
<file path=[Content_Types].xml><?xml version="1.0" encoding="utf-8"?>
<Types xmlns="http://schemas.openxmlformats.org/package/2006/content-types">
  <Override PartName="/xl/_rels/workbook.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worksheets/_rels/sheet4.xml.rels" ContentType="application/vnd.openxmlformats-package.relationships+xml"/>
  <Override PartName="/xl/worksheets/_rels/sheet1.xml.rels" ContentType="application/vnd.openxmlformats-package.relationships+xml"/>
  <Override PartName="/xl/worksheets/_rels/sheet2.xml.rels" ContentType="application/vnd.openxmlformats-package.relationships+xml"/>
  <Override PartName="/xl/worksheets/sheet2.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_rels/externalLink2.xml.rels" ContentType="application/vnd.openxmlformats-package.relationships+xml"/>
  <Override PartName="/xl/externalLinks/_rels/externalLink1.xml.rels" ContentType="application/vnd.openxmlformats-package.relationship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haredStrings.xml" ContentType="application/vnd.openxmlformats-officedocument.spreadsheetml.sharedStrings+xml"/>
  <Override PartName="/xl/drawings/drawing3.xml" ContentType="application/vnd.openxmlformats-officedocument.drawing+xml"/>
  <Override PartName="/xl/drawings/drawing1.xml" ContentType="application/vnd.openxmlformats-officedocument.drawing+xml"/>
  <Override PartName="/xl/drawings/drawing2.xml" ContentType="application/vnd.openxmlformats-officedocument.drawing+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RegistrationFile" sheetId="1" state="visible" r:id="rId2"/>
    <sheet name="PolPartyCoding" sheetId="2" state="visible" r:id="rId3"/>
    <sheet name="InflationGDP" sheetId="3" state="visible" r:id="rId4"/>
    <sheet name="Analysis" sheetId="4" state="visible" r:id="rId5"/>
    <sheet name="Sheet1" sheetId="5" state="visible" r:id="rId6"/>
    <sheet name="Sheet2" sheetId="6" state="visible" r:id="rId7"/>
  </sheets>
  <externalReferences>
    <externalReference r:id="rId8"/>
    <externalReference r:id="rId9"/>
  </externalReferences>
  <definedNames>
    <definedName function="false" hidden="true" localSheetId="3" name="_xlnm._FilterDatabase" vbProcedure="false">Analysis!$A$1:$S$750</definedName>
    <definedName function="false" hidden="true" localSheetId="1" name="_xlnm._FilterDatabase" vbProcedure="false">PolPartyCoding!$A$1:$B$1053</definedName>
    <definedName function="false" hidden="true" localSheetId="0" name="_xlnm._FilterDatabase" vbProcedure="false">RegistrationFile!$A$1:$AF$1053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<sst xmlns="http://schemas.openxmlformats.org/spreadsheetml/2006/main" count="42367" uniqueCount="12507">
  <si>
    <t xml:space="preserve">Index-nummer</t>
  </si>
  <si>
    <t xml:space="preserve">achternaam</t>
  </si>
  <si>
    <t xml:space="preserve">voorletters</t>
  </si>
  <si>
    <t xml:space="preserve">functie</t>
  </si>
  <si>
    <t xml:space="preserve">plaats overlijden</t>
  </si>
  <si>
    <t xml:space="preserve">province van overlijden</t>
  </si>
  <si>
    <t xml:space="preserve">datum van overlijden</t>
  </si>
  <si>
    <t xml:space="preserve">jaar van overlijden</t>
  </si>
  <si>
    <t xml:space="preserve">MEMORIE STATUS</t>
  </si>
  <si>
    <t xml:space="preserve">MvS beschikbaar</t>
  </si>
  <si>
    <t xml:space="preserve">MvS Gefotografeerd ja/nee</t>
  </si>
  <si>
    <t xml:space="preserve">Kantoor</t>
  </si>
  <si>
    <t xml:space="preserve">Opmerkingen</t>
  </si>
  <si>
    <t xml:space="preserve">Memories ja/nee updated</t>
  </si>
  <si>
    <t xml:space="preserve">beginyr</t>
  </si>
  <si>
    <t xml:space="preserve">endyr</t>
  </si>
  <si>
    <t xml:space="preserve">tenure</t>
  </si>
  <si>
    <t xml:space="preserve">POLPARTY</t>
  </si>
  <si>
    <t xml:space="preserve">POLDIR</t>
  </si>
  <si>
    <t xml:space="preserve">yearofbirth</t>
  </si>
  <si>
    <t xml:space="preserve">yearofdeath</t>
  </si>
  <si>
    <t xml:space="preserve">ageofdeath</t>
  </si>
  <si>
    <t xml:space="preserve">ACT1880</t>
  </si>
  <si>
    <t xml:space="preserve">ACT1900</t>
  </si>
  <si>
    <t xml:space="preserve">ACT1918</t>
  </si>
  <si>
    <t xml:space="preserve">ACTLAT</t>
  </si>
  <si>
    <t xml:space="preserve">ACTCAT</t>
  </si>
  <si>
    <t xml:space="preserve">functionLH</t>
  </si>
  <si>
    <t xml:space="preserve">functionUH</t>
  </si>
  <si>
    <t xml:space="preserve">functonMin</t>
  </si>
  <si>
    <t xml:space="preserve">functionDep</t>
  </si>
  <si>
    <t xml:space="preserve">functionCom</t>
  </si>
  <si>
    <t xml:space="preserve">00003</t>
  </si>
  <si>
    <t xml:space="preserve">Aalten</t>
  </si>
  <si>
    <t xml:space="preserve">S.J.L.</t>
  </si>
  <si>
    <t xml:space="preserve">2e kamerlid</t>
  </si>
  <si>
    <t xml:space="preserve">Rotterdam</t>
  </si>
  <si>
    <t xml:space="preserve">zh</t>
  </si>
  <si>
    <t xml:space="preserve">17-07-1928</t>
  </si>
  <si>
    <t xml:space="preserve">Found</t>
  </si>
  <si>
    <t xml:space="preserve">ja</t>
  </si>
  <si>
    <t xml:space="preserve">9987, 8311, 8069</t>
  </si>
  <si>
    <t xml:space="preserve">socialist</t>
  </si>
  <si>
    <t xml:space="preserve">00009</t>
  </si>
  <si>
    <t xml:space="preserve">Akerlaken</t>
  </si>
  <si>
    <t xml:space="preserve">D.</t>
  </si>
  <si>
    <t xml:space="preserve">1e kamerlid, 2e kamerlid</t>
  </si>
  <si>
    <t xml:space="preserve">Hoorn</t>
  </si>
  <si>
    <t xml:space="preserve">nh</t>
  </si>
  <si>
    <t xml:space="preserve">18-01-1892</t>
  </si>
  <si>
    <t xml:space="preserve">liberal</t>
  </si>
  <si>
    <t xml:space="preserve">00014</t>
  </si>
  <si>
    <t xml:space="preserve">Alberda van Ekenstein</t>
  </si>
  <si>
    <t xml:space="preserve">W.C.A.</t>
  </si>
  <si>
    <t xml:space="preserve">1e kamerlid</t>
  </si>
  <si>
    <t xml:space="preserve">Tjamsweer</t>
  </si>
  <si>
    <t xml:space="preserve">gr</t>
  </si>
  <si>
    <t xml:space="preserve">10-06-1903</t>
  </si>
  <si>
    <t xml:space="preserve">Groningen</t>
  </si>
  <si>
    <t xml:space="preserve">00018</t>
  </si>
  <si>
    <t xml:space="preserve">Alphen</t>
  </si>
  <si>
    <t xml:space="preserve">F.H.P.</t>
  </si>
  <si>
    <t xml:space="preserve">11-04-1909</t>
  </si>
  <si>
    <t xml:space="preserve">00019</t>
  </si>
  <si>
    <t xml:space="preserve">J.</t>
  </si>
  <si>
    <t xml:space="preserve">Hengelo (Ov.)</t>
  </si>
  <si>
    <t xml:space="preserve">ov</t>
  </si>
  <si>
    <t xml:space="preserve">15-07-1911</t>
  </si>
  <si>
    <t xml:space="preserve">Almelo</t>
  </si>
  <si>
    <t xml:space="preserve">conservatief</t>
  </si>
  <si>
    <t xml:space="preserve">00021</t>
  </si>
  <si>
    <t xml:space="preserve">Ament</t>
  </si>
  <si>
    <t xml:space="preserve">J.J.C.</t>
  </si>
  <si>
    <t xml:space="preserve">Amsterdam</t>
  </si>
  <si>
    <t xml:space="preserve">19-09-1932</t>
  </si>
  <si>
    <t xml:space="preserve">Unfindable</t>
  </si>
  <si>
    <t xml:space="preserve">Don't know yet</t>
  </si>
  <si>
    <t xml:space="preserve">nee</t>
  </si>
  <si>
    <t xml:space="preserve">188, 166, 161</t>
  </si>
  <si>
    <t xml:space="preserve">00022</t>
  </si>
  <si>
    <t xml:space="preserve">Amorie van der Hoeven</t>
  </si>
  <si>
    <t xml:space="preserve">H.A.</t>
  </si>
  <si>
    <t xml:space="preserve">Den Haag</t>
  </si>
  <si>
    <t xml:space="preserve">13-10-1897</t>
  </si>
  <si>
    <t xml:space="preserve">gefotografeerd</t>
  </si>
  <si>
    <t xml:space="preserve">00029</t>
  </si>
  <si>
    <t xml:space="preserve">Ankerman</t>
  </si>
  <si>
    <t xml:space="preserve">Rijswijk (Z.H.)</t>
  </si>
  <si>
    <t xml:space="preserve">20-01-1928</t>
  </si>
  <si>
    <t xml:space="preserve">den haag</t>
  </si>
  <si>
    <t xml:space="preserve">8321, 8318, 8068</t>
  </si>
  <si>
    <t xml:space="preserve">00031</t>
  </si>
  <si>
    <t xml:space="preserve">Arnoldts</t>
  </si>
  <si>
    <t xml:space="preserve">J.H.</t>
  </si>
  <si>
    <t xml:space="preserve">Sittard</t>
  </si>
  <si>
    <t xml:space="preserve">lb</t>
  </si>
  <si>
    <t xml:space="preserve">19-12-1881</t>
  </si>
  <si>
    <t xml:space="preserve">1881</t>
  </si>
  <si>
    <t xml:space="preserve">00033</t>
  </si>
  <si>
    <t xml:space="preserve">Arntz</t>
  </si>
  <si>
    <t xml:space="preserve">J.F.C.</t>
  </si>
  <si>
    <t xml:space="preserve">Nijmegen</t>
  </si>
  <si>
    <t xml:space="preserve">ge</t>
  </si>
  <si>
    <t xml:space="preserve">30-07-1936</t>
  </si>
  <si>
    <t xml:space="preserve">1936</t>
  </si>
  <si>
    <t xml:space="preserve">Not Yet Sought</t>
  </si>
  <si>
    <t xml:space="preserve">00034</t>
  </si>
  <si>
    <t xml:space="preserve">Arts</t>
  </si>
  <si>
    <t xml:space="preserve">A.H.A.</t>
  </si>
  <si>
    <t xml:space="preserve">Tilburg</t>
  </si>
  <si>
    <t xml:space="preserve">nb</t>
  </si>
  <si>
    <t xml:space="preserve">31-03-1926</t>
  </si>
  <si>
    <t xml:space="preserve">Bevat meerdere memoires, ingediend door verschillende personen, maar 1 is leesbaar, die is gefotografeerd</t>
  </si>
  <si>
    <t xml:space="preserve">00036</t>
  </si>
  <si>
    <t xml:space="preserve">Asch van Wijck</t>
  </si>
  <si>
    <t xml:space="preserve">H.M.J.</t>
  </si>
  <si>
    <t xml:space="preserve">Utrecht</t>
  </si>
  <si>
    <t xml:space="preserve">ut</t>
  </si>
  <si>
    <t xml:space="preserve">09-04-1910</t>
  </si>
  <si>
    <t xml:space="preserve">1910</t>
  </si>
  <si>
    <t xml:space="preserve">00040</t>
  </si>
  <si>
    <t xml:space="preserve">L.H.J.M.</t>
  </si>
  <si>
    <t xml:space="preserve">2e kamerlid, gedeputeerde</t>
  </si>
  <si>
    <t xml:space="preserve">Rhenen</t>
  </si>
  <si>
    <t xml:space="preserve">13-03-1934</t>
  </si>
  <si>
    <t xml:space="preserve">1934</t>
  </si>
  <si>
    <t xml:space="preserve">00041</t>
  </si>
  <si>
    <t xml:space="preserve">M.M.</t>
  </si>
  <si>
    <t xml:space="preserve">20-09-1882</t>
  </si>
  <si>
    <t xml:space="preserve">1882</t>
  </si>
  <si>
    <t xml:space="preserve">00042</t>
  </si>
  <si>
    <t xml:space="preserve">T.A.J.</t>
  </si>
  <si>
    <t xml:space="preserve">1e kamerlid, 2e kamerlid, minister</t>
  </si>
  <si>
    <t xml:space="preserve">09-09-1902</t>
  </si>
  <si>
    <t xml:space="preserve">13/7824</t>
  </si>
  <si>
    <t xml:space="preserve">00110</t>
  </si>
  <si>
    <t xml:space="preserve">Beyma thoe Kingma</t>
  </si>
  <si>
    <t xml:space="preserve">S.W.H.A.</t>
  </si>
  <si>
    <t xml:space="preserve">Leeuwarden</t>
  </si>
  <si>
    <t xml:space="preserve">fr</t>
  </si>
  <si>
    <t xml:space="preserve">09-08-1877</t>
  </si>
  <si>
    <t xml:space="preserve">1877</t>
  </si>
  <si>
    <t xml:space="preserve">11116</t>
  </si>
  <si>
    <t xml:space="preserve">00045</t>
  </si>
  <si>
    <t xml:space="preserve">Aumale baron van Hardenbroek van Hardenbroek</t>
  </si>
  <si>
    <t xml:space="preserve">G.C.D.</t>
  </si>
  <si>
    <t xml:space="preserve">23-06-1934</t>
  </si>
  <si>
    <t xml:space="preserve">00046</t>
  </si>
  <si>
    <t xml:space="preserve">Aylva baron van Pallandt</t>
  </si>
  <si>
    <t xml:space="preserve">F.W.J.</t>
  </si>
  <si>
    <t xml:space="preserve">Putten</t>
  </si>
  <si>
    <t xml:space="preserve">27-01-1906</t>
  </si>
  <si>
    <t xml:space="preserve">1906</t>
  </si>
  <si>
    <t xml:space="preserve">00047</t>
  </si>
  <si>
    <t xml:space="preserve">Aylva baron van Pallandt van Waardenburg en Neerijnen</t>
  </si>
  <si>
    <t xml:space="preserve">H.W.</t>
  </si>
  <si>
    <t xml:space="preserve">Waardenburg</t>
  </si>
  <si>
    <t xml:space="preserve">20-04-1881</t>
  </si>
  <si>
    <t xml:space="preserve">00049</t>
  </si>
  <si>
    <t xml:space="preserve">Baar</t>
  </si>
  <si>
    <t xml:space="preserve">A.J.H.</t>
  </si>
  <si>
    <t xml:space="preserve">Oirschot</t>
  </si>
  <si>
    <t xml:space="preserve">26-01-1889</t>
  </si>
  <si>
    <t xml:space="preserve">73, cbg 2-3</t>
  </si>
  <si>
    <t xml:space="preserve">00054</t>
  </si>
  <si>
    <t xml:space="preserve">Bachiene</t>
  </si>
  <si>
    <t xml:space="preserve">Ph.J.</t>
  </si>
  <si>
    <t xml:space="preserve">14-03-1881</t>
  </si>
  <si>
    <t xml:space="preserve">(7/4605)</t>
  </si>
  <si>
    <t xml:space="preserve">00057</t>
  </si>
  <si>
    <t xml:space="preserve">Bahlmann</t>
  </si>
  <si>
    <t xml:space="preserve">B.M.</t>
  </si>
  <si>
    <t xml:space="preserve">13-05-1898</t>
  </si>
  <si>
    <t xml:space="preserve">Mogelijk in een ander kantoor, mss tafel V bis</t>
  </si>
  <si>
    <t xml:space="preserve">00063</t>
  </si>
  <si>
    <t xml:space="preserve">Barge</t>
  </si>
  <si>
    <t xml:space="preserve">Ch.A.H.</t>
  </si>
  <si>
    <t xml:space="preserve">Voorburg</t>
  </si>
  <si>
    <t xml:space="preserve">25-09-1919</t>
  </si>
  <si>
    <t xml:space="preserve">den haag, 6538</t>
  </si>
  <si>
    <t xml:space="preserve">00065</t>
  </si>
  <si>
    <t xml:space="preserve">Basten Batenburg</t>
  </si>
  <si>
    <t xml:space="preserve">W.H.J.Th.</t>
  </si>
  <si>
    <t xml:space="preserve">02-10-1936</t>
  </si>
  <si>
    <t xml:space="preserve">00066</t>
  </si>
  <si>
    <t xml:space="preserve">Bastert</t>
  </si>
  <si>
    <t xml:space="preserve">J.N.</t>
  </si>
  <si>
    <t xml:space="preserve">2e kamerlid, minister, gedeputeerde</t>
  </si>
  <si>
    <t xml:space="preserve">Maarsseveen</t>
  </si>
  <si>
    <t xml:space="preserve">19-10-1902</t>
  </si>
  <si>
    <t xml:space="preserve">1902</t>
  </si>
  <si>
    <t xml:space="preserve">maarssen</t>
  </si>
  <si>
    <t xml:space="preserve">00068</t>
  </si>
  <si>
    <t xml:space="preserve">Bavinck</t>
  </si>
  <si>
    <t xml:space="preserve">H.</t>
  </si>
  <si>
    <t xml:space="preserve">29-07-1921</t>
  </si>
  <si>
    <t xml:space="preserve">19-7388</t>
  </si>
  <si>
    <t xml:space="preserve">00070</t>
  </si>
  <si>
    <t xml:space="preserve">Beaufort</t>
  </si>
  <si>
    <t xml:space="preserve">W.H.</t>
  </si>
  <si>
    <t xml:space="preserve">18-04-1900</t>
  </si>
  <si>
    <t xml:space="preserve">misschien Utrecht</t>
  </si>
  <si>
    <t xml:space="preserve">00071</t>
  </si>
  <si>
    <t xml:space="preserve">02-04-1918</t>
  </si>
  <si>
    <t xml:space="preserve">waarschijnlijk op fiche, niet op plek in boeken</t>
  </si>
  <si>
    <t xml:space="preserve">00076</t>
  </si>
  <si>
    <t xml:space="preserve">Beelaerts van Blokland</t>
  </si>
  <si>
    <t xml:space="preserve">G.J.Th.</t>
  </si>
  <si>
    <t xml:space="preserve">14-03-1897</t>
  </si>
  <si>
    <t xml:space="preserve">00078</t>
  </si>
  <si>
    <t xml:space="preserve">Beens</t>
  </si>
  <si>
    <t xml:space="preserve">C.C.A.</t>
  </si>
  <si>
    <t xml:space="preserve">Breda</t>
  </si>
  <si>
    <t xml:space="preserve">10-02-1887</t>
  </si>
  <si>
    <t xml:space="preserve">5/714</t>
  </si>
  <si>
    <t xml:space="preserve">127, cbg 5-6</t>
  </si>
  <si>
    <t xml:space="preserve">00080</t>
  </si>
  <si>
    <t xml:space="preserve">Beerenbroek</t>
  </si>
  <si>
    <t xml:space="preserve">L.F.H.</t>
  </si>
  <si>
    <t xml:space="preserve">Roermond</t>
  </si>
  <si>
    <t xml:space="preserve">04-05-1884</t>
  </si>
  <si>
    <t xml:space="preserve">1884</t>
  </si>
  <si>
    <t xml:space="preserve">00082</t>
  </si>
  <si>
    <t xml:space="preserve">Begram</t>
  </si>
  <si>
    <t xml:space="preserve">W.C.M.</t>
  </si>
  <si>
    <t xml:space="preserve">Gorinchem</t>
  </si>
  <si>
    <t xml:space="preserve">06-05-1890</t>
  </si>
  <si>
    <t xml:space="preserve">00087</t>
  </si>
  <si>
    <t xml:space="preserve">Berch van Heemstede</t>
  </si>
  <si>
    <t xml:space="preserve">I.B.D.</t>
  </si>
  <si>
    <t xml:space="preserve">24-10-1917</t>
  </si>
  <si>
    <t xml:space="preserve">15/5448</t>
  </si>
  <si>
    <t xml:space="preserve">00088</t>
  </si>
  <si>
    <t xml:space="preserve">Cremer van den Berch van Heemstede</t>
  </si>
  <si>
    <t xml:space="preserve">I.L.</t>
  </si>
  <si>
    <t xml:space="preserve">02-07-1879</t>
  </si>
  <si>
    <t xml:space="preserve">00089</t>
  </si>
  <si>
    <t xml:space="preserve">Berckel</t>
  </si>
  <si>
    <t xml:space="preserve">A.H.M.</t>
  </si>
  <si>
    <t xml:space="preserve">1e kamerlid, 2e kamerlid, gedeputeerde</t>
  </si>
  <si>
    <t xml:space="preserve">10-11-1915</t>
  </si>
  <si>
    <t xml:space="preserve">1915</t>
  </si>
  <si>
    <t xml:space="preserve">00092</t>
  </si>
  <si>
    <t xml:space="preserve">Berg</t>
  </si>
  <si>
    <t xml:space="preserve">L.W.Ch.</t>
  </si>
  <si>
    <t xml:space="preserve">Delft</t>
  </si>
  <si>
    <t xml:space="preserve">02-03-1927</t>
  </si>
  <si>
    <t xml:space="preserve">00383</t>
  </si>
  <si>
    <t xml:space="preserve">Engelen</t>
  </si>
  <si>
    <t xml:space="preserve">W.E.</t>
  </si>
  <si>
    <t xml:space="preserve">23-04-1879</t>
  </si>
  <si>
    <t xml:space="preserve">1879</t>
  </si>
  <si>
    <t xml:space="preserve">11119</t>
  </si>
  <si>
    <t xml:space="preserve">00107</t>
  </si>
  <si>
    <t xml:space="preserve">Beuningen</t>
  </si>
  <si>
    <t xml:space="preserve">07-02-1908</t>
  </si>
  <si>
    <t xml:space="preserve">1908</t>
  </si>
  <si>
    <t xml:space="preserve">00108</t>
  </si>
  <si>
    <t xml:space="preserve">Bevers</t>
  </si>
  <si>
    <t xml:space="preserve">J.G.S.</t>
  </si>
  <si>
    <t xml:space="preserve">05-01-1909</t>
  </si>
  <si>
    <t xml:space="preserve">5/3817 of 6/3817</t>
  </si>
  <si>
    <t xml:space="preserve">2e</t>
  </si>
  <si>
    <t xml:space="preserve">00109</t>
  </si>
  <si>
    <t xml:space="preserve">Beyma</t>
  </si>
  <si>
    <t xml:space="preserve">P.J.</t>
  </si>
  <si>
    <t xml:space="preserve">06-10-1911</t>
  </si>
  <si>
    <t xml:space="preserve">14/9505</t>
  </si>
  <si>
    <t xml:space="preserve">Ja</t>
  </si>
  <si>
    <t xml:space="preserve">01398</t>
  </si>
  <si>
    <t xml:space="preserve">Vegelin van Claerbergen</t>
  </si>
  <si>
    <t xml:space="preserve">P.B.J.</t>
  </si>
  <si>
    <t xml:space="preserve">27-05-1879</t>
  </si>
  <si>
    <t xml:space="preserve">Not Yet Found</t>
  </si>
  <si>
    <t xml:space="preserve">00111</t>
  </si>
  <si>
    <t xml:space="preserve">Bichon van IJsselmonde</t>
  </si>
  <si>
    <t xml:space="preserve">C.J.A.</t>
  </si>
  <si>
    <t xml:space="preserve">19-11-1923</t>
  </si>
  <si>
    <t xml:space="preserve">1923</t>
  </si>
  <si>
    <t xml:space="preserve">niet op tv bis</t>
  </si>
  <si>
    <t xml:space="preserve">00112</t>
  </si>
  <si>
    <t xml:space="preserve">M.</t>
  </si>
  <si>
    <t xml:space="preserve">IJsselmonde (Z.H.)</t>
  </si>
  <si>
    <t xml:space="preserve">22-05-1889</t>
  </si>
  <si>
    <t xml:space="preserve">Ijsselmonde</t>
  </si>
  <si>
    <t xml:space="preserve">00113</t>
  </si>
  <si>
    <t xml:space="preserve">Bieberstein Rogalla Zawadsky</t>
  </si>
  <si>
    <t xml:space="preserve">Ch.A.</t>
  </si>
  <si>
    <t xml:space="preserve">Maastricht</t>
  </si>
  <si>
    <t xml:space="preserve">31-10-1880</t>
  </si>
  <si>
    <t xml:space="preserve">1880</t>
  </si>
  <si>
    <t xml:space="preserve">00114</t>
  </si>
  <si>
    <t xml:space="preserve">Ch.C.M.H.</t>
  </si>
  <si>
    <t xml:space="preserve">22-03-1929</t>
  </si>
  <si>
    <t xml:space="preserve">1929</t>
  </si>
  <si>
    <t xml:space="preserve">00117</t>
  </si>
  <si>
    <t xml:space="preserve">Biesen</t>
  </si>
  <si>
    <t xml:space="preserve">J.W.</t>
  </si>
  <si>
    <t xml:space="preserve">Ginneken</t>
  </si>
  <si>
    <t xml:space="preserve">28-07-1919</t>
  </si>
  <si>
    <t xml:space="preserve">00118</t>
  </si>
  <si>
    <t xml:space="preserve">J.J.W.</t>
  </si>
  <si>
    <t xml:space="preserve">21-02-1897</t>
  </si>
  <si>
    <t xml:space="preserve">x</t>
  </si>
  <si>
    <t xml:space="preserve">00124</t>
  </si>
  <si>
    <t xml:space="preserve">Binnerts</t>
  </si>
  <si>
    <t xml:space="preserve">05-01-1922</t>
  </si>
  <si>
    <t xml:space="preserve">den haag, 6595</t>
  </si>
  <si>
    <t xml:space="preserve">00127</t>
  </si>
  <si>
    <t xml:space="preserve">Blaupot ten Cate</t>
  </si>
  <si>
    <t xml:space="preserve">S.</t>
  </si>
  <si>
    <t xml:space="preserve">Hoogezand (Gr.)</t>
  </si>
  <si>
    <t xml:space="preserve">09-09-1884</t>
  </si>
  <si>
    <t xml:space="preserve">00128</t>
  </si>
  <si>
    <t xml:space="preserve">Bloembergen</t>
  </si>
  <si>
    <t xml:space="preserve">A.</t>
  </si>
  <si>
    <t xml:space="preserve">1e kamerlid, gedeputeerde</t>
  </si>
  <si>
    <t xml:space="preserve">20-05-1901</t>
  </si>
  <si>
    <t xml:space="preserve">niet in de tafel V bis</t>
  </si>
  <si>
    <t xml:space="preserve">00129</t>
  </si>
  <si>
    <t xml:space="preserve">R.</t>
  </si>
  <si>
    <t xml:space="preserve">27-08-1914</t>
  </si>
  <si>
    <t xml:space="preserve">15/3211</t>
  </si>
  <si>
    <t xml:space="preserve">00130</t>
  </si>
  <si>
    <t xml:space="preserve">Blom</t>
  </si>
  <si>
    <t xml:space="preserve">F.W.C.</t>
  </si>
  <si>
    <t xml:space="preserve">15-01-1877</t>
  </si>
  <si>
    <t xml:space="preserve">(5/9956) it was (5/9946)</t>
  </si>
  <si>
    <t xml:space="preserve">00132</t>
  </si>
  <si>
    <t xml:space="preserve">Ph.</t>
  </si>
  <si>
    <t xml:space="preserve">13-04-1910</t>
  </si>
  <si>
    <t xml:space="preserve">14/7474</t>
  </si>
  <si>
    <t xml:space="preserve">op film, 7252</t>
  </si>
  <si>
    <t xml:space="preserve">00134</t>
  </si>
  <si>
    <t xml:space="preserve">Blooker</t>
  </si>
  <si>
    <t xml:space="preserve">C.F.J.</t>
  </si>
  <si>
    <t xml:space="preserve">03-06-1912</t>
  </si>
  <si>
    <t xml:space="preserve">00135</t>
  </si>
  <si>
    <t xml:space="preserve">Blum</t>
  </si>
  <si>
    <t xml:space="preserve">Vlissingen</t>
  </si>
  <si>
    <t xml:space="preserve">ze</t>
  </si>
  <si>
    <t xml:space="preserve">17-11-1929</t>
  </si>
  <si>
    <t xml:space="preserve">00136</t>
  </si>
  <si>
    <t xml:space="preserve">Blussé</t>
  </si>
  <si>
    <t xml:space="preserve">Dordrecht</t>
  </si>
  <si>
    <t xml:space="preserve">18-12-1890</t>
  </si>
  <si>
    <t xml:space="preserve">00137</t>
  </si>
  <si>
    <t xml:space="preserve">P.L.F.</t>
  </si>
  <si>
    <t xml:space="preserve">19-11-1908</t>
  </si>
  <si>
    <t xml:space="preserve">14/5636</t>
  </si>
  <si>
    <t xml:space="preserve">op film, 7250</t>
  </si>
  <si>
    <t xml:space="preserve">00138</t>
  </si>
  <si>
    <t xml:space="preserve">Blussé van Oud-Alblas</t>
  </si>
  <si>
    <t xml:space="preserve">P.</t>
  </si>
  <si>
    <t xml:space="preserve">2e kamerlid, minister</t>
  </si>
  <si>
    <t xml:space="preserve">19-05-1887</t>
  </si>
  <si>
    <t xml:space="preserve">(9/8852)</t>
  </si>
  <si>
    <t xml:space="preserve">00139</t>
  </si>
  <si>
    <t xml:space="preserve">Blijdenstein</t>
  </si>
  <si>
    <t xml:space="preserve">A.J.</t>
  </si>
  <si>
    <t xml:space="preserve">Enschede</t>
  </si>
  <si>
    <t xml:space="preserve">28-02-1896</t>
  </si>
  <si>
    <t xml:space="preserve">enschede</t>
  </si>
  <si>
    <t xml:space="preserve">04020</t>
  </si>
  <si>
    <t xml:space="preserve">Hiddema Jongsma</t>
  </si>
  <si>
    <t xml:space="preserve">G.</t>
  </si>
  <si>
    <t xml:space="preserve">28-05-1882</t>
  </si>
  <si>
    <t xml:space="preserve">11125</t>
  </si>
  <si>
    <t xml:space="preserve">00144</t>
  </si>
  <si>
    <t xml:space="preserve">Boer</t>
  </si>
  <si>
    <t xml:space="preserve">K.</t>
  </si>
  <si>
    <t xml:space="preserve">Assendelft</t>
  </si>
  <si>
    <t xml:space="preserve">05-08-1936</t>
  </si>
  <si>
    <t xml:space="preserve">zaandam</t>
  </si>
  <si>
    <t xml:space="preserve">347, 355</t>
  </si>
  <si>
    <t xml:space="preserve">00150</t>
  </si>
  <si>
    <t xml:space="preserve">Bogaardt</t>
  </si>
  <si>
    <t xml:space="preserve">14-11-1918</t>
  </si>
  <si>
    <t xml:space="preserve">00154</t>
  </si>
  <si>
    <t xml:space="preserve">Bomans</t>
  </si>
  <si>
    <t xml:space="preserve">J.B.</t>
  </si>
  <si>
    <t xml:space="preserve">Heemstede</t>
  </si>
  <si>
    <t xml:space="preserve">20-03-1941</t>
  </si>
  <si>
    <t xml:space="preserve">00156</t>
  </si>
  <si>
    <t xml:space="preserve">Boneval Faure</t>
  </si>
  <si>
    <t xml:space="preserve">R.T.H.P.L.A.</t>
  </si>
  <si>
    <t xml:space="preserve">19-08-1909</t>
  </si>
  <si>
    <t xml:space="preserve">1909</t>
  </si>
  <si>
    <t xml:space="preserve">00159</t>
  </si>
  <si>
    <t xml:space="preserve">Boogaerdt</t>
  </si>
  <si>
    <t xml:space="preserve">Krimpen aan de Lek</t>
  </si>
  <si>
    <t xml:space="preserve">27-04-1913</t>
  </si>
  <si>
    <t xml:space="preserve">gouda</t>
  </si>
  <si>
    <t xml:space="preserve">00160</t>
  </si>
  <si>
    <t xml:space="preserve">Bool</t>
  </si>
  <si>
    <t xml:space="preserve">H.J.</t>
  </si>
  <si>
    <t xml:space="preserve">22-01-1898</t>
  </si>
  <si>
    <t xml:space="preserve">1898</t>
  </si>
  <si>
    <t xml:space="preserve">00163</t>
  </si>
  <si>
    <t xml:space="preserve">Borch van Verwolde</t>
  </si>
  <si>
    <t xml:space="preserve">A.Ph.R.C.</t>
  </si>
  <si>
    <t xml:space="preserve">Verwolde</t>
  </si>
  <si>
    <t xml:space="preserve">11-05-1919</t>
  </si>
  <si>
    <t xml:space="preserve">1919</t>
  </si>
  <si>
    <t xml:space="preserve">00164</t>
  </si>
  <si>
    <t xml:space="preserve">Boreel van Hogelanden</t>
  </si>
  <si>
    <t xml:space="preserve">J.W.G.</t>
  </si>
  <si>
    <t xml:space="preserve">Bloemendaal</t>
  </si>
  <si>
    <t xml:space="preserve">16-07-1937</t>
  </si>
  <si>
    <t xml:space="preserve">haarlem</t>
  </si>
  <si>
    <t xml:space="preserve">EENTJE VERDER DAN 328</t>
  </si>
  <si>
    <t xml:space="preserve">00165</t>
  </si>
  <si>
    <t xml:space="preserve">W.</t>
  </si>
  <si>
    <t xml:space="preserve">Velsen</t>
  </si>
  <si>
    <t xml:space="preserve">24-08-1883</t>
  </si>
  <si>
    <t xml:space="preserve">00168</t>
  </si>
  <si>
    <t xml:space="preserve">Borret</t>
  </si>
  <si>
    <t xml:space="preserve">F.H.H.</t>
  </si>
  <si>
    <t xml:space="preserve">Klundert</t>
  </si>
  <si>
    <t xml:space="preserve">29-03-1900</t>
  </si>
  <si>
    <t xml:space="preserve">Zevenbergen</t>
  </si>
  <si>
    <t xml:space="preserve">74, cbg 7</t>
  </si>
  <si>
    <t xml:space="preserve">00169</t>
  </si>
  <si>
    <t xml:space="preserve">Th.L.M.H.</t>
  </si>
  <si>
    <t xml:space="preserve">28-02-1914</t>
  </si>
  <si>
    <t xml:space="preserve">15/2763</t>
  </si>
  <si>
    <t xml:space="preserve">00170</t>
  </si>
  <si>
    <t xml:space="preserve">Borsius</t>
  </si>
  <si>
    <t xml:space="preserve">W.Ch.</t>
  </si>
  <si>
    <t xml:space="preserve">Middelburg</t>
  </si>
  <si>
    <t xml:space="preserve">01-10-1883</t>
  </si>
  <si>
    <t xml:space="preserve">1883</t>
  </si>
  <si>
    <t xml:space="preserve">00172</t>
  </si>
  <si>
    <t xml:space="preserve">Borssele</t>
  </si>
  <si>
    <t xml:space="preserve">A.W.</t>
  </si>
  <si>
    <t xml:space="preserve">Oosterbeek</t>
  </si>
  <si>
    <t xml:space="preserve">15-03-1903</t>
  </si>
  <si>
    <t xml:space="preserve">1903</t>
  </si>
  <si>
    <t xml:space="preserve">00175</t>
  </si>
  <si>
    <t xml:space="preserve">Bos</t>
  </si>
  <si>
    <t xml:space="preserve">06-05-1916</t>
  </si>
  <si>
    <t xml:space="preserve">00176</t>
  </si>
  <si>
    <t xml:space="preserve">F.</t>
  </si>
  <si>
    <t xml:space="preserve">Twekkelo</t>
  </si>
  <si>
    <t xml:space="preserve">11-06-1931</t>
  </si>
  <si>
    <t xml:space="preserve">neutral</t>
  </si>
  <si>
    <t xml:space="preserve">00180</t>
  </si>
  <si>
    <t xml:space="preserve">Bosch van Drakestein</t>
  </si>
  <si>
    <t xml:space="preserve">H.P.C.</t>
  </si>
  <si>
    <t xml:space="preserve">Bunnik</t>
  </si>
  <si>
    <t xml:space="preserve">17-08-1914</t>
  </si>
  <si>
    <t xml:space="preserve">1914</t>
  </si>
  <si>
    <t xml:space="preserve">wijk bij duurstede</t>
  </si>
  <si>
    <t xml:space="preserve">00181</t>
  </si>
  <si>
    <t xml:space="preserve">Bosch van Oud-Amelisweerd</t>
  </si>
  <si>
    <t xml:space="preserve">J.W.M.</t>
  </si>
  <si>
    <t xml:space="preserve">23-03-1941</t>
  </si>
  <si>
    <t xml:space="preserve">1941</t>
  </si>
  <si>
    <t xml:space="preserve">00116</t>
  </si>
  <si>
    <t xml:space="preserve">Bieruma Oosting</t>
  </si>
  <si>
    <t xml:space="preserve">Oranjewoud</t>
  </si>
  <si>
    <t xml:space="preserve">24-07-1885</t>
  </si>
  <si>
    <t xml:space="preserve">1885</t>
  </si>
  <si>
    <t xml:space="preserve">8061</t>
  </si>
  <si>
    <t xml:space="preserve">00184</t>
  </si>
  <si>
    <t xml:space="preserve">Bosse</t>
  </si>
  <si>
    <t xml:space="preserve">P.Ph.</t>
  </si>
  <si>
    <t xml:space="preserve">21-02-1879</t>
  </si>
  <si>
    <t xml:space="preserve">(6/7191)</t>
  </si>
  <si>
    <t xml:space="preserve">00196</t>
  </si>
  <si>
    <t xml:space="preserve">Brants</t>
  </si>
  <si>
    <t xml:space="preserve">M.A.</t>
  </si>
  <si>
    <t xml:space="preserve">Zelhem (Gld.)</t>
  </si>
  <si>
    <t xml:space="preserve">29-11-1929</t>
  </si>
  <si>
    <t xml:space="preserve">00197</t>
  </si>
  <si>
    <t xml:space="preserve">Brantsen</t>
  </si>
  <si>
    <t xml:space="preserve">C.M.</t>
  </si>
  <si>
    <t xml:space="preserve">De Steeg</t>
  </si>
  <si>
    <t xml:space="preserve">14-01-1909</t>
  </si>
  <si>
    <t xml:space="preserve">00198</t>
  </si>
  <si>
    <t xml:space="preserve">Brantsen van de Zijp</t>
  </si>
  <si>
    <t xml:space="preserve">W.G.</t>
  </si>
  <si>
    <t xml:space="preserve">Arnhem</t>
  </si>
  <si>
    <t xml:space="preserve">08-11-1899</t>
  </si>
  <si>
    <t xml:space="preserve">1899</t>
  </si>
  <si>
    <t xml:space="preserve">00202</t>
  </si>
  <si>
    <t xml:space="preserve">Bredius</t>
  </si>
  <si>
    <t xml:space="preserve">J.P.</t>
  </si>
  <si>
    <t xml:space="preserve">13-09-1878</t>
  </si>
  <si>
    <t xml:space="preserve">(4/6245)</t>
  </si>
  <si>
    <t xml:space="preserve">00204</t>
  </si>
  <si>
    <t xml:space="preserve">Breebaart</t>
  </si>
  <si>
    <t xml:space="preserve">Winkel (N.H.)</t>
  </si>
  <si>
    <t xml:space="preserve">15-05-1913</t>
  </si>
  <si>
    <t xml:space="preserve">schagen</t>
  </si>
  <si>
    <t xml:space="preserve">00205</t>
  </si>
  <si>
    <t xml:space="preserve">Breggen</t>
  </si>
  <si>
    <t xml:space="preserve">Leiden</t>
  </si>
  <si>
    <t xml:space="preserve">05-03-1894</t>
  </si>
  <si>
    <t xml:space="preserve">(6/8055)</t>
  </si>
  <si>
    <t xml:space="preserve">00206</t>
  </si>
  <si>
    <t xml:space="preserve">Bressers</t>
  </si>
  <si>
    <t xml:space="preserve">C.L.</t>
  </si>
  <si>
    <t xml:space="preserve">Dongen</t>
  </si>
  <si>
    <t xml:space="preserve">01-01-1933</t>
  </si>
  <si>
    <t xml:space="preserve">tilburg</t>
  </si>
  <si>
    <t xml:space="preserve">76 (wss), 4</t>
  </si>
  <si>
    <t xml:space="preserve">G11</t>
  </si>
  <si>
    <t xml:space="preserve">Heloma</t>
  </si>
  <si>
    <t xml:space="preserve">gedeputeerde</t>
  </si>
  <si>
    <t xml:space="preserve">Heerenveen</t>
  </si>
  <si>
    <t xml:space="preserve">00213</t>
  </si>
  <si>
    <t xml:space="preserve">Bronsveld-Vitringa</t>
  </si>
  <si>
    <t xml:space="preserve">S.Ch.C.</t>
  </si>
  <si>
    <t xml:space="preserve">14-11-1933</t>
  </si>
  <si>
    <t xml:space="preserve">1933</t>
  </si>
  <si>
    <t xml:space="preserve">00215</t>
  </si>
  <si>
    <t xml:space="preserve">Brouwer</t>
  </si>
  <si>
    <t xml:space="preserve">B.</t>
  </si>
  <si>
    <t xml:space="preserve">24-02-1879</t>
  </si>
  <si>
    <t xml:space="preserve">00217</t>
  </si>
  <si>
    <t xml:space="preserve">Brouwers</t>
  </si>
  <si>
    <t xml:space="preserve">26-10-1892</t>
  </si>
  <si>
    <t xml:space="preserve">00218</t>
  </si>
  <si>
    <t xml:space="preserve">J.S.H.</t>
  </si>
  <si>
    <t xml:space="preserve">Venlo</t>
  </si>
  <si>
    <t xml:space="preserve">19-01-1908</t>
  </si>
  <si>
    <t xml:space="preserve">00228</t>
  </si>
  <si>
    <t xml:space="preserve">Brummelkamp</t>
  </si>
  <si>
    <t xml:space="preserve">15-01-1919</t>
  </si>
  <si>
    <t xml:space="preserve">15/6662</t>
  </si>
  <si>
    <t xml:space="preserve">00231</t>
  </si>
  <si>
    <t xml:space="preserve">Bruijn</t>
  </si>
  <si>
    <t xml:space="preserve">J.G.</t>
  </si>
  <si>
    <t xml:space="preserve">26-07-1908</t>
  </si>
  <si>
    <t xml:space="preserve">00232</t>
  </si>
  <si>
    <t xml:space="preserve">Bruijn Kops</t>
  </si>
  <si>
    <t xml:space="preserve">J.L.</t>
  </si>
  <si>
    <t xml:space="preserve">01-10-1887</t>
  </si>
  <si>
    <t xml:space="preserve">00233</t>
  </si>
  <si>
    <t xml:space="preserve">Büchner</t>
  </si>
  <si>
    <t xml:space="preserve">E.Ch.</t>
  </si>
  <si>
    <t xml:space="preserve">30-09-1882</t>
  </si>
  <si>
    <t xml:space="preserve">00238</t>
  </si>
  <si>
    <t xml:space="preserve">Bultman</t>
  </si>
  <si>
    <t xml:space="preserve">H.F.</t>
  </si>
  <si>
    <t xml:space="preserve">Haarlemmermeer</t>
  </si>
  <si>
    <t xml:space="preserve">19-02-1907</t>
  </si>
  <si>
    <t xml:space="preserve">01572</t>
  </si>
  <si>
    <t xml:space="preserve">Wybenga</t>
  </si>
  <si>
    <t xml:space="preserve">Harlingen</t>
  </si>
  <si>
    <t xml:space="preserve">09-09-1886</t>
  </si>
  <si>
    <t xml:space="preserve">1886</t>
  </si>
  <si>
    <t xml:space="preserve">7048</t>
  </si>
  <si>
    <t xml:space="preserve">00242</t>
  </si>
  <si>
    <t xml:space="preserve">Buteux</t>
  </si>
  <si>
    <t xml:space="preserve">J.P.I.</t>
  </si>
  <si>
    <t xml:space="preserve">07-01-1900</t>
  </si>
  <si>
    <t xml:space="preserve">1900</t>
  </si>
  <si>
    <t xml:space="preserve">00243</t>
  </si>
  <si>
    <t xml:space="preserve">Bylandt</t>
  </si>
  <si>
    <t xml:space="preserve">C.J.E.</t>
  </si>
  <si>
    <t xml:space="preserve">Wassenaar</t>
  </si>
  <si>
    <t xml:space="preserve">18-07-1902</t>
  </si>
  <si>
    <t xml:space="preserve">00245</t>
  </si>
  <si>
    <t xml:space="preserve">W.K.F.P.</t>
  </si>
  <si>
    <t xml:space="preserve">Zeist</t>
  </si>
  <si>
    <t xml:space="preserve">04-07-1924</t>
  </si>
  <si>
    <t xml:space="preserve">1924</t>
  </si>
  <si>
    <t xml:space="preserve">zeist</t>
  </si>
  <si>
    <t xml:space="preserve">00246</t>
  </si>
  <si>
    <t xml:space="preserve">Bijleveld</t>
  </si>
  <si>
    <t xml:space="preserve">Haarlem</t>
  </si>
  <si>
    <t xml:space="preserve">17-03-1918</t>
  </si>
  <si>
    <t xml:space="preserve">00254</t>
  </si>
  <si>
    <t xml:space="preserve">Carsten</t>
  </si>
  <si>
    <t xml:space="preserve">01-05-1908</t>
  </si>
  <si>
    <t xml:space="preserve">6-1840</t>
  </si>
  <si>
    <t xml:space="preserve">00255</t>
  </si>
  <si>
    <t xml:space="preserve">Casembroot</t>
  </si>
  <si>
    <t xml:space="preserve">14-04-1895</t>
  </si>
  <si>
    <t xml:space="preserve">00257</t>
  </si>
  <si>
    <t xml:space="preserve">Clercx</t>
  </si>
  <si>
    <t xml:space="preserve">J.M.L.H.</t>
  </si>
  <si>
    <t xml:space="preserve">Blerick</t>
  </si>
  <si>
    <t xml:space="preserve">03-04-1894</t>
  </si>
  <si>
    <t xml:space="preserve">1894</t>
  </si>
  <si>
    <t xml:space="preserve">00259</t>
  </si>
  <si>
    <t xml:space="preserve">Coenen</t>
  </si>
  <si>
    <t xml:space="preserve">F.J.P.M.</t>
  </si>
  <si>
    <t xml:space="preserve">10-10-1902</t>
  </si>
  <si>
    <t xml:space="preserve">00260</t>
  </si>
  <si>
    <t xml:space="preserve">H.A.D.</t>
  </si>
  <si>
    <t xml:space="preserve">Zutphen</t>
  </si>
  <si>
    <t xml:space="preserve">03-05-1907</t>
  </si>
  <si>
    <t xml:space="preserve">1907</t>
  </si>
  <si>
    <t xml:space="preserve">00262</t>
  </si>
  <si>
    <t xml:space="preserve">Colijn</t>
  </si>
  <si>
    <t xml:space="preserve">Amstelveen</t>
  </si>
  <si>
    <t xml:space="preserve">17-06-1932</t>
  </si>
  <si>
    <t xml:space="preserve">00264</t>
  </si>
  <si>
    <t xml:space="preserve">Conrad</t>
  </si>
  <si>
    <t xml:space="preserve">J.F.W.</t>
  </si>
  <si>
    <t xml:space="preserve">12-08-1902</t>
  </si>
  <si>
    <t xml:space="preserve">13/7752</t>
  </si>
  <si>
    <t xml:space="preserve">ja </t>
  </si>
  <si>
    <t xml:space="preserve">00266</t>
  </si>
  <si>
    <t xml:space="preserve">Coops</t>
  </si>
  <si>
    <t xml:space="preserve">J.A.H.</t>
  </si>
  <si>
    <t xml:space="preserve">Apeldoorn</t>
  </si>
  <si>
    <t xml:space="preserve">25-09-1937</t>
  </si>
  <si>
    <t xml:space="preserve">1937</t>
  </si>
  <si>
    <t xml:space="preserve">00268</t>
  </si>
  <si>
    <t xml:space="preserve">Cornelis</t>
  </si>
  <si>
    <t xml:space="preserve">K.L.J.</t>
  </si>
  <si>
    <t xml:space="preserve">25-08-1884</t>
  </si>
  <si>
    <t xml:space="preserve">00273</t>
  </si>
  <si>
    <t xml:space="preserve">Corver Hooft</t>
  </si>
  <si>
    <t xml:space="preserve">J.R.</t>
  </si>
  <si>
    <t xml:space="preserve">16-03-1889</t>
  </si>
  <si>
    <t xml:space="preserve">00279</t>
  </si>
  <si>
    <t xml:space="preserve">Cremer</t>
  </si>
  <si>
    <t xml:space="preserve">J.Th.</t>
  </si>
  <si>
    <t xml:space="preserve">14-08-1923</t>
  </si>
  <si>
    <t xml:space="preserve">amsterdam 3</t>
  </si>
  <si>
    <t xml:space="preserve">00281</t>
  </si>
  <si>
    <t xml:space="preserve">Cremers</t>
  </si>
  <si>
    <t xml:space="preserve">J.J.</t>
  </si>
  <si>
    <t xml:space="preserve">05-03-1882</t>
  </si>
  <si>
    <t xml:space="preserve">00282</t>
  </si>
  <si>
    <t xml:space="preserve">W.C.J.J.</t>
  </si>
  <si>
    <t xml:space="preserve">24-05-1906</t>
  </si>
  <si>
    <t xml:space="preserve">00044</t>
  </si>
  <si>
    <t xml:space="preserve">Attema</t>
  </si>
  <si>
    <t xml:space="preserve">E.J.</t>
  </si>
  <si>
    <t xml:space="preserve">Drachten</t>
  </si>
  <si>
    <t xml:space="preserve">08-02-1886</t>
  </si>
  <si>
    <t xml:space="preserve">1039</t>
  </si>
  <si>
    <t xml:space="preserve">00287</t>
  </si>
  <si>
    <t xml:space="preserve">Dambrink</t>
  </si>
  <si>
    <t xml:space="preserve">16-10-1940</t>
  </si>
  <si>
    <t xml:space="preserve">1940</t>
  </si>
  <si>
    <t xml:space="preserve">00293</t>
  </si>
  <si>
    <t xml:space="preserve">Dedem</t>
  </si>
  <si>
    <t xml:space="preserve">Brummen (Gld.)</t>
  </si>
  <si>
    <t xml:space="preserve">01-03-1931</t>
  </si>
  <si>
    <t xml:space="preserve">1931</t>
  </si>
  <si>
    <t xml:space="preserve">00294</t>
  </si>
  <si>
    <t xml:space="preserve">G.W.</t>
  </si>
  <si>
    <t xml:space="preserve">Dalfsen</t>
  </si>
  <si>
    <t xml:space="preserve">18-03-1911</t>
  </si>
  <si>
    <t xml:space="preserve">Zwolle</t>
  </si>
  <si>
    <t xml:space="preserve">00297</t>
  </si>
  <si>
    <t xml:space="preserve">Deinse</t>
  </si>
  <si>
    <t xml:space="preserve">09-06-1908</t>
  </si>
  <si>
    <t xml:space="preserve">00299</t>
  </si>
  <si>
    <t xml:space="preserve">Delden</t>
  </si>
  <si>
    <t xml:space="preserve">Deventer</t>
  </si>
  <si>
    <t xml:space="preserve">08-11-1898</t>
  </si>
  <si>
    <t xml:space="preserve">deventer</t>
  </si>
  <si>
    <t xml:space="preserve">00301</t>
  </si>
  <si>
    <t xml:space="preserve">Delprat</t>
  </si>
  <si>
    <t xml:space="preserve">I.P.</t>
  </si>
  <si>
    <t xml:space="preserve">14-05-1880</t>
  </si>
  <si>
    <t xml:space="preserve">(7/1772)</t>
  </si>
  <si>
    <t xml:space="preserve">00303</t>
  </si>
  <si>
    <t xml:space="preserve">C.Th.</t>
  </si>
  <si>
    <t xml:space="preserve">27-09-1915</t>
  </si>
  <si>
    <t xml:space="preserve">15/3936</t>
  </si>
  <si>
    <t xml:space="preserve">00305</t>
  </si>
  <si>
    <t xml:space="preserve">Diepen</t>
  </si>
  <si>
    <t xml:space="preserve">Vught</t>
  </si>
  <si>
    <t xml:space="preserve">16-10-1918</t>
  </si>
  <si>
    <t xml:space="preserve">166, cbg 12</t>
  </si>
  <si>
    <t xml:space="preserve">00306</t>
  </si>
  <si>
    <t xml:space="preserve">R.J.A.</t>
  </si>
  <si>
    <t xml:space="preserve">03-02-1920</t>
  </si>
  <si>
    <t xml:space="preserve">00314</t>
  </si>
  <si>
    <t xml:space="preserve">Diggelen</t>
  </si>
  <si>
    <t xml:space="preserve">P.J.G.</t>
  </si>
  <si>
    <t xml:space="preserve">11-05-1907</t>
  </si>
  <si>
    <t xml:space="preserve">00182</t>
  </si>
  <si>
    <t xml:space="preserve">Bosgra</t>
  </si>
  <si>
    <t xml:space="preserve">O.T.</t>
  </si>
  <si>
    <t xml:space="preserve">Bergum</t>
  </si>
  <si>
    <t xml:space="preserve">20-08-1888</t>
  </si>
  <si>
    <t xml:space="preserve">1888</t>
  </si>
  <si>
    <t xml:space="preserve">6034</t>
  </si>
  <si>
    <t xml:space="preserve">00316</t>
  </si>
  <si>
    <t xml:space="preserve">Dirks</t>
  </si>
  <si>
    <t xml:space="preserve">Scheveningen</t>
  </si>
  <si>
    <t xml:space="preserve">26-12-1886</t>
  </si>
  <si>
    <t xml:space="preserve">(9/7223)</t>
  </si>
  <si>
    <t xml:space="preserve">00318</t>
  </si>
  <si>
    <t xml:space="preserve">Dobbelmann</t>
  </si>
  <si>
    <t xml:space="preserve">F.Th.J.H.</t>
  </si>
  <si>
    <t xml:space="preserve">18-12-1912</t>
  </si>
  <si>
    <t xml:space="preserve">1912</t>
  </si>
  <si>
    <t xml:space="preserve">00319</t>
  </si>
  <si>
    <t xml:space="preserve">P.Th.H.M.</t>
  </si>
  <si>
    <t xml:space="preserve">25-08-1934</t>
  </si>
  <si>
    <t xml:space="preserve">00322</t>
  </si>
  <si>
    <t xml:space="preserve">Does de Willebois</t>
  </si>
  <si>
    <t xml:space="preserve">J.M.B.J.</t>
  </si>
  <si>
    <t xml:space="preserve">Den Bosch</t>
  </si>
  <si>
    <t xml:space="preserve">12-09-1891</t>
  </si>
  <si>
    <t xml:space="preserve">inv 112, CBG 4</t>
  </si>
  <si>
    <t xml:space="preserve">00323</t>
  </si>
  <si>
    <t xml:space="preserve">P.J.J.S.M.</t>
  </si>
  <si>
    <t xml:space="preserve">11-05-1937</t>
  </si>
  <si>
    <t xml:space="preserve">246 (wss), 244</t>
  </si>
  <si>
    <t xml:space="preserve">00325</t>
  </si>
  <si>
    <t xml:space="preserve">Dolk</t>
  </si>
  <si>
    <t xml:space="preserve">26-02-1932</t>
  </si>
  <si>
    <t xml:space="preserve">00326</t>
  </si>
  <si>
    <t xml:space="preserve">Domela Nieuwenhuis</t>
  </si>
  <si>
    <t xml:space="preserve">Hilversum</t>
  </si>
  <si>
    <t xml:space="preserve">18-11-1919</t>
  </si>
  <si>
    <t xml:space="preserve">hilversum</t>
  </si>
  <si>
    <t xml:space="preserve">00329</t>
  </si>
  <si>
    <t xml:space="preserve">Donker</t>
  </si>
  <si>
    <t xml:space="preserve">C.</t>
  </si>
  <si>
    <t xml:space="preserve">Benningbroek</t>
  </si>
  <si>
    <t xml:space="preserve">17-12-1891</t>
  </si>
  <si>
    <t xml:space="preserve">Medemblik </t>
  </si>
  <si>
    <t xml:space="preserve">00334</t>
  </si>
  <si>
    <t xml:space="preserve">Donner</t>
  </si>
  <si>
    <t xml:space="preserve">31-08-1903</t>
  </si>
  <si>
    <t xml:space="preserve">00335</t>
  </si>
  <si>
    <t xml:space="preserve">Doorn</t>
  </si>
  <si>
    <t xml:space="preserve">E.C.U.</t>
  </si>
  <si>
    <t xml:space="preserve">2e kamerlid, minister, commissaris</t>
  </si>
  <si>
    <t xml:space="preserve">Maarn</t>
  </si>
  <si>
    <t xml:space="preserve">02-08-1882</t>
  </si>
  <si>
    <t xml:space="preserve">rhenen</t>
  </si>
  <si>
    <t xml:space="preserve">00337</t>
  </si>
  <si>
    <t xml:space="preserve">W.Th.C.</t>
  </si>
  <si>
    <t xml:space="preserve">05-04-1921</t>
  </si>
  <si>
    <t xml:space="preserve">15/8695</t>
  </si>
  <si>
    <t xml:space="preserve">00341</t>
  </si>
  <si>
    <t xml:space="preserve">Dresselhuys</t>
  </si>
  <si>
    <t xml:space="preserve">H.C.</t>
  </si>
  <si>
    <t xml:space="preserve">16-12-1926</t>
  </si>
  <si>
    <t xml:space="preserve">1e kantoor</t>
  </si>
  <si>
    <t xml:space="preserve">00346</t>
  </si>
  <si>
    <t xml:space="preserve">Droogleever Fortuyn</t>
  </si>
  <si>
    <t xml:space="preserve">06-09-1938</t>
  </si>
  <si>
    <t xml:space="preserve">8441, 8444, 8478, 8442</t>
  </si>
  <si>
    <t xml:space="preserve">00347</t>
  </si>
  <si>
    <t xml:space="preserve">Drop</t>
  </si>
  <si>
    <t xml:space="preserve">10-03-1939</t>
  </si>
  <si>
    <t xml:space="preserve">8266, 8117</t>
  </si>
  <si>
    <t xml:space="preserve">00348</t>
  </si>
  <si>
    <t xml:space="preserve">Drucker</t>
  </si>
  <si>
    <t xml:space="preserve">H.L.</t>
  </si>
  <si>
    <t xml:space="preserve">05-09-1917</t>
  </si>
  <si>
    <t xml:space="preserve">15/5373</t>
  </si>
  <si>
    <t xml:space="preserve">00349</t>
  </si>
  <si>
    <t xml:space="preserve">Dullert</t>
  </si>
  <si>
    <t xml:space="preserve">24-02-1881</t>
  </si>
  <si>
    <t xml:space="preserve">00350</t>
  </si>
  <si>
    <t xml:space="preserve">Dumbar</t>
  </si>
  <si>
    <t xml:space="preserve">01-08-1878</t>
  </si>
  <si>
    <t xml:space="preserve">niet echt duidelijke foto's</t>
  </si>
  <si>
    <t xml:space="preserve">00353</t>
  </si>
  <si>
    <t xml:space="preserve">Duymaer van Twist</t>
  </si>
  <si>
    <t xml:space="preserve">Diepenveen (Ov.)</t>
  </si>
  <si>
    <t xml:space="preserve">03-12-1887</t>
  </si>
  <si>
    <t xml:space="preserve">ontzettend slechte kwaliteit Memorie, gevonden niet door 1e blad maar door brief. foto's rond 11:10</t>
  </si>
  <si>
    <t xml:space="preserve">00356</t>
  </si>
  <si>
    <t xml:space="preserve">Duynstee</t>
  </si>
  <si>
    <t xml:space="preserve">Th.J.A.</t>
  </si>
  <si>
    <t xml:space="preserve">06-12-1918</t>
  </si>
  <si>
    <t xml:space="preserve">166, cbg 31</t>
  </si>
  <si>
    <t xml:space="preserve">00357</t>
  </si>
  <si>
    <t xml:space="preserve">Duijs</t>
  </si>
  <si>
    <t xml:space="preserve">J.E.W.</t>
  </si>
  <si>
    <t xml:space="preserve">16-09-1941</t>
  </si>
  <si>
    <t xml:space="preserve">574, 585, 491, 492, 595, 496</t>
  </si>
  <si>
    <t xml:space="preserve">00358</t>
  </si>
  <si>
    <t xml:space="preserve">Duyvis</t>
  </si>
  <si>
    <t xml:space="preserve">24-04-1908</t>
  </si>
  <si>
    <t xml:space="preserve">00359</t>
  </si>
  <si>
    <t xml:space="preserve">Dijckmeester</t>
  </si>
  <si>
    <t xml:space="preserve">26-12-1905</t>
  </si>
  <si>
    <t xml:space="preserve">00360</t>
  </si>
  <si>
    <t xml:space="preserve">09-11-1891</t>
  </si>
  <si>
    <t xml:space="preserve">00363</t>
  </si>
  <si>
    <t xml:space="preserve">Dijk</t>
  </si>
  <si>
    <t xml:space="preserve">Oisterwijk</t>
  </si>
  <si>
    <t xml:space="preserve">20-05-1935</t>
  </si>
  <si>
    <t xml:space="preserve">256 (wss), 254</t>
  </si>
  <si>
    <t xml:space="preserve">00368</t>
  </si>
  <si>
    <t xml:space="preserve">Eck</t>
  </si>
  <si>
    <t xml:space="preserve">13-03-1895</t>
  </si>
  <si>
    <t xml:space="preserve">4448</t>
  </si>
  <si>
    <t xml:space="preserve">00374</t>
  </si>
  <si>
    <t xml:space="preserve">Eland</t>
  </si>
  <si>
    <t xml:space="preserve">08-08-1927</t>
  </si>
  <si>
    <t xml:space="preserve">1927</t>
  </si>
  <si>
    <t xml:space="preserve">00376</t>
  </si>
  <si>
    <t xml:space="preserve">Elhorst</t>
  </si>
  <si>
    <t xml:space="preserve">22-04-1935</t>
  </si>
  <si>
    <t xml:space="preserve">145, 127</t>
  </si>
  <si>
    <t xml:space="preserve">00377</t>
  </si>
  <si>
    <t xml:space="preserve">Elout van Soeterwoude</t>
  </si>
  <si>
    <t xml:space="preserve">04-10-1893</t>
  </si>
  <si>
    <t xml:space="preserve">1363 (sic)</t>
  </si>
  <si>
    <t xml:space="preserve">00381</t>
  </si>
  <si>
    <t xml:space="preserve">Engelberts</t>
  </si>
  <si>
    <t xml:space="preserve">Assen</t>
  </si>
  <si>
    <t xml:space="preserve">dr</t>
  </si>
  <si>
    <t xml:space="preserve">27-06-1913</t>
  </si>
  <si>
    <t xml:space="preserve">1913</t>
  </si>
  <si>
    <t xml:space="preserve">9/1672</t>
  </si>
  <si>
    <t xml:space="preserve">160,1</t>
  </si>
  <si>
    <t xml:space="preserve">00382</t>
  </si>
  <si>
    <t xml:space="preserve">Velp</t>
  </si>
  <si>
    <t xml:space="preserve">29-01-1890</t>
  </si>
  <si>
    <t xml:space="preserve">1890</t>
  </si>
  <si>
    <t xml:space="preserve">G137</t>
  </si>
  <si>
    <t xml:space="preserve">Buma</t>
  </si>
  <si>
    <t xml:space="preserve">W.A.</t>
  </si>
  <si>
    <t xml:space="preserve">Honnef am Rhein. Acte: Leeuwarden</t>
  </si>
  <si>
    <t xml:space="preserve">11140 tot 11143</t>
  </si>
  <si>
    <t xml:space="preserve">00384</t>
  </si>
  <si>
    <t xml:space="preserve">Engelkens</t>
  </si>
  <si>
    <t xml:space="preserve">Wessinghuizen</t>
  </si>
  <si>
    <t xml:space="preserve">30-10-1884</t>
  </si>
  <si>
    <t xml:space="preserve">00385</t>
  </si>
  <si>
    <t xml:space="preserve">Engels</t>
  </si>
  <si>
    <t xml:space="preserve">A.H.J.</t>
  </si>
  <si>
    <t xml:space="preserve">31-10-1940</t>
  </si>
  <si>
    <t xml:space="preserve">misschien toch kantoor enschede</t>
  </si>
  <si>
    <t xml:space="preserve">00391</t>
  </si>
  <si>
    <t xml:space="preserve">Everts</t>
  </si>
  <si>
    <t xml:space="preserve">08-06-1900</t>
  </si>
  <si>
    <t xml:space="preserve">01224</t>
  </si>
  <si>
    <t xml:space="preserve">Schot</t>
  </si>
  <si>
    <t xml:space="preserve">Franeker</t>
  </si>
  <si>
    <t xml:space="preserve">04-02-1889</t>
  </si>
  <si>
    <t xml:space="preserve">1889</t>
  </si>
  <si>
    <t xml:space="preserve">7050</t>
  </si>
  <si>
    <t xml:space="preserve">00395</t>
  </si>
  <si>
    <t xml:space="preserve">Fabius</t>
  </si>
  <si>
    <t xml:space="preserve">24-03-1888</t>
  </si>
  <si>
    <t xml:space="preserve">00396</t>
  </si>
  <si>
    <t xml:space="preserve">J.Ch.</t>
  </si>
  <si>
    <t xml:space="preserve">08-04-1924</t>
  </si>
  <si>
    <t xml:space="preserve">misschien met tafelVbis, al blind gezocht</t>
  </si>
  <si>
    <t xml:space="preserve">00397</t>
  </si>
  <si>
    <t xml:space="preserve">Farncombe Sanders</t>
  </si>
  <si>
    <t xml:space="preserve">A.J.W.</t>
  </si>
  <si>
    <t xml:space="preserve">07-09-1896</t>
  </si>
  <si>
    <t xml:space="preserve">7727</t>
  </si>
  <si>
    <t xml:space="preserve">00399</t>
  </si>
  <si>
    <t xml:space="preserve">Feltz</t>
  </si>
  <si>
    <t xml:space="preserve">16-01-1928</t>
  </si>
  <si>
    <t xml:space="preserve">1928</t>
  </si>
  <si>
    <t xml:space="preserve">00400</t>
  </si>
  <si>
    <t xml:space="preserve">02-12-1910</t>
  </si>
  <si>
    <t xml:space="preserve">8/9144</t>
  </si>
  <si>
    <t xml:space="preserve">159,1</t>
  </si>
  <si>
    <t xml:space="preserve">00402</t>
  </si>
  <si>
    <t xml:space="preserve">Fennema</t>
  </si>
  <si>
    <t xml:space="preserve">08-10-1916</t>
  </si>
  <si>
    <t xml:space="preserve">1916</t>
  </si>
  <si>
    <t xml:space="preserve">00404</t>
  </si>
  <si>
    <t xml:space="preserve">Ferf</t>
  </si>
  <si>
    <t xml:space="preserve">29-04-1916</t>
  </si>
  <si>
    <t xml:space="preserve">00407</t>
  </si>
  <si>
    <t xml:space="preserve">Fisenne</t>
  </si>
  <si>
    <t xml:space="preserve">P.M.G.</t>
  </si>
  <si>
    <t xml:space="preserve">07-04-1914</t>
  </si>
  <si>
    <t xml:space="preserve">00409</t>
  </si>
  <si>
    <t xml:space="preserve">Fock</t>
  </si>
  <si>
    <t xml:space="preserve">09-05-1910</t>
  </si>
  <si>
    <t xml:space="preserve">14/7584</t>
  </si>
  <si>
    <t xml:space="preserve">00410</t>
  </si>
  <si>
    <t xml:space="preserve">17-10-1941</t>
  </si>
  <si>
    <t xml:space="preserve">00412</t>
  </si>
  <si>
    <t xml:space="preserve">Fokker van Crayestein van Rengerskerke</t>
  </si>
  <si>
    <t xml:space="preserve">A.J.F.</t>
  </si>
  <si>
    <t xml:space="preserve">Zierikzee</t>
  </si>
  <si>
    <t xml:space="preserve">06-03-1929</t>
  </si>
  <si>
    <t xml:space="preserve">00413</t>
  </si>
  <si>
    <t xml:space="preserve">Fokker</t>
  </si>
  <si>
    <t xml:space="preserve">E.</t>
  </si>
  <si>
    <t xml:space="preserve">04-06-1936</t>
  </si>
  <si>
    <t xml:space="preserve">00414</t>
  </si>
  <si>
    <t xml:space="preserve">G.A.</t>
  </si>
  <si>
    <t xml:space="preserve">24-08-1878</t>
  </si>
  <si>
    <t xml:space="preserve">1878</t>
  </si>
  <si>
    <t xml:space="preserve">00417</t>
  </si>
  <si>
    <t xml:space="preserve">Foreest</t>
  </si>
  <si>
    <t xml:space="preserve">Heiloo</t>
  </si>
  <si>
    <t xml:space="preserve">19-09-1922</t>
  </si>
  <si>
    <t xml:space="preserve">Alkmaar</t>
  </si>
  <si>
    <t xml:space="preserve">mist in de database</t>
  </si>
  <si>
    <t xml:space="preserve">00315</t>
  </si>
  <si>
    <t xml:space="preserve">25-11-1892</t>
  </si>
  <si>
    <t xml:space="preserve">1892</t>
  </si>
  <si>
    <t xml:space="preserve">11159</t>
  </si>
  <si>
    <t xml:space="preserve">00421</t>
  </si>
  <si>
    <t xml:space="preserve">Fransen van de Putte</t>
  </si>
  <si>
    <t xml:space="preserve">I.D.</t>
  </si>
  <si>
    <t xml:space="preserve">03-03-1902</t>
  </si>
  <si>
    <t xml:space="preserve">niet in de tafel V bis, waarshcijnlijk in het eerste boek van het jaar</t>
  </si>
  <si>
    <t xml:space="preserve">00423</t>
  </si>
  <si>
    <t xml:space="preserve">Franssen</t>
  </si>
  <si>
    <t xml:space="preserve">17-02-1928</t>
  </si>
  <si>
    <t xml:space="preserve">00427</t>
  </si>
  <si>
    <t xml:space="preserve">Friesen</t>
  </si>
  <si>
    <t xml:space="preserve">W.J.M.Ch.</t>
  </si>
  <si>
    <t xml:space="preserve">Grave</t>
  </si>
  <si>
    <t xml:space="preserve">12-02-1923</t>
  </si>
  <si>
    <t xml:space="preserve">00428</t>
  </si>
  <si>
    <t xml:space="preserve">Froger</t>
  </si>
  <si>
    <t xml:space="preserve">17-01-1883</t>
  </si>
  <si>
    <t xml:space="preserve">00430</t>
  </si>
  <si>
    <t xml:space="preserve">Fruytier</t>
  </si>
  <si>
    <t xml:space="preserve">P.F.</t>
  </si>
  <si>
    <t xml:space="preserve">Kloosterzande</t>
  </si>
  <si>
    <t xml:space="preserve">20-06-1929</t>
  </si>
  <si>
    <t xml:space="preserve">00433</t>
  </si>
  <si>
    <t xml:space="preserve">Lintelo baron de Geer van Jutphaas</t>
  </si>
  <si>
    <t xml:space="preserve">B.J.</t>
  </si>
  <si>
    <t xml:space="preserve">Jutphaas (Utr.)</t>
  </si>
  <si>
    <t xml:space="preserve">04-08-1903</t>
  </si>
  <si>
    <t xml:space="preserve">utrecht</t>
  </si>
  <si>
    <t xml:space="preserve">00436</t>
  </si>
  <si>
    <t xml:space="preserve">Geertsema</t>
  </si>
  <si>
    <t xml:space="preserve">C.J.</t>
  </si>
  <si>
    <t xml:space="preserve">31-12-1885</t>
  </si>
  <si>
    <t xml:space="preserve">00437</t>
  </si>
  <si>
    <t xml:space="preserve">1e kamerlid, 2e kamerlid, minister, commissaris</t>
  </si>
  <si>
    <t xml:space="preserve">14-04-1908</t>
  </si>
  <si>
    <t xml:space="preserve">00438</t>
  </si>
  <si>
    <t xml:space="preserve">W.J.</t>
  </si>
  <si>
    <t xml:space="preserve">Driebergen</t>
  </si>
  <si>
    <t xml:space="preserve">07-08-1902</t>
  </si>
  <si>
    <t xml:space="preserve">00440</t>
  </si>
  <si>
    <t xml:space="preserve">Gefken</t>
  </si>
  <si>
    <t xml:space="preserve">22-09-1887</t>
  </si>
  <si>
    <t xml:space="preserve">00442</t>
  </si>
  <si>
    <t xml:space="preserve">Gelderen</t>
  </si>
  <si>
    <t xml:space="preserve">14-05-1940</t>
  </si>
  <si>
    <t xml:space="preserve">00444</t>
  </si>
  <si>
    <t xml:space="preserve">Gennep</t>
  </si>
  <si>
    <t xml:space="preserve">08-06-1911</t>
  </si>
  <si>
    <t xml:space="preserve">00448</t>
  </si>
  <si>
    <t xml:space="preserve">Gerretson</t>
  </si>
  <si>
    <t xml:space="preserve">29-10-1930</t>
  </si>
  <si>
    <t xml:space="preserve">8099, 8562, 8539</t>
  </si>
  <si>
    <t xml:space="preserve">00450</t>
  </si>
  <si>
    <t xml:space="preserve">Gerritsen</t>
  </si>
  <si>
    <t xml:space="preserve">C.V.</t>
  </si>
  <si>
    <t xml:space="preserve">05-07-1905</t>
  </si>
  <si>
    <t xml:space="preserve">00451</t>
  </si>
  <si>
    <t xml:space="preserve">Gerritzen</t>
  </si>
  <si>
    <t xml:space="preserve">10-12-1941</t>
  </si>
  <si>
    <t xml:space="preserve">00455</t>
  </si>
  <si>
    <t xml:space="preserve">Gevers Deynoot</t>
  </si>
  <si>
    <t xml:space="preserve">W.Th.</t>
  </si>
  <si>
    <t xml:space="preserve">25-03-1879</t>
  </si>
  <si>
    <t xml:space="preserve">(6/7514)</t>
  </si>
  <si>
    <t xml:space="preserve">00456</t>
  </si>
  <si>
    <t xml:space="preserve">Gevers van Endegeest</t>
  </si>
  <si>
    <t xml:space="preserve">D.Th.</t>
  </si>
  <si>
    <t xml:space="preserve">Oegstgeest</t>
  </si>
  <si>
    <t xml:space="preserve">27-07-1877</t>
  </si>
  <si>
    <t xml:space="preserve">(2/9607)</t>
  </si>
  <si>
    <t xml:space="preserve">kantoor noordwijk</t>
  </si>
  <si>
    <t xml:space="preserve">00458</t>
  </si>
  <si>
    <t xml:space="preserve">Gildemeester</t>
  </si>
  <si>
    <t xml:space="preserve">12-03-1901</t>
  </si>
  <si>
    <t xml:space="preserve">13/6024</t>
  </si>
  <si>
    <t xml:space="preserve">00459</t>
  </si>
  <si>
    <t xml:space="preserve">Gilissen</t>
  </si>
  <si>
    <t xml:space="preserve">A.J.A.</t>
  </si>
  <si>
    <t xml:space="preserve">19-05-1926</t>
  </si>
  <si>
    <t xml:space="preserve">00460</t>
  </si>
  <si>
    <t xml:space="preserve">Gilse</t>
  </si>
  <si>
    <t xml:space="preserve">07-02-1935</t>
  </si>
  <si>
    <t xml:space="preserve">00461</t>
  </si>
  <si>
    <t xml:space="preserve">J.A.</t>
  </si>
  <si>
    <t xml:space="preserve">24-04-1915</t>
  </si>
  <si>
    <t xml:space="preserve">15/3697</t>
  </si>
  <si>
    <t xml:space="preserve">00462</t>
  </si>
  <si>
    <t xml:space="preserve">Gleichman</t>
  </si>
  <si>
    <t xml:space="preserve">30-04-1906</t>
  </si>
  <si>
    <t xml:space="preserve">00463</t>
  </si>
  <si>
    <t xml:space="preserve">Glinderman</t>
  </si>
  <si>
    <t xml:space="preserve">N.</t>
  </si>
  <si>
    <t xml:space="preserve">Bussum</t>
  </si>
  <si>
    <t xml:space="preserve">15-08-1924</t>
  </si>
  <si>
    <t xml:space="preserve">Bussum ligt in Noord-Holland?</t>
  </si>
  <si>
    <t xml:space="preserve">00465</t>
  </si>
  <si>
    <t xml:space="preserve">Godin de Beaufort</t>
  </si>
  <si>
    <t xml:space="preserve">K.A.</t>
  </si>
  <si>
    <t xml:space="preserve">Maarsbergen</t>
  </si>
  <si>
    <t xml:space="preserve">07-04-1921</t>
  </si>
  <si>
    <t xml:space="preserve">1921</t>
  </si>
  <si>
    <t xml:space="preserve">?? wss wijk bij duurstede of amersfoort</t>
  </si>
  <si>
    <t xml:space="preserve">00468</t>
  </si>
  <si>
    <t xml:space="preserve">Goekoop</t>
  </si>
  <si>
    <t xml:space="preserve">G.J.</t>
  </si>
  <si>
    <t xml:space="preserve">07-10-1911</t>
  </si>
  <si>
    <t xml:space="preserve">14/9510</t>
  </si>
  <si>
    <t xml:space="preserve">00469</t>
  </si>
  <si>
    <t xml:space="preserve">Goeman Borgesius</t>
  </si>
  <si>
    <t xml:space="preserve">18-01-1917</t>
  </si>
  <si>
    <t xml:space="preserve">00470</t>
  </si>
  <si>
    <t xml:space="preserve">Goes van Dirxland</t>
  </si>
  <si>
    <t xml:space="preserve">H.M.A.</t>
  </si>
  <si>
    <t xml:space="preserve">00475</t>
  </si>
  <si>
    <t xml:space="preserve">Goltstein van Oldenaller</t>
  </si>
  <si>
    <t xml:space="preserve">09-09-1901</t>
  </si>
  <si>
    <t xml:space="preserve">1901</t>
  </si>
  <si>
    <t xml:space="preserve">00483</t>
  </si>
  <si>
    <t xml:space="preserve">Greeve</t>
  </si>
  <si>
    <t xml:space="preserve">L.G.</t>
  </si>
  <si>
    <t xml:space="preserve">01-10-1889</t>
  </si>
  <si>
    <t xml:space="preserve">00486</t>
  </si>
  <si>
    <t xml:space="preserve">Groen van Waarder</t>
  </si>
  <si>
    <t xml:space="preserve">01-10-1904</t>
  </si>
  <si>
    <t xml:space="preserve">foto's slecht leesbaar</t>
  </si>
  <si>
    <t xml:space="preserve">00488</t>
  </si>
  <si>
    <t xml:space="preserve">Groeneweg</t>
  </si>
  <si>
    <t xml:space="preserve">Barendrecht</t>
  </si>
  <si>
    <t xml:space="preserve">19-10-1940</t>
  </si>
  <si>
    <t xml:space="preserve">00496</t>
  </si>
  <si>
    <t xml:space="preserve">Guit</t>
  </si>
  <si>
    <t xml:space="preserve">L.F.</t>
  </si>
  <si>
    <t xml:space="preserve">06-11-1937</t>
  </si>
  <si>
    <t xml:space="preserve">8515, 8494, 8517, 8483, 8497, 8440, 8463, 8487</t>
  </si>
  <si>
    <t xml:space="preserve">00497</t>
  </si>
  <si>
    <t xml:space="preserve">Guljé</t>
  </si>
  <si>
    <t xml:space="preserve">N.R.H.</t>
  </si>
  <si>
    <t xml:space="preserve">05-07-1885</t>
  </si>
  <si>
    <t xml:space="preserve">123, cbg 1-2</t>
  </si>
  <si>
    <t xml:space="preserve">00498</t>
  </si>
  <si>
    <t xml:space="preserve">Guyot</t>
  </si>
  <si>
    <t xml:space="preserve">H.D.</t>
  </si>
  <si>
    <t xml:space="preserve">06-05-1912</t>
  </si>
  <si>
    <t xml:space="preserve">15/311</t>
  </si>
  <si>
    <t xml:space="preserve">00499</t>
  </si>
  <si>
    <t xml:space="preserve">Gijn</t>
  </si>
  <si>
    <t xml:space="preserve">11-05-1933</t>
  </si>
  <si>
    <t xml:space="preserve">00500</t>
  </si>
  <si>
    <t xml:space="preserve">S.M.H.</t>
  </si>
  <si>
    <t xml:space="preserve">24-09-1937</t>
  </si>
  <si>
    <t xml:space="preserve">00501</t>
  </si>
  <si>
    <t xml:space="preserve">Gijselaar</t>
  </si>
  <si>
    <t xml:space="preserve">N.Ch.</t>
  </si>
  <si>
    <t xml:space="preserve">21-12-1937</t>
  </si>
  <si>
    <t xml:space="preserve">8515, 8517, 8497, 8463</t>
  </si>
  <si>
    <t xml:space="preserve">00503</t>
  </si>
  <si>
    <t xml:space="preserve">Haar</t>
  </si>
  <si>
    <t xml:space="preserve">12-10-1941</t>
  </si>
  <si>
    <t xml:space="preserve">00508</t>
  </si>
  <si>
    <t xml:space="preserve">Haffmans</t>
  </si>
  <si>
    <t xml:space="preserve">J.H.L.</t>
  </si>
  <si>
    <t xml:space="preserve">Kessel (Lb.)</t>
  </si>
  <si>
    <t xml:space="preserve">16-09-1896</t>
  </si>
  <si>
    <t xml:space="preserve">1896</t>
  </si>
  <si>
    <t xml:space="preserve">00509</t>
  </si>
  <si>
    <t xml:space="preserve">O.M.F.</t>
  </si>
  <si>
    <t xml:space="preserve">Helden-Dorp</t>
  </si>
  <si>
    <t xml:space="preserve">02-09-1933</t>
  </si>
  <si>
    <t xml:space="preserve">00516</t>
  </si>
  <si>
    <t xml:space="preserve">Hall</t>
  </si>
  <si>
    <t xml:space="preserve">M.C.</t>
  </si>
  <si>
    <t xml:space="preserve">18-12-1900</t>
  </si>
  <si>
    <t xml:space="preserve">Erg slechte kwaliteit Memories op bepaalde plekken</t>
  </si>
  <si>
    <t xml:space="preserve">00517</t>
  </si>
  <si>
    <t xml:space="preserve">Hamel</t>
  </si>
  <si>
    <t xml:space="preserve">01-03-1917</t>
  </si>
  <si>
    <t xml:space="preserve">13-1706</t>
  </si>
  <si>
    <t xml:space="preserve">00519</t>
  </si>
  <si>
    <t xml:space="preserve">Hardenbroek van Lockhorst</t>
  </si>
  <si>
    <t xml:space="preserve">E.L.</t>
  </si>
  <si>
    <t xml:space="preserve">Leusden</t>
  </si>
  <si>
    <t xml:space="preserve">23-04-1877</t>
  </si>
  <si>
    <t xml:space="preserve">amersfoort, goed kijken bij leusden</t>
  </si>
  <si>
    <t xml:space="preserve">00239</t>
  </si>
  <si>
    <t xml:space="preserve">Hindeloopen (Frl.)</t>
  </si>
  <si>
    <t xml:space="preserve">29-11-1893</t>
  </si>
  <si>
    <t xml:space="preserve">1893</t>
  </si>
  <si>
    <t xml:space="preserve">2107</t>
  </si>
  <si>
    <t xml:space="preserve">00522</t>
  </si>
  <si>
    <t xml:space="preserve">Harte van Tecklenburg</t>
  </si>
  <si>
    <t xml:space="preserve">J.J.I.</t>
  </si>
  <si>
    <t xml:space="preserve">04-07-1937</t>
  </si>
  <si>
    <t xml:space="preserve">00525</t>
  </si>
  <si>
    <t xml:space="preserve">Hartogh</t>
  </si>
  <si>
    <t xml:space="preserve">A.F.K.</t>
  </si>
  <si>
    <t xml:space="preserve">13-02-1901</t>
  </si>
  <si>
    <t xml:space="preserve">13/5902</t>
  </si>
  <si>
    <t xml:space="preserve">00526</t>
  </si>
  <si>
    <t xml:space="preserve">Hartsen</t>
  </si>
  <si>
    <t xml:space="preserve">1e kamerlid, minister</t>
  </si>
  <si>
    <t xml:space="preserve">14-10-1895</t>
  </si>
  <si>
    <t xml:space="preserve">00528</t>
  </si>
  <si>
    <t xml:space="preserve">Hasselman</t>
  </si>
  <si>
    <t xml:space="preserve">Tiel</t>
  </si>
  <si>
    <t xml:space="preserve">27-03-1895</t>
  </si>
  <si>
    <t xml:space="preserve">1895</t>
  </si>
  <si>
    <t xml:space="preserve">00530</t>
  </si>
  <si>
    <t xml:space="preserve">Havelaar</t>
  </si>
  <si>
    <t xml:space="preserve">07-04-1918</t>
  </si>
  <si>
    <t xml:space="preserve">00533</t>
  </si>
  <si>
    <t xml:space="preserve">Heeckeren van Kell</t>
  </si>
  <si>
    <t xml:space="preserve">J.D.C.</t>
  </si>
  <si>
    <t xml:space="preserve">Bingerden</t>
  </si>
  <si>
    <t xml:space="preserve">28-05-1931</t>
  </si>
  <si>
    <t xml:space="preserve">00534</t>
  </si>
  <si>
    <t xml:space="preserve">Ruurlo (Gld.)</t>
  </si>
  <si>
    <t xml:space="preserve">10-02-1914</t>
  </si>
  <si>
    <t xml:space="preserve">00536</t>
  </si>
  <si>
    <t xml:space="preserve">Heek</t>
  </si>
  <si>
    <t xml:space="preserve">28-12-1915</t>
  </si>
  <si>
    <t xml:space="preserve">7/1203</t>
  </si>
  <si>
    <t xml:space="preserve">getypte memorie</t>
  </si>
  <si>
    <t xml:space="preserve">00537</t>
  </si>
  <si>
    <t xml:space="preserve">Heemskerk</t>
  </si>
  <si>
    <t xml:space="preserve">09-10-1897</t>
  </si>
  <si>
    <t xml:space="preserve">00538</t>
  </si>
  <si>
    <t xml:space="preserve">17-12-1880</t>
  </si>
  <si>
    <t xml:space="preserve">(7/3690)</t>
  </si>
  <si>
    <t xml:space="preserve">00540</t>
  </si>
  <si>
    <t xml:space="preserve">Th.</t>
  </si>
  <si>
    <t xml:space="preserve">12-06-1932</t>
  </si>
  <si>
    <t xml:space="preserve">1932</t>
  </si>
  <si>
    <t xml:space="preserve">00541</t>
  </si>
  <si>
    <t xml:space="preserve">Heemstra</t>
  </si>
  <si>
    <t xml:space="preserve">F.J.J.</t>
  </si>
  <si>
    <t xml:space="preserve">19-02-1878</t>
  </si>
  <si>
    <t xml:space="preserve">6/3491 </t>
  </si>
  <si>
    <t xml:space="preserve">00543</t>
  </si>
  <si>
    <t xml:space="preserve">20-12-1911</t>
  </si>
  <si>
    <t xml:space="preserve">niet in Leiden, 1911, 1912</t>
  </si>
  <si>
    <t xml:space="preserve">00544</t>
  </si>
  <si>
    <t xml:space="preserve">Heeres</t>
  </si>
  <si>
    <t xml:space="preserve">J.E.</t>
  </si>
  <si>
    <t xml:space="preserve">16-02-1932</t>
  </si>
  <si>
    <t xml:space="preserve">00545</t>
  </si>
  <si>
    <t xml:space="preserve">Heerkens</t>
  </si>
  <si>
    <t xml:space="preserve">Th.E.F.</t>
  </si>
  <si>
    <t xml:space="preserve">17-11-1909</t>
  </si>
  <si>
    <t xml:space="preserve">00549</t>
  </si>
  <si>
    <t xml:space="preserve">Heiden Reinestein</t>
  </si>
  <si>
    <t xml:space="preserve">L.</t>
  </si>
  <si>
    <t xml:space="preserve">2e kamerlid, commissaris</t>
  </si>
  <si>
    <t xml:space="preserve">Zuidlaren (Dr.)</t>
  </si>
  <si>
    <t xml:space="preserve">02-11-1882</t>
  </si>
  <si>
    <t xml:space="preserve">niet in Alle Drenten</t>
  </si>
  <si>
    <t xml:space="preserve">00551</t>
  </si>
  <si>
    <t xml:space="preserve">Hein</t>
  </si>
  <si>
    <t xml:space="preserve">Brielle</t>
  </si>
  <si>
    <t xml:space="preserve">25-10-1880</t>
  </si>
  <si>
    <t xml:space="preserve">(3/2382)</t>
  </si>
  <si>
    <t xml:space="preserve">00553</t>
  </si>
  <si>
    <t xml:space="preserve">Heldt</t>
  </si>
  <si>
    <t xml:space="preserve">B.H.</t>
  </si>
  <si>
    <t xml:space="preserve">13-01-1914</t>
  </si>
  <si>
    <t xml:space="preserve">Lijkt niet compleet</t>
  </si>
  <si>
    <t xml:space="preserve">00556</t>
  </si>
  <si>
    <t xml:space="preserve">16-09-1879</t>
  </si>
  <si>
    <t xml:space="preserve">00557</t>
  </si>
  <si>
    <t xml:space="preserve">Helsdingen</t>
  </si>
  <si>
    <t xml:space="preserve">W.P.G.</t>
  </si>
  <si>
    <t xml:space="preserve">20-08-1921</t>
  </si>
  <si>
    <t xml:space="preserve">00559</t>
  </si>
  <si>
    <t xml:space="preserve">Hendrix</t>
  </si>
  <si>
    <t xml:space="preserve">Aerdenhout</t>
  </si>
  <si>
    <t xml:space="preserve">12-07-1931</t>
  </si>
  <si>
    <t xml:space="preserve">176 (wss), 86</t>
  </si>
  <si>
    <t xml:space="preserve">00561</t>
  </si>
  <si>
    <t xml:space="preserve">Hengst</t>
  </si>
  <si>
    <t xml:space="preserve">J.B.J.</t>
  </si>
  <si>
    <t xml:space="preserve">Boxmeer</t>
  </si>
  <si>
    <t xml:space="preserve">23-03-1892</t>
  </si>
  <si>
    <t xml:space="preserve">32, cbg 6-7</t>
  </si>
  <si>
    <t xml:space="preserve">00562</t>
  </si>
  <si>
    <t xml:space="preserve">Hennequin</t>
  </si>
  <si>
    <t xml:space="preserve">P.Ch.J.</t>
  </si>
  <si>
    <t xml:space="preserve">Aardenburg</t>
  </si>
  <si>
    <t xml:space="preserve">02-02-1912</t>
  </si>
  <si>
    <t xml:space="preserve">00567</t>
  </si>
  <si>
    <t xml:space="preserve">Hertog</t>
  </si>
  <si>
    <t xml:space="preserve">C.H.</t>
  </si>
  <si>
    <t xml:space="preserve">30-10-1902</t>
  </si>
  <si>
    <t xml:space="preserve">00568</t>
  </si>
  <si>
    <t xml:space="preserve">Hesselink van Suchtelen</t>
  </si>
  <si>
    <t xml:space="preserve">Wageningen</t>
  </si>
  <si>
    <t xml:space="preserve">10-05-1934</t>
  </si>
  <si>
    <t xml:space="preserve">00569</t>
  </si>
  <si>
    <t xml:space="preserve">Heukelom</t>
  </si>
  <si>
    <t xml:space="preserve">11-07-1880</t>
  </si>
  <si>
    <t xml:space="preserve">(7/2259)</t>
  </si>
  <si>
    <t xml:space="preserve">00573</t>
  </si>
  <si>
    <t xml:space="preserve">Heuvel</t>
  </si>
  <si>
    <t xml:space="preserve">Woensel (N.Br.)</t>
  </si>
  <si>
    <t xml:space="preserve">07-06-1898</t>
  </si>
  <si>
    <t xml:space="preserve">Eindhoven</t>
  </si>
  <si>
    <t xml:space="preserve">99, cbg 2</t>
  </si>
  <si>
    <t xml:space="preserve">00574</t>
  </si>
  <si>
    <t xml:space="preserve">V.A.M.</t>
  </si>
  <si>
    <t xml:space="preserve">Geldrop</t>
  </si>
  <si>
    <t xml:space="preserve">13-09-1920</t>
  </si>
  <si>
    <t xml:space="preserve">10/224</t>
  </si>
  <si>
    <t xml:space="preserve">Helmond</t>
  </si>
  <si>
    <t xml:space="preserve">00578</t>
  </si>
  <si>
    <t xml:space="preserve">Heydenrijck</t>
  </si>
  <si>
    <t xml:space="preserve">Ch.J.A.</t>
  </si>
  <si>
    <t xml:space="preserve">06-09-1911</t>
  </si>
  <si>
    <t xml:space="preserve">00579</t>
  </si>
  <si>
    <t xml:space="preserve">Heijkoop</t>
  </si>
  <si>
    <t xml:space="preserve">13-12-1929</t>
  </si>
  <si>
    <t xml:space="preserve">8062, 8505, 8033</t>
  </si>
  <si>
    <t xml:space="preserve">00583</t>
  </si>
  <si>
    <t xml:space="preserve">Hingst</t>
  </si>
  <si>
    <t xml:space="preserve">18-10-1906</t>
  </si>
  <si>
    <t xml:space="preserve">14/2923</t>
  </si>
  <si>
    <t xml:space="preserve">op film, 7249</t>
  </si>
  <si>
    <t xml:space="preserve">00584</t>
  </si>
  <si>
    <t xml:space="preserve">Hintzen</t>
  </si>
  <si>
    <t xml:space="preserve">G.H.</t>
  </si>
  <si>
    <t xml:space="preserve">18-11-1932</t>
  </si>
  <si>
    <t xml:space="preserve">8539, 8523, 8188</t>
  </si>
  <si>
    <t xml:space="preserve">00586</t>
  </si>
  <si>
    <t xml:space="preserve">Hoekwater</t>
  </si>
  <si>
    <t xml:space="preserve">01-07-1877</t>
  </si>
  <si>
    <t xml:space="preserve">(4/9231)</t>
  </si>
  <si>
    <t xml:space="preserve">00587</t>
  </si>
  <si>
    <t xml:space="preserve">Hoëvell</t>
  </si>
  <si>
    <t xml:space="preserve">W.R.</t>
  </si>
  <si>
    <t xml:space="preserve">10-02-1879</t>
  </si>
  <si>
    <t xml:space="preserve">(6/7103)</t>
  </si>
  <si>
    <t xml:space="preserve">00592</t>
  </si>
  <si>
    <t xml:space="preserve">Hollingerus Pijpers</t>
  </si>
  <si>
    <t xml:space="preserve">P.J.J.</t>
  </si>
  <si>
    <t xml:space="preserve">17-01-1886</t>
  </si>
  <si>
    <t xml:space="preserve">124, cbg 2</t>
  </si>
  <si>
    <t xml:space="preserve">00593</t>
  </si>
  <si>
    <t xml:space="preserve">Holthe tot Echten</t>
  </si>
  <si>
    <t xml:space="preserve">H.G.</t>
  </si>
  <si>
    <t xml:space="preserve">11-02-1940</t>
  </si>
  <si>
    <t xml:space="preserve">00594</t>
  </si>
  <si>
    <t xml:space="preserve">Holtzman</t>
  </si>
  <si>
    <t xml:space="preserve">P.H.</t>
  </si>
  <si>
    <t xml:space="preserve">Muiderberg</t>
  </si>
  <si>
    <t xml:space="preserve">01-04-1916</t>
  </si>
  <si>
    <t xml:space="preserve">00596</t>
  </si>
  <si>
    <t xml:space="preserve">Hooft</t>
  </si>
  <si>
    <t xml:space="preserve">G.B.</t>
  </si>
  <si>
    <t xml:space="preserve">Aalsmeerderbuurt</t>
  </si>
  <si>
    <t xml:space="preserve">12-07-1933</t>
  </si>
  <si>
    <t xml:space="preserve">amsterdam</t>
  </si>
  <si>
    <t xml:space="preserve">79, 54, 76</t>
  </si>
  <si>
    <t xml:space="preserve">00597</t>
  </si>
  <si>
    <t xml:space="preserve">Hooft van Benthuizen</t>
  </si>
  <si>
    <t xml:space="preserve">O.B.</t>
  </si>
  <si>
    <t xml:space="preserve">30-05-1878</t>
  </si>
  <si>
    <t xml:space="preserve">(4/5898)</t>
  </si>
  <si>
    <t xml:space="preserve">00598</t>
  </si>
  <si>
    <t xml:space="preserve">P.C.</t>
  </si>
  <si>
    <t xml:space="preserve">18-11-1921</t>
  </si>
  <si>
    <t xml:space="preserve">niet in het kantoor, gezocht</t>
  </si>
  <si>
    <t xml:space="preserve">00601</t>
  </si>
  <si>
    <t xml:space="preserve">Hoogstraten</t>
  </si>
  <si>
    <t xml:space="preserve">J.S.F.</t>
  </si>
  <si>
    <t xml:space="preserve">30-06-1936</t>
  </si>
  <si>
    <t xml:space="preserve">00605</t>
  </si>
  <si>
    <t xml:space="preserve">Houten</t>
  </si>
  <si>
    <t xml:space="preserve">D.J.</t>
  </si>
  <si>
    <t xml:space="preserve">Weesp</t>
  </si>
  <si>
    <t xml:space="preserve">18-03-1939</t>
  </si>
  <si>
    <t xml:space="preserve">UTRECHT 27, 28</t>
  </si>
  <si>
    <t xml:space="preserve">00607</t>
  </si>
  <si>
    <t xml:space="preserve">14-10-1930</t>
  </si>
  <si>
    <t xml:space="preserve">00609</t>
  </si>
  <si>
    <t xml:space="preserve">Houwing</t>
  </si>
  <si>
    <t xml:space="preserve">W.M.</t>
  </si>
  <si>
    <t xml:space="preserve">04-02-1907</t>
  </si>
  <si>
    <t xml:space="preserve">00610</t>
  </si>
  <si>
    <t xml:space="preserve">Hovy</t>
  </si>
  <si>
    <t xml:space="preserve">27-02-1915</t>
  </si>
  <si>
    <t xml:space="preserve">00611</t>
  </si>
  <si>
    <t xml:space="preserve">Hoynck van Papendrecht</t>
  </si>
  <si>
    <t xml:space="preserve">30-09-1877</t>
  </si>
  <si>
    <t xml:space="preserve">(14/4944)</t>
  </si>
  <si>
    <t xml:space="preserve">00612</t>
  </si>
  <si>
    <t xml:space="preserve">Huber</t>
  </si>
  <si>
    <t xml:space="preserve">U.H.</t>
  </si>
  <si>
    <t xml:space="preserve">05-03-1917</t>
  </si>
  <si>
    <t xml:space="preserve">15/5011</t>
  </si>
  <si>
    <t xml:space="preserve">00613</t>
  </si>
  <si>
    <t xml:space="preserve">Hubrecht</t>
  </si>
  <si>
    <t xml:space="preserve">H.F.R.</t>
  </si>
  <si>
    <t xml:space="preserve">01-08-1926</t>
  </si>
  <si>
    <t xml:space="preserve">ams 1,2, of 3, als eerste zoeken</t>
  </si>
  <si>
    <t xml:space="preserve">00615</t>
  </si>
  <si>
    <t xml:space="preserve">Hugenholtz</t>
  </si>
  <si>
    <t xml:space="preserve">F.W.N.</t>
  </si>
  <si>
    <t xml:space="preserve">13-05-1924</t>
  </si>
  <si>
    <t xml:space="preserve">00618</t>
  </si>
  <si>
    <t xml:space="preserve">Humalda van Eysinga</t>
  </si>
  <si>
    <t xml:space="preserve">I.F.</t>
  </si>
  <si>
    <t xml:space="preserve">24-04-1907</t>
  </si>
  <si>
    <t xml:space="preserve">00622</t>
  </si>
  <si>
    <t xml:space="preserve">Huydecoper van Maarsseveen</t>
  </si>
  <si>
    <t xml:space="preserve">29-11-1890</t>
  </si>
  <si>
    <t xml:space="preserve">00623</t>
  </si>
  <si>
    <t xml:space="preserve">Idenburg</t>
  </si>
  <si>
    <t xml:space="preserve">A.W.F.</t>
  </si>
  <si>
    <t xml:space="preserve">28-02-1935</t>
  </si>
  <si>
    <t xml:space="preserve">00624</t>
  </si>
  <si>
    <t xml:space="preserve">Idsinga</t>
  </si>
  <si>
    <t xml:space="preserve">J.W.H.M.</t>
  </si>
  <si>
    <t xml:space="preserve">22-02-1921</t>
  </si>
  <si>
    <t xml:space="preserve">niet in de kantoor, misschien fiches</t>
  </si>
  <si>
    <t xml:space="preserve">00625</t>
  </si>
  <si>
    <t xml:space="preserve">Idzerda</t>
  </si>
  <si>
    <t xml:space="preserve">06-12-1881</t>
  </si>
  <si>
    <t xml:space="preserve">(7/7133)</t>
  </si>
  <si>
    <t xml:space="preserve">00629</t>
  </si>
  <si>
    <t xml:space="preserve">Insinger</t>
  </si>
  <si>
    <t xml:space="preserve">M.H.</t>
  </si>
  <si>
    <t xml:space="preserve">04-11-1891</t>
  </si>
  <si>
    <t xml:space="preserve">1891</t>
  </si>
  <si>
    <t xml:space="preserve">00631</t>
  </si>
  <si>
    <t xml:space="preserve">Jacob</t>
  </si>
  <si>
    <t xml:space="preserve">E.H.</t>
  </si>
  <si>
    <t xml:space="preserve">15-04-1912</t>
  </si>
  <si>
    <t xml:space="preserve">15/228</t>
  </si>
  <si>
    <t xml:space="preserve">00632</t>
  </si>
  <si>
    <t xml:space="preserve">F.B.</t>
  </si>
  <si>
    <t xml:space="preserve">Staverden</t>
  </si>
  <si>
    <t xml:space="preserve">15-03-1935</t>
  </si>
  <si>
    <t xml:space="preserve">1935</t>
  </si>
  <si>
    <t xml:space="preserve">00635</t>
  </si>
  <si>
    <t xml:space="preserve">Jansen</t>
  </si>
  <si>
    <t xml:space="preserve">J.C.</t>
  </si>
  <si>
    <t xml:space="preserve">24-03-1925</t>
  </si>
  <si>
    <t xml:space="preserve">00636</t>
  </si>
  <si>
    <t xml:space="preserve">J.F.</t>
  </si>
  <si>
    <t xml:space="preserve">13-11-1901</t>
  </si>
  <si>
    <t xml:space="preserve">139, cbg 11</t>
  </si>
  <si>
    <t xml:space="preserve">00645</t>
  </si>
  <si>
    <t xml:space="preserve">Jolles</t>
  </si>
  <si>
    <t xml:space="preserve">23-12-1882</t>
  </si>
  <si>
    <t xml:space="preserve">(8/977)</t>
  </si>
  <si>
    <t xml:space="preserve">00650</t>
  </si>
  <si>
    <t xml:space="preserve">Jong</t>
  </si>
  <si>
    <t xml:space="preserve">K.H.</t>
  </si>
  <si>
    <t xml:space="preserve">Hoogkarspel</t>
  </si>
  <si>
    <t xml:space="preserve">14-12-1886</t>
  </si>
  <si>
    <t xml:space="preserve">enkhuizen</t>
  </si>
  <si>
    <t xml:space="preserve">00651</t>
  </si>
  <si>
    <t xml:space="preserve">10-11-1914</t>
  </si>
  <si>
    <t xml:space="preserve">00655</t>
  </si>
  <si>
    <t xml:space="preserve">W.J.E.H.M.</t>
  </si>
  <si>
    <t xml:space="preserve">14-12-1918</t>
  </si>
  <si>
    <t xml:space="preserve">3e</t>
  </si>
  <si>
    <t xml:space="preserve">00657</t>
  </si>
  <si>
    <t xml:space="preserve">Jonge</t>
  </si>
  <si>
    <t xml:space="preserve">W.C.</t>
  </si>
  <si>
    <t xml:space="preserve">Bilthoven</t>
  </si>
  <si>
    <t xml:space="preserve">20-02-1925</t>
  </si>
  <si>
    <t xml:space="preserve">1925</t>
  </si>
  <si>
    <t xml:space="preserve">Niet zeist en niet utrecht</t>
  </si>
  <si>
    <t xml:space="preserve">00658</t>
  </si>
  <si>
    <t xml:space="preserve">Jonge van Ellemeet</t>
  </si>
  <si>
    <t xml:space="preserve">Oostkapelle</t>
  </si>
  <si>
    <t xml:space="preserve">01-07-1888</t>
  </si>
  <si>
    <t xml:space="preserve">00662</t>
  </si>
  <si>
    <t xml:space="preserve">Jongh</t>
  </si>
  <si>
    <t xml:space="preserve">31-01-1917</t>
  </si>
  <si>
    <t xml:space="preserve">15/4928</t>
  </si>
  <si>
    <t xml:space="preserve">00665</t>
  </si>
  <si>
    <t xml:space="preserve">Juten</t>
  </si>
  <si>
    <t xml:space="preserve">W.J.F.</t>
  </si>
  <si>
    <t xml:space="preserve">Bergen op Zoom</t>
  </si>
  <si>
    <t xml:space="preserve">11-04-1929</t>
  </si>
  <si>
    <t xml:space="preserve">288 (wss), 294</t>
  </si>
  <si>
    <t xml:space="preserve">00666</t>
  </si>
  <si>
    <t xml:space="preserve">Kaay</t>
  </si>
  <si>
    <t xml:space="preserve">29-07-1918</t>
  </si>
  <si>
    <t xml:space="preserve">00668</t>
  </si>
  <si>
    <t xml:space="preserve">Kalff</t>
  </si>
  <si>
    <t xml:space="preserve">14-12-1903</t>
  </si>
  <si>
    <t xml:space="preserve">00671</t>
  </si>
  <si>
    <t xml:space="preserve">Kanter</t>
  </si>
  <si>
    <t xml:space="preserve">H.Ph.</t>
  </si>
  <si>
    <t xml:space="preserve">14-07-1906</t>
  </si>
  <si>
    <t xml:space="preserve">00673</t>
  </si>
  <si>
    <t xml:space="preserve">Kappeyne van de Coppello</t>
  </si>
  <si>
    <t xml:space="preserve">06-02-1920</t>
  </si>
  <si>
    <t xml:space="preserve">14-2760</t>
  </si>
  <si>
    <t xml:space="preserve">00674</t>
  </si>
  <si>
    <t xml:space="preserve">28-07-1895</t>
  </si>
  <si>
    <t xml:space="preserve">00676</t>
  </si>
  <si>
    <t xml:space="preserve">Karnebeek</t>
  </si>
  <si>
    <t xml:space="preserve">A.P.C.</t>
  </si>
  <si>
    <t xml:space="preserve">09-10-1925</t>
  </si>
  <si>
    <t xml:space="preserve">00678</t>
  </si>
  <si>
    <t xml:space="preserve">Kempen</t>
  </si>
  <si>
    <t xml:space="preserve">A.E.</t>
  </si>
  <si>
    <t xml:space="preserve">28-10-1902</t>
  </si>
  <si>
    <t xml:space="preserve">(7/8655)</t>
  </si>
  <si>
    <t xml:space="preserve">00680</t>
  </si>
  <si>
    <t xml:space="preserve">L.J.S.</t>
  </si>
  <si>
    <t xml:space="preserve">15-05-1910</t>
  </si>
  <si>
    <t xml:space="preserve">00683</t>
  </si>
  <si>
    <t xml:space="preserve">Kerens de Wylré</t>
  </si>
  <si>
    <t xml:space="preserve">G.E.F.X.M.</t>
  </si>
  <si>
    <t xml:space="preserve">05-01-1880</t>
  </si>
  <si>
    <t xml:space="preserve">00684</t>
  </si>
  <si>
    <t xml:space="preserve">Kerkwijk</t>
  </si>
  <si>
    <t xml:space="preserve">21-05-1901</t>
  </si>
  <si>
    <t xml:space="preserve">3/751</t>
  </si>
  <si>
    <t xml:space="preserve">00686</t>
  </si>
  <si>
    <t xml:space="preserve">Kerstens</t>
  </si>
  <si>
    <t xml:space="preserve">H.C.F.</t>
  </si>
  <si>
    <t xml:space="preserve">Mill</t>
  </si>
  <si>
    <t xml:space="preserve">28-04-1887</t>
  </si>
  <si>
    <t xml:space="preserve">78, cbg 8-9</t>
  </si>
  <si>
    <t xml:space="preserve">00689</t>
  </si>
  <si>
    <t xml:space="preserve">Ketelaar</t>
  </si>
  <si>
    <t xml:space="preserve">Th.M.</t>
  </si>
  <si>
    <t xml:space="preserve">27-06-1936</t>
  </si>
  <si>
    <t xml:space="preserve">00690</t>
  </si>
  <si>
    <t xml:space="preserve">Ketwich Verschuur</t>
  </si>
  <si>
    <t xml:space="preserve">19-04-1924</t>
  </si>
  <si>
    <t xml:space="preserve">14/6906</t>
  </si>
  <si>
    <t xml:space="preserve">00691</t>
  </si>
  <si>
    <t xml:space="preserve">Keuchenius</t>
  </si>
  <si>
    <t xml:space="preserve">17-12-1893</t>
  </si>
  <si>
    <t xml:space="preserve">00696</t>
  </si>
  <si>
    <t xml:space="preserve">Kielstra</t>
  </si>
  <si>
    <t xml:space="preserve">E.B.</t>
  </si>
  <si>
    <t xml:space="preserve">04-06-1920</t>
  </si>
  <si>
    <t xml:space="preserve">01005</t>
  </si>
  <si>
    <t xml:space="preserve">Oppedijk</t>
  </si>
  <si>
    <t xml:space="preserve">IJlst</t>
  </si>
  <si>
    <t xml:space="preserve">10-03-1893</t>
  </si>
  <si>
    <t xml:space="preserve">14110</t>
  </si>
  <si>
    <t xml:space="preserve">00701</t>
  </si>
  <si>
    <t xml:space="preserve">Kist</t>
  </si>
  <si>
    <t xml:space="preserve">Laren (N.H.)</t>
  </si>
  <si>
    <t xml:space="preserve">02-06-1912</t>
  </si>
  <si>
    <t xml:space="preserve">00704</t>
  </si>
  <si>
    <t xml:space="preserve">Klerk</t>
  </si>
  <si>
    <t xml:space="preserve">23-07-1920</t>
  </si>
  <si>
    <t xml:space="preserve">Part of the third kantoor of Den Haag</t>
  </si>
  <si>
    <t xml:space="preserve">00708</t>
  </si>
  <si>
    <t xml:space="preserve">Knigge</t>
  </si>
  <si>
    <t xml:space="preserve">Wilnis</t>
  </si>
  <si>
    <t xml:space="preserve">22-02-1941</t>
  </si>
  <si>
    <t xml:space="preserve">00711</t>
  </si>
  <si>
    <t xml:space="preserve">Knoop</t>
  </si>
  <si>
    <t xml:space="preserve">24-01-1894</t>
  </si>
  <si>
    <t xml:space="preserve">00714</t>
  </si>
  <si>
    <t xml:space="preserve">Knijff</t>
  </si>
  <si>
    <t xml:space="preserve">08-04-1908</t>
  </si>
  <si>
    <t xml:space="preserve">00727</t>
  </si>
  <si>
    <t xml:space="preserve">Kolkman</t>
  </si>
  <si>
    <t xml:space="preserve">M.J.C.M.</t>
  </si>
  <si>
    <t xml:space="preserve">19-02-1924</t>
  </si>
  <si>
    <t xml:space="preserve">6-1257</t>
  </si>
  <si>
    <t xml:space="preserve">00730</t>
  </si>
  <si>
    <t xml:space="preserve">Kooiman</t>
  </si>
  <si>
    <t xml:space="preserve">Purmerend</t>
  </si>
  <si>
    <t xml:space="preserve">04-09-1940</t>
  </si>
  <si>
    <t xml:space="preserve">00731</t>
  </si>
  <si>
    <t xml:space="preserve">Kool</t>
  </si>
  <si>
    <t xml:space="preserve">07-03-1914</t>
  </si>
  <si>
    <t xml:space="preserve">00732</t>
  </si>
  <si>
    <t xml:space="preserve">24-03-1914</t>
  </si>
  <si>
    <t xml:space="preserve">15/2839</t>
  </si>
  <si>
    <t xml:space="preserve">00750</t>
  </si>
  <si>
    <t xml:space="preserve">Krap</t>
  </si>
  <si>
    <t xml:space="preserve">25-04-1933</t>
  </si>
  <si>
    <t xml:space="preserve">00763</t>
  </si>
  <si>
    <t xml:space="preserve">Kun</t>
  </si>
  <si>
    <t xml:space="preserve">E.A.M.</t>
  </si>
  <si>
    <t xml:space="preserve">27-09-1914</t>
  </si>
  <si>
    <t xml:space="preserve">7/997</t>
  </si>
  <si>
    <t xml:space="preserve">00765</t>
  </si>
  <si>
    <t xml:space="preserve">Kuyk</t>
  </si>
  <si>
    <t xml:space="preserve">27-05-1885</t>
  </si>
  <si>
    <t xml:space="preserve">5/3292</t>
  </si>
  <si>
    <t xml:space="preserve">120</t>
  </si>
  <si>
    <t xml:space="preserve">00766</t>
  </si>
  <si>
    <t xml:space="preserve">Kuyper</t>
  </si>
  <si>
    <t xml:space="preserve">08-11-1920</t>
  </si>
  <si>
    <t xml:space="preserve">15/8320</t>
  </si>
  <si>
    <t xml:space="preserve">00768</t>
  </si>
  <si>
    <t xml:space="preserve">Laan</t>
  </si>
  <si>
    <t xml:space="preserve">Wormerveer</t>
  </si>
  <si>
    <t xml:space="preserve">07-04-1905</t>
  </si>
  <si>
    <t xml:space="preserve">zaan</t>
  </si>
  <si>
    <t xml:space="preserve">00769</t>
  </si>
  <si>
    <t xml:space="preserve">Overveen</t>
  </si>
  <si>
    <t xml:space="preserve">15-09-1918</t>
  </si>
  <si>
    <t xml:space="preserve">13-544</t>
  </si>
  <si>
    <t xml:space="preserve">00775</t>
  </si>
  <si>
    <t xml:space="preserve">Laat de Kanter</t>
  </si>
  <si>
    <t xml:space="preserve">Goes</t>
  </si>
  <si>
    <t xml:space="preserve">22-08-1883</t>
  </si>
  <si>
    <t xml:space="preserve">00776</t>
  </si>
  <si>
    <t xml:space="preserve">Laer</t>
  </si>
  <si>
    <t xml:space="preserve">29-03-1903</t>
  </si>
  <si>
    <t xml:space="preserve">13/8498</t>
  </si>
  <si>
    <t xml:space="preserve">op film, slechte kwaliteit</t>
  </si>
  <si>
    <t xml:space="preserve">00778</t>
  </si>
  <si>
    <t xml:space="preserve">Lambrechts</t>
  </si>
  <si>
    <t xml:space="preserve">25-11-1896</t>
  </si>
  <si>
    <t xml:space="preserve">00780</t>
  </si>
  <si>
    <t xml:space="preserve">Lamsweerde</t>
  </si>
  <si>
    <t xml:space="preserve">A.M.J.E.A.</t>
  </si>
  <si>
    <t xml:space="preserve">06-11-1919</t>
  </si>
  <si>
    <t xml:space="preserve">15/7407</t>
  </si>
  <si>
    <t xml:space="preserve">00781</t>
  </si>
  <si>
    <t xml:space="preserve">Land</t>
  </si>
  <si>
    <t xml:space="preserve">S.T.</t>
  </si>
  <si>
    <t xml:space="preserve">07-10-1894</t>
  </si>
  <si>
    <t xml:space="preserve">00783</t>
  </si>
  <si>
    <t xml:space="preserve">Lange</t>
  </si>
  <si>
    <t xml:space="preserve">A.P.</t>
  </si>
  <si>
    <t xml:space="preserve">23-03-1897</t>
  </si>
  <si>
    <t xml:space="preserve">Overal gezocht, misschien zit hij nog aan het eind van 1897, mss tafel V bis</t>
  </si>
  <si>
    <t xml:space="preserve">00784</t>
  </si>
  <si>
    <t xml:space="preserve">M.J.</t>
  </si>
  <si>
    <t xml:space="preserve">06-12-1892</t>
  </si>
  <si>
    <t xml:space="preserve">9-1823</t>
  </si>
  <si>
    <t xml:space="preserve">00787</t>
  </si>
  <si>
    <t xml:space="preserve">Lanschot</t>
  </si>
  <si>
    <t xml:space="preserve">04-10-1941</t>
  </si>
  <si>
    <t xml:space="preserve">00791</t>
  </si>
  <si>
    <t xml:space="preserve">Leemans</t>
  </si>
  <si>
    <t xml:space="preserve">J.A.A.</t>
  </si>
  <si>
    <t xml:space="preserve">29-03-1884</t>
  </si>
  <si>
    <t xml:space="preserve">00796</t>
  </si>
  <si>
    <t xml:space="preserve">Leeuwen</t>
  </si>
  <si>
    <t xml:space="preserve">13-10-1922</t>
  </si>
  <si>
    <t xml:space="preserve">1922</t>
  </si>
  <si>
    <t xml:space="preserve">00797</t>
  </si>
  <si>
    <t xml:space="preserve">W.F.</t>
  </si>
  <si>
    <t xml:space="preserve">06-09-1930</t>
  </si>
  <si>
    <t xml:space="preserve">00801</t>
  </si>
  <si>
    <t xml:space="preserve">Lek de Clercq</t>
  </si>
  <si>
    <t xml:space="preserve">Noordgouwe (Zld.)</t>
  </si>
  <si>
    <t xml:space="preserve">25-10-1886</t>
  </si>
  <si>
    <t xml:space="preserve">00802</t>
  </si>
  <si>
    <t xml:space="preserve">Lely</t>
  </si>
  <si>
    <t xml:space="preserve">22-01-1929</t>
  </si>
  <si>
    <t xml:space="preserve">00806</t>
  </si>
  <si>
    <t xml:space="preserve">Lennep</t>
  </si>
  <si>
    <t xml:space="preserve">F.K.</t>
  </si>
  <si>
    <t xml:space="preserve">Vorden (Gld.)</t>
  </si>
  <si>
    <t xml:space="preserve">10-05-1928</t>
  </si>
  <si>
    <t xml:space="preserve">00808</t>
  </si>
  <si>
    <t xml:space="preserve">Lenting</t>
  </si>
  <si>
    <t xml:space="preserve">L.E.</t>
  </si>
  <si>
    <t xml:space="preserve">20-11-1881</t>
  </si>
  <si>
    <t xml:space="preserve">(7/6949)</t>
  </si>
  <si>
    <t xml:space="preserve">00809</t>
  </si>
  <si>
    <t xml:space="preserve">Levy</t>
  </si>
  <si>
    <t xml:space="preserve">I.A.</t>
  </si>
  <si>
    <t xml:space="preserve">17-03-1920</t>
  </si>
  <si>
    <t xml:space="preserve">19-2082</t>
  </si>
  <si>
    <t xml:space="preserve">00810</t>
  </si>
  <si>
    <t xml:space="preserve">Levyssohn Norman</t>
  </si>
  <si>
    <t xml:space="preserve">07-12-1892</t>
  </si>
  <si>
    <t xml:space="preserve">00815</t>
  </si>
  <si>
    <t xml:space="preserve">Lieftinck</t>
  </si>
  <si>
    <t xml:space="preserve">07-07-1917</t>
  </si>
  <si>
    <t xml:space="preserve">00818</t>
  </si>
  <si>
    <t xml:space="preserve">Lier</t>
  </si>
  <si>
    <t xml:space="preserve">24-08-1904</t>
  </si>
  <si>
    <t xml:space="preserve">1904</t>
  </si>
  <si>
    <t xml:space="preserve">8/2748</t>
  </si>
  <si>
    <t xml:space="preserve">156,4</t>
  </si>
  <si>
    <t xml:space="preserve">00822</t>
  </si>
  <si>
    <t xml:space="preserve">Limburg</t>
  </si>
  <si>
    <t xml:space="preserve">15-05-1940</t>
  </si>
  <si>
    <t xml:space="preserve">00824</t>
  </si>
  <si>
    <t xml:space="preserve">Limburg Stirum</t>
  </si>
  <si>
    <t xml:space="preserve">C.W.</t>
  </si>
  <si>
    <t xml:space="preserve">30-08-1905</t>
  </si>
  <si>
    <t xml:space="preserve">1905</t>
  </si>
  <si>
    <t xml:space="preserve">00825</t>
  </si>
  <si>
    <t xml:space="preserve">L.G.A.</t>
  </si>
  <si>
    <t xml:space="preserve">1e kamerlid, 2e kamerlid, commissaris</t>
  </si>
  <si>
    <t xml:space="preserve">30-08-1884</t>
  </si>
  <si>
    <t xml:space="preserve">Memorie niet te vinden</t>
  </si>
  <si>
    <t xml:space="preserve">00828</t>
  </si>
  <si>
    <t xml:space="preserve">Linden</t>
  </si>
  <si>
    <t xml:space="preserve">G.M.</t>
  </si>
  <si>
    <t xml:space="preserve">04-04-1888</t>
  </si>
  <si>
    <t xml:space="preserve">00830</t>
  </si>
  <si>
    <t xml:space="preserve">Lingbeek</t>
  </si>
  <si>
    <t xml:space="preserve">C.A.</t>
  </si>
  <si>
    <t xml:space="preserve">Voorthuizen</t>
  </si>
  <si>
    <t xml:space="preserve">14-06-1939</t>
  </si>
  <si>
    <t xml:space="preserve">1939</t>
  </si>
  <si>
    <t xml:space="preserve">00832</t>
  </si>
  <si>
    <t xml:space="preserve">Löben Sels</t>
  </si>
  <si>
    <t xml:space="preserve">A.D.P.V.</t>
  </si>
  <si>
    <t xml:space="preserve">03-08-1938</t>
  </si>
  <si>
    <t xml:space="preserve">1938</t>
  </si>
  <si>
    <t xml:space="preserve">00835</t>
  </si>
  <si>
    <t xml:space="preserve">Loeff</t>
  </si>
  <si>
    <t xml:space="preserve">10-07-1921</t>
  </si>
  <si>
    <t xml:space="preserve">15/8857</t>
  </si>
  <si>
    <t xml:space="preserve">00838</t>
  </si>
  <si>
    <t xml:space="preserve">Loghem</t>
  </si>
  <si>
    <t xml:space="preserve">08-12-1881</t>
  </si>
  <si>
    <t xml:space="preserve">00840</t>
  </si>
  <si>
    <t xml:space="preserve">Loon</t>
  </si>
  <si>
    <t xml:space="preserve">J.A.A.M.</t>
  </si>
  <si>
    <t xml:space="preserve">23-03-1940</t>
  </si>
  <si>
    <t xml:space="preserve">00847</t>
  </si>
  <si>
    <t xml:space="preserve">Lovink</t>
  </si>
  <si>
    <t xml:space="preserve">02-04-1938</t>
  </si>
  <si>
    <t xml:space="preserve">00849</t>
  </si>
  <si>
    <t xml:space="preserve">Lucasse</t>
  </si>
  <si>
    <t xml:space="preserve">Ch.</t>
  </si>
  <si>
    <t xml:space="preserve">10-03-1926</t>
  </si>
  <si>
    <t xml:space="preserve">1926</t>
  </si>
  <si>
    <t xml:space="preserve">00851</t>
  </si>
  <si>
    <t xml:space="preserve">Luyben</t>
  </si>
  <si>
    <t xml:space="preserve">A.F.X.</t>
  </si>
  <si>
    <t xml:space="preserve">09-06-1902</t>
  </si>
  <si>
    <t xml:space="preserve">inv 133 CBG 21 (Bevat geen inhoudelijke memorie)</t>
  </si>
  <si>
    <t xml:space="preserve">00856</t>
  </si>
  <si>
    <t xml:space="preserve">Lynden van Hemmen</t>
  </si>
  <si>
    <t xml:space="preserve">F.G.</t>
  </si>
  <si>
    <t xml:space="preserve">Hemmen (Gld.)</t>
  </si>
  <si>
    <t xml:space="preserve">22-04-1931</t>
  </si>
  <si>
    <t xml:space="preserve">00857</t>
  </si>
  <si>
    <t xml:space="preserve">Lynden van Sandenburg</t>
  </si>
  <si>
    <t xml:space="preserve">Neerlangbroek</t>
  </si>
  <si>
    <t xml:space="preserve">08-11-1885</t>
  </si>
  <si>
    <t xml:space="preserve">wss wijk bij duurstede</t>
  </si>
  <si>
    <t xml:space="preserve">00858</t>
  </si>
  <si>
    <t xml:space="preserve">F.A.C.</t>
  </si>
  <si>
    <t xml:space="preserve">25-12-1932</t>
  </si>
  <si>
    <t xml:space="preserve">00862</t>
  </si>
  <si>
    <t xml:space="preserve">Mackay</t>
  </si>
  <si>
    <t xml:space="preserve">Æ.</t>
  </si>
  <si>
    <t xml:space="preserve">13-11-1909</t>
  </si>
  <si>
    <t xml:space="preserve">14/6889</t>
  </si>
  <si>
    <t xml:space="preserve">op film, 7251</t>
  </si>
  <si>
    <t xml:space="preserve">00864</t>
  </si>
  <si>
    <t xml:space="preserve">Th.Ph.</t>
  </si>
  <si>
    <t xml:space="preserve">29-11-1922</t>
  </si>
  <si>
    <t xml:space="preserve">00869</t>
  </si>
  <si>
    <t xml:space="preserve">Maesen de Sombreff</t>
  </si>
  <si>
    <t xml:space="preserve">L.H.L.J.</t>
  </si>
  <si>
    <t xml:space="preserve">Hulsberg</t>
  </si>
  <si>
    <t xml:space="preserve">23-02-1926</t>
  </si>
  <si>
    <t xml:space="preserve">00870</t>
  </si>
  <si>
    <t xml:space="preserve">P.Th.</t>
  </si>
  <si>
    <t xml:space="preserve">14-11-1902</t>
  </si>
  <si>
    <t xml:space="preserve">00871</t>
  </si>
  <si>
    <t xml:space="preserve">Magnée</t>
  </si>
  <si>
    <t xml:space="preserve">L.A.H.</t>
  </si>
  <si>
    <t xml:space="preserve">Horn (Lb.)</t>
  </si>
  <si>
    <t xml:space="preserve">14-04-1902</t>
  </si>
  <si>
    <t xml:space="preserve">00876</t>
  </si>
  <si>
    <t xml:space="preserve">Marchant et d'Ansembourg</t>
  </si>
  <si>
    <t xml:space="preserve">J.B.C.E.M.</t>
  </si>
  <si>
    <t xml:space="preserve">Gulpen</t>
  </si>
  <si>
    <t xml:space="preserve">07-08-1915</t>
  </si>
  <si>
    <t xml:space="preserve">00878</t>
  </si>
  <si>
    <t xml:space="preserve">Marchie van Voorthuysen</t>
  </si>
  <si>
    <t xml:space="preserve">23-02-1894</t>
  </si>
  <si>
    <t xml:space="preserve">00880</t>
  </si>
  <si>
    <t xml:space="preserve">Marle</t>
  </si>
  <si>
    <t xml:space="preserve">H.R.</t>
  </si>
  <si>
    <t xml:space="preserve">27-05-1906</t>
  </si>
  <si>
    <t xml:space="preserve">5/9003/9023</t>
  </si>
  <si>
    <t xml:space="preserve">00888</t>
  </si>
  <si>
    <t xml:space="preserve">Mees</t>
  </si>
  <si>
    <t xml:space="preserve">P.R.</t>
  </si>
  <si>
    <t xml:space="preserve">25-05-1931</t>
  </si>
  <si>
    <t xml:space="preserve">00889</t>
  </si>
  <si>
    <t xml:space="preserve">R.P.</t>
  </si>
  <si>
    <t xml:space="preserve">04-06-1915</t>
  </si>
  <si>
    <t xml:space="preserve">00892</t>
  </si>
  <si>
    <t xml:space="preserve">Meester</t>
  </si>
  <si>
    <t xml:space="preserve">Th.H.</t>
  </si>
  <si>
    <t xml:space="preserve">27-12-1919</t>
  </si>
  <si>
    <t xml:space="preserve">00893</t>
  </si>
  <si>
    <t xml:space="preserve">Meesters</t>
  </si>
  <si>
    <t xml:space="preserve">Steenwijk</t>
  </si>
  <si>
    <t xml:space="preserve">05-01-1904</t>
  </si>
  <si>
    <t xml:space="preserve">steenwijk</t>
  </si>
  <si>
    <t xml:space="preserve">00894</t>
  </si>
  <si>
    <t xml:space="preserve">27-11-1900</t>
  </si>
  <si>
    <t xml:space="preserve">00895</t>
  </si>
  <si>
    <t xml:space="preserve">Meeussen</t>
  </si>
  <si>
    <t xml:space="preserve">24-01-1884</t>
  </si>
  <si>
    <t xml:space="preserve">(8/5157)</t>
  </si>
  <si>
    <t xml:space="preserve">00901</t>
  </si>
  <si>
    <t xml:space="preserve">Melvil baron van Lynden</t>
  </si>
  <si>
    <t xml:space="preserve">27-04-1910</t>
  </si>
  <si>
    <t xml:space="preserve">00903</t>
  </si>
  <si>
    <t xml:space="preserve">Mensonides</t>
  </si>
  <si>
    <t xml:space="preserve">04-06-1881</t>
  </si>
  <si>
    <t xml:space="preserve">4-1271</t>
  </si>
  <si>
    <t xml:space="preserve">Memorie is van zeer slechte kwaliteit</t>
  </si>
  <si>
    <t xml:space="preserve">00904</t>
  </si>
  <si>
    <t xml:space="preserve">Merckelbach</t>
  </si>
  <si>
    <t xml:space="preserve">J.M.M.H.</t>
  </si>
  <si>
    <t xml:space="preserve">30-10-1926</t>
  </si>
  <si>
    <t xml:space="preserve">Misschien na de tijd, in de memories van 1927+</t>
  </si>
  <si>
    <t xml:space="preserve">00905</t>
  </si>
  <si>
    <t xml:space="preserve">Merkelbach</t>
  </si>
  <si>
    <t xml:space="preserve">21-05-1911</t>
  </si>
  <si>
    <t xml:space="preserve">misschien in Breda, niet in Leiden</t>
  </si>
  <si>
    <t xml:space="preserve">00906</t>
  </si>
  <si>
    <t xml:space="preserve">Merkes van Gendt</t>
  </si>
  <si>
    <t xml:space="preserve">F.G.E.</t>
  </si>
  <si>
    <t xml:space="preserve">27-11-1884</t>
  </si>
  <si>
    <t xml:space="preserve">(8/8703)</t>
  </si>
  <si>
    <t xml:space="preserve">00909</t>
  </si>
  <si>
    <t xml:space="preserve">Messchert van Vollenhoven</t>
  </si>
  <si>
    <t xml:space="preserve">08-06-1881</t>
  </si>
  <si>
    <t xml:space="preserve">1657, 1658</t>
  </si>
  <si>
    <t xml:space="preserve">00917</t>
  </si>
  <si>
    <t xml:space="preserve">Meijier</t>
  </si>
  <si>
    <t xml:space="preserve">23-03-1909</t>
  </si>
  <si>
    <t xml:space="preserve">00920</t>
  </si>
  <si>
    <t xml:space="preserve">Michiels van Kessenich</t>
  </si>
  <si>
    <t xml:space="preserve">A.H.J.H.</t>
  </si>
  <si>
    <t xml:space="preserve">Nuth</t>
  </si>
  <si>
    <t xml:space="preserve">30-01-1922</t>
  </si>
  <si>
    <t xml:space="preserve">00921</t>
  </si>
  <si>
    <t xml:space="preserve">F.B.H.</t>
  </si>
  <si>
    <t xml:space="preserve">01-06-1881</t>
  </si>
  <si>
    <t xml:space="preserve">00925</t>
  </si>
  <si>
    <t xml:space="preserve">Middelberg</t>
  </si>
  <si>
    <t xml:space="preserve">G.A.A.</t>
  </si>
  <si>
    <t xml:space="preserve">Loenersloot (Utr.)</t>
  </si>
  <si>
    <t xml:space="preserve">06-03-1916</t>
  </si>
  <si>
    <t xml:space="preserve">loenen</t>
  </si>
  <si>
    <t xml:space="preserve">00930</t>
  </si>
  <si>
    <t xml:space="preserve">Mirandolle</t>
  </si>
  <si>
    <t xml:space="preserve">Ch.J.F.</t>
  </si>
  <si>
    <t xml:space="preserve">21-06-1884</t>
  </si>
  <si>
    <t xml:space="preserve">00931</t>
  </si>
  <si>
    <t xml:space="preserve">Moens</t>
  </si>
  <si>
    <t xml:space="preserve">24-06-1899</t>
  </si>
  <si>
    <t xml:space="preserve">00932</t>
  </si>
  <si>
    <t xml:space="preserve">Moerel</t>
  </si>
  <si>
    <t xml:space="preserve">F.A.</t>
  </si>
  <si>
    <t xml:space="preserve">Oudewater</t>
  </si>
  <si>
    <t xml:space="preserve">15-08-1923</t>
  </si>
  <si>
    <t xml:space="preserve">waarschijnlijk in woerden</t>
  </si>
  <si>
    <t xml:space="preserve">00934</t>
  </si>
  <si>
    <t xml:space="preserve">Molen</t>
  </si>
  <si>
    <t xml:space="preserve">12-11-1939</t>
  </si>
  <si>
    <t xml:space="preserve">8092, 8120, 8106, 8107</t>
  </si>
  <si>
    <t xml:space="preserve">00936</t>
  </si>
  <si>
    <t xml:space="preserve">Moller</t>
  </si>
  <si>
    <t xml:space="preserve">H.W.E.</t>
  </si>
  <si>
    <t xml:space="preserve">06-12-1940</t>
  </si>
  <si>
    <t xml:space="preserve">00937</t>
  </si>
  <si>
    <t xml:space="preserve">Moltmaker</t>
  </si>
  <si>
    <t xml:space="preserve">16-04-1941</t>
  </si>
  <si>
    <t xml:space="preserve">00939</t>
  </si>
  <si>
    <t xml:space="preserve">Monchy</t>
  </si>
  <si>
    <t xml:space="preserve">E.P.</t>
  </si>
  <si>
    <t xml:space="preserve">07-09-1883</t>
  </si>
  <si>
    <t xml:space="preserve">00940</t>
  </si>
  <si>
    <t xml:space="preserve">Monté VerLoren</t>
  </si>
  <si>
    <t xml:space="preserve">F.H.</t>
  </si>
  <si>
    <t xml:space="preserve">30-04-1925</t>
  </si>
  <si>
    <t xml:space="preserve">00941</t>
  </si>
  <si>
    <t xml:space="preserve">Moolenburgh</t>
  </si>
  <si>
    <t xml:space="preserve">26-04-1892</t>
  </si>
  <si>
    <t xml:space="preserve">00947</t>
  </si>
  <si>
    <t xml:space="preserve">Mulken</t>
  </si>
  <si>
    <t xml:space="preserve">21-10-1879</t>
  </si>
  <si>
    <t xml:space="preserve">00949</t>
  </si>
  <si>
    <t xml:space="preserve">Muralt</t>
  </si>
  <si>
    <t xml:space="preserve">R.R.L.</t>
  </si>
  <si>
    <t xml:space="preserve">07-11-1936</t>
  </si>
  <si>
    <t xml:space="preserve">00950</t>
  </si>
  <si>
    <t xml:space="preserve">Mutsaers</t>
  </si>
  <si>
    <t xml:space="preserve">02-02-1880</t>
  </si>
  <si>
    <t xml:space="preserve">(7/658)</t>
  </si>
  <si>
    <t xml:space="preserve">00951</t>
  </si>
  <si>
    <t xml:space="preserve">W.P.A.</t>
  </si>
  <si>
    <t xml:space="preserve">12-02-1907</t>
  </si>
  <si>
    <t xml:space="preserve">6/1823</t>
  </si>
  <si>
    <t xml:space="preserve">151, cbg 6-7</t>
  </si>
  <si>
    <t xml:space="preserve">00953</t>
  </si>
  <si>
    <t xml:space="preserve">Mijer</t>
  </si>
  <si>
    <t xml:space="preserve">06-02-1881</t>
  </si>
  <si>
    <t xml:space="preserve">(7/4276)</t>
  </si>
  <si>
    <t xml:space="preserve">00954</t>
  </si>
  <si>
    <t xml:space="preserve">Naamen van Eemnes</t>
  </si>
  <si>
    <t xml:space="preserve">07-03-1902</t>
  </si>
  <si>
    <t xml:space="preserve">niet in de tafel V bis, waarschijnlijk in het eerste boek van het jaar</t>
  </si>
  <si>
    <t xml:space="preserve">00956</t>
  </si>
  <si>
    <t xml:space="preserve">Nagell van Ampsen</t>
  </si>
  <si>
    <t xml:space="preserve">20-04-1928</t>
  </si>
  <si>
    <t xml:space="preserve">1tje verder danGelderland 358</t>
  </si>
  <si>
    <t xml:space="preserve">00957</t>
  </si>
  <si>
    <t xml:space="preserve">J.E.H.</t>
  </si>
  <si>
    <t xml:space="preserve">Laren</t>
  </si>
  <si>
    <t xml:space="preserve">24-01-1901</t>
  </si>
  <si>
    <t xml:space="preserve">00958</t>
  </si>
  <si>
    <t xml:space="preserve">Nebbens Sterling</t>
  </si>
  <si>
    <t xml:space="preserve">03-11-1908</t>
  </si>
  <si>
    <t xml:space="preserve">op film, 7223</t>
  </si>
  <si>
    <t xml:space="preserve">00962</t>
  </si>
  <si>
    <t xml:space="preserve">Niemeijer</t>
  </si>
  <si>
    <t xml:space="preserve">25-07-1937</t>
  </si>
  <si>
    <t xml:space="preserve">00963</t>
  </si>
  <si>
    <t xml:space="preserve">Nierop</t>
  </si>
  <si>
    <t xml:space="preserve">A.S.</t>
  </si>
  <si>
    <t xml:space="preserve">16-05-1878</t>
  </si>
  <si>
    <t xml:space="preserve">Brand</t>
  </si>
  <si>
    <t xml:space="preserve">brand</t>
  </si>
  <si>
    <t xml:space="preserve">00965</t>
  </si>
  <si>
    <t xml:space="preserve">F.S.</t>
  </si>
  <si>
    <t xml:space="preserve">29-01-1924</t>
  </si>
  <si>
    <t xml:space="preserve">20-7290</t>
  </si>
  <si>
    <t xml:space="preserve">amsterdam 1</t>
  </si>
  <si>
    <t xml:space="preserve">00967</t>
  </si>
  <si>
    <t xml:space="preserve">Nierstrasz</t>
  </si>
  <si>
    <t xml:space="preserve">07-07-1939</t>
  </si>
  <si>
    <t xml:space="preserve">131 (wss), 279, 283</t>
  </si>
  <si>
    <t xml:space="preserve">00968</t>
  </si>
  <si>
    <t xml:space="preserve">09-12-1878</t>
  </si>
  <si>
    <t xml:space="preserve">(6/6408)</t>
  </si>
  <si>
    <t xml:space="preserve">00971</t>
  </si>
  <si>
    <t xml:space="preserve">Nispen tot Pannerden</t>
  </si>
  <si>
    <t xml:space="preserve">F.X.J.</t>
  </si>
  <si>
    <t xml:space="preserve">29-04-1899</t>
  </si>
  <si>
    <t xml:space="preserve">00973</t>
  </si>
  <si>
    <t xml:space="preserve">Nispen tot Sevenaer</t>
  </si>
  <si>
    <t xml:space="preserve">C.J.Ch.H.</t>
  </si>
  <si>
    <t xml:space="preserve">03-04-1884</t>
  </si>
  <si>
    <t xml:space="preserve">00975</t>
  </si>
  <si>
    <t xml:space="preserve">J.W.J.C.M.</t>
  </si>
  <si>
    <t xml:space="preserve">10-01-1917</t>
  </si>
  <si>
    <t xml:space="preserve">00976</t>
  </si>
  <si>
    <t xml:space="preserve">L.C.Ch.O.M.</t>
  </si>
  <si>
    <t xml:space="preserve">19-10-1901</t>
  </si>
  <si>
    <t xml:space="preserve">00978</t>
  </si>
  <si>
    <t xml:space="preserve">Nispen van Sevenaer</t>
  </si>
  <si>
    <t xml:space="preserve">R.A.J.B.M.</t>
  </si>
  <si>
    <t xml:space="preserve">Zevenaar</t>
  </si>
  <si>
    <t xml:space="preserve">29-04-1885</t>
  </si>
  <si>
    <t xml:space="preserve">00980</t>
  </si>
  <si>
    <t xml:space="preserve">Nobel</t>
  </si>
  <si>
    <t xml:space="preserve">C.J.R.</t>
  </si>
  <si>
    <t xml:space="preserve">05-11-1885</t>
  </si>
  <si>
    <t xml:space="preserve">mss nog kampen</t>
  </si>
  <si>
    <t xml:space="preserve">00981</t>
  </si>
  <si>
    <t xml:space="preserve">Nolens</t>
  </si>
  <si>
    <t xml:space="preserve">27-08-1931</t>
  </si>
  <si>
    <t xml:space="preserve">00983</t>
  </si>
  <si>
    <t xml:space="preserve">Nolting</t>
  </si>
  <si>
    <t xml:space="preserve">06-07-1923</t>
  </si>
  <si>
    <t xml:space="preserve">15-3309</t>
  </si>
  <si>
    <t xml:space="preserve">00986</t>
  </si>
  <si>
    <t xml:space="preserve">Noordtzij</t>
  </si>
  <si>
    <t xml:space="preserve">Kampen</t>
  </si>
  <si>
    <t xml:space="preserve">09-02-1915</t>
  </si>
  <si>
    <t xml:space="preserve">5/1657 of 5/1659</t>
  </si>
  <si>
    <t xml:space="preserve">kampen</t>
  </si>
  <si>
    <t xml:space="preserve">00988</t>
  </si>
  <si>
    <t xml:space="preserve">Nunen</t>
  </si>
  <si>
    <t xml:space="preserve">J.P.Th.</t>
  </si>
  <si>
    <t xml:space="preserve">Hillegersberg (Z.H.)</t>
  </si>
  <si>
    <t xml:space="preserve">31-01-1910</t>
  </si>
  <si>
    <t xml:space="preserve">Gouda</t>
  </si>
  <si>
    <t xml:space="preserve">00992</t>
  </si>
  <si>
    <t xml:space="preserve">Nysingh</t>
  </si>
  <si>
    <t xml:space="preserve">A.E.J.</t>
  </si>
  <si>
    <t xml:space="preserve">Meppel</t>
  </si>
  <si>
    <t xml:space="preserve">15-04-1921</t>
  </si>
  <si>
    <t xml:space="preserve">4/7799</t>
  </si>
  <si>
    <t xml:space="preserve">121,2</t>
  </si>
  <si>
    <t xml:space="preserve">00993</t>
  </si>
  <si>
    <t xml:space="preserve">Nyst</t>
  </si>
  <si>
    <t xml:space="preserve">M.V.</t>
  </si>
  <si>
    <t xml:space="preserve">24-06-1882</t>
  </si>
  <si>
    <t xml:space="preserve">00207</t>
  </si>
  <si>
    <t xml:space="preserve">Breuning</t>
  </si>
  <si>
    <t xml:space="preserve">D.D.</t>
  </si>
  <si>
    <t xml:space="preserve">Wolvega</t>
  </si>
  <si>
    <t xml:space="preserve">05-12-1898</t>
  </si>
  <si>
    <t xml:space="preserve">wss 13038</t>
  </si>
  <si>
    <t xml:space="preserve">G125</t>
  </si>
  <si>
    <t xml:space="preserve">Fontein de Jong</t>
  </si>
  <si>
    <t xml:space="preserve">Murmerwoude (Dokkum)</t>
  </si>
  <si>
    <t xml:space="preserve">23-01-1898</t>
  </si>
  <si>
    <t xml:space="preserve">3094</t>
  </si>
  <si>
    <t xml:space="preserve">00998</t>
  </si>
  <si>
    <t xml:space="preserve">Oldenhuis Gratama</t>
  </si>
  <si>
    <t xml:space="preserve">05-07-1887</t>
  </si>
  <si>
    <t xml:space="preserve">1887</t>
  </si>
  <si>
    <t xml:space="preserve">5/6166</t>
  </si>
  <si>
    <t xml:space="preserve">125</t>
  </si>
  <si>
    <t xml:space="preserve">01003</t>
  </si>
  <si>
    <t xml:space="preserve">Oosterbaan</t>
  </si>
  <si>
    <t xml:space="preserve">27-07-1917</t>
  </si>
  <si>
    <t xml:space="preserve">1917</t>
  </si>
  <si>
    <t xml:space="preserve">01006</t>
  </si>
  <si>
    <t xml:space="preserve">Osenbruggen</t>
  </si>
  <si>
    <t xml:space="preserve">25-02-1889</t>
  </si>
  <si>
    <t xml:space="preserve">misschien in kantoor Dordrecht</t>
  </si>
  <si>
    <t xml:space="preserve">01007</t>
  </si>
  <si>
    <t xml:space="preserve">Ossendorp</t>
  </si>
  <si>
    <t xml:space="preserve">F.L.</t>
  </si>
  <si>
    <t xml:space="preserve">01015</t>
  </si>
  <si>
    <t xml:space="preserve">Pallandt van Keppel</t>
  </si>
  <si>
    <t xml:space="preserve">F.J.W.</t>
  </si>
  <si>
    <t xml:space="preserve">Laag-Keppel</t>
  </si>
  <si>
    <t xml:space="preserve">17-05-1888</t>
  </si>
  <si>
    <t xml:space="preserve">01016</t>
  </si>
  <si>
    <t xml:space="preserve">Pallandt van Waardenburg</t>
  </si>
  <si>
    <t xml:space="preserve">Waardenburg (Gld.)</t>
  </si>
  <si>
    <t xml:space="preserve">22-05-1905</t>
  </si>
  <si>
    <t xml:space="preserve">01018</t>
  </si>
  <si>
    <t xml:space="preserve">Panhuys</t>
  </si>
  <si>
    <t xml:space="preserve">C.A.E.A.</t>
  </si>
  <si>
    <t xml:space="preserve">04-07-1895</t>
  </si>
  <si>
    <t xml:space="preserve">01020</t>
  </si>
  <si>
    <t xml:space="preserve">Passtoors</t>
  </si>
  <si>
    <t xml:space="preserve">W.C.J.</t>
  </si>
  <si>
    <t xml:space="preserve">01022</t>
  </si>
  <si>
    <t xml:space="preserve">Patijn</t>
  </si>
  <si>
    <t xml:space="preserve">27-03-1911</t>
  </si>
  <si>
    <t xml:space="preserve">6/564</t>
  </si>
  <si>
    <t xml:space="preserve">01025</t>
  </si>
  <si>
    <t xml:space="preserve">Pelinck</t>
  </si>
  <si>
    <t xml:space="preserve">30-03-1937</t>
  </si>
  <si>
    <t xml:space="preserve">01032</t>
  </si>
  <si>
    <t xml:space="preserve">Philipse</t>
  </si>
  <si>
    <t xml:space="preserve">10-05-1884</t>
  </si>
  <si>
    <t xml:space="preserve">(8/6378) (8/6398) tussen (8/6284) en (8/6392)</t>
  </si>
  <si>
    <t xml:space="preserve">01033</t>
  </si>
  <si>
    <t xml:space="preserve">Pické</t>
  </si>
  <si>
    <t xml:space="preserve">18-03-1887</t>
  </si>
  <si>
    <t xml:space="preserve">01034</t>
  </si>
  <si>
    <t xml:space="preserve">Pierson</t>
  </si>
  <si>
    <t xml:space="preserve">N.G.</t>
  </si>
  <si>
    <t xml:space="preserve">24-12-1909</t>
  </si>
  <si>
    <t xml:space="preserve">01036</t>
  </si>
  <si>
    <t xml:space="preserve">Plate</t>
  </si>
  <si>
    <t xml:space="preserve">23-12-1927</t>
  </si>
  <si>
    <t xml:space="preserve">6906, of 6809, niet in dit indexnummer, dit is alleen schenking</t>
  </si>
  <si>
    <t xml:space="preserve">01041</t>
  </si>
  <si>
    <t xml:space="preserve">Poel</t>
  </si>
  <si>
    <t xml:space="preserve">J.D.</t>
  </si>
  <si>
    <t xml:space="preserve">Ameide</t>
  </si>
  <si>
    <t xml:space="preserve">08-04-1898</t>
  </si>
  <si>
    <t xml:space="preserve">Gorinchem, niet in 1898 (3178), misschien tafel V-bis gebruiken</t>
  </si>
  <si>
    <t xml:space="preserve">01042</t>
  </si>
  <si>
    <t xml:space="preserve">Poelman</t>
  </si>
  <si>
    <t xml:space="preserve">A.L.</t>
  </si>
  <si>
    <t xml:space="preserve">Noordbroek (Gr.)</t>
  </si>
  <si>
    <t xml:space="preserve">14-10-1893</t>
  </si>
  <si>
    <t xml:space="preserve">Zuidbroek</t>
  </si>
  <si>
    <t xml:space="preserve">01043</t>
  </si>
  <si>
    <t xml:space="preserve">Poels</t>
  </si>
  <si>
    <t xml:space="preserve">Venray</t>
  </si>
  <si>
    <t xml:space="preserve">21-01-1934</t>
  </si>
  <si>
    <t xml:space="preserve">01048</t>
  </si>
  <si>
    <t xml:space="preserve">Pollema</t>
  </si>
  <si>
    <t xml:space="preserve">29-03-1932</t>
  </si>
  <si>
    <t xml:space="preserve">174 (wss), 74</t>
  </si>
  <si>
    <t xml:space="preserve">01050</t>
  </si>
  <si>
    <t xml:space="preserve">Pompe van Meerdervoort</t>
  </si>
  <si>
    <t xml:space="preserve">Voorschoten</t>
  </si>
  <si>
    <t xml:space="preserve">29-11-1918</t>
  </si>
  <si>
    <t xml:space="preserve">leiden</t>
  </si>
  <si>
    <t xml:space="preserve">01055</t>
  </si>
  <si>
    <t xml:space="preserve">Poortman</t>
  </si>
  <si>
    <t xml:space="preserve">Schiedam</t>
  </si>
  <si>
    <t xml:space="preserve">10-04-1886</t>
  </si>
  <si>
    <t xml:space="preserve">01060</t>
  </si>
  <si>
    <t xml:space="preserve">Prins</t>
  </si>
  <si>
    <t xml:space="preserve">10-01-1902</t>
  </si>
  <si>
    <t xml:space="preserve">01061</t>
  </si>
  <si>
    <t xml:space="preserve">22-01-1896</t>
  </si>
  <si>
    <t xml:space="preserve">01062</t>
  </si>
  <si>
    <t xml:space="preserve">Prinzen</t>
  </si>
  <si>
    <t xml:space="preserve">W.J.H.</t>
  </si>
  <si>
    <t xml:space="preserve">14-02-1919</t>
  </si>
  <si>
    <t xml:space="preserve">01065</t>
  </si>
  <si>
    <t xml:space="preserve">Pyls</t>
  </si>
  <si>
    <t xml:space="preserve">06-02-1903</t>
  </si>
  <si>
    <t xml:space="preserve">01066</t>
  </si>
  <si>
    <t xml:space="preserve">Pijnacker Hordijk</t>
  </si>
  <si>
    <t xml:space="preserve">1e kamerlid, minister, commissaris</t>
  </si>
  <si>
    <t xml:space="preserve">03-09-1908</t>
  </si>
  <si>
    <t xml:space="preserve">11-214</t>
  </si>
  <si>
    <t xml:space="preserve">01067</t>
  </si>
  <si>
    <t xml:space="preserve">J.M.</t>
  </si>
  <si>
    <t xml:space="preserve">09-08-1918</t>
  </si>
  <si>
    <t xml:space="preserve">15/6172</t>
  </si>
  <si>
    <t xml:space="preserve">The date of death was stated as 8/8/1918 on the tafel v bis.</t>
  </si>
  <si>
    <t xml:space="preserve">01068</t>
  </si>
  <si>
    <t xml:space="preserve">Pijnappel</t>
  </si>
  <si>
    <t xml:space="preserve">31-01-1906</t>
  </si>
  <si>
    <t xml:space="preserve">13-5420</t>
  </si>
  <si>
    <t xml:space="preserve">01069</t>
  </si>
  <si>
    <t xml:space="preserve">Pyttersen</t>
  </si>
  <si>
    <t xml:space="preserve">10-09-1919</t>
  </si>
  <si>
    <t xml:space="preserve">01070</t>
  </si>
  <si>
    <t xml:space="preserve">Quarles van Ufford</t>
  </si>
  <si>
    <t xml:space="preserve">J.H.J.</t>
  </si>
  <si>
    <t xml:space="preserve">27-04-1917</t>
  </si>
  <si>
    <t xml:space="preserve">7182/70826 or 7182/70826</t>
  </si>
  <si>
    <t xml:space="preserve">Strange reference number, and the date of death is stated as merely 1918 in the actual entry, I took a picture.</t>
  </si>
  <si>
    <t xml:space="preserve">01074</t>
  </si>
  <si>
    <t xml:space="preserve">Raadt</t>
  </si>
  <si>
    <t xml:space="preserve">31-12-1883</t>
  </si>
  <si>
    <t xml:space="preserve">(5/3007)</t>
  </si>
  <si>
    <t xml:space="preserve">01075</t>
  </si>
  <si>
    <t xml:space="preserve">Raalte</t>
  </si>
  <si>
    <t xml:space="preserve">E.E.</t>
  </si>
  <si>
    <t xml:space="preserve">23-03-1921</t>
  </si>
  <si>
    <t xml:space="preserve">01077</t>
  </si>
  <si>
    <t xml:space="preserve">Rahusen</t>
  </si>
  <si>
    <t xml:space="preserve">E.N.</t>
  </si>
  <si>
    <t xml:space="preserve">15-04-1913</t>
  </si>
  <si>
    <t xml:space="preserve">16-2205</t>
  </si>
  <si>
    <t xml:space="preserve">extreem slecht gefotografeerd</t>
  </si>
  <si>
    <t xml:space="preserve">01079</t>
  </si>
  <si>
    <t xml:space="preserve">Ram</t>
  </si>
  <si>
    <t xml:space="preserve">L.D.J.L.</t>
  </si>
  <si>
    <t xml:space="preserve">04-07-1917</t>
  </si>
  <si>
    <t xml:space="preserve">3e kantoor</t>
  </si>
  <si>
    <t xml:space="preserve">01080</t>
  </si>
  <si>
    <t xml:space="preserve">Randwijck</t>
  </si>
  <si>
    <t xml:space="preserve">L.N.</t>
  </si>
  <si>
    <t xml:space="preserve">04-12-1891</t>
  </si>
  <si>
    <t xml:space="preserve">01081</t>
  </si>
  <si>
    <t xml:space="preserve">Ranitz</t>
  </si>
  <si>
    <t xml:space="preserve">S.M.S.</t>
  </si>
  <si>
    <t xml:space="preserve">25-02-1909</t>
  </si>
  <si>
    <t xml:space="preserve">14/6015</t>
  </si>
  <si>
    <t xml:space="preserve">01083</t>
  </si>
  <si>
    <t xml:space="preserve">Rappard</t>
  </si>
  <si>
    <t xml:space="preserve">04-10-1877</t>
  </si>
  <si>
    <t xml:space="preserve">01085</t>
  </si>
  <si>
    <t xml:space="preserve">Ras</t>
  </si>
  <si>
    <t xml:space="preserve">04-05-1920</t>
  </si>
  <si>
    <t xml:space="preserve">01087</t>
  </si>
  <si>
    <t xml:space="preserve">Raymakers</t>
  </si>
  <si>
    <t xml:space="preserve">C.A.M.</t>
  </si>
  <si>
    <t xml:space="preserve">12-09-1911</t>
  </si>
  <si>
    <t xml:space="preserve">156, cbg 9</t>
  </si>
  <si>
    <t xml:space="preserve">01091</t>
  </si>
  <si>
    <t xml:space="preserve">Reekers</t>
  </si>
  <si>
    <t xml:space="preserve">F.J.M.A.</t>
  </si>
  <si>
    <t xml:space="preserve">27-05-1922</t>
  </si>
  <si>
    <t xml:space="preserve">20-1351</t>
  </si>
  <si>
    <t xml:space="preserve">01092</t>
  </si>
  <si>
    <t xml:space="preserve">Reenen</t>
  </si>
  <si>
    <t xml:space="preserve">G.C.J.</t>
  </si>
  <si>
    <t xml:space="preserve">31-05-1893</t>
  </si>
  <si>
    <t xml:space="preserve">01093</t>
  </si>
  <si>
    <t xml:space="preserve">Rees</t>
  </si>
  <si>
    <t xml:space="preserve">O.</t>
  </si>
  <si>
    <t xml:space="preserve">10-03-1892</t>
  </si>
  <si>
    <t xml:space="preserve">01094</t>
  </si>
  <si>
    <t xml:space="preserve">Regout</t>
  </si>
  <si>
    <t xml:space="preserve">E.R.H.</t>
  </si>
  <si>
    <t xml:space="preserve">18-01-1913</t>
  </si>
  <si>
    <t xml:space="preserve">15/1201</t>
  </si>
  <si>
    <t xml:space="preserve">01095</t>
  </si>
  <si>
    <t xml:space="preserve">H.G.L.</t>
  </si>
  <si>
    <t xml:space="preserve">06-01-1905</t>
  </si>
  <si>
    <t xml:space="preserve">01098</t>
  </si>
  <si>
    <t xml:space="preserve">P.D.</t>
  </si>
  <si>
    <t xml:space="preserve">Meerssen (Lb.)</t>
  </si>
  <si>
    <t xml:space="preserve">18-02-1878</t>
  </si>
  <si>
    <t xml:space="preserve">01101</t>
  </si>
  <si>
    <t xml:space="preserve">Rethaan Macaré</t>
  </si>
  <si>
    <t xml:space="preserve">29-08-1932</t>
  </si>
  <si>
    <t xml:space="preserve">01103</t>
  </si>
  <si>
    <t xml:space="preserve">Reuther</t>
  </si>
  <si>
    <t xml:space="preserve">27-04-1889</t>
  </si>
  <si>
    <t xml:space="preserve">01106</t>
  </si>
  <si>
    <t xml:space="preserve">Reyne</t>
  </si>
  <si>
    <t xml:space="preserve">08-11-1919</t>
  </si>
  <si>
    <t xml:space="preserve">01107</t>
  </si>
  <si>
    <t xml:space="preserve">Rhemen van Rhemenshuizen</t>
  </si>
  <si>
    <t xml:space="preserve">11-02-1880</t>
  </si>
  <si>
    <t xml:space="preserve">01110</t>
  </si>
  <si>
    <t xml:space="preserve">Ridder</t>
  </si>
  <si>
    <t xml:space="preserve">20-11-1909</t>
  </si>
  <si>
    <t xml:space="preserve">01113</t>
  </si>
  <si>
    <t xml:space="preserve">Rink</t>
  </si>
  <si>
    <t xml:space="preserve">06-08-1941</t>
  </si>
  <si>
    <t xml:space="preserve">01118</t>
  </si>
  <si>
    <t xml:space="preserve">Röell</t>
  </si>
  <si>
    <t xml:space="preserve">13-07-1914</t>
  </si>
  <si>
    <t xml:space="preserve">15/3133</t>
  </si>
  <si>
    <t xml:space="preserve">01120</t>
  </si>
  <si>
    <t xml:space="preserve">Roessingh</t>
  </si>
  <si>
    <t xml:space="preserve">19-12-1916</t>
  </si>
  <si>
    <t xml:space="preserve">01121</t>
  </si>
  <si>
    <t xml:space="preserve">Rombach</t>
  </si>
  <si>
    <t xml:space="preserve">24-04-1891</t>
  </si>
  <si>
    <t xml:space="preserve">(21/9658)</t>
  </si>
  <si>
    <t xml:space="preserve">01123</t>
  </si>
  <si>
    <t xml:space="preserve">Roo van Alderwerelt</t>
  </si>
  <si>
    <t xml:space="preserve">J.K.H.</t>
  </si>
  <si>
    <t xml:space="preserve">29-12-1878</t>
  </si>
  <si>
    <t xml:space="preserve">(6/6687)</t>
  </si>
  <si>
    <t xml:space="preserve">01124</t>
  </si>
  <si>
    <t xml:space="preserve">Roodenburg</t>
  </si>
  <si>
    <t xml:space="preserve">13-04-1929</t>
  </si>
  <si>
    <t xml:space="preserve">01125</t>
  </si>
  <si>
    <t xml:space="preserve">Roodhuyzen</t>
  </si>
  <si>
    <t xml:space="preserve">20-11-1933</t>
  </si>
  <si>
    <t xml:space="preserve">01130</t>
  </si>
  <si>
    <t xml:space="preserve">Rooseboom</t>
  </si>
  <si>
    <t xml:space="preserve">06-03-1920</t>
  </si>
  <si>
    <t xml:space="preserve">15/7772</t>
  </si>
  <si>
    <t xml:space="preserve">01135</t>
  </si>
  <si>
    <t xml:space="preserve">Roijaards van den Ham</t>
  </si>
  <si>
    <t xml:space="preserve">02-03-1897</t>
  </si>
  <si>
    <t xml:space="preserve">1897</t>
  </si>
  <si>
    <t xml:space="preserve">01137</t>
  </si>
  <si>
    <t xml:space="preserve">Roijen</t>
  </si>
  <si>
    <t xml:space="preserve">24-11-1893</t>
  </si>
  <si>
    <t xml:space="preserve">01138</t>
  </si>
  <si>
    <t xml:space="preserve">02-09-1938</t>
  </si>
  <si>
    <t xml:space="preserve">165, 166</t>
  </si>
  <si>
    <t xml:space="preserve">01142</t>
  </si>
  <si>
    <t xml:space="preserve">Ruiter Zijlker</t>
  </si>
  <si>
    <t xml:space="preserve">Winschoten</t>
  </si>
  <si>
    <t xml:space="preserve">24-10-1892</t>
  </si>
  <si>
    <t xml:space="preserve">01143</t>
  </si>
  <si>
    <t xml:space="preserve">Ruland</t>
  </si>
  <si>
    <t xml:space="preserve">L.F.H.C.</t>
  </si>
  <si>
    <t xml:space="preserve">Vaals</t>
  </si>
  <si>
    <t xml:space="preserve">04-07-1903</t>
  </si>
  <si>
    <t xml:space="preserve">01148</t>
  </si>
  <si>
    <t xml:space="preserve">Rutgers van Rozenburg</t>
  </si>
  <si>
    <t xml:space="preserve">J.W.H.</t>
  </si>
  <si>
    <t xml:space="preserve">31-10-1902</t>
  </si>
  <si>
    <t xml:space="preserve">01152</t>
  </si>
  <si>
    <t xml:space="preserve">Ruijs de Beerenbrouck</t>
  </si>
  <si>
    <t xml:space="preserve">Ch.J.M.</t>
  </si>
  <si>
    <t xml:space="preserve">17-04-1936</t>
  </si>
  <si>
    <t xml:space="preserve">01154</t>
  </si>
  <si>
    <t xml:space="preserve">Ruijs van Beerenbroek</t>
  </si>
  <si>
    <t xml:space="preserve">G.L.M.H.</t>
  </si>
  <si>
    <t xml:space="preserve">Born</t>
  </si>
  <si>
    <t xml:space="preserve">06-02-1926</t>
  </si>
  <si>
    <t xml:space="preserve">01158</t>
  </si>
  <si>
    <t xml:space="preserve">Rijckevorsel</t>
  </si>
  <si>
    <t xml:space="preserve">13-01-1883</t>
  </si>
  <si>
    <t xml:space="preserve">102, cbg 1-2</t>
  </si>
  <si>
    <t xml:space="preserve">01165</t>
  </si>
  <si>
    <t xml:space="preserve">Rijzewijk</t>
  </si>
  <si>
    <t xml:space="preserve">22-10-1939</t>
  </si>
  <si>
    <t xml:space="preserve">01166</t>
  </si>
  <si>
    <t xml:space="preserve">Saaymans Vader</t>
  </si>
  <si>
    <t xml:space="preserve">Biezelinge</t>
  </si>
  <si>
    <t xml:space="preserve">18-03-1891</t>
  </si>
  <si>
    <t xml:space="preserve">01168</t>
  </si>
  <si>
    <t xml:space="preserve">Sandberg</t>
  </si>
  <si>
    <t xml:space="preserve">15-02-1906</t>
  </si>
  <si>
    <t xml:space="preserve">14/2123</t>
  </si>
  <si>
    <t xml:space="preserve">op film, 7248</t>
  </si>
  <si>
    <t xml:space="preserve">01170</t>
  </si>
  <si>
    <t xml:space="preserve">Sannes</t>
  </si>
  <si>
    <t xml:space="preserve">02-01-1930</t>
  </si>
  <si>
    <t xml:space="preserve">01173</t>
  </si>
  <si>
    <t xml:space="preserve">Sasse van Ysselt</t>
  </si>
  <si>
    <t xml:space="preserve">L.J.B.</t>
  </si>
  <si>
    <t xml:space="preserve">23-12-1888</t>
  </si>
  <si>
    <t xml:space="preserve">28, cbg 16</t>
  </si>
  <si>
    <t xml:space="preserve">01174</t>
  </si>
  <si>
    <t xml:space="preserve">Sassen</t>
  </si>
  <si>
    <t xml:space="preserve">A.M.</t>
  </si>
  <si>
    <t xml:space="preserve">20-10-1907</t>
  </si>
  <si>
    <t xml:space="preserve">203, cbg 2-4</t>
  </si>
  <si>
    <t xml:space="preserve">01177</t>
  </si>
  <si>
    <t xml:space="preserve">Savornin Lohman</t>
  </si>
  <si>
    <t xml:space="preserve">A.F.</t>
  </si>
  <si>
    <t xml:space="preserve">11-06-1924</t>
  </si>
  <si>
    <t xml:space="preserve">G82</t>
  </si>
  <si>
    <t xml:space="preserve">Albarda</t>
  </si>
  <si>
    <t xml:space="preserve">10-07-1898</t>
  </si>
  <si>
    <t xml:space="preserve">11180 of 11179</t>
  </si>
  <si>
    <t xml:space="preserve">01183</t>
  </si>
  <si>
    <t xml:space="preserve">Schagen van Leeuwen</t>
  </si>
  <si>
    <t xml:space="preserve">Terneuzen</t>
  </si>
  <si>
    <t xml:space="preserve">15-09-1906</t>
  </si>
  <si>
    <t xml:space="preserve">01189</t>
  </si>
  <si>
    <t xml:space="preserve">Schaper</t>
  </si>
  <si>
    <t xml:space="preserve">J.H.A.</t>
  </si>
  <si>
    <t xml:space="preserve">31-08-1934</t>
  </si>
  <si>
    <t xml:space="preserve">8215, 8225, 8219</t>
  </si>
  <si>
    <t xml:space="preserve">01191</t>
  </si>
  <si>
    <t xml:space="preserve">Schepel</t>
  </si>
  <si>
    <t xml:space="preserve">Winsum (Gr.)</t>
  </si>
  <si>
    <t xml:space="preserve">02-03-1909</t>
  </si>
  <si>
    <t xml:space="preserve">Winsum/Onder </t>
  </si>
  <si>
    <t xml:space="preserve">01194</t>
  </si>
  <si>
    <t xml:space="preserve">Scheurer</t>
  </si>
  <si>
    <t xml:space="preserve">20-06-1928</t>
  </si>
  <si>
    <t xml:space="preserve">01199</t>
  </si>
  <si>
    <t xml:space="preserve">Schimmelpenninck</t>
  </si>
  <si>
    <t xml:space="preserve">F.D.</t>
  </si>
  <si>
    <t xml:space="preserve">2e kamerlid, commissaris, gedeputeerde</t>
  </si>
  <si>
    <t xml:space="preserve">Baarn</t>
  </si>
  <si>
    <t xml:space="preserve">03-01-1924</t>
  </si>
  <si>
    <t xml:space="preserve">amersfoort</t>
  </si>
  <si>
    <t xml:space="preserve">01201</t>
  </si>
  <si>
    <t xml:space="preserve">G.J.A.</t>
  </si>
  <si>
    <t xml:space="preserve">Den Dolder</t>
  </si>
  <si>
    <t xml:space="preserve">01202</t>
  </si>
  <si>
    <t xml:space="preserve">Schimmelpenninck van Nijenhuis</t>
  </si>
  <si>
    <t xml:space="preserve">R.J.</t>
  </si>
  <si>
    <t xml:space="preserve">23-04-1893</t>
  </si>
  <si>
    <t xml:space="preserve">479</t>
  </si>
  <si>
    <t xml:space="preserve">01203</t>
  </si>
  <si>
    <t xml:space="preserve">Schimmelpenninck van der Oye</t>
  </si>
  <si>
    <t xml:space="preserve">19-06-1918</t>
  </si>
  <si>
    <t xml:space="preserve">01204</t>
  </si>
  <si>
    <t xml:space="preserve">J.E.N.</t>
  </si>
  <si>
    <t xml:space="preserve">11-04-1914</t>
  </si>
  <si>
    <t xml:space="preserve">niet op fiche, misschien ander kantoor, misschien hoevelaken, utrecht</t>
  </si>
  <si>
    <t xml:space="preserve">01206</t>
  </si>
  <si>
    <t xml:space="preserve">W.A.A.J.</t>
  </si>
  <si>
    <t xml:space="preserve">Voorst (Gld.)</t>
  </si>
  <si>
    <t xml:space="preserve">31-08-1889</t>
  </si>
  <si>
    <t xml:space="preserve">01215</t>
  </si>
  <si>
    <t xml:space="preserve">Schokking</t>
  </si>
  <si>
    <t xml:space="preserve">15-07-1941</t>
  </si>
  <si>
    <t xml:space="preserve">01216</t>
  </si>
  <si>
    <t xml:space="preserve">Scholten</t>
  </si>
  <si>
    <t xml:space="preserve">07-09-1918</t>
  </si>
  <si>
    <t xml:space="preserve">13/4655/4996</t>
  </si>
  <si>
    <t xml:space="preserve">01220</t>
  </si>
  <si>
    <t xml:space="preserve">Schönfeld</t>
  </si>
  <si>
    <t xml:space="preserve">H.I.</t>
  </si>
  <si>
    <t xml:space="preserve">15-02-1937</t>
  </si>
  <si>
    <t xml:space="preserve">17, 3, 2</t>
  </si>
  <si>
    <t xml:space="preserve">00700</t>
  </si>
  <si>
    <t xml:space="preserve">Kingma</t>
  </si>
  <si>
    <t xml:space="preserve">Sneek</t>
  </si>
  <si>
    <t xml:space="preserve">16-02-1900</t>
  </si>
  <si>
    <t xml:space="preserve">14117</t>
  </si>
  <si>
    <t xml:space="preserve">01228</t>
  </si>
  <si>
    <t xml:space="preserve">Schreinemacher</t>
  </si>
  <si>
    <t xml:space="preserve">02-06-1892</t>
  </si>
  <si>
    <t xml:space="preserve">01229</t>
  </si>
  <si>
    <t xml:space="preserve">Schrieck</t>
  </si>
  <si>
    <t xml:space="preserve">P.G.J.</t>
  </si>
  <si>
    <t xml:space="preserve">05-03-1896</t>
  </si>
  <si>
    <t xml:space="preserve">01233</t>
  </si>
  <si>
    <t xml:space="preserve">Schuurbeque Boeije</t>
  </si>
  <si>
    <t xml:space="preserve">18-11-1891</t>
  </si>
  <si>
    <t xml:space="preserve">01238</t>
  </si>
  <si>
    <t xml:space="preserve">Seret</t>
  </si>
  <si>
    <t xml:space="preserve">23-12-1912</t>
  </si>
  <si>
    <t xml:space="preserve">16-920</t>
  </si>
  <si>
    <t xml:space="preserve">01242</t>
  </si>
  <si>
    <t xml:space="preserve">Seyffardt</t>
  </si>
  <si>
    <t xml:space="preserve">A.L.W.</t>
  </si>
  <si>
    <t xml:space="preserve">10-11-1909</t>
  </si>
  <si>
    <t xml:space="preserve">00102</t>
  </si>
  <si>
    <t xml:space="preserve">Bergsma</t>
  </si>
  <si>
    <t xml:space="preserve">Dronrijp</t>
  </si>
  <si>
    <t xml:space="preserve">15-03-1901</t>
  </si>
  <si>
    <t xml:space="preserve">3/1282, filmnr 217</t>
  </si>
  <si>
    <t xml:space="preserve">01246</t>
  </si>
  <si>
    <t xml:space="preserve">Sickesz</t>
  </si>
  <si>
    <t xml:space="preserve">Merano (Italië, Tirol)</t>
  </si>
  <si>
    <t xml:space="preserve">bu</t>
  </si>
  <si>
    <t xml:space="preserve">19-02-1904</t>
  </si>
  <si>
    <t xml:space="preserve">01252</t>
  </si>
  <si>
    <t xml:space="preserve">Sitter</t>
  </si>
  <si>
    <t xml:space="preserve">13-01-1889</t>
  </si>
  <si>
    <t xml:space="preserve">01253</t>
  </si>
  <si>
    <t xml:space="preserve">Six</t>
  </si>
  <si>
    <t xml:space="preserve">15-02-1908</t>
  </si>
  <si>
    <t xml:space="preserve">14/4649</t>
  </si>
  <si>
    <t xml:space="preserve">01256</t>
  </si>
  <si>
    <t xml:space="preserve">Sleyden</t>
  </si>
  <si>
    <t xml:space="preserve">Ph.W.</t>
  </si>
  <si>
    <t xml:space="preserve">11-12-1923</t>
  </si>
  <si>
    <t xml:space="preserve">16/1009</t>
  </si>
  <si>
    <t xml:space="preserve">01257</t>
  </si>
  <si>
    <t xml:space="preserve">Slicher van Domburg</t>
  </si>
  <si>
    <t xml:space="preserve">25-04-1880</t>
  </si>
  <si>
    <t xml:space="preserve">(7/1584)</t>
  </si>
  <si>
    <t xml:space="preserve">01258</t>
  </si>
  <si>
    <t xml:space="preserve">Slingenberg</t>
  </si>
  <si>
    <t xml:space="preserve">09-05-1941</t>
  </si>
  <si>
    <t xml:space="preserve">01259</t>
  </si>
  <si>
    <t xml:space="preserve">Sloet van de Beele</t>
  </si>
  <si>
    <t xml:space="preserve">L.A.J.W.</t>
  </si>
  <si>
    <t xml:space="preserve">10-12-1890</t>
  </si>
  <si>
    <t xml:space="preserve">01260</t>
  </si>
  <si>
    <t xml:space="preserve">Sloet tot Oldhuis</t>
  </si>
  <si>
    <t xml:space="preserve">B.W.A.E.</t>
  </si>
  <si>
    <t xml:space="preserve">16-06-1884</t>
  </si>
  <si>
    <t xml:space="preserve">01262</t>
  </si>
  <si>
    <t xml:space="preserve">Slotemaker de Bruïne</t>
  </si>
  <si>
    <t xml:space="preserve">01-05-1941</t>
  </si>
  <si>
    <t xml:space="preserve">01263</t>
  </si>
  <si>
    <t xml:space="preserve">Sluis</t>
  </si>
  <si>
    <t xml:space="preserve">Enkhuizen</t>
  </si>
  <si>
    <t xml:space="preserve">21-07-1925</t>
  </si>
  <si>
    <t xml:space="preserve">01266</t>
  </si>
  <si>
    <t xml:space="preserve">Sluiter</t>
  </si>
  <si>
    <t xml:space="preserve">R.A.W.</t>
  </si>
  <si>
    <t xml:space="preserve">10-03-1898</t>
  </si>
  <si>
    <t xml:space="preserve">01268</t>
  </si>
  <si>
    <t xml:space="preserve">Smeele</t>
  </si>
  <si>
    <t xml:space="preserve">05-01-1888</t>
  </si>
  <si>
    <t xml:space="preserve">01269</t>
  </si>
  <si>
    <t xml:space="preserve">Smeenge</t>
  </si>
  <si>
    <t xml:space="preserve">09-05-1935</t>
  </si>
  <si>
    <t xml:space="preserve">01271</t>
  </si>
  <si>
    <t xml:space="preserve">Smidt</t>
  </si>
  <si>
    <t xml:space="preserve">E.A.</t>
  </si>
  <si>
    <t xml:space="preserve">14-11-1925</t>
  </si>
  <si>
    <t xml:space="preserve">16/2951</t>
  </si>
  <si>
    <t xml:space="preserve">01272</t>
  </si>
  <si>
    <t xml:space="preserve">14-03-1917</t>
  </si>
  <si>
    <t xml:space="preserve">15/5029</t>
  </si>
  <si>
    <t xml:space="preserve">01273</t>
  </si>
  <si>
    <t xml:space="preserve">Smit</t>
  </si>
  <si>
    <t xml:space="preserve">10-05-1935</t>
  </si>
  <si>
    <t xml:space="preserve">01274</t>
  </si>
  <si>
    <t xml:space="preserve">25-05-1892</t>
  </si>
  <si>
    <t xml:space="preserve">01277</t>
  </si>
  <si>
    <t xml:space="preserve">Smits</t>
  </si>
  <si>
    <t xml:space="preserve">H.M.</t>
  </si>
  <si>
    <t xml:space="preserve">Oosterhout (N.Br.)</t>
  </si>
  <si>
    <t xml:space="preserve">21-03-1890</t>
  </si>
  <si>
    <t xml:space="preserve"> 3/208</t>
  </si>
  <si>
    <t xml:space="preserve">66, cbg 7</t>
  </si>
  <si>
    <t xml:space="preserve">01279</t>
  </si>
  <si>
    <t xml:space="preserve">Smits van Oijen</t>
  </si>
  <si>
    <t xml:space="preserve">20-09-1898</t>
  </si>
  <si>
    <t xml:space="preserve">99, cbg 6</t>
  </si>
  <si>
    <t xml:space="preserve">01280</t>
  </si>
  <si>
    <t xml:space="preserve">J.Th.M.</t>
  </si>
  <si>
    <t xml:space="preserve">12-10-1898</t>
  </si>
  <si>
    <t xml:space="preserve">99, cbg 8-9</t>
  </si>
  <si>
    <t xml:space="preserve">01281</t>
  </si>
  <si>
    <t xml:space="preserve">Smitz</t>
  </si>
  <si>
    <t xml:space="preserve">P.J.A.</t>
  </si>
  <si>
    <t xml:space="preserve">Stratum</t>
  </si>
  <si>
    <t xml:space="preserve">19-09-1896</t>
  </si>
  <si>
    <t xml:space="preserve">01288</t>
  </si>
  <si>
    <t xml:space="preserve">Spiekman</t>
  </si>
  <si>
    <t xml:space="preserve">18-11-1917</t>
  </si>
  <si>
    <t xml:space="preserve">01291</t>
  </si>
  <si>
    <t xml:space="preserve">Staal</t>
  </si>
  <si>
    <t xml:space="preserve">H.P.</t>
  </si>
  <si>
    <t xml:space="preserve">15-10-1920</t>
  </si>
  <si>
    <t xml:space="preserve">01292</t>
  </si>
  <si>
    <t xml:space="preserve">Staalman</t>
  </si>
  <si>
    <t xml:space="preserve">04-11-1935</t>
  </si>
  <si>
    <t xml:space="preserve">01293</t>
  </si>
  <si>
    <t xml:space="preserve">06-03-1938</t>
  </si>
  <si>
    <t xml:space="preserve">01295</t>
  </si>
  <si>
    <t xml:space="preserve">Stapele</t>
  </si>
  <si>
    <t xml:space="preserve">27-10-1940</t>
  </si>
  <si>
    <t xml:space="preserve">01303</t>
  </si>
  <si>
    <t xml:space="preserve">Stieltjes</t>
  </si>
  <si>
    <t xml:space="preserve">Th.J.</t>
  </si>
  <si>
    <t xml:space="preserve">23-06-1878</t>
  </si>
  <si>
    <t xml:space="preserve">(14/8804)</t>
  </si>
  <si>
    <t xml:space="preserve">01305</t>
  </si>
  <si>
    <t xml:space="preserve">Stoffel</t>
  </si>
  <si>
    <t xml:space="preserve">24-02-1921</t>
  </si>
  <si>
    <t xml:space="preserve">01311</t>
  </si>
  <si>
    <t xml:space="preserve">Stolk</t>
  </si>
  <si>
    <t xml:space="preserve">30-07-1880</t>
  </si>
  <si>
    <t xml:space="preserve">(15/9746)</t>
  </si>
  <si>
    <t xml:space="preserve">Datum van overlijden in Tafel is 31 juli, naam Jan (van) Stolk</t>
  </si>
  <si>
    <t xml:space="preserve">01313</t>
  </si>
  <si>
    <t xml:space="preserve">Stork</t>
  </si>
  <si>
    <t xml:space="preserve">Ch.Th.</t>
  </si>
  <si>
    <t xml:space="preserve">Oldenzaal</t>
  </si>
  <si>
    <t xml:space="preserve">19-07-1895</t>
  </si>
  <si>
    <t xml:space="preserve">zonder tafel V-bis gevonden</t>
  </si>
  <si>
    <t xml:space="preserve">01314</t>
  </si>
  <si>
    <t xml:space="preserve">D.W.</t>
  </si>
  <si>
    <t xml:space="preserve">15-02-1928</t>
  </si>
  <si>
    <t xml:space="preserve">almelo</t>
  </si>
  <si>
    <t xml:space="preserve">149 (wss), 152</t>
  </si>
  <si>
    <t xml:space="preserve">01316</t>
  </si>
  <si>
    <t xml:space="preserve">Storm van 's-Gravesande</t>
  </si>
  <si>
    <t xml:space="preserve">08-07-1880</t>
  </si>
  <si>
    <t xml:space="preserve">01318</t>
  </si>
  <si>
    <t xml:space="preserve">Straetmans</t>
  </si>
  <si>
    <t xml:space="preserve">23-03-1898</t>
  </si>
  <si>
    <t xml:space="preserve">01320</t>
  </si>
  <si>
    <t xml:space="preserve">Stuers</t>
  </si>
  <si>
    <t xml:space="preserve">V.E.L.</t>
  </si>
  <si>
    <t xml:space="preserve">21-03-1916</t>
  </si>
  <si>
    <t xml:space="preserve">01322</t>
  </si>
  <si>
    <t xml:space="preserve">Stulemeijer</t>
  </si>
  <si>
    <t xml:space="preserve">11-10-1936</t>
  </si>
  <si>
    <t xml:space="preserve">8000, 8371, 8365</t>
  </si>
  <si>
    <t xml:space="preserve">01324</t>
  </si>
  <si>
    <t xml:space="preserve">Styrum</t>
  </si>
  <si>
    <t xml:space="preserve">F.W.</t>
  </si>
  <si>
    <t xml:space="preserve">23-11-1929</t>
  </si>
  <si>
    <t xml:space="preserve">01330</t>
  </si>
  <si>
    <t xml:space="preserve">Sweerts de Landas Wyborgh</t>
  </si>
  <si>
    <t xml:space="preserve">E.C.</t>
  </si>
  <si>
    <t xml:space="preserve">1e kamerlid, commissaris</t>
  </si>
  <si>
    <t xml:space="preserve">03-01-1928</t>
  </si>
  <si>
    <t xml:space="preserve">01331</t>
  </si>
  <si>
    <t xml:space="preserve">Swieten</t>
  </si>
  <si>
    <t xml:space="preserve">09-09-1888</t>
  </si>
  <si>
    <t xml:space="preserve">01332</t>
  </si>
  <si>
    <t xml:space="preserve">Swinderen</t>
  </si>
  <si>
    <t xml:space="preserve">G.R.G.</t>
  </si>
  <si>
    <t xml:space="preserve">21-06-1879</t>
  </si>
  <si>
    <t xml:space="preserve">wss wijk bij duurstede, maar goed kijken bij langbroek</t>
  </si>
  <si>
    <t xml:space="preserve">00393</t>
  </si>
  <si>
    <t xml:space="preserve">Eysinga</t>
  </si>
  <si>
    <t xml:space="preserve">16-04-1901</t>
  </si>
  <si>
    <t xml:space="preserve">3/1318</t>
  </si>
  <si>
    <t xml:space="preserve">01334</t>
  </si>
  <si>
    <t xml:space="preserve">Sypesteyn</t>
  </si>
  <si>
    <t xml:space="preserve">24-09-1892</t>
  </si>
  <si>
    <t xml:space="preserve">01333</t>
  </si>
  <si>
    <t xml:space="preserve">J.H.F.K.</t>
  </si>
  <si>
    <t xml:space="preserve">Balk</t>
  </si>
  <si>
    <t xml:space="preserve">15-05-1902</t>
  </si>
  <si>
    <t xml:space="preserve">Lemmer,film 249 aktenummer 7853</t>
  </si>
  <si>
    <t xml:space="preserve">12061</t>
  </si>
  <si>
    <t xml:space="preserve">01338</t>
  </si>
  <si>
    <t xml:space="preserve">Tak</t>
  </si>
  <si>
    <t xml:space="preserve">P.L.</t>
  </si>
  <si>
    <t xml:space="preserve">Domburg (Zld.)</t>
  </si>
  <si>
    <t xml:space="preserve">24-08-1907</t>
  </si>
  <si>
    <t xml:space="preserve">01339</t>
  </si>
  <si>
    <t xml:space="preserve">Tak van Poortvliet</t>
  </si>
  <si>
    <t xml:space="preserve">J.P.R.</t>
  </si>
  <si>
    <t xml:space="preserve">26-01-1904</t>
  </si>
  <si>
    <t xml:space="preserve">13/9521</t>
  </si>
  <si>
    <t xml:space="preserve">op film, 1e kantoor: film nr 7246</t>
  </si>
  <si>
    <t xml:space="preserve">01340</t>
  </si>
  <si>
    <t xml:space="preserve">Talma</t>
  </si>
  <si>
    <t xml:space="preserve">12-07-1916</t>
  </si>
  <si>
    <t xml:space="preserve">12-5424/5475</t>
  </si>
  <si>
    <t xml:space="preserve">01342</t>
  </si>
  <si>
    <t xml:space="preserve">Teding van Berkhout</t>
  </si>
  <si>
    <t xml:space="preserve">A.V.</t>
  </si>
  <si>
    <t xml:space="preserve">7-774</t>
  </si>
  <si>
    <t xml:space="preserve">01343</t>
  </si>
  <si>
    <t xml:space="preserve">25-07-1880</t>
  </si>
  <si>
    <t xml:space="preserve">01352</t>
  </si>
  <si>
    <t xml:space="preserve">Tex</t>
  </si>
  <si>
    <t xml:space="preserve">Worth-Rheden</t>
  </si>
  <si>
    <t xml:space="preserve">ge/nh</t>
  </si>
  <si>
    <t xml:space="preserve">05-04-1907</t>
  </si>
  <si>
    <t xml:space="preserve">misschien in Amsterdam memorie</t>
  </si>
  <si>
    <t xml:space="preserve">01353</t>
  </si>
  <si>
    <t xml:space="preserve">06-12-1882</t>
  </si>
  <si>
    <t xml:space="preserve">01357</t>
  </si>
  <si>
    <t xml:space="preserve">Thomassen à Thuessink van der Hoop van Slochteren</t>
  </si>
  <si>
    <t xml:space="preserve">Slochteren</t>
  </si>
  <si>
    <t xml:space="preserve">19-03-1882</t>
  </si>
  <si>
    <t xml:space="preserve">01358</t>
  </si>
  <si>
    <t xml:space="preserve">22-04-1894</t>
  </si>
  <si>
    <t xml:space="preserve">01360</t>
  </si>
  <si>
    <t xml:space="preserve">Thooft</t>
  </si>
  <si>
    <t xml:space="preserve">29-12-1902</t>
  </si>
  <si>
    <t xml:space="preserve">01365</t>
  </si>
  <si>
    <t xml:space="preserve">Tienhoven</t>
  </si>
  <si>
    <t xml:space="preserve">Bentveld</t>
  </si>
  <si>
    <t xml:space="preserve">10-10-1914</t>
  </si>
  <si>
    <t xml:space="preserve">wss haarlem</t>
  </si>
  <si>
    <t xml:space="preserve">Bentveld ligt in Noord-Holland, wel controleren bij Leiden</t>
  </si>
  <si>
    <t xml:space="preserve">01369</t>
  </si>
  <si>
    <t xml:space="preserve">Tjarda van Starkenborgh Stachouwer</t>
  </si>
  <si>
    <t xml:space="preserve">18-01-1936</t>
  </si>
  <si>
    <t xml:space="preserve">8446, 8413, 8400</t>
  </si>
  <si>
    <t xml:space="preserve">01374</t>
  </si>
  <si>
    <t xml:space="preserve">Travaglino</t>
  </si>
  <si>
    <t xml:space="preserve">J.A.N.</t>
  </si>
  <si>
    <t xml:space="preserve">23-05-1905</t>
  </si>
  <si>
    <t xml:space="preserve">01375</t>
  </si>
  <si>
    <t xml:space="preserve">Treub</t>
  </si>
  <si>
    <t xml:space="preserve">M.W.F.</t>
  </si>
  <si>
    <t xml:space="preserve">24-07-1931</t>
  </si>
  <si>
    <t xml:space="preserve">01376</t>
  </si>
  <si>
    <t xml:space="preserve">Troelstra</t>
  </si>
  <si>
    <t xml:space="preserve">12-05-1930</t>
  </si>
  <si>
    <t xml:space="preserve">01378</t>
  </si>
  <si>
    <t xml:space="preserve">Truijen</t>
  </si>
  <si>
    <t xml:space="preserve">Meijel</t>
  </si>
  <si>
    <t xml:space="preserve">14-11-1919</t>
  </si>
  <si>
    <t xml:space="preserve">Niet in Helmond, wss kantoor Weert</t>
  </si>
  <si>
    <t xml:space="preserve">01382</t>
  </si>
  <si>
    <t xml:space="preserve">Tutein Nolthenius</t>
  </si>
  <si>
    <t xml:space="preserve">P.M.</t>
  </si>
  <si>
    <t xml:space="preserve">31-08-1896</t>
  </si>
  <si>
    <t xml:space="preserve">01384</t>
  </si>
  <si>
    <t xml:space="preserve">Tydeman</t>
  </si>
  <si>
    <t xml:space="preserve">Hilvarenbeek</t>
  </si>
  <si>
    <t xml:space="preserve">04-11-1916</t>
  </si>
  <si>
    <t xml:space="preserve">8/9105/9213</t>
  </si>
  <si>
    <t xml:space="preserve">01385</t>
  </si>
  <si>
    <t xml:space="preserve">Tijdens</t>
  </si>
  <si>
    <t xml:space="preserve">B.L.</t>
  </si>
  <si>
    <t xml:space="preserve">Nieuw Beerta</t>
  </si>
  <si>
    <t xml:space="preserve">28-05-1904</t>
  </si>
  <si>
    <t xml:space="preserve">6/705</t>
  </si>
  <si>
    <t xml:space="preserve">Er zit een gat in de microfilm precies bij 6/705, misschien originele aanvragen</t>
  </si>
  <si>
    <t xml:space="preserve">01389</t>
  </si>
  <si>
    <t xml:space="preserve">Valette</t>
  </si>
  <si>
    <t xml:space="preserve">Th.G.G.</t>
  </si>
  <si>
    <t xml:space="preserve">17-11-1935</t>
  </si>
  <si>
    <t xml:space="preserve">01391</t>
  </si>
  <si>
    <t xml:space="preserve">Veegens</t>
  </si>
  <si>
    <t xml:space="preserve">27-12-1910</t>
  </si>
  <si>
    <t xml:space="preserve">14/8361</t>
  </si>
  <si>
    <t xml:space="preserve">op film, 7252 of 7253</t>
  </si>
  <si>
    <t xml:space="preserve">01392</t>
  </si>
  <si>
    <t xml:space="preserve">Veen</t>
  </si>
  <si>
    <t xml:space="preserve">01-05-1929</t>
  </si>
  <si>
    <t xml:space="preserve">01395</t>
  </si>
  <si>
    <t xml:space="preserve">07-08-1879</t>
  </si>
  <si>
    <t xml:space="preserve">4/5704</t>
  </si>
  <si>
    <t xml:space="preserve">109</t>
  </si>
  <si>
    <t xml:space="preserve">01396</t>
  </si>
  <si>
    <t xml:space="preserve">Veer</t>
  </si>
  <si>
    <t xml:space="preserve">A.A.</t>
  </si>
  <si>
    <t xml:space="preserve">12-12-1932</t>
  </si>
  <si>
    <t xml:space="preserve">G55</t>
  </si>
  <si>
    <t xml:space="preserve">Loon Jzn</t>
  </si>
  <si>
    <t xml:space="preserve">01400</t>
  </si>
  <si>
    <t xml:space="preserve">Velde</t>
  </si>
  <si>
    <t xml:space="preserve">28-05-1919</t>
  </si>
  <si>
    <t xml:space="preserve">01404</t>
  </si>
  <si>
    <t xml:space="preserve">Velzen</t>
  </si>
  <si>
    <t xml:space="preserve">13-02-1913</t>
  </si>
  <si>
    <t xml:space="preserve">15/1362</t>
  </si>
  <si>
    <t xml:space="preserve">01405</t>
  </si>
  <si>
    <t xml:space="preserve">Vening Meinesz</t>
  </si>
  <si>
    <t xml:space="preserve">S.A.</t>
  </si>
  <si>
    <t xml:space="preserve">26-12-1909</t>
  </si>
  <si>
    <t xml:space="preserve">01411</t>
  </si>
  <si>
    <t xml:space="preserve">Verheij</t>
  </si>
  <si>
    <t xml:space="preserve">04-05-1913</t>
  </si>
  <si>
    <t xml:space="preserve">01413</t>
  </si>
  <si>
    <t xml:space="preserve">Verheyen</t>
  </si>
  <si>
    <t xml:space="preserve">F.X.A.</t>
  </si>
  <si>
    <t xml:space="preserve">02-05-1929</t>
  </si>
  <si>
    <t xml:space="preserve">60 (wss), 118</t>
  </si>
  <si>
    <t xml:space="preserve">01414</t>
  </si>
  <si>
    <t xml:space="preserve">J.B.A.J.M.</t>
  </si>
  <si>
    <t xml:space="preserve">Loon op Zand (N.Br.)</t>
  </si>
  <si>
    <t xml:space="preserve">11-01-1898</t>
  </si>
  <si>
    <t xml:space="preserve">Waalwijk</t>
  </si>
  <si>
    <t xml:space="preserve">97, cbg 1-2</t>
  </si>
  <si>
    <t xml:space="preserve">01418</t>
  </si>
  <si>
    <t xml:space="preserve">Verkouteren</t>
  </si>
  <si>
    <t xml:space="preserve">04-06-1930</t>
  </si>
  <si>
    <t xml:space="preserve">01422</t>
  </si>
  <si>
    <t xml:space="preserve">Vermeulen</t>
  </si>
  <si>
    <t xml:space="preserve">P.J.F.</t>
  </si>
  <si>
    <t xml:space="preserve">09-10-1913</t>
  </si>
  <si>
    <t xml:space="preserve">01424</t>
  </si>
  <si>
    <t xml:space="preserve">Verniers van der Loeff</t>
  </si>
  <si>
    <t xml:space="preserve">22-01-1891</t>
  </si>
  <si>
    <t xml:space="preserve">01425</t>
  </si>
  <si>
    <t xml:space="preserve">Verschoor</t>
  </si>
  <si>
    <t xml:space="preserve">H.E.</t>
  </si>
  <si>
    <t xml:space="preserve">Sleeuwijk</t>
  </si>
  <si>
    <t xml:space="preserve">02-08-1877</t>
  </si>
  <si>
    <t xml:space="preserve">Werkendam</t>
  </si>
  <si>
    <t xml:space="preserve">Memorie is 2/8212</t>
  </si>
  <si>
    <t xml:space="preserve">01426</t>
  </si>
  <si>
    <t xml:space="preserve">Verschuer</t>
  </si>
  <si>
    <t xml:space="preserve">B.A.</t>
  </si>
  <si>
    <t xml:space="preserve">03-01-1901</t>
  </si>
  <si>
    <t xml:space="preserve">01434</t>
  </si>
  <si>
    <t xml:space="preserve">Villers de Pité</t>
  </si>
  <si>
    <t xml:space="preserve">L.L.G.M.</t>
  </si>
  <si>
    <t xml:space="preserve">Schin op Geul (Lb.)</t>
  </si>
  <si>
    <t xml:space="preserve">11-08-1889</t>
  </si>
  <si>
    <t xml:space="preserve">01436</t>
  </si>
  <si>
    <t xml:space="preserve">Viruly</t>
  </si>
  <si>
    <t xml:space="preserve">Th.P.</t>
  </si>
  <si>
    <t xml:space="preserve">10-04-1902</t>
  </si>
  <si>
    <t xml:space="preserve">01437</t>
  </si>
  <si>
    <t xml:space="preserve">Viruly Verbrugge</t>
  </si>
  <si>
    <t xml:space="preserve">10-12-1908</t>
  </si>
  <si>
    <t xml:space="preserve">01444</t>
  </si>
  <si>
    <t xml:space="preserve">Visser van Hazerswoude</t>
  </si>
  <si>
    <t xml:space="preserve">04-10-1890</t>
  </si>
  <si>
    <t xml:space="preserve">1676, 1677</t>
  </si>
  <si>
    <t xml:space="preserve">01445</t>
  </si>
  <si>
    <t xml:space="preserve">Visser van IJzendoorn</t>
  </si>
  <si>
    <t xml:space="preserve">A.C.</t>
  </si>
  <si>
    <t xml:space="preserve">23-09-1924</t>
  </si>
  <si>
    <t xml:space="preserve">van Ijzendoorn' was missing from the entry.</t>
  </si>
  <si>
    <t xml:space="preserve">01446</t>
  </si>
  <si>
    <t xml:space="preserve">Visser</t>
  </si>
  <si>
    <t xml:space="preserve">14-04-1932</t>
  </si>
  <si>
    <t xml:space="preserve">01452</t>
  </si>
  <si>
    <t xml:space="preserve">Vlielander Hein</t>
  </si>
  <si>
    <t xml:space="preserve">08-12-1919</t>
  </si>
  <si>
    <t xml:space="preserve">01454</t>
  </si>
  <si>
    <t xml:space="preserve">Vliet</t>
  </si>
  <si>
    <t xml:space="preserve">19-12-1941</t>
  </si>
  <si>
    <t xml:space="preserve">8761, 8868</t>
  </si>
  <si>
    <t xml:space="preserve">01457</t>
  </si>
  <si>
    <t xml:space="preserve">Vlugt</t>
  </si>
  <si>
    <t xml:space="preserve">Tongeren</t>
  </si>
  <si>
    <t xml:space="preserve">05-11-1928</t>
  </si>
  <si>
    <t xml:space="preserve">01458</t>
  </si>
  <si>
    <t xml:space="preserve">Vlijmen</t>
  </si>
  <si>
    <t xml:space="preserve">B.R.F.</t>
  </si>
  <si>
    <t xml:space="preserve">Schijndel</t>
  </si>
  <si>
    <t xml:space="preserve">17-12-1919</t>
  </si>
  <si>
    <t xml:space="preserve">8/1874</t>
  </si>
  <si>
    <t xml:space="preserve">Veghel</t>
  </si>
  <si>
    <t xml:space="preserve">01459</t>
  </si>
  <si>
    <t xml:space="preserve">Vollenhoven</t>
  </si>
  <si>
    <t xml:space="preserve">28-09-1889</t>
  </si>
  <si>
    <t xml:space="preserve">(20/9929)</t>
  </si>
  <si>
    <t xml:space="preserve">01460</t>
  </si>
  <si>
    <t xml:space="preserve">26-11-1923</t>
  </si>
  <si>
    <t xml:space="preserve">01468</t>
  </si>
  <si>
    <t xml:space="preserve">Voorst tot Voorst</t>
  </si>
  <si>
    <t xml:space="preserve">J.J.G.</t>
  </si>
  <si>
    <t xml:space="preserve">17-01-1931</t>
  </si>
  <si>
    <t xml:space="preserve">01469</t>
  </si>
  <si>
    <t xml:space="preserve">L.F.J.M.</t>
  </si>
  <si>
    <t xml:space="preserve">25-12-1939</t>
  </si>
  <si>
    <t xml:space="preserve">01470</t>
  </si>
  <si>
    <t xml:space="preserve">Voort van Zijp</t>
  </si>
  <si>
    <t xml:space="preserve">28-09-1935</t>
  </si>
  <si>
    <t xml:space="preserve">01472</t>
  </si>
  <si>
    <t xml:space="preserve">Vorsterman van Oijen</t>
  </si>
  <si>
    <t xml:space="preserve">Aardenburg (Zld.)</t>
  </si>
  <si>
    <t xml:space="preserve">13-10-1915</t>
  </si>
  <si>
    <t xml:space="preserve">01477</t>
  </si>
  <si>
    <t xml:space="preserve">Vos van Steenwijk</t>
  </si>
  <si>
    <t xml:space="preserve">07-01-1890</t>
  </si>
  <si>
    <t xml:space="preserve">misschien in drenthe</t>
  </si>
  <si>
    <t xml:space="preserve">01478</t>
  </si>
  <si>
    <t xml:space="preserve">J.A.G.</t>
  </si>
  <si>
    <t xml:space="preserve">Brummen</t>
  </si>
  <si>
    <t xml:space="preserve">17-10-1905</t>
  </si>
  <si>
    <t xml:space="preserve">01479</t>
  </si>
  <si>
    <t xml:space="preserve">J.W.J.</t>
  </si>
  <si>
    <t xml:space="preserve">10-10-1897</t>
  </si>
  <si>
    <t xml:space="preserve">01483</t>
  </si>
  <si>
    <t xml:space="preserve">Vos de Wael</t>
  </si>
  <si>
    <t xml:space="preserve">13-03-1902</t>
  </si>
  <si>
    <t xml:space="preserve">01487</t>
  </si>
  <si>
    <t xml:space="preserve">Vries</t>
  </si>
  <si>
    <t xml:space="preserve">04-03-1900</t>
  </si>
  <si>
    <t xml:space="preserve">01488</t>
  </si>
  <si>
    <t xml:space="preserve">L.W.</t>
  </si>
  <si>
    <t xml:space="preserve">02-05-1928</t>
  </si>
  <si>
    <t xml:space="preserve">01491</t>
  </si>
  <si>
    <t xml:space="preserve">Vrolik</t>
  </si>
  <si>
    <t xml:space="preserve">W.K.M.</t>
  </si>
  <si>
    <t xml:space="preserve">05-10-1904</t>
  </si>
  <si>
    <t xml:space="preserve">01494</t>
  </si>
  <si>
    <t xml:space="preserve">Vuuren</t>
  </si>
  <si>
    <t xml:space="preserve">A.C.A.</t>
  </si>
  <si>
    <t xml:space="preserve">02-04-1932</t>
  </si>
  <si>
    <t xml:space="preserve">01498</t>
  </si>
  <si>
    <t xml:space="preserve">Waal Malefijt</t>
  </si>
  <si>
    <t xml:space="preserve">Katwijk</t>
  </si>
  <si>
    <t xml:space="preserve">14-03-1931</t>
  </si>
  <si>
    <t xml:space="preserve">noordwijk</t>
  </si>
  <si>
    <t xml:space="preserve">01500</t>
  </si>
  <si>
    <t xml:space="preserve">Waerden</t>
  </si>
  <si>
    <t xml:space="preserve">12-06-1940</t>
  </si>
  <si>
    <t xml:space="preserve">01505</t>
  </si>
  <si>
    <t xml:space="preserve">Waller</t>
  </si>
  <si>
    <t xml:space="preserve">Ubbergen (Gld.)</t>
  </si>
  <si>
    <t xml:space="preserve">21-04-1914</t>
  </si>
  <si>
    <t xml:space="preserve">01507</t>
  </si>
  <si>
    <t xml:space="preserve">Walter</t>
  </si>
  <si>
    <t xml:space="preserve">F.J.F.M.</t>
  </si>
  <si>
    <t xml:space="preserve">23-01-1900</t>
  </si>
  <si>
    <t xml:space="preserve">in Nijmegen, Gld</t>
  </si>
  <si>
    <t xml:space="preserve">01509</t>
  </si>
  <si>
    <t xml:space="preserve">Wassenaer van Catwijck</t>
  </si>
  <si>
    <t xml:space="preserve">19-11-1887</t>
  </si>
  <si>
    <t xml:space="preserve">01510</t>
  </si>
  <si>
    <t xml:space="preserve">O.J.E.</t>
  </si>
  <si>
    <t xml:space="preserve">06-11-1939</t>
  </si>
  <si>
    <t xml:space="preserve">8110, 8291, 8115</t>
  </si>
  <si>
    <t xml:space="preserve">01511</t>
  </si>
  <si>
    <t xml:space="preserve">Wassenaer van Rosande</t>
  </si>
  <si>
    <t xml:space="preserve">23-06-1914</t>
  </si>
  <si>
    <t xml:space="preserve">7/304</t>
  </si>
  <si>
    <t xml:space="preserve">01512</t>
  </si>
  <si>
    <t xml:space="preserve">Waterschoot van der Gracht</t>
  </si>
  <si>
    <t xml:space="preserve">W.S.J.</t>
  </si>
  <si>
    <t xml:space="preserve">30-08-1921</t>
  </si>
  <si>
    <t xml:space="preserve">den haag, 6594</t>
  </si>
  <si>
    <t xml:space="preserve">00995</t>
  </si>
  <si>
    <t xml:space="preserve">Okma</t>
  </si>
  <si>
    <t xml:space="preserve">25-10-1907</t>
  </si>
  <si>
    <t xml:space="preserve">14125</t>
  </si>
  <si>
    <t xml:space="preserve">01519</t>
  </si>
  <si>
    <t xml:space="preserve">Knol Welt</t>
  </si>
  <si>
    <t xml:space="preserve">Usquert</t>
  </si>
  <si>
    <t xml:space="preserve">19-01-1925</t>
  </si>
  <si>
    <t xml:space="preserve">Winsum/Onder</t>
  </si>
  <si>
    <t xml:space="preserve">01522</t>
  </si>
  <si>
    <t xml:space="preserve">Werk</t>
  </si>
  <si>
    <t xml:space="preserve">23-01-1926</t>
  </si>
  <si>
    <t xml:space="preserve">01523</t>
  </si>
  <si>
    <t xml:space="preserve">Werker</t>
  </si>
  <si>
    <t xml:space="preserve">W.H.M.</t>
  </si>
  <si>
    <t xml:space="preserve">23-02-1938</t>
  </si>
  <si>
    <t xml:space="preserve">01524</t>
  </si>
  <si>
    <t xml:space="preserve">Wertheim</t>
  </si>
  <si>
    <t xml:space="preserve">30-11-1897</t>
  </si>
  <si>
    <t xml:space="preserve">7-1275</t>
  </si>
  <si>
    <t xml:space="preserve">memorie slecht leesbaar</t>
  </si>
  <si>
    <t xml:space="preserve">01526</t>
  </si>
  <si>
    <t xml:space="preserve">Westerdijk</t>
  </si>
  <si>
    <t xml:space="preserve">Uithuizermeeden</t>
  </si>
  <si>
    <t xml:space="preserve">07-02-1934</t>
  </si>
  <si>
    <t xml:space="preserve">167 (wss), 168</t>
  </si>
  <si>
    <t xml:space="preserve">01537</t>
  </si>
  <si>
    <t xml:space="preserve">Wibaut</t>
  </si>
  <si>
    <t xml:space="preserve">F.M.</t>
  </si>
  <si>
    <t xml:space="preserve">29-04-1936</t>
  </si>
  <si>
    <t xml:space="preserve">356, 357, 334, 337, 240</t>
  </si>
  <si>
    <t xml:space="preserve">01538</t>
  </si>
  <si>
    <t xml:space="preserve">Wichen</t>
  </si>
  <si>
    <t xml:space="preserve">Roelofarendsveen</t>
  </si>
  <si>
    <t xml:space="preserve">01540</t>
  </si>
  <si>
    <t xml:space="preserve">Wichers</t>
  </si>
  <si>
    <t xml:space="preserve">H.O.</t>
  </si>
  <si>
    <t xml:space="preserve">23-01-1889</t>
  </si>
  <si>
    <t xml:space="preserve">01544</t>
  </si>
  <si>
    <t xml:space="preserve">Wielinga</t>
  </si>
  <si>
    <t xml:space="preserve">03-10-1941</t>
  </si>
  <si>
    <t xml:space="preserve">01551</t>
  </si>
  <si>
    <t xml:space="preserve">Willinge</t>
  </si>
  <si>
    <t xml:space="preserve">24-02-1926</t>
  </si>
  <si>
    <t xml:space="preserve">01552</t>
  </si>
  <si>
    <t xml:space="preserve">Willink</t>
  </si>
  <si>
    <t xml:space="preserve">Winterswijk</t>
  </si>
  <si>
    <t xml:space="preserve">19-01-1896</t>
  </si>
  <si>
    <t xml:space="preserve">01556</t>
  </si>
  <si>
    <t xml:space="preserve">Wintershoven</t>
  </si>
  <si>
    <t xml:space="preserve">P.F.E.</t>
  </si>
  <si>
    <t xml:space="preserve">20-02-1899</t>
  </si>
  <si>
    <t xml:space="preserve">01557</t>
  </si>
  <si>
    <t xml:space="preserve">Wintgens</t>
  </si>
  <si>
    <t xml:space="preserve">12-01-1895</t>
  </si>
  <si>
    <t xml:space="preserve">4039</t>
  </si>
  <si>
    <t xml:space="preserve">01565</t>
  </si>
  <si>
    <t xml:space="preserve">Woltjer</t>
  </si>
  <si>
    <t xml:space="preserve">13-3105</t>
  </si>
  <si>
    <t xml:space="preserve">G197</t>
  </si>
  <si>
    <t xml:space="preserve">Pelletier Engelman</t>
  </si>
  <si>
    <t xml:space="preserve">30-05-1907</t>
  </si>
  <si>
    <t xml:space="preserve">8083</t>
  </si>
  <si>
    <t xml:space="preserve">01573</t>
  </si>
  <si>
    <t xml:space="preserve">Wijck</t>
  </si>
  <si>
    <t xml:space="preserve">S.M.</t>
  </si>
  <si>
    <t xml:space="preserve">06-02-1904</t>
  </si>
  <si>
    <t xml:space="preserve">01574</t>
  </si>
  <si>
    <t xml:space="preserve">C.H.A.</t>
  </si>
  <si>
    <t xml:space="preserve">08-07-1914</t>
  </si>
  <si>
    <t xml:space="preserve">01577</t>
  </si>
  <si>
    <t xml:space="preserve">Wijk</t>
  </si>
  <si>
    <t xml:space="preserve">Amersfoort</t>
  </si>
  <si>
    <t xml:space="preserve">24-01-1941</t>
  </si>
  <si>
    <t xml:space="preserve">01580</t>
  </si>
  <si>
    <t xml:space="preserve">Wijkerslooth de Weerdesteyn</t>
  </si>
  <si>
    <t xml:space="preserve">J.B.L.C.Ch.</t>
  </si>
  <si>
    <t xml:space="preserve">16-05-1936</t>
  </si>
  <si>
    <t xml:space="preserve">8433, 8412, 8410, 8368, 8414, 8375</t>
  </si>
  <si>
    <t xml:space="preserve">01581</t>
  </si>
  <si>
    <t xml:space="preserve">Wylick</t>
  </si>
  <si>
    <t xml:space="preserve">J.J.A.</t>
  </si>
  <si>
    <t xml:space="preserve">26-06-1879</t>
  </si>
  <si>
    <t xml:space="preserve">01582</t>
  </si>
  <si>
    <t xml:space="preserve">Wijnaendts</t>
  </si>
  <si>
    <t xml:space="preserve">20-04-1884</t>
  </si>
  <si>
    <t xml:space="preserve">(8/6135) (6 kan ook 4,7 of 9 zijn)</t>
  </si>
  <si>
    <t xml:space="preserve">01584</t>
  </si>
  <si>
    <t xml:space="preserve">Wijnkoop</t>
  </si>
  <si>
    <t xml:space="preserve">07-05-1941</t>
  </si>
  <si>
    <t xml:space="preserve">01589</t>
  </si>
  <si>
    <t xml:space="preserve">IJzerman</t>
  </si>
  <si>
    <t xml:space="preserve">10-10-1932</t>
  </si>
  <si>
    <t xml:space="preserve">01591</t>
  </si>
  <si>
    <t xml:space="preserve">Zaaijer</t>
  </si>
  <si>
    <t xml:space="preserve">21-12-1925</t>
  </si>
  <si>
    <t xml:space="preserve">01600</t>
  </si>
  <si>
    <t xml:space="preserve">Zinnicq Bergmann</t>
  </si>
  <si>
    <t xml:space="preserve">E.H.J.M.</t>
  </si>
  <si>
    <t xml:space="preserve">16-03-1908</t>
  </si>
  <si>
    <t xml:space="preserve">8/1449</t>
  </si>
  <si>
    <t xml:space="preserve">145, cbg 13-14</t>
  </si>
  <si>
    <t xml:space="preserve">01601</t>
  </si>
  <si>
    <t xml:space="preserve">F.J.E.</t>
  </si>
  <si>
    <t xml:space="preserve">25-02-1879</t>
  </si>
  <si>
    <t xml:space="preserve">98, cbg 3</t>
  </si>
  <si>
    <t xml:space="preserve">01602</t>
  </si>
  <si>
    <t xml:space="preserve">Zuylen van Nijevelt</t>
  </si>
  <si>
    <t xml:space="preserve">J.P.P.</t>
  </si>
  <si>
    <t xml:space="preserve">04-11-1890</t>
  </si>
  <si>
    <t xml:space="preserve">begraven in Almen, Gld: kantoor Zutphen</t>
  </si>
  <si>
    <t xml:space="preserve">01603</t>
  </si>
  <si>
    <t xml:space="preserve">J.Ph.J.A.</t>
  </si>
  <si>
    <t xml:space="preserve">01-07-1894</t>
  </si>
  <si>
    <t xml:space="preserve">01245</t>
  </si>
  <si>
    <t xml:space="preserve">Sickenga</t>
  </si>
  <si>
    <t xml:space="preserve">02-07-1911</t>
  </si>
  <si>
    <t xml:space="preserve">1911</t>
  </si>
  <si>
    <t xml:space="preserve">11232</t>
  </si>
  <si>
    <t xml:space="preserve">01609</t>
  </si>
  <si>
    <t xml:space="preserve">Zijlma</t>
  </si>
  <si>
    <t xml:space="preserve">12-06-1922</t>
  </si>
  <si>
    <t xml:space="preserve">01613</t>
  </si>
  <si>
    <t xml:space="preserve">Zijp</t>
  </si>
  <si>
    <t xml:space="preserve">Abbekerk (N.H.)</t>
  </si>
  <si>
    <t xml:space="preserve">17-09-1897</t>
  </si>
  <si>
    <t xml:space="preserve">Medemblik</t>
  </si>
  <si>
    <t xml:space="preserve">02000</t>
  </si>
  <si>
    <t xml:space="preserve">Alting von Geusau</t>
  </si>
  <si>
    <t xml:space="preserve">minister</t>
  </si>
  <si>
    <t xml:space="preserve">09-10-1937</t>
  </si>
  <si>
    <t xml:space="preserve">02001</t>
  </si>
  <si>
    <t xml:space="preserve">Alting Mees</t>
  </si>
  <si>
    <t xml:space="preserve">01-06-1900</t>
  </si>
  <si>
    <t xml:space="preserve">02003</t>
  </si>
  <si>
    <t xml:space="preserve">Baud</t>
  </si>
  <si>
    <t xml:space="preserve">G.L.</t>
  </si>
  <si>
    <t xml:space="preserve">05-01-1891</t>
  </si>
  <si>
    <t xml:space="preserve">02005</t>
  </si>
  <si>
    <t xml:space="preserve">Beer Poortugael</t>
  </si>
  <si>
    <t xml:space="preserve">J.C.C.</t>
  </si>
  <si>
    <t xml:space="preserve">30-01-1913</t>
  </si>
  <si>
    <t xml:space="preserve">15/1265</t>
  </si>
  <si>
    <t xml:space="preserve">02007</t>
  </si>
  <si>
    <t xml:space="preserve">Bergansius</t>
  </si>
  <si>
    <t xml:space="preserve">22-07-1913</t>
  </si>
  <si>
    <t xml:space="preserve">15/1893</t>
  </si>
  <si>
    <t xml:space="preserve">02008</t>
  </si>
  <si>
    <t xml:space="preserve">Bergh</t>
  </si>
  <si>
    <t xml:space="preserve">27-05-1890</t>
  </si>
  <si>
    <t xml:space="preserve">02010</t>
  </si>
  <si>
    <t xml:space="preserve">Beyen</t>
  </si>
  <si>
    <t xml:space="preserve">H.J.R.</t>
  </si>
  <si>
    <t xml:space="preserve">19-07-1892</t>
  </si>
  <si>
    <t xml:space="preserve">02011</t>
  </si>
  <si>
    <t xml:space="preserve">Blanken</t>
  </si>
  <si>
    <t xml:space="preserve">25-06-1880</t>
  </si>
  <si>
    <t xml:space="preserve">02012</t>
  </si>
  <si>
    <t xml:space="preserve">Bloem</t>
  </si>
  <si>
    <t xml:space="preserve">01-09-1902</t>
  </si>
  <si>
    <t xml:space="preserve">02013</t>
  </si>
  <si>
    <t xml:space="preserve">Bloemen Waanders</t>
  </si>
  <si>
    <t xml:space="preserve">22-07-1892</t>
  </si>
  <si>
    <t xml:space="preserve">147, cbg 10</t>
  </si>
  <si>
    <t xml:space="preserve">02014</t>
  </si>
  <si>
    <t xml:space="preserve">05-02-1915</t>
  </si>
  <si>
    <t xml:space="preserve">15/3507</t>
  </si>
  <si>
    <t xml:space="preserve">02018</t>
  </si>
  <si>
    <t xml:space="preserve">Booms</t>
  </si>
  <si>
    <t xml:space="preserve">G.P.</t>
  </si>
  <si>
    <t xml:space="preserve">23-02-1897</t>
  </si>
  <si>
    <t xml:space="preserve">02019</t>
  </si>
  <si>
    <t xml:space="preserve">Boot</t>
  </si>
  <si>
    <t xml:space="preserve">C.H.B.</t>
  </si>
  <si>
    <t xml:space="preserve">05-11-1892</t>
  </si>
  <si>
    <t xml:space="preserve">02021</t>
  </si>
  <si>
    <t xml:space="preserve">Bosboom</t>
  </si>
  <si>
    <t xml:space="preserve">14-11-1937</t>
  </si>
  <si>
    <t xml:space="preserve">02024</t>
  </si>
  <si>
    <t xml:space="preserve">Brauw</t>
  </si>
  <si>
    <t xml:space="preserve">minister, commissaris</t>
  </si>
  <si>
    <t xml:space="preserve">18-12-1898</t>
  </si>
  <si>
    <t xml:space="preserve">13/3047</t>
  </si>
  <si>
    <t xml:space="preserve">02025</t>
  </si>
  <si>
    <t xml:space="preserve">Brocx</t>
  </si>
  <si>
    <t xml:space="preserve">02-12-1880</t>
  </si>
  <si>
    <t xml:space="preserve">(7/3592)</t>
  </si>
  <si>
    <t xml:space="preserve">02027</t>
  </si>
  <si>
    <t xml:space="preserve">Bussche</t>
  </si>
  <si>
    <t xml:space="preserve">23-09-1941</t>
  </si>
  <si>
    <t xml:space="preserve">02028</t>
  </si>
  <si>
    <t xml:space="preserve">E.A.O.</t>
  </si>
  <si>
    <t xml:space="preserve">28-09-1883</t>
  </si>
  <si>
    <t xml:space="preserve">(8/3995)</t>
  </si>
  <si>
    <t xml:space="preserve">02029</t>
  </si>
  <si>
    <t xml:space="preserve">Cohen Stuart</t>
  </si>
  <si>
    <t xml:space="preserve">02-06-1935</t>
  </si>
  <si>
    <t xml:space="preserve">02031</t>
  </si>
  <si>
    <t xml:space="preserve">Cool</t>
  </si>
  <si>
    <t xml:space="preserve">20-11-1928</t>
  </si>
  <si>
    <t xml:space="preserve">partyless</t>
  </si>
  <si>
    <t xml:space="preserve">02032</t>
  </si>
  <si>
    <t xml:space="preserve">Cornets de Groot van Kraaijenburg</t>
  </si>
  <si>
    <t xml:space="preserve">23-07-1878</t>
  </si>
  <si>
    <t xml:space="preserve">(6/4971)</t>
  </si>
  <si>
    <t xml:space="preserve">02033</t>
  </si>
  <si>
    <t xml:space="preserve">Cort van der Linden</t>
  </si>
  <si>
    <t xml:space="preserve">P.W.A.</t>
  </si>
  <si>
    <t xml:space="preserve">15-07-1935</t>
  </si>
  <si>
    <t xml:space="preserve">02035</t>
  </si>
  <si>
    <t xml:space="preserve">F.A.Th.</t>
  </si>
  <si>
    <t xml:space="preserve">07-04-1888</t>
  </si>
  <si>
    <t xml:space="preserve">02036</t>
  </si>
  <si>
    <t xml:space="preserve">P.J.A.M.</t>
  </si>
  <si>
    <t xml:space="preserve">15-09-1892</t>
  </si>
  <si>
    <t xml:space="preserve">02038</t>
  </si>
  <si>
    <t xml:space="preserve">Dyserinck</t>
  </si>
  <si>
    <t xml:space="preserve">27-09-1906</t>
  </si>
  <si>
    <t xml:space="preserve">02040</t>
  </si>
  <si>
    <t xml:space="preserve">Ellis</t>
  </si>
  <si>
    <t xml:space="preserve">A.G.</t>
  </si>
  <si>
    <t xml:space="preserve">29-11-1916</t>
  </si>
  <si>
    <t xml:space="preserve">17-5646</t>
  </si>
  <si>
    <t xml:space="preserve">misschien nog fotograferen</t>
  </si>
  <si>
    <t xml:space="preserve">02041</t>
  </si>
  <si>
    <t xml:space="preserve">Enderlein</t>
  </si>
  <si>
    <t xml:space="preserve">28-12-1898</t>
  </si>
  <si>
    <t xml:space="preserve">02042</t>
  </si>
  <si>
    <t xml:space="preserve">Engelvaart</t>
  </si>
  <si>
    <t xml:space="preserve">03-02-1893</t>
  </si>
  <si>
    <t xml:space="preserve">02043</t>
  </si>
  <si>
    <t xml:space="preserve">Enslie</t>
  </si>
  <si>
    <t xml:space="preserve">03-07-1877</t>
  </si>
  <si>
    <t xml:space="preserve">(6/1503)</t>
  </si>
  <si>
    <t xml:space="preserve">02044</t>
  </si>
  <si>
    <t xml:space="preserve">Erp Taalman Kip</t>
  </si>
  <si>
    <t xml:space="preserve">16-03-1905</t>
  </si>
  <si>
    <t xml:space="preserve">14/1038</t>
  </si>
  <si>
    <t xml:space="preserve">op film, 7247</t>
  </si>
  <si>
    <t xml:space="preserve">02046</t>
  </si>
  <si>
    <t xml:space="preserve">Geerling</t>
  </si>
  <si>
    <t xml:space="preserve">12-01-1894</t>
  </si>
  <si>
    <t xml:space="preserve">02048</t>
  </si>
  <si>
    <t xml:space="preserve">Gericke</t>
  </si>
  <si>
    <t xml:space="preserve">W.L.A.</t>
  </si>
  <si>
    <t xml:space="preserve">31-12-1914</t>
  </si>
  <si>
    <t xml:space="preserve">15/3424</t>
  </si>
  <si>
    <t xml:space="preserve">02051</t>
  </si>
  <si>
    <t xml:space="preserve">19-03-1885</t>
  </si>
  <si>
    <t xml:space="preserve">(8/7)</t>
  </si>
  <si>
    <t xml:space="preserve">Foto's niet te vinden: Jasper?</t>
  </si>
  <si>
    <t xml:space="preserve">02054</t>
  </si>
  <si>
    <t xml:space="preserve">Grobbée</t>
  </si>
  <si>
    <t xml:space="preserve">W.J.L.</t>
  </si>
  <si>
    <t xml:space="preserve">06-04-1907</t>
  </si>
  <si>
    <t xml:space="preserve">14/3594</t>
  </si>
  <si>
    <t xml:space="preserve">02058</t>
  </si>
  <si>
    <t xml:space="preserve">13-01-1935</t>
  </si>
  <si>
    <t xml:space="preserve">8280, 8287, 8347</t>
  </si>
  <si>
    <t xml:space="preserve">02061</t>
  </si>
  <si>
    <t xml:space="preserve">Klerck</t>
  </si>
  <si>
    <t xml:space="preserve">G.J.G.</t>
  </si>
  <si>
    <t xml:space="preserve">17-01-1884</t>
  </si>
  <si>
    <t xml:space="preserve">(8/5110)</t>
  </si>
  <si>
    <t xml:space="preserve">02064</t>
  </si>
  <si>
    <t xml:space="preserve">Kruys</t>
  </si>
  <si>
    <t xml:space="preserve">12-12-1902</t>
  </si>
  <si>
    <t xml:space="preserve">02066</t>
  </si>
  <si>
    <t xml:space="preserve">Lilaar</t>
  </si>
  <si>
    <t xml:space="preserve">F.G.R.H.</t>
  </si>
  <si>
    <t xml:space="preserve">23-04-1889</t>
  </si>
  <si>
    <t xml:space="preserve">02067</t>
  </si>
  <si>
    <t xml:space="preserve">M.D.</t>
  </si>
  <si>
    <t xml:space="preserve">22-07-1891</t>
  </si>
  <si>
    <t xml:space="preserve">02068</t>
  </si>
  <si>
    <t xml:space="preserve">Loudon</t>
  </si>
  <si>
    <t xml:space="preserve">31-05-1900</t>
  </si>
  <si>
    <t xml:space="preserve">13/5080</t>
  </si>
  <si>
    <t xml:space="preserve">02072</t>
  </si>
  <si>
    <t xml:space="preserve">Meurs</t>
  </si>
  <si>
    <t xml:space="preserve">29-01-1894</t>
  </si>
  <si>
    <t xml:space="preserve">02075</t>
  </si>
  <si>
    <t xml:space="preserve">Modderman</t>
  </si>
  <si>
    <t xml:space="preserve">07-08-1885</t>
  </si>
  <si>
    <t xml:space="preserve">(9/1537)</t>
  </si>
  <si>
    <t xml:space="preserve">02078</t>
  </si>
  <si>
    <t xml:space="preserve">Nelissen</t>
  </si>
  <si>
    <t xml:space="preserve">A.P.L.</t>
  </si>
  <si>
    <t xml:space="preserve">15/8858</t>
  </si>
  <si>
    <t xml:space="preserve">02079</t>
  </si>
  <si>
    <t xml:space="preserve">Ort</t>
  </si>
  <si>
    <t xml:space="preserve">04-11-1927</t>
  </si>
  <si>
    <t xml:space="preserve">niet in de boeken, op fiches</t>
  </si>
  <si>
    <t xml:space="preserve">02082</t>
  </si>
  <si>
    <t xml:space="preserve">Pels Rijcken</t>
  </si>
  <si>
    <t xml:space="preserve">G.Ch.C.</t>
  </si>
  <si>
    <t xml:space="preserve">02-05-1889</t>
  </si>
  <si>
    <t xml:space="preserve">137, cbg 9</t>
  </si>
  <si>
    <t xml:space="preserve">02083</t>
  </si>
  <si>
    <t xml:space="preserve">Pleyte</t>
  </si>
  <si>
    <t xml:space="preserve">Th.B.</t>
  </si>
  <si>
    <t xml:space="preserve">25-03-1926</t>
  </si>
  <si>
    <t xml:space="preserve">16/3381</t>
  </si>
  <si>
    <t xml:space="preserve">02084</t>
  </si>
  <si>
    <t xml:space="preserve">Pop</t>
  </si>
  <si>
    <t xml:space="preserve">8168, 8134, 8352, 8163, 8167, 8351</t>
  </si>
  <si>
    <t xml:space="preserve">02088</t>
  </si>
  <si>
    <t xml:space="preserve">22-05-1913</t>
  </si>
  <si>
    <t xml:space="preserve">15/1726</t>
  </si>
  <si>
    <t xml:space="preserve">02089</t>
  </si>
  <si>
    <t xml:space="preserve">Rochussen</t>
  </si>
  <si>
    <t xml:space="preserve">17-07-1912</t>
  </si>
  <si>
    <t xml:space="preserve">02090</t>
  </si>
  <si>
    <t xml:space="preserve">10-07-1924</t>
  </si>
  <si>
    <t xml:space="preserve">02095</t>
  </si>
  <si>
    <t xml:space="preserve">Sabron</t>
  </si>
  <si>
    <t xml:space="preserve">F.H.A.</t>
  </si>
  <si>
    <t xml:space="preserve">03-05-1916</t>
  </si>
  <si>
    <t xml:space="preserve">Met TVBis doen</t>
  </si>
  <si>
    <t xml:space="preserve">02098</t>
  </si>
  <si>
    <t xml:space="preserve">Schneider</t>
  </si>
  <si>
    <t xml:space="preserve">C.D.H.</t>
  </si>
  <si>
    <t xml:space="preserve">16-12-1925</t>
  </si>
  <si>
    <t xml:space="preserve">02105</t>
  </si>
  <si>
    <t xml:space="preserve">Sprenger van Eyk</t>
  </si>
  <si>
    <t xml:space="preserve">21-03-1907</t>
  </si>
  <si>
    <t xml:space="preserve">02107</t>
  </si>
  <si>
    <t xml:space="preserve">Tets van Goudriaan</t>
  </si>
  <si>
    <t xml:space="preserve">D.A.W.</t>
  </si>
  <si>
    <t xml:space="preserve">25-01-1930</t>
  </si>
  <si>
    <t xml:space="preserve">02108</t>
  </si>
  <si>
    <t xml:space="preserve">J.G.H.</t>
  </si>
  <si>
    <t xml:space="preserve">14-03-1885</t>
  </si>
  <si>
    <t xml:space="preserve">02109</t>
  </si>
  <si>
    <t xml:space="preserve">Tour van Bellinchave</t>
  </si>
  <si>
    <t xml:space="preserve">M.W.</t>
  </si>
  <si>
    <t xml:space="preserve">Gorssel (Gld.)</t>
  </si>
  <si>
    <t xml:space="preserve">niet in kantoor Zutphen, Lochem</t>
  </si>
  <si>
    <t xml:space="preserve">02110</t>
  </si>
  <si>
    <t xml:space="preserve">Trakranen</t>
  </si>
  <si>
    <t xml:space="preserve">11-08-1890</t>
  </si>
  <si>
    <t xml:space="preserve">02111</t>
  </si>
  <si>
    <t xml:space="preserve">Tromp</t>
  </si>
  <si>
    <t xml:space="preserve">F.C.</t>
  </si>
  <si>
    <t xml:space="preserve">19-07-1900</t>
  </si>
  <si>
    <t xml:space="preserve">02113</t>
  </si>
  <si>
    <t xml:space="preserve">Uhlenbeck</t>
  </si>
  <si>
    <t xml:space="preserve">02-05-1888</t>
  </si>
  <si>
    <t xml:space="preserve">02114</t>
  </si>
  <si>
    <t xml:space="preserve">Vegte</t>
  </si>
  <si>
    <t xml:space="preserve">minister, gedeputeerde</t>
  </si>
  <si>
    <t xml:space="preserve">29-08-1933</t>
  </si>
  <si>
    <t xml:space="preserve">8509, 8195, 8526, 8527, 8201, 8528</t>
  </si>
  <si>
    <t xml:space="preserve">02116</t>
  </si>
  <si>
    <t xml:space="preserve">Vissering</t>
  </si>
  <si>
    <t xml:space="preserve">Ellecom</t>
  </si>
  <si>
    <t xml:space="preserve">22-08-1888</t>
  </si>
  <si>
    <t xml:space="preserve">02118</t>
  </si>
  <si>
    <t xml:space="preserve">08-06-1894</t>
  </si>
  <si>
    <t xml:space="preserve">02119</t>
  </si>
  <si>
    <t xml:space="preserve">Waal</t>
  </si>
  <si>
    <t xml:space="preserve">01-07-1905</t>
  </si>
  <si>
    <t xml:space="preserve">14/1375</t>
  </si>
  <si>
    <t xml:space="preserve">op film, 7248, begint daarmee</t>
  </si>
  <si>
    <t xml:space="preserve">02122</t>
  </si>
  <si>
    <t xml:space="preserve">Weitzel</t>
  </si>
  <si>
    <t xml:space="preserve">A.W.Ph.</t>
  </si>
  <si>
    <t xml:space="preserve">29-03-1896</t>
  </si>
  <si>
    <t xml:space="preserve">02123</t>
  </si>
  <si>
    <t xml:space="preserve">Wentholt</t>
  </si>
  <si>
    <t xml:space="preserve">17-12-1930</t>
  </si>
  <si>
    <t xml:space="preserve">02127</t>
  </si>
  <si>
    <t xml:space="preserve">08-12-1932</t>
  </si>
  <si>
    <t xml:space="preserve">02128</t>
  </si>
  <si>
    <t xml:space="preserve">IJsselsteyn</t>
  </si>
  <si>
    <t xml:space="preserve">13-02-1941</t>
  </si>
  <si>
    <t xml:space="preserve">01179</t>
  </si>
  <si>
    <t xml:space="preserve">Schaafsma</t>
  </si>
  <si>
    <t xml:space="preserve">6061</t>
  </si>
  <si>
    <t xml:space="preserve">04024</t>
  </si>
  <si>
    <t xml:space="preserve">Weichs de Wenne</t>
  </si>
  <si>
    <t xml:space="preserve">C.M.A.A.W.N.</t>
  </si>
  <si>
    <t xml:space="preserve">Geijsteren</t>
  </si>
  <si>
    <t xml:space="preserve">27-12-1893</t>
  </si>
  <si>
    <t xml:space="preserve">04025</t>
  </si>
  <si>
    <t xml:space="preserve">Geradts</t>
  </si>
  <si>
    <t xml:space="preserve">H.H.</t>
  </si>
  <si>
    <t xml:space="preserve">Sint Odiliënberg</t>
  </si>
  <si>
    <t xml:space="preserve">22-06-1886</t>
  </si>
  <si>
    <t xml:space="preserve">04033</t>
  </si>
  <si>
    <t xml:space="preserve">Haersolte van Haerst</t>
  </si>
  <si>
    <t xml:space="preserve">02-06-1881</t>
  </si>
  <si>
    <t xml:space="preserve">04054</t>
  </si>
  <si>
    <t xml:space="preserve">Oudeman</t>
  </si>
  <si>
    <t xml:space="preserve">04055</t>
  </si>
  <si>
    <t xml:space="preserve">Meijer Nap</t>
  </si>
  <si>
    <t xml:space="preserve">03-09-1886</t>
  </si>
  <si>
    <t xml:space="preserve">04071</t>
  </si>
  <si>
    <t xml:space="preserve">25-10-1878</t>
  </si>
  <si>
    <t xml:space="preserve">(6/3173) (6/3873)</t>
  </si>
  <si>
    <t xml:space="preserve">04232</t>
  </si>
  <si>
    <t xml:space="preserve">Mortel</t>
  </si>
  <si>
    <t xml:space="preserve">J.B.H.</t>
  </si>
  <si>
    <t xml:space="preserve">Rosmalen (N.Br.)</t>
  </si>
  <si>
    <t xml:space="preserve">12-08-1887</t>
  </si>
  <si>
    <t xml:space="preserve">dubbel geteld</t>
  </si>
  <si>
    <t xml:space="preserve">04233</t>
  </si>
  <si>
    <t xml:space="preserve">Laren (Gld.)</t>
  </si>
  <si>
    <t xml:space="preserve">02-10-1883</t>
  </si>
  <si>
    <t xml:space="preserve">04282</t>
  </si>
  <si>
    <t xml:space="preserve">Jong van Beek en Donk</t>
  </si>
  <si>
    <t xml:space="preserve">J.O.</t>
  </si>
  <si>
    <t xml:space="preserve">Beek en Donk</t>
  </si>
  <si>
    <t xml:space="preserve">24-10-1886</t>
  </si>
  <si>
    <t xml:space="preserve">Invoer in Tafel V-Bis staat doorgestreept, persoon kon niet gevonden worden in de memories onder dit registratienummer</t>
  </si>
  <si>
    <t xml:space="preserve">04317</t>
  </si>
  <si>
    <t xml:space="preserve">Sarraz</t>
  </si>
  <si>
    <t xml:space="preserve">01-05-1877</t>
  </si>
  <si>
    <t xml:space="preserve">(6/956)</t>
  </si>
  <si>
    <t xml:space="preserve">04350</t>
  </si>
  <si>
    <t xml:space="preserve">F.P.</t>
  </si>
  <si>
    <t xml:space="preserve">04362</t>
  </si>
  <si>
    <t xml:space="preserve">Heeren</t>
  </si>
  <si>
    <t xml:space="preserve">27-07-1878</t>
  </si>
  <si>
    <t xml:space="preserve">97, cbg 9</t>
  </si>
  <si>
    <t xml:space="preserve">10003</t>
  </si>
  <si>
    <t xml:space="preserve">Willem Frederik Karel</t>
  </si>
  <si>
    <t xml:space="preserve">08-09-1881</t>
  </si>
  <si>
    <t xml:space="preserve">C34</t>
  </si>
  <si>
    <t xml:space="preserve">commissaris, gedeputeerde</t>
  </si>
  <si>
    <t xml:space="preserve">C4</t>
  </si>
  <si>
    <t xml:space="preserve">Linthorst Homan</t>
  </si>
  <si>
    <t xml:space="preserve">Havelte</t>
  </si>
  <si>
    <t xml:space="preserve">19-11-1926</t>
  </si>
  <si>
    <t xml:space="preserve">5/31</t>
  </si>
  <si>
    <t xml:space="preserve">122,2</t>
  </si>
  <si>
    <t xml:space="preserve">C9</t>
  </si>
  <si>
    <t xml:space="preserve">Mollerus van Westkerke</t>
  </si>
  <si>
    <t xml:space="preserve">J.H.M.</t>
  </si>
  <si>
    <t xml:space="preserve">commissaris</t>
  </si>
  <si>
    <t xml:space="preserve">G100</t>
  </si>
  <si>
    <t xml:space="preserve">Sichterman</t>
  </si>
  <si>
    <t xml:space="preserve">G101</t>
  </si>
  <si>
    <t xml:space="preserve">17-06-1904</t>
  </si>
  <si>
    <t xml:space="preserve">8/2483</t>
  </si>
  <si>
    <t xml:space="preserve">156,3</t>
  </si>
  <si>
    <t xml:space="preserve">G102</t>
  </si>
  <si>
    <t xml:space="preserve">J.M.H.</t>
  </si>
  <si>
    <t xml:space="preserve">Wittem</t>
  </si>
  <si>
    <t xml:space="preserve">G103</t>
  </si>
  <si>
    <t xml:space="preserve">G.J.C.</t>
  </si>
  <si>
    <t xml:space="preserve">Huize Diepenheim</t>
  </si>
  <si>
    <t xml:space="preserve">22-09-1904</t>
  </si>
  <si>
    <t xml:space="preserve">Kantoor Goor</t>
  </si>
  <si>
    <t xml:space="preserve">00996</t>
  </si>
  <si>
    <t xml:space="preserve">R.K.</t>
  </si>
  <si>
    <t xml:space="preserve">Indijk</t>
  </si>
  <si>
    <t xml:space="preserve">06-05-1915</t>
  </si>
  <si>
    <t xml:space="preserve">14134</t>
  </si>
  <si>
    <t xml:space="preserve">G105</t>
  </si>
  <si>
    <t xml:space="preserve">Römer</t>
  </si>
  <si>
    <t xml:space="preserve">Jutphaas</t>
  </si>
  <si>
    <t xml:space="preserve">17-01-1896</t>
  </si>
  <si>
    <t xml:space="preserve">ijsselstein</t>
  </si>
  <si>
    <t xml:space="preserve">G108</t>
  </si>
  <si>
    <t xml:space="preserve">Oortwijn</t>
  </si>
  <si>
    <t xml:space="preserve">Midwolda</t>
  </si>
  <si>
    <t xml:space="preserve">4/6595/6652</t>
  </si>
  <si>
    <t xml:space="preserve">G109</t>
  </si>
  <si>
    <t xml:space="preserve">Berger van Hengst</t>
  </si>
  <si>
    <t xml:space="preserve">C.G.</t>
  </si>
  <si>
    <t xml:space="preserve">24-04-1903</t>
  </si>
  <si>
    <t xml:space="preserve">G104</t>
  </si>
  <si>
    <t xml:space="preserve">Witteveen</t>
  </si>
  <si>
    <t xml:space="preserve">23-03-1915</t>
  </si>
  <si>
    <t xml:space="preserve">11245 of 11246</t>
  </si>
  <si>
    <t xml:space="preserve">G110</t>
  </si>
  <si>
    <t xml:space="preserve">Bijbau</t>
  </si>
  <si>
    <t xml:space="preserve">Colijnsplaat</t>
  </si>
  <si>
    <t xml:space="preserve">01-05-1891</t>
  </si>
  <si>
    <t xml:space="preserve">G111</t>
  </si>
  <si>
    <t xml:space="preserve">10-02-1889</t>
  </si>
  <si>
    <t xml:space="preserve">G112</t>
  </si>
  <si>
    <t xml:space="preserve">Court</t>
  </si>
  <si>
    <t xml:space="preserve">Vught </t>
  </si>
  <si>
    <t xml:space="preserve">24-05-1907</t>
  </si>
  <si>
    <t xml:space="preserve">8/383</t>
  </si>
  <si>
    <t xml:space="preserve">Er is een Jhz. Josephus Maria Wilhelmus ???? de la Court uit Vught die op 20 juli 1907 is overleden. Deze heeft een CvO, geen memorie aanwezig</t>
  </si>
  <si>
    <t xml:space="preserve">G114</t>
  </si>
  <si>
    <t xml:space="preserve">Kien Eltzman</t>
  </si>
  <si>
    <t xml:space="preserve">A.W.C.J.</t>
  </si>
  <si>
    <t xml:space="preserve">Stoutenburg</t>
  </si>
  <si>
    <t xml:space="preserve">G116</t>
  </si>
  <si>
    <t xml:space="preserve">Nispen</t>
  </si>
  <si>
    <t xml:space="preserve">23-01-1921</t>
  </si>
  <si>
    <t xml:space="preserve">G117</t>
  </si>
  <si>
    <t xml:space="preserve">Heijse</t>
  </si>
  <si>
    <t xml:space="preserve">J.H.C.</t>
  </si>
  <si>
    <t xml:space="preserve">06-08-1913</t>
  </si>
  <si>
    <t xml:space="preserve">G118</t>
  </si>
  <si>
    <t xml:space="preserve">J.E.C.</t>
  </si>
  <si>
    <t xml:space="preserve">Kessel</t>
  </si>
  <si>
    <t xml:space="preserve">G12</t>
  </si>
  <si>
    <t xml:space="preserve">Schueren</t>
  </si>
  <si>
    <t xml:space="preserve">99, cbg 15-16</t>
  </si>
  <si>
    <t xml:space="preserve">G120</t>
  </si>
  <si>
    <t xml:space="preserve">Pallandt tot Eerde</t>
  </si>
  <si>
    <t xml:space="preserve">S.J.</t>
  </si>
  <si>
    <t xml:space="preserve">Heerde (of Huize Eerde bij Ommen, daar ligt hij begraven)</t>
  </si>
  <si>
    <t xml:space="preserve">22-08-1890</t>
  </si>
  <si>
    <t xml:space="preserve">waarschijnlijk kantoor Ommen</t>
  </si>
  <si>
    <t xml:space="preserve">G121</t>
  </si>
  <si>
    <t xml:space="preserve">Kemp</t>
  </si>
  <si>
    <t xml:space="preserve">20-02-1897</t>
  </si>
  <si>
    <t xml:space="preserve">G122</t>
  </si>
  <si>
    <t xml:space="preserve">15-01-1888</t>
  </si>
  <si>
    <t xml:space="preserve">G123</t>
  </si>
  <si>
    <t xml:space="preserve">Os</t>
  </si>
  <si>
    <t xml:space="preserve">Zaltbommel</t>
  </si>
  <si>
    <t xml:space="preserve">08-01-1919</t>
  </si>
  <si>
    <t xml:space="preserve">G124</t>
  </si>
  <si>
    <t xml:space="preserve">Leao Laguna</t>
  </si>
  <si>
    <t xml:space="preserve">28-10-1895</t>
  </si>
  <si>
    <t xml:space="preserve">memorie moeilijk leesbaar</t>
  </si>
  <si>
    <t xml:space="preserve">01518</t>
  </si>
  <si>
    <t xml:space="preserve">Welderen baron Rengers</t>
  </si>
  <si>
    <t xml:space="preserve">21-02-1916</t>
  </si>
  <si>
    <t xml:space="preserve">11250</t>
  </si>
  <si>
    <t xml:space="preserve">G126</t>
  </si>
  <si>
    <t xml:space="preserve">Zimmerman</t>
  </si>
  <si>
    <t xml:space="preserve">30-09-1888</t>
  </si>
  <si>
    <t xml:space="preserve">6-1410</t>
  </si>
  <si>
    <t xml:space="preserve">G127</t>
  </si>
  <si>
    <t xml:space="preserve">Hustinx</t>
  </si>
  <si>
    <t xml:space="preserve">C.C.E.</t>
  </si>
  <si>
    <t xml:space="preserve">G128</t>
  </si>
  <si>
    <t xml:space="preserve">Tonckens</t>
  </si>
  <si>
    <t xml:space="preserve">Westervelde</t>
  </si>
  <si>
    <t xml:space="preserve">16-12-1908</t>
  </si>
  <si>
    <t xml:space="preserve">8/7250</t>
  </si>
  <si>
    <t xml:space="preserve">158,2</t>
  </si>
  <si>
    <t xml:space="preserve">G129</t>
  </si>
  <si>
    <t xml:space="preserve">Sprengers</t>
  </si>
  <si>
    <t xml:space="preserve">P.Th.A.</t>
  </si>
  <si>
    <t xml:space="preserve">132, cbg 14. (alleen suppletoire memorie)</t>
  </si>
  <si>
    <t xml:space="preserve">G13</t>
  </si>
  <si>
    <t xml:space="preserve">Rengers van Warmenhuizen</t>
  </si>
  <si>
    <t xml:space="preserve">23-07-1879</t>
  </si>
  <si>
    <t xml:space="preserve">G131</t>
  </si>
  <si>
    <t xml:space="preserve">Bijlandt</t>
  </si>
  <si>
    <t xml:space="preserve">G132</t>
  </si>
  <si>
    <t xml:space="preserve">Houven van Oordt</t>
  </si>
  <si>
    <t xml:space="preserve">15-04-1901</t>
  </si>
  <si>
    <t xml:space="preserve">G133</t>
  </si>
  <si>
    <t xml:space="preserve">Hermans</t>
  </si>
  <si>
    <t xml:space="preserve">P.C.H.A.</t>
  </si>
  <si>
    <t xml:space="preserve">G134</t>
  </si>
  <si>
    <t xml:space="preserve">Sablonière</t>
  </si>
  <si>
    <t xml:space="preserve">S.H.</t>
  </si>
  <si>
    <t xml:space="preserve">31-08-1888</t>
  </si>
  <si>
    <t xml:space="preserve">G135</t>
  </si>
  <si>
    <t xml:space="preserve">Beeck Calkoen</t>
  </si>
  <si>
    <t xml:space="preserve">21-06-1922</t>
  </si>
  <si>
    <t xml:space="preserve">G136</t>
  </si>
  <si>
    <t xml:space="preserve">Maas</t>
  </si>
  <si>
    <t xml:space="preserve">106, cbg 24</t>
  </si>
  <si>
    <t xml:space="preserve">G251</t>
  </si>
  <si>
    <t xml:space="preserve">Besuijen</t>
  </si>
  <si>
    <t xml:space="preserve">K.P.W.</t>
  </si>
  <si>
    <t xml:space="preserve">Leewarden</t>
  </si>
  <si>
    <t xml:space="preserve">27-12-1916</t>
  </si>
  <si>
    <t xml:space="preserve">11252</t>
  </si>
  <si>
    <t xml:space="preserve">G138</t>
  </si>
  <si>
    <t xml:space="preserve">Twello</t>
  </si>
  <si>
    <t xml:space="preserve">21-11-1904</t>
  </si>
  <si>
    <t xml:space="preserve">G14</t>
  </si>
  <si>
    <t xml:space="preserve">Lynden</t>
  </si>
  <si>
    <t xml:space="preserve">05-09-1890</t>
  </si>
  <si>
    <t xml:space="preserve">G141</t>
  </si>
  <si>
    <t xml:space="preserve">Essen</t>
  </si>
  <si>
    <t xml:space="preserve">L.J.N.</t>
  </si>
  <si>
    <t xml:space="preserve">30-06-1905</t>
  </si>
  <si>
    <t xml:space="preserve">G143</t>
  </si>
  <si>
    <t xml:space="preserve">Wolters</t>
  </si>
  <si>
    <t xml:space="preserve">T.A.</t>
  </si>
  <si>
    <t xml:space="preserve">Heesch</t>
  </si>
  <si>
    <t xml:space="preserve">Oss</t>
  </si>
  <si>
    <t xml:space="preserve">32, cbg 17</t>
  </si>
  <si>
    <t xml:space="preserve">G146</t>
  </si>
  <si>
    <t xml:space="preserve">Weel</t>
  </si>
  <si>
    <t xml:space="preserve">18-04-1911</t>
  </si>
  <si>
    <t xml:space="preserve">G147</t>
  </si>
  <si>
    <t xml:space="preserve">Roëll</t>
  </si>
  <si>
    <t xml:space="preserve">’s-Graveland</t>
  </si>
  <si>
    <t xml:space="preserve">14-05-1915</t>
  </si>
  <si>
    <t xml:space="preserve">G149</t>
  </si>
  <si>
    <t xml:space="preserve">Boelken</t>
  </si>
  <si>
    <t xml:space="preserve">Hoogeveen</t>
  </si>
  <si>
    <t xml:space="preserve">31-07-1922</t>
  </si>
  <si>
    <t xml:space="preserve">6/8752</t>
  </si>
  <si>
    <t xml:space="preserve">68,3</t>
  </si>
  <si>
    <t xml:space="preserve">G150</t>
  </si>
  <si>
    <t xml:space="preserve">Rechteren van Appeltern</t>
  </si>
  <si>
    <t xml:space="preserve">09-05-1902</t>
  </si>
  <si>
    <t xml:space="preserve">G151</t>
  </si>
  <si>
    <t xml:space="preserve">Nerée tot Babberich</t>
  </si>
  <si>
    <t xml:space="preserve">J.P.R.M.</t>
  </si>
  <si>
    <t xml:space="preserve">21-09-1916</t>
  </si>
  <si>
    <t xml:space="preserve">15/4003</t>
  </si>
  <si>
    <t xml:space="preserve">G152</t>
  </si>
  <si>
    <t xml:space="preserve">Engelenberg</t>
  </si>
  <si>
    <t xml:space="preserve">C.H.A.A.</t>
  </si>
  <si>
    <t xml:space="preserve">27-02-1910</t>
  </si>
  <si>
    <t xml:space="preserve">G153</t>
  </si>
  <si>
    <t xml:space="preserve">Teylingen</t>
  </si>
  <si>
    <t xml:space="preserve">C.J. A.</t>
  </si>
  <si>
    <t xml:space="preserve">05-07-1920</t>
  </si>
  <si>
    <t xml:space="preserve">1920</t>
  </si>
  <si>
    <t xml:space="preserve">G154</t>
  </si>
  <si>
    <t xml:space="preserve">Piek</t>
  </si>
  <si>
    <t xml:space="preserve">14/7963</t>
  </si>
  <si>
    <t xml:space="preserve">G156</t>
  </si>
  <si>
    <t xml:space="preserve">Schilthuis</t>
  </si>
  <si>
    <t xml:space="preserve">Haren</t>
  </si>
  <si>
    <t xml:space="preserve">wss groningen</t>
  </si>
  <si>
    <t xml:space="preserve">68 (wss), 21</t>
  </si>
  <si>
    <t xml:space="preserve">G157</t>
  </si>
  <si>
    <t xml:space="preserve">Dommer van Poldersveldt</t>
  </si>
  <si>
    <t xml:space="preserve">G.J.J.J.</t>
  </si>
  <si>
    <t xml:space="preserve">Ubbergen</t>
  </si>
  <si>
    <t xml:space="preserve">11-02-1914</t>
  </si>
  <si>
    <t xml:space="preserve">G158</t>
  </si>
  <si>
    <t xml:space="preserve">Goeijen</t>
  </si>
  <si>
    <t xml:space="preserve">Zwolle (mogelijk)</t>
  </si>
  <si>
    <t xml:space="preserve">25-05-1915</t>
  </si>
  <si>
    <t xml:space="preserve">Tussen 9/2477 en 9/2914</t>
  </si>
  <si>
    <t xml:space="preserve">G159</t>
  </si>
  <si>
    <t xml:space="preserve">Th.G.M.</t>
  </si>
  <si>
    <t xml:space="preserve">11-08-1919</t>
  </si>
  <si>
    <t xml:space="preserve">Ehv</t>
  </si>
  <si>
    <t xml:space="preserve">00520</t>
  </si>
  <si>
    <t xml:space="preserve">Harinxma thoe Slooten</t>
  </si>
  <si>
    <t xml:space="preserve">B.Ph.</t>
  </si>
  <si>
    <t xml:space="preserve">02-11-1923</t>
  </si>
  <si>
    <t xml:space="preserve">11284</t>
  </si>
  <si>
    <t xml:space="preserve">G160</t>
  </si>
  <si>
    <t xml:space="preserve">16-07-1896</t>
  </si>
  <si>
    <t xml:space="preserve">G161</t>
  </si>
  <si>
    <t xml:space="preserve">Sillem</t>
  </si>
  <si>
    <t xml:space="preserve">29-04-1912</t>
  </si>
  <si>
    <t xml:space="preserve">G162</t>
  </si>
  <si>
    <t xml:space="preserve">Dijkhuis</t>
  </si>
  <si>
    <t xml:space="preserve">L.H.</t>
  </si>
  <si>
    <t xml:space="preserve">Ulrum</t>
  </si>
  <si>
    <t xml:space="preserve">15-03-1914</t>
  </si>
  <si>
    <t xml:space="preserve">G165</t>
  </si>
  <si>
    <t xml:space="preserve">Koudekerke</t>
  </si>
  <si>
    <t xml:space="preserve">20-09-1913</t>
  </si>
  <si>
    <t xml:space="preserve">G166</t>
  </si>
  <si>
    <t xml:space="preserve">Folmer Reddingius</t>
  </si>
  <si>
    <t xml:space="preserve">T.</t>
  </si>
  <si>
    <t xml:space="preserve">Ten Boer</t>
  </si>
  <si>
    <t xml:space="preserve">25-02-1905</t>
  </si>
  <si>
    <t xml:space="preserve">Groningen (waarschijnlijk)</t>
  </si>
  <si>
    <t xml:space="preserve">G168</t>
  </si>
  <si>
    <t xml:space="preserve">G169</t>
  </si>
  <si>
    <t xml:space="preserve">Waesberghe</t>
  </si>
  <si>
    <t xml:space="preserve">L.J.M.</t>
  </si>
  <si>
    <t xml:space="preserve">Hulst</t>
  </si>
  <si>
    <t xml:space="preserve">24-09-1903</t>
  </si>
  <si>
    <t xml:space="preserve">G170</t>
  </si>
  <si>
    <t xml:space="preserve">Milly van Heiden Reinestein</t>
  </si>
  <si>
    <t xml:space="preserve">L.A.S.J.</t>
  </si>
  <si>
    <t xml:space="preserve">31-03-1929</t>
  </si>
  <si>
    <t xml:space="preserve">G171</t>
  </si>
  <si>
    <t xml:space="preserve">Royen</t>
  </si>
  <si>
    <t xml:space="preserve">G172</t>
  </si>
  <si>
    <t xml:space="preserve">Hugenpodt tot Aerdt</t>
  </si>
  <si>
    <t xml:space="preserve">C.A.L.</t>
  </si>
  <si>
    <t xml:space="preserve">16-10-1907</t>
  </si>
  <si>
    <t xml:space="preserve">G174</t>
  </si>
  <si>
    <t xml:space="preserve">Henny</t>
  </si>
  <si>
    <t xml:space="preserve">14-05-1917</t>
  </si>
  <si>
    <t xml:space="preserve">G177</t>
  </si>
  <si>
    <t xml:space="preserve">16-02-1922</t>
  </si>
  <si>
    <t xml:space="preserve">Niet in Groningen, maar Overijssel (kantoor Zwolle)</t>
  </si>
  <si>
    <t xml:space="preserve">G179</t>
  </si>
  <si>
    <t xml:space="preserve">Bingelrade</t>
  </si>
  <si>
    <t xml:space="preserve">G18</t>
  </si>
  <si>
    <t xml:space="preserve">Cooth </t>
  </si>
  <si>
    <t xml:space="preserve">P.F.J.</t>
  </si>
  <si>
    <t xml:space="preserve">131, cbg 17-20</t>
  </si>
  <si>
    <t xml:space="preserve">G180</t>
  </si>
  <si>
    <t xml:space="preserve">Siegers</t>
  </si>
  <si>
    <t xml:space="preserve">04-01-1913</t>
  </si>
  <si>
    <t xml:space="preserve">G181</t>
  </si>
  <si>
    <t xml:space="preserve">Corten</t>
  </si>
  <si>
    <t xml:space="preserve">G.H.H.</t>
  </si>
  <si>
    <t xml:space="preserve">Beek</t>
  </si>
  <si>
    <t xml:space="preserve">Incomplete memorie</t>
  </si>
  <si>
    <t xml:space="preserve">G182</t>
  </si>
  <si>
    <t xml:space="preserve">21-03-1922</t>
  </si>
  <si>
    <t xml:space="preserve">G183</t>
  </si>
  <si>
    <t xml:space="preserve">Thieme</t>
  </si>
  <si>
    <t xml:space="preserve">H.C.A.</t>
  </si>
  <si>
    <t xml:space="preserve">13/9025</t>
  </si>
  <si>
    <t xml:space="preserve">G184</t>
  </si>
  <si>
    <t xml:space="preserve">Mol</t>
  </si>
  <si>
    <t xml:space="preserve">H.W.J.</t>
  </si>
  <si>
    <t xml:space="preserve">Ginneken/Bavel</t>
  </si>
  <si>
    <t xml:space="preserve">G185</t>
  </si>
  <si>
    <t xml:space="preserve">G186</t>
  </si>
  <si>
    <t xml:space="preserve">Boreel</t>
  </si>
  <si>
    <t xml:space="preserve">G.S.</t>
  </si>
  <si>
    <t xml:space="preserve">Beverwijk</t>
  </si>
  <si>
    <t xml:space="preserve">24-09-1938</t>
  </si>
  <si>
    <t xml:space="preserve">G187</t>
  </si>
  <si>
    <t xml:space="preserve">Crena de Iongh</t>
  </si>
  <si>
    <t xml:space="preserve">22-03-1933</t>
  </si>
  <si>
    <t xml:space="preserve">G188</t>
  </si>
  <si>
    <t xml:space="preserve">L.H.W.</t>
  </si>
  <si>
    <t xml:space="preserve">Rome, acteplaats overlijden: Meerssen</t>
  </si>
  <si>
    <t xml:space="preserve">G189</t>
  </si>
  <si>
    <t xml:space="preserve">Reeling Brouwer</t>
  </si>
  <si>
    <t xml:space="preserve">15/3505</t>
  </si>
  <si>
    <t xml:space="preserve">G190</t>
  </si>
  <si>
    <t xml:space="preserve">Evers</t>
  </si>
  <si>
    <t xml:space="preserve">14/9974</t>
  </si>
  <si>
    <t xml:space="preserve">G193</t>
  </si>
  <si>
    <t xml:space="preserve">Huydecoper</t>
  </si>
  <si>
    <t xml:space="preserve">Maarssen</t>
  </si>
  <si>
    <t xml:space="preserve">niet in de tafel v bis</t>
  </si>
  <si>
    <t xml:space="preserve">G196</t>
  </si>
  <si>
    <t xml:space="preserve">C.E.</t>
  </si>
  <si>
    <t xml:space="preserve">01604</t>
  </si>
  <si>
    <t xml:space="preserve">Zwaag</t>
  </si>
  <si>
    <t xml:space="preserve">Gorredijk</t>
  </si>
  <si>
    <t xml:space="preserve">22-04-1923</t>
  </si>
  <si>
    <t xml:space="preserve">drachten, 1077</t>
  </si>
  <si>
    <t xml:space="preserve">G198</t>
  </si>
  <si>
    <t xml:space="preserve">Wicherlink</t>
  </si>
  <si>
    <t xml:space="preserve">Tussen 8/3443 en 8/3472</t>
  </si>
  <si>
    <t xml:space="preserve">G199</t>
  </si>
  <si>
    <t xml:space="preserve">Duijnstee</t>
  </si>
  <si>
    <t xml:space="preserve">G2</t>
  </si>
  <si>
    <t xml:space="preserve">Zwolle </t>
  </si>
  <si>
    <t xml:space="preserve">G20</t>
  </si>
  <si>
    <t xml:space="preserve">Cordes</t>
  </si>
  <si>
    <t xml:space="preserve">25-06-1878</t>
  </si>
  <si>
    <t xml:space="preserve">G201</t>
  </si>
  <si>
    <t xml:space="preserve">Ijzermans</t>
  </si>
  <si>
    <t xml:space="preserve">H.A.C.M.I.</t>
  </si>
  <si>
    <t xml:space="preserve">Vlaardingen </t>
  </si>
  <si>
    <t xml:space="preserve">schiedam</t>
  </si>
  <si>
    <t xml:space="preserve">G202</t>
  </si>
  <si>
    <t xml:space="preserve">Tegelen</t>
  </si>
  <si>
    <t xml:space="preserve">G205</t>
  </si>
  <si>
    <t xml:space="preserve">Doedes Breuning</t>
  </si>
  <si>
    <t xml:space="preserve">174, 77, 74, 156</t>
  </si>
  <si>
    <t xml:space="preserve">G209</t>
  </si>
  <si>
    <t xml:space="preserve">Sevenum</t>
  </si>
  <si>
    <t xml:space="preserve">G21</t>
  </si>
  <si>
    <t xml:space="preserve">Citters</t>
  </si>
  <si>
    <t xml:space="preserve">04-02-1888</t>
  </si>
  <si>
    <t xml:space="preserve">G211</t>
  </si>
  <si>
    <t xml:space="preserve">Jonge Jz.</t>
  </si>
  <si>
    <t xml:space="preserve">Rotterdam (woonde te Goes)</t>
  </si>
  <si>
    <t xml:space="preserve">19-05-1911</t>
  </si>
  <si>
    <t xml:space="preserve">Goes 762/6/9731</t>
  </si>
  <si>
    <t xml:space="preserve">G213</t>
  </si>
  <si>
    <t xml:space="preserve">154, 105</t>
  </si>
  <si>
    <t xml:space="preserve">G214</t>
  </si>
  <si>
    <t xml:space="preserve">Kemink</t>
  </si>
  <si>
    <t xml:space="preserve">N.D.</t>
  </si>
  <si>
    <t xml:space="preserve">G215</t>
  </si>
  <si>
    <t xml:space="preserve">Dommers</t>
  </si>
  <si>
    <t xml:space="preserve">L.B.J.</t>
  </si>
  <si>
    <t xml:space="preserve">Coevorden</t>
  </si>
  <si>
    <t xml:space="preserve">31-03-1908</t>
  </si>
  <si>
    <t xml:space="preserve">3405</t>
  </si>
  <si>
    <t xml:space="preserve">Emmen</t>
  </si>
  <si>
    <t xml:space="preserve">11,7</t>
  </si>
  <si>
    <t xml:space="preserve">G216</t>
  </si>
  <si>
    <t xml:space="preserve">A.J.M.B.</t>
  </si>
  <si>
    <t xml:space="preserve">146, cbg 10</t>
  </si>
  <si>
    <t xml:space="preserve">G218</t>
  </si>
  <si>
    <t xml:space="preserve">Essink</t>
  </si>
  <si>
    <t xml:space="preserve">J.H.A.M.</t>
  </si>
  <si>
    <t xml:space="preserve">1918</t>
  </si>
  <si>
    <t xml:space="preserve">3971/3991</t>
  </si>
  <si>
    <t xml:space="preserve">G219</t>
  </si>
  <si>
    <t xml:space="preserve">ten Oever</t>
  </si>
  <si>
    <t xml:space="preserve">11-11-1920</t>
  </si>
  <si>
    <t xml:space="preserve">10/249</t>
  </si>
  <si>
    <t xml:space="preserve">164,2</t>
  </si>
  <si>
    <t xml:space="preserve">G22</t>
  </si>
  <si>
    <t xml:space="preserve">G220</t>
  </si>
  <si>
    <t xml:space="preserve">G222</t>
  </si>
  <si>
    <t xml:space="preserve">Versteeg</t>
  </si>
  <si>
    <t xml:space="preserve">G223</t>
  </si>
  <si>
    <t xml:space="preserve">Ittersum</t>
  </si>
  <si>
    <t xml:space="preserve">F.A.R.A.</t>
  </si>
  <si>
    <t xml:space="preserve">09-05-1913</t>
  </si>
  <si>
    <t xml:space="preserve">G224</t>
  </si>
  <si>
    <t xml:space="preserve">G225</t>
  </si>
  <si>
    <t xml:space="preserve">Wall Bake</t>
  </si>
  <si>
    <t xml:space="preserve">R.W.J.C.</t>
  </si>
  <si>
    <t xml:space="preserve">05-07-1910</t>
  </si>
  <si>
    <t xml:space="preserve">G226</t>
  </si>
  <si>
    <t xml:space="preserve">Berends Az. </t>
  </si>
  <si>
    <t xml:space="preserve">Avereest</t>
  </si>
  <si>
    <t xml:space="preserve">14-10-1918</t>
  </si>
  <si>
    <t xml:space="preserve">G227</t>
  </si>
  <si>
    <t xml:space="preserve">Feith</t>
  </si>
  <si>
    <t xml:space="preserve">Memorie zit wat door de war</t>
  </si>
  <si>
    <t xml:space="preserve">G23</t>
  </si>
  <si>
    <t xml:space="preserve">Becius</t>
  </si>
  <si>
    <t xml:space="preserve">09-03-1883</t>
  </si>
  <si>
    <t xml:space="preserve">G230</t>
  </si>
  <si>
    <t xml:space="preserve">Dam</t>
  </si>
  <si>
    <t xml:space="preserve">M.P.M.</t>
  </si>
  <si>
    <t xml:space="preserve">G232</t>
  </si>
  <si>
    <t xml:space="preserve">G233</t>
  </si>
  <si>
    <t xml:space="preserve">Iordens</t>
  </si>
  <si>
    <t xml:space="preserve">178 (wss), 58</t>
  </si>
  <si>
    <t xml:space="preserve">G234</t>
  </si>
  <si>
    <t xml:space="preserve">L.E.M.</t>
  </si>
  <si>
    <t xml:space="preserve">8270, 8123, 8105, 8114</t>
  </si>
  <si>
    <t xml:space="preserve">G235</t>
  </si>
  <si>
    <t xml:space="preserve">G236</t>
  </si>
  <si>
    <t xml:space="preserve">Huges</t>
  </si>
  <si>
    <t xml:space="preserve">2-12-1939</t>
  </si>
  <si>
    <t xml:space="preserve">G237</t>
  </si>
  <si>
    <t xml:space="preserve">Bilderdijk</t>
  </si>
  <si>
    <t xml:space="preserve">M.W.L.S.</t>
  </si>
  <si>
    <t xml:space="preserve">07-09-1917</t>
  </si>
  <si>
    <t xml:space="preserve">G283</t>
  </si>
  <si>
    <t xml:space="preserve">Dijstra</t>
  </si>
  <si>
    <t xml:space="preserve">02-04-1926</t>
  </si>
  <si>
    <t xml:space="preserve">11292 of 11293</t>
  </si>
  <si>
    <t xml:space="preserve">G24</t>
  </si>
  <si>
    <t xml:space="preserve">H.H.A.</t>
  </si>
  <si>
    <t xml:space="preserve">10-04-1900</t>
  </si>
  <si>
    <t xml:space="preserve">7/5287</t>
  </si>
  <si>
    <t xml:space="preserve">150</t>
  </si>
  <si>
    <t xml:space="preserve">G242</t>
  </si>
  <si>
    <t xml:space="preserve">Wieringerwaard</t>
  </si>
  <si>
    <t xml:space="preserve">15-07-1920</t>
  </si>
  <si>
    <t xml:space="preserve">G243</t>
  </si>
  <si>
    <t xml:space="preserve">H.J.L.</t>
  </si>
  <si>
    <t xml:space="preserve">Heerlen (Wittem)</t>
  </si>
  <si>
    <t xml:space="preserve">G244</t>
  </si>
  <si>
    <t xml:space="preserve">Wilkens</t>
  </si>
  <si>
    <t xml:space="preserve">U.</t>
  </si>
  <si>
    <t xml:space="preserve">Veendam</t>
  </si>
  <si>
    <t xml:space="preserve">Zuidbroek, anders winschoten</t>
  </si>
  <si>
    <t xml:space="preserve">G245</t>
  </si>
  <si>
    <t xml:space="preserve">Vegtel</t>
  </si>
  <si>
    <t xml:space="preserve">H.Ch.</t>
  </si>
  <si>
    <t xml:space="preserve">15/4391</t>
  </si>
  <si>
    <t xml:space="preserve">mist in de chronologische volgorde van memories, mogelijk nog ergens anders op hetzelfde fiche</t>
  </si>
  <si>
    <t xml:space="preserve">G246</t>
  </si>
  <si>
    <t xml:space="preserve">Hannema Lzn.</t>
  </si>
  <si>
    <t xml:space="preserve">18-12-1924</t>
  </si>
  <si>
    <t xml:space="preserve">niet in de fysieke boeken</t>
  </si>
  <si>
    <t xml:space="preserve">G247</t>
  </si>
  <si>
    <t xml:space="preserve">Royaards</t>
  </si>
  <si>
    <t xml:space="preserve">W.H.J.</t>
  </si>
  <si>
    <t xml:space="preserve">G248</t>
  </si>
  <si>
    <t xml:space="preserve">Nolet</t>
  </si>
  <si>
    <t xml:space="preserve">24-07-1916</t>
  </si>
  <si>
    <t xml:space="preserve">G25</t>
  </si>
  <si>
    <t xml:space="preserve">Bilt</t>
  </si>
  <si>
    <t xml:space="preserve">J.C.R.</t>
  </si>
  <si>
    <t xml:space="preserve">Heinkenszand</t>
  </si>
  <si>
    <t xml:space="preserve">31-05-1899</t>
  </si>
  <si>
    <t xml:space="preserve">00420</t>
  </si>
  <si>
    <t xml:space="preserve">Fransen</t>
  </si>
  <si>
    <t xml:space="preserve">17-07-1930</t>
  </si>
  <si>
    <t xml:space="preserve">1930</t>
  </si>
  <si>
    <t xml:space="preserve">G252</t>
  </si>
  <si>
    <t xml:space="preserve">Elenbaas</t>
  </si>
  <si>
    <t xml:space="preserve">Kruiningen</t>
  </si>
  <si>
    <t xml:space="preserve">06-02-1932</t>
  </si>
  <si>
    <t xml:space="preserve">G253</t>
  </si>
  <si>
    <t xml:space="preserve">Niftrik</t>
  </si>
  <si>
    <t xml:space="preserve">04-10-1933</t>
  </si>
  <si>
    <t xml:space="preserve">G254</t>
  </si>
  <si>
    <t xml:space="preserve">Brummen (Gelderland)</t>
  </si>
  <si>
    <t xml:space="preserve">G255</t>
  </si>
  <si>
    <t xml:space="preserve">Gerlach van St.Joosland</t>
  </si>
  <si>
    <t xml:space="preserve">H.J.E.</t>
  </si>
  <si>
    <t xml:space="preserve">07-11-1925</t>
  </si>
  <si>
    <t xml:space="preserve">G256</t>
  </si>
  <si>
    <t xml:space="preserve">Sprenger</t>
  </si>
  <si>
    <t xml:space="preserve">F.J.</t>
  </si>
  <si>
    <t xml:space="preserve">09-10-1933</t>
  </si>
  <si>
    <t xml:space="preserve">G258</t>
  </si>
  <si>
    <t xml:space="preserve">Eilerts de Haan</t>
  </si>
  <si>
    <t xml:space="preserve">W. Th.</t>
  </si>
  <si>
    <t xml:space="preserve">G259</t>
  </si>
  <si>
    <t xml:space="preserve">G26</t>
  </si>
  <si>
    <t xml:space="preserve">Bijsterbos</t>
  </si>
  <si>
    <t xml:space="preserve">G260</t>
  </si>
  <si>
    <t xml:space="preserve">Loten van Doelen Grothe</t>
  </si>
  <si>
    <t xml:space="preserve">C.J.W.</t>
  </si>
  <si>
    <t xml:space="preserve">Soest</t>
  </si>
  <si>
    <t xml:space="preserve">11-09-1925</t>
  </si>
  <si>
    <t xml:space="preserve">G261</t>
  </si>
  <si>
    <t xml:space="preserve">Tuuk</t>
  </si>
  <si>
    <t xml:space="preserve">16-12-1916</t>
  </si>
  <si>
    <t xml:space="preserve">G262</t>
  </si>
  <si>
    <t xml:space="preserve">A.J.M</t>
  </si>
  <si>
    <t xml:space="preserve">Waarschijnlijk Venray</t>
  </si>
  <si>
    <t xml:space="preserve">G263</t>
  </si>
  <si>
    <t xml:space="preserve">E.E.H.</t>
  </si>
  <si>
    <t xml:space="preserve">G264</t>
  </si>
  <si>
    <t xml:space="preserve">F.J.J.M.</t>
  </si>
  <si>
    <t xml:space="preserve">Berlicum</t>
  </si>
  <si>
    <t xml:space="preserve">den bosch</t>
  </si>
  <si>
    <t xml:space="preserve">G266</t>
  </si>
  <si>
    <t xml:space="preserve">Gratama</t>
  </si>
  <si>
    <t xml:space="preserve">G.L</t>
  </si>
  <si>
    <t xml:space="preserve">Sleen</t>
  </si>
  <si>
    <t xml:space="preserve">12-1-1918</t>
  </si>
  <si>
    <t xml:space="preserve">2/2395</t>
  </si>
  <si>
    <t xml:space="preserve">14,1</t>
  </si>
  <si>
    <t xml:space="preserve">G267</t>
  </si>
  <si>
    <t xml:space="preserve">Sanden</t>
  </si>
  <si>
    <t xml:space="preserve">Heemse (Hardenberg)</t>
  </si>
  <si>
    <t xml:space="preserve">31-12-1931</t>
  </si>
  <si>
    <t xml:space="preserve">ommen</t>
  </si>
  <si>
    <t xml:space="preserve">G268</t>
  </si>
  <si>
    <t xml:space="preserve">Aefferden</t>
  </si>
  <si>
    <t xml:space="preserve">E.F.F.H.</t>
  </si>
  <si>
    <t xml:space="preserve">G269</t>
  </si>
  <si>
    <t xml:space="preserve">Wilde</t>
  </si>
  <si>
    <t xml:space="preserve">22-06-1929</t>
  </si>
  <si>
    <t xml:space="preserve">G27</t>
  </si>
  <si>
    <t xml:space="preserve">Meursing</t>
  </si>
  <si>
    <t xml:space="preserve">Anloo</t>
  </si>
  <si>
    <t xml:space="preserve">03-01-1877</t>
  </si>
  <si>
    <t xml:space="preserve">G270</t>
  </si>
  <si>
    <t xml:space="preserve">D.E.</t>
  </si>
  <si>
    <t xml:space="preserve">09-07-1934</t>
  </si>
  <si>
    <t xml:space="preserve">215 (wss), 324</t>
  </si>
  <si>
    <t xml:space="preserve">G271</t>
  </si>
  <si>
    <t xml:space="preserve">Andel</t>
  </si>
  <si>
    <t xml:space="preserve">G272</t>
  </si>
  <si>
    <t xml:space="preserve">H.J.J.</t>
  </si>
  <si>
    <t xml:space="preserve">34 of 27</t>
  </si>
  <si>
    <t xml:space="preserve">G273</t>
  </si>
  <si>
    <t xml:space="preserve">22-5-1929</t>
  </si>
  <si>
    <t xml:space="preserve">G276</t>
  </si>
  <si>
    <t xml:space="preserve">Tilanus</t>
  </si>
  <si>
    <t xml:space="preserve">05-02-1923</t>
  </si>
  <si>
    <t xml:space="preserve">G277</t>
  </si>
  <si>
    <t xml:space="preserve">N.A.</t>
  </si>
  <si>
    <t xml:space="preserve">14/7852</t>
  </si>
  <si>
    <t xml:space="preserve">G278</t>
  </si>
  <si>
    <t xml:space="preserve">P.M.F.H.</t>
  </si>
  <si>
    <t xml:space="preserve">G279</t>
  </si>
  <si>
    <t xml:space="preserve">Beersma</t>
  </si>
  <si>
    <t xml:space="preserve">Hengelo</t>
  </si>
  <si>
    <t xml:space="preserve">20-07-1925</t>
  </si>
  <si>
    <t xml:space="preserve">voor 29 september overleden</t>
  </si>
  <si>
    <t xml:space="preserve">G28</t>
  </si>
  <si>
    <t xml:space="preserve">W.L.</t>
  </si>
  <si>
    <t xml:space="preserve">25-12-1893</t>
  </si>
  <si>
    <t xml:space="preserve">G280</t>
  </si>
  <si>
    <t xml:space="preserve">Schuurman</t>
  </si>
  <si>
    <t xml:space="preserve">29-5-1932</t>
  </si>
  <si>
    <t xml:space="preserve">G281</t>
  </si>
  <si>
    <t xml:space="preserve">Paulussen</t>
  </si>
  <si>
    <t xml:space="preserve">M.J.H.H.</t>
  </si>
  <si>
    <t xml:space="preserve">G282</t>
  </si>
  <si>
    <t xml:space="preserve">Verheggen</t>
  </si>
  <si>
    <t xml:space="preserve">J.T.</t>
  </si>
  <si>
    <t xml:space="preserve">Buggenum</t>
  </si>
  <si>
    <t xml:space="preserve">00283</t>
  </si>
  <si>
    <t xml:space="preserve">Croles</t>
  </si>
  <si>
    <t xml:space="preserve">G284</t>
  </si>
  <si>
    <t xml:space="preserve">Kettlitz</t>
  </si>
  <si>
    <t xml:space="preserve">J.H.Th.O.</t>
  </si>
  <si>
    <t xml:space="preserve">G285</t>
  </si>
  <si>
    <t xml:space="preserve">Borghols</t>
  </si>
  <si>
    <t xml:space="preserve">G287</t>
  </si>
  <si>
    <t xml:space="preserve">Dubois</t>
  </si>
  <si>
    <t xml:space="preserve">J.M.V.G.</t>
  </si>
  <si>
    <t xml:space="preserve">Utrecht (woonachtig in Venlo)</t>
  </si>
  <si>
    <t xml:space="preserve">lb/ut</t>
  </si>
  <si>
    <t xml:space="preserve">G288</t>
  </si>
  <si>
    <t xml:space="preserve">Braak</t>
  </si>
  <si>
    <t xml:space="preserve">23-11-1933</t>
  </si>
  <si>
    <t xml:space="preserve">42, 152</t>
  </si>
  <si>
    <t xml:space="preserve">G289</t>
  </si>
  <si>
    <t xml:space="preserve">G29</t>
  </si>
  <si>
    <t xml:space="preserve">Tets</t>
  </si>
  <si>
    <t xml:space="preserve">G.F.</t>
  </si>
  <si>
    <t xml:space="preserve">16-01-1881</t>
  </si>
  <si>
    <t xml:space="preserve">G291</t>
  </si>
  <si>
    <t xml:space="preserve">Frencken</t>
  </si>
  <si>
    <t xml:space="preserve">C.A.J.</t>
  </si>
  <si>
    <t xml:space="preserve">Ginneken (ziekenhuis)</t>
  </si>
  <si>
    <t xml:space="preserve">22-12-1933</t>
  </si>
  <si>
    <t xml:space="preserve">breda</t>
  </si>
  <si>
    <t xml:space="preserve">141, 19</t>
  </si>
  <si>
    <t xml:space="preserve">G239</t>
  </si>
  <si>
    <t xml:space="preserve">B.W.</t>
  </si>
  <si>
    <t xml:space="preserve">Ypecolsga</t>
  </si>
  <si>
    <t xml:space="preserve">G293</t>
  </si>
  <si>
    <t xml:space="preserve">Oostwoud</t>
  </si>
  <si>
    <t xml:space="preserve">M.F.</t>
  </si>
  <si>
    <t xml:space="preserve">Leeuwarden (woonachtig te Franeker)</t>
  </si>
  <si>
    <t xml:space="preserve">G294</t>
  </si>
  <si>
    <t xml:space="preserve">Kessels</t>
  </si>
  <si>
    <t xml:space="preserve">Nederweert</t>
  </si>
  <si>
    <t xml:space="preserve">G295</t>
  </si>
  <si>
    <t xml:space="preserve">Verbroek</t>
  </si>
  <si>
    <t xml:space="preserve">25-04-1938</t>
  </si>
  <si>
    <t xml:space="preserve">G296</t>
  </si>
  <si>
    <t xml:space="preserve">Schoemaker</t>
  </si>
  <si>
    <t xml:space="preserve">26-03-1938</t>
  </si>
  <si>
    <t xml:space="preserve">7 (wss), 98</t>
  </si>
  <si>
    <t xml:space="preserve">01335</t>
  </si>
  <si>
    <t xml:space="preserve">Sijtsma</t>
  </si>
  <si>
    <t xml:space="preserve">S.L.</t>
  </si>
  <si>
    <t xml:space="preserve">Dokkum</t>
  </si>
  <si>
    <t xml:space="preserve">09-11-1939</t>
  </si>
  <si>
    <t xml:space="preserve">G36</t>
  </si>
  <si>
    <t xml:space="preserve">Kooi</t>
  </si>
  <si>
    <t xml:space="preserve">10-11-1890</t>
  </si>
  <si>
    <t xml:space="preserve">G37</t>
  </si>
  <si>
    <t xml:space="preserve">Elden</t>
  </si>
  <si>
    <t xml:space="preserve">28-11-1891</t>
  </si>
  <si>
    <t xml:space="preserve">G40</t>
  </si>
  <si>
    <t xml:space="preserve">Verloren</t>
  </si>
  <si>
    <t xml:space="preserve">22-11-1890</t>
  </si>
  <si>
    <t xml:space="preserve">G41</t>
  </si>
  <si>
    <t xml:space="preserve">Maessen de Sombreff</t>
  </si>
  <si>
    <t xml:space="preserve">G42</t>
  </si>
  <si>
    <t xml:space="preserve">Hoytema</t>
  </si>
  <si>
    <t xml:space="preserve">J.C.F.</t>
  </si>
  <si>
    <t xml:space="preserve">Culemborg</t>
  </si>
  <si>
    <t xml:space="preserve">09-03-1889</t>
  </si>
  <si>
    <t xml:space="preserve">G43</t>
  </si>
  <si>
    <t xml:space="preserve">Hasselt</t>
  </si>
  <si>
    <t xml:space="preserve">J.F.B.</t>
  </si>
  <si>
    <t xml:space="preserve">G44</t>
  </si>
  <si>
    <t xml:space="preserve">Alingh</t>
  </si>
  <si>
    <t xml:space="preserve">Kloosterveen</t>
  </si>
  <si>
    <t xml:space="preserve">25-04-1888</t>
  </si>
  <si>
    <t xml:space="preserve">5/7124</t>
  </si>
  <si>
    <t xml:space="preserve">126</t>
  </si>
  <si>
    <t xml:space="preserve">G46</t>
  </si>
  <si>
    <t xml:space="preserve">Heijdanus</t>
  </si>
  <si>
    <t xml:space="preserve">19-08-1881</t>
  </si>
  <si>
    <t xml:space="preserve">G47</t>
  </si>
  <si>
    <t xml:space="preserve">Junius van Hemert</t>
  </si>
  <si>
    <t xml:space="preserve">G.C.</t>
  </si>
  <si>
    <t xml:space="preserve">Avereest, Huize Dalvoorde</t>
  </si>
  <si>
    <t xml:space="preserve">G48</t>
  </si>
  <si>
    <t xml:space="preserve">Valkenburg</t>
  </si>
  <si>
    <t xml:space="preserve">J.F.Th.</t>
  </si>
  <si>
    <t xml:space="preserve">14-06-1906</t>
  </si>
  <si>
    <t xml:space="preserve">G49</t>
  </si>
  <si>
    <t xml:space="preserve">14-04-1881</t>
  </si>
  <si>
    <t xml:space="preserve">G51</t>
  </si>
  <si>
    <t xml:space="preserve">27-02-1878</t>
  </si>
  <si>
    <t xml:space="preserve">G52</t>
  </si>
  <si>
    <t xml:space="preserve">Tuyll van Serooskerken</t>
  </si>
  <si>
    <t xml:space="preserve">Zuylen</t>
  </si>
  <si>
    <t xml:space="preserve">30-10-1878</t>
  </si>
  <si>
    <t xml:space="preserve">G53</t>
  </si>
  <si>
    <t xml:space="preserve">Veltman</t>
  </si>
  <si>
    <t xml:space="preserve">Noorddijk</t>
  </si>
  <si>
    <t xml:space="preserve">G292</t>
  </si>
  <si>
    <t xml:space="preserve">L.J.</t>
  </si>
  <si>
    <t xml:space="preserve">G56</t>
  </si>
  <si>
    <t xml:space="preserve">Hoefft van Velsen</t>
  </si>
  <si>
    <t xml:space="preserve">02-01-1894</t>
  </si>
  <si>
    <t xml:space="preserve">G57</t>
  </si>
  <si>
    <t xml:space="preserve">07-04-1885</t>
  </si>
  <si>
    <t xml:space="preserve">G6</t>
  </si>
  <si>
    <t xml:space="preserve">Teding van Berkhout tot Hoenlo</t>
  </si>
  <si>
    <t xml:space="preserve">02-12-1877</t>
  </si>
  <si>
    <t xml:space="preserve">3/4631 or 3/4634</t>
  </si>
  <si>
    <t xml:space="preserve">G61</t>
  </si>
  <si>
    <t xml:space="preserve">Rijk</t>
  </si>
  <si>
    <t xml:space="preserve">L.P.G.H.</t>
  </si>
  <si>
    <t xml:space="preserve">G62</t>
  </si>
  <si>
    <t xml:space="preserve">Seijdlitz</t>
  </si>
  <si>
    <t xml:space="preserve">H.F.K.E.</t>
  </si>
  <si>
    <t xml:space="preserve">Ahrweiler (begraven in Maastricht)</t>
  </si>
  <si>
    <t xml:space="preserve">G63</t>
  </si>
  <si>
    <t xml:space="preserve">Westerwoudt</t>
  </si>
  <si>
    <t xml:space="preserve">F.Th.</t>
  </si>
  <si>
    <t xml:space="preserve">29-04-1914</t>
  </si>
  <si>
    <t xml:space="preserve">G64</t>
  </si>
  <si>
    <t xml:space="preserve">Lewe Quintus</t>
  </si>
  <si>
    <t xml:space="preserve">The achternaam did match exactly as on the tafel V bis it is stated as Lewe van Adward, but the rest seems in order.</t>
  </si>
  <si>
    <t xml:space="preserve">G65</t>
  </si>
  <si>
    <t xml:space="preserve">Bas Backer</t>
  </si>
  <si>
    <t xml:space="preserve">17-04-1896</t>
  </si>
  <si>
    <t xml:space="preserve">G67</t>
  </si>
  <si>
    <t xml:space="preserve">Deventer (vermoedelijk)</t>
  </si>
  <si>
    <t xml:space="preserve">G68</t>
  </si>
  <si>
    <t xml:space="preserve">Kock</t>
  </si>
  <si>
    <t xml:space="preserve">I.J.H.</t>
  </si>
  <si>
    <t xml:space="preserve">13-04-1893</t>
  </si>
  <si>
    <t xml:space="preserve">G69</t>
  </si>
  <si>
    <t xml:space="preserve">Heim</t>
  </si>
  <si>
    <t xml:space="preserve">Florence, begraven in Loosdrecht</t>
  </si>
  <si>
    <t xml:space="preserve">14-02-1890</t>
  </si>
  <si>
    <t xml:space="preserve">wss hilversum</t>
  </si>
  <si>
    <t xml:space="preserve">1871, 1872</t>
  </si>
  <si>
    <t xml:space="preserve">G7</t>
  </si>
  <si>
    <t xml:space="preserve">G70</t>
  </si>
  <si>
    <t xml:space="preserve">Lambrechtsen</t>
  </si>
  <si>
    <t xml:space="preserve">10-06-1879</t>
  </si>
  <si>
    <t xml:space="preserve">G71</t>
  </si>
  <si>
    <t xml:space="preserve">Moordrecht</t>
  </si>
  <si>
    <t xml:space="preserve">Gouda, originelen</t>
  </si>
  <si>
    <t xml:space="preserve">G72</t>
  </si>
  <si>
    <t xml:space="preserve">Smeets</t>
  </si>
  <si>
    <t xml:space="preserve">G73</t>
  </si>
  <si>
    <t xml:space="preserve">Rendorp</t>
  </si>
  <si>
    <t xml:space="preserve">09-08-1895</t>
  </si>
  <si>
    <t xml:space="preserve">G74</t>
  </si>
  <si>
    <t xml:space="preserve">Leuringh</t>
  </si>
  <si>
    <t xml:space="preserve">Leek</t>
  </si>
  <si>
    <t xml:space="preserve">Groningen (waarschijnlijk) of Zuidbroek</t>
  </si>
  <si>
    <t xml:space="preserve">1901 niet verfilmd, misschien originele aanvragen</t>
  </si>
  <si>
    <t xml:space="preserve">G75</t>
  </si>
  <si>
    <t xml:space="preserve">Gerrits</t>
  </si>
  <si>
    <t xml:space="preserve">L.A.N.</t>
  </si>
  <si>
    <t xml:space="preserve">9/1559</t>
  </si>
  <si>
    <t xml:space="preserve">161, cbg 11</t>
  </si>
  <si>
    <t xml:space="preserve">G76</t>
  </si>
  <si>
    <t xml:space="preserve">J.F.H.</t>
  </si>
  <si>
    <t xml:space="preserve">21-05-1883</t>
  </si>
  <si>
    <t xml:space="preserve">G77</t>
  </si>
  <si>
    <t xml:space="preserve">P.G.E.H.</t>
  </si>
  <si>
    <t xml:space="preserve">G78</t>
  </si>
  <si>
    <t xml:space="preserve">10/1768</t>
  </si>
  <si>
    <t xml:space="preserve">microfilm ontbreekt</t>
  </si>
  <si>
    <t xml:space="preserve">G8</t>
  </si>
  <si>
    <t xml:space="preserve">Ven</t>
  </si>
  <si>
    <t xml:space="preserve">H.T.J.</t>
  </si>
  <si>
    <t xml:space="preserve">97, cbg 16</t>
  </si>
  <si>
    <t xml:space="preserve">G80</t>
  </si>
  <si>
    <t xml:space="preserve">Burgh</t>
  </si>
  <si>
    <t xml:space="preserve">137, cbg 9-10</t>
  </si>
  <si>
    <t xml:space="preserve">00143</t>
  </si>
  <si>
    <t xml:space="preserve">20-05-1941</t>
  </si>
  <si>
    <t xml:space="preserve">G83</t>
  </si>
  <si>
    <t xml:space="preserve">Winsum</t>
  </si>
  <si>
    <t xml:space="preserve">Zelfde als die andere Jan Scheper</t>
  </si>
  <si>
    <t xml:space="preserve">G84</t>
  </si>
  <si>
    <t xml:space="preserve">Lawick van Pabst</t>
  </si>
  <si>
    <t xml:space="preserve">G85</t>
  </si>
  <si>
    <t xml:space="preserve">Snouck Hurgronje</t>
  </si>
  <si>
    <t xml:space="preserve">14-09-1893</t>
  </si>
  <si>
    <t xml:space="preserve">G86</t>
  </si>
  <si>
    <t xml:space="preserve">Steen</t>
  </si>
  <si>
    <t xml:space="preserve">46, cbg 18-19</t>
  </si>
  <si>
    <t xml:space="preserve">G87</t>
  </si>
  <si>
    <t xml:space="preserve">Den Haag (aldaar begraven)</t>
  </si>
  <si>
    <t xml:space="preserve">04-03-1889</t>
  </si>
  <si>
    <t xml:space="preserve">G88</t>
  </si>
  <si>
    <t xml:space="preserve">Steengracht van Duivenvoorde</t>
  </si>
  <si>
    <t xml:space="preserve">Parijs, begraven Voorschoten</t>
  </si>
  <si>
    <t xml:space="preserve">8/9526/9602</t>
  </si>
  <si>
    <t xml:space="preserve">G89</t>
  </si>
  <si>
    <t xml:space="preserve">Stralen</t>
  </si>
  <si>
    <t xml:space="preserve">04-04-1891</t>
  </si>
  <si>
    <t xml:space="preserve">G9</t>
  </si>
  <si>
    <t xml:space="preserve">Zuylen van Nievelt</t>
  </si>
  <si>
    <t xml:space="preserve">11-04-1881</t>
  </si>
  <si>
    <t xml:space="preserve">G90</t>
  </si>
  <si>
    <t xml:space="preserve">16-01-1898</t>
  </si>
  <si>
    <t xml:space="preserve">G91</t>
  </si>
  <si>
    <t xml:space="preserve">Bassecour Caan</t>
  </si>
  <si>
    <t xml:space="preserve">H.A.C.</t>
  </si>
  <si>
    <t xml:space="preserve">G94</t>
  </si>
  <si>
    <t xml:space="preserve">Hellinga Tonckens</t>
  </si>
  <si>
    <t xml:space="preserve">Smilde</t>
  </si>
  <si>
    <t xml:space="preserve">16-03-1882</t>
  </si>
  <si>
    <t xml:space="preserve">4/9217</t>
  </si>
  <si>
    <t xml:space="preserve">114</t>
  </si>
  <si>
    <t xml:space="preserve">G96</t>
  </si>
  <si>
    <t xml:space="preserve">Wendt Alberda van Ekenstein</t>
  </si>
  <si>
    <t xml:space="preserve">27-11-1890</t>
  </si>
  <si>
    <t xml:space="preserve">Zelfde als Alberda van Ekenstein</t>
  </si>
  <si>
    <t xml:space="preserve">G97</t>
  </si>
  <si>
    <t xml:space="preserve">Hofman</t>
  </si>
  <si>
    <t xml:space="preserve">Bierum</t>
  </si>
  <si>
    <t xml:space="preserve">Appingedam</t>
  </si>
  <si>
    <t xml:space="preserve">G99</t>
  </si>
  <si>
    <t xml:space="preserve">Cock Blomhoff</t>
  </si>
  <si>
    <t xml:space="preserve">31-01-1900</t>
  </si>
  <si>
    <t xml:space="preserve">niet in de TVB</t>
  </si>
  <si>
    <t xml:space="preserve">00012</t>
  </si>
  <si>
    <t xml:space="preserve">Albeda</t>
  </si>
  <si>
    <t xml:space="preserve">27-03-1942</t>
  </si>
  <si>
    <t xml:space="preserve">1942</t>
  </si>
  <si>
    <t xml:space="preserve">221, 212</t>
  </si>
  <si>
    <t xml:space="preserve">00085</t>
  </si>
  <si>
    <t xml:space="preserve">Bella</t>
  </si>
  <si>
    <t xml:space="preserve">Dachau (Dld.)</t>
  </si>
  <si>
    <t xml:space="preserve">11-07-1942</t>
  </si>
  <si>
    <t xml:space="preserve">00099</t>
  </si>
  <si>
    <t xml:space="preserve">Z.</t>
  </si>
  <si>
    <t xml:space="preserve">Nice (Frankrijk)</t>
  </si>
  <si>
    <t xml:space="preserve">12-06-1942</t>
  </si>
  <si>
    <t xml:space="preserve">laren, nh</t>
  </si>
  <si>
    <t xml:space="preserve">00187</t>
  </si>
  <si>
    <t xml:space="preserve">Botterweg</t>
  </si>
  <si>
    <t xml:space="preserve">Sint-Michielsgestel</t>
  </si>
  <si>
    <t xml:space="preserve">30-10-1942</t>
  </si>
  <si>
    <t xml:space="preserve">niet 396, unfindable</t>
  </si>
  <si>
    <t xml:space="preserve">00256</t>
  </si>
  <si>
    <t xml:space="preserve">13-03-1942</t>
  </si>
  <si>
    <t xml:space="preserve">niet apeldoorn</t>
  </si>
  <si>
    <t xml:space="preserve">429, 535</t>
  </si>
  <si>
    <t xml:space="preserve">00634</t>
  </si>
  <si>
    <t xml:space="preserve">Jannink</t>
  </si>
  <si>
    <t xml:space="preserve">'s-Gravenhage</t>
  </si>
  <si>
    <t xml:space="preserve">05-04-1942</t>
  </si>
  <si>
    <t xml:space="preserve">02060</t>
  </si>
  <si>
    <t xml:space="preserve">29-03-1942</t>
  </si>
  <si>
    <t xml:space="preserve">02065</t>
  </si>
  <si>
    <t xml:space="preserve">Lambooy</t>
  </si>
  <si>
    <t xml:space="preserve">J.M.J.H.</t>
  </si>
  <si>
    <t xml:space="preserve">20-06-1942</t>
  </si>
  <si>
    <t xml:space="preserve">8869, 8859, 8675</t>
  </si>
  <si>
    <t xml:space="preserve">02077</t>
  </si>
  <si>
    <t xml:space="preserve">Naudin ten Cate</t>
  </si>
  <si>
    <t xml:space="preserve">18-12-1942</t>
  </si>
  <si>
    <t xml:space="preserve">8666, 8656</t>
  </si>
  <si>
    <t xml:space="preserve">01282</t>
  </si>
  <si>
    <t xml:space="preserve">Sneevliet</t>
  </si>
  <si>
    <t xml:space="preserve">H.J.F.M.</t>
  </si>
  <si>
    <t xml:space="preserve">13-04-1942</t>
  </si>
  <si>
    <t xml:space="preserve">01450</t>
  </si>
  <si>
    <t xml:space="preserve">Vlam</t>
  </si>
  <si>
    <t xml:space="preserve">J.J.J.</t>
  </si>
  <si>
    <t xml:space="preserve">15-01-1942</t>
  </si>
  <si>
    <t xml:space="preserve">01508</t>
  </si>
  <si>
    <t xml:space="preserve">Warnaar</t>
  </si>
  <si>
    <t xml:space="preserve">Sassenheim</t>
  </si>
  <si>
    <t xml:space="preserve">01-02-1942</t>
  </si>
  <si>
    <t xml:space="preserve">00261</t>
  </si>
  <si>
    <t xml:space="preserve">Cohen</t>
  </si>
  <si>
    <t xml:space="preserve">Sobibor (Polen)</t>
  </si>
  <si>
    <t xml:space="preserve">07-05-1943</t>
  </si>
  <si>
    <t xml:space="preserve">1943</t>
  </si>
  <si>
    <t xml:space="preserve">00565</t>
  </si>
  <si>
    <t xml:space="preserve">L.M.</t>
  </si>
  <si>
    <t xml:space="preserve">17-09-1943</t>
  </si>
  <si>
    <t xml:space="preserve">00648</t>
  </si>
  <si>
    <t xml:space="preserve">09-07-1943</t>
  </si>
  <si>
    <t xml:space="preserve">00653</t>
  </si>
  <si>
    <t xml:space="preserve">P.W.</t>
  </si>
  <si>
    <t xml:space="preserve">29-03-1943</t>
  </si>
  <si>
    <t xml:space="preserve">00702</t>
  </si>
  <si>
    <t xml:space="preserve">Kleerekoper</t>
  </si>
  <si>
    <t xml:space="preserve">A.B.</t>
  </si>
  <si>
    <t xml:space="preserve">14-04-1943</t>
  </si>
  <si>
    <t xml:space="preserve">00757</t>
  </si>
  <si>
    <t xml:space="preserve">Kruyt</t>
  </si>
  <si>
    <t xml:space="preserve">Berlijn (Dld.)</t>
  </si>
  <si>
    <t xml:space="preserve">00-07-1943</t>
  </si>
  <si>
    <t xml:space="preserve">00782</t>
  </si>
  <si>
    <t xml:space="preserve">Lande</t>
  </si>
  <si>
    <t xml:space="preserve">J.Ch.L.</t>
  </si>
  <si>
    <t xml:space="preserve">20-02-1943</t>
  </si>
  <si>
    <t xml:space="preserve">00829</t>
  </si>
  <si>
    <t xml:space="preserve">Lindeijer</t>
  </si>
  <si>
    <t xml:space="preserve">01-12-1943</t>
  </si>
  <si>
    <t xml:space="preserve">niet ProvUtrecht 124, niet 261</t>
  </si>
  <si>
    <t xml:space="preserve">01046</t>
  </si>
  <si>
    <t xml:space="preserve">Polak</t>
  </si>
  <si>
    <t xml:space="preserve">18-02-1943</t>
  </si>
  <si>
    <t xml:space="preserve">02085</t>
  </si>
  <si>
    <t xml:space="preserve">Posthuma</t>
  </si>
  <si>
    <t xml:space="preserve">F.E.</t>
  </si>
  <si>
    <t xml:space="preserve">03-06-1943</t>
  </si>
  <si>
    <t xml:space="preserve">niet lochem</t>
  </si>
  <si>
    <t xml:space="preserve">02086</t>
  </si>
  <si>
    <t xml:space="preserve">Rambonnet</t>
  </si>
  <si>
    <t xml:space="preserve">03-08-1943</t>
  </si>
  <si>
    <t xml:space="preserve">8631, 8624, 8838</t>
  </si>
  <si>
    <t xml:space="preserve">01364</t>
  </si>
  <si>
    <t xml:space="preserve">Thijssen</t>
  </si>
  <si>
    <t xml:space="preserve">23-12-1943</t>
  </si>
  <si>
    <t xml:space="preserve">01475</t>
  </si>
  <si>
    <t xml:space="preserve">Vos</t>
  </si>
  <si>
    <t xml:space="preserve">I.H.J.</t>
  </si>
  <si>
    <t xml:space="preserve">01-02-1943</t>
  </si>
  <si>
    <t xml:space="preserve">01473</t>
  </si>
  <si>
    <t xml:space="preserve">Naarden</t>
  </si>
  <si>
    <t xml:space="preserve">19-07-1943</t>
  </si>
  <si>
    <t xml:space="preserve">niet ProvUtrecht 252, niet 255</t>
  </si>
  <si>
    <t xml:space="preserve">01502</t>
  </si>
  <si>
    <t xml:space="preserve">Wagenaar</t>
  </si>
  <si>
    <t xml:space="preserve">29-05-1943</t>
  </si>
  <si>
    <t xml:space="preserve">8640, 8637, 8635</t>
  </si>
  <si>
    <t xml:space="preserve">02120</t>
  </si>
  <si>
    <t xml:space="preserve">Waszink</t>
  </si>
  <si>
    <t xml:space="preserve">M.A.M.</t>
  </si>
  <si>
    <t xml:space="preserve">23-10-1943</t>
  </si>
  <si>
    <t xml:space="preserve">01529</t>
  </si>
  <si>
    <t xml:space="preserve">Westerman</t>
  </si>
  <si>
    <t xml:space="preserve">02-06-1943</t>
  </si>
  <si>
    <t xml:space="preserve">niet 379, niet 417, DUS VERDER DAN 417</t>
  </si>
  <si>
    <t xml:space="preserve">00152</t>
  </si>
  <si>
    <t xml:space="preserve">Boissevain</t>
  </si>
  <si>
    <t xml:space="preserve">19-04-1944</t>
  </si>
  <si>
    <t xml:space="preserve">1944</t>
  </si>
  <si>
    <t xml:space="preserve">00263</t>
  </si>
  <si>
    <t xml:space="preserve">Ilmenau (Dld.)</t>
  </si>
  <si>
    <t xml:space="preserve">18-09-1944</t>
  </si>
  <si>
    <t xml:space="preserve">den haag, begraven juni 1947</t>
  </si>
  <si>
    <t xml:space="preserve">00487</t>
  </si>
  <si>
    <t xml:space="preserve">Groenendael</t>
  </si>
  <si>
    <t xml:space="preserve">H.A.G.</t>
  </si>
  <si>
    <t xml:space="preserve">Brussel (België)</t>
  </si>
  <si>
    <t xml:space="preserve">22-05-1944</t>
  </si>
  <si>
    <t xml:space="preserve">nunhem, limburg</t>
  </si>
  <si>
    <t xml:space="preserve">00514</t>
  </si>
  <si>
    <t xml:space="preserve">31-05-1944</t>
  </si>
  <si>
    <t xml:space="preserve">8749, 8744, 8747</t>
  </si>
  <si>
    <t xml:space="preserve">00539</t>
  </si>
  <si>
    <t xml:space="preserve">11-09-1944</t>
  </si>
  <si>
    <t xml:space="preserve">00546</t>
  </si>
  <si>
    <t xml:space="preserve">Heerkens Thijssen</t>
  </si>
  <si>
    <t xml:space="preserve">J.N.J.E.</t>
  </si>
  <si>
    <t xml:space="preserve">13-01-1944</t>
  </si>
  <si>
    <t xml:space="preserve">De doos VOOR 553 vragen, daar zit hij in, niet 553</t>
  </si>
  <si>
    <t xml:space="preserve">02062</t>
  </si>
  <si>
    <t xml:space="preserve">König</t>
  </si>
  <si>
    <t xml:space="preserve">A.A.H.W.</t>
  </si>
  <si>
    <t xml:space="preserve">06-02-1944</t>
  </si>
  <si>
    <t xml:space="preserve">00902</t>
  </si>
  <si>
    <t xml:space="preserve">Mendels</t>
  </si>
  <si>
    <t xml:space="preserve">Terezin (Tsjechië)</t>
  </si>
  <si>
    <t xml:space="preserve">03-06-1944</t>
  </si>
  <si>
    <t xml:space="preserve">zaandam, hilversum</t>
  </si>
  <si>
    <t xml:space="preserve">01024</t>
  </si>
  <si>
    <t xml:space="preserve">Peereboom</t>
  </si>
  <si>
    <t xml:space="preserve">B.G.</t>
  </si>
  <si>
    <t xml:space="preserve">Leidschendam</t>
  </si>
  <si>
    <t xml:space="preserve">12-10-1944</t>
  </si>
  <si>
    <t xml:space="preserve">8750, 8771, 8769</t>
  </si>
  <si>
    <t xml:space="preserve">01187</t>
  </si>
  <si>
    <t xml:space="preserve">Schalker</t>
  </si>
  <si>
    <t xml:space="preserve">C.J.P.</t>
  </si>
  <si>
    <t xml:space="preserve">12-02-1944</t>
  </si>
  <si>
    <t xml:space="preserve">8766, 8765</t>
  </si>
  <si>
    <t xml:space="preserve">01243</t>
  </si>
  <si>
    <t xml:space="preserve">Sibinga Mulder</t>
  </si>
  <si>
    <t xml:space="preserve">01-02-1944</t>
  </si>
  <si>
    <t xml:space="preserve">02009</t>
  </si>
  <si>
    <t xml:space="preserve">Bertling</t>
  </si>
  <si>
    <t xml:space="preserve">02-02-1945</t>
  </si>
  <si>
    <t xml:space="preserve">1945</t>
  </si>
  <si>
    <t xml:space="preserve">00225</t>
  </si>
  <si>
    <t xml:space="preserve">Bruineman</t>
  </si>
  <si>
    <t xml:space="preserve">J.A.M.</t>
  </si>
  <si>
    <t xml:space="preserve">16-08-1945</t>
  </si>
  <si>
    <t xml:space="preserve">00338</t>
  </si>
  <si>
    <t xml:space="preserve">Dorp</t>
  </si>
  <si>
    <t xml:space="preserve">kamp Banjoe Baroe (Ned.-Indië)</t>
  </si>
  <si>
    <t xml:space="preserve">06-09-1945</t>
  </si>
  <si>
    <t xml:space="preserve">arnhem</t>
  </si>
  <si>
    <t xml:space="preserve">00664</t>
  </si>
  <si>
    <t xml:space="preserve">Jurgens</t>
  </si>
  <si>
    <t xml:space="preserve">Torquay (Engeland)</t>
  </si>
  <si>
    <t xml:space="preserve">12-03-1945</t>
  </si>
  <si>
    <t xml:space="preserve">oss</t>
  </si>
  <si>
    <t xml:space="preserve">00733</t>
  </si>
  <si>
    <t xml:space="preserve">Koolen</t>
  </si>
  <si>
    <t xml:space="preserve">D.A.P.N.</t>
  </si>
  <si>
    <t xml:space="preserve">minister, 2e kamerlid</t>
  </si>
  <si>
    <t xml:space="preserve">24-03-1945</t>
  </si>
  <si>
    <t xml:space="preserve">8829, 8900</t>
  </si>
  <si>
    <t xml:space="preserve">00792</t>
  </si>
  <si>
    <t xml:space="preserve">Leenstra</t>
  </si>
  <si>
    <t xml:space="preserve">Wijhe (Ov.)</t>
  </si>
  <si>
    <t xml:space="preserve">26-05-1945</t>
  </si>
  <si>
    <t xml:space="preserve">raalte</t>
  </si>
  <si>
    <t xml:space="preserve">305, 319, waarschijnlijk kantoor deventer</t>
  </si>
  <si>
    <t xml:space="preserve">00979</t>
  </si>
  <si>
    <t xml:space="preserve">Nivard</t>
  </si>
  <si>
    <t xml:space="preserve">F.L.D.</t>
  </si>
  <si>
    <t xml:space="preserve">12-02-1945</t>
  </si>
  <si>
    <t xml:space="preserve">01064</t>
  </si>
  <si>
    <t xml:space="preserve">Putt</t>
  </si>
  <si>
    <t xml:space="preserve">K.L.H.</t>
  </si>
  <si>
    <t xml:space="preserve">ten oosten van Bergen-Belsen (Dld.)</t>
  </si>
  <si>
    <t xml:space="preserve">00-03-1945</t>
  </si>
  <si>
    <t xml:space="preserve">geldrop</t>
  </si>
  <si>
    <t xml:space="preserve">01133</t>
  </si>
  <si>
    <t xml:space="preserve">Rost van Tonningen</t>
  </si>
  <si>
    <t xml:space="preserve">06-06-1945</t>
  </si>
  <si>
    <t xml:space="preserve">8797, 8796, 8801</t>
  </si>
  <si>
    <t xml:space="preserve">national socialist</t>
  </si>
  <si>
    <t xml:space="preserve">01147</t>
  </si>
  <si>
    <t xml:space="preserve">Rutgers</t>
  </si>
  <si>
    <t xml:space="preserve">V.H.</t>
  </si>
  <si>
    <t xml:space="preserve">Bochum (Dld.)</t>
  </si>
  <si>
    <t xml:space="preserve">05-02-1945</t>
  </si>
  <si>
    <t xml:space="preserve">02099</t>
  </si>
  <si>
    <t xml:space="preserve">Schrieke</t>
  </si>
  <si>
    <t xml:space="preserve">B.J.O.</t>
  </si>
  <si>
    <t xml:space="preserve">Londen</t>
  </si>
  <si>
    <t xml:space="preserve">12-09-1945</t>
  </si>
  <si>
    <t xml:space="preserve">01283</t>
  </si>
  <si>
    <t xml:space="preserve">Snoeck Henkemans</t>
  </si>
  <si>
    <t xml:space="preserve">24-05-1945</t>
  </si>
  <si>
    <t xml:space="preserve">01327</t>
  </si>
  <si>
    <t xml:space="preserve">Swaaij</t>
  </si>
  <si>
    <t xml:space="preserve">06-01-1945</t>
  </si>
  <si>
    <t xml:space="preserve">01427</t>
  </si>
  <si>
    <t xml:space="preserve">Verschuur</t>
  </si>
  <si>
    <t xml:space="preserve">T.J.</t>
  </si>
  <si>
    <t xml:space="preserve">nabij Politz (Dld.)</t>
  </si>
  <si>
    <t xml:space="preserve">17-04-1945</t>
  </si>
  <si>
    <t xml:space="preserve">den haag of haren, Noord-Brabant</t>
  </si>
  <si>
    <t xml:space="preserve">01447</t>
  </si>
  <si>
    <t xml:space="preserve">L.L.H.</t>
  </si>
  <si>
    <t xml:space="preserve">Lubecker Bocht</t>
  </si>
  <si>
    <t xml:space="preserve">03-05-1945</t>
  </si>
  <si>
    <t xml:space="preserve">01456</t>
  </si>
  <si>
    <t xml:space="preserve">10-02-1945</t>
  </si>
  <si>
    <t xml:space="preserve">447, 448</t>
  </si>
  <si>
    <t xml:space="preserve">01517</t>
  </si>
  <si>
    <t xml:space="preserve">Th.M.Th.</t>
  </si>
  <si>
    <t xml:space="preserve">15-07-1945</t>
  </si>
  <si>
    <t xml:space="preserve">niet 228, verder 198</t>
  </si>
  <si>
    <t xml:space="preserve">01535</t>
  </si>
  <si>
    <t xml:space="preserve">Wiardi Beckman</t>
  </si>
  <si>
    <t xml:space="preserve">H.B.</t>
  </si>
  <si>
    <t xml:space="preserve">15-03-1945</t>
  </si>
  <si>
    <t xml:space="preserve">loenen, nijmegen</t>
  </si>
  <si>
    <t xml:space="preserve">00032</t>
  </si>
  <si>
    <t xml:space="preserve">M.J.G.J.</t>
  </si>
  <si>
    <t xml:space="preserve">Hasselt (België)</t>
  </si>
  <si>
    <t xml:space="preserve">19-10-1946</t>
  </si>
  <si>
    <t xml:space="preserve">1946</t>
  </si>
  <si>
    <t xml:space="preserve">sittard</t>
  </si>
  <si>
    <t xml:space="preserve">00061</t>
  </si>
  <si>
    <t xml:space="preserve">Bakker-Nort</t>
  </si>
  <si>
    <t xml:space="preserve">23-05-1946</t>
  </si>
  <si>
    <t xml:space="preserve">00106</t>
  </si>
  <si>
    <t xml:space="preserve">Beumer</t>
  </si>
  <si>
    <t xml:space="preserve">05-10-1946</t>
  </si>
  <si>
    <t xml:space="preserve">00728</t>
  </si>
  <si>
    <t xml:space="preserve">Kolthek</t>
  </si>
  <si>
    <t xml:space="preserve">19-01-1946</t>
  </si>
  <si>
    <t xml:space="preserve">niet 341, niet 333, waarschijnlijk 346</t>
  </si>
  <si>
    <t xml:space="preserve">01082</t>
  </si>
  <si>
    <t xml:space="preserve">A.G.Æ.</t>
  </si>
  <si>
    <t xml:space="preserve">25-05-1946</t>
  </si>
  <si>
    <t xml:space="preserve">arnhem, jaar later dan aangewezen nrs</t>
  </si>
  <si>
    <t xml:space="preserve">454, 447</t>
  </si>
  <si>
    <t xml:space="preserve">02094</t>
  </si>
  <si>
    <t xml:space="preserve">L.A.</t>
  </si>
  <si>
    <t xml:space="preserve">04-04-1946</t>
  </si>
  <si>
    <t xml:space="preserve">9731, 9916, 9724</t>
  </si>
  <si>
    <t xml:space="preserve">01155</t>
  </si>
  <si>
    <t xml:space="preserve">Ruyter</t>
  </si>
  <si>
    <t xml:space="preserve">12-06-1946</t>
  </si>
  <si>
    <t xml:space="preserve">9840, 9655, 9981</t>
  </si>
  <si>
    <t xml:space="preserve">01178</t>
  </si>
  <si>
    <t xml:space="preserve">B.Ch.</t>
  </si>
  <si>
    <t xml:space="preserve">17-03-1946</t>
  </si>
  <si>
    <t xml:space="preserve">niet 324, eentje daarvoor</t>
  </si>
  <si>
    <t xml:space="preserve">01289</t>
  </si>
  <si>
    <t xml:space="preserve">Spill</t>
  </si>
  <si>
    <t xml:space="preserve">J.H.W.Q.</t>
  </si>
  <si>
    <t xml:space="preserve">21-02-1946</t>
  </si>
  <si>
    <t xml:space="preserve">9725, 9916</t>
  </si>
  <si>
    <t xml:space="preserve">01514</t>
  </si>
  <si>
    <t xml:space="preserve">Weitkamp</t>
  </si>
  <si>
    <t xml:space="preserve">Hardenberg</t>
  </si>
  <si>
    <t xml:space="preserve">26-12-1946</t>
  </si>
  <si>
    <t xml:space="preserve">niet 447, is er wss niet
</t>
  </si>
  <si>
    <t xml:space="preserve">01592</t>
  </si>
  <si>
    <t xml:space="preserve">Zadelhoff</t>
  </si>
  <si>
    <t xml:space="preserve">J.H.F.</t>
  </si>
  <si>
    <t xml:space="preserve">22-05-1946</t>
  </si>
  <si>
    <t xml:space="preserve">00038</t>
  </si>
  <si>
    <t xml:space="preserve">H.A.M.</t>
  </si>
  <si>
    <t xml:space="preserve">09-03-1947</t>
  </si>
  <si>
    <t xml:space="preserve">1947</t>
  </si>
  <si>
    <t xml:space="preserve">00123</t>
  </si>
  <si>
    <t xml:space="preserve">02-12-1947</t>
  </si>
  <si>
    <t xml:space="preserve">9953, 9978, 9751</t>
  </si>
  <si>
    <t xml:space="preserve">02016</t>
  </si>
  <si>
    <t xml:space="preserve">Boeijen</t>
  </si>
  <si>
    <t xml:space="preserve">Soesterberg</t>
  </si>
  <si>
    <t xml:space="preserve">30-03-1947</t>
  </si>
  <si>
    <t xml:space="preserve">niet 458, niet 459</t>
  </si>
  <si>
    <t xml:space="preserve">00191</t>
  </si>
  <si>
    <t xml:space="preserve">Braat</t>
  </si>
  <si>
    <t xml:space="preserve">Hekelingen (Z.H.)</t>
  </si>
  <si>
    <t xml:space="preserve">11-01-1947</t>
  </si>
  <si>
    <t xml:space="preserve">brielle</t>
  </si>
  <si>
    <t xml:space="preserve">9211, 9771</t>
  </si>
  <si>
    <t xml:space="preserve">00320</t>
  </si>
  <si>
    <t xml:space="preserve">Dobben de Bruijn</t>
  </si>
  <si>
    <t xml:space="preserve">C.S.</t>
  </si>
  <si>
    <t xml:space="preserve">10-01-1947</t>
  </si>
  <si>
    <t xml:space="preserve">00324</t>
  </si>
  <si>
    <t xml:space="preserve">Dojes</t>
  </si>
  <si>
    <t xml:space="preserve">Uithuizen</t>
  </si>
  <si>
    <t xml:space="preserve">18-04-1947</t>
  </si>
  <si>
    <t xml:space="preserve">groningen (gok, winsum notexistent)</t>
  </si>
  <si>
    <t xml:space="preserve">343, 271</t>
  </si>
  <si>
    <t xml:space="preserve">02059</t>
  </si>
  <si>
    <t xml:space="preserve">Kan</t>
  </si>
  <si>
    <t xml:space="preserve">08-05-1947</t>
  </si>
  <si>
    <t xml:space="preserve">9752, 9893, 9923</t>
  </si>
  <si>
    <t xml:space="preserve">00742</t>
  </si>
  <si>
    <t xml:space="preserve">Koster</t>
  </si>
  <si>
    <t xml:space="preserve">W.O.A.</t>
  </si>
  <si>
    <t xml:space="preserve">14-07-1947</t>
  </si>
  <si>
    <t xml:space="preserve">niet 600, niet 745</t>
  </si>
  <si>
    <t xml:space="preserve">00789</t>
  </si>
  <si>
    <t xml:space="preserve">Lasonder</t>
  </si>
  <si>
    <t xml:space="preserve">01-05-1947</t>
  </si>
  <si>
    <t xml:space="preserve">00944</t>
  </si>
  <si>
    <t xml:space="preserve">J.Ch.A.M.</t>
  </si>
  <si>
    <t xml:space="preserve">21-12-1947</t>
  </si>
  <si>
    <t xml:space="preserve">niet 1236, maar 1 verder</t>
  </si>
  <si>
    <t xml:space="preserve">01440</t>
  </si>
  <si>
    <t xml:space="preserve">Visscher</t>
  </si>
  <si>
    <t xml:space="preserve">17-05-1947</t>
  </si>
  <si>
    <t xml:space="preserve">niet te vinden</t>
  </si>
  <si>
    <t xml:space="preserve">01451</t>
  </si>
  <si>
    <t xml:space="preserve">Vliegen</t>
  </si>
  <si>
    <t xml:space="preserve">29-06-1947</t>
  </si>
  <si>
    <t xml:space="preserve">01482</t>
  </si>
  <si>
    <t xml:space="preserve">12-04-1947</t>
  </si>
  <si>
    <t xml:space="preserve">9893, 9715, 9752</t>
  </si>
  <si>
    <t xml:space="preserve">01558</t>
  </si>
  <si>
    <t xml:space="preserve">Wit</t>
  </si>
  <si>
    <t xml:space="preserve">Ukkel (België)</t>
  </si>
  <si>
    <t xml:space="preserve">07-02-1947</t>
  </si>
  <si>
    <t xml:space="preserve">helmond</t>
  </si>
  <si>
    <t xml:space="preserve">00001</t>
  </si>
  <si>
    <t xml:space="preserve">Aalberse</t>
  </si>
  <si>
    <t xml:space="preserve">P.J.M.</t>
  </si>
  <si>
    <t xml:space="preserve">miniser, 2e kamerlid</t>
  </si>
  <si>
    <t xml:space="preserve">05-07-1948</t>
  </si>
  <si>
    <t xml:space="preserve">1948</t>
  </si>
  <si>
    <t xml:space="preserve">00090</t>
  </si>
  <si>
    <t xml:space="preserve">Beresteyn</t>
  </si>
  <si>
    <t xml:space="preserve">15-09-1948</t>
  </si>
  <si>
    <t xml:space="preserve">9448, 9559, 9501</t>
  </si>
  <si>
    <t xml:space="preserve">00101</t>
  </si>
  <si>
    <t xml:space="preserve">31-10-1948</t>
  </si>
  <si>
    <t xml:space="preserve">niet 1046, niet 1058</t>
  </si>
  <si>
    <t xml:space="preserve">00344</t>
  </si>
  <si>
    <t xml:space="preserve">Drion</t>
  </si>
  <si>
    <t xml:space="preserve">13-12-1948</t>
  </si>
  <si>
    <t xml:space="preserve">00369</t>
  </si>
  <si>
    <t xml:space="preserve">Eerdmans</t>
  </si>
  <si>
    <t xml:space="preserve">B.D.</t>
  </si>
  <si>
    <t xml:space="preserve">29-04-1948</t>
  </si>
  <si>
    <t xml:space="preserve">9440, 9961</t>
  </si>
  <si>
    <t xml:space="preserve">00447</t>
  </si>
  <si>
    <t xml:space="preserve">Gerhard</t>
  </si>
  <si>
    <t xml:space="preserve">A.H.</t>
  </si>
  <si>
    <t xml:space="preserve">Bakkum</t>
  </si>
  <si>
    <t xml:space="preserve">03-07-1948</t>
  </si>
  <si>
    <t xml:space="preserve">niet zaandam, CHECK mss alkmaar</t>
  </si>
  <si>
    <t xml:space="preserve">niet 1571, niet 1564</t>
  </si>
  <si>
    <t xml:space="preserve">00647</t>
  </si>
  <si>
    <t xml:space="preserve">22-11-1948</t>
  </si>
  <si>
    <t xml:space="preserve">9567, 9767, 9551</t>
  </si>
  <si>
    <t xml:space="preserve">00685</t>
  </si>
  <si>
    <t xml:space="preserve">Kersten</t>
  </si>
  <si>
    <t xml:space="preserve">Waarde (Zld.)</t>
  </si>
  <si>
    <t xml:space="preserve">06-09-1948</t>
  </si>
  <si>
    <t xml:space="preserve">niet goes, ander kantoor</t>
  </si>
  <si>
    <t xml:space="preserve">331, 330</t>
  </si>
  <si>
    <t xml:space="preserve">01047</t>
  </si>
  <si>
    <t xml:space="preserve">Poll</t>
  </si>
  <si>
    <t xml:space="preserve">M.J.M.</t>
  </si>
  <si>
    <t xml:space="preserve">25-09-1948</t>
  </si>
  <si>
    <t xml:space="preserve">eentje  of twee voor 1265</t>
  </si>
  <si>
    <t xml:space="preserve">01328</t>
  </si>
  <si>
    <t xml:space="preserve">Swane</t>
  </si>
  <si>
    <t xml:space="preserve">20-04-1948</t>
  </si>
  <si>
    <t xml:space="preserve">eentje voor 1166</t>
  </si>
  <si>
    <t xml:space="preserve">01476</t>
  </si>
  <si>
    <t xml:space="preserve">Roosendaal</t>
  </si>
  <si>
    <t xml:space="preserve">17-12-1948</t>
  </si>
  <si>
    <t xml:space="preserve">Unavailable</t>
  </si>
  <si>
    <t xml:space="preserve">00121</t>
  </si>
  <si>
    <t xml:space="preserve">Ch.L.</t>
  </si>
  <si>
    <t xml:space="preserve">17-11-1949</t>
  </si>
  <si>
    <t xml:space="preserve">1949</t>
  </si>
  <si>
    <t xml:space="preserve">00563</t>
  </si>
  <si>
    <t xml:space="preserve">H.G.M.</t>
  </si>
  <si>
    <t xml:space="preserve">10-05-1949</t>
  </si>
  <si>
    <t xml:space="preserve">8967, 9935, 8944</t>
  </si>
  <si>
    <t xml:space="preserve">00919</t>
  </si>
  <si>
    <t xml:space="preserve">Meijs</t>
  </si>
  <si>
    <t xml:space="preserve">08-06-1949</t>
  </si>
  <si>
    <t xml:space="preserve">652, 622, 728</t>
  </si>
  <si>
    <t xml:space="preserve">00922</t>
  </si>
  <si>
    <t xml:space="preserve">G.A.H.</t>
  </si>
  <si>
    <t xml:space="preserve">02-04-1949</t>
  </si>
  <si>
    <t xml:space="preserve">heerlen (gok)</t>
  </si>
  <si>
    <t xml:space="preserve">Coding</t>
  </si>
  <si>
    <t xml:space="preserve">VDB</t>
  </si>
  <si>
    <t xml:space="preserve">liberaal</t>
  </si>
  <si>
    <t xml:space="preserve">antirevolutionair;ARP</t>
  </si>
  <si>
    <t xml:space="preserve">Algemeene Bond (RKSP);RKSP</t>
  </si>
  <si>
    <t xml:space="preserve">Rooms-Katholieken;Schaepmaniaan</t>
  </si>
  <si>
    <t xml:space="preserve">CHU</t>
  </si>
  <si>
    <t xml:space="preserve">conservatief (katholiek)</t>
  </si>
  <si>
    <t xml:space="preserve">Rooms-Katholieken;Algemeene Bond (RKSP)</t>
  </si>
  <si>
    <t xml:space="preserve">ARP</t>
  </si>
  <si>
    <t xml:space="preserve">antirevolutionair</t>
  </si>
  <si>
    <t xml:space="preserve">'pragmatisch' liberaal;liberaal</t>
  </si>
  <si>
    <t xml:space="preserve">conservatief (katholiek);Bahlmanniaan ('Centrum')</t>
  </si>
  <si>
    <t xml:space="preserve">Thorbeckiaan</t>
  </si>
  <si>
    <t xml:space="preserve">Rooms-Katholieken;Bahlmanniaan ('Centrum')</t>
  </si>
  <si>
    <t xml:space="preserve">Algemeene Bond (RKSP)</t>
  </si>
  <si>
    <t xml:space="preserve">conservatief-liberaal</t>
  </si>
  <si>
    <t xml:space="preserve">Liberale Unie;oud- of vrije liberalen</t>
  </si>
  <si>
    <t xml:space="preserve">oud- of vrije liberalen</t>
  </si>
  <si>
    <t xml:space="preserve">antirevolutionair;Vrij-AR</t>
  </si>
  <si>
    <t xml:space="preserve">Thorbeckiaan;Puttianen</t>
  </si>
  <si>
    <t xml:space="preserve">'pragmatisch' liberaal;conservatief (katholiek)</t>
  </si>
  <si>
    <t xml:space="preserve">Bahlmanniaan ('Centrum') ;Rooms-Katholieken;Algemeene Bond (RKSP)</t>
  </si>
  <si>
    <t xml:space="preserve">Liberale Unie</t>
  </si>
  <si>
    <t xml:space="preserve">regeringsgezinden ten tijde van Willem II;conservatief</t>
  </si>
  <si>
    <t xml:space="preserve">onafhankelijk c.h.</t>
  </si>
  <si>
    <t xml:space="preserve">Thorbeckiaan;liberaal;conservatief (katholiek)</t>
  </si>
  <si>
    <t xml:space="preserve">Bahlmanniaan ('Centrum') ;Rooms-Katholieken</t>
  </si>
  <si>
    <t xml:space="preserve">Schaepmaniaan</t>
  </si>
  <si>
    <t xml:space="preserve">'pragmatisch' liberaal</t>
  </si>
  <si>
    <t xml:space="preserve">Puttianen;liberaal</t>
  </si>
  <si>
    <t xml:space="preserve">regeringsgezinden ten tijde van Willem II</t>
  </si>
  <si>
    <t xml:space="preserve">Plattelandersbond;Neutrale fractie</t>
  </si>
  <si>
    <t xml:space="preserve">Vrij-AR</t>
  </si>
  <si>
    <t xml:space="preserve">Thorbeckiaan;liberaal</t>
  </si>
  <si>
    <t xml:space="preserve">Rooms-Katholieken</t>
  </si>
  <si>
    <t xml:space="preserve">liberaal;Kappeynianen;Liberale Unie</t>
  </si>
  <si>
    <t xml:space="preserve">conservatief;'pragmatisch' liberaal;liberaal</t>
  </si>
  <si>
    <t xml:space="preserve">antirevolutionair;Vrij-AR;CHP;CHU</t>
  </si>
  <si>
    <t xml:space="preserve">Bahlmanniaan ('Centrum')</t>
  </si>
  <si>
    <t xml:space="preserve">Vrijheidsbond</t>
  </si>
  <si>
    <t xml:space="preserve">vooruitstrevende kamerclub;'club-Pyttersen';liberaal</t>
  </si>
  <si>
    <t xml:space="preserve">SDB</t>
  </si>
  <si>
    <t xml:space="preserve">Vrij-Liberalen;Vrijheidsbond</t>
  </si>
  <si>
    <t xml:space="preserve">SDAP</t>
  </si>
  <si>
    <t xml:space="preserve">SDAP;partijloos (ex-SDAP)</t>
  </si>
  <si>
    <t xml:space="preserve">liberaal;Liberale Unie</t>
  </si>
  <si>
    <t xml:space="preserve">Liberale Unie;vooruitstrevende kamerclub</t>
  </si>
  <si>
    <t xml:space="preserve">liberaal;VDB</t>
  </si>
  <si>
    <t xml:space="preserve">oud- of vrije liberalen;Vrij-Liberalen</t>
  </si>
  <si>
    <t xml:space="preserve">Radicale Bond</t>
  </si>
  <si>
    <t xml:space="preserve">liberaal;oud- of vrije liberalen</t>
  </si>
  <si>
    <t xml:space="preserve">vrijzinnig-democratische kamerclub</t>
  </si>
  <si>
    <t xml:space="preserve">RKSP</t>
  </si>
  <si>
    <t xml:space="preserve">Kappeynianen;Liberale Unie</t>
  </si>
  <si>
    <t xml:space="preserve">Liberale Unie;vooruitstrevende kamerclub;vrijzinnig-democratische kamerclub</t>
  </si>
  <si>
    <t xml:space="preserve">liberaal;Liberale Unie;vooruitstrevende kamerclub;vrijzinnig-democratische kamerclub</t>
  </si>
  <si>
    <t xml:space="preserve">liberaal;'pragmatisch' liberaal</t>
  </si>
  <si>
    <t xml:space="preserve">'pragmatisch' liberaal;Rooms-Katholieken</t>
  </si>
  <si>
    <t xml:space="preserve">'pragmatisch' liberaal;Puttianen;liberaal</t>
  </si>
  <si>
    <t xml:space="preserve">'pragmatisch' liberaal;liberaal;conservatief (katholiek);Bahlmanniaan ('Centrum')</t>
  </si>
  <si>
    <t xml:space="preserve">liberaal;Kappeynianen</t>
  </si>
  <si>
    <t xml:space="preserve">Liberale Unie;vooruitstrevende kamerclub;'club-Pyttersen';vrijzinnig-democratische kamerclub</t>
  </si>
  <si>
    <t xml:space="preserve">Kappeynianen</t>
  </si>
  <si>
    <t xml:space="preserve">Vrij-AR;CHP;CHU</t>
  </si>
  <si>
    <t xml:space="preserve">Radicale Bond;VDB</t>
  </si>
  <si>
    <t xml:space="preserve">vrijzinnig-democratische kamerclub;Liberale Unie</t>
  </si>
  <si>
    <t xml:space="preserve">vooruitstrevende kamerclub;'club-Pyttersen';vrijzinnig-democratische kamerclub</t>
  </si>
  <si>
    <t xml:space="preserve">Thorbeckiaan;liberaal;Kappeynianen</t>
  </si>
  <si>
    <t xml:space="preserve">CHP</t>
  </si>
  <si>
    <t xml:space="preserve">Thorbeckiaan;liberaal;Liberale Unie</t>
  </si>
  <si>
    <t xml:space="preserve">HGSP</t>
  </si>
  <si>
    <t xml:space="preserve">conservatief (protestants)</t>
  </si>
  <si>
    <t xml:space="preserve">Vrij-Liberalen</t>
  </si>
  <si>
    <t xml:space="preserve">Vrij-Liberalen;oud- of vrije liberalen</t>
  </si>
  <si>
    <t xml:space="preserve">Schaepmaniaan;Rooms-Katholieken;Algemeene Bond (RKSP);RKSP</t>
  </si>
  <si>
    <t xml:space="preserve">vooruitstrevend liberaal</t>
  </si>
  <si>
    <t xml:space="preserve">Liberale Unie;vooruitstrevende kamerclub;vrijzinnig-democratische kamerclub;VDB</t>
  </si>
  <si>
    <t xml:space="preserve">Liberale Unie;vooruitstrevende kamerclub;'club-Pyttersen';liberaal</t>
  </si>
  <si>
    <t xml:space="preserve">ultraconservatief (vóór 1848)</t>
  </si>
  <si>
    <t xml:space="preserve">Liberale Unie;liberaal</t>
  </si>
  <si>
    <t xml:space="preserve">liberaal;Rooms-Katholieken</t>
  </si>
  <si>
    <t xml:space="preserve">liberaal;Liberale Unie;vooruitstrevende kamerclub;'club-Pyttersen';vrijzinnig-democratische kamerclub</t>
  </si>
  <si>
    <t xml:space="preserve">moderaat of gematigd liberaal;'pragmatisch' liberaal</t>
  </si>
  <si>
    <t xml:space="preserve">liberaal;Thorbeckiaan</t>
  </si>
  <si>
    <t xml:space="preserve">liberaal;Vrijheidsbond</t>
  </si>
  <si>
    <t xml:space="preserve">M.P. (Middenstandspartij);Neutrale fractie;Vrijheidsbond;fractie-Staalman (ex-VB)</t>
  </si>
  <si>
    <t xml:space="preserve">fractie-Staalman (onafh. a.r.);CDP</t>
  </si>
  <si>
    <t xml:space="preserve">Volkspartij</t>
  </si>
  <si>
    <t xml:space="preserve">moderaat of gematigd liberaal;'pragmatisch' liberaal;conservatief-liberaal</t>
  </si>
  <si>
    <t xml:space="preserve">VDB;partijloze liberaal</t>
  </si>
  <si>
    <t xml:space="preserve">Liberale Unie;oud- of vrije liberalen;Vrij-Liberalen</t>
  </si>
  <si>
    <t xml:space="preserve">radikaal-liberaal (Tijdens)</t>
  </si>
  <si>
    <t xml:space="preserve">Thorbeckiaan;liberaal;oud- of vrije liberalen</t>
  </si>
  <si>
    <t xml:space="preserve">CHP;CHU</t>
  </si>
  <si>
    <t xml:space="preserve">VDW;Neutrale fractie</t>
  </si>
  <si>
    <t xml:space="preserve">CPH;CPH-Wijnkoop;CPN</t>
  </si>
  <si>
    <t xml:space="preserve">antirevolutionair;conservatief</t>
  </si>
  <si>
    <t xml:space="preserve">Liberale Unie;vooruitstrevende kamerclub;'club-Pyttersen'</t>
  </si>
  <si>
    <t xml:space="preserve">partijloze liberaal</t>
  </si>
  <si>
    <t xml:space="preserve">partijloos</t>
  </si>
  <si>
    <t xml:space="preserve">technocraat</t>
  </si>
  <si>
    <t xml:space="preserve">partijloze c.h.</t>
  </si>
  <si>
    <t xml:space="preserve">vooruitstrevende kamerclub;vrijzinnig-democratische kamerclub</t>
  </si>
  <si>
    <t xml:space="preserve">separatist</t>
  </si>
  <si>
    <t xml:space="preserve">moderaat of gematigd liberaal</t>
  </si>
  <si>
    <t xml:space="preserve">regeringsgezinden ten tijde van Willem I;regeringsgezinden ten tijde van Willem II</t>
  </si>
  <si>
    <t xml:space="preserve">financiële oppositie;regeringsgezinden ten tijde van Willem I;regeringsgezinden ten tijde van Willem I en Willem II;regeringsgezinden ten tijde van Willem II</t>
  </si>
  <si>
    <t xml:space="preserve">-</t>
  </si>
  <si>
    <t xml:space="preserve">Vrije Socialist</t>
  </si>
  <si>
    <t xml:space="preserve">RSP;RSAP</t>
  </si>
  <si>
    <t xml:space="preserve">BCS;CPH</t>
  </si>
  <si>
    <t xml:space="preserve">MP S&amp;L</t>
  </si>
  <si>
    <t xml:space="preserve">Algemeene Bond (RKSP);fractie-Van Groenendael (ex-RK)</t>
  </si>
  <si>
    <t xml:space="preserve">Neutrale Partij;Neutrale fractie;Vrijheidsbond</t>
  </si>
  <si>
    <t xml:space="preserve">CPH</t>
  </si>
  <si>
    <t xml:space="preserve">Liberale Partij</t>
  </si>
  <si>
    <t xml:space="preserve">NSB</t>
  </si>
  <si>
    <t xml:space="preserve">CPH;CPN</t>
  </si>
  <si>
    <t xml:space="preserve">SP (voor 1940)</t>
  </si>
  <si>
    <t xml:space="preserve">Vrijheidsbond;PvdV</t>
  </si>
  <si>
    <t xml:space="preserve">Plattelandersbond</t>
  </si>
  <si>
    <t xml:space="preserve">RKSP;KVP</t>
  </si>
  <si>
    <t xml:space="preserve">VDB;fractie-Van Beresteyn (ex-VDB);groep-Van Beresteyn/Teenstra (ex-VDB)</t>
  </si>
  <si>
    <t xml:space="preserve">Liberale Unie;Vrijheidsbond</t>
  </si>
  <si>
    <t xml:space="preserve">SGP</t>
  </si>
  <si>
    <t xml:space="preserve">Algemeene Bond (RKSP);RKSP;KVP</t>
  </si>
  <si>
    <t xml:space="preserve">Year</t>
  </si>
  <si>
    <t xml:space="preserve">Real GDP per capita</t>
  </si>
  <si>
    <t xml:space="preserve">Inflation</t>
  </si>
  <si>
    <t xml:space="preserve">Deflator</t>
  </si>
  <si>
    <t xml:space="preserve">Indexnummer</t>
  </si>
  <si>
    <t xml:space="preserve">Re</t>
  </si>
  <si>
    <t xml:space="preserve">Dugobo</t>
  </si>
  <si>
    <t xml:space="preserve">Fogobo</t>
  </si>
  <si>
    <t xml:space="preserve">Duprbo</t>
  </si>
  <si>
    <t xml:space="preserve">Foprbo</t>
  </si>
  <si>
    <t xml:space="preserve">Dush</t>
  </si>
  <si>
    <t xml:space="preserve">Fosh</t>
  </si>
  <si>
    <t xml:space="preserve">Cash</t>
  </si>
  <si>
    <t xml:space="preserve">Misc</t>
  </si>
  <si>
    <t xml:space="preserve">Debt</t>
  </si>
  <si>
    <t xml:space="preserve">TA11</t>
  </si>
  <si>
    <t xml:space="preserve">TL11</t>
  </si>
  <si>
    <t xml:space="preserve">NW11</t>
  </si>
  <si>
    <t xml:space="preserve">TA0</t>
  </si>
  <si>
    <t xml:space="preserve">TL0</t>
  </si>
  <si>
    <t xml:space="preserve">NW0</t>
  </si>
  <si>
    <t xml:space="preserve">W_DEFLATED</t>
  </si>
  <si>
    <t xml:space="preserve">W_DEFLATED2</t>
  </si>
  <si>
    <t xml:space="preserve">b1-nummer</t>
  </si>
  <si>
    <t xml:space="preserve">voorna(a)m(en)</t>
  </si>
  <si>
    <t xml:space="preserve">roepnaam</t>
  </si>
  <si>
    <t xml:space="preserve">prepositie</t>
  </si>
  <si>
    <t xml:space="preserve">geslacht</t>
  </si>
  <si>
    <t xml:space="preserve">partij(en)/fractie(s)</t>
  </si>
  <si>
    <t xml:space="preserve">begin periode</t>
  </si>
  <si>
    <t xml:space="preserve">einde periode</t>
  </si>
  <si>
    <t xml:space="preserve">geboortedatum</t>
  </si>
  <si>
    <t xml:space="preserve">04303</t>
  </si>
  <si>
    <t xml:space="preserve">Hoop</t>
  </si>
  <si>
    <t xml:space="preserve">Joan Cornelis</t>
  </si>
  <si>
    <t xml:space="preserve">van der</t>
  </si>
  <si>
    <t xml:space="preserve">m</t>
  </si>
  <si>
    <t xml:space="preserve">orangist</t>
  </si>
  <si>
    <t xml:space="preserve">1813-11-29</t>
  </si>
  <si>
    <t xml:space="preserve">1825-05-12</t>
  </si>
  <si>
    <t xml:space="preserve">18-05-1742</t>
  </si>
  <si>
    <t xml:space="preserve">04304</t>
  </si>
  <si>
    <t xml:space="preserve">Falck</t>
  </si>
  <si>
    <t xml:space="preserve">A.R.</t>
  </si>
  <si>
    <t xml:space="preserve">Anton Reinhard</t>
  </si>
  <si>
    <t xml:space="preserve">Anton</t>
  </si>
  <si>
    <t xml:space="preserve">1813-12-31</t>
  </si>
  <si>
    <t xml:space="preserve">1824-03-29</t>
  </si>
  <si>
    <t xml:space="preserve">19-03-1777</t>
  </si>
  <si>
    <t xml:space="preserve">04150</t>
  </si>
  <si>
    <t xml:space="preserve">Willem Frederik</t>
  </si>
  <si>
    <t xml:space="preserve">baron</t>
  </si>
  <si>
    <t xml:space="preserve">1814-04-06</t>
  </si>
  <si>
    <t xml:space="preserve">1817-02-20</t>
  </si>
  <si>
    <t xml:space="preserve">25-10-1767</t>
  </si>
  <si>
    <t xml:space="preserve">04302</t>
  </si>
  <si>
    <t xml:space="preserve">Six van Oterleek</t>
  </si>
  <si>
    <t xml:space="preserve">C.Ch.</t>
  </si>
  <si>
    <t xml:space="preserve">Cornelis Charles</t>
  </si>
  <si>
    <t xml:space="preserve">regeringsgezinden ten tijde van Willem I</t>
  </si>
  <si>
    <t xml:space="preserve">1821-04-10</t>
  </si>
  <si>
    <t xml:space="preserve">30-09-1772</t>
  </si>
  <si>
    <t xml:space="preserve">04305</t>
  </si>
  <si>
    <t xml:space="preserve">A.W.C.</t>
  </si>
  <si>
    <t xml:space="preserve">Anne Willem Carel</t>
  </si>
  <si>
    <t xml:space="preserve">baron van</t>
  </si>
  <si>
    <t xml:space="preserve">1824-05-15</t>
  </si>
  <si>
    <t xml:space="preserve">04-01-1756</t>
  </si>
  <si>
    <t xml:space="preserve">04309</t>
  </si>
  <si>
    <t xml:space="preserve">Janssens</t>
  </si>
  <si>
    <t xml:space="preserve">Jan Willem</t>
  </si>
  <si>
    <t xml:space="preserve">1814-12-02</t>
  </si>
  <si>
    <t xml:space="preserve">1815-09-15</t>
  </si>
  <si>
    <t xml:space="preserve">12-10-1762</t>
  </si>
  <si>
    <t xml:space="preserve">04310</t>
  </si>
  <si>
    <t xml:space="preserve">Goldberg</t>
  </si>
  <si>
    <t xml:space="preserve">Johannes</t>
  </si>
  <si>
    <t xml:space="preserve">1818-03-18</t>
  </si>
  <si>
    <t xml:space="preserve">08-05-1763</t>
  </si>
  <si>
    <t xml:space="preserve">04183</t>
  </si>
  <si>
    <t xml:space="preserve">Goubau d'Hovorst</t>
  </si>
  <si>
    <t xml:space="preserve">M.J.F.Gh.</t>
  </si>
  <si>
    <t xml:space="preserve">Melchior Joseph François Ghislain</t>
  </si>
  <si>
    <t xml:space="preserve">1815-09-16</t>
  </si>
  <si>
    <t xml:space="preserve">1826-07-31</t>
  </si>
  <si>
    <t xml:space="preserve">14-02-1757</t>
  </si>
  <si>
    <t xml:space="preserve">04307</t>
  </si>
  <si>
    <t xml:space="preserve">Repelaer van Driel</t>
  </si>
  <si>
    <t xml:space="preserve">Ocker</t>
  </si>
  <si>
    <t xml:space="preserve">1819-12-31</t>
  </si>
  <si>
    <t xml:space="preserve">17-10-1759</t>
  </si>
  <si>
    <t xml:space="preserve">04311</t>
  </si>
  <si>
    <t xml:space="preserve">Maanen</t>
  </si>
  <si>
    <t xml:space="preserve">C.F.</t>
  </si>
  <si>
    <t xml:space="preserve">Cornelis Felix</t>
  </si>
  <si>
    <t xml:space="preserve">Felix</t>
  </si>
  <si>
    <t xml:space="preserve">van</t>
  </si>
  <si>
    <t xml:space="preserve">1842-03-31</t>
  </si>
  <si>
    <t xml:space="preserve">09-09-1769</t>
  </si>
  <si>
    <t xml:space="preserve">04324</t>
  </si>
  <si>
    <t xml:space="preserve">Ursel</t>
  </si>
  <si>
    <t xml:space="preserve">Ch.J.</t>
  </si>
  <si>
    <t xml:space="preserve">Charles Joseph</t>
  </si>
  <si>
    <t xml:space="preserve">hertog d'</t>
  </si>
  <si>
    <t xml:space="preserve">1819-06-30</t>
  </si>
  <si>
    <t xml:space="preserve">09-08-1777</t>
  </si>
  <si>
    <t xml:space="preserve">04154</t>
  </si>
  <si>
    <t xml:space="preserve">Goltz</t>
  </si>
  <si>
    <t xml:space="preserve">Friedrich Adrian</t>
  </si>
  <si>
    <t xml:space="preserve">graaf van der</t>
  </si>
  <si>
    <t xml:space="preserve">1815-09-21</t>
  </si>
  <si>
    <t xml:space="preserve">1818-02-26</t>
  </si>
  <si>
    <t xml:space="preserve">07-08-1770</t>
  </si>
  <si>
    <t xml:space="preserve">04306</t>
  </si>
  <si>
    <t xml:space="preserve">Capellen</t>
  </si>
  <si>
    <t xml:space="preserve">G.A.G.Ph.</t>
  </si>
  <si>
    <t xml:space="preserve">Godert Alexander Gerard Philip</t>
  </si>
  <si>
    <t xml:space="preserve">baron van der</t>
  </si>
  <si>
    <t xml:space="preserve">1815-10-10</t>
  </si>
  <si>
    <t xml:space="preserve">15-12-1778</t>
  </si>
  <si>
    <t xml:space="preserve">04325</t>
  </si>
  <si>
    <t xml:space="preserve">De Coninck</t>
  </si>
  <si>
    <t xml:space="preserve">P.Ch.Gh.</t>
  </si>
  <si>
    <t xml:space="preserve">Patrice Charles Ghislain</t>
  </si>
  <si>
    <t xml:space="preserve">Patrice</t>
  </si>
  <si>
    <t xml:space="preserve">ridder</t>
  </si>
  <si>
    <t xml:space="preserve">1817-02-21</t>
  </si>
  <si>
    <t xml:space="preserve">1825-11-30</t>
  </si>
  <si>
    <t xml:space="preserve">19-11-1770</t>
  </si>
  <si>
    <t xml:space="preserve">04213</t>
  </si>
  <si>
    <t xml:space="preserve">Piepers</t>
  </si>
  <si>
    <t xml:space="preserve">Marinus</t>
  </si>
  <si>
    <t xml:space="preserve">1818-03-01</t>
  </si>
  <si>
    <t xml:space="preserve">1818-09-29</t>
  </si>
  <si>
    <t xml:space="preserve">19-11-1771</t>
  </si>
  <si>
    <t xml:space="preserve">04316</t>
  </si>
  <si>
    <t xml:space="preserve">F.W.F.Th.</t>
  </si>
  <si>
    <t xml:space="preserve">Frederik Willem Floris Theodorus</t>
  </si>
  <si>
    <t xml:space="preserve">regeringsgezinden ten tijde van Willem I en Willem II</t>
  </si>
  <si>
    <t xml:space="preserve">1818-03-19</t>
  </si>
  <si>
    <t xml:space="preserve">1841-02-28</t>
  </si>
  <si>
    <t xml:space="preserve">21-09-1772</t>
  </si>
  <si>
    <t xml:space="preserve">04328</t>
  </si>
  <si>
    <t xml:space="preserve">Aubremé</t>
  </si>
  <si>
    <t xml:space="preserve">A.Ch.J.Gh.</t>
  </si>
  <si>
    <t xml:space="preserve">Alexandre Charles Joseph Ghislain</t>
  </si>
  <si>
    <t xml:space="preserve">graaf d'</t>
  </si>
  <si>
    <t xml:space="preserve">1819-03-01</t>
  </si>
  <si>
    <t xml:space="preserve">1826-07-01</t>
  </si>
  <si>
    <t xml:space="preserve">17-06-1776</t>
  </si>
  <si>
    <t xml:space="preserve">02138</t>
  </si>
  <si>
    <t xml:space="preserve">Noël Simons</t>
  </si>
  <si>
    <t xml:space="preserve">François Arnould</t>
  </si>
  <si>
    <t xml:space="preserve">1821-04-11</t>
  </si>
  <si>
    <t xml:space="preserve">1821-04-30</t>
  </si>
  <si>
    <t xml:space="preserve">03-11-1779</t>
  </si>
  <si>
    <t xml:space="preserve">04312</t>
  </si>
  <si>
    <t xml:space="preserve">Elout</t>
  </si>
  <si>
    <t xml:space="preserve">Cornelis Theodorus</t>
  </si>
  <si>
    <t xml:space="preserve">1821-05-01</t>
  </si>
  <si>
    <t xml:space="preserve">1829-09-30</t>
  </si>
  <si>
    <t xml:space="preserve">22-03-1767</t>
  </si>
  <si>
    <t xml:space="preserve">04329</t>
  </si>
  <si>
    <t xml:space="preserve">Mey van Streefkerk</t>
  </si>
  <si>
    <t xml:space="preserve">Jean Gijsberto</t>
  </si>
  <si>
    <t xml:space="preserve">baron de</t>
  </si>
  <si>
    <t xml:space="preserve">1823-12-28</t>
  </si>
  <si>
    <t xml:space="preserve">1835-11-11</t>
  </si>
  <si>
    <t xml:space="preserve">17-04-1782</t>
  </si>
  <si>
    <t xml:space="preserve">02135</t>
  </si>
  <si>
    <t xml:space="preserve">Reinhold</t>
  </si>
  <si>
    <t xml:space="preserve">Johann Gotthard</t>
  </si>
  <si>
    <t xml:space="preserve">1824-01-01</t>
  </si>
  <si>
    <t xml:space="preserve">08-03-1771</t>
  </si>
  <si>
    <t xml:space="preserve">04300</t>
  </si>
  <si>
    <t xml:space="preserve">Appelius</t>
  </si>
  <si>
    <t xml:space="preserve">Jean Henry</t>
  </si>
  <si>
    <t xml:space="preserve">1824-03-30</t>
  </si>
  <si>
    <t xml:space="preserve">1828-04-12</t>
  </si>
  <si>
    <t xml:space="preserve">30-04-1767</t>
  </si>
  <si>
    <t xml:space="preserve">04175</t>
  </si>
  <si>
    <t xml:space="preserve">Reede</t>
  </si>
  <si>
    <t xml:space="preserve">graaf van</t>
  </si>
  <si>
    <t xml:space="preserve">1824-05-16</t>
  </si>
  <si>
    <t xml:space="preserve">1825-06-23</t>
  </si>
  <si>
    <t xml:space="preserve">19-01-1770</t>
  </si>
  <si>
    <t xml:space="preserve">12023</t>
  </si>
  <si>
    <t xml:space="preserve">Stratenus</t>
  </si>
  <si>
    <t xml:space="preserve">Adam Anthony</t>
  </si>
  <si>
    <t xml:space="preserve">1825-03-13</t>
  </si>
  <si>
    <t xml:space="preserve">1825-04-04</t>
  </si>
  <si>
    <t xml:space="preserve">14-02-1779</t>
  </si>
  <si>
    <t xml:space="preserve">04326</t>
  </si>
  <si>
    <t xml:space="preserve">Van Gobbelschroy</t>
  </si>
  <si>
    <t xml:space="preserve">P.L.J.S.</t>
  </si>
  <si>
    <t xml:space="preserve">Pierre Louis Joseph Servais</t>
  </si>
  <si>
    <t xml:space="preserve">Louis</t>
  </si>
  <si>
    <t xml:space="preserve">1825-06-22</t>
  </si>
  <si>
    <t xml:space="preserve">1830-10-03</t>
  </si>
  <si>
    <t xml:space="preserve">10-05-1784</t>
  </si>
  <si>
    <t xml:space="preserve">04315</t>
  </si>
  <si>
    <t xml:space="preserve">Verstolk van Soelen</t>
  </si>
  <si>
    <t xml:space="preserve">Johan Gijsbert</t>
  </si>
  <si>
    <t xml:space="preserve">1825-12-01</t>
  </si>
  <si>
    <t xml:space="preserve">1841-09-12</t>
  </si>
  <si>
    <t xml:space="preserve">16-03-1776</t>
  </si>
  <si>
    <t xml:space="preserve">prins Frederik</t>
  </si>
  <si>
    <t xml:space="preserve">1829-12-24</t>
  </si>
  <si>
    <t xml:space="preserve">28-02-1797</t>
  </si>
  <si>
    <t xml:space="preserve">02100</t>
  </si>
  <si>
    <t xml:space="preserve">Ossewaarde</t>
  </si>
  <si>
    <t xml:space="preserve">P.A.</t>
  </si>
  <si>
    <t xml:space="preserve">Pieter Adrianus</t>
  </si>
  <si>
    <t xml:space="preserve">1848-06-02</t>
  </si>
  <si>
    <t xml:space="preserve">14-08-1775</t>
  </si>
  <si>
    <t xml:space="preserve">04314</t>
  </si>
  <si>
    <t xml:space="preserve">A.W.N.</t>
  </si>
  <si>
    <t xml:space="preserve">Arnold Willem Nicolaas</t>
  </si>
  <si>
    <t xml:space="preserve">1828-06-10</t>
  </si>
  <si>
    <t xml:space="preserve">1837-01-05</t>
  </si>
  <si>
    <t xml:space="preserve">27-03-1771</t>
  </si>
  <si>
    <t xml:space="preserve">02134</t>
  </si>
  <si>
    <t xml:space="preserve">Jacques Jean</t>
  </si>
  <si>
    <t xml:space="preserve">1829-10-10</t>
  </si>
  <si>
    <t xml:space="preserve">1842-06-01</t>
  </si>
  <si>
    <t xml:space="preserve">22-02-1788</t>
  </si>
  <si>
    <t xml:space="preserve">04318</t>
  </si>
  <si>
    <t xml:space="preserve">Eerens</t>
  </si>
  <si>
    <t xml:space="preserve">Dominique Jacques</t>
  </si>
  <si>
    <t xml:space="preserve">de</t>
  </si>
  <si>
    <t xml:space="preserve">1830-01-01</t>
  </si>
  <si>
    <t xml:space="preserve">1834-09-30</t>
  </si>
  <si>
    <t xml:space="preserve">17-03-1781</t>
  </si>
  <si>
    <t xml:space="preserve">04321</t>
  </si>
  <si>
    <t xml:space="preserve">De Pélichy de Lichtervelde</t>
  </si>
  <si>
    <t xml:space="preserve">F.J.M.Th.</t>
  </si>
  <si>
    <t xml:space="preserve">François Joseph Marie Thérèse</t>
  </si>
  <si>
    <t xml:space="preserve">1844-11-24</t>
  </si>
  <si>
    <t xml:space="preserve">22-06-1772</t>
  </si>
  <si>
    <t xml:space="preserve">04323</t>
  </si>
  <si>
    <t xml:space="preserve">Wolterbeek</t>
  </si>
  <si>
    <t xml:space="preserve">Constantijn Johan</t>
  </si>
  <si>
    <t xml:space="preserve">1840-08-10</t>
  </si>
  <si>
    <t xml:space="preserve">05-04-1766</t>
  </si>
  <si>
    <t xml:space="preserve">04327</t>
  </si>
  <si>
    <t xml:space="preserve">Coste</t>
  </si>
  <si>
    <t xml:space="preserve">E.Ch.G.Gh.</t>
  </si>
  <si>
    <t xml:space="preserve">Edmond Charles Guillaume Ghislain</t>
  </si>
  <si>
    <t xml:space="preserve">de la</t>
  </si>
  <si>
    <t xml:space="preserve">1830-10-21</t>
  </si>
  <si>
    <t xml:space="preserve">24-02-1778</t>
  </si>
  <si>
    <t xml:space="preserve">04196</t>
  </si>
  <si>
    <t xml:space="preserve">Clifford</t>
  </si>
  <si>
    <t xml:space="preserve">G.G.</t>
  </si>
  <si>
    <t xml:space="preserve">Gerard George</t>
  </si>
  <si>
    <t xml:space="preserve">regeringsgezind ten tijde van Willem I en II</t>
  </si>
  <si>
    <t xml:space="preserve">1830-10-04</t>
  </si>
  <si>
    <t xml:space="preserve">1833-12-31</t>
  </si>
  <si>
    <t xml:space="preserve">16-02-1779</t>
  </si>
  <si>
    <t xml:space="preserve">04313</t>
  </si>
  <si>
    <t xml:space="preserve">Doorn van Westcapelle</t>
  </si>
  <si>
    <t xml:space="preserve">Hendrik Jacob</t>
  </si>
  <si>
    <t xml:space="preserve">Henri</t>
  </si>
  <si>
    <t xml:space="preserve">1840-10-19</t>
  </si>
  <si>
    <t xml:space="preserve">23-08-1786</t>
  </si>
  <si>
    <t xml:space="preserve">02133</t>
  </si>
  <si>
    <t xml:space="preserve">Arnoldus</t>
  </si>
  <si>
    <t xml:space="preserve">1834-01-01</t>
  </si>
  <si>
    <t xml:space="preserve">1834-05-29</t>
  </si>
  <si>
    <t xml:space="preserve">26-08-1779</t>
  </si>
  <si>
    <t xml:space="preserve">04257</t>
  </si>
  <si>
    <t xml:space="preserve">Bosch</t>
  </si>
  <si>
    <t xml:space="preserve">graaf van den</t>
  </si>
  <si>
    <t xml:space="preserve">1834-05-30</t>
  </si>
  <si>
    <t xml:space="preserve">1839-12-12</t>
  </si>
  <si>
    <t xml:space="preserve">02-02-1780</t>
  </si>
  <si>
    <t xml:space="preserve">04205</t>
  </si>
  <si>
    <t xml:space="preserve">Trip</t>
  </si>
  <si>
    <t xml:space="preserve">Hendrik Rudolph</t>
  </si>
  <si>
    <t xml:space="preserve">1834-10-01</t>
  </si>
  <si>
    <t xml:space="preserve">1839-12-31</t>
  </si>
  <si>
    <t xml:space="preserve">02-04-1779</t>
  </si>
  <si>
    <t xml:space="preserve">01200</t>
  </si>
  <si>
    <t xml:space="preserve">Gerrit</t>
  </si>
  <si>
    <t xml:space="preserve">graaf</t>
  </si>
  <si>
    <t xml:space="preserve">1835-11-04</t>
  </si>
  <si>
    <t xml:space="preserve">1848-05-16</t>
  </si>
  <si>
    <t xml:space="preserve">25-02-1794</t>
  </si>
  <si>
    <t xml:space="preserve">04215</t>
  </si>
  <si>
    <t xml:space="preserve">Hendrik Merkus</t>
  </si>
  <si>
    <t xml:space="preserve">1836-12-01</t>
  </si>
  <si>
    <t xml:space="preserve">1841-05-31</t>
  </si>
  <si>
    <t xml:space="preserve">25-05-1779</t>
  </si>
  <si>
    <t xml:space="preserve">04180</t>
  </si>
  <si>
    <t xml:space="preserve">1837-01-10</t>
  </si>
  <si>
    <t xml:space="preserve">1840-07-31</t>
  </si>
  <si>
    <t xml:space="preserve">04-01-1766</t>
  </si>
  <si>
    <t xml:space="preserve">04042</t>
  </si>
  <si>
    <t xml:space="preserve">Gerard</t>
  </si>
  <si>
    <t xml:space="preserve">1837-06-01</t>
  </si>
  <si>
    <t xml:space="preserve">1840-01-08</t>
  </si>
  <si>
    <t xml:space="preserve">05-07-1772</t>
  </si>
  <si>
    <t xml:space="preserve">00067</t>
  </si>
  <si>
    <t xml:space="preserve">Jean Chrétien</t>
  </si>
  <si>
    <t xml:space="preserve">1840-01-01</t>
  </si>
  <si>
    <t xml:space="preserve">1848-03-24</t>
  </si>
  <si>
    <t xml:space="preserve">23-10-1789</t>
  </si>
  <si>
    <t xml:space="preserve">04320</t>
  </si>
  <si>
    <t xml:space="preserve">Abraham</t>
  </si>
  <si>
    <t xml:space="preserve">1841-03-14</t>
  </si>
  <si>
    <t xml:space="preserve">20-11-1781</t>
  </si>
  <si>
    <t xml:space="preserve">01116</t>
  </si>
  <si>
    <t xml:space="preserve">Jan Jacob</t>
  </si>
  <si>
    <t xml:space="preserve">regeringsgezinden ten tijde van Willem I en Willem II;conservatief</t>
  </si>
  <si>
    <t xml:space="preserve">1860-12-31</t>
  </si>
  <si>
    <t xml:space="preserve">23-10-1797</t>
  </si>
  <si>
    <t xml:space="preserve">04322</t>
  </si>
  <si>
    <t xml:space="preserve">Hugo</t>
  </si>
  <si>
    <t xml:space="preserve">1841-03-01</t>
  </si>
  <si>
    <t xml:space="preserve">07-07-1781</t>
  </si>
  <si>
    <t xml:space="preserve">04319</t>
  </si>
  <si>
    <t xml:space="preserve">List</t>
  </si>
  <si>
    <t xml:space="preserve">Frederik Carel</t>
  </si>
  <si>
    <t xml:space="preserve">1841-03-15</t>
  </si>
  <si>
    <t xml:space="preserve">05-02-1784</t>
  </si>
  <si>
    <t xml:space="preserve">01205</t>
  </si>
  <si>
    <t xml:space="preserve">Willem Anne</t>
  </si>
  <si>
    <t xml:space="preserve">1841-06-01</t>
  </si>
  <si>
    <t xml:space="preserve">1846-02-14</t>
  </si>
  <si>
    <t xml:space="preserve">06-01-1800</t>
  </si>
  <si>
    <t xml:space="preserve">04219</t>
  </si>
  <si>
    <t xml:space="preserve">Huyssen van Kattendijke</t>
  </si>
  <si>
    <t xml:space="preserve">1841-10-06</t>
  </si>
  <si>
    <t xml:space="preserve">1843-09-20</t>
  </si>
  <si>
    <t xml:space="preserve">16-05-1782</t>
  </si>
  <si>
    <t xml:space="preserve">01160</t>
  </si>
  <si>
    <t xml:space="preserve">Jules Constantijn</t>
  </si>
  <si>
    <t xml:space="preserve">1842-01-01</t>
  </si>
  <si>
    <t xml:space="preserve">1849-09-14</t>
  </si>
  <si>
    <t xml:space="preserve">13-01-1787</t>
  </si>
  <si>
    <t xml:space="preserve">00515</t>
  </si>
  <si>
    <t xml:space="preserve">Floris Adriaan</t>
  </si>
  <si>
    <t xml:space="preserve">1842-04-01</t>
  </si>
  <si>
    <t xml:space="preserve">1861-02-22</t>
  </si>
  <si>
    <t xml:space="preserve">15-05-1791</t>
  </si>
  <si>
    <t xml:space="preserve">00550</t>
  </si>
  <si>
    <t xml:space="preserve">Heim van Duivendijke</t>
  </si>
  <si>
    <t xml:space="preserve">Johan Adriaan</t>
  </si>
  <si>
    <t xml:space="preserve">1843-06-25</t>
  </si>
  <si>
    <t xml:space="preserve">15-01-1791</t>
  </si>
  <si>
    <t xml:space="preserve">James Albert Henry</t>
  </si>
  <si>
    <t xml:space="preserve">1843-10-15</t>
  </si>
  <si>
    <t xml:space="preserve">1847-12-31</t>
  </si>
  <si>
    <t xml:space="preserve">23-11-1787</t>
  </si>
  <si>
    <t xml:space="preserve">04269</t>
  </si>
  <si>
    <t xml:space="preserve">Jonge van Campensnieuwland</t>
  </si>
  <si>
    <t xml:space="preserve">Marinus Willem</t>
  </si>
  <si>
    <t xml:space="preserve">1844-03-07</t>
  </si>
  <si>
    <t xml:space="preserve">1848-03-18</t>
  </si>
  <si>
    <t xml:space="preserve">29-03-1786</t>
  </si>
  <si>
    <t xml:space="preserve">02136</t>
  </si>
  <si>
    <t xml:space="preserve">Willemse</t>
  </si>
  <si>
    <t xml:space="preserve">Joannes Cornelis</t>
  </si>
  <si>
    <t xml:space="preserve">1845-01-14</t>
  </si>
  <si>
    <t xml:space="preserve">03-04-1800</t>
  </si>
  <si>
    <t xml:space="preserve">02130</t>
  </si>
  <si>
    <t xml:space="preserve">Son</t>
  </si>
  <si>
    <t xml:space="preserve">Jan Baptist</t>
  </si>
  <si>
    <t xml:space="preserve">1844-12-16</t>
  </si>
  <si>
    <t xml:space="preserve">08-06-1804</t>
  </si>
  <si>
    <t xml:space="preserve">02137</t>
  </si>
  <si>
    <t xml:space="preserve">1846-06-01</t>
  </si>
  <si>
    <t xml:space="preserve">1846-10-11</t>
  </si>
  <si>
    <t xml:space="preserve">03-02-1778</t>
  </si>
  <si>
    <t xml:space="preserve">Lodewijk Napoleon</t>
  </si>
  <si>
    <t xml:space="preserve">1846-10-12</t>
  </si>
  <si>
    <t xml:space="preserve">02-05-1807</t>
  </si>
  <si>
    <t xml:space="preserve">01084</t>
  </si>
  <si>
    <t xml:space="preserve">W.L.F.Ch.</t>
  </si>
  <si>
    <t xml:space="preserve">Willem Louis Frederik Christiaan</t>
  </si>
  <si>
    <t xml:space="preserve">Frederik</t>
  </si>
  <si>
    <t xml:space="preserve">ridder van</t>
  </si>
  <si>
    <t xml:space="preserve">1848-01-01</t>
  </si>
  <si>
    <t xml:space="preserve">03-05-1798</t>
  </si>
  <si>
    <t xml:space="preserve">00332</t>
  </si>
  <si>
    <t xml:space="preserve">Donker Curtius</t>
  </si>
  <si>
    <t xml:space="preserve">Dirk</t>
  </si>
  <si>
    <t xml:space="preserve">1848-03-19</t>
  </si>
  <si>
    <t xml:space="preserve">1856-06-30</t>
  </si>
  <si>
    <t xml:space="preserve">19-10-1792</t>
  </si>
  <si>
    <t xml:space="preserve">00821</t>
  </si>
  <si>
    <t xml:space="preserve">Lightenvelt</t>
  </si>
  <si>
    <t xml:space="preserve">Leonardus Antonius</t>
  </si>
  <si>
    <t xml:space="preserve">1848-03-25</t>
  </si>
  <si>
    <t xml:space="preserve">1853-12-31</t>
  </si>
  <si>
    <t xml:space="preserve">28-10-1795</t>
  </si>
  <si>
    <t xml:space="preserve">02131</t>
  </si>
  <si>
    <t xml:space="preserve">Nepveu</t>
  </si>
  <si>
    <t xml:space="preserve">Charles</t>
  </si>
  <si>
    <t xml:space="preserve">05-10-1791</t>
  </si>
  <si>
    <t xml:space="preserve">02132</t>
  </si>
  <si>
    <t xml:space="preserve">Luzac</t>
  </si>
  <si>
    <t xml:space="preserve">L.C.</t>
  </si>
  <si>
    <t xml:space="preserve">Lodewijk Caspar</t>
  </si>
  <si>
    <t xml:space="preserve">1848-06-29</t>
  </si>
  <si>
    <t xml:space="preserve">01-08-1786</t>
  </si>
  <si>
    <t xml:space="preserve">00681</t>
  </si>
  <si>
    <t xml:space="preserve">Kempenaer</t>
  </si>
  <si>
    <t xml:space="preserve">Jacobus Mattheüs</t>
  </si>
  <si>
    <t xml:space="preserve">1848-05-13</t>
  </si>
  <si>
    <t xml:space="preserve">1849-10-30</t>
  </si>
  <si>
    <t xml:space="preserve">06-07-1793</t>
  </si>
  <si>
    <t xml:space="preserve">02006</t>
  </si>
  <si>
    <t xml:space="preserve">Bentinck van Nijenhuis</t>
  </si>
  <si>
    <t xml:space="preserve">Arnold Adolf</t>
  </si>
  <si>
    <t xml:space="preserve">1848-05-17</t>
  </si>
  <si>
    <t xml:space="preserve">1848-11-20</t>
  </si>
  <si>
    <t xml:space="preserve">17-04-1798</t>
  </si>
  <si>
    <t xml:space="preserve">02117</t>
  </si>
  <si>
    <t xml:space="preserve">Voet</t>
  </si>
  <si>
    <t xml:space="preserve">Jan Hendrik</t>
  </si>
  <si>
    <t xml:space="preserve">1848-05-22</t>
  </si>
  <si>
    <t xml:space="preserve">1849-10-31</t>
  </si>
  <si>
    <t xml:space="preserve">17-03-1793</t>
  </si>
  <si>
    <t xml:space="preserve">Pieter Philip</t>
  </si>
  <si>
    <t xml:space="preserve">Pieter</t>
  </si>
  <si>
    <t xml:space="preserve">1848-06-03</t>
  </si>
  <si>
    <t xml:space="preserve">1879-02-20</t>
  </si>
  <si>
    <t xml:space="preserve">16-12-1809</t>
  </si>
  <si>
    <t xml:space="preserve">00542</t>
  </si>
  <si>
    <t xml:space="preserve">Schelto</t>
  </si>
  <si>
    <t xml:space="preserve">1848-06-30</t>
  </si>
  <si>
    <t xml:space="preserve">1862-01-30</t>
  </si>
  <si>
    <t xml:space="preserve">14-11-1807</t>
  </si>
  <si>
    <t xml:space="preserve">Guillaume Louis</t>
  </si>
  <si>
    <t xml:space="preserve">1848-11-21</t>
  </si>
  <si>
    <t xml:space="preserve">1849-06-17</t>
  </si>
  <si>
    <t xml:space="preserve">27-12-1801</t>
  </si>
  <si>
    <t xml:space="preserve">Jacobus Arnoldus</t>
  </si>
  <si>
    <t xml:space="preserve">1848-11-24</t>
  </si>
  <si>
    <t xml:space="preserve">1861-03-13</t>
  </si>
  <si>
    <t xml:space="preserve">28-01-1805</t>
  </si>
  <si>
    <t xml:space="preserve">02126</t>
  </si>
  <si>
    <t xml:space="preserve">Hendrik Ludolf</t>
  </si>
  <si>
    <t xml:space="preserve">Ludolf</t>
  </si>
  <si>
    <t xml:space="preserve">1849-06-04</t>
  </si>
  <si>
    <t xml:space="preserve">21-06-1800</t>
  </si>
  <si>
    <t xml:space="preserve">02022</t>
  </si>
  <si>
    <t xml:space="preserve">Engelbertus Batavus</t>
  </si>
  <si>
    <t xml:space="preserve">van den</t>
  </si>
  <si>
    <t xml:space="preserve">1849-06-18</t>
  </si>
  <si>
    <t xml:space="preserve">15-09-1789</t>
  </si>
  <si>
    <t xml:space="preserve">00960</t>
  </si>
  <si>
    <t xml:space="preserve">Nedermeijer ridder van Rosenthal</t>
  </si>
  <si>
    <t xml:space="preserve">J.Th.H.</t>
  </si>
  <si>
    <t xml:space="preserve">Johan Theodoor Hendrik</t>
  </si>
  <si>
    <t xml:space="preserve">1849-11-01</t>
  </si>
  <si>
    <t xml:space="preserve">1852-07-14</t>
  </si>
  <si>
    <t xml:space="preserve">27-03-1792</t>
  </si>
  <si>
    <t xml:space="preserve">01361</t>
  </si>
  <si>
    <t xml:space="preserve">Thorbecke</t>
  </si>
  <si>
    <t xml:space="preserve">Johan Rudolf</t>
  </si>
  <si>
    <t xml:space="preserve">1872-06-03</t>
  </si>
  <si>
    <t xml:space="preserve">14-01-1798</t>
  </si>
  <si>
    <t xml:space="preserve">02070</t>
  </si>
  <si>
    <t xml:space="preserve">Lucas</t>
  </si>
  <si>
    <t xml:space="preserve">Engelbertus</t>
  </si>
  <si>
    <t xml:space="preserve">1851-04-19</t>
  </si>
  <si>
    <t xml:space="preserve">30-05-1785</t>
  </si>
  <si>
    <t xml:space="preserve">02080</t>
  </si>
  <si>
    <t xml:space="preserve">Pahud</t>
  </si>
  <si>
    <t xml:space="preserve">Ch.F.</t>
  </si>
  <si>
    <t xml:space="preserve">Charles Ferdinand</t>
  </si>
  <si>
    <t xml:space="preserve">1855-12-31</t>
  </si>
  <si>
    <t xml:space="preserve">18-04-1803</t>
  </si>
  <si>
    <t xml:space="preserve">02103</t>
  </si>
  <si>
    <t xml:space="preserve">Sonsbeeck</t>
  </si>
  <si>
    <t xml:space="preserve">Herman</t>
  </si>
  <si>
    <t xml:space="preserve">1852-10-15</t>
  </si>
  <si>
    <t xml:space="preserve">24-07-1796</t>
  </si>
  <si>
    <t xml:space="preserve">02104</t>
  </si>
  <si>
    <t xml:space="preserve">Spengler</t>
  </si>
  <si>
    <t xml:space="preserve">Johannes Theodorus</t>
  </si>
  <si>
    <t xml:space="preserve">04-12-1790</t>
  </si>
  <si>
    <t xml:space="preserve">James</t>
  </si>
  <si>
    <t xml:space="preserve">1851-11-01</t>
  </si>
  <si>
    <t xml:space="preserve">1854-12-15</t>
  </si>
  <si>
    <t xml:space="preserve">26-12-1795</t>
  </si>
  <si>
    <t xml:space="preserve">01319</t>
  </si>
  <si>
    <t xml:space="preserve">Strens</t>
  </si>
  <si>
    <t xml:space="preserve">M.P.H.</t>
  </si>
  <si>
    <t xml:space="preserve">Martin Pascal Hubert</t>
  </si>
  <si>
    <t xml:space="preserve">1852-07-15</t>
  </si>
  <si>
    <t xml:space="preserve">28-03-1807</t>
  </si>
  <si>
    <t xml:space="preserve">02045</t>
  </si>
  <si>
    <t xml:space="preserve">Forstner van Dambenoy</t>
  </si>
  <si>
    <t xml:space="preserve">H.F.Ch.</t>
  </si>
  <si>
    <t xml:space="preserve">Hendrik Frederik Christoph</t>
  </si>
  <si>
    <t xml:space="preserve">1857-12-31</t>
  </si>
  <si>
    <t xml:space="preserve">15-08-1792</t>
  </si>
  <si>
    <t xml:space="preserve">Jacob Pieter Pompejus</t>
  </si>
  <si>
    <t xml:space="preserve">1852-10-16</t>
  </si>
  <si>
    <t xml:space="preserve">1861-11-09</t>
  </si>
  <si>
    <t xml:space="preserve">29-06-1816</t>
  </si>
  <si>
    <t xml:space="preserve">Elisa Cornelis Unico</t>
  </si>
  <si>
    <t xml:space="preserve">1853-04-19</t>
  </si>
  <si>
    <t xml:space="preserve">1854-01-19</t>
  </si>
  <si>
    <t xml:space="preserve">13-10-1799</t>
  </si>
  <si>
    <t xml:space="preserve">Gerlach Cornelis Joannes</t>
  </si>
  <si>
    <t xml:space="preserve">30-09-1818</t>
  </si>
  <si>
    <t xml:space="preserve">02087</t>
  </si>
  <si>
    <t xml:space="preserve">A.G.A.</t>
  </si>
  <si>
    <t xml:space="preserve">Anthony Gerhard Alexander</t>
  </si>
  <si>
    <t xml:space="preserve">Anthon</t>
  </si>
  <si>
    <t xml:space="preserve">1854-01-20</t>
  </si>
  <si>
    <t xml:space="preserve">1858-03-17</t>
  </si>
  <si>
    <t xml:space="preserve">05-10-1799</t>
  </si>
  <si>
    <t xml:space="preserve">Agnites</t>
  </si>
  <si>
    <t xml:space="preserve">1854-03-31</t>
  </si>
  <si>
    <t xml:space="preserve">28-02-1810</t>
  </si>
  <si>
    <t xml:space="preserve">02101</t>
  </si>
  <si>
    <t xml:space="preserve">Smit van den Broecke</t>
  </si>
  <si>
    <t xml:space="preserve">Abraham Johannes</t>
  </si>
  <si>
    <t xml:space="preserve">1855-02-08</t>
  </si>
  <si>
    <t xml:space="preserve">1856-07-31</t>
  </si>
  <si>
    <t xml:space="preserve">13-05-1801</t>
  </si>
  <si>
    <t xml:space="preserve">1856-01-01</t>
  </si>
  <si>
    <t xml:space="preserve">1866-09-16</t>
  </si>
  <si>
    <t xml:space="preserve">03-06-1812</t>
  </si>
  <si>
    <t xml:space="preserve">00223</t>
  </si>
  <si>
    <t xml:space="preserve">Brugghen</t>
  </si>
  <si>
    <t xml:space="preserve">J.J.L.</t>
  </si>
  <si>
    <t xml:space="preserve">Justinus Jacob Leonard</t>
  </si>
  <si>
    <t xml:space="preserve">1856-07-01</t>
  </si>
  <si>
    <t xml:space="preserve">06-08-1804</t>
  </si>
  <si>
    <t xml:space="preserve">Daniël Théodore</t>
  </si>
  <si>
    <t xml:space="preserve">25-08-1793</t>
  </si>
  <si>
    <t xml:space="preserve">01249</t>
  </si>
  <si>
    <t xml:space="preserve">Simons</t>
  </si>
  <si>
    <t xml:space="preserve">1857-01-18</t>
  </si>
  <si>
    <t xml:space="preserve">22-01-1802</t>
  </si>
  <si>
    <t xml:space="preserve">00844</t>
  </si>
  <si>
    <t xml:space="preserve">Lotsy</t>
  </si>
  <si>
    <t xml:space="preserve">J.S.</t>
  </si>
  <si>
    <t xml:space="preserve">Johannes Servaas</t>
  </si>
  <si>
    <t xml:space="preserve">1856-08-01</t>
  </si>
  <si>
    <t xml:space="preserve">31-05-1808</t>
  </si>
  <si>
    <t xml:space="preserve">02092</t>
  </si>
  <si>
    <t xml:space="preserve">Romunde</t>
  </si>
  <si>
    <t xml:space="preserve">Johannes Wilhelmus</t>
  </si>
  <si>
    <t xml:space="preserve">1860-02-22</t>
  </si>
  <si>
    <t xml:space="preserve">17-07-1812</t>
  </si>
  <si>
    <t xml:space="preserve">02125</t>
  </si>
  <si>
    <t xml:space="preserve">Meindert</t>
  </si>
  <si>
    <t xml:space="preserve">1857-01-19</t>
  </si>
  <si>
    <t xml:space="preserve">16-01-1795</t>
  </si>
  <si>
    <t xml:space="preserve">1858-01-01</t>
  </si>
  <si>
    <t xml:space="preserve">1859-08-31</t>
  </si>
  <si>
    <t xml:space="preserve">13-11-1799</t>
  </si>
  <si>
    <t xml:space="preserve">00473</t>
  </si>
  <si>
    <t xml:space="preserve">Goltstein</t>
  </si>
  <si>
    <t xml:space="preserve">J.K.</t>
  </si>
  <si>
    <t xml:space="preserve">Jan Karel</t>
  </si>
  <si>
    <t xml:space="preserve">1858-03-12</t>
  </si>
  <si>
    <t xml:space="preserve">30-05-1794</t>
  </si>
  <si>
    <t xml:space="preserve">Cornelis Hendrik Boudewijn</t>
  </si>
  <si>
    <t xml:space="preserve">1858-03-18</t>
  </si>
  <si>
    <t xml:space="preserve">15-09-1815</t>
  </si>
  <si>
    <t xml:space="preserve">Jacob George Hieronymus</t>
  </si>
  <si>
    <t xml:space="preserve">07-12-1812</t>
  </si>
  <si>
    <t xml:space="preserve">00183</t>
  </si>
  <si>
    <t xml:space="preserve">Bosscha</t>
  </si>
  <si>
    <t xml:space="preserve">Joannes</t>
  </si>
  <si>
    <t xml:space="preserve">1858-04-03</t>
  </si>
  <si>
    <t xml:space="preserve">19-03-1797</t>
  </si>
  <si>
    <t xml:space="preserve">Eduard August Otto</t>
  </si>
  <si>
    <t xml:space="preserve">1859-09-01</t>
  </si>
  <si>
    <t xml:space="preserve">20-06-1812</t>
  </si>
  <si>
    <t xml:space="preserve">00464</t>
  </si>
  <si>
    <t xml:space="preserve">Godefroi</t>
  </si>
  <si>
    <t xml:space="preserve">Michel Henry</t>
  </si>
  <si>
    <t xml:space="preserve">1860-03-09</t>
  </si>
  <si>
    <t xml:space="preserve">1862-01-31</t>
  </si>
  <si>
    <t xml:space="preserve">16-12-1813</t>
  </si>
  <si>
    <t xml:space="preserve">Julius Philip Jacob Adriaan</t>
  </si>
  <si>
    <t xml:space="preserve">Jules</t>
  </si>
  <si>
    <t xml:space="preserve">1860-04-04</t>
  </si>
  <si>
    <t xml:space="preserve">1868-06-03</t>
  </si>
  <si>
    <t xml:space="preserve">19-08-1819</t>
  </si>
  <si>
    <t xml:space="preserve">Jan Pieter</t>
  </si>
  <si>
    <t xml:space="preserve">1861-01-09</t>
  </si>
  <si>
    <t xml:space="preserve">06-04-1808</t>
  </si>
  <si>
    <t xml:space="preserve">Louis Napoleon</t>
  </si>
  <si>
    <t xml:space="preserve">1861-01-14</t>
  </si>
  <si>
    <t xml:space="preserve">28-07-1806</t>
  </si>
  <si>
    <t xml:space="preserve">Jolle Albertus</t>
  </si>
  <si>
    <t xml:space="preserve">1861-03-14</t>
  </si>
  <si>
    <t xml:space="preserve">1872-07-05</t>
  </si>
  <si>
    <t xml:space="preserve">28-12-1814</t>
  </si>
  <si>
    <t xml:space="preserve">02056</t>
  </si>
  <si>
    <t xml:space="preserve">W.J.C.</t>
  </si>
  <si>
    <t xml:space="preserve">Willem Johan Cornelis</t>
  </si>
  <si>
    <t xml:space="preserve">1866-02-05</t>
  </si>
  <si>
    <t xml:space="preserve">22-01-1816</t>
  </si>
  <si>
    <t xml:space="preserve">08-06-1824</t>
  </si>
  <si>
    <t xml:space="preserve">00105</t>
  </si>
  <si>
    <t xml:space="preserve">Betz</t>
  </si>
  <si>
    <t xml:space="preserve">Gerardus Henri</t>
  </si>
  <si>
    <t xml:space="preserve">1862-02-01</t>
  </si>
  <si>
    <t xml:space="preserve">1865-11-26</t>
  </si>
  <si>
    <t xml:space="preserve">30-10-1816</t>
  </si>
  <si>
    <t xml:space="preserve">Karel Adrianus</t>
  </si>
  <si>
    <t xml:space="preserve">1862-06-30</t>
  </si>
  <si>
    <t xml:space="preserve">09-03-1815</t>
  </si>
  <si>
    <t xml:space="preserve">01000</t>
  </si>
  <si>
    <t xml:space="preserve">Olivier</t>
  </si>
  <si>
    <t xml:space="preserve">Nicolaas</t>
  </si>
  <si>
    <t xml:space="preserve">1866-02-09</t>
  </si>
  <si>
    <t xml:space="preserve">01-08-1808</t>
  </si>
  <si>
    <t xml:space="preserve">Johann Wilhelm</t>
  </si>
  <si>
    <t xml:space="preserve">1866-05-31</t>
  </si>
  <si>
    <t xml:space="preserve">27-06-1806</t>
  </si>
  <si>
    <t xml:space="preserve">02106</t>
  </si>
  <si>
    <t xml:space="preserve">A.J.L.</t>
  </si>
  <si>
    <t xml:space="preserve">Anthony Jan Lucas</t>
  </si>
  <si>
    <t xml:space="preserve">partijloze a.r.</t>
  </si>
  <si>
    <t xml:space="preserve">1862-03-12</t>
  </si>
  <si>
    <t xml:space="preserve">22-07-1807</t>
  </si>
  <si>
    <t xml:space="preserve">Gerhard Hendrik</t>
  </si>
  <si>
    <t xml:space="preserve">1863-01-02</t>
  </si>
  <si>
    <t xml:space="preserve">17-02-1815</t>
  </si>
  <si>
    <t xml:space="preserve">Paul Theresia</t>
  </si>
  <si>
    <t xml:space="preserve">1864-01-01</t>
  </si>
  <si>
    <t xml:space="preserve">25-10-1827</t>
  </si>
  <si>
    <t xml:space="preserve">Isaäc Dignus</t>
  </si>
  <si>
    <t xml:space="preserve">1863-02-02</t>
  </si>
  <si>
    <t xml:space="preserve">1874-08-26</t>
  </si>
  <si>
    <t xml:space="preserve">22-03-1822</t>
  </si>
  <si>
    <t xml:space="preserve">00280</t>
  </si>
  <si>
    <t xml:space="preserve">E.J.J.B.</t>
  </si>
  <si>
    <t xml:space="preserve">Epimachus Jacobus Johannes Baptista</t>
  </si>
  <si>
    <t xml:space="preserve">Eppo</t>
  </si>
  <si>
    <t xml:space="preserve">1864-03-15</t>
  </si>
  <si>
    <t xml:space="preserve">15-06-1823</t>
  </si>
  <si>
    <t xml:space="preserve">Johan Herman</t>
  </si>
  <si>
    <t xml:space="preserve">1866-02-10</t>
  </si>
  <si>
    <t xml:space="preserve">30-07-1816</t>
  </si>
  <si>
    <t xml:space="preserve">Carolus Joannes</t>
  </si>
  <si>
    <t xml:space="preserve">21-04-1831</t>
  </si>
  <si>
    <t xml:space="preserve">00167</t>
  </si>
  <si>
    <t xml:space="preserve">E.J.H.</t>
  </si>
  <si>
    <t xml:space="preserve">Eduardus Josephus Hubertus</t>
  </si>
  <si>
    <t xml:space="preserve">1866-06-01</t>
  </si>
  <si>
    <t xml:space="preserve">1867-11-09</t>
  </si>
  <si>
    <t xml:space="preserve">17-08-1816</t>
  </si>
  <si>
    <t xml:space="preserve">Jan</t>
  </si>
  <si>
    <t xml:space="preserve">1888-04-19</t>
  </si>
  <si>
    <t xml:space="preserve">30-07-1818</t>
  </si>
  <si>
    <t xml:space="preserve">Rutger Jan</t>
  </si>
  <si>
    <t xml:space="preserve">1868-06-02</t>
  </si>
  <si>
    <t xml:space="preserve">09-05-1821</t>
  </si>
  <si>
    <t xml:space="preserve">02023</t>
  </si>
  <si>
    <t xml:space="preserve">Johannes Adrianus</t>
  </si>
  <si>
    <t xml:space="preserve">03-01-1813</t>
  </si>
  <si>
    <t xml:space="preserve">Gerhard Christiaan Coenraad</t>
  </si>
  <si>
    <t xml:space="preserve">08-01-1810</t>
  </si>
  <si>
    <t xml:space="preserve">1866-09-17</t>
  </si>
  <si>
    <t xml:space="preserve">1867-07-19</t>
  </si>
  <si>
    <t xml:space="preserve">03-04-1819</t>
  </si>
  <si>
    <t xml:space="preserve">Johannes Jerphaas</t>
  </si>
  <si>
    <t xml:space="preserve">1867-07-20</t>
  </si>
  <si>
    <t xml:space="preserve">21-10-1815</t>
  </si>
  <si>
    <t xml:space="preserve">Willem</t>
  </si>
  <si>
    <t xml:space="preserve">1868-01-04</t>
  </si>
  <si>
    <t xml:space="preserve">08-01-1818</t>
  </si>
  <si>
    <t xml:space="preserve">Aloysius Franciscus Xaverius</t>
  </si>
  <si>
    <t xml:space="preserve">1868-01-15</t>
  </si>
  <si>
    <t xml:space="preserve">26-01-1818</t>
  </si>
  <si>
    <t xml:space="preserve">Constantijn Theodoor</t>
  </si>
  <si>
    <t xml:space="preserve">Theo</t>
  </si>
  <si>
    <t xml:space="preserve">1883-04-20</t>
  </si>
  <si>
    <t xml:space="preserve">24-02-1826</t>
  </si>
  <si>
    <t xml:space="preserve">1868-06-04</t>
  </si>
  <si>
    <t xml:space="preserve">1871-01-02</t>
  </si>
  <si>
    <t xml:space="preserve">29-11-1828</t>
  </si>
  <si>
    <t xml:space="preserve">Joannes Josephus</t>
  </si>
  <si>
    <t xml:space="preserve">1871-01-17</t>
  </si>
  <si>
    <t xml:space="preserve">29-06-1796</t>
  </si>
  <si>
    <t xml:space="preserve">Lodewijk Gerard</t>
  </si>
  <si>
    <t xml:space="preserve">1873-12-17</t>
  </si>
  <si>
    <t xml:space="preserve">31-12-1819</t>
  </si>
  <si>
    <t xml:space="preserve">Franciscus Gerardus Reinierdus Hubertus</t>
  </si>
  <si>
    <t xml:space="preserve">1871-01-03</t>
  </si>
  <si>
    <t xml:space="preserve">09-11-1823</t>
  </si>
  <si>
    <t xml:space="preserve">1870-11-15</t>
  </si>
  <si>
    <t xml:space="preserve">27-11-1821</t>
  </si>
  <si>
    <t xml:space="preserve">02091</t>
  </si>
  <si>
    <t xml:space="preserve">Roest van Limburg</t>
  </si>
  <si>
    <t xml:space="preserve">Theodorus Marinus</t>
  </si>
  <si>
    <t xml:space="preserve">1868-06-08</t>
  </si>
  <si>
    <t xml:space="preserve">1870-12-11</t>
  </si>
  <si>
    <t xml:space="preserve">08-07-1806</t>
  </si>
  <si>
    <t xml:space="preserve">1871-01-04</t>
  </si>
  <si>
    <t xml:space="preserve">11-03-1812</t>
  </si>
  <si>
    <t xml:space="preserve">Gerardus Petrus</t>
  </si>
  <si>
    <t xml:space="preserve">1871-01-27</t>
  </si>
  <si>
    <t xml:space="preserve">29-10-1822</t>
  </si>
  <si>
    <t xml:space="preserve">02049</t>
  </si>
  <si>
    <t xml:space="preserve">Gericke van Herwijnen</t>
  </si>
  <si>
    <t xml:space="preserve">J.L.H.A.</t>
  </si>
  <si>
    <t xml:space="preserve">Joseph Louis Heinrich Alfred</t>
  </si>
  <si>
    <t xml:space="preserve">1871-01-18</t>
  </si>
  <si>
    <t xml:space="preserve">18-02-1814</t>
  </si>
  <si>
    <t xml:space="preserve">Adriaan</t>
  </si>
  <si>
    <t xml:space="preserve">1871-01-28</t>
  </si>
  <si>
    <t xml:space="preserve">1871-12-22</t>
  </si>
  <si>
    <t xml:space="preserve">30-06-1812</t>
  </si>
  <si>
    <t xml:space="preserve">Félix Albert Théodore</t>
  </si>
  <si>
    <t xml:space="preserve">1872-02-05</t>
  </si>
  <si>
    <t xml:space="preserve">21-05-1812</t>
  </si>
  <si>
    <t xml:space="preserve">Albertus</t>
  </si>
  <si>
    <t xml:space="preserve">1872-07-06</t>
  </si>
  <si>
    <t xml:space="preserve">21-02-1828</t>
  </si>
  <si>
    <t xml:space="preserve">22-02-1818</t>
  </si>
  <si>
    <t xml:space="preserve">Menno David</t>
  </si>
  <si>
    <t xml:space="preserve">1873-09-14</t>
  </si>
  <si>
    <t xml:space="preserve">30-11-1807</t>
  </si>
  <si>
    <t xml:space="preserve">August Willem Philip</t>
  </si>
  <si>
    <t xml:space="preserve">1873-10-06</t>
  </si>
  <si>
    <t xml:space="preserve">1888-04-20</t>
  </si>
  <si>
    <t xml:space="preserve">06-01-1816</t>
  </si>
  <si>
    <t xml:space="preserve">1874-05-16</t>
  </si>
  <si>
    <t xml:space="preserve">1885-08-03</t>
  </si>
  <si>
    <t xml:space="preserve">19-12-1824</t>
  </si>
  <si>
    <t xml:space="preserve">1874-08-27</t>
  </si>
  <si>
    <t xml:space="preserve">1882-08-31</t>
  </si>
  <si>
    <t xml:space="preserve">13-05-1831</t>
  </si>
  <si>
    <t xml:space="preserve">Pieter Joseph August Marie</t>
  </si>
  <si>
    <t xml:space="preserve">Joseph</t>
  </si>
  <si>
    <t xml:space="preserve">1885-10-31</t>
  </si>
  <si>
    <t xml:space="preserve">17-02-1816</t>
  </si>
  <si>
    <t xml:space="preserve">02055</t>
  </si>
  <si>
    <t xml:space="preserve">1877-11-02</t>
  </si>
  <si>
    <t xml:space="preserve">19-01-1824</t>
  </si>
  <si>
    <t xml:space="preserve">Hendrik Johannes</t>
  </si>
  <si>
    <t xml:space="preserve">1875-04-29</t>
  </si>
  <si>
    <t xml:space="preserve">1875-12-31</t>
  </si>
  <si>
    <t xml:space="preserve">07-03-1821</t>
  </si>
  <si>
    <t xml:space="preserve">Guillaume Jean Gérard</t>
  </si>
  <si>
    <t xml:space="preserve">1876-02-01</t>
  </si>
  <si>
    <t xml:space="preserve">1883-04-22</t>
  </si>
  <si>
    <t xml:space="preserve">13-02-1825</t>
  </si>
  <si>
    <t xml:space="preserve">Fokko</t>
  </si>
  <si>
    <t xml:space="preserve">1876-09-11</t>
  </si>
  <si>
    <t xml:space="preserve">27-11-1819</t>
  </si>
  <si>
    <t xml:space="preserve">Hendrik Johan Rudolph</t>
  </si>
  <si>
    <t xml:space="preserve">1876-09-30</t>
  </si>
  <si>
    <t xml:space="preserve">20-02-1817</t>
  </si>
  <si>
    <t xml:space="preserve">Johan George</t>
  </si>
  <si>
    <t xml:space="preserve">1877-11-03</t>
  </si>
  <si>
    <t xml:space="preserve">1879-08-19</t>
  </si>
  <si>
    <t xml:space="preserve">19-07-1834</t>
  </si>
  <si>
    <t xml:space="preserve">1879-08-18</t>
  </si>
  <si>
    <t xml:space="preserve">01-07-1815</t>
  </si>
  <si>
    <t xml:space="preserve">02-10-1822</t>
  </si>
  <si>
    <t xml:space="preserve">Jan Karel Hendrik</t>
  </si>
  <si>
    <t xml:space="preserve">1878-12-28</t>
  </si>
  <si>
    <t xml:space="preserve">06-08-1832</t>
  </si>
  <si>
    <t xml:space="preserve">Hendrik Jan</t>
  </si>
  <si>
    <t xml:space="preserve">1894-05-08</t>
  </si>
  <si>
    <t xml:space="preserve">11-10-1831</t>
  </si>
  <si>
    <t xml:space="preserve">Hendrikus Octavius</t>
  </si>
  <si>
    <t xml:space="preserve">05-05-1831</t>
  </si>
  <si>
    <t xml:space="preserve">Johannes Pieter Roetert</t>
  </si>
  <si>
    <t xml:space="preserve">1877-11-08</t>
  </si>
  <si>
    <t xml:space="preserve">21-06-1839</t>
  </si>
  <si>
    <t xml:space="preserve">Jacobus Catharinus Cornelis</t>
  </si>
  <si>
    <t xml:space="preserve">den</t>
  </si>
  <si>
    <t xml:space="preserve">1879-02-15</t>
  </si>
  <si>
    <t xml:space="preserve">01-02-1832</t>
  </si>
  <si>
    <t xml:space="preserve">Otto</t>
  </si>
  <si>
    <t xml:space="preserve">1879-03-12</t>
  </si>
  <si>
    <t xml:space="preserve">04-01-1823</t>
  </si>
  <si>
    <t xml:space="preserve">Anthonie Ernst</t>
  </si>
  <si>
    <t xml:space="preserve">1879-08-20</t>
  </si>
  <si>
    <t xml:space="preserve">16-05-1819</t>
  </si>
  <si>
    <t xml:space="preserve">1882-02-09</t>
  </si>
  <si>
    <t xml:space="preserve">20-08-1829</t>
  </si>
  <si>
    <t xml:space="preserve">Anthony Ewoud Jan</t>
  </si>
  <si>
    <t xml:space="preserve">27-09-1838</t>
  </si>
  <si>
    <t xml:space="preserve">Simon</t>
  </si>
  <si>
    <t xml:space="preserve">1881-06-12</t>
  </si>
  <si>
    <t xml:space="preserve">23-06-1818</t>
  </si>
  <si>
    <t xml:space="preserve">1881-09-15</t>
  </si>
  <si>
    <t xml:space="preserve">18-12-1832</t>
  </si>
  <si>
    <t xml:space="preserve">1882-02-10</t>
  </si>
  <si>
    <t xml:space="preserve">1883-04-21</t>
  </si>
  <si>
    <t xml:space="preserve">13-04-1847</t>
  </si>
  <si>
    <t xml:space="preserve">Willem Maurits</t>
  </si>
  <si>
    <t xml:space="preserve">1882-09-01</t>
  </si>
  <si>
    <t xml:space="preserve">1883-02-22</t>
  </si>
  <si>
    <t xml:space="preserve">24-08-1838</t>
  </si>
  <si>
    <t xml:space="preserve">Joannes Gregorius</t>
  </si>
  <si>
    <t xml:space="preserve">1883-04-23</t>
  </si>
  <si>
    <t xml:space="preserve">1887-07-10</t>
  </si>
  <si>
    <t xml:space="preserve">23-12-1824</t>
  </si>
  <si>
    <t xml:space="preserve">Franciscus Gerardus</t>
  </si>
  <si>
    <t xml:space="preserve">1883-11-24</t>
  </si>
  <si>
    <t xml:space="preserve">04-07-1825</t>
  </si>
  <si>
    <t xml:space="preserve">Frederik Lambertus</t>
  </si>
  <si>
    <t xml:space="preserve">1884-04-18</t>
  </si>
  <si>
    <t xml:space="preserve">04-05-1815</t>
  </si>
  <si>
    <t xml:space="preserve">Willem Johan Lucas</t>
  </si>
  <si>
    <t xml:space="preserve">1885-05-03</t>
  </si>
  <si>
    <t xml:space="preserve">09-04-1822</t>
  </si>
  <si>
    <t xml:space="preserve">Marc Willem</t>
  </si>
  <si>
    <t xml:space="preserve">baron du</t>
  </si>
  <si>
    <t xml:space="preserve">29-07-1835</t>
  </si>
  <si>
    <t xml:space="preserve">Jacobus Petrus</t>
  </si>
  <si>
    <t xml:space="preserve">1884-02-27</t>
  </si>
  <si>
    <t xml:space="preserve">1897-07-25</t>
  </si>
  <si>
    <t xml:space="preserve">20-01-1842</t>
  </si>
  <si>
    <t xml:space="preserve">Jacobus Cornelis</t>
  </si>
  <si>
    <t xml:space="preserve">1885-05-04</t>
  </si>
  <si>
    <t xml:space="preserve">25-02-1822</t>
  </si>
  <si>
    <t xml:space="preserve">Willem Lodewijk Adolf</t>
  </si>
  <si>
    <t xml:space="preserve">1885-08-04</t>
  </si>
  <si>
    <t xml:space="preserve">1887-01-25</t>
  </si>
  <si>
    <t xml:space="preserve">10-07-1836</t>
  </si>
  <si>
    <t xml:space="preserve">Abraham Pieter Cornelis</t>
  </si>
  <si>
    <t xml:space="preserve">1885-11-01</t>
  </si>
  <si>
    <t xml:space="preserve">14-09-1836</t>
  </si>
  <si>
    <t xml:space="preserve">Frederik Cornelis</t>
  </si>
  <si>
    <t xml:space="preserve">1887-01-26</t>
  </si>
  <si>
    <t xml:space="preserve">13-03-1828</t>
  </si>
  <si>
    <t xml:space="preserve">Jacob Nicolaas</t>
  </si>
  <si>
    <t xml:space="preserve">1887-07-11</t>
  </si>
  <si>
    <t xml:space="preserve">05-11-1826</t>
  </si>
  <si>
    <t xml:space="preserve">Æneas</t>
  </si>
  <si>
    <t xml:space="preserve">1891-08-20</t>
  </si>
  <si>
    <t xml:space="preserve">29-11-1838</t>
  </si>
  <si>
    <t xml:space="preserve">Karel Antonie</t>
  </si>
  <si>
    <t xml:space="preserve">1888-04-21</t>
  </si>
  <si>
    <t xml:space="preserve">16-01-1850</t>
  </si>
  <si>
    <t xml:space="preserve">23-01-1823</t>
  </si>
  <si>
    <t xml:space="preserve">Jacob Petrus</t>
  </si>
  <si>
    <t xml:space="preserve">23-01-1840</t>
  </si>
  <si>
    <t xml:space="preserve">Levinus Wilhelmus Christiaan</t>
  </si>
  <si>
    <t xml:space="preserve">1890-02-23</t>
  </si>
  <si>
    <t xml:space="preserve">21-10-1822</t>
  </si>
  <si>
    <t xml:space="preserve">Gustave Louis Marie Hubert</t>
  </si>
  <si>
    <t xml:space="preserve">Gustave</t>
  </si>
  <si>
    <t xml:space="preserve">26-09-1842</t>
  </si>
  <si>
    <t xml:space="preserve">Johannes Willem</t>
  </si>
  <si>
    <t xml:space="preserve">1905-08-15</t>
  </si>
  <si>
    <t xml:space="preserve">14-08-1836</t>
  </si>
  <si>
    <t xml:space="preserve">Hendrik</t>
  </si>
  <si>
    <t xml:space="preserve">1891-03-30</t>
  </si>
  <si>
    <t xml:space="preserve">11-03-1838</t>
  </si>
  <si>
    <t xml:space="preserve">Alexander Frederik</t>
  </si>
  <si>
    <t xml:space="preserve">1890-02-25</t>
  </si>
  <si>
    <t xml:space="preserve">29-05-1837</t>
  </si>
  <si>
    <t xml:space="preserve">Gerhardus</t>
  </si>
  <si>
    <t xml:space="preserve">1891-03-31</t>
  </si>
  <si>
    <t xml:space="preserve">1902-12-11</t>
  </si>
  <si>
    <t xml:space="preserve">21-08-1838</t>
  </si>
  <si>
    <t xml:space="preserve">00295</t>
  </si>
  <si>
    <t xml:space="preserve">W.K.</t>
  </si>
  <si>
    <t xml:space="preserve">Willem Karel</t>
  </si>
  <si>
    <t xml:space="preserve">1891-08-21</t>
  </si>
  <si>
    <t xml:space="preserve">06-07-1839</t>
  </si>
  <si>
    <t xml:space="preserve">Joannes Coenraad</t>
  </si>
  <si>
    <t xml:space="preserve">1897-12-20</t>
  </si>
  <si>
    <t xml:space="preserve">14-12-1840</t>
  </si>
  <si>
    <t xml:space="preserve">1918-09-08</t>
  </si>
  <si>
    <t xml:space="preserve">23-09-1854</t>
  </si>
  <si>
    <t xml:space="preserve">Nicolaas Gerard</t>
  </si>
  <si>
    <t xml:space="preserve">1901-07-31</t>
  </si>
  <si>
    <t xml:space="preserve">07-02-1839</t>
  </si>
  <si>
    <t xml:space="preserve">August Lodewijk Willem</t>
  </si>
  <si>
    <t xml:space="preserve">Gijsbert</t>
  </si>
  <si>
    <t xml:space="preserve">1894-03-20</t>
  </si>
  <si>
    <t xml:space="preserve">12-02-1841</t>
  </si>
  <si>
    <t xml:space="preserve">Joan</t>
  </si>
  <si>
    <t xml:space="preserve">1897-07-26</t>
  </si>
  <si>
    <t xml:space="preserve">21-07-1844</t>
  </si>
  <si>
    <t xml:space="preserve">Samuel</t>
  </si>
  <si>
    <t xml:space="preserve">Sam</t>
  </si>
  <si>
    <t xml:space="preserve">1894-05-09</t>
  </si>
  <si>
    <t xml:space="preserve">17-02-1837</t>
  </si>
  <si>
    <t xml:space="preserve">Philippe Willem</t>
  </si>
  <si>
    <t xml:space="preserve">08-01-1842</t>
  </si>
  <si>
    <t xml:space="preserve">Jacob Hendrik</t>
  </si>
  <si>
    <t xml:space="preserve">07-09-1838</t>
  </si>
  <si>
    <t xml:space="preserve">Clemens Diederik Hendrik</t>
  </si>
  <si>
    <t xml:space="preserve">12-10-1832</t>
  </si>
  <si>
    <t xml:space="preserve">Herman Marinus</t>
  </si>
  <si>
    <t xml:space="preserve">26-05-1843</t>
  </si>
  <si>
    <t xml:space="preserve">Willem Hendrik</t>
  </si>
  <si>
    <t xml:space="preserve">1897-07-27</t>
  </si>
  <si>
    <t xml:space="preserve">19-03-1845</t>
  </si>
  <si>
    <t xml:space="preserve">Jacob Theodoor</t>
  </si>
  <si>
    <t xml:space="preserve">30-06-1847</t>
  </si>
  <si>
    <t xml:space="preserve">1901-07-30</t>
  </si>
  <si>
    <t xml:space="preserve">11-01-1847</t>
  </si>
  <si>
    <t xml:space="preserve">Pieter Wilhelm Adriaan</t>
  </si>
  <si>
    <t xml:space="preserve">14-05-1846</t>
  </si>
  <si>
    <t xml:space="preserve">Kornelis</t>
  </si>
  <si>
    <t xml:space="preserve">1897-07-31</t>
  </si>
  <si>
    <t xml:space="preserve">1901-03-31</t>
  </si>
  <si>
    <t xml:space="preserve">15-09-1838</t>
  </si>
  <si>
    <t xml:space="preserve">Jacob Alexander</t>
  </si>
  <si>
    <t xml:space="preserve">1898-01-12</t>
  </si>
  <si>
    <t xml:space="preserve">08-08-1838</t>
  </si>
  <si>
    <t xml:space="preserve">Arthur</t>
  </si>
  <si>
    <t xml:space="preserve">1901-04-01</t>
  </si>
  <si>
    <t xml:space="preserve">21-02-1841</t>
  </si>
  <si>
    <t xml:space="preserve">29-10-1837</t>
  </si>
  <si>
    <t xml:space="preserve">Titus Anthony Jacob</t>
  </si>
  <si>
    <t xml:space="preserve">Titus</t>
  </si>
  <si>
    <t xml:space="preserve">1901-08-01</t>
  </si>
  <si>
    <t xml:space="preserve">1902-09-08</t>
  </si>
  <si>
    <t xml:space="preserve">29-08-1849</t>
  </si>
  <si>
    <t xml:space="preserve">Joannes Josephus Ignatius</t>
  </si>
  <si>
    <t xml:space="preserve">15-10-1853</t>
  </si>
  <si>
    <t xml:space="preserve">Johannes Alouisius</t>
  </si>
  <si>
    <t xml:space="preserve">1905-08-16</t>
  </si>
  <si>
    <t xml:space="preserve">15-11-1858</t>
  </si>
  <si>
    <t xml:space="preserve">00879</t>
  </si>
  <si>
    <t xml:space="preserve">Marez Oyens</t>
  </si>
  <si>
    <t xml:space="preserve">Johannes Christiaan</t>
  </si>
  <si>
    <t xml:space="preserve">21-01-1845</t>
  </si>
  <si>
    <t xml:space="preserve">Robert</t>
  </si>
  <si>
    <t xml:space="preserve">1905-03-08</t>
  </si>
  <si>
    <t xml:space="preserve">06-03-1843</t>
  </si>
  <si>
    <t xml:space="preserve">Alexander Willem Frederik</t>
  </si>
  <si>
    <t xml:space="preserve">1902-09-25</t>
  </si>
  <si>
    <t xml:space="preserve">1919-11-12</t>
  </si>
  <si>
    <t xml:space="preserve">23-07-1861</t>
  </si>
  <si>
    <t xml:space="preserve">Abraham George</t>
  </si>
  <si>
    <t xml:space="preserve">1903-03-16</t>
  </si>
  <si>
    <t xml:space="preserve">26-08-1846</t>
  </si>
  <si>
    <t xml:space="preserve">02121</t>
  </si>
  <si>
    <t xml:space="preserve">Weede van Berencamp</t>
  </si>
  <si>
    <t xml:space="preserve">Willem Marcus</t>
  </si>
  <si>
    <t xml:space="preserve">1905-04-22</t>
  </si>
  <si>
    <t xml:space="preserve">1905-08-06</t>
  </si>
  <si>
    <t xml:space="preserve">09-11-1848</t>
  </si>
  <si>
    <t xml:space="preserve">Theodoor Herman</t>
  </si>
  <si>
    <t xml:space="preserve">1908-02-11</t>
  </si>
  <si>
    <t xml:space="preserve">16-12-1851</t>
  </si>
  <si>
    <t xml:space="preserve">1905-08-17</t>
  </si>
  <si>
    <t xml:space="preserve">19-06-1858</t>
  </si>
  <si>
    <t xml:space="preserve">00751</t>
  </si>
  <si>
    <t xml:space="preserve">Kraus</t>
  </si>
  <si>
    <t xml:space="preserve">14-10-1861</t>
  </si>
  <si>
    <t xml:space="preserve">Eduard Ellis</t>
  </si>
  <si>
    <t xml:space="preserve">30-04-1841</t>
  </si>
  <si>
    <t xml:space="preserve">1908-02-09</t>
  </si>
  <si>
    <t xml:space="preserve">13-08-1851</t>
  </si>
  <si>
    <t xml:space="preserve">Hendrik Pieter</t>
  </si>
  <si>
    <t xml:space="preserve">1907-04-07</t>
  </si>
  <si>
    <t xml:space="preserve">17-06-1845</t>
  </si>
  <si>
    <t xml:space="preserve">William James</t>
  </si>
  <si>
    <t xml:space="preserve">1907-08-04</t>
  </si>
  <si>
    <t xml:space="preserve">04-03-1857</t>
  </si>
  <si>
    <t xml:space="preserve">Dirk Arnold Willem</t>
  </si>
  <si>
    <t xml:space="preserve">03-10-1844</t>
  </si>
  <si>
    <t xml:space="preserve">Jacob Dirk</t>
  </si>
  <si>
    <t xml:space="preserve">1905-09-09</t>
  </si>
  <si>
    <t xml:space="preserve">22-01-1845</t>
  </si>
  <si>
    <t xml:space="preserve">04-01-1846</t>
  </si>
  <si>
    <t xml:space="preserve">1907-08-05</t>
  </si>
  <si>
    <t xml:space="preserve">1912-05-13</t>
  </si>
  <si>
    <t xml:space="preserve">14-07-1851</t>
  </si>
  <si>
    <t xml:space="preserve">Theodorus</t>
  </si>
  <si>
    <t xml:space="preserve">1925-08-03</t>
  </si>
  <si>
    <t xml:space="preserve">20-07-1852</t>
  </si>
  <si>
    <t xml:space="preserve">Jean Gustave Stanislas</t>
  </si>
  <si>
    <t xml:space="preserve">1908-02-12</t>
  </si>
  <si>
    <t xml:space="preserve">1909-01-04</t>
  </si>
  <si>
    <t xml:space="preserve">23-09-1852</t>
  </si>
  <si>
    <t xml:space="preserve">Maximilien Joseph Caspar Marie</t>
  </si>
  <si>
    <t xml:space="preserve">1913-08-28</t>
  </si>
  <si>
    <t xml:space="preserve">09-03-1853</t>
  </si>
  <si>
    <t xml:space="preserve">Aritius Sybrandus</t>
  </si>
  <si>
    <t xml:space="preserve">Syb</t>
  </si>
  <si>
    <t xml:space="preserve">17-02-1864</t>
  </si>
  <si>
    <t xml:space="preserve">02071</t>
  </si>
  <si>
    <t xml:space="preserve">Marees van Swinderen</t>
  </si>
  <si>
    <t xml:space="preserve">Reneke</t>
  </si>
  <si>
    <t xml:space="preserve">René</t>
  </si>
  <si>
    <t xml:space="preserve">06-10-1860</t>
  </si>
  <si>
    <t xml:space="preserve">Antonius Petrus Laurentius</t>
  </si>
  <si>
    <t xml:space="preserve">1910-05-10</t>
  </si>
  <si>
    <t xml:space="preserve">10-08-1851</t>
  </si>
  <si>
    <t xml:space="preserve">Frederik Henri Alexander</t>
  </si>
  <si>
    <t xml:space="preserve">1909-07-26</t>
  </si>
  <si>
    <t xml:space="preserve">17-05-1849</t>
  </si>
  <si>
    <t xml:space="preserve">01097</t>
  </si>
  <si>
    <t xml:space="preserve">Louis Hubert Willem</t>
  </si>
  <si>
    <t xml:space="preserve">1909-01-21</t>
  </si>
  <si>
    <t xml:space="preserve">27-10-1861</t>
  </si>
  <si>
    <t xml:space="preserve">Wouter</t>
  </si>
  <si>
    <t xml:space="preserve">1909-07-27</t>
  </si>
  <si>
    <t xml:space="preserve">1911-01-03</t>
  </si>
  <si>
    <t xml:space="preserve">26-05-1848</t>
  </si>
  <si>
    <t xml:space="preserve">1909-08-16</t>
  </si>
  <si>
    <t xml:space="preserve">31-01-1852</t>
  </si>
  <si>
    <t xml:space="preserve">Edmond Robert Hubert</t>
  </si>
  <si>
    <t xml:space="preserve">1910-06-07</t>
  </si>
  <si>
    <t xml:space="preserve">1913-01-17</t>
  </si>
  <si>
    <t xml:space="preserve">04-06-1863</t>
  </si>
  <si>
    <t xml:space="preserve">Hendrikus</t>
  </si>
  <si>
    <t xml:space="preserve">1911-01-04</t>
  </si>
  <si>
    <t xml:space="preserve">1939-08-09</t>
  </si>
  <si>
    <t xml:space="preserve">22-06-1869</t>
  </si>
  <si>
    <t xml:space="preserve">Marie Willem Frederik</t>
  </si>
  <si>
    <t xml:space="preserve">1913-08-29</t>
  </si>
  <si>
    <t xml:space="preserve">30-11-1858</t>
  </si>
  <si>
    <t xml:space="preserve">Anthonij Ewoud Jan</t>
  </si>
  <si>
    <t xml:space="preserve">1914-10-23</t>
  </si>
  <si>
    <t xml:space="preserve">13-12-1860</t>
  </si>
  <si>
    <t xml:space="preserve">1917-05-14</t>
  </si>
  <si>
    <t xml:space="preserve">30-09-1855</t>
  </si>
  <si>
    <t xml:space="preserve">Bastiaan</t>
  </si>
  <si>
    <t xml:space="preserve">06-01-1854</t>
  </si>
  <si>
    <t xml:space="preserve">Thomas Bastiaan</t>
  </si>
  <si>
    <t xml:space="preserve">23-10-1864</t>
  </si>
  <si>
    <t xml:space="preserve">Jean Jacques</t>
  </si>
  <si>
    <t xml:space="preserve">1918-06-27</t>
  </si>
  <si>
    <t xml:space="preserve">08-03-1864</t>
  </si>
  <si>
    <t xml:space="preserve">02069</t>
  </si>
  <si>
    <t xml:space="preserve">John</t>
  </si>
  <si>
    <t xml:space="preserve">1913-09-27</t>
  </si>
  <si>
    <t xml:space="preserve">18-03-1866</t>
  </si>
  <si>
    <t xml:space="preserve">Folkert Evert</t>
  </si>
  <si>
    <t xml:space="preserve">Folkert</t>
  </si>
  <si>
    <t xml:space="preserve">1914-11-19</t>
  </si>
  <si>
    <t xml:space="preserve">20-05-1874</t>
  </si>
  <si>
    <t xml:space="preserve">1916-02-08</t>
  </si>
  <si>
    <t xml:space="preserve">1917-02-21</t>
  </si>
  <si>
    <t xml:space="preserve">17-09-1866</t>
  </si>
  <si>
    <t xml:space="preserve">02057</t>
  </si>
  <si>
    <t xml:space="preserve">B.C.</t>
  </si>
  <si>
    <t xml:space="preserve">Bonifacius Cornelis</t>
  </si>
  <si>
    <t xml:space="preserve">1917-06-15</t>
  </si>
  <si>
    <t xml:space="preserve">22-01-1875</t>
  </si>
  <si>
    <t xml:space="preserve">Charles Joseph Marie</t>
  </si>
  <si>
    <t xml:space="preserve">1918-09-09</t>
  </si>
  <si>
    <t xml:space="preserve">1933-05-25</t>
  </si>
  <si>
    <t xml:space="preserve">01-12-1873</t>
  </si>
  <si>
    <t xml:space="preserve">01489</t>
  </si>
  <si>
    <t xml:space="preserve">1921-07-27</t>
  </si>
  <si>
    <t xml:space="preserve">09-01-1869</t>
  </si>
  <si>
    <t xml:space="preserve">George August Alexander</t>
  </si>
  <si>
    <t xml:space="preserve">1920-01-04</t>
  </si>
  <si>
    <t xml:space="preserve">24-04-1864</t>
  </si>
  <si>
    <t xml:space="preserve">Herman Adriaan</t>
  </si>
  <si>
    <t xml:space="preserve">1927-03-31</t>
  </si>
  <si>
    <t xml:space="preserve">21-08-1874</t>
  </si>
  <si>
    <t xml:space="preserve">Adrianus Antonie Henri Willem</t>
  </si>
  <si>
    <t xml:space="preserve">1922-09-17</t>
  </si>
  <si>
    <t xml:space="preserve">13-02-1867</t>
  </si>
  <si>
    <t xml:space="preserve">Hendrik Albert</t>
  </si>
  <si>
    <t xml:space="preserve">1922-09-12</t>
  </si>
  <si>
    <t xml:space="preserve">06-12-1860</t>
  </si>
  <si>
    <t xml:space="preserve">1918-09-16</t>
  </si>
  <si>
    <t xml:space="preserve">1919-02-19</t>
  </si>
  <si>
    <t xml:space="preserve">15-07-1860</t>
  </si>
  <si>
    <t xml:space="preserve">Petrus Josephus Mattheüs</t>
  </si>
  <si>
    <t xml:space="preserve">Piet</t>
  </si>
  <si>
    <t xml:space="preserve">1918-09-26</t>
  </si>
  <si>
    <t xml:space="preserve">27-03-1871</t>
  </si>
  <si>
    <t xml:space="preserve">Johannes Theodoor</t>
  </si>
  <si>
    <t xml:space="preserve">09-02-1857</t>
  </si>
  <si>
    <t xml:space="preserve">00247</t>
  </si>
  <si>
    <t xml:space="preserve">1919-04-17</t>
  </si>
  <si>
    <t xml:space="preserve">31-07-1885</t>
  </si>
  <si>
    <t xml:space="preserve">02052</t>
  </si>
  <si>
    <t xml:space="preserve">Graaff</t>
  </si>
  <si>
    <t xml:space="preserve">1919-11-13</t>
  </si>
  <si>
    <t xml:space="preserve">24-08-1861</t>
  </si>
  <si>
    <t xml:space="preserve">1920-03-31</t>
  </si>
  <si>
    <t xml:space="preserve">14-06-1858</t>
  </si>
  <si>
    <t xml:space="preserve">00362</t>
  </si>
  <si>
    <t xml:space="preserve">Jannes Johannes Cornelis</t>
  </si>
  <si>
    <t xml:space="preserve">1921-07-28</t>
  </si>
  <si>
    <t xml:space="preserve">01-12-1871</t>
  </si>
  <si>
    <t xml:space="preserve">00432</t>
  </si>
  <si>
    <t xml:space="preserve">Geer</t>
  </si>
  <si>
    <t xml:space="preserve">Dirk Jan</t>
  </si>
  <si>
    <t xml:space="preserve">1940-09-02</t>
  </si>
  <si>
    <t xml:space="preserve">14-12-1870</t>
  </si>
  <si>
    <t xml:space="preserve">Gerardus Jacobus</t>
  </si>
  <si>
    <t xml:space="preserve">1922-09-18</t>
  </si>
  <si>
    <t xml:space="preserve">22-06-1867</t>
  </si>
  <si>
    <t xml:space="preserve">02124</t>
  </si>
  <si>
    <t xml:space="preserve">Westerveld</t>
  </si>
  <si>
    <t xml:space="preserve">Evert Pieter</t>
  </si>
  <si>
    <t xml:space="preserve">21-08-1873</t>
  </si>
  <si>
    <t xml:space="preserve">00157</t>
  </si>
  <si>
    <t xml:space="preserve">Bongaerts</t>
  </si>
  <si>
    <t xml:space="preserve">M.Ch.E.</t>
  </si>
  <si>
    <t xml:space="preserve">Max Charles Emile</t>
  </si>
  <si>
    <t xml:space="preserve">Max</t>
  </si>
  <si>
    <t xml:space="preserve">1925-08-04</t>
  </si>
  <si>
    <t xml:space="preserve">1926-03-07</t>
  </si>
  <si>
    <t xml:space="preserve">09-01-1875</t>
  </si>
  <si>
    <t xml:space="preserve">Dionysius Adrianus Petrus Norbertus</t>
  </si>
  <si>
    <t xml:space="preserve">21-01-1871</t>
  </si>
  <si>
    <t xml:space="preserve">Victor Henri</t>
  </si>
  <si>
    <t xml:space="preserve">16-12-1877</t>
  </si>
  <si>
    <t xml:space="preserve">10-05-1864</t>
  </si>
  <si>
    <t xml:space="preserve">Johan Marie Jacques Hubert</t>
  </si>
  <si>
    <t xml:space="preserve">1929-08-09</t>
  </si>
  <si>
    <t xml:space="preserve">12-12-1874</t>
  </si>
  <si>
    <t xml:space="preserve">01520</t>
  </si>
  <si>
    <t xml:space="preserve">Welter</t>
  </si>
  <si>
    <t xml:space="preserve">Ch.J.I.M.</t>
  </si>
  <si>
    <t xml:space="preserve">Charles Joseph Ignace Marie</t>
  </si>
  <si>
    <t xml:space="preserve">1925-10-01</t>
  </si>
  <si>
    <t xml:space="preserve">1941-11-16</t>
  </si>
  <si>
    <t xml:space="preserve">06-04-1880</t>
  </si>
  <si>
    <t xml:space="preserve">Jan Rudolph</t>
  </si>
  <si>
    <t xml:space="preserve">1926-03-08</t>
  </si>
  <si>
    <t xml:space="preserve">1939-07-24</t>
  </si>
  <si>
    <t xml:space="preserve">06-05-1869</t>
  </si>
  <si>
    <t xml:space="preserve">02037</t>
  </si>
  <si>
    <t xml:space="preserve">03-02-1891</t>
  </si>
  <si>
    <t xml:space="preserve">Johannes Benedictus</t>
  </si>
  <si>
    <t xml:space="preserve">18-05-1873</t>
  </si>
  <si>
    <t xml:space="preserve">02063</t>
  </si>
  <si>
    <t xml:space="preserve">Koningsberger</t>
  </si>
  <si>
    <t xml:space="preserve">Jacob Christiaan</t>
  </si>
  <si>
    <t xml:space="preserve">17-01-1867</t>
  </si>
  <si>
    <t xml:space="preserve">Louis Anne</t>
  </si>
  <si>
    <t xml:space="preserve">1926-04-23</t>
  </si>
  <si>
    <t xml:space="preserve">09-10-1865</t>
  </si>
  <si>
    <t xml:space="preserve">15-08-1868</t>
  </si>
  <si>
    <t xml:space="preserve">Marinus Alphonse Marie</t>
  </si>
  <si>
    <t xml:space="preserve">18-05-1881</t>
  </si>
  <si>
    <t xml:space="preserve">02004</t>
  </si>
  <si>
    <t xml:space="preserve">Frans</t>
  </si>
  <si>
    <t xml:space="preserve">1927-04-01</t>
  </si>
  <si>
    <t xml:space="preserve">1933-04-19</t>
  </si>
  <si>
    <t xml:space="preserve">21-01-1872</t>
  </si>
  <si>
    <t xml:space="preserve">00292</t>
  </si>
  <si>
    <t xml:space="preserve">Deckers</t>
  </si>
  <si>
    <t xml:space="preserve">Laurentius Nicolaas</t>
  </si>
  <si>
    <t xml:space="preserve">1929-08-10</t>
  </si>
  <si>
    <t xml:space="preserve">1937-06-23</t>
  </si>
  <si>
    <t xml:space="preserve">14-02-1883</t>
  </si>
  <si>
    <t xml:space="preserve">01105</t>
  </si>
  <si>
    <t xml:space="preserve">Reymer</t>
  </si>
  <si>
    <t xml:space="preserve">Paul Johan</t>
  </si>
  <si>
    <t xml:space="preserve">Paul</t>
  </si>
  <si>
    <t xml:space="preserve">11-04-1882</t>
  </si>
  <si>
    <t xml:space="preserve">01349</t>
  </si>
  <si>
    <t xml:space="preserve">Terpstra</t>
  </si>
  <si>
    <t xml:space="preserve">08-06-1888</t>
  </si>
  <si>
    <t xml:space="preserve">Timotheus Josephus</t>
  </si>
  <si>
    <t xml:space="preserve">1934-04-16</t>
  </si>
  <si>
    <t xml:space="preserve">18-03-1886</t>
  </si>
  <si>
    <t xml:space="preserve">00875</t>
  </si>
  <si>
    <t xml:space="preserve">Marchant</t>
  </si>
  <si>
    <t xml:space="preserve">1933-05-26</t>
  </si>
  <si>
    <t xml:space="preserve">1935-05-17</t>
  </si>
  <si>
    <t xml:space="preserve">12-02-1869</t>
  </si>
  <si>
    <t xml:space="preserve">01010</t>
  </si>
  <si>
    <t xml:space="preserve">Oud</t>
  </si>
  <si>
    <t xml:space="preserve">Pieter Jacobus</t>
  </si>
  <si>
    <t xml:space="preserve">05-12-1886</t>
  </si>
  <si>
    <t xml:space="preserve">01184</t>
  </si>
  <si>
    <t xml:space="preserve">Schaik</t>
  </si>
  <si>
    <t xml:space="preserve">J.R.H.</t>
  </si>
  <si>
    <t xml:space="preserve">Josephus Robertus Hendricus</t>
  </si>
  <si>
    <t xml:space="preserve">Joop</t>
  </si>
  <si>
    <t xml:space="preserve">1951-03-14</t>
  </si>
  <si>
    <t xml:space="preserve">31-01-1882</t>
  </si>
  <si>
    <t xml:space="preserve">01548</t>
  </si>
  <si>
    <t xml:space="preserve">Jacob Adriaan</t>
  </si>
  <si>
    <t xml:space="preserve">1939-05-18</t>
  </si>
  <si>
    <t xml:space="preserve">07-01-1879</t>
  </si>
  <si>
    <t xml:space="preserve">02053</t>
  </si>
  <si>
    <t xml:space="preserve">Graeff</t>
  </si>
  <si>
    <t xml:space="preserve">A.C.D.</t>
  </si>
  <si>
    <t xml:space="preserve">Andries Cornelis Dirk</t>
  </si>
  <si>
    <t xml:space="preserve">07-08-1872</t>
  </si>
  <si>
    <t xml:space="preserve">1935-01-12</t>
  </si>
  <si>
    <t xml:space="preserve">27-04-1869</t>
  </si>
  <si>
    <t xml:space="preserve">01297</t>
  </si>
  <si>
    <t xml:space="preserve">Steenberghe</t>
  </si>
  <si>
    <t xml:space="preserve">M.P.L.</t>
  </si>
  <si>
    <t xml:space="preserve">Maximilien Paul Léon</t>
  </si>
  <si>
    <t xml:space="preserve">1934-06-25</t>
  </si>
  <si>
    <t xml:space="preserve">02-05-1899</t>
  </si>
  <si>
    <t xml:space="preserve">00813</t>
  </si>
  <si>
    <t xml:space="preserve">Lidth de Jeude</t>
  </si>
  <si>
    <t xml:space="preserve">O.C.A.</t>
  </si>
  <si>
    <t xml:space="preserve">Otto Cornelis Adriaan</t>
  </si>
  <si>
    <t xml:space="preserve">1935-03-15</t>
  </si>
  <si>
    <t xml:space="preserve">1945-02-22</t>
  </si>
  <si>
    <t xml:space="preserve">07-07-1881</t>
  </si>
  <si>
    <t xml:space="preserve">02047</t>
  </si>
  <si>
    <t xml:space="preserve">Gelissen</t>
  </si>
  <si>
    <t xml:space="preserve">H.C.J.H.</t>
  </si>
  <si>
    <t xml:space="preserve">Henri Caspar Joseph Hubert</t>
  </si>
  <si>
    <t xml:space="preserve">1935-06-06</t>
  </si>
  <si>
    <t xml:space="preserve">15-05-1895</t>
  </si>
  <si>
    <t xml:space="preserve">Marcus</t>
  </si>
  <si>
    <t xml:space="preserve">1935-07-31</t>
  </si>
  <si>
    <t xml:space="preserve">21-10-1881</t>
  </si>
  <si>
    <t xml:space="preserve">00476</t>
  </si>
  <si>
    <t xml:space="preserve">Goseling</t>
  </si>
  <si>
    <t xml:space="preserve">C.M.J.F.</t>
  </si>
  <si>
    <t xml:space="preserve">Carolus Maria Joannes Franciscus</t>
  </si>
  <si>
    <t xml:space="preserve">Carel</t>
  </si>
  <si>
    <t xml:space="preserve">1937-06-24</t>
  </si>
  <si>
    <t xml:space="preserve">10-06-1891</t>
  </si>
  <si>
    <t xml:space="preserve">01122</t>
  </si>
  <si>
    <t xml:space="preserve">Romme</t>
  </si>
  <si>
    <t xml:space="preserve">C.P.M.</t>
  </si>
  <si>
    <t xml:space="preserve">Carl Paul Marie</t>
  </si>
  <si>
    <t xml:space="preserve">Carl</t>
  </si>
  <si>
    <t xml:space="preserve">21-12-1896</t>
  </si>
  <si>
    <t xml:space="preserve">23-05-1889</t>
  </si>
  <si>
    <t xml:space="preserve">02030</t>
  </si>
  <si>
    <t xml:space="preserve">Buuren</t>
  </si>
  <si>
    <t xml:space="preserve">Johannes Antonius Marie</t>
  </si>
  <si>
    <t xml:space="preserve">08-08-1884</t>
  </si>
  <si>
    <t xml:space="preserve">02081</t>
  </si>
  <si>
    <t xml:space="preserve">Jacob Adriaan Nicolaas</t>
  </si>
  <si>
    <t xml:space="preserve">1937-10-04</t>
  </si>
  <si>
    <t xml:space="preserve">09-02-1873</t>
  </si>
  <si>
    <t xml:space="preserve">02015</t>
  </si>
  <si>
    <t xml:space="preserve">Bodenhausen</t>
  </si>
  <si>
    <t xml:space="preserve">Ch.W.</t>
  </si>
  <si>
    <t xml:space="preserve">Christiaan Wilhelm</t>
  </si>
  <si>
    <t xml:space="preserve">1939-07-25</t>
  </si>
  <si>
    <t xml:space="preserve">24-06-1869</t>
  </si>
  <si>
    <t xml:space="preserve">02-03-1884</t>
  </si>
  <si>
    <t xml:space="preserve">02034</t>
  </si>
  <si>
    <t xml:space="preserve">Damme</t>
  </si>
  <si>
    <t xml:space="preserve">Marinus Hendrikus</t>
  </si>
  <si>
    <t xml:space="preserve">16-11-1876</t>
  </si>
  <si>
    <t xml:space="preserve">Bertram Johannes Otto</t>
  </si>
  <si>
    <t xml:space="preserve">18-09-1890</t>
  </si>
  <si>
    <t xml:space="preserve">02115</t>
  </si>
  <si>
    <t xml:space="preserve">Johannes Anthonie</t>
  </si>
  <si>
    <t xml:space="preserve">28-04-1883</t>
  </si>
  <si>
    <t xml:space="preserve">00011</t>
  </si>
  <si>
    <t xml:space="preserve">Johan Willem</t>
  </si>
  <si>
    <t xml:space="preserve">1939-08-10</t>
  </si>
  <si>
    <t xml:space="preserve">05-06-1877</t>
  </si>
  <si>
    <t xml:space="preserve">00446</t>
  </si>
  <si>
    <t xml:space="preserve">Gerbrandy</t>
  </si>
  <si>
    <t xml:space="preserve">P.S.</t>
  </si>
  <si>
    <t xml:space="preserve">Pieter Sjoerds</t>
  </si>
  <si>
    <t xml:space="preserve">1945-06-24</t>
  </si>
  <si>
    <t xml:space="preserve">13-04-1885</t>
  </si>
  <si>
    <t xml:space="preserve">01347</t>
  </si>
  <si>
    <t xml:space="preserve">Tempel</t>
  </si>
  <si>
    <t xml:space="preserve">01-08-1877</t>
  </si>
  <si>
    <t xml:space="preserve">01859</t>
  </si>
  <si>
    <t xml:space="preserve">Kleffens</t>
  </si>
  <si>
    <t xml:space="preserve">Eelco Nicolaas</t>
  </si>
  <si>
    <t xml:space="preserve">Eelco</t>
  </si>
  <si>
    <t xml:space="preserve">1947-06-30</t>
  </si>
  <si>
    <t xml:space="preserve">17-11-1894</t>
  </si>
  <si>
    <t xml:space="preserve">02017</t>
  </si>
  <si>
    <t xml:space="preserve">Bolkestein</t>
  </si>
  <si>
    <t xml:space="preserve">1945-06-23</t>
  </si>
  <si>
    <t xml:space="preserve">09-10-1871</t>
  </si>
  <si>
    <t xml:space="preserve">02039</t>
  </si>
  <si>
    <t xml:space="preserve">Dijxhoorn</t>
  </si>
  <si>
    <t xml:space="preserve">A.Q.H.</t>
  </si>
  <si>
    <t xml:space="preserve">Adriaan Quirinus Hendrik</t>
  </si>
  <si>
    <t xml:space="preserve">1941-06-11</t>
  </si>
  <si>
    <t xml:space="preserve">10-09-1889</t>
  </si>
  <si>
    <t xml:space="preserve">01108</t>
  </si>
  <si>
    <t xml:space="preserve">Rhijn</t>
  </si>
  <si>
    <t xml:space="preserve">Arie Adriaan</t>
  </si>
  <si>
    <t xml:space="preserve">Aat</t>
  </si>
  <si>
    <t xml:space="preserve">1940-05-09</t>
  </si>
  <si>
    <t xml:space="preserve">1941-04-30</t>
  </si>
  <si>
    <t xml:space="preserve">23-10-1892</t>
  </si>
  <si>
    <t xml:space="preserve">02129</t>
  </si>
  <si>
    <t xml:space="preserve">Furstner</t>
  </si>
  <si>
    <t xml:space="preserve">partijloze conservatief</t>
  </si>
  <si>
    <t xml:space="preserve">1941-07-27</t>
  </si>
  <si>
    <t xml:space="preserve">16-01-1887</t>
  </si>
  <si>
    <t xml:space="preserve">02074</t>
  </si>
  <si>
    <t xml:space="preserve">Michiels van Verduynen</t>
  </si>
  <si>
    <t xml:space="preserve">E.F.M.J.</t>
  </si>
  <si>
    <t xml:space="preserve">Edgar Frederik Marie Justin</t>
  </si>
  <si>
    <t xml:space="preserve">1942-01-01</t>
  </si>
  <si>
    <t xml:space="preserve">02-12-1885</t>
  </si>
  <si>
    <t xml:space="preserve">00687</t>
  </si>
  <si>
    <t xml:space="preserve">Petrus Adrianus</t>
  </si>
  <si>
    <t xml:space="preserve">1942-01-08</t>
  </si>
  <si>
    <t xml:space="preserve">1944-05-30</t>
  </si>
  <si>
    <t xml:space="preserve">23-08-1896</t>
  </si>
  <si>
    <t xml:space="preserve">02002</t>
  </si>
  <si>
    <t xml:space="preserve">Angeren</t>
  </si>
  <si>
    <t xml:space="preserve">J.R.M.</t>
  </si>
  <si>
    <t xml:space="preserve">Johannes Regnerus Maria</t>
  </si>
  <si>
    <t xml:space="preserve">1942-02-21</t>
  </si>
  <si>
    <t xml:space="preserve">1944-07-10</t>
  </si>
  <si>
    <t xml:space="preserve">09-05-1894</t>
  </si>
  <si>
    <t xml:space="preserve">02076</t>
  </si>
  <si>
    <t xml:space="preserve">Mook</t>
  </si>
  <si>
    <t xml:space="preserve">Hubertus Johannes</t>
  </si>
  <si>
    <t xml:space="preserve">Huib</t>
  </si>
  <si>
    <t xml:space="preserve">1942-05-21</t>
  </si>
  <si>
    <t xml:space="preserve">30-05-1894</t>
  </si>
  <si>
    <t xml:space="preserve">02102</t>
  </si>
  <si>
    <t xml:space="preserve">Adipati Soejono</t>
  </si>
  <si>
    <t xml:space="preserve">1942-06-09</t>
  </si>
  <si>
    <t xml:space="preserve">1943-01-04</t>
  </si>
  <si>
    <t xml:space="preserve">31-03-1886</t>
  </si>
  <si>
    <t xml:space="preserve">02026</t>
  </si>
  <si>
    <t xml:space="preserve">Broek</t>
  </si>
  <si>
    <t xml:space="preserve">1942-12-09</t>
  </si>
  <si>
    <t xml:space="preserve">26-10-1882</t>
  </si>
  <si>
    <t xml:space="preserve">00240</t>
  </si>
  <si>
    <t xml:space="preserve">Burger</t>
  </si>
  <si>
    <t xml:space="preserve">J.A.W.</t>
  </si>
  <si>
    <t xml:space="preserve">Jacobus Albertus Wilhelmus</t>
  </si>
  <si>
    <t xml:space="preserve">Jaap</t>
  </si>
  <si>
    <t xml:space="preserve">1943-08-11</t>
  </si>
  <si>
    <t xml:space="preserve">1945-01-26</t>
  </si>
  <si>
    <t xml:space="preserve">20-08-1904</t>
  </si>
  <si>
    <t xml:space="preserve">02020</t>
  </si>
  <si>
    <t xml:space="preserve">Booy</t>
  </si>
  <si>
    <t xml:space="preserve">James Marnix</t>
  </si>
  <si>
    <t xml:space="preserve">Jim</t>
  </si>
  <si>
    <t xml:space="preserve">1944-05-31</t>
  </si>
  <si>
    <t xml:space="preserve">1946-07-02</t>
  </si>
  <si>
    <t xml:space="preserve">00575</t>
  </si>
  <si>
    <t xml:space="preserve">Heuven Goedhart</t>
  </si>
  <si>
    <t xml:space="preserve">Gerrit Jan</t>
  </si>
  <si>
    <t xml:space="preserve">Gerrit-Jan</t>
  </si>
  <si>
    <t xml:space="preserve">1944-07-12</t>
  </si>
  <si>
    <t xml:space="preserve">19-03-1901</t>
  </si>
  <si>
    <t xml:space="preserve">00075</t>
  </si>
  <si>
    <t xml:space="preserve">Beel</t>
  </si>
  <si>
    <t xml:space="preserve">Louis Joseph Maria</t>
  </si>
  <si>
    <t xml:space="preserve">1945-02-23</t>
  </si>
  <si>
    <t xml:space="preserve">1948-08-06</t>
  </si>
  <si>
    <t xml:space="preserve">12-04-1902</t>
  </si>
  <si>
    <t xml:space="preserve">01576</t>
  </si>
  <si>
    <t xml:space="preserve">Wijffels</t>
  </si>
  <si>
    <t xml:space="preserve">F.C.M.</t>
  </si>
  <si>
    <t xml:space="preserve">Franciscus Cornelis Marie</t>
  </si>
  <si>
    <t xml:space="preserve">10-04-1899</t>
  </si>
  <si>
    <t xml:space="preserve">01858</t>
  </si>
  <si>
    <t xml:space="preserve">Huysmans</t>
  </si>
  <si>
    <t xml:space="preserve">G.W.M.</t>
  </si>
  <si>
    <t xml:space="preserve">Gerardus Wilhelmus Maria</t>
  </si>
  <si>
    <t xml:space="preserve">1948-01-13</t>
  </si>
  <si>
    <t xml:space="preserve">29-04-1902</t>
  </si>
  <si>
    <t xml:space="preserve">02050</t>
  </si>
  <si>
    <t xml:space="preserve">Gispen</t>
  </si>
  <si>
    <t xml:space="preserve">Johannes Hendrik</t>
  </si>
  <si>
    <t xml:space="preserve">Hans</t>
  </si>
  <si>
    <t xml:space="preserve">11-08-1905</t>
  </si>
  <si>
    <t xml:space="preserve">02097</t>
  </si>
  <si>
    <t xml:space="preserve">Schmutzer</t>
  </si>
  <si>
    <t xml:space="preserve">J.I.J.M.</t>
  </si>
  <si>
    <t xml:space="preserve">Josef Ignaz Julius Maria</t>
  </si>
  <si>
    <t xml:space="preserve">11-11-1882</t>
  </si>
  <si>
    <t xml:space="preserve">01071</t>
  </si>
  <si>
    <t xml:space="preserve">Quay</t>
  </si>
  <si>
    <t xml:space="preserve">Jan Eduard</t>
  </si>
  <si>
    <t xml:space="preserve">1945-04-04</t>
  </si>
  <si>
    <t xml:space="preserve">26-08-1901</t>
  </si>
  <si>
    <t xml:space="preserve">02112</t>
  </si>
  <si>
    <t xml:space="preserve">Theodoor Philibert</t>
  </si>
  <si>
    <t xml:space="preserve">09-06-1903</t>
  </si>
  <si>
    <t xml:space="preserve">00340</t>
  </si>
  <si>
    <t xml:space="preserve">Drees</t>
  </si>
  <si>
    <t xml:space="preserve">SDAP;PvdA</t>
  </si>
  <si>
    <t xml:space="preserve">1945-06-25</t>
  </si>
  <si>
    <t xml:space="preserve">05-07-1886</t>
  </si>
  <si>
    <t xml:space="preserve">00726</t>
  </si>
  <si>
    <t xml:space="preserve">Kolfschoten</t>
  </si>
  <si>
    <t xml:space="preserve">H.A.M.T.</t>
  </si>
  <si>
    <t xml:space="preserve">Henri Anthony Melchior Tieleman</t>
  </si>
  <si>
    <t xml:space="preserve">17-08-1903</t>
  </si>
  <si>
    <t xml:space="preserve">00793</t>
  </si>
  <si>
    <t xml:space="preserve">Leeuw</t>
  </si>
  <si>
    <t xml:space="preserve">Gerardus</t>
  </si>
  <si>
    <t xml:space="preserve">partijloze c.h.;PvdA</t>
  </si>
  <si>
    <t xml:space="preserve">18-03-1890</t>
  </si>
  <si>
    <t xml:space="preserve">00816</t>
  </si>
  <si>
    <t xml:space="preserve">CHU;PvdA</t>
  </si>
  <si>
    <t xml:space="preserve">30-09-1902</t>
  </si>
  <si>
    <t xml:space="preserve">00837</t>
  </si>
  <si>
    <t xml:space="preserve">Logemann</t>
  </si>
  <si>
    <t xml:space="preserve">Johann Heinrich Adolf</t>
  </si>
  <si>
    <t xml:space="preserve">Johann</t>
  </si>
  <si>
    <t xml:space="preserve">partijloos;PvdA</t>
  </si>
  <si>
    <t xml:space="preserve">19-01-1892</t>
  </si>
  <si>
    <t xml:space="preserve">00874</t>
  </si>
  <si>
    <t xml:space="preserve">Mansholt</t>
  </si>
  <si>
    <t xml:space="preserve">Sicco Leendert</t>
  </si>
  <si>
    <t xml:space="preserve">Sicco</t>
  </si>
  <si>
    <t xml:space="preserve">13-09-1908</t>
  </si>
  <si>
    <t xml:space="preserve">01193</t>
  </si>
  <si>
    <t xml:space="preserve">Schermerhorn</t>
  </si>
  <si>
    <t xml:space="preserve">VDB;PvdA</t>
  </si>
  <si>
    <t xml:space="preserve">17-12-1894</t>
  </si>
  <si>
    <t xml:space="preserve">01474</t>
  </si>
  <si>
    <t xml:space="preserve">1948-08-07</t>
  </si>
  <si>
    <t xml:space="preserve">05-07-1903</t>
  </si>
  <si>
    <t xml:space="preserve">01855</t>
  </si>
  <si>
    <t xml:space="preserve">Ringers</t>
  </si>
  <si>
    <t xml:space="preserve">Johannes Aleidis</t>
  </si>
  <si>
    <t xml:space="preserve">Johan</t>
  </si>
  <si>
    <t xml:space="preserve">1946-11-14</t>
  </si>
  <si>
    <t xml:space="preserve">02-01-1885</t>
  </si>
  <si>
    <t xml:space="preserve">02073</t>
  </si>
  <si>
    <t xml:space="preserve">Meynen</t>
  </si>
  <si>
    <t xml:space="preserve">Jo</t>
  </si>
  <si>
    <t xml:space="preserve">13-04-1901</t>
  </si>
  <si>
    <t xml:space="preserve">02093</t>
  </si>
  <si>
    <t xml:space="preserve">Jan Herman</t>
  </si>
  <si>
    <t xml:space="preserve">progressief, maar partijloos</t>
  </si>
  <si>
    <t xml:space="preserve">10-04-1905</t>
  </si>
  <si>
    <t xml:space="preserve">02096</t>
  </si>
  <si>
    <t xml:space="preserve">Th.S.G.J.M.</t>
  </si>
  <si>
    <t xml:space="preserve">Theodorus Stephanus Gerardus Johannes Marie</t>
  </si>
  <si>
    <t xml:space="preserve">Steef</t>
  </si>
  <si>
    <t xml:space="preserve">08-12-1888</t>
  </si>
  <si>
    <t xml:space="preserve">00405</t>
  </si>
  <si>
    <t xml:space="preserve">Fiévez</t>
  </si>
  <si>
    <t xml:space="preserve">A.H.J.L.</t>
  </si>
  <si>
    <t xml:space="preserve">Alexander Helenus Johannes Leopoldus</t>
  </si>
  <si>
    <t xml:space="preserve">Alexander</t>
  </si>
  <si>
    <t xml:space="preserve">KVP</t>
  </si>
  <si>
    <t xml:space="preserve">1946-07-03</t>
  </si>
  <si>
    <t xml:space="preserve">22-06-1902</t>
  </si>
  <si>
    <t xml:space="preserve">00457</t>
  </si>
  <si>
    <t xml:space="preserve">Gielen</t>
  </si>
  <si>
    <t xml:space="preserve">Josephus Johannes</t>
  </si>
  <si>
    <t xml:space="preserve">Jos</t>
  </si>
  <si>
    <t xml:space="preserve">26-09-1898</t>
  </si>
  <si>
    <t xml:space="preserve">00661</t>
  </si>
  <si>
    <t xml:space="preserve">Jonkman</t>
  </si>
  <si>
    <t xml:space="preserve">Jan Anne</t>
  </si>
  <si>
    <t xml:space="preserve">PvdA</t>
  </si>
  <si>
    <t xml:space="preserve">13-09-1891</t>
  </si>
  <si>
    <t xml:space="preserve">00859</t>
  </si>
  <si>
    <t xml:space="preserve">Maarseveen</t>
  </si>
  <si>
    <t xml:space="preserve">Johannes Hendrikus</t>
  </si>
  <si>
    <t xml:space="preserve">03-08-1894</t>
  </si>
  <si>
    <t xml:space="preserve">01850</t>
  </si>
  <si>
    <t xml:space="preserve">Boetzelaer van Oosterhout</t>
  </si>
  <si>
    <t xml:space="preserve">C.G.W.H.</t>
  </si>
  <si>
    <t xml:space="preserve">Carel Godfried Willem Hendrik</t>
  </si>
  <si>
    <t xml:space="preserve">Pim</t>
  </si>
  <si>
    <t xml:space="preserve">17-11-1892</t>
  </si>
  <si>
    <t xml:space="preserve">01851</t>
  </si>
  <si>
    <t xml:space="preserve">Jules Jacob Adriaan</t>
  </si>
  <si>
    <t xml:space="preserve">1946-08-07</t>
  </si>
  <si>
    <t xml:space="preserve">1947-11-24</t>
  </si>
  <si>
    <t xml:space="preserve">28-08-1896</t>
  </si>
  <si>
    <t xml:space="preserve">01856</t>
  </si>
  <si>
    <t xml:space="preserve">Neher</t>
  </si>
  <si>
    <t xml:space="preserve">Lambertus</t>
  </si>
  <si>
    <t xml:space="preserve">1947-03-03</t>
  </si>
  <si>
    <t xml:space="preserve">1948-02-29</t>
  </si>
  <si>
    <t xml:space="preserve">13-09-1889</t>
  </si>
  <si>
    <t xml:space="preserve">01560</t>
  </si>
  <si>
    <t xml:space="preserve">Witteman</t>
  </si>
  <si>
    <t xml:space="preserve">Petrus Johannes</t>
  </si>
  <si>
    <t xml:space="preserve">1947-09-15</t>
  </si>
  <si>
    <t xml:space="preserve">26-02-1892</t>
  </si>
  <si>
    <t xml:space="preserve">01977</t>
  </si>
  <si>
    <t xml:space="preserve">Götzen</t>
  </si>
  <si>
    <t xml:space="preserve">Lubbertus</t>
  </si>
  <si>
    <t xml:space="preserve">1947-11-11</t>
  </si>
  <si>
    <t xml:space="preserve">10-10-1894</t>
  </si>
  <si>
    <t xml:space="preserve">00209</t>
  </si>
  <si>
    <t xml:space="preserve">Brink</t>
  </si>
  <si>
    <t xml:space="preserve">Johannes Roelof Maria</t>
  </si>
  <si>
    <t xml:space="preserve">1948-01-21</t>
  </si>
  <si>
    <t xml:space="preserve">12-04-1915</t>
  </si>
  <si>
    <t xml:space="preserve">01399</t>
  </si>
  <si>
    <t xml:space="preserve">Veld</t>
  </si>
  <si>
    <t xml:space="preserve">Joris</t>
  </si>
  <si>
    <t xml:space="preserve">in 't</t>
  </si>
  <si>
    <t xml:space="preserve">1948-03-01</t>
  </si>
  <si>
    <t xml:space="preserve">05-07-1895</t>
  </si>
  <si>
    <t xml:space="preserve">00643</t>
  </si>
  <si>
    <t xml:space="preserve">Joekes</t>
  </si>
  <si>
    <t xml:space="preserve">Adolf Marcus</t>
  </si>
  <si>
    <t xml:space="preserve">Dolf</t>
  </si>
  <si>
    <t xml:space="preserve">05-05-1885</t>
  </si>
  <si>
    <t xml:space="preserve">01175</t>
  </si>
  <si>
    <t xml:space="preserve">E.M.J.A.</t>
  </si>
  <si>
    <t xml:space="preserve">Emmanuel Marie Joseph Antony</t>
  </si>
  <si>
    <t xml:space="preserve">Maan</t>
  </si>
  <si>
    <t xml:space="preserve">1949-02-13</t>
  </si>
  <si>
    <t xml:space="preserve">11-09-1911</t>
  </si>
  <si>
    <t xml:space="preserve">01304</t>
  </si>
  <si>
    <t xml:space="preserve">Stikker</t>
  </si>
  <si>
    <t xml:space="preserve">D.U.</t>
  </si>
  <si>
    <t xml:space="preserve">Dirk Uipko</t>
  </si>
  <si>
    <t xml:space="preserve">VVD</t>
  </si>
  <si>
    <t xml:space="preserve">05-02-1897</t>
  </si>
  <si>
    <t xml:space="preserve">01575</t>
  </si>
  <si>
    <t xml:space="preserve">Wijers</t>
  </si>
  <si>
    <t xml:space="preserve">Th.R.J.</t>
  </si>
  <si>
    <t xml:space="preserve">Theodorus Renerus Josephus</t>
  </si>
  <si>
    <t xml:space="preserve">1950-05-14</t>
  </si>
  <si>
    <t xml:space="preserve">27-01-1891</t>
  </si>
  <si>
    <t xml:space="preserve">01860</t>
  </si>
  <si>
    <t xml:space="preserve">Rutten</t>
  </si>
  <si>
    <t xml:space="preserve">F.J.Th.</t>
  </si>
  <si>
    <t xml:space="preserve">Franciscus Josephus Theodorus</t>
  </si>
  <si>
    <t xml:space="preserve">15-09-1899</t>
  </si>
  <si>
    <t xml:space="preserve">01861</t>
  </si>
  <si>
    <t xml:space="preserve">Wim</t>
  </si>
  <si>
    <t xml:space="preserve">1950-10-15</t>
  </si>
  <si>
    <t xml:space="preserve">14-08-1900</t>
  </si>
  <si>
    <t xml:space="preserve">01863</t>
  </si>
  <si>
    <t xml:space="preserve">Spitzen</t>
  </si>
  <si>
    <t xml:space="preserve">D.G.W.</t>
  </si>
  <si>
    <t xml:space="preserve">Dirk Gerard Willem</t>
  </si>
  <si>
    <t xml:space="preserve">1948-11-01</t>
  </si>
  <si>
    <t xml:space="preserve">18-03-1896</t>
  </si>
  <si>
    <t xml:space="preserve">01989</t>
  </si>
  <si>
    <t xml:space="preserve">Grinten</t>
  </si>
  <si>
    <t xml:space="preserve">W.Ch.L.</t>
  </si>
  <si>
    <t xml:space="preserve">Willem Christiaan Leonard</t>
  </si>
  <si>
    <t xml:space="preserve">1949-01-29</t>
  </si>
  <si>
    <t xml:space="preserve">07-09-1913</t>
  </si>
  <si>
    <t xml:space="preserve">00942</t>
  </si>
  <si>
    <t xml:space="preserve">Moorman</t>
  </si>
  <si>
    <t xml:space="preserve">H.C.W.</t>
  </si>
  <si>
    <t xml:space="preserve">Henricus Cornelis Willem</t>
  </si>
  <si>
    <t xml:space="preserve">Harry</t>
  </si>
  <si>
    <t xml:space="preserve">1949-05-01</t>
  </si>
  <si>
    <t xml:space="preserve">30-07-1899</t>
  </si>
  <si>
    <t xml:space="preserve">01987</t>
  </si>
  <si>
    <t xml:space="preserve">Fockema Andreae</t>
  </si>
  <si>
    <t xml:space="preserve">1950-11-26</t>
  </si>
  <si>
    <t xml:space="preserve">17-06-1909</t>
  </si>
  <si>
    <t xml:space="preserve">01351</t>
  </si>
  <si>
    <t xml:space="preserve">Teulings</t>
  </si>
  <si>
    <t xml:space="preserve">F.G.C.J.M.</t>
  </si>
  <si>
    <t xml:space="preserve">Franciscus Gerardus Cornelis Josephus Marie</t>
  </si>
  <si>
    <t xml:space="preserve">1949-09-20</t>
  </si>
  <si>
    <t xml:space="preserve">15-11-1891</t>
  </si>
  <si>
    <t xml:space="preserve">04101</t>
  </si>
  <si>
    <t xml:space="preserve">Anethan</t>
  </si>
  <si>
    <t xml:space="preserve">F.F.de P.H.J. baron</t>
  </si>
  <si>
    <t xml:space="preserve">François François-de-Paule Henri Joseph</t>
  </si>
  <si>
    <t xml:space="preserve">d'</t>
  </si>
  <si>
    <t xml:space="preserve">1824-03-09</t>
  </si>
  <si>
    <t xml:space="preserve">04102</t>
  </si>
  <si>
    <t xml:space="preserve">Aylva van Waardenburg en Neerijnen</t>
  </si>
  <si>
    <t xml:space="preserve">Hans Willem</t>
  </si>
  <si>
    <t xml:space="preserve">1827-12-28</t>
  </si>
  <si>
    <t xml:space="preserve">04104</t>
  </si>
  <si>
    <t xml:space="preserve">De Berlaymont</t>
  </si>
  <si>
    <t xml:space="preserve">F.Th.H.L.</t>
  </si>
  <si>
    <t xml:space="preserve">Florent Theodore Henri Laurent</t>
  </si>
  <si>
    <t xml:space="preserve">1825-02-16</t>
  </si>
  <si>
    <t xml:space="preserve">04105</t>
  </si>
  <si>
    <t xml:space="preserve">Bleyswijk</t>
  </si>
  <si>
    <t xml:space="preserve">Hugo Adriaan</t>
  </si>
  <si>
    <t xml:space="preserve">1821-09-18</t>
  </si>
  <si>
    <t xml:space="preserve">04106</t>
  </si>
  <si>
    <t xml:space="preserve">Blockhausen</t>
  </si>
  <si>
    <t xml:space="preserve">baron von</t>
  </si>
  <si>
    <t xml:space="preserve">1816-01-30</t>
  </si>
  <si>
    <t xml:space="preserve">04108</t>
  </si>
  <si>
    <t xml:space="preserve">De Borchgrave d'Altena</t>
  </si>
  <si>
    <t xml:space="preserve">J.G.M.P.</t>
  </si>
  <si>
    <t xml:space="preserve">Jean Guillaume Michel Pascal</t>
  </si>
  <si>
    <t xml:space="preserve">1818-05-06</t>
  </si>
  <si>
    <t xml:space="preserve">04109</t>
  </si>
  <si>
    <t xml:space="preserve">Van Borssele van der Hooghe</t>
  </si>
  <si>
    <t xml:space="preserve">Ph.N.J.</t>
  </si>
  <si>
    <t xml:space="preserve">Philippus Nicolas Joseph</t>
  </si>
  <si>
    <t xml:space="preserve">1829-09-26</t>
  </si>
  <si>
    <t xml:space="preserve">04110</t>
  </si>
  <si>
    <t xml:space="preserve">Bowier</t>
  </si>
  <si>
    <t xml:space="preserve">Marten</t>
  </si>
  <si>
    <t xml:space="preserve">1830-01-29</t>
  </si>
  <si>
    <t xml:space="preserve">04111</t>
  </si>
  <si>
    <t xml:space="preserve">Brienen van de Groote Lindt</t>
  </si>
  <si>
    <t xml:space="preserve">Willem Joseph</t>
  </si>
  <si>
    <t xml:space="preserve">1839-10-09</t>
  </si>
  <si>
    <t xml:space="preserve">04112</t>
  </si>
  <si>
    <t xml:space="preserve">Du Chastel</t>
  </si>
  <si>
    <t xml:space="preserve">R.F.Ch.H.M.</t>
  </si>
  <si>
    <t xml:space="preserve">Robert François Charles Henri Marie</t>
  </si>
  <si>
    <t xml:space="preserve">04113</t>
  </si>
  <si>
    <t xml:space="preserve">Dussen</t>
  </si>
  <si>
    <t xml:space="preserve">1820-12-23</t>
  </si>
  <si>
    <t xml:space="preserve">04114</t>
  </si>
  <si>
    <t xml:space="preserve">Faille de Leverghem</t>
  </si>
  <si>
    <t xml:space="preserve">J.Ch.H.J.N.</t>
  </si>
  <si>
    <t xml:space="preserve">Joseph Charles Henri Jean Nepomucene</t>
  </si>
  <si>
    <t xml:space="preserve">della</t>
  </si>
  <si>
    <t xml:space="preserve">1822-03-23</t>
  </si>
  <si>
    <t xml:space="preserve">04115</t>
  </si>
  <si>
    <t xml:space="preserve">De Gavre</t>
  </si>
  <si>
    <t xml:space="preserve">Ch.A.F.R.</t>
  </si>
  <si>
    <t xml:space="preserve">Charles Alexandre François Rasse</t>
  </si>
  <si>
    <t xml:space="preserve">prins</t>
  </si>
  <si>
    <t xml:space="preserve">1830-10-19</t>
  </si>
  <si>
    <t xml:space="preserve">04116</t>
  </si>
  <si>
    <t xml:space="preserve">Maarten</t>
  </si>
  <si>
    <t xml:space="preserve">1826-07-09</t>
  </si>
  <si>
    <t xml:space="preserve">04117</t>
  </si>
  <si>
    <t xml:space="preserve">Hane de Steenhuyse</t>
  </si>
  <si>
    <t xml:space="preserve">J.B.M.J.F.Gh.</t>
  </si>
  <si>
    <t xml:space="preserve">Jan Baptiste Marie Joseph Frans Ghislain</t>
  </si>
  <si>
    <t xml:space="preserve">1826-01-16</t>
  </si>
  <si>
    <t xml:space="preserve">04118</t>
  </si>
  <si>
    <t xml:space="preserve">De Harchies de Vlamertinghe</t>
  </si>
  <si>
    <t xml:space="preserve">L.F.G.J.M.</t>
  </si>
  <si>
    <t xml:space="preserve">Louis François Gabriël Joseph Mouton</t>
  </si>
  <si>
    <t xml:space="preserve">markies</t>
  </si>
  <si>
    <t xml:space="preserve">1822-09-07</t>
  </si>
  <si>
    <t xml:space="preserve">04119</t>
  </si>
  <si>
    <t xml:space="preserve">Paulus</t>
  </si>
  <si>
    <t xml:space="preserve">1823-04-05</t>
  </si>
  <si>
    <t xml:space="preserve">04120</t>
  </si>
  <si>
    <t xml:space="preserve">Hogendorp van Heeswijk</t>
  </si>
  <si>
    <t xml:space="preserve">Johan François</t>
  </si>
  <si>
    <t xml:space="preserve">1831-10-17</t>
  </si>
  <si>
    <t xml:space="preserve">04121</t>
  </si>
  <si>
    <t xml:space="preserve">Lampsins</t>
  </si>
  <si>
    <t xml:space="preserve">A.J.C.</t>
  </si>
  <si>
    <t xml:space="preserve">Apollonius Jan Cornelis</t>
  </si>
  <si>
    <t xml:space="preserve">1834-06-18</t>
  </si>
  <si>
    <t xml:space="preserve">04123</t>
  </si>
  <si>
    <t xml:space="preserve">De Méan</t>
  </si>
  <si>
    <t xml:space="preserve">F.A.M.C.</t>
  </si>
  <si>
    <t xml:space="preserve">François Antoine Marie Constantin</t>
  </si>
  <si>
    <t xml:space="preserve">1830-10-17</t>
  </si>
  <si>
    <t xml:space="preserve">04124</t>
  </si>
  <si>
    <t xml:space="preserve">Van Meulebeke graaf de Lens</t>
  </si>
  <si>
    <t xml:space="preserve">Ph.B.M.Gh.</t>
  </si>
  <si>
    <t xml:space="preserve">Philip Balthasar Marie Ghislain</t>
  </si>
  <si>
    <t xml:space="preserve">1830-03-19</t>
  </si>
  <si>
    <t xml:space="preserve">04125</t>
  </si>
  <si>
    <t xml:space="preserve">Van der Noot van Assche</t>
  </si>
  <si>
    <t xml:space="preserve">M.L.</t>
  </si>
  <si>
    <t xml:space="preserve">Maximiliaan Lodewijk</t>
  </si>
  <si>
    <t xml:space="preserve">04126</t>
  </si>
  <si>
    <t xml:space="preserve">Obert de Quévy</t>
  </si>
  <si>
    <t xml:space="preserve">Zacharie Vincent Joseph</t>
  </si>
  <si>
    <t xml:space="preserve">burggraaf</t>
  </si>
  <si>
    <t xml:space="preserve">1820-09-08</t>
  </si>
  <si>
    <t xml:space="preserve">04127</t>
  </si>
  <si>
    <t xml:space="preserve">Pallandt van Eerde</t>
  </si>
  <si>
    <t xml:space="preserve">Adolph Warner</t>
  </si>
  <si>
    <t xml:space="preserve">1823-12-06</t>
  </si>
  <si>
    <t xml:space="preserve">04128</t>
  </si>
  <si>
    <t xml:space="preserve">Preud'homme d'Hailly burggraaf van Nieuport</t>
  </si>
  <si>
    <t xml:space="preserve">C.F.A.J.</t>
  </si>
  <si>
    <t xml:space="preserve">Constantin François Antoine Joseph</t>
  </si>
  <si>
    <t xml:space="preserve">le</t>
  </si>
  <si>
    <t xml:space="preserve">04129</t>
  </si>
  <si>
    <t xml:space="preserve">De Renesse Breidbach</t>
  </si>
  <si>
    <t xml:space="preserve">C.W.F.Ch.C.C.J.N.</t>
  </si>
  <si>
    <t xml:space="preserve">Clément Wenceslas François Charles Cunegonde Constant Népomucène</t>
  </si>
  <si>
    <t xml:space="preserve">04130</t>
  </si>
  <si>
    <t xml:space="preserve">onafhankelijk ten tijde van Willem II</t>
  </si>
  <si>
    <t xml:space="preserve">1825-02-14</t>
  </si>
  <si>
    <t xml:space="preserve">04132</t>
  </si>
  <si>
    <t xml:space="preserve">Spaen la Lecq</t>
  </si>
  <si>
    <t xml:space="preserve">1817-04-28</t>
  </si>
  <si>
    <t xml:space="preserve">04133</t>
  </si>
  <si>
    <t xml:space="preserve">De Spangen</t>
  </si>
  <si>
    <t xml:space="preserve">F.L.A.</t>
  </si>
  <si>
    <t xml:space="preserve">François Louis Amour</t>
  </si>
  <si>
    <t xml:space="preserve">1826-04-09</t>
  </si>
  <si>
    <t xml:space="preserve">04135</t>
  </si>
  <si>
    <t xml:space="preserve">De Stockhem de Heers</t>
  </si>
  <si>
    <t xml:space="preserve">Charles François</t>
  </si>
  <si>
    <t xml:space="preserve">04136</t>
  </si>
  <si>
    <t xml:space="preserve">De Thiennes de Lombise</t>
  </si>
  <si>
    <t xml:space="preserve">Ch.I.Ph.</t>
  </si>
  <si>
    <t xml:space="preserve">Charles Ignace Philippe</t>
  </si>
  <si>
    <t xml:space="preserve">04137</t>
  </si>
  <si>
    <t xml:space="preserve">De Trazegnies Trazegnies</t>
  </si>
  <si>
    <t xml:space="preserve">G.Ph.M.J.G.Gh.</t>
  </si>
  <si>
    <t xml:space="preserve">Georges Philippe Marie Joseph Gillon Ghislain</t>
  </si>
  <si>
    <t xml:space="preserve">04138</t>
  </si>
  <si>
    <t xml:space="preserve">Tuyll van Serooskerken van Zuylen</t>
  </si>
  <si>
    <t xml:space="preserve">Willem René</t>
  </si>
  <si>
    <t xml:space="preserve">1839-02-03</t>
  </si>
  <si>
    <t xml:space="preserve">04139</t>
  </si>
  <si>
    <t xml:space="preserve">Warin</t>
  </si>
  <si>
    <t xml:space="preserve">04140</t>
  </si>
  <si>
    <t xml:space="preserve">O.R.</t>
  </si>
  <si>
    <t xml:space="preserve">Onno Reint</t>
  </si>
  <si>
    <t xml:space="preserve">1821-10-20</t>
  </si>
  <si>
    <t xml:space="preserve">04103</t>
  </si>
  <si>
    <t xml:space="preserve">Asbeck tot Berge en Munsterhausen</t>
  </si>
  <si>
    <t xml:space="preserve">Gerrit Ferdinand</t>
  </si>
  <si>
    <t xml:space="preserve">1815-09-26</t>
  </si>
  <si>
    <t xml:space="preserve">1836-04-03</t>
  </si>
  <si>
    <t xml:space="preserve">04134</t>
  </si>
  <si>
    <t xml:space="preserve">Steengracht van Oosterland</t>
  </si>
  <si>
    <t xml:space="preserve">1815-10-17</t>
  </si>
  <si>
    <t xml:space="preserve">1840-12-12</t>
  </si>
  <si>
    <t xml:space="preserve">04122</t>
  </si>
  <si>
    <t xml:space="preserve">Lynden van Blitterswijk</t>
  </si>
  <si>
    <t xml:space="preserve">W.C.H.</t>
  </si>
  <si>
    <t xml:space="preserve">Willem Carel Hendrik</t>
  </si>
  <si>
    <t xml:space="preserve">1815-10-24</t>
  </si>
  <si>
    <t xml:space="preserve">1816-02-13</t>
  </si>
  <si>
    <t xml:space="preserve">04131</t>
  </si>
  <si>
    <t xml:space="preserve">Sloet tot Warmelo</t>
  </si>
  <si>
    <t xml:space="preserve">Floris Willem</t>
  </si>
  <si>
    <t xml:space="preserve">1838-01-29</t>
  </si>
  <si>
    <t xml:space="preserve">04141</t>
  </si>
  <si>
    <t xml:space="preserve">1815-11-12</t>
  </si>
  <si>
    <t xml:space="preserve">1822-11-05</t>
  </si>
  <si>
    <t xml:space="preserve">04142</t>
  </si>
  <si>
    <t xml:space="preserve">Boetzelaer van Dubbeldam</t>
  </si>
  <si>
    <t xml:space="preserve">Carel Vincent</t>
  </si>
  <si>
    <t xml:space="preserve">1816-02-08</t>
  </si>
  <si>
    <t xml:space="preserve">1829-10-23</t>
  </si>
  <si>
    <t xml:space="preserve">04143</t>
  </si>
  <si>
    <t xml:space="preserve">Heeckeren van Enghuizen</t>
  </si>
  <si>
    <t xml:space="preserve">E.F.</t>
  </si>
  <si>
    <t xml:space="preserve">Evert Frederik</t>
  </si>
  <si>
    <t xml:space="preserve">1831-01-12</t>
  </si>
  <si>
    <t xml:space="preserve">04144</t>
  </si>
  <si>
    <t xml:space="preserve">De Néverlée</t>
  </si>
  <si>
    <t xml:space="preserve">Ch.J.R.</t>
  </si>
  <si>
    <t xml:space="preserve">Charles Joseph Romain</t>
  </si>
  <si>
    <t xml:space="preserve">1821-05-23</t>
  </si>
  <si>
    <t xml:space="preserve">04146</t>
  </si>
  <si>
    <t xml:space="preserve">04147</t>
  </si>
  <si>
    <t xml:space="preserve">Wassenaer Starrenburg</t>
  </si>
  <si>
    <t xml:space="preserve">Willem Lodewijk</t>
  </si>
  <si>
    <t xml:space="preserve">1833-03-24</t>
  </si>
  <si>
    <t xml:space="preserve">04148</t>
  </si>
  <si>
    <t xml:space="preserve">De Carnin de Staden</t>
  </si>
  <si>
    <t xml:space="preserve">Jean Charles</t>
  </si>
  <si>
    <t xml:space="preserve">1816-06-24</t>
  </si>
  <si>
    <t xml:space="preserve">1826-05-01</t>
  </si>
  <si>
    <t xml:space="preserve">04149</t>
  </si>
  <si>
    <t xml:space="preserve">Cambier</t>
  </si>
  <si>
    <t xml:space="preserve">Jacob Jan</t>
  </si>
  <si>
    <t xml:space="preserve">1816-07-16</t>
  </si>
  <si>
    <t xml:space="preserve">1831-10-03</t>
  </si>
  <si>
    <t xml:space="preserve">04145</t>
  </si>
  <si>
    <t xml:space="preserve">Osy van Zegwaard</t>
  </si>
  <si>
    <t xml:space="preserve">C.B.Gh.</t>
  </si>
  <si>
    <t xml:space="preserve">Cornelis Boudewijn Ghislain</t>
  </si>
  <si>
    <t xml:space="preserve">1816-08-02</t>
  </si>
  <si>
    <t xml:space="preserve">1817-02-19</t>
  </si>
  <si>
    <t xml:space="preserve">1835-01-02</t>
  </si>
  <si>
    <t xml:space="preserve">04152</t>
  </si>
  <si>
    <t xml:space="preserve">De Keverberg van Kessel</t>
  </si>
  <si>
    <t xml:space="preserve">Carolus Frederic Joseph</t>
  </si>
  <si>
    <t xml:space="preserve">1817-10-30</t>
  </si>
  <si>
    <t xml:space="preserve">04153</t>
  </si>
  <si>
    <t xml:space="preserve">De Feltz</t>
  </si>
  <si>
    <t xml:space="preserve">G.A.F.</t>
  </si>
  <si>
    <t xml:space="preserve">Guillaume Antoine François</t>
  </si>
  <si>
    <t xml:space="preserve">1820-07-02</t>
  </si>
  <si>
    <t xml:space="preserve">04151</t>
  </si>
  <si>
    <t xml:space="preserve">Leyden van Westbarendrecht</t>
  </si>
  <si>
    <t xml:space="preserve">Frédéric Auguste</t>
  </si>
  <si>
    <t xml:space="preserve">1817-12-18</t>
  </si>
  <si>
    <t xml:space="preserve">1821-11-24</t>
  </si>
  <si>
    <t xml:space="preserve">1818-02-27</t>
  </si>
  <si>
    <t xml:space="preserve">1849-02-03</t>
  </si>
  <si>
    <t xml:space="preserve">04155</t>
  </si>
  <si>
    <t xml:space="preserve">Frans Godert</t>
  </si>
  <si>
    <t xml:space="preserve">1845-04-17</t>
  </si>
  <si>
    <t xml:space="preserve">04156</t>
  </si>
  <si>
    <t xml:space="preserve">Samuel John</t>
  </si>
  <si>
    <t xml:space="preserve">1818-12-21</t>
  </si>
  <si>
    <t xml:space="preserve">1824-07-19</t>
  </si>
  <si>
    <t xml:space="preserve">04157</t>
  </si>
  <si>
    <t xml:space="preserve">Van der Burch</t>
  </si>
  <si>
    <t xml:space="preserve">Ch.A.L.A.H.</t>
  </si>
  <si>
    <t xml:space="preserve">Charles Albert Louis Alexander Louis</t>
  </si>
  <si>
    <t xml:space="preserve">1819-05-04</t>
  </si>
  <si>
    <t xml:space="preserve">04158</t>
  </si>
  <si>
    <t xml:space="preserve">Uitenhage de Mist</t>
  </si>
  <si>
    <t xml:space="preserve">Jacob Abraham</t>
  </si>
  <si>
    <t xml:space="preserve">1820-09-27</t>
  </si>
  <si>
    <t xml:space="preserve">1823-08-02</t>
  </si>
  <si>
    <t xml:space="preserve">04159</t>
  </si>
  <si>
    <t xml:space="preserve">De Riguet van Caraman</t>
  </si>
  <si>
    <t xml:space="preserve">J.F.Ph.</t>
  </si>
  <si>
    <t xml:space="preserve">Joseph François Philippe</t>
  </si>
  <si>
    <t xml:space="preserve">1820-11-06</t>
  </si>
  <si>
    <t xml:space="preserve">04160</t>
  </si>
  <si>
    <t xml:space="preserve">Dedel</t>
  </si>
  <si>
    <t xml:space="preserve">Jacob Willem</t>
  </si>
  <si>
    <t xml:space="preserve">1821-07-03</t>
  </si>
  <si>
    <t xml:space="preserve">04161</t>
  </si>
  <si>
    <t xml:space="preserve">De Loen d'Enschede</t>
  </si>
  <si>
    <t xml:space="preserve">Joseph Benedictus</t>
  </si>
  <si>
    <t xml:space="preserve">04162</t>
  </si>
  <si>
    <t xml:space="preserve">Moreau de Bioul</t>
  </si>
  <si>
    <t xml:space="preserve">J.M.R.Gh.</t>
  </si>
  <si>
    <t xml:space="preserve">Jean Michel Raymond Ghislain</t>
  </si>
  <si>
    <t xml:space="preserve">1821-11-14</t>
  </si>
  <si>
    <t xml:space="preserve">04163</t>
  </si>
  <si>
    <t xml:space="preserve">Liedekerke Beaufort</t>
  </si>
  <si>
    <t xml:space="preserve">M.F.H.</t>
  </si>
  <si>
    <t xml:space="preserve">Marie Ferdinand Hilarion</t>
  </si>
  <si>
    <t xml:space="preserve">1822-10-31</t>
  </si>
  <si>
    <t xml:space="preserve">04164</t>
  </si>
  <si>
    <t xml:space="preserve">Pallandt van Beerse</t>
  </si>
  <si>
    <t xml:space="preserve">1822-12-24</t>
  </si>
  <si>
    <t xml:space="preserve">1848-10-01</t>
  </si>
  <si>
    <t xml:space="preserve">04165</t>
  </si>
  <si>
    <t xml:space="preserve">De Béthune</t>
  </si>
  <si>
    <t xml:space="preserve">M.A.B.A.J.E.M.</t>
  </si>
  <si>
    <t xml:space="preserve">Marie Amé Bernard Antoine Joseph Eugène Maximilien</t>
  </si>
  <si>
    <t xml:space="preserve">1823-03-25</t>
  </si>
  <si>
    <t xml:space="preserve">04166</t>
  </si>
  <si>
    <t xml:space="preserve">Martini</t>
  </si>
  <si>
    <t xml:space="preserve">Hendrik Bernard</t>
  </si>
  <si>
    <t xml:space="preserve">1848-12-15</t>
  </si>
  <si>
    <t xml:space="preserve">04167</t>
  </si>
  <si>
    <t xml:space="preserve">Arschot Schoonhoven</t>
  </si>
  <si>
    <t xml:space="preserve">Ph.J.M.</t>
  </si>
  <si>
    <t xml:space="preserve">Philipe Jan Michel</t>
  </si>
  <si>
    <t xml:space="preserve">1824-10-19</t>
  </si>
  <si>
    <t xml:space="preserve">04168</t>
  </si>
  <si>
    <t xml:space="preserve">De Hemricourt</t>
  </si>
  <si>
    <t xml:space="preserve">J.E.Ph.A.</t>
  </si>
  <si>
    <t xml:space="preserve">Jean Ernest Philibert Albert</t>
  </si>
  <si>
    <t xml:space="preserve">Albert</t>
  </si>
  <si>
    <t xml:space="preserve">04171</t>
  </si>
  <si>
    <t xml:space="preserve">De Marnix</t>
  </si>
  <si>
    <t xml:space="preserve">Ch.Gh.M.</t>
  </si>
  <si>
    <t xml:space="preserve">Charles Ghislain Marie</t>
  </si>
  <si>
    <t xml:space="preserve">04172</t>
  </si>
  <si>
    <t xml:space="preserve">Van der Meere</t>
  </si>
  <si>
    <t xml:space="preserve">Ch.A.E.</t>
  </si>
  <si>
    <t xml:space="preserve">Charles Aimé Emmanuel</t>
  </si>
  <si>
    <t xml:space="preserve">04169</t>
  </si>
  <si>
    <t xml:space="preserve">Alberda van Rensuma</t>
  </si>
  <si>
    <t xml:space="preserve">Onno Tamminga</t>
  </si>
  <si>
    <t xml:space="preserve">1824-10-30</t>
  </si>
  <si>
    <t xml:space="preserve">1829-06-11</t>
  </si>
  <si>
    <t xml:space="preserve">04170</t>
  </si>
  <si>
    <t xml:space="preserve">Heerdt tot Eversberg</t>
  </si>
  <si>
    <t xml:space="preserve">Th.C.</t>
  </si>
  <si>
    <t xml:space="preserve">Thimon Cornelis</t>
  </si>
  <si>
    <t xml:space="preserve">1824-12-14</t>
  </si>
  <si>
    <t xml:space="preserve">1844-01-27</t>
  </si>
  <si>
    <t xml:space="preserve">04173</t>
  </si>
  <si>
    <t xml:space="preserve">De Goër</t>
  </si>
  <si>
    <t xml:space="preserve">L.Ph.M.J.</t>
  </si>
  <si>
    <t xml:space="preserve">Louis Philippe Marie Joseph</t>
  </si>
  <si>
    <t xml:space="preserve">1825-10-18</t>
  </si>
  <si>
    <t xml:space="preserve">04174</t>
  </si>
  <si>
    <t xml:space="preserve">Pesters van Cattenbroek</t>
  </si>
  <si>
    <t xml:space="preserve">W.N.</t>
  </si>
  <si>
    <t xml:space="preserve">Willem Nicolaas</t>
  </si>
  <si>
    <t xml:space="preserve">1831-04-20</t>
  </si>
  <si>
    <t xml:space="preserve">1838-08-12</t>
  </si>
  <si>
    <t xml:space="preserve">04176</t>
  </si>
  <si>
    <t xml:space="preserve">Spaen tot Biljoen</t>
  </si>
  <si>
    <t xml:space="preserve">Johan Frederik Willem</t>
  </si>
  <si>
    <t xml:space="preserve">1827-11-17</t>
  </si>
  <si>
    <t xml:space="preserve">04177</t>
  </si>
  <si>
    <t xml:space="preserve">De Vinck</t>
  </si>
  <si>
    <t xml:space="preserve">I.J.J.</t>
  </si>
  <si>
    <t xml:space="preserve">Ignatius Johannes Joseph</t>
  </si>
  <si>
    <t xml:space="preserve">04178</t>
  </si>
  <si>
    <t xml:space="preserve">Wickevoort Crommelin</t>
  </si>
  <si>
    <t xml:space="preserve">1837-05-05</t>
  </si>
  <si>
    <t xml:space="preserve">04179</t>
  </si>
  <si>
    <t xml:space="preserve">François Clement</t>
  </si>
  <si>
    <t xml:space="preserve">1826-03-13</t>
  </si>
  <si>
    <t xml:space="preserve">1834-12-30</t>
  </si>
  <si>
    <t xml:space="preserve">04181</t>
  </si>
  <si>
    <t xml:space="preserve">Holvoet</t>
  </si>
  <si>
    <t xml:space="preserve">Benedictus Josephus</t>
  </si>
  <si>
    <t xml:space="preserve">1826-10-11</t>
  </si>
  <si>
    <t xml:space="preserve">1826-10-17</t>
  </si>
  <si>
    <t xml:space="preserve">1846-03-23</t>
  </si>
  <si>
    <t xml:space="preserve">04182</t>
  </si>
  <si>
    <t xml:space="preserve">Nicolaï</t>
  </si>
  <si>
    <t xml:space="preserve">Pierre Thomas</t>
  </si>
  <si>
    <t xml:space="preserve">04184</t>
  </si>
  <si>
    <t xml:space="preserve">De Thiennes de Rumbeke</t>
  </si>
  <si>
    <t xml:space="preserve">Ch.Ch.M.J.Gh.C.</t>
  </si>
  <si>
    <t xml:space="preserve">Chrétien Charles Marie Joseph Ghislain Cajeten</t>
  </si>
  <si>
    <t xml:space="preserve">1826-10-27</t>
  </si>
  <si>
    <t xml:space="preserve">04185</t>
  </si>
  <si>
    <t xml:space="preserve">Willem Gerrit</t>
  </si>
  <si>
    <t xml:space="preserve">van de</t>
  </si>
  <si>
    <t xml:space="preserve">1827-05-07</t>
  </si>
  <si>
    <t xml:space="preserve">1836-12-18</t>
  </si>
  <si>
    <t xml:space="preserve">04186</t>
  </si>
  <si>
    <t xml:space="preserve">De Vaernewijck</t>
  </si>
  <si>
    <t xml:space="preserve">C.C.M.B.C.Gh.</t>
  </si>
  <si>
    <t xml:space="preserve">Carel Constantijn Marie Bavo Colette Ghislain</t>
  </si>
  <si>
    <t xml:space="preserve">1827-12-27</t>
  </si>
  <si>
    <t xml:space="preserve">04187</t>
  </si>
  <si>
    <t xml:space="preserve">Membrède</t>
  </si>
  <si>
    <t xml:space="preserve">A.Ch.</t>
  </si>
  <si>
    <t xml:space="preserve">André Charles</t>
  </si>
  <si>
    <t xml:space="preserve">1828-03-20</t>
  </si>
  <si>
    <t xml:space="preserve">1831-10-24</t>
  </si>
  <si>
    <t xml:space="preserve">04188</t>
  </si>
  <si>
    <t xml:space="preserve">De Brouckère</t>
  </si>
  <si>
    <t xml:space="preserve">1828-10-21</t>
  </si>
  <si>
    <t xml:space="preserve">04189</t>
  </si>
  <si>
    <t xml:space="preserve">Hendrik Maurits</t>
  </si>
  <si>
    <t xml:space="preserve">1830-01-25</t>
  </si>
  <si>
    <t xml:space="preserve">04190</t>
  </si>
  <si>
    <t xml:space="preserve">Fontein Verschuir</t>
  </si>
  <si>
    <t xml:space="preserve">1831-10-18</t>
  </si>
  <si>
    <t xml:space="preserve">1838-01-01</t>
  </si>
  <si>
    <t xml:space="preserve">04191</t>
  </si>
  <si>
    <t xml:space="preserve">Jarges</t>
  </si>
  <si>
    <t xml:space="preserve">Joost</t>
  </si>
  <si>
    <t xml:space="preserve">1845-01-05</t>
  </si>
  <si>
    <t xml:space="preserve">04192</t>
  </si>
  <si>
    <t xml:space="preserve">Lynden van Lunenburg</t>
  </si>
  <si>
    <t xml:space="preserve">1849-02-12</t>
  </si>
  <si>
    <t xml:space="preserve">04193</t>
  </si>
  <si>
    <t xml:space="preserve">Verheijen</t>
  </si>
  <si>
    <t xml:space="preserve">Arnoldus Gerbrandus</t>
  </si>
  <si>
    <t xml:space="preserve">04194</t>
  </si>
  <si>
    <t xml:space="preserve">1831-12-14</t>
  </si>
  <si>
    <t xml:space="preserve">1841-07-26</t>
  </si>
  <si>
    <t xml:space="preserve">04195</t>
  </si>
  <si>
    <t xml:space="preserve">Deutz van Assendelft</t>
  </si>
  <si>
    <t xml:space="preserve">Andries Adolf</t>
  </si>
  <si>
    <t xml:space="preserve">1831-12-27</t>
  </si>
  <si>
    <t xml:space="preserve">1833-06-16</t>
  </si>
  <si>
    <t xml:space="preserve">1833-10-24</t>
  </si>
  <si>
    <t xml:space="preserve">1847-03-06</t>
  </si>
  <si>
    <t xml:space="preserve">04197</t>
  </si>
  <si>
    <t xml:space="preserve">Leopold</t>
  </si>
  <si>
    <t xml:space="preserve">1840-06-24</t>
  </si>
  <si>
    <t xml:space="preserve">04198</t>
  </si>
  <si>
    <t xml:space="preserve">Sypkens</t>
  </si>
  <si>
    <t xml:space="preserve">Tammo</t>
  </si>
  <si>
    <t xml:space="preserve">1834-10-21</t>
  </si>
  <si>
    <t xml:space="preserve">1842-11-11</t>
  </si>
  <si>
    <t xml:space="preserve">04002</t>
  </si>
  <si>
    <t xml:space="preserve">Lycklama à Nijeholt</t>
  </si>
  <si>
    <t xml:space="preserve">T.M.</t>
  </si>
  <si>
    <t xml:space="preserve">Tinco Martinus</t>
  </si>
  <si>
    <t xml:space="preserve">1835-10-20</t>
  </si>
  <si>
    <t xml:space="preserve">1844-02-19</t>
  </si>
  <si>
    <t xml:space="preserve">04199</t>
  </si>
  <si>
    <t xml:space="preserve">Cornelis Gerrit</t>
  </si>
  <si>
    <t xml:space="preserve">1835-12-01</t>
  </si>
  <si>
    <t xml:space="preserve">1849-02-13</t>
  </si>
  <si>
    <t xml:space="preserve">04201</t>
  </si>
  <si>
    <t xml:space="preserve">M.C.W.</t>
  </si>
  <si>
    <t xml:space="preserve">Marc Cornelis Willem</t>
  </si>
  <si>
    <t xml:space="preserve">1836-10-18</t>
  </si>
  <si>
    <t xml:space="preserve">1848-04-28</t>
  </si>
  <si>
    <t xml:space="preserve">04202</t>
  </si>
  <si>
    <t xml:space="preserve">Hugenpoth tot Aerdt</t>
  </si>
  <si>
    <t xml:space="preserve">A.W.J.J.</t>
  </si>
  <si>
    <t xml:space="preserve">Alexander Wilhelmus Johannes Joseph</t>
  </si>
  <si>
    <t xml:space="preserve">1838-10-16</t>
  </si>
  <si>
    <t xml:space="preserve">04203</t>
  </si>
  <si>
    <t xml:space="preserve">Chassé</t>
  </si>
  <si>
    <t xml:space="preserve">D.H.</t>
  </si>
  <si>
    <t xml:space="preserve">David Hendricus</t>
  </si>
  <si>
    <t xml:space="preserve">1839-10-22</t>
  </si>
  <si>
    <t xml:space="preserve">04204</t>
  </si>
  <si>
    <t xml:space="preserve">1840-05-21</t>
  </si>
  <si>
    <t xml:space="preserve">04206</t>
  </si>
  <si>
    <t xml:space="preserve">Limburg Stirum Noordwijk</t>
  </si>
  <si>
    <t xml:space="preserve">W.A.W.</t>
  </si>
  <si>
    <t xml:space="preserve">Wigbold Albert Willem</t>
  </si>
  <si>
    <t xml:space="preserve">1840-08-06</t>
  </si>
  <si>
    <t xml:space="preserve">04210</t>
  </si>
  <si>
    <t xml:space="preserve">Swinderen van Rensuma</t>
  </si>
  <si>
    <t xml:space="preserve">Oncko</t>
  </si>
  <si>
    <t xml:space="preserve">04207</t>
  </si>
  <si>
    <t xml:space="preserve">H.M.A.J.</t>
  </si>
  <si>
    <t xml:space="preserve">Hubert Matthijs Adriaan Jan</t>
  </si>
  <si>
    <t xml:space="preserve">1840-10-20</t>
  </si>
  <si>
    <t xml:space="preserve">1843-07-15</t>
  </si>
  <si>
    <t xml:space="preserve">04208</t>
  </si>
  <si>
    <t xml:space="preserve">Arnoud Willem</t>
  </si>
  <si>
    <t xml:space="preserve">04209</t>
  </si>
  <si>
    <t xml:space="preserve">Liedel de Well</t>
  </si>
  <si>
    <t xml:space="preserve">Petrus Wilhelmus</t>
  </si>
  <si>
    <t xml:space="preserve">04211</t>
  </si>
  <si>
    <t xml:space="preserve">Weerts</t>
  </si>
  <si>
    <t xml:space="preserve">1842-05-14</t>
  </si>
  <si>
    <t xml:space="preserve">04212</t>
  </si>
  <si>
    <t xml:space="preserve">J.I.H.</t>
  </si>
  <si>
    <t xml:space="preserve">Jan Iman Hendrik</t>
  </si>
  <si>
    <t xml:space="preserve">1841-12-03</t>
  </si>
  <si>
    <t xml:space="preserve">1841-01-26</t>
  </si>
  <si>
    <t xml:space="preserve">04214</t>
  </si>
  <si>
    <t xml:space="preserve">Brugmans</t>
  </si>
  <si>
    <t xml:space="preserve">Pibo Antonius</t>
  </si>
  <si>
    <t xml:space="preserve">1841-11-11</t>
  </si>
  <si>
    <t xml:space="preserve">1842-07-01</t>
  </si>
  <si>
    <t xml:space="preserve">1845-04-11</t>
  </si>
  <si>
    <t xml:space="preserve">04216</t>
  </si>
  <si>
    <t xml:space="preserve">Maurits Cornelis</t>
  </si>
  <si>
    <t xml:space="preserve">1842-10-21</t>
  </si>
  <si>
    <t xml:space="preserve">04217</t>
  </si>
  <si>
    <t xml:space="preserve">Weede van Dijkveld</t>
  </si>
  <si>
    <t xml:space="preserve">Everard</t>
  </si>
  <si>
    <t xml:space="preserve">1843-02-01</t>
  </si>
  <si>
    <t xml:space="preserve">1844-03-25</t>
  </si>
  <si>
    <t xml:space="preserve">04218</t>
  </si>
  <si>
    <t xml:space="preserve">Nes van Meerkerk</t>
  </si>
  <si>
    <t xml:space="preserve">Jacob Gerard</t>
  </si>
  <si>
    <t xml:space="preserve">1844-02-29</t>
  </si>
  <si>
    <t xml:space="preserve">1844-06-20</t>
  </si>
  <si>
    <t xml:space="preserve">1844-10-01</t>
  </si>
  <si>
    <t xml:space="preserve">04220</t>
  </si>
  <si>
    <t xml:space="preserve">Willem Joannes</t>
  </si>
  <si>
    <t xml:space="preserve">1845-11-04</t>
  </si>
  <si>
    <t xml:space="preserve">01516</t>
  </si>
  <si>
    <t xml:space="preserve">Sj.</t>
  </si>
  <si>
    <t xml:space="preserve">Sjuck</t>
  </si>
  <si>
    <t xml:space="preserve">1845-12-16</t>
  </si>
  <si>
    <t xml:space="preserve">1850-08-19</t>
  </si>
  <si>
    <t xml:space="preserve">1846-03-20</t>
  </si>
  <si>
    <t xml:space="preserve">1872-12-11</t>
  </si>
  <si>
    <t xml:space="preserve">04221</t>
  </si>
  <si>
    <t xml:space="preserve">Houven</t>
  </si>
  <si>
    <t xml:space="preserve">Hendrik Christiaan</t>
  </si>
  <si>
    <t xml:space="preserve">1846-03-30</t>
  </si>
  <si>
    <t xml:space="preserve">04222</t>
  </si>
  <si>
    <t xml:space="preserve">1847-10-19</t>
  </si>
  <si>
    <t xml:space="preserve">04223</t>
  </si>
  <si>
    <t xml:space="preserve">Duyn van Maasdam</t>
  </si>
  <si>
    <t xml:space="preserve">A.F.J.A.</t>
  </si>
  <si>
    <t xml:space="preserve">Adam François Jules Armand</t>
  </si>
  <si>
    <t xml:space="preserve">Frans-Adam</t>
  </si>
  <si>
    <t xml:space="preserve">1848-08-25</t>
  </si>
  <si>
    <t xml:space="preserve">1848-12-19</t>
  </si>
  <si>
    <t xml:space="preserve">04225</t>
  </si>
  <si>
    <t xml:space="preserve">Sevenstern</t>
  </si>
  <si>
    <t xml:space="preserve">P.G.</t>
  </si>
  <si>
    <t xml:space="preserve">Petrus Gabriël</t>
  </si>
  <si>
    <t xml:space="preserve">04226</t>
  </si>
  <si>
    <t xml:space="preserve">Hinlópen</t>
  </si>
  <si>
    <t xml:space="preserve">Johan Gulielmus</t>
  </si>
  <si>
    <t xml:space="preserve">01012</t>
  </si>
  <si>
    <t xml:space="preserve">Oudermeulen</t>
  </si>
  <si>
    <t xml:space="preserve">Frederic</t>
  </si>
  <si>
    <t xml:space="preserve">1848-08-27</t>
  </si>
  <si>
    <t xml:space="preserve">1864-03-05</t>
  </si>
  <si>
    <t xml:space="preserve">00532</t>
  </si>
  <si>
    <t xml:space="preserve">H.J.C.J.</t>
  </si>
  <si>
    <t xml:space="preserve">Hendrik Jacob Carel Johan</t>
  </si>
  <si>
    <t xml:space="preserve">1848-09-10</t>
  </si>
  <si>
    <t xml:space="preserve">Louis Gaspard Adrien</t>
  </si>
  <si>
    <t xml:space="preserve">1848-10-07</t>
  </si>
  <si>
    <t xml:space="preserve">1884-08-29</t>
  </si>
  <si>
    <t xml:space="preserve">01484</t>
  </si>
  <si>
    <t xml:space="preserve">Arnoldus Johannes</t>
  </si>
  <si>
    <t xml:space="preserve">moderaat of gematigd liberaal;liberaal (katholiek)</t>
  </si>
  <si>
    <t xml:space="preserve">1848-10-09</t>
  </si>
  <si>
    <t xml:space="preserve">04224</t>
  </si>
  <si>
    <t xml:space="preserve">O.A.</t>
  </si>
  <si>
    <t xml:space="preserve">Otto Anne</t>
  </si>
  <si>
    <t xml:space="preserve">1880-09-19</t>
  </si>
  <si>
    <t xml:space="preserve">00073</t>
  </si>
  <si>
    <t xml:space="preserve">Beeck Vollenhoven</t>
  </si>
  <si>
    <t xml:space="preserve">1871-07-31</t>
  </si>
  <si>
    <t xml:space="preserve">Ludovicus Franciscus Hubertus</t>
  </si>
  <si>
    <t xml:space="preserve">1884-05-03</t>
  </si>
  <si>
    <t xml:space="preserve">00083</t>
  </si>
  <si>
    <t xml:space="preserve">Beken Pasteel</t>
  </si>
  <si>
    <t xml:space="preserve">M.A.J.</t>
  </si>
  <si>
    <t xml:space="preserve">Michael Alexander Joseph</t>
  </si>
  <si>
    <t xml:space="preserve">1859-09-18</t>
  </si>
  <si>
    <t xml:space="preserve">00126</t>
  </si>
  <si>
    <t xml:space="preserve">Blankenheym</t>
  </si>
  <si>
    <t xml:space="preserve">Dominicus</t>
  </si>
  <si>
    <t xml:space="preserve">1872-09-06</t>
  </si>
  <si>
    <t xml:space="preserve">00171</t>
  </si>
  <si>
    <t xml:space="preserve">Borski</t>
  </si>
  <si>
    <t xml:space="preserve">David</t>
  </si>
  <si>
    <t xml:space="preserve">1860-10-15</t>
  </si>
  <si>
    <t xml:space="preserve">00177</t>
  </si>
  <si>
    <t xml:space="preserve">Johannes Wilhelmus Henricus</t>
  </si>
  <si>
    <t xml:space="preserve">1851-07-04</t>
  </si>
  <si>
    <t xml:space="preserve">00272</t>
  </si>
  <si>
    <t xml:space="preserve">00275</t>
  </si>
  <si>
    <t xml:space="preserve">Cost Jordens</t>
  </si>
  <si>
    <t xml:space="preserve">Willem Herman</t>
  </si>
  <si>
    <t xml:space="preserve">00304</t>
  </si>
  <si>
    <t xml:space="preserve">Diemont</t>
  </si>
  <si>
    <t xml:space="preserve">Christiaan</t>
  </si>
  <si>
    <t xml:space="preserve">00426</t>
  </si>
  <si>
    <t xml:space="preserve">Fresemann Viëtor</t>
  </si>
  <si>
    <t xml:space="preserve">00489</t>
  </si>
  <si>
    <t xml:space="preserve">Groeninx van Zoelen</t>
  </si>
  <si>
    <t xml:space="preserve">R.F.</t>
  </si>
  <si>
    <t xml:space="preserve">René Frédéric</t>
  </si>
  <si>
    <t xml:space="preserve">00589</t>
  </si>
  <si>
    <t xml:space="preserve">Hoffmann</t>
  </si>
  <si>
    <t xml:space="preserve">M.A.F.H.</t>
  </si>
  <si>
    <t xml:space="preserve">Mari Aert Frederic Henri</t>
  </si>
  <si>
    <t xml:space="preserve">Otto Boudewijn</t>
  </si>
  <si>
    <t xml:space="preserve">'t</t>
  </si>
  <si>
    <t xml:space="preserve">1865-09-17</t>
  </si>
  <si>
    <t xml:space="preserve">00627</t>
  </si>
  <si>
    <t xml:space="preserve">Albrecht Frederik</t>
  </si>
  <si>
    <t xml:space="preserve">Willem Cornelis Mary</t>
  </si>
  <si>
    <t xml:space="preserve">1853-04-25</t>
  </si>
  <si>
    <t xml:space="preserve">1871-09-17</t>
  </si>
  <si>
    <t xml:space="preserve">00881</t>
  </si>
  <si>
    <t xml:space="preserve">Martens van Sevenhoven</t>
  </si>
  <si>
    <t xml:space="preserve">Jacob Constantijn</t>
  </si>
  <si>
    <t xml:space="preserve">1857-06-04</t>
  </si>
  <si>
    <t xml:space="preserve">00929</t>
  </si>
  <si>
    <t xml:space="preserve">Mierlo</t>
  </si>
  <si>
    <t xml:space="preserve">Jacobus Christianus</t>
  </si>
  <si>
    <t xml:space="preserve">liberaal (katholiek)</t>
  </si>
  <si>
    <t xml:space="preserve">Johan Antoni</t>
  </si>
  <si>
    <t xml:space="preserve">Petrus Dominicus</t>
  </si>
  <si>
    <t xml:space="preserve">01161</t>
  </si>
  <si>
    <t xml:space="preserve">Gerardus Joannes</t>
  </si>
  <si>
    <t xml:space="preserve">Ludovicus Johannes Baptista</t>
  </si>
  <si>
    <t xml:space="preserve">1883-09-16</t>
  </si>
  <si>
    <t xml:space="preserve">Gerard Regnier Gerlacius</t>
  </si>
  <si>
    <t xml:space="preserve">1879-06-20</t>
  </si>
  <si>
    <t xml:space="preserve">01337</t>
  </si>
  <si>
    <t xml:space="preserve">Taets van Amerongen tot Natewisch</t>
  </si>
  <si>
    <t xml:space="preserve">Pieter Hendrik</t>
  </si>
  <si>
    <t xml:space="preserve">01412</t>
  </si>
  <si>
    <t xml:space="preserve">Verheij van den Bogaard</t>
  </si>
  <si>
    <t xml:space="preserve">1853-09-18</t>
  </si>
  <si>
    <t xml:space="preserve">Barthold Arnold</t>
  </si>
  <si>
    <t xml:space="preserve">01372</t>
  </si>
  <si>
    <t xml:space="preserve">Wyncko Johannes</t>
  </si>
  <si>
    <t xml:space="preserve">1849-02-14</t>
  </si>
  <si>
    <t xml:space="preserve">1875-01-16</t>
  </si>
  <si>
    <t xml:space="preserve">00535</t>
  </si>
  <si>
    <t xml:space="preserve">Heeckeren van Wassenaer</t>
  </si>
  <si>
    <t xml:space="preserve">Jacob Dirk Carel</t>
  </si>
  <si>
    <t xml:space="preserve">1849-02-16</t>
  </si>
  <si>
    <t xml:space="preserve">1867-08-14</t>
  </si>
  <si>
    <t xml:space="preserve">00912</t>
  </si>
  <si>
    <t xml:space="preserve">Meurs van Hulshorst</t>
  </si>
  <si>
    <t xml:space="preserve">Hendrik Frans</t>
  </si>
  <si>
    <t xml:space="preserve">1852-06-24</t>
  </si>
  <si>
    <t xml:space="preserve">00970</t>
  </si>
  <si>
    <t xml:space="preserve">Nispen van Pannerden</t>
  </si>
  <si>
    <t xml:space="preserve">C.E.J.F.</t>
  </si>
  <si>
    <t xml:space="preserve">Carolus Everhardus Josephus Franciscus</t>
  </si>
  <si>
    <t xml:space="preserve">1870-11-30</t>
  </si>
  <si>
    <t xml:space="preserve">Herman Johan</t>
  </si>
  <si>
    <t xml:space="preserve">1849-02-26</t>
  </si>
  <si>
    <t xml:space="preserve">00812</t>
  </si>
  <si>
    <t xml:space="preserve">Cornelis Christiaan</t>
  </si>
  <si>
    <t xml:space="preserve">1849-03-23</t>
  </si>
  <si>
    <t xml:space="preserve">00026</t>
  </si>
  <si>
    <t xml:space="preserve">Andringa de Kempenaer</t>
  </si>
  <si>
    <t xml:space="preserve">Tj.A.M.A.</t>
  </si>
  <si>
    <t xml:space="preserve">Tjaard Anne Marius Albert</t>
  </si>
  <si>
    <t xml:space="preserve">1850-10-07</t>
  </si>
  <si>
    <t xml:space="preserve">00179</t>
  </si>
  <si>
    <t xml:space="preserve">F.L.H.J.</t>
  </si>
  <si>
    <t xml:space="preserve">Frederik Lodewijk Herbert Jan</t>
  </si>
  <si>
    <t xml:space="preserve">1866-07-07</t>
  </si>
  <si>
    <t xml:space="preserve">00189</t>
  </si>
  <si>
    <t xml:space="preserve">Boxman</t>
  </si>
  <si>
    <t xml:space="preserve">1856-03-26</t>
  </si>
  <si>
    <t xml:space="preserve">00201</t>
  </si>
  <si>
    <t xml:space="preserve">1853-05-31</t>
  </si>
  <si>
    <t xml:space="preserve">Frans Julius Johan</t>
  </si>
  <si>
    <t xml:space="preserve">1894-06-07</t>
  </si>
  <si>
    <t xml:space="preserve">01139</t>
  </si>
  <si>
    <t xml:space="preserve">Soetens van Roijen</t>
  </si>
  <si>
    <t xml:space="preserve">Isaäc Antoni</t>
  </si>
  <si>
    <t xml:space="preserve">1853-01-18</t>
  </si>
  <si>
    <t xml:space="preserve">01251</t>
  </si>
  <si>
    <t xml:space="preserve">1855-04-11</t>
  </si>
  <si>
    <t xml:space="preserve">Louis Libert Guillaume Marc</t>
  </si>
  <si>
    <t xml:space="preserve">01513</t>
  </si>
  <si>
    <t xml:space="preserve">Anthony</t>
  </si>
  <si>
    <t xml:space="preserve">1868-09-20</t>
  </si>
  <si>
    <t xml:space="preserve">01525</t>
  </si>
  <si>
    <t xml:space="preserve">Wessem</t>
  </si>
  <si>
    <t xml:space="preserve">Jan Carel</t>
  </si>
  <si>
    <t xml:space="preserve">1864-06-17</t>
  </si>
  <si>
    <t xml:space="preserve">00416</t>
  </si>
  <si>
    <t xml:space="preserve">1850-10-08</t>
  </si>
  <si>
    <t xml:space="preserve">01156</t>
  </si>
  <si>
    <t xml:space="preserve">Abram</t>
  </si>
  <si>
    <t xml:space="preserve">1862-09-14</t>
  </si>
  <si>
    <t xml:space="preserve">Cornelis Herman</t>
  </si>
  <si>
    <t xml:space="preserve">1850-10-09</t>
  </si>
  <si>
    <t xml:space="preserve">1880-02-10</t>
  </si>
  <si>
    <t xml:space="preserve">00230</t>
  </si>
  <si>
    <t xml:space="preserve">Frederik Johan Thomas</t>
  </si>
  <si>
    <t xml:space="preserve">1850-10-10</t>
  </si>
  <si>
    <t xml:space="preserve">1856-07-27</t>
  </si>
  <si>
    <t xml:space="preserve">00343</t>
  </si>
  <si>
    <t xml:space="preserve">Dries</t>
  </si>
  <si>
    <t xml:space="preserve">Hermanus Petrus</t>
  </si>
  <si>
    <t xml:space="preserve">1863-04-21</t>
  </si>
  <si>
    <t xml:space="preserve">Jacobus Johannes</t>
  </si>
  <si>
    <t xml:space="preserve">Coos</t>
  </si>
  <si>
    <t xml:space="preserve">1850-12-16</t>
  </si>
  <si>
    <t xml:space="preserve">1882-03-04</t>
  </si>
  <si>
    <t xml:space="preserve">00006</t>
  </si>
  <si>
    <t xml:space="preserve">Ablaing van Giessenburg</t>
  </si>
  <si>
    <t xml:space="preserve">J.D.C.C.W.</t>
  </si>
  <si>
    <t xml:space="preserve">Johan Daniël Cornelis Carel Willem</t>
  </si>
  <si>
    <t xml:space="preserve">baron d'</t>
  </si>
  <si>
    <t xml:space="preserve">1851-08-14</t>
  </si>
  <si>
    <t xml:space="preserve">1859-05-14</t>
  </si>
  <si>
    <t xml:space="preserve">00286</t>
  </si>
  <si>
    <t xml:space="preserve">Dam van Isselt</t>
  </si>
  <si>
    <t xml:space="preserve">E.W.</t>
  </si>
  <si>
    <t xml:space="preserve">Edmond Willem</t>
  </si>
  <si>
    <t xml:space="preserve">1852-10-29</t>
  </si>
  <si>
    <t xml:space="preserve">1860-02-08</t>
  </si>
  <si>
    <t xml:space="preserve">Jan Arend Godert</t>
  </si>
  <si>
    <t xml:space="preserve">1853-04-20</t>
  </si>
  <si>
    <t xml:space="preserve">1880-04-30</t>
  </si>
  <si>
    <t xml:space="preserve">01019</t>
  </si>
  <si>
    <t xml:space="preserve">Paspoort van Grijpskerke</t>
  </si>
  <si>
    <t xml:space="preserve">Marinus Cornelis</t>
  </si>
  <si>
    <t xml:space="preserve">1853-06-15</t>
  </si>
  <si>
    <t xml:space="preserve">1853-08-23</t>
  </si>
  <si>
    <t xml:space="preserve">1856-09-14</t>
  </si>
  <si>
    <t xml:space="preserve">00474</t>
  </si>
  <si>
    <t xml:space="preserve">H.R.W.</t>
  </si>
  <si>
    <t xml:space="preserve">Hendrik Rudolph Willem</t>
  </si>
  <si>
    <t xml:space="preserve">1853-09-19</t>
  </si>
  <si>
    <t xml:space="preserve">01176</t>
  </si>
  <si>
    <t xml:space="preserve">N.F.C.J.</t>
  </si>
  <si>
    <t xml:space="preserve">Napoleon Franciscus Carolus Josephus</t>
  </si>
  <si>
    <t xml:space="preserve">1853-12-02</t>
  </si>
  <si>
    <t xml:space="preserve">01244</t>
  </si>
  <si>
    <t xml:space="preserve">Sichterman van de Brake</t>
  </si>
  <si>
    <t xml:space="preserve">Mello</t>
  </si>
  <si>
    <t xml:space="preserve">1855-07-03</t>
  </si>
  <si>
    <t xml:space="preserve">1856-08-06</t>
  </si>
  <si>
    <t xml:space="preserve">00523</t>
  </si>
  <si>
    <t xml:space="preserve">Hartevelt</t>
  </si>
  <si>
    <t xml:space="preserve">1856-09-15</t>
  </si>
  <si>
    <t xml:space="preserve">1863-09-23</t>
  </si>
  <si>
    <t xml:space="preserve">00842</t>
  </si>
  <si>
    <t xml:space="preserve">Loopuyt</t>
  </si>
  <si>
    <t xml:space="preserve">1856-09-16</t>
  </si>
  <si>
    <t xml:space="preserve">1862-06-11</t>
  </si>
  <si>
    <t xml:space="preserve">00896</t>
  </si>
  <si>
    <t xml:space="preserve">Meeuwen</t>
  </si>
  <si>
    <t xml:space="preserve">E.J.P.</t>
  </si>
  <si>
    <t xml:space="preserve">Eduardus Johannes Petrus</t>
  </si>
  <si>
    <t xml:space="preserve">1856-10-30</t>
  </si>
  <si>
    <t xml:space="preserve">01136</t>
  </si>
  <si>
    <t xml:space="preserve">Adriaan Jan</t>
  </si>
  <si>
    <t xml:space="preserve">Evert</t>
  </si>
  <si>
    <t xml:space="preserve">du</t>
  </si>
  <si>
    <t xml:space="preserve">1857-08-04</t>
  </si>
  <si>
    <t xml:space="preserve">1858-05-26</t>
  </si>
  <si>
    <t xml:space="preserve">1890-11-28</t>
  </si>
  <si>
    <t xml:space="preserve">1859-09-19</t>
  </si>
  <si>
    <t xml:space="preserve">1877-09-16</t>
  </si>
  <si>
    <t xml:space="preserve">01164</t>
  </si>
  <si>
    <t xml:space="preserve">Rijsterborgh</t>
  </si>
  <si>
    <t xml:space="preserve">Leendert</t>
  </si>
  <si>
    <t xml:space="preserve">1864-09-13</t>
  </si>
  <si>
    <t xml:space="preserve">00422</t>
  </si>
  <si>
    <t xml:space="preserve">1859-09-20</t>
  </si>
  <si>
    <t xml:space="preserve">1875-11-08</t>
  </si>
  <si>
    <t xml:space="preserve">Franciscus Bernardus Hubertus</t>
  </si>
  <si>
    <t xml:space="preserve">1881-05-31</t>
  </si>
  <si>
    <t xml:space="preserve">01336</t>
  </si>
  <si>
    <t xml:space="preserve">1870-09-17</t>
  </si>
  <si>
    <t xml:space="preserve">1860-12-14</t>
  </si>
  <si>
    <t xml:space="preserve">1866-10-31</t>
  </si>
  <si>
    <t xml:space="preserve">1862-09-15</t>
  </si>
  <si>
    <t xml:space="preserve">1865-04-03</t>
  </si>
  <si>
    <t xml:space="preserve">01073</t>
  </si>
  <si>
    <t xml:space="preserve">Quintus</t>
  </si>
  <si>
    <t xml:space="preserve">Johan Wichers</t>
  </si>
  <si>
    <t xml:space="preserve">1862-09-16</t>
  </si>
  <si>
    <t xml:space="preserve">1864-04-13</t>
  </si>
  <si>
    <t xml:space="preserve">Theodorus Pieter</t>
  </si>
  <si>
    <t xml:space="preserve">1902-04-09</t>
  </si>
  <si>
    <t xml:space="preserve">Carel Johan Righard</t>
  </si>
  <si>
    <t xml:space="preserve">1862-12-08</t>
  </si>
  <si>
    <t xml:space="preserve">1884-10-10</t>
  </si>
  <si>
    <t xml:space="preserve">Johannes Baptista Josephus</t>
  </si>
  <si>
    <t xml:space="preserve">1863-06-16</t>
  </si>
  <si>
    <t xml:space="preserve">1890-10-30</t>
  </si>
  <si>
    <t xml:space="preserve">1863-10-29</t>
  </si>
  <si>
    <t xml:space="preserve">1888-03-26</t>
  </si>
  <si>
    <t xml:space="preserve">Cornelis Jans</t>
  </si>
  <si>
    <t xml:space="preserve">1864-04-14</t>
  </si>
  <si>
    <t xml:space="preserve">1879-06-05</t>
  </si>
  <si>
    <t xml:space="preserve">1864-09-20</t>
  </si>
  <si>
    <t xml:space="preserve">1881-05-10</t>
  </si>
  <si>
    <t xml:space="preserve">Herman Eliza</t>
  </si>
  <si>
    <t xml:space="preserve">1864-12-12</t>
  </si>
  <si>
    <t xml:space="preserve">1877-08-01</t>
  </si>
  <si>
    <t xml:space="preserve">Johan Wilhelm</t>
  </si>
  <si>
    <t xml:space="preserve">1865-05-18</t>
  </si>
  <si>
    <t xml:space="preserve">Gijsbertus</t>
  </si>
  <si>
    <t xml:space="preserve">1865-09-18</t>
  </si>
  <si>
    <t xml:space="preserve">1881-09-18</t>
  </si>
  <si>
    <t xml:space="preserve">Albertus Jacobus</t>
  </si>
  <si>
    <t xml:space="preserve">1865-09-19</t>
  </si>
  <si>
    <t xml:space="preserve">1881-10-12</t>
  </si>
  <si>
    <t xml:space="preserve">01078</t>
  </si>
  <si>
    <t xml:space="preserve">Herman Jan</t>
  </si>
  <si>
    <t xml:space="preserve">1866-09-18</t>
  </si>
  <si>
    <t xml:space="preserve">1875-05-23</t>
  </si>
  <si>
    <t xml:space="preserve">00312</t>
  </si>
  <si>
    <t xml:space="preserve">Dieu Fontein Verschuir</t>
  </si>
  <si>
    <t xml:space="preserve">D.C.</t>
  </si>
  <si>
    <t xml:space="preserve">Daniël Carel</t>
  </si>
  <si>
    <t xml:space="preserve">1866-11-19</t>
  </si>
  <si>
    <t xml:space="preserve">1874-08-17</t>
  </si>
  <si>
    <t xml:space="preserve">Charles Theodorus</t>
  </si>
  <si>
    <t xml:space="preserve">1867-09-18</t>
  </si>
  <si>
    <t xml:space="preserve">1895-06-04</t>
  </si>
  <si>
    <t xml:space="preserve">00244</t>
  </si>
  <si>
    <t xml:space="preserve">E.J.A.</t>
  </si>
  <si>
    <t xml:space="preserve">Eugène Jean Alexander</t>
  </si>
  <si>
    <t xml:space="preserve">1868-09-21</t>
  </si>
  <si>
    <t xml:space="preserve">1874-09-20</t>
  </si>
  <si>
    <t xml:space="preserve">1870-12-22</t>
  </si>
  <si>
    <t xml:space="preserve">1872-02-16</t>
  </si>
  <si>
    <t xml:space="preserve">Hendrikus Albertus Diedericus</t>
  </si>
  <si>
    <t xml:space="preserve">1871-03-27</t>
  </si>
  <si>
    <t xml:space="preserve">1896-09-14</t>
  </si>
  <si>
    <t xml:space="preserve">Willem Christiaan</t>
  </si>
  <si>
    <t xml:space="preserve">1871-09-18</t>
  </si>
  <si>
    <t xml:space="preserve">1883-09-30</t>
  </si>
  <si>
    <t xml:space="preserve">Gerrit Adrianus</t>
  </si>
  <si>
    <t xml:space="preserve">1883-12-30</t>
  </si>
  <si>
    <t xml:space="preserve">Carolus Jacobus Antonius</t>
  </si>
  <si>
    <t xml:space="preserve">1883-01-13</t>
  </si>
  <si>
    <t xml:space="preserve">Antonius Franciscus</t>
  </si>
  <si>
    <t xml:space="preserve">Adrianus</t>
  </si>
  <si>
    <t xml:space="preserve">1871-09-19</t>
  </si>
  <si>
    <t xml:space="preserve">1899-09-18</t>
  </si>
  <si>
    <t xml:space="preserve">1872-04-04</t>
  </si>
  <si>
    <t xml:space="preserve">01035</t>
  </si>
  <si>
    <t xml:space="preserve">Pincoffs</t>
  </si>
  <si>
    <t xml:space="preserve">Lodewijk</t>
  </si>
  <si>
    <t xml:space="preserve">1872-11-06</t>
  </si>
  <si>
    <t xml:space="preserve">1879-05-20</t>
  </si>
  <si>
    <t xml:space="preserve">Jacobus</t>
  </si>
  <si>
    <t xml:space="preserve">1873-05-16</t>
  </si>
  <si>
    <t xml:space="preserve">1893-09-18</t>
  </si>
  <si>
    <t xml:space="preserve">Ernst Christiaan</t>
  </si>
  <si>
    <t xml:space="preserve">1873-11-18</t>
  </si>
  <si>
    <t xml:space="preserve">1882-09-29</t>
  </si>
  <si>
    <t xml:space="preserve">1873-11-21</t>
  </si>
  <si>
    <t xml:space="preserve">1878-07-31</t>
  </si>
  <si>
    <t xml:space="preserve">1874-09-21</t>
  </si>
  <si>
    <t xml:space="preserve">1892-01-17</t>
  </si>
  <si>
    <t xml:space="preserve">Adolph</t>
  </si>
  <si>
    <t xml:space="preserve">1874-10-24</t>
  </si>
  <si>
    <t xml:space="preserve">1890-12-17</t>
  </si>
  <si>
    <t xml:space="preserve">1875-03-30</t>
  </si>
  <si>
    <t xml:space="preserve">Cornelis Jacob Arnold</t>
  </si>
  <si>
    <t xml:space="preserve">1875-09-21</t>
  </si>
  <si>
    <t xml:space="preserve">1882-12-05</t>
  </si>
  <si>
    <t xml:space="preserve">1875-12-27</t>
  </si>
  <si>
    <t xml:space="preserve">1887-03-17</t>
  </si>
  <si>
    <t xml:space="preserve">Willem Anne Assueer Jacob</t>
  </si>
  <si>
    <t xml:space="preserve">1876-09-19</t>
  </si>
  <si>
    <t xml:space="preserve">1889-08-30</t>
  </si>
  <si>
    <t xml:space="preserve">1877-09-17</t>
  </si>
  <si>
    <t xml:space="preserve">Petrus Johannes Antonius</t>
  </si>
  <si>
    <t xml:space="preserve">1896-09-18</t>
  </si>
  <si>
    <t xml:space="preserve">Adriaan Volckert</t>
  </si>
  <si>
    <t xml:space="preserve">1877-09-18</t>
  </si>
  <si>
    <t xml:space="preserve">Albert Jan</t>
  </si>
  <si>
    <t xml:space="preserve">1878-09-17</t>
  </si>
  <si>
    <t xml:space="preserve">1895-10-23</t>
  </si>
  <si>
    <t xml:space="preserve">Frederik Gerhard Edmond</t>
  </si>
  <si>
    <t xml:space="preserve">1879-09-16</t>
  </si>
  <si>
    <t xml:space="preserve">1884-11-26</t>
  </si>
  <si>
    <t xml:space="preserve">Jan Hendrik Frans Karel</t>
  </si>
  <si>
    <t xml:space="preserve">1902-05-14</t>
  </si>
  <si>
    <t xml:space="preserve">1880-05-20</t>
  </si>
  <si>
    <t xml:space="preserve">1902-03-06</t>
  </si>
  <si>
    <t xml:space="preserve">1880-07-28</t>
  </si>
  <si>
    <t xml:space="preserve">1897-01-28</t>
  </si>
  <si>
    <t xml:space="preserve">1880-09-21</t>
  </si>
  <si>
    <t xml:space="preserve">1902-03-02</t>
  </si>
  <si>
    <t xml:space="preserve">Willem Hubert</t>
  </si>
  <si>
    <t xml:space="preserve">Hubert</t>
  </si>
  <si>
    <t xml:space="preserve">1899-10-16</t>
  </si>
  <si>
    <t xml:space="preserve">Maurits Herman</t>
  </si>
  <si>
    <t xml:space="preserve">1881-07-11</t>
  </si>
  <si>
    <t xml:space="preserve">1891-11-03</t>
  </si>
  <si>
    <t xml:space="preserve">Hubert Gérard Louis</t>
  </si>
  <si>
    <t xml:space="preserve">1904-07-22</t>
  </si>
  <si>
    <t xml:space="preserve">Doede Doedes</t>
  </si>
  <si>
    <t xml:space="preserve">1881-11-28</t>
  </si>
  <si>
    <t xml:space="preserve">00948</t>
  </si>
  <si>
    <t xml:space="preserve">Muller</t>
  </si>
  <si>
    <t xml:space="preserve">1898-08-14</t>
  </si>
  <si>
    <t xml:space="preserve">Berend</t>
  </si>
  <si>
    <t xml:space="preserve">1882-07-04</t>
  </si>
  <si>
    <t xml:space="preserve">1893-11-23</t>
  </si>
  <si>
    <t xml:space="preserve">Menso Johannes</t>
  </si>
  <si>
    <t xml:space="preserve">1882-12-06</t>
  </si>
  <si>
    <t xml:space="preserve">1894-04-30</t>
  </si>
  <si>
    <t xml:space="preserve">Johannes Baptista Arnoldus Josephus Maria</t>
  </si>
  <si>
    <t xml:space="preserve">1883-01-22</t>
  </si>
  <si>
    <t xml:space="preserve">1898-01-10</t>
  </si>
  <si>
    <t xml:space="preserve">1886-06-18</t>
  </si>
  <si>
    <t xml:space="preserve">Jacobus Gerardus</t>
  </si>
  <si>
    <t xml:space="preserve">1883-09-18</t>
  </si>
  <si>
    <t xml:space="preserve">1892-06-12</t>
  </si>
  <si>
    <t xml:space="preserve">1885-11-07</t>
  </si>
  <si>
    <t xml:space="preserve">1883-11-29</t>
  </si>
  <si>
    <t xml:space="preserve">1892-04-25</t>
  </si>
  <si>
    <t xml:space="preserve">1892-09-10</t>
  </si>
  <si>
    <t xml:space="preserve">1884-04-17</t>
  </si>
  <si>
    <t xml:space="preserve">Léon Armand Hyacinthe</t>
  </si>
  <si>
    <t xml:space="preserve">Léon</t>
  </si>
  <si>
    <t xml:space="preserve">1884-07-29</t>
  </si>
  <si>
    <t xml:space="preserve">1902-04-13</t>
  </si>
  <si>
    <t xml:space="preserve">Cornelis Jacob</t>
  </si>
  <si>
    <t xml:space="preserve">1884-09-18</t>
  </si>
  <si>
    <t xml:space="preserve">1884-11-17</t>
  </si>
  <si>
    <t xml:space="preserve">Frederik Jacob Willem</t>
  </si>
  <si>
    <t xml:space="preserve">1887-08-16</t>
  </si>
  <si>
    <t xml:space="preserve">1904-01-25</t>
  </si>
  <si>
    <t xml:space="preserve">Godert Willem</t>
  </si>
  <si>
    <t xml:space="preserve">1890-01-06</t>
  </si>
  <si>
    <t xml:space="preserve">Sjoerd Anne</t>
  </si>
  <si>
    <t xml:space="preserve">1884-12-29</t>
  </si>
  <si>
    <t xml:space="preserve">1909-12-25</t>
  </si>
  <si>
    <t xml:space="preserve">Pieter Jacob</t>
  </si>
  <si>
    <t xml:space="preserve">1886-01-11</t>
  </si>
  <si>
    <t xml:space="preserve">1887-12-05</t>
  </si>
  <si>
    <t xml:space="preserve">Abraham Carel</t>
  </si>
  <si>
    <t xml:space="preserve">1886-07-14</t>
  </si>
  <si>
    <t xml:space="preserve">1897-11-29</t>
  </si>
  <si>
    <t xml:space="preserve">1887-05-23</t>
  </si>
  <si>
    <t xml:space="preserve">1912-02-02</t>
  </si>
  <si>
    <t xml:space="preserve">Leo Clemens Christiaan Otto Maria</t>
  </si>
  <si>
    <t xml:space="preserve">Leo</t>
  </si>
  <si>
    <t xml:space="preserve">1887-09-19</t>
  </si>
  <si>
    <t xml:space="preserve">1901-10-18</t>
  </si>
  <si>
    <t xml:space="preserve">Willem Constantijn</t>
  </si>
  <si>
    <t xml:space="preserve">1887-09-20</t>
  </si>
  <si>
    <t xml:space="preserve">1887-10-31</t>
  </si>
  <si>
    <t xml:space="preserve">1891-12-16</t>
  </si>
  <si>
    <t xml:space="preserve">1887-12-28</t>
  </si>
  <si>
    <t xml:space="preserve">Willem Carel Antoon</t>
  </si>
  <si>
    <t xml:space="preserve">1888-05-01</t>
  </si>
  <si>
    <t xml:space="preserve">1902-12-22</t>
  </si>
  <si>
    <t xml:space="preserve">Herman Frederik</t>
  </si>
  <si>
    <t xml:space="preserve">1907-02-18</t>
  </si>
  <si>
    <t xml:space="preserve">1894-05-15</t>
  </si>
  <si>
    <t xml:space="preserve">Henri Maarten Anton</t>
  </si>
  <si>
    <t xml:space="preserve">1890-01-29</t>
  </si>
  <si>
    <t xml:space="preserve">Justinus Egbert Hendrik</t>
  </si>
  <si>
    <t xml:space="preserve">1896-01-21</t>
  </si>
  <si>
    <t xml:space="preserve">Hendrikus Martinus</t>
  </si>
  <si>
    <t xml:space="preserve">1890-03-20</t>
  </si>
  <si>
    <t xml:space="preserve">Benjamin Marius</t>
  </si>
  <si>
    <t xml:space="preserve">Wilco Julius</t>
  </si>
  <si>
    <t xml:space="preserve">1913-09-15</t>
  </si>
  <si>
    <t xml:space="preserve">Derk</t>
  </si>
  <si>
    <t xml:space="preserve">1911-06-20</t>
  </si>
  <si>
    <t xml:space="preserve">1890-11-03</t>
  </si>
  <si>
    <t xml:space="preserve">Franciscus Xaverius Jacobus</t>
  </si>
  <si>
    <t xml:space="preserve">1889-10-21</t>
  </si>
  <si>
    <t xml:space="preserve">1899-04-28</t>
  </si>
  <si>
    <t xml:space="preserve">Frederik Herman Pieter</t>
  </si>
  <si>
    <t xml:space="preserve">1890-04-08</t>
  </si>
  <si>
    <t xml:space="preserve">1890-05-05</t>
  </si>
  <si>
    <t xml:space="preserve">1911-05-20</t>
  </si>
  <si>
    <t xml:space="preserve">Wilhelmus Josephus Hubertus</t>
  </si>
  <si>
    <t xml:space="preserve">1890-11-27</t>
  </si>
  <si>
    <t xml:space="preserve">1890-12-22</t>
  </si>
  <si>
    <t xml:space="preserve">1892-05-15</t>
  </si>
  <si>
    <t xml:space="preserve">1891-01-26</t>
  </si>
  <si>
    <t xml:space="preserve">Hermanus Adrianus</t>
  </si>
  <si>
    <t xml:space="preserve">Herman Jacob</t>
  </si>
  <si>
    <t xml:space="preserve">1891-11-30</t>
  </si>
  <si>
    <t xml:space="preserve">1912-06-01</t>
  </si>
  <si>
    <t xml:space="preserve">Eduard Nicolaas</t>
  </si>
  <si>
    <t xml:space="preserve">1910-09-19</t>
  </si>
  <si>
    <t xml:space="preserve">1892-01-25</t>
  </si>
  <si>
    <t xml:space="preserve">1913-05-14</t>
  </si>
  <si>
    <t xml:space="preserve">Eduard</t>
  </si>
  <si>
    <t xml:space="preserve">1892-06-08</t>
  </si>
  <si>
    <t xml:space="preserve">1892-06-15</t>
  </si>
  <si>
    <t xml:space="preserve">1894-02-01</t>
  </si>
  <si>
    <t xml:space="preserve">Emilius Henricus Josephus Maria</t>
  </si>
  <si>
    <t xml:space="preserve">1892-08-10</t>
  </si>
  <si>
    <t xml:space="preserve">1908-03-16</t>
  </si>
  <si>
    <t xml:space="preserve">Alphonsus Maria</t>
  </si>
  <si>
    <t xml:space="preserve">1892-12-07</t>
  </si>
  <si>
    <t xml:space="preserve">1907-10-19</t>
  </si>
  <si>
    <t xml:space="preserve">Willem Cornelis Johannes Josephus</t>
  </si>
  <si>
    <t xml:space="preserve">1893-09-19</t>
  </si>
  <si>
    <t xml:space="preserve">Derck</t>
  </si>
  <si>
    <t xml:space="preserve">1897-01-13</t>
  </si>
  <si>
    <t xml:space="preserve">1910-10-31</t>
  </si>
  <si>
    <t xml:space="preserve">Melchert</t>
  </si>
  <si>
    <t xml:space="preserve">1894-01-29</t>
  </si>
  <si>
    <t xml:space="preserve">1902-09-16</t>
  </si>
  <si>
    <t xml:space="preserve">1894-05-16</t>
  </si>
  <si>
    <t xml:space="preserve">Jan Elias Nicolaas</t>
  </si>
  <si>
    <t xml:space="preserve">1914-04-10</t>
  </si>
  <si>
    <t xml:space="preserve">Rembt Tobias Hugo Pieter Liebrecht Alexander</t>
  </si>
  <si>
    <t xml:space="preserve">1894-07-05</t>
  </si>
  <si>
    <t xml:space="preserve">Willem Adriaan</t>
  </si>
  <si>
    <t xml:space="preserve">1894-09-18</t>
  </si>
  <si>
    <t xml:space="preserve">1901-03-14</t>
  </si>
  <si>
    <t xml:space="preserve">1895-07-11</t>
  </si>
  <si>
    <t xml:space="preserve">1899-09-28</t>
  </si>
  <si>
    <t xml:space="preserve">1895-11-28</t>
  </si>
  <si>
    <t xml:space="preserve">1903-06-16</t>
  </si>
  <si>
    <t xml:space="preserve">1896-04-13</t>
  </si>
  <si>
    <t xml:space="preserve">1900-12-17</t>
  </si>
  <si>
    <t xml:space="preserve">1896-09-15</t>
  </si>
  <si>
    <t xml:space="preserve">Frederic Joseph Maria Anton</t>
  </si>
  <si>
    <t xml:space="preserve">1922-05-26</t>
  </si>
  <si>
    <t xml:space="preserve">1896-12-01</t>
  </si>
  <si>
    <t xml:space="preserve">1917-12-04</t>
  </si>
  <si>
    <t xml:space="preserve">Willem Gerard</t>
  </si>
  <si>
    <t xml:space="preserve">1897-04-05</t>
  </si>
  <si>
    <t xml:space="preserve">1899-11-07</t>
  </si>
  <si>
    <t xml:space="preserve">1905-04-07</t>
  </si>
  <si>
    <t xml:space="preserve">Jan Willem Hendrik</t>
  </si>
  <si>
    <t xml:space="preserve">1898-01-05</t>
  </si>
  <si>
    <t xml:space="preserve">Petrus Josephus Johannes Sophia Maria</t>
  </si>
  <si>
    <t xml:space="preserve">1898-03-28</t>
  </si>
  <si>
    <t xml:space="preserve">1923-09-17</t>
  </si>
  <si>
    <t xml:space="preserve">Frederik Bernard</t>
  </si>
  <si>
    <t xml:space="preserve">s'</t>
  </si>
  <si>
    <t xml:space="preserve">1898-09-20</t>
  </si>
  <si>
    <t xml:space="preserve">Frederik Salomon</t>
  </si>
  <si>
    <t xml:space="preserve">1899-09-19</t>
  </si>
  <si>
    <t xml:space="preserve">1922-06-23</t>
  </si>
  <si>
    <t xml:space="preserve">Stephanus Martinus</t>
  </si>
  <si>
    <t xml:space="preserve">1901-08-23</t>
  </si>
  <si>
    <t xml:space="preserve">Alphonse Hilaire Joseph Hubert</t>
  </si>
  <si>
    <t xml:space="preserve">1899-12-06</t>
  </si>
  <si>
    <t xml:space="preserve">1922-01-29</t>
  </si>
  <si>
    <t xml:space="preserve">Pieter Cornelis</t>
  </si>
  <si>
    <t xml:space="preserve">1899-12-27</t>
  </si>
  <si>
    <t xml:space="preserve">1921-11-17</t>
  </si>
  <si>
    <t xml:space="preserve">Alexander Johannes</t>
  </si>
  <si>
    <t xml:space="preserve">1900-02-01</t>
  </si>
  <si>
    <t xml:space="preserve">Auke</t>
  </si>
  <si>
    <t xml:space="preserve">1901-04-22</t>
  </si>
  <si>
    <t xml:space="preserve">1901-05-19</t>
  </si>
  <si>
    <t xml:space="preserve">1901-06-18</t>
  </si>
  <si>
    <t xml:space="preserve">Hendrick Maurits Jan</t>
  </si>
  <si>
    <t xml:space="preserve">Maurits</t>
  </si>
  <si>
    <t xml:space="preserve">1901-09-17</t>
  </si>
  <si>
    <t xml:space="preserve">1910-04-08</t>
  </si>
  <si>
    <t xml:space="preserve">1915-02-26</t>
  </si>
  <si>
    <t xml:space="preserve">1910-11-03</t>
  </si>
  <si>
    <t xml:space="preserve">Willem Henricus Jacobus Theodorus</t>
  </si>
  <si>
    <t xml:space="preserve">1901-12-02</t>
  </si>
  <si>
    <t xml:space="preserve">Henricus Paulus Cornelis</t>
  </si>
  <si>
    <t xml:space="preserve">1914-08-16</t>
  </si>
  <si>
    <t xml:space="preserve">1902-04-28</t>
  </si>
  <si>
    <t xml:space="preserve">Franciscus Johannes Petrus Maria</t>
  </si>
  <si>
    <t xml:space="preserve">François</t>
  </si>
  <si>
    <t xml:space="preserve">1902-06-02</t>
  </si>
  <si>
    <t xml:space="preserve">1902-10-09</t>
  </si>
  <si>
    <t xml:space="preserve">1902-06-30</t>
  </si>
  <si>
    <t xml:space="preserve">1911-07-01</t>
  </si>
  <si>
    <t xml:space="preserve">1913-02-08</t>
  </si>
  <si>
    <t xml:space="preserve">Wilhelmus Frederik</t>
  </si>
  <si>
    <t xml:space="preserve">1902-09-17</t>
  </si>
  <si>
    <t xml:space="preserve">1911-09-14</t>
  </si>
  <si>
    <t xml:space="preserve">Jan Evert</t>
  </si>
  <si>
    <t xml:space="preserve">1910-03-10</t>
  </si>
  <si>
    <t xml:space="preserve">1917-06-26</t>
  </si>
  <si>
    <t xml:space="preserve">Joseph Servatius Hubertus</t>
  </si>
  <si>
    <t xml:space="preserve">1902-12-02</t>
  </si>
  <si>
    <t xml:space="preserve">1908-01-18</t>
  </si>
  <si>
    <t xml:space="preserve">Rembertus Pieter</t>
  </si>
  <si>
    <t xml:space="preserve">1903-04-10</t>
  </si>
  <si>
    <t xml:space="preserve">1922-07-23</t>
  </si>
  <si>
    <t xml:space="preserve">Arnoldus Hyacinthus Maria</t>
  </si>
  <si>
    <t xml:space="preserve">1903-06-23</t>
  </si>
  <si>
    <t xml:space="preserve">1907-06-23</t>
  </si>
  <si>
    <t xml:space="preserve">Dirk Willem</t>
  </si>
  <si>
    <t xml:space="preserve">1903-07-20</t>
  </si>
  <si>
    <t xml:space="preserve">1920-06-28</t>
  </si>
  <si>
    <t xml:space="preserve">Carel Herman Aart</t>
  </si>
  <si>
    <t xml:space="preserve">1904-04-19</t>
  </si>
  <si>
    <t xml:space="preserve">1904-09-20</t>
  </si>
  <si>
    <t xml:space="preserve">Gustaaf Willem</t>
  </si>
  <si>
    <t xml:space="preserve">Pieter Marie Georges</t>
  </si>
  <si>
    <t xml:space="preserve">von</t>
  </si>
  <si>
    <t xml:space="preserve">1907-09-16</t>
  </si>
  <si>
    <t xml:space="preserve">Alphonsus Maria Josephus Ernestus Antonius</t>
  </si>
  <si>
    <t xml:space="preserve">1919-11-05</t>
  </si>
  <si>
    <t xml:space="preserve">Constantijn Willem</t>
  </si>
  <si>
    <t xml:space="preserve">1905-08-29</t>
  </si>
  <si>
    <t xml:space="preserve">1915-10-26</t>
  </si>
  <si>
    <t xml:space="preserve">Jan Dirk</t>
  </si>
  <si>
    <t xml:space="preserve">1914-06-22</t>
  </si>
  <si>
    <t xml:space="preserve">Walther Simon Joseph</t>
  </si>
  <si>
    <t xml:space="preserve">1916-11-06</t>
  </si>
  <si>
    <t xml:space="preserve">1907-05-27</t>
  </si>
  <si>
    <t xml:space="preserve">Petrus Jacobus Franciscus</t>
  </si>
  <si>
    <t xml:space="preserve">1904-09-21</t>
  </si>
  <si>
    <t xml:space="preserve">1913-10-09</t>
  </si>
  <si>
    <t xml:space="preserve">1904-12-06</t>
  </si>
  <si>
    <t xml:space="preserve">1926-09-20</t>
  </si>
  <si>
    <t xml:space="preserve">Theodorus Everhardus Franciscus</t>
  </si>
  <si>
    <t xml:space="preserve">1909-11-16</t>
  </si>
  <si>
    <t xml:space="preserve">Jan Adriaan</t>
  </si>
  <si>
    <t xml:space="preserve">1905-05-29</t>
  </si>
  <si>
    <t xml:space="preserve">1918-09-14</t>
  </si>
  <si>
    <t xml:space="preserve">Jacob Derk Carel</t>
  </si>
  <si>
    <t xml:space="preserve">Karel</t>
  </si>
  <si>
    <t xml:space="preserve">1905-12-06</t>
  </si>
  <si>
    <t xml:space="preserve">00833</t>
  </si>
  <si>
    <t xml:space="preserve">C.M.E.</t>
  </si>
  <si>
    <t xml:space="preserve">Constant Maurits Ernst</t>
  </si>
  <si>
    <t xml:space="preserve">1914-07-24</t>
  </si>
  <si>
    <t xml:space="preserve">1907-05-10</t>
  </si>
  <si>
    <t xml:space="preserve">1920-10-14</t>
  </si>
  <si>
    <t xml:space="preserve">Egbertus</t>
  </si>
  <si>
    <t xml:space="preserve">1907-07-10</t>
  </si>
  <si>
    <t xml:space="preserve">1914-03-02</t>
  </si>
  <si>
    <t xml:space="preserve">Reitze</t>
  </si>
  <si>
    <t xml:space="preserve">1907-09-17</t>
  </si>
  <si>
    <t xml:space="preserve">1914-08-26</t>
  </si>
  <si>
    <t xml:space="preserve">Carolus Antonius Maria</t>
  </si>
  <si>
    <t xml:space="preserve">1907-12-23</t>
  </si>
  <si>
    <t xml:space="preserve">1911-01-02</t>
  </si>
  <si>
    <t xml:space="preserve">Oscar Maria Franciscus</t>
  </si>
  <si>
    <t xml:space="preserve">Oscar</t>
  </si>
  <si>
    <t xml:space="preserve">1908-03-27</t>
  </si>
  <si>
    <t xml:space="preserve">1932-06-21</t>
  </si>
  <si>
    <t xml:space="preserve">Jan Joseph Godfried</t>
  </si>
  <si>
    <t xml:space="preserve">1931-01-16</t>
  </si>
  <si>
    <t xml:space="preserve">Franciscus Xaverius Arnoldus</t>
  </si>
  <si>
    <t xml:space="preserve">1908-05-19</t>
  </si>
  <si>
    <t xml:space="preserve">1929-05-01</t>
  </si>
  <si>
    <t xml:space="preserve">Louis Henri Leonard Joseph</t>
  </si>
  <si>
    <t xml:space="preserve">1909-03-19</t>
  </si>
  <si>
    <t xml:space="preserve">1926-02-22</t>
  </si>
  <si>
    <t xml:space="preserve">Charles Augustus Henry</t>
  </si>
  <si>
    <t xml:space="preserve">1909-12-27</t>
  </si>
  <si>
    <t xml:space="preserve">1913-09-08</t>
  </si>
  <si>
    <t xml:space="preserve">Gijsbert Carel Duco</t>
  </si>
  <si>
    <t xml:space="preserve">1910-05-18</t>
  </si>
  <si>
    <t xml:space="preserve">Edzard</t>
  </si>
  <si>
    <t xml:space="preserve">1917-09-10</t>
  </si>
  <si>
    <t xml:space="preserve">Klaas</t>
  </si>
  <si>
    <t xml:space="preserve">1910-09-20</t>
  </si>
  <si>
    <t xml:space="preserve">01014</t>
  </si>
  <si>
    <t xml:space="preserve">R.Th.</t>
  </si>
  <si>
    <t xml:space="preserve">Rudolph Theodorus</t>
  </si>
  <si>
    <t xml:space="preserve">1913-03-14</t>
  </si>
  <si>
    <t xml:space="preserve">Emile Alexis Marie</t>
  </si>
  <si>
    <t xml:space="preserve">1910-09-21</t>
  </si>
  <si>
    <t xml:space="preserve">1914-09-26</t>
  </si>
  <si>
    <t xml:space="preserve">1910-11-02</t>
  </si>
  <si>
    <t xml:space="preserve">1911-08-02</t>
  </si>
  <si>
    <t xml:space="preserve">1910-11-24</t>
  </si>
  <si>
    <t xml:space="preserve">Emile Claude</t>
  </si>
  <si>
    <t xml:space="preserve">1910-12-27</t>
  </si>
  <si>
    <t xml:space="preserve">1911-04-18</t>
  </si>
  <si>
    <t xml:space="preserve">Lodewijk Willem Christiaan</t>
  </si>
  <si>
    <t xml:space="preserve">1911-05-16</t>
  </si>
  <si>
    <t xml:space="preserve">1923-03-09</t>
  </si>
  <si>
    <t xml:space="preserve">Willem Maria</t>
  </si>
  <si>
    <t xml:space="preserve">1941-10-03</t>
  </si>
  <si>
    <t xml:space="preserve">01275</t>
  </si>
  <si>
    <t xml:space="preserve">A.J.I.M.</t>
  </si>
  <si>
    <t xml:space="preserve">Antonius Johannes Ignatius Maria</t>
  </si>
  <si>
    <t xml:space="preserve">1911-09-19</t>
  </si>
  <si>
    <t xml:space="preserve">1921-07-29</t>
  </si>
  <si>
    <t xml:space="preserve">Conrad Theodor</t>
  </si>
  <si>
    <t xml:space="preserve">Geuchien</t>
  </si>
  <si>
    <t xml:space="preserve">1911-10-03</t>
  </si>
  <si>
    <t xml:space="preserve">Petrus Boele Jacobus</t>
  </si>
  <si>
    <t xml:space="preserve">1912-03-29</t>
  </si>
  <si>
    <t xml:space="preserve">1916-01-06</t>
  </si>
  <si>
    <t xml:space="preserve">1912-07-09</t>
  </si>
  <si>
    <t xml:space="preserve">Nicolaas Charles</t>
  </si>
  <si>
    <t xml:space="preserve">1913-03-31</t>
  </si>
  <si>
    <t xml:space="preserve">1937-06-07</t>
  </si>
  <si>
    <t xml:space="preserve">1913-04-22</t>
  </si>
  <si>
    <t xml:space="preserve">1946-07-22</t>
  </si>
  <si>
    <t xml:space="preserve">Hendrik Lodewijk</t>
  </si>
  <si>
    <t xml:space="preserve">1913-09-16</t>
  </si>
  <si>
    <t xml:space="preserve">1917-09-04</t>
  </si>
  <si>
    <t xml:space="preserve">Abraham Jacobus Frederik</t>
  </si>
  <si>
    <t xml:space="preserve">Douwinus Johannes</t>
  </si>
  <si>
    <t xml:space="preserve">00723</t>
  </si>
  <si>
    <t xml:space="preserve">Kol</t>
  </si>
  <si>
    <t xml:space="preserve">Henri Hubert</t>
  </si>
  <si>
    <t xml:space="preserve">1924-10-25</t>
  </si>
  <si>
    <t xml:space="preserve">1920-09-21</t>
  </si>
  <si>
    <t xml:space="preserve">Edo Johannes</t>
  </si>
  <si>
    <t xml:space="preserve">1913-11-25</t>
  </si>
  <si>
    <t xml:space="preserve">Johannes Christiaan Lebuïnus</t>
  </si>
  <si>
    <t xml:space="preserve">1932-09-19</t>
  </si>
  <si>
    <t xml:space="preserve">1913-12-29</t>
  </si>
  <si>
    <t xml:space="preserve">Hendrik Gerard</t>
  </si>
  <si>
    <t xml:space="preserve">1914-05-12</t>
  </si>
  <si>
    <t xml:space="preserve">1919-09-15</t>
  </si>
  <si>
    <t xml:space="preserve">Otto Jacob Eifelanus</t>
  </si>
  <si>
    <t xml:space="preserve">1914-06-16</t>
  </si>
  <si>
    <t xml:space="preserve">00588</t>
  </si>
  <si>
    <t xml:space="preserve">Hoeven</t>
  </si>
  <si>
    <t xml:space="preserve">1914-08-03</t>
  </si>
  <si>
    <t xml:space="preserve">1914-09-15</t>
  </si>
  <si>
    <t xml:space="preserve">1944-09-18</t>
  </si>
  <si>
    <t xml:space="preserve">Jan Willem Marie</t>
  </si>
  <si>
    <t xml:space="preserve">1914-10-13</t>
  </si>
  <si>
    <t xml:space="preserve">Theodorus Marius Theresius</t>
  </si>
  <si>
    <t xml:space="preserve">1916-09-18</t>
  </si>
  <si>
    <t xml:space="preserve">Arnoldus Josephus Aloysius</t>
  </si>
  <si>
    <t xml:space="preserve">Arnold</t>
  </si>
  <si>
    <t xml:space="preserve">1914-11-18</t>
  </si>
  <si>
    <t xml:space="preserve">Rudolph Johan August</t>
  </si>
  <si>
    <t xml:space="preserve">1915-12-28</t>
  </si>
  <si>
    <t xml:space="preserve">1920-02-02</t>
  </si>
  <si>
    <t xml:space="preserve">1916-03-07</t>
  </si>
  <si>
    <t xml:space="preserve">1920-02-05</t>
  </si>
  <si>
    <t xml:space="preserve">Halbe</t>
  </si>
  <si>
    <t xml:space="preserve">1916-09-19</t>
  </si>
  <si>
    <t xml:space="preserve">1922-01-04</t>
  </si>
  <si>
    <t xml:space="preserve">Franciscus Hubertus</t>
  </si>
  <si>
    <t xml:space="preserve">1916-11-07</t>
  </si>
  <si>
    <t xml:space="preserve">1920-03-05</t>
  </si>
  <si>
    <t xml:space="preserve">Jan Berent</t>
  </si>
  <si>
    <t xml:space="preserve">1916-12-13</t>
  </si>
  <si>
    <t xml:space="preserve">1934-02-06</t>
  </si>
  <si>
    <t xml:space="preserve">1917-08-28</t>
  </si>
  <si>
    <t xml:space="preserve">1925-09-15</t>
  </si>
  <si>
    <t xml:space="preserve">00435</t>
  </si>
  <si>
    <t xml:space="preserve">C.C.</t>
  </si>
  <si>
    <t xml:space="preserve">Carel Coenraad</t>
  </si>
  <si>
    <t xml:space="preserve">1917-11-06</t>
  </si>
  <si>
    <t xml:space="preserve">Wilhelmus Hubertus</t>
  </si>
  <si>
    <t xml:space="preserve">1917-11-27</t>
  </si>
  <si>
    <t xml:space="preserve">Cornelis Leonardus</t>
  </si>
  <si>
    <t xml:space="preserve">1918-02-19</t>
  </si>
  <si>
    <t xml:space="preserve">1919-06-20</t>
  </si>
  <si>
    <t xml:space="preserve">00378</t>
  </si>
  <si>
    <t xml:space="preserve">Embden</t>
  </si>
  <si>
    <t xml:space="preserve">1918-11-19</t>
  </si>
  <si>
    <t xml:space="preserve">Jacobus Antonius Alphonsus Maria</t>
  </si>
  <si>
    <t xml:space="preserve">1919-09-16</t>
  </si>
  <si>
    <t xml:space="preserve">Maup</t>
  </si>
  <si>
    <t xml:space="preserve">1919-09-17</t>
  </si>
  <si>
    <t xml:space="preserve">Harm</t>
  </si>
  <si>
    <t xml:space="preserve">1935-05-08</t>
  </si>
  <si>
    <t xml:space="preserve">Antonius Johannes</t>
  </si>
  <si>
    <t xml:space="preserve">1919-12-19</t>
  </si>
  <si>
    <t xml:space="preserve">1921-04-28</t>
  </si>
  <si>
    <t xml:space="preserve">01059</t>
  </si>
  <si>
    <t xml:space="preserve">Pothuis-Smit</t>
  </si>
  <si>
    <t xml:space="preserve">W.C.B.</t>
  </si>
  <si>
    <t xml:space="preserve">Wilhelmina Carolina Benjamina</t>
  </si>
  <si>
    <t xml:space="preserve">Carry</t>
  </si>
  <si>
    <t xml:space="preserve">v</t>
  </si>
  <si>
    <t xml:space="preserve">1920-03-23</t>
  </si>
  <si>
    <t xml:space="preserve">01317</t>
  </si>
  <si>
    <t xml:space="preserve">Straeter</t>
  </si>
  <si>
    <t xml:space="preserve">B.Th.C.</t>
  </si>
  <si>
    <t xml:space="preserve">Bernard Theodor Carl</t>
  </si>
  <si>
    <t xml:space="preserve">1920-09-05</t>
  </si>
  <si>
    <t xml:space="preserve">01561</t>
  </si>
  <si>
    <t xml:space="preserve">Wittert van Hoogland</t>
  </si>
  <si>
    <t xml:space="preserve">E.B.F.F.</t>
  </si>
  <si>
    <t xml:space="preserve">Everardus Bonifacius François Frederik</t>
  </si>
  <si>
    <t xml:space="preserve">1920-04-13</t>
  </si>
  <si>
    <t xml:space="preserve">1920-10-07</t>
  </si>
  <si>
    <t xml:space="preserve">1924-12-19</t>
  </si>
  <si>
    <t xml:space="preserve">00133</t>
  </si>
  <si>
    <t xml:space="preserve">Blomjous</t>
  </si>
  <si>
    <t xml:space="preserve">Henricus Maria Joseph</t>
  </si>
  <si>
    <t xml:space="preserve">1920-11-30</t>
  </si>
  <si>
    <t xml:space="preserve">1935-07-30</t>
  </si>
  <si>
    <t xml:space="preserve">00310</t>
  </si>
  <si>
    <t xml:space="preserve">Diepenhorst</t>
  </si>
  <si>
    <t xml:space="preserve">Pieter Arie</t>
  </si>
  <si>
    <t xml:space="preserve">1920-12-27</t>
  </si>
  <si>
    <t xml:space="preserve">Johannes Franciscus Clemens</t>
  </si>
  <si>
    <t xml:space="preserve">1921-06-28</t>
  </si>
  <si>
    <t xml:space="preserve">00027</t>
  </si>
  <si>
    <t xml:space="preserve">Anema</t>
  </si>
  <si>
    <t xml:space="preserve">Anne</t>
  </si>
  <si>
    <t xml:space="preserve">1921-09-20</t>
  </si>
  <si>
    <t xml:space="preserve">1951-09-17</t>
  </si>
  <si>
    <t xml:space="preserve">00077</t>
  </si>
  <si>
    <t xml:space="preserve">1921-12-20</t>
  </si>
  <si>
    <t xml:space="preserve">01515</t>
  </si>
  <si>
    <t xml:space="preserve">Johan Edzart</t>
  </si>
  <si>
    <t xml:space="preserve">1922-01-31</t>
  </si>
  <si>
    <t xml:space="preserve">00638</t>
  </si>
  <si>
    <t xml:space="preserve">Janssen</t>
  </si>
  <si>
    <t xml:space="preserve">F.I.J.</t>
  </si>
  <si>
    <t xml:space="preserve">Franciscus Isidorus Josephus</t>
  </si>
  <si>
    <t xml:space="preserve">1922-03-23</t>
  </si>
  <si>
    <t xml:space="preserve">Petrus Theodorus Hubertus Maria</t>
  </si>
  <si>
    <t xml:space="preserve">Pierre</t>
  </si>
  <si>
    <t xml:space="preserve">1922-07-25</t>
  </si>
  <si>
    <t xml:space="preserve">00339</t>
  </si>
  <si>
    <t xml:space="preserve">Douwes</t>
  </si>
  <si>
    <t xml:space="preserve">1923-06-29</t>
  </si>
  <si>
    <t xml:space="preserve">Wybe</t>
  </si>
  <si>
    <t xml:space="preserve">Wijbe</t>
  </si>
  <si>
    <t xml:space="preserve">1929-09-16</t>
  </si>
  <si>
    <t xml:space="preserve">Joan Nicolaas Jozef Eduard</t>
  </si>
  <si>
    <t xml:space="preserve">1935-09-16</t>
  </si>
  <si>
    <t xml:space="preserve">Syds Lieuwes</t>
  </si>
  <si>
    <t xml:space="preserve">Aart Anton</t>
  </si>
  <si>
    <t xml:space="preserve">1932-12-11</t>
  </si>
  <si>
    <t xml:space="preserve">1930-06-03</t>
  </si>
  <si>
    <t xml:space="preserve">1939-09-04</t>
  </si>
  <si>
    <t xml:space="preserve">Luitzen Walles</t>
  </si>
  <si>
    <t xml:space="preserve">Luutzen</t>
  </si>
  <si>
    <t xml:space="preserve">1928-05-01</t>
  </si>
  <si>
    <t xml:space="preserve">Florentinus Marinus</t>
  </si>
  <si>
    <t xml:space="preserve">Floor</t>
  </si>
  <si>
    <t xml:space="preserve">Jelle Jelles</t>
  </si>
  <si>
    <t xml:space="preserve">Jelle</t>
  </si>
  <si>
    <t xml:space="preserve">1922-07-27</t>
  </si>
  <si>
    <t xml:space="preserve">00506</t>
  </si>
  <si>
    <t xml:space="preserve">Haazevoet</t>
  </si>
  <si>
    <t xml:space="preserve">Petrus Johannes Joseph</t>
  </si>
  <si>
    <t xml:space="preserve">1922-09-19</t>
  </si>
  <si>
    <t xml:space="preserve">1928-02-13</t>
  </si>
  <si>
    <t xml:space="preserve">Harbert Ido</t>
  </si>
  <si>
    <t xml:space="preserve">01299</t>
  </si>
  <si>
    <t xml:space="preserve">Steger</t>
  </si>
  <si>
    <t xml:space="preserve">A.M.A.A.</t>
  </si>
  <si>
    <t xml:space="preserve">Alphonsus Maria Antonius Aloysius</t>
  </si>
  <si>
    <t xml:space="preserve">1922-10-24</t>
  </si>
  <si>
    <t xml:space="preserve">1945-09-14</t>
  </si>
  <si>
    <t xml:space="preserve">00208</t>
  </si>
  <si>
    <t xml:space="preserve">Briët</t>
  </si>
  <si>
    <t xml:space="preserve">P.E.</t>
  </si>
  <si>
    <t xml:space="preserve">Paul Etienne</t>
  </si>
  <si>
    <t xml:space="preserve">1923-04-13</t>
  </si>
  <si>
    <t xml:space="preserve">00097</t>
  </si>
  <si>
    <t xml:space="preserve">1923-09-18</t>
  </si>
  <si>
    <t xml:space="preserve">1938-05-30</t>
  </si>
  <si>
    <t xml:space="preserve">00277</t>
  </si>
  <si>
    <t xml:space="preserve">Cramer</t>
  </si>
  <si>
    <t xml:space="preserve">Ch.G.</t>
  </si>
  <si>
    <t xml:space="preserve">Charles Guillaume</t>
  </si>
  <si>
    <t xml:space="preserve">1925-08-30</t>
  </si>
  <si>
    <t xml:space="preserve">Petrus Willebrordus</t>
  </si>
  <si>
    <t xml:space="preserve">1943-03-28</t>
  </si>
  <si>
    <t xml:space="preserve">Willem Caspar</t>
  </si>
  <si>
    <t xml:space="preserve">1925-02-19</t>
  </si>
  <si>
    <t xml:space="preserve">1924-04-18</t>
  </si>
  <si>
    <t xml:space="preserve">Petrus</t>
  </si>
  <si>
    <t xml:space="preserve">1941-04-15</t>
  </si>
  <si>
    <t xml:space="preserve">Robert Rudolph Lodewijk</t>
  </si>
  <si>
    <t xml:space="preserve">01140</t>
  </si>
  <si>
    <t xml:space="preserve">Rugge</t>
  </si>
  <si>
    <t xml:space="preserve">Eltjo</t>
  </si>
  <si>
    <t xml:space="preserve">01302</t>
  </si>
  <si>
    <t xml:space="preserve">Stenhuis</t>
  </si>
  <si>
    <t xml:space="preserve">Roelof</t>
  </si>
  <si>
    <t xml:space="preserve">Roel</t>
  </si>
  <si>
    <t xml:space="preserve">1925-08-31</t>
  </si>
  <si>
    <t xml:space="preserve">Petrus Jacobus Joseph</t>
  </si>
  <si>
    <t xml:space="preserve">01596</t>
  </si>
  <si>
    <t xml:space="preserve">Zeeuw</t>
  </si>
  <si>
    <t xml:space="preserve">Arie Bastiaan</t>
  </si>
  <si>
    <t xml:space="preserve">Arie</t>
  </si>
  <si>
    <t xml:space="preserve">1945-09-13</t>
  </si>
  <si>
    <t xml:space="preserve">Assueer Jacob</t>
  </si>
  <si>
    <t xml:space="preserve">1924-05-06</t>
  </si>
  <si>
    <t xml:space="preserve">1928-04-19</t>
  </si>
  <si>
    <t xml:space="preserve">Frans Lodewijk</t>
  </si>
  <si>
    <t xml:space="preserve">1924-11-18</t>
  </si>
  <si>
    <t xml:space="preserve">George Frederik</t>
  </si>
  <si>
    <t xml:space="preserve">George</t>
  </si>
  <si>
    <t xml:space="preserve">1925-03-11</t>
  </si>
  <si>
    <t xml:space="preserve">Louis Maximiliaan</t>
  </si>
  <si>
    <t xml:space="preserve">1925-09-16</t>
  </si>
  <si>
    <t xml:space="preserve">00289</t>
  </si>
  <si>
    <t xml:space="preserve">Danz</t>
  </si>
  <si>
    <t xml:space="preserve">Peter</t>
  </si>
  <si>
    <t xml:space="preserve">1925-09-17</t>
  </si>
  <si>
    <t xml:space="preserve">00020</t>
  </si>
  <si>
    <t xml:space="preserve">Amelink</t>
  </si>
  <si>
    <t xml:space="preserve">1925-11-10</t>
  </si>
  <si>
    <t xml:space="preserve">Georges Alphonse Hubert</t>
  </si>
  <si>
    <t xml:space="preserve">1926-04-07</t>
  </si>
  <si>
    <t xml:space="preserve">Bonifacius Christiaan</t>
  </si>
  <si>
    <t xml:space="preserve">Bon</t>
  </si>
  <si>
    <t xml:space="preserve">1946-03-16</t>
  </si>
  <si>
    <t xml:space="preserve">00741</t>
  </si>
  <si>
    <t xml:space="preserve">1926-09-21</t>
  </si>
  <si>
    <t xml:space="preserve">1933-09-07</t>
  </si>
  <si>
    <t xml:space="preserve">1928-03-13</t>
  </si>
  <si>
    <t xml:space="preserve">00443</t>
  </si>
  <si>
    <t xml:space="preserve">Gelderman</t>
  </si>
  <si>
    <t xml:space="preserve">1928-06-12</t>
  </si>
  <si>
    <t xml:space="preserve">01049</t>
  </si>
  <si>
    <t xml:space="preserve">Rommert</t>
  </si>
  <si>
    <t xml:space="preserve">1952-07-14</t>
  </si>
  <si>
    <t xml:space="preserve">00229</t>
  </si>
  <si>
    <t xml:space="preserve">Adrianus Cornelis</t>
  </si>
  <si>
    <t xml:space="preserve">1929-09-17</t>
  </si>
  <si>
    <t xml:space="preserve">1942-03-12</t>
  </si>
  <si>
    <t xml:space="preserve">Jacobus Nicolaas</t>
  </si>
  <si>
    <t xml:space="preserve">1931-07-11</t>
  </si>
  <si>
    <t xml:space="preserve">00749</t>
  </si>
  <si>
    <t xml:space="preserve">Kranenburg</t>
  </si>
  <si>
    <t xml:space="preserve">1951-05-31</t>
  </si>
  <si>
    <t xml:space="preserve">01011</t>
  </si>
  <si>
    <t xml:space="preserve">Oudegeest</t>
  </si>
  <si>
    <t xml:space="preserve">01172</t>
  </si>
  <si>
    <t xml:space="preserve">A.F.O.</t>
  </si>
  <si>
    <t xml:space="preserve">Alexander Frederik Oscar</t>
  </si>
  <si>
    <t xml:space="preserve">1939-08-05</t>
  </si>
  <si>
    <t xml:space="preserve">01239</t>
  </si>
  <si>
    <t xml:space="preserve">Serrarens</t>
  </si>
  <si>
    <t xml:space="preserve">P.J.S.</t>
  </si>
  <si>
    <t xml:space="preserve">Petrus Josephus Servatius</t>
  </si>
  <si>
    <t xml:space="preserve">ter</t>
  </si>
  <si>
    <t xml:space="preserve">1930-07-29</t>
  </si>
  <si>
    <t xml:space="preserve">1941-10-11</t>
  </si>
  <si>
    <t xml:space="preserve">Franciscus Lambertus Deodatus</t>
  </si>
  <si>
    <t xml:space="preserve">1931-03-25</t>
  </si>
  <si>
    <t xml:space="preserve">1945-02-11</t>
  </si>
  <si>
    <t xml:space="preserve">01442</t>
  </si>
  <si>
    <t xml:space="preserve">Michiel</t>
  </si>
  <si>
    <t xml:space="preserve">1931-10-15</t>
  </si>
  <si>
    <t xml:space="preserve">1932-09-20</t>
  </si>
  <si>
    <t xml:space="preserve">1938-09-05</t>
  </si>
  <si>
    <t xml:space="preserve">00641</t>
  </si>
  <si>
    <t xml:space="preserve">Janssen de Limpens</t>
  </si>
  <si>
    <t xml:space="preserve">C.H.J.A.</t>
  </si>
  <si>
    <t xml:space="preserve">Carolus Hubertus Josephus Alphonsus</t>
  </si>
  <si>
    <t xml:space="preserve">1948-07-26</t>
  </si>
  <si>
    <t xml:space="preserve">Henricus</t>
  </si>
  <si>
    <t xml:space="preserve">01213</t>
  </si>
  <si>
    <t xml:space="preserve">01480</t>
  </si>
  <si>
    <t xml:space="preserve">Jan Willem Jacobus</t>
  </si>
  <si>
    <t xml:space="preserve">1935-02-26</t>
  </si>
  <si>
    <t xml:space="preserve">01587</t>
  </si>
  <si>
    <t xml:space="preserve">IJsselmuiden</t>
  </si>
  <si>
    <t xml:space="preserve">Joseph Johan Wilhelm</t>
  </si>
  <si>
    <t xml:space="preserve">1933-05-08</t>
  </si>
  <si>
    <t xml:space="preserve">Hubert Alexander Maurits</t>
  </si>
  <si>
    <t xml:space="preserve">1933-01-25</t>
  </si>
  <si>
    <t xml:space="preserve">1947-03-08</t>
  </si>
  <si>
    <t xml:space="preserve">00025</t>
  </si>
  <si>
    <t xml:space="preserve">Andriessen</t>
  </si>
  <si>
    <t xml:space="preserve">Wilhelmus Johannes</t>
  </si>
  <si>
    <t xml:space="preserve">1933-07-18</t>
  </si>
  <si>
    <t xml:space="preserve">00712</t>
  </si>
  <si>
    <t xml:space="preserve">Knottenbelt</t>
  </si>
  <si>
    <t xml:space="preserve">Hendrik Johan</t>
  </si>
  <si>
    <t xml:space="preserve">1933-10-24</t>
  </si>
  <si>
    <t xml:space="preserve">01008</t>
  </si>
  <si>
    <t xml:space="preserve">Otten</t>
  </si>
  <si>
    <t xml:space="preserve">J.M.L.</t>
  </si>
  <si>
    <t xml:space="preserve">Jan Marie Lucas</t>
  </si>
  <si>
    <t xml:space="preserve">1934-04-24</t>
  </si>
  <si>
    <t xml:space="preserve">00724</t>
  </si>
  <si>
    <t xml:space="preserve">Kolff</t>
  </si>
  <si>
    <t xml:space="preserve">Gualthérus</t>
  </si>
  <si>
    <t xml:space="preserve">1935-03-14</t>
  </si>
  <si>
    <t xml:space="preserve">Anthon Gerrit Æmile</t>
  </si>
  <si>
    <t xml:space="preserve">1935-09-10</t>
  </si>
  <si>
    <t xml:space="preserve">1946-05-24</t>
  </si>
  <si>
    <t xml:space="preserve">1935-09-17</t>
  </si>
  <si>
    <t xml:space="preserve">1942-07-10</t>
  </si>
  <si>
    <t xml:space="preserve">00755</t>
  </si>
  <si>
    <t xml:space="preserve">Kropman</t>
  </si>
  <si>
    <t xml:space="preserve">G.C.J.D.</t>
  </si>
  <si>
    <t xml:space="preserve">Gijsbertus Cornelis Joannes Dominicus</t>
  </si>
  <si>
    <t xml:space="preserve">Cor</t>
  </si>
  <si>
    <t xml:space="preserve">01471</t>
  </si>
  <si>
    <t xml:space="preserve">Vorrink</t>
  </si>
  <si>
    <t xml:space="preserve">Jacobus Jan</t>
  </si>
  <si>
    <t xml:space="preserve">Koos</t>
  </si>
  <si>
    <t xml:space="preserve">1946-06-04</t>
  </si>
  <si>
    <t xml:space="preserve">Willem Hendrik Martinus</t>
  </si>
  <si>
    <t xml:space="preserve">00408</t>
  </si>
  <si>
    <t xml:space="preserve">Fleskens</t>
  </si>
  <si>
    <t xml:space="preserve">A.N.</t>
  </si>
  <si>
    <t xml:space="preserve">Albertus Nicolaas</t>
  </si>
  <si>
    <t xml:space="preserve">1935-09-18</t>
  </si>
  <si>
    <t xml:space="preserve">00877</t>
  </si>
  <si>
    <t xml:space="preserve">M.V.E.H.J.M.</t>
  </si>
  <si>
    <t xml:space="preserve">Maximilien Victor Eugène Hubert Joseph Marie</t>
  </si>
  <si>
    <t xml:space="preserve">graaf de</t>
  </si>
  <si>
    <t xml:space="preserve">1935-12-18</t>
  </si>
  <si>
    <t xml:space="preserve">01433</t>
  </si>
  <si>
    <t xml:space="preserve">Vessem</t>
  </si>
  <si>
    <t xml:space="preserve">Anton Johan</t>
  </si>
  <si>
    <t xml:space="preserve">1945-05-12</t>
  </si>
  <si>
    <t xml:space="preserve">00122</t>
  </si>
  <si>
    <t xml:space="preserve">Ch.W.J.</t>
  </si>
  <si>
    <t xml:space="preserve">Christiaan Wilhelm Jozeph</t>
  </si>
  <si>
    <t xml:space="preserve">1937-06-08</t>
  </si>
  <si>
    <t xml:space="preserve">1945-08-13</t>
  </si>
  <si>
    <t xml:space="preserve">Johannes Antonius Maria</t>
  </si>
  <si>
    <t xml:space="preserve">1945-08-15</t>
  </si>
  <si>
    <t xml:space="preserve">00580</t>
  </si>
  <si>
    <t xml:space="preserve">Hiemstra</t>
  </si>
  <si>
    <t xml:space="preserve">00860</t>
  </si>
  <si>
    <t xml:space="preserve">Maarsingh</t>
  </si>
  <si>
    <t xml:space="preserve">01051</t>
  </si>
  <si>
    <t xml:space="preserve">Pont</t>
  </si>
  <si>
    <t xml:space="preserve">D.F.</t>
  </si>
  <si>
    <t xml:space="preserve">Dirk Frans</t>
  </si>
  <si>
    <t xml:space="preserve">1937-09-20</t>
  </si>
  <si>
    <t xml:space="preserve">01099</t>
  </si>
  <si>
    <t xml:space="preserve">Reinalda</t>
  </si>
  <si>
    <t xml:space="preserve">Marius Antoon</t>
  </si>
  <si>
    <t xml:space="preserve">Marius</t>
  </si>
  <si>
    <t xml:space="preserve">1947-03-17</t>
  </si>
  <si>
    <t xml:space="preserve">01109</t>
  </si>
  <si>
    <t xml:space="preserve">Ribbius Peletier</t>
  </si>
  <si>
    <t xml:space="preserve">Anna Elisabeth</t>
  </si>
  <si>
    <t xml:space="preserve">Liesbeth</t>
  </si>
  <si>
    <t xml:space="preserve">1947-01-15</t>
  </si>
  <si>
    <t xml:space="preserve">01248</t>
  </si>
  <si>
    <t xml:space="preserve">Sikkes</t>
  </si>
  <si>
    <t xml:space="preserve">01496</t>
  </si>
  <si>
    <t xml:space="preserve">Vijlbrief</t>
  </si>
  <si>
    <t xml:space="preserve">Nico</t>
  </si>
  <si>
    <t xml:space="preserve">Herman Bernard</t>
  </si>
  <si>
    <t xml:space="preserve">Stuuf</t>
  </si>
  <si>
    <t xml:space="preserve">01605</t>
  </si>
  <si>
    <t xml:space="preserve">Zwaan</t>
  </si>
  <si>
    <t xml:space="preserve">1937-06-09</t>
  </si>
  <si>
    <t xml:space="preserve">00064</t>
  </si>
  <si>
    <t xml:space="preserve">J.A.J.</t>
  </si>
  <si>
    <t xml:space="preserve">Joannes Antonius James</t>
  </si>
  <si>
    <t xml:space="preserve">Ton</t>
  </si>
  <si>
    <t xml:space="preserve">1937-09-21</t>
  </si>
  <si>
    <t xml:space="preserve">1949-10-20</t>
  </si>
  <si>
    <t xml:space="preserve">Louis François Joseph Maria</t>
  </si>
  <si>
    <t xml:space="preserve">1939-12-24</t>
  </si>
  <si>
    <t xml:space="preserve">00158</t>
  </si>
  <si>
    <t xml:space="preserve">Bönninghausen tot Herinkhave</t>
  </si>
  <si>
    <t xml:space="preserve">E.J.B.M.</t>
  </si>
  <si>
    <t xml:space="preserve">Ernst Johannes Baptista Maria</t>
  </si>
  <si>
    <t xml:space="preserve">Ernst</t>
  </si>
  <si>
    <t xml:space="preserve">1937-11-02</t>
  </si>
  <si>
    <t xml:space="preserve">00352</t>
  </si>
  <si>
    <t xml:space="preserve">Duyl</t>
  </si>
  <si>
    <t xml:space="preserve">1937-11-09</t>
  </si>
  <si>
    <t xml:space="preserve">01566</t>
  </si>
  <si>
    <t xml:space="preserve">R.H.</t>
  </si>
  <si>
    <t xml:space="preserve">Robert Herman</t>
  </si>
  <si>
    <t xml:space="preserve">Rob</t>
  </si>
  <si>
    <t xml:space="preserve">01163</t>
  </si>
  <si>
    <t xml:space="preserve">Rijke</t>
  </si>
  <si>
    <t xml:space="preserve">Wilhelmus</t>
  </si>
  <si>
    <t xml:space="preserve">1937-12-14</t>
  </si>
  <si>
    <t xml:space="preserve">00552</t>
  </si>
  <si>
    <t xml:space="preserve">Heldring</t>
  </si>
  <si>
    <t xml:space="preserve">1938-08-02</t>
  </si>
  <si>
    <t xml:space="preserve">Jan Christiaan Alfons Maria</t>
  </si>
  <si>
    <t xml:space="preserve">1939-09-08</t>
  </si>
  <si>
    <t xml:space="preserve">1947-12-20</t>
  </si>
  <si>
    <t xml:space="preserve">00990</t>
  </si>
  <si>
    <t xml:space="preserve">Nijkamp</t>
  </si>
  <si>
    <t xml:space="preserve">Herman Christiaan</t>
  </si>
  <si>
    <t xml:space="preserve">1940-02-06</t>
  </si>
  <si>
    <t xml:space="preserve">00695</t>
  </si>
  <si>
    <t xml:space="preserve">Kieft</t>
  </si>
  <si>
    <t xml:space="preserve">1945-10-18</t>
  </si>
  <si>
    <t xml:space="preserve">Egbertus Johannes</t>
  </si>
  <si>
    <t xml:space="preserve">1945-11-20</t>
  </si>
  <si>
    <t xml:space="preserve">1946-10-04</t>
  </si>
  <si>
    <t xml:space="preserve">1948-08-11</t>
  </si>
  <si>
    <t xml:space="preserve">00278</t>
  </si>
  <si>
    <t xml:space="preserve">1951-07-14</t>
  </si>
  <si>
    <t xml:space="preserve">00333</t>
  </si>
  <si>
    <t xml:space="preserve">Donkersloot</t>
  </si>
  <si>
    <t xml:space="preserve">Nicolaas Anthony</t>
  </si>
  <si>
    <t xml:space="preserve">1949-02-27</t>
  </si>
  <si>
    <t xml:space="preserve">00619</t>
  </si>
  <si>
    <t xml:space="preserve">Ch.M.J.H.</t>
  </si>
  <si>
    <t xml:space="preserve">Charles Marie Joseph Hubert</t>
  </si>
  <si>
    <t xml:space="preserve">00716</t>
  </si>
  <si>
    <t xml:space="preserve">Koejemans</t>
  </si>
  <si>
    <t xml:space="preserve">Anthoon Johan</t>
  </si>
  <si>
    <t xml:space="preserve">CPN</t>
  </si>
  <si>
    <t xml:space="preserve">1948-02-23</t>
  </si>
  <si>
    <t xml:space="preserve">01017</t>
  </si>
  <si>
    <t xml:space="preserve">Pamontjak</t>
  </si>
  <si>
    <t xml:space="preserve">M.N.D.</t>
  </si>
  <si>
    <t xml:space="preserve">Mohamed Nazir Datoek</t>
  </si>
  <si>
    <t xml:space="preserve">Nazir</t>
  </si>
  <si>
    <t xml:space="preserve">01296</t>
  </si>
  <si>
    <t xml:space="preserve">Stapelkamp</t>
  </si>
  <si>
    <t xml:space="preserve">Antoon</t>
  </si>
  <si>
    <t xml:space="preserve">partijloze liberaal;PvdV;VVD</t>
  </si>
  <si>
    <t xml:space="preserve">01321</t>
  </si>
  <si>
    <t xml:space="preserve">Stufkens</t>
  </si>
  <si>
    <t xml:space="preserve">1947-09-09</t>
  </si>
  <si>
    <t xml:space="preserve">01536</t>
  </si>
  <si>
    <t xml:space="preserve">Florentinus</t>
  </si>
  <si>
    <t xml:space="preserve">1950-02-08</t>
  </si>
  <si>
    <t xml:space="preserve">01568</t>
  </si>
  <si>
    <t xml:space="preserve">Woudenberg</t>
  </si>
  <si>
    <t xml:space="preserve">Kees</t>
  </si>
  <si>
    <t xml:space="preserve">01218</t>
  </si>
  <si>
    <t xml:space="preserve">1945-12-18</t>
  </si>
  <si>
    <t xml:space="preserve">1946-04-30</t>
  </si>
  <si>
    <t xml:space="preserve">00401</t>
  </si>
  <si>
    <t xml:space="preserve">W.F.E.</t>
  </si>
  <si>
    <t xml:space="preserve">Willem François Ewoud</t>
  </si>
  <si>
    <t xml:space="preserve">1946-05-07</t>
  </si>
  <si>
    <t xml:space="preserve">1946-06-03</t>
  </si>
  <si>
    <t xml:space="preserve">00017</t>
  </si>
  <si>
    <t xml:space="preserve">Algra</t>
  </si>
  <si>
    <t xml:space="preserve">1946-07-23</t>
  </si>
  <si>
    <t xml:space="preserve">00093</t>
  </si>
  <si>
    <t xml:space="preserve">Berger</t>
  </si>
  <si>
    <t xml:space="preserve">Bernard Marie</t>
  </si>
  <si>
    <t xml:space="preserve">00193</t>
  </si>
  <si>
    <t xml:space="preserve">Brandenburg</t>
  </si>
  <si>
    <t xml:space="preserve">00212</t>
  </si>
  <si>
    <t xml:space="preserve">Brongersma</t>
  </si>
  <si>
    <t xml:space="preserve">Edward</t>
  </si>
  <si>
    <t xml:space="preserve">1950-07-22</t>
  </si>
  <si>
    <t xml:space="preserve">00564</t>
  </si>
  <si>
    <t xml:space="preserve">Jozef Hubert</t>
  </si>
  <si>
    <t xml:space="preserve">Huub</t>
  </si>
  <si>
    <t xml:space="preserve">00600</t>
  </si>
  <si>
    <t xml:space="preserve">Hoogland</t>
  </si>
  <si>
    <t xml:space="preserve">Jan Louws</t>
  </si>
  <si>
    <t xml:space="preserve">00745</t>
  </si>
  <si>
    <t xml:space="preserve">Kraaijvanger</t>
  </si>
  <si>
    <t xml:space="preserve">E.H.A.</t>
  </si>
  <si>
    <t xml:space="preserve">Everhardus Hubertus Antonius</t>
  </si>
  <si>
    <t xml:space="preserve">00746</t>
  </si>
  <si>
    <t xml:space="preserve">Kramer</t>
  </si>
  <si>
    <t xml:space="preserve">Johannes Jacobus</t>
  </si>
  <si>
    <t xml:space="preserve">00935</t>
  </si>
  <si>
    <t xml:space="preserve">Molenaar</t>
  </si>
  <si>
    <t xml:space="preserve">Anthonie Nicolaas</t>
  </si>
  <si>
    <t xml:space="preserve">PvdV;VVD</t>
  </si>
  <si>
    <t xml:space="preserve">01004</t>
  </si>
  <si>
    <t xml:space="preserve">Oosterhuis</t>
  </si>
  <si>
    <t xml:space="preserve">Henk</t>
  </si>
  <si>
    <t xml:space="preserve">01104</t>
  </si>
  <si>
    <t xml:space="preserve">Reijers</t>
  </si>
  <si>
    <t xml:space="preserve">01114</t>
  </si>
  <si>
    <t xml:space="preserve">Rip</t>
  </si>
  <si>
    <t xml:space="preserve">01171</t>
  </si>
  <si>
    <t xml:space="preserve">Santen</t>
  </si>
  <si>
    <t xml:space="preserve">01208</t>
  </si>
  <si>
    <t xml:space="preserve">Schipper</t>
  </si>
  <si>
    <t xml:space="preserve">01212</t>
  </si>
  <si>
    <t xml:space="preserve">01300</t>
  </si>
  <si>
    <t xml:space="preserve">Steinkühler</t>
  </si>
  <si>
    <t xml:space="preserve">A.M.C.J.</t>
  </si>
  <si>
    <t xml:space="preserve">Alphonse Marie Caspar Johannes</t>
  </si>
  <si>
    <t xml:space="preserve">01370</t>
  </si>
  <si>
    <t xml:space="preserve">Tjeenk Willink</t>
  </si>
  <si>
    <t xml:space="preserve">Martina</t>
  </si>
  <si>
    <t xml:space="preserve">01403</t>
  </si>
  <si>
    <t xml:space="preserve">Velthoven</t>
  </si>
  <si>
    <t xml:space="preserve">Hubertus Johannes Josephus</t>
  </si>
  <si>
    <t xml:space="preserve">01448</t>
  </si>
  <si>
    <t xml:space="preserve">Vixseboxse</t>
  </si>
  <si>
    <t xml:space="preserve">01467</t>
  </si>
  <si>
    <t xml:space="preserve">H.F.M.</t>
  </si>
  <si>
    <t xml:space="preserve">Herman Franciscus Maria</t>
  </si>
  <si>
    <t xml:space="preserve">1949-05-31</t>
  </si>
  <si>
    <t xml:space="preserve">01597</t>
  </si>
  <si>
    <t xml:space="preserve">Zegering Hadders</t>
  </si>
  <si>
    <t xml:space="preserve">PvdV</t>
  </si>
  <si>
    <t xml:space="preserve">00820</t>
  </si>
  <si>
    <t xml:space="preserve">Lieshout</t>
  </si>
  <si>
    <t xml:space="preserve">Hendricus Martinus</t>
  </si>
  <si>
    <t xml:space="preserve">1946-08-06</t>
  </si>
  <si>
    <t xml:space="preserve">00120</t>
  </si>
  <si>
    <t xml:space="preserve">Biewenga</t>
  </si>
  <si>
    <t xml:space="preserve">Arend Willem</t>
  </si>
  <si>
    <t xml:space="preserve">Arend</t>
  </si>
  <si>
    <t xml:space="preserve">1946-11-07</t>
  </si>
  <si>
    <t xml:space="preserve">00342</t>
  </si>
  <si>
    <t xml:space="preserve">Dreu</t>
  </si>
  <si>
    <t xml:space="preserve">Hugo Jozias</t>
  </si>
  <si>
    <t xml:space="preserve">1947-02-19</t>
  </si>
  <si>
    <t xml:space="preserve">00595</t>
  </si>
  <si>
    <t xml:space="preserve">Hommes</t>
  </si>
  <si>
    <t xml:space="preserve">1947-06-04</t>
  </si>
  <si>
    <t xml:space="preserve">1947-10-22</t>
  </si>
  <si>
    <t xml:space="preserve">1950-12-31</t>
  </si>
  <si>
    <t xml:space="preserve">1948-02-04</t>
  </si>
  <si>
    <t xml:space="preserve">01410</t>
  </si>
  <si>
    <t xml:space="preserve">H.J.M.</t>
  </si>
  <si>
    <t xml:space="preserve">Hendrikus Johannes Maria</t>
  </si>
  <si>
    <t xml:space="preserve">Harrie</t>
  </si>
  <si>
    <t xml:space="preserve">1948-02-18</t>
  </si>
  <si>
    <t xml:space="preserve">00698</t>
  </si>
  <si>
    <t xml:space="preserve">Kievit</t>
  </si>
  <si>
    <t xml:space="preserve">Aren</t>
  </si>
  <si>
    <t xml:space="preserve">1948-04-14</t>
  </si>
  <si>
    <t xml:space="preserve">01188</t>
  </si>
  <si>
    <t xml:space="preserve">Johannes Pieter</t>
  </si>
  <si>
    <t xml:space="preserve">1948-07-13</t>
  </si>
  <si>
    <t xml:space="preserve">00115</t>
  </si>
  <si>
    <t xml:space="preserve">Bierema</t>
  </si>
  <si>
    <t xml:space="preserve">S.E.B.</t>
  </si>
  <si>
    <t xml:space="preserve">Steven Edzo Broeils</t>
  </si>
  <si>
    <t xml:space="preserve">1948-07-27</t>
  </si>
  <si>
    <t xml:space="preserve">1950-02-13</t>
  </si>
  <si>
    <t xml:space="preserve">1948-08-10</t>
  </si>
  <si>
    <t xml:space="preserve">01096</t>
  </si>
  <si>
    <t xml:space="preserve">01153</t>
  </si>
  <si>
    <t xml:space="preserve">G.A.M.J.</t>
  </si>
  <si>
    <t xml:space="preserve">Gustave Alexander Marie Joannes</t>
  </si>
  <si>
    <t xml:space="preserve">01368</t>
  </si>
  <si>
    <t xml:space="preserve">Tjalma</t>
  </si>
  <si>
    <t xml:space="preserve">Jetze</t>
  </si>
  <si>
    <t xml:space="preserve">00069</t>
  </si>
  <si>
    <t xml:space="preserve">Beaufort o.f.m.</t>
  </si>
  <si>
    <t xml:space="preserve">L.J.C.</t>
  </si>
  <si>
    <t xml:space="preserve">Leo Josephus Cornelis</t>
  </si>
  <si>
    <t xml:space="preserve">1948-08-25</t>
  </si>
  <si>
    <t xml:space="preserve">01506</t>
  </si>
  <si>
    <t xml:space="preserve">Walsum</t>
  </si>
  <si>
    <t xml:space="preserve">G.E.</t>
  </si>
  <si>
    <t xml:space="preserve">Gerard Ewout</t>
  </si>
  <si>
    <t xml:space="preserve">1949-12-05</t>
  </si>
  <si>
    <t xml:space="preserve">01521</t>
  </si>
  <si>
    <t xml:space="preserve">Wendelaar</t>
  </si>
  <si>
    <t xml:space="preserve">Willem Carel</t>
  </si>
  <si>
    <t xml:space="preserve">01221</t>
  </si>
  <si>
    <t xml:space="preserve">Schoonenberg</t>
  </si>
  <si>
    <t xml:space="preserve">A.D.</t>
  </si>
  <si>
    <t xml:space="preserve">Antonius Dionysius</t>
  </si>
  <si>
    <t xml:space="preserve">Fred</t>
  </si>
  <si>
    <t xml:space="preserve">1948-09-21</t>
  </si>
  <si>
    <t xml:space="preserve">00291</t>
  </si>
  <si>
    <t xml:space="preserve">Johannes Hubertus Franciscus</t>
  </si>
  <si>
    <t xml:space="preserve">1949-11-02</t>
  </si>
  <si>
    <t xml:space="preserve">1951-04-30</t>
  </si>
  <si>
    <t xml:space="preserve">00761</t>
  </si>
  <si>
    <t xml:space="preserve">Kuiper</t>
  </si>
  <si>
    <t xml:space="preserve">Hendricus Jacobus</t>
  </si>
  <si>
    <t xml:space="preserve">1949-12-13</t>
  </si>
  <si>
    <t xml:space="preserve">04000</t>
  </si>
  <si>
    <t xml:space="preserve">Antoon Anne</t>
  </si>
  <si>
    <t xml:space="preserve">1825-06-12</t>
  </si>
  <si>
    <t xml:space="preserve">04001</t>
  </si>
  <si>
    <t xml:space="preserve">Roorda van Eysinga</t>
  </si>
  <si>
    <t xml:space="preserve">Schelto Hessel</t>
  </si>
  <si>
    <t xml:space="preserve">financiële oppositie</t>
  </si>
  <si>
    <t xml:space="preserve">1822-10-20</t>
  </si>
  <si>
    <t xml:space="preserve">1831-10-16</t>
  </si>
  <si>
    <t xml:space="preserve">04003</t>
  </si>
  <si>
    <t xml:space="preserve">Sminia</t>
  </si>
  <si>
    <t xml:space="preserve">Hector</t>
  </si>
  <si>
    <t xml:space="preserve">1816-10-30</t>
  </si>
  <si>
    <t xml:space="preserve">04004</t>
  </si>
  <si>
    <t xml:space="preserve">Sytzama</t>
  </si>
  <si>
    <t xml:space="preserve">1826-10-15</t>
  </si>
  <si>
    <t xml:space="preserve">04027</t>
  </si>
  <si>
    <t xml:space="preserve">Willem Jacob</t>
  </si>
  <si>
    <t xml:space="preserve">1826-05-19</t>
  </si>
  <si>
    <t xml:space="preserve">04066</t>
  </si>
  <si>
    <t xml:space="preserve">Duvelaer van de Spiegel</t>
  </si>
  <si>
    <t xml:space="preserve">1829-10-27</t>
  </si>
  <si>
    <t xml:space="preserve">04077</t>
  </si>
  <si>
    <t xml:space="preserve">Carbasius</t>
  </si>
  <si>
    <t xml:space="preserve">Henrick</t>
  </si>
  <si>
    <t xml:space="preserve">1823-01-29</t>
  </si>
  <si>
    <t xml:space="preserve">04079</t>
  </si>
  <si>
    <t xml:space="preserve">Snouck van Loosen</t>
  </si>
  <si>
    <t xml:space="preserve">Samuël</t>
  </si>
  <si>
    <t xml:space="preserve">1816-10-20</t>
  </si>
  <si>
    <t xml:space="preserve">04080</t>
  </si>
  <si>
    <t xml:space="preserve">Tuyll van Serooskerken van Heeze</t>
  </si>
  <si>
    <t xml:space="preserve">Jan Diederik</t>
  </si>
  <si>
    <t xml:space="preserve">1843-07-08</t>
  </si>
  <si>
    <t xml:space="preserve">1817-10-19</t>
  </si>
  <si>
    <t xml:space="preserve">1824-10-17</t>
  </si>
  <si>
    <t xml:space="preserve">onafhankelijk ten tijde van Willem I</t>
  </si>
  <si>
    <t xml:space="preserve">1819-10-17</t>
  </si>
  <si>
    <t xml:space="preserve">1823-06-19</t>
  </si>
  <si>
    <t xml:space="preserve">1818-10-18</t>
  </si>
  <si>
    <t xml:space="preserve">1835-10-18</t>
  </si>
  <si>
    <t xml:space="preserve">04228</t>
  </si>
  <si>
    <t xml:space="preserve">L.F.J.J.J.</t>
  </si>
  <si>
    <t xml:space="preserve">Leopold Frans Jan Jacob Joseph</t>
  </si>
  <si>
    <t xml:space="preserve">financiële oppositie;moderaat of gematigd liberaal</t>
  </si>
  <si>
    <t xml:space="preserve">1844-02-11</t>
  </si>
  <si>
    <t xml:space="preserve">04229</t>
  </si>
  <si>
    <t xml:space="preserve">Bommel</t>
  </si>
  <si>
    <t xml:space="preserve">G.A.M.</t>
  </si>
  <si>
    <t xml:space="preserve">Gerardus Andreas Martinus</t>
  </si>
  <si>
    <t xml:space="preserve">onafhankelijk ten tijde van Willem I;regeringsgezinden ten tijde van Willem I</t>
  </si>
  <si>
    <t xml:space="preserve">1828-10-19</t>
  </si>
  <si>
    <t xml:space="preserve">04231</t>
  </si>
  <si>
    <t xml:space="preserve">Voet van Winssen</t>
  </si>
  <si>
    <t xml:space="preserve">Paul Engelbert</t>
  </si>
  <si>
    <t xml:space="preserve">04235</t>
  </si>
  <si>
    <t xml:space="preserve">Schuylenburg</t>
  </si>
  <si>
    <t xml:space="preserve">F.P.G.</t>
  </si>
  <si>
    <t xml:space="preserve">François Pierre Guillaume</t>
  </si>
  <si>
    <t xml:space="preserve">1818-09-12</t>
  </si>
  <si>
    <t xml:space="preserve">04237</t>
  </si>
  <si>
    <t xml:space="preserve">1816-10-19</t>
  </si>
  <si>
    <t xml:space="preserve">04239</t>
  </si>
  <si>
    <t xml:space="preserve">Busch</t>
  </si>
  <si>
    <t xml:space="preserve">1817-08-20</t>
  </si>
  <si>
    <t xml:space="preserve">04240</t>
  </si>
  <si>
    <t xml:space="preserve">Cuypers</t>
  </si>
  <si>
    <t xml:space="preserve">Petrus Josephus</t>
  </si>
  <si>
    <t xml:space="preserve">1834-10-19</t>
  </si>
  <si>
    <t xml:space="preserve">04244</t>
  </si>
  <si>
    <t xml:space="preserve">1841-10-17</t>
  </si>
  <si>
    <t xml:space="preserve">04245</t>
  </si>
  <si>
    <t xml:space="preserve">Gevers</t>
  </si>
  <si>
    <t xml:space="preserve">C.P.</t>
  </si>
  <si>
    <t xml:space="preserve">Claudius Pieter</t>
  </si>
  <si>
    <t xml:space="preserve">04246</t>
  </si>
  <si>
    <t xml:space="preserve">Brugghen van Croy</t>
  </si>
  <si>
    <t xml:space="preserve">J.C.G.</t>
  </si>
  <si>
    <t xml:space="preserve">Joan Carel Gideon</t>
  </si>
  <si>
    <t xml:space="preserve">1828-09-28</t>
  </si>
  <si>
    <t xml:space="preserve">04248</t>
  </si>
  <si>
    <t xml:space="preserve">Hees</t>
  </si>
  <si>
    <t xml:space="preserve">04251</t>
  </si>
  <si>
    <t xml:space="preserve">Markel Bouwer</t>
  </si>
  <si>
    <t xml:space="preserve">Arnold Hendrik</t>
  </si>
  <si>
    <t xml:space="preserve">1826-06-21</t>
  </si>
  <si>
    <t xml:space="preserve">04252</t>
  </si>
  <si>
    <t xml:space="preserve">Reigersman</t>
  </si>
  <si>
    <t xml:space="preserve">Andreas</t>
  </si>
  <si>
    <t xml:space="preserve">04253</t>
  </si>
  <si>
    <t xml:space="preserve">1833-09-24</t>
  </si>
  <si>
    <t xml:space="preserve">04254</t>
  </si>
  <si>
    <t xml:space="preserve">Wassenaer van Sint Pancras</t>
  </si>
  <si>
    <t xml:space="preserve">J.N.A.</t>
  </si>
  <si>
    <t xml:space="preserve">Jacob Nanninga Arend</t>
  </si>
  <si>
    <t xml:space="preserve">04258</t>
  </si>
  <si>
    <t xml:space="preserve">Half-Wassenaer van Onsenoort</t>
  </si>
  <si>
    <t xml:space="preserve">04260</t>
  </si>
  <si>
    <t xml:space="preserve">Metelerkamp</t>
  </si>
  <si>
    <t xml:space="preserve">Rutger</t>
  </si>
  <si>
    <t xml:space="preserve">04264</t>
  </si>
  <si>
    <t xml:space="preserve">Gockinga</t>
  </si>
  <si>
    <t xml:space="preserve">Campegius Hermanus</t>
  </si>
  <si>
    <t xml:space="preserve">1823-01-07</t>
  </si>
  <si>
    <t xml:space="preserve">04267</t>
  </si>
  <si>
    <t xml:space="preserve">A.J.J.H.</t>
  </si>
  <si>
    <t xml:space="preserve">Antonius Josephus Joannes Henricus</t>
  </si>
  <si>
    <t xml:space="preserve">1833-12-02</t>
  </si>
  <si>
    <t xml:space="preserve">04272</t>
  </si>
  <si>
    <t xml:space="preserve">Repelaer van Molenaarsgraaf</t>
  </si>
  <si>
    <t xml:space="preserve">1829-10-18</t>
  </si>
  <si>
    <t xml:space="preserve">04274</t>
  </si>
  <si>
    <t xml:space="preserve">Sandberg van Essenburg</t>
  </si>
  <si>
    <t xml:space="preserve">Samuel Johannes</t>
  </si>
  <si>
    <t xml:space="preserve">1828-09-07</t>
  </si>
  <si>
    <t xml:space="preserve">04277</t>
  </si>
  <si>
    <t xml:space="preserve">Lynden van Hoevelaken</t>
  </si>
  <si>
    <t xml:space="preserve">04289</t>
  </si>
  <si>
    <t xml:space="preserve">04291</t>
  </si>
  <si>
    <t xml:space="preserve">W.H.A.C.</t>
  </si>
  <si>
    <t xml:space="preserve">Willem Hendrik Alexander Carel</t>
  </si>
  <si>
    <t xml:space="preserve">1823-10-18</t>
  </si>
  <si>
    <t xml:space="preserve">04295</t>
  </si>
  <si>
    <t xml:space="preserve">Iddekinge</t>
  </si>
  <si>
    <t xml:space="preserve">Pieter Govert</t>
  </si>
  <si>
    <t xml:space="preserve">1821-05-22</t>
  </si>
  <si>
    <t xml:space="preserve">04297</t>
  </si>
  <si>
    <t xml:space="preserve">Suchtelen van de Haere</t>
  </si>
  <si>
    <t xml:space="preserve">A.J.B.</t>
  </si>
  <si>
    <t xml:space="preserve">Arnold Jan Bernard</t>
  </si>
  <si>
    <t xml:space="preserve">04330</t>
  </si>
  <si>
    <t xml:space="preserve">Pycke</t>
  </si>
  <si>
    <t xml:space="preserve">Pierre Joseph</t>
  </si>
  <si>
    <t xml:space="preserve">04331</t>
  </si>
  <si>
    <t xml:space="preserve">Reyphins</t>
  </si>
  <si>
    <t xml:space="preserve">Lodewijk Antoon</t>
  </si>
  <si>
    <t xml:space="preserve">04332</t>
  </si>
  <si>
    <t xml:space="preserve">Dotrenge</t>
  </si>
  <si>
    <t xml:space="preserve">Théordore</t>
  </si>
  <si>
    <t xml:space="preserve">oppositionelen ten tijde van Willem I;regeringsgezinden ten tijde van Willem I</t>
  </si>
  <si>
    <t xml:space="preserve">04339</t>
  </si>
  <si>
    <t xml:space="preserve">Surlet de Chokier</t>
  </si>
  <si>
    <t xml:space="preserve">Erasme Louis</t>
  </si>
  <si>
    <t xml:space="preserve">oppositionelen ten tijde van Willem I</t>
  </si>
  <si>
    <t xml:space="preserve">04340</t>
  </si>
  <si>
    <t xml:space="preserve">J.A.Ch.</t>
  </si>
  <si>
    <t xml:space="preserve">Johan Antoon Christiaan</t>
  </si>
  <si>
    <t xml:space="preserve">04341</t>
  </si>
  <si>
    <t xml:space="preserve">Du Bus de Gisignies</t>
  </si>
  <si>
    <t xml:space="preserve">L.P.J.</t>
  </si>
  <si>
    <t xml:space="preserve">Leonard Pierre Joseph</t>
  </si>
  <si>
    <t xml:space="preserve">04400</t>
  </si>
  <si>
    <t xml:space="preserve">Aken</t>
  </si>
  <si>
    <t xml:space="preserve">N.L.F.</t>
  </si>
  <si>
    <t xml:space="preserve">Norbertus Ludovicus Franciscus</t>
  </si>
  <si>
    <t xml:space="preserve">Norbert</t>
  </si>
  <si>
    <t xml:space="preserve">04401</t>
  </si>
  <si>
    <t xml:space="preserve">Baesen</t>
  </si>
  <si>
    <t xml:space="preserve">Ch.F.R.</t>
  </si>
  <si>
    <t xml:space="preserve">Charles François Regis</t>
  </si>
  <si>
    <t xml:space="preserve">1818-04-12</t>
  </si>
  <si>
    <t xml:space="preserve">04402</t>
  </si>
  <si>
    <t xml:space="preserve">Baut</t>
  </si>
  <si>
    <t xml:space="preserve">A.P.A.</t>
  </si>
  <si>
    <t xml:space="preserve">Alphonse Pierre Antoine</t>
  </si>
  <si>
    <t xml:space="preserve">04410</t>
  </si>
  <si>
    <t xml:space="preserve">Faille d'Huysse</t>
  </si>
  <si>
    <t xml:space="preserve">F.M.Gh.</t>
  </si>
  <si>
    <t xml:space="preserve">François Maximilian Ghislain</t>
  </si>
  <si>
    <t xml:space="preserve">baron della</t>
  </si>
  <si>
    <t xml:space="preserve">onafhankelijk ten tijde van Willem I;oppositionelen ten tijde van Willem I</t>
  </si>
  <si>
    <t xml:space="preserve">04419</t>
  </si>
  <si>
    <t xml:space="preserve">Gendebien</t>
  </si>
  <si>
    <t xml:space="preserve">Jean François</t>
  </si>
  <si>
    <t xml:space="preserve">1821-10-15</t>
  </si>
  <si>
    <t xml:space="preserve">04429</t>
  </si>
  <si>
    <t xml:space="preserve">De Secus</t>
  </si>
  <si>
    <t xml:space="preserve">F.M.J.H.</t>
  </si>
  <si>
    <t xml:space="preserve">François Marie Joseph Hubert</t>
  </si>
  <si>
    <t xml:space="preserve">04431</t>
  </si>
  <si>
    <t xml:space="preserve">Serruys</t>
  </si>
  <si>
    <t xml:space="preserve">Jean Baptiste Hubert</t>
  </si>
  <si>
    <t xml:space="preserve">04439</t>
  </si>
  <si>
    <t xml:space="preserve">De Gerlache de Biourge</t>
  </si>
  <si>
    <t xml:space="preserve">J.B.A.</t>
  </si>
  <si>
    <t xml:space="preserve">Jean Baptiste Anne</t>
  </si>
  <si>
    <t xml:space="preserve">1817-05-31</t>
  </si>
  <si>
    <t xml:space="preserve">04440</t>
  </si>
  <si>
    <t xml:space="preserve">De Grady de Bellaire</t>
  </si>
  <si>
    <t xml:space="preserve">A.A.H.</t>
  </si>
  <si>
    <t xml:space="preserve">Albert Antoine Henri</t>
  </si>
  <si>
    <t xml:space="preserve">04441</t>
  </si>
  <si>
    <t xml:space="preserve">Hoffschmidt</t>
  </si>
  <si>
    <t xml:space="preserve">E.F.J.</t>
  </si>
  <si>
    <t xml:space="preserve">Ernest François Joseph</t>
  </si>
  <si>
    <t xml:space="preserve">1818-06-05</t>
  </si>
  <si>
    <t xml:space="preserve">04445</t>
  </si>
  <si>
    <t xml:space="preserve">Huyttens Kerremans</t>
  </si>
  <si>
    <t xml:space="preserve">Jacob Joseph</t>
  </si>
  <si>
    <t xml:space="preserve">04449</t>
  </si>
  <si>
    <t xml:space="preserve">De Lebidart</t>
  </si>
  <si>
    <t xml:space="preserve">François Joseph</t>
  </si>
  <si>
    <t xml:space="preserve">04456</t>
  </si>
  <si>
    <t xml:space="preserve">De Codt</t>
  </si>
  <si>
    <t xml:space="preserve">A.I.L.</t>
  </si>
  <si>
    <t xml:space="preserve">Albertus Ignatius Longinus</t>
  </si>
  <si>
    <t xml:space="preserve">1819-05-24</t>
  </si>
  <si>
    <t xml:space="preserve">04459</t>
  </si>
  <si>
    <t xml:space="preserve">Colins graaf van Ham</t>
  </si>
  <si>
    <t xml:space="preserve">F.J.Ph.L.</t>
  </si>
  <si>
    <t xml:space="preserve">François Joseph Philippe Léopold</t>
  </si>
  <si>
    <t xml:space="preserve">04464</t>
  </si>
  <si>
    <t xml:space="preserve">Cornet de Grez</t>
  </si>
  <si>
    <t xml:space="preserve">F.M.G.Gh.</t>
  </si>
  <si>
    <t xml:space="preserve">François Marie Gommaire Ghislain</t>
  </si>
  <si>
    <t xml:space="preserve">1827-05-27</t>
  </si>
  <si>
    <t xml:space="preserve">04470</t>
  </si>
  <si>
    <t xml:space="preserve">Van den Male Denijs</t>
  </si>
  <si>
    <t xml:space="preserve">J.J.B.</t>
  </si>
  <si>
    <t xml:space="preserve">Joseph Johannes Bernardus</t>
  </si>
  <si>
    <t xml:space="preserve">1823-04-29</t>
  </si>
  <si>
    <t xml:space="preserve">04473</t>
  </si>
  <si>
    <t xml:space="preserve">Meeus</t>
  </si>
  <si>
    <t xml:space="preserve">Frans Joseph</t>
  </si>
  <si>
    <t xml:space="preserve">1821-08-09</t>
  </si>
  <si>
    <t xml:space="preserve">04477</t>
  </si>
  <si>
    <t xml:space="preserve">De la Motte Baraffe</t>
  </si>
  <si>
    <t xml:space="preserve">E.A.M.J.</t>
  </si>
  <si>
    <t xml:space="preserve">Emmanuel Auguste Marie Joseph</t>
  </si>
  <si>
    <t xml:space="preserve">04478</t>
  </si>
  <si>
    <t xml:space="preserve">Olimart</t>
  </si>
  <si>
    <t xml:space="preserve">Jean Adolphe</t>
  </si>
  <si>
    <t xml:space="preserve">1816-12-26</t>
  </si>
  <si>
    <t xml:space="preserve">04481</t>
  </si>
  <si>
    <t xml:space="preserve">De Paul de Maibe</t>
  </si>
  <si>
    <t xml:space="preserve">04483</t>
  </si>
  <si>
    <t xml:space="preserve">Pitteurs de Budingen</t>
  </si>
  <si>
    <t xml:space="preserve">L.T.A.</t>
  </si>
  <si>
    <t xml:space="preserve">Lambert Trudon Antoine</t>
  </si>
  <si>
    <t xml:space="preserve">04484</t>
  </si>
  <si>
    <t xml:space="preserve">De Potter</t>
  </si>
  <si>
    <t xml:space="preserve">L.J.J.F.</t>
  </si>
  <si>
    <t xml:space="preserve">Lodewijk Jan Joseph Ferdinand</t>
  </si>
  <si>
    <t xml:space="preserve">04486</t>
  </si>
  <si>
    <t xml:space="preserve">Preud'homme d'Hailly</t>
  </si>
  <si>
    <t xml:space="preserve">Ch.F.F.A.F.</t>
  </si>
  <si>
    <t xml:space="preserve">Charles François Ferdinand Antoine Florent</t>
  </si>
  <si>
    <t xml:space="preserve">04492</t>
  </si>
  <si>
    <t xml:space="preserve">Schiervel d'Altenbrouck</t>
  </si>
  <si>
    <t xml:space="preserve">P.L.J.</t>
  </si>
  <si>
    <t xml:space="preserve">Pieter Leonard Joseph</t>
  </si>
  <si>
    <t xml:space="preserve">04493</t>
  </si>
  <si>
    <t xml:space="preserve">De Schietere de Lophem</t>
  </si>
  <si>
    <t xml:space="preserve">Th.L.M.J.P.</t>
  </si>
  <si>
    <t xml:space="preserve">Thomas Louis Martin Joseph Pantaléon</t>
  </si>
  <si>
    <t xml:space="preserve">04497</t>
  </si>
  <si>
    <t xml:space="preserve">De Spoelbergh d'Eynhouts</t>
  </si>
  <si>
    <t xml:space="preserve">Frans Jan Joseph</t>
  </si>
  <si>
    <t xml:space="preserve">04499</t>
  </si>
  <si>
    <t xml:space="preserve">Tack</t>
  </si>
  <si>
    <t xml:space="preserve">J.F.L.</t>
  </si>
  <si>
    <t xml:space="preserve">Joannes Franciscus Laurentius</t>
  </si>
  <si>
    <t xml:space="preserve">04502</t>
  </si>
  <si>
    <t xml:space="preserve">De Thiennes de Fontaine</t>
  </si>
  <si>
    <t xml:space="preserve">P.E.H.J.</t>
  </si>
  <si>
    <t xml:space="preserve">Pierre Ernest Henri Joseph</t>
  </si>
  <si>
    <t xml:space="preserve">04504</t>
  </si>
  <si>
    <t xml:space="preserve">De Tornaco</t>
  </si>
  <si>
    <t xml:space="preserve">Charles Auguste</t>
  </si>
  <si>
    <t xml:space="preserve">04506</t>
  </si>
  <si>
    <t xml:space="preserve">De Troye</t>
  </si>
  <si>
    <t xml:space="preserve">S.Ch.</t>
  </si>
  <si>
    <t xml:space="preserve">Stanislas Charles</t>
  </si>
  <si>
    <t xml:space="preserve">1820-10-15</t>
  </si>
  <si>
    <t xml:space="preserve">04510</t>
  </si>
  <si>
    <t xml:space="preserve">Verstraeten</t>
  </si>
  <si>
    <t xml:space="preserve">J.M.J.</t>
  </si>
  <si>
    <t xml:space="preserve">Jan Marie Joseph</t>
  </si>
  <si>
    <t xml:space="preserve">04511</t>
  </si>
  <si>
    <t xml:space="preserve">Vielleuze</t>
  </si>
  <si>
    <t xml:space="preserve">de le</t>
  </si>
  <si>
    <t xml:space="preserve">04512</t>
  </si>
  <si>
    <t xml:space="preserve">Vilain XIIII</t>
  </si>
  <si>
    <t xml:space="preserve">Ph.L.M.Gh.</t>
  </si>
  <si>
    <t xml:space="preserve">Philippe Louis Marie Ghislain</t>
  </si>
  <si>
    <t xml:space="preserve">regeringsgezinden ten tijde van Willem I;oppositionelen ten tijde van Willem I</t>
  </si>
  <si>
    <t xml:space="preserve">04514</t>
  </si>
  <si>
    <t xml:space="preserve">De Wargny</t>
  </si>
  <si>
    <t xml:space="preserve">F.L.J.</t>
  </si>
  <si>
    <t xml:space="preserve">François Louis Joseph</t>
  </si>
  <si>
    <t xml:space="preserve">1816-11-02</t>
  </si>
  <si>
    <t xml:space="preserve">04515</t>
  </si>
  <si>
    <t xml:space="preserve">Wasseige</t>
  </si>
  <si>
    <t xml:space="preserve">J.B.X.J.G.</t>
  </si>
  <si>
    <t xml:space="preserve">Jean Baptiste Xavier Joseph Guillaume</t>
  </si>
  <si>
    <t xml:space="preserve">Xavier</t>
  </si>
  <si>
    <t xml:space="preserve">04517</t>
  </si>
  <si>
    <t xml:space="preserve">Zuylen van Nijevelt Wijkerslooth</t>
  </si>
  <si>
    <t xml:space="preserve">J.J.Gh.</t>
  </si>
  <si>
    <t xml:space="preserve">Johannes Jacobus Ghislanus</t>
  </si>
  <si>
    <t xml:space="preserve">04518</t>
  </si>
  <si>
    <t xml:space="preserve">Onyn de Chastre</t>
  </si>
  <si>
    <t xml:space="preserve">G.X.B.J.</t>
  </si>
  <si>
    <t xml:space="preserve">Gérard Xavier Bernard Joseph</t>
  </si>
  <si>
    <t xml:space="preserve">1820-02-05</t>
  </si>
  <si>
    <t xml:space="preserve">04520</t>
  </si>
  <si>
    <t xml:space="preserve">De Rasse</t>
  </si>
  <si>
    <t xml:space="preserve">D.J.B.Ch.J.</t>
  </si>
  <si>
    <t xml:space="preserve">Denis Jean Baptiste Charles Joseph</t>
  </si>
  <si>
    <t xml:space="preserve">Denis</t>
  </si>
  <si>
    <t xml:space="preserve">04457</t>
  </si>
  <si>
    <t xml:space="preserve">Cogels</t>
  </si>
  <si>
    <t xml:space="preserve">Albert Ferdinand</t>
  </si>
  <si>
    <t xml:space="preserve">1815-09-25</t>
  </si>
  <si>
    <t xml:space="preserve">04247</t>
  </si>
  <si>
    <t xml:space="preserve">Hope</t>
  </si>
  <si>
    <t xml:space="preserve">Archibald</t>
  </si>
  <si>
    <t xml:space="preserve">1815-10-16</t>
  </si>
  <si>
    <t xml:space="preserve">04026</t>
  </si>
  <si>
    <t xml:space="preserve">Roest van Alkemade</t>
  </si>
  <si>
    <t xml:space="preserve">Theodoor Jan</t>
  </si>
  <si>
    <t xml:space="preserve">1818-11-06</t>
  </si>
  <si>
    <t xml:space="preserve">04043</t>
  </si>
  <si>
    <t xml:space="preserve">Sigismund Jacques</t>
  </si>
  <si>
    <t xml:space="preserve">1830-04-16</t>
  </si>
  <si>
    <t xml:space="preserve">04062</t>
  </si>
  <si>
    <t xml:space="preserve">C.Ph.</t>
  </si>
  <si>
    <t xml:space="preserve">Cornelis Philip</t>
  </si>
  <si>
    <t xml:space="preserve">1821-10-14</t>
  </si>
  <si>
    <t xml:space="preserve">04230</t>
  </si>
  <si>
    <t xml:space="preserve">Philips</t>
  </si>
  <si>
    <t xml:space="preserve">1817-04-08</t>
  </si>
  <si>
    <t xml:space="preserve">04241</t>
  </si>
  <si>
    <t xml:space="preserve">Collot d'Escury</t>
  </si>
  <si>
    <t xml:space="preserve">Johan Marthe</t>
  </si>
  <si>
    <t xml:space="preserve">1817-11-30</t>
  </si>
  <si>
    <t xml:space="preserve">04278</t>
  </si>
  <si>
    <t xml:space="preserve">Hogendorp</t>
  </si>
  <si>
    <t xml:space="preserve">G.K.</t>
  </si>
  <si>
    <t xml:space="preserve">Gijsbert Karel</t>
  </si>
  <si>
    <t xml:space="preserve">regeringsgezinden ten tijde van Willem I;financiële oppositie</t>
  </si>
  <si>
    <t xml:space="preserve">1825-10-16</t>
  </si>
  <si>
    <t xml:space="preserve">04249</t>
  </si>
  <si>
    <t xml:space="preserve">Adolf Carel</t>
  </si>
  <si>
    <t xml:space="preserve">1815-10-25</t>
  </si>
  <si>
    <t xml:space="preserve">04409</t>
  </si>
  <si>
    <t xml:space="preserve">Faille d'Assenede</t>
  </si>
  <si>
    <t xml:space="preserve">J.S.Gh.</t>
  </si>
  <si>
    <t xml:space="preserve">Joseph Sébastien Ghislain</t>
  </si>
  <si>
    <t xml:space="preserve">graaf della</t>
  </si>
  <si>
    <t xml:space="preserve">1815-10-26</t>
  </si>
  <si>
    <t xml:space="preserve">04436</t>
  </si>
  <si>
    <t xml:space="preserve">De Floën Adlercrona</t>
  </si>
  <si>
    <t xml:space="preserve">Pierre Jean François</t>
  </si>
  <si>
    <t xml:space="preserve">1815-10-31</t>
  </si>
  <si>
    <t xml:space="preserve">04452</t>
  </si>
  <si>
    <t xml:space="preserve">De Caters</t>
  </si>
  <si>
    <t xml:space="preserve">Willem Andreas</t>
  </si>
  <si>
    <t xml:space="preserve">04495</t>
  </si>
  <si>
    <t xml:space="preserve">Simonis</t>
  </si>
  <si>
    <t xml:space="preserve">Joseph Antoine</t>
  </si>
  <si>
    <t xml:space="preserve">1817-08-22</t>
  </si>
  <si>
    <t xml:space="preserve">04255</t>
  </si>
  <si>
    <t xml:space="preserve">Daniël François</t>
  </si>
  <si>
    <t xml:space="preserve">1815-11-03</t>
  </si>
  <si>
    <t xml:space="preserve">1840-10-14</t>
  </si>
  <si>
    <t xml:space="preserve">04268</t>
  </si>
  <si>
    <t xml:space="preserve">Canneman</t>
  </si>
  <si>
    <t xml:space="preserve">Elias</t>
  </si>
  <si>
    <t xml:space="preserve">1815-12-12</t>
  </si>
  <si>
    <t xml:space="preserve">04076</t>
  </si>
  <si>
    <t xml:space="preserve">1816-10-22</t>
  </si>
  <si>
    <t xml:space="preserve">1829-12-01</t>
  </si>
  <si>
    <t xml:space="preserve">04234</t>
  </si>
  <si>
    <t xml:space="preserve">Boetzelaer</t>
  </si>
  <si>
    <t xml:space="preserve">Pieter Alexander</t>
  </si>
  <si>
    <t xml:space="preserve">1817-10-20</t>
  </si>
  <si>
    <t xml:space="preserve">1823-10-19</t>
  </si>
  <si>
    <t xml:space="preserve">04476</t>
  </si>
  <si>
    <t xml:space="preserve">Mesmaekers</t>
  </si>
  <si>
    <t xml:space="preserve">Pieter Michael</t>
  </si>
  <si>
    <t xml:space="preserve">04006</t>
  </si>
  <si>
    <t xml:space="preserve">C.Æ.E.</t>
  </si>
  <si>
    <t xml:space="preserve">Carel Æmilius Els</t>
  </si>
  <si>
    <t xml:space="preserve">1817-10-21</t>
  </si>
  <si>
    <t xml:space="preserve">04279</t>
  </si>
  <si>
    <t xml:space="preserve">Kemper</t>
  </si>
  <si>
    <t xml:space="preserve">Joan Melchior</t>
  </si>
  <si>
    <t xml:space="preserve">04280</t>
  </si>
  <si>
    <t xml:space="preserve">O.P.</t>
  </si>
  <si>
    <t xml:space="preserve">Otto Paulus</t>
  </si>
  <si>
    <t xml:space="preserve">04336</t>
  </si>
  <si>
    <t xml:space="preserve">04408</t>
  </si>
  <si>
    <t xml:space="preserve">Du Bus</t>
  </si>
  <si>
    <t xml:space="preserve">04424</t>
  </si>
  <si>
    <t xml:space="preserve">De Moor</t>
  </si>
  <si>
    <t xml:space="preserve">A.Ph.J.</t>
  </si>
  <si>
    <t xml:space="preserve">Antoon Philips Joseph</t>
  </si>
  <si>
    <t xml:space="preserve">04426</t>
  </si>
  <si>
    <t xml:space="preserve">Nagelmaekers</t>
  </si>
  <si>
    <t xml:space="preserve">G.Th.P.J.</t>
  </si>
  <si>
    <t xml:space="preserve">Gérard Théodore Pierre Joseph</t>
  </si>
  <si>
    <t xml:space="preserve">04430</t>
  </si>
  <si>
    <t xml:space="preserve">De Serret</t>
  </si>
  <si>
    <t xml:space="preserve">F.J.J.B.</t>
  </si>
  <si>
    <t xml:space="preserve">François Joseph Jean Baptiste</t>
  </si>
  <si>
    <t xml:space="preserve">04435</t>
  </si>
  <si>
    <t xml:space="preserve">Faber</t>
  </si>
  <si>
    <t xml:space="preserve">Johann Joseph</t>
  </si>
  <si>
    <t xml:space="preserve">04460</t>
  </si>
  <si>
    <t xml:space="preserve">Collard</t>
  </si>
  <si>
    <t xml:space="preserve">04465</t>
  </si>
  <si>
    <t xml:space="preserve">Crombrugghe</t>
  </si>
  <si>
    <t xml:space="preserve">Joseph Jan</t>
  </si>
  <si>
    <t xml:space="preserve">04472</t>
  </si>
  <si>
    <t xml:space="preserve">Van der Meersch</t>
  </si>
  <si>
    <t xml:space="preserve">Emmanuel Carel</t>
  </si>
  <si>
    <t xml:space="preserve">1820-10-16</t>
  </si>
  <si>
    <t xml:space="preserve">04479</t>
  </si>
  <si>
    <t xml:space="preserve">Omalius Thierry</t>
  </si>
  <si>
    <t xml:space="preserve">J.B.F.J.</t>
  </si>
  <si>
    <t xml:space="preserve">Jean Baptiste Ferdinand Julien</t>
  </si>
  <si>
    <t xml:space="preserve">04489</t>
  </si>
  <si>
    <t xml:space="preserve">Rosier</t>
  </si>
  <si>
    <t xml:space="preserve">Jean Baptiste Hippolyte</t>
  </si>
  <si>
    <t xml:space="preserve">1824-10-08</t>
  </si>
  <si>
    <t xml:space="preserve">04500</t>
  </si>
  <si>
    <t xml:space="preserve">P.N.</t>
  </si>
  <si>
    <t xml:space="preserve">Paul Norbert</t>
  </si>
  <si>
    <t xml:space="preserve">04060</t>
  </si>
  <si>
    <t xml:space="preserve">Utenhove van Heemstede</t>
  </si>
  <si>
    <t xml:space="preserve">J.M.C.</t>
  </si>
  <si>
    <t xml:space="preserve">Jacob Maurits Carel</t>
  </si>
  <si>
    <t xml:space="preserve">1818-10-20</t>
  </si>
  <si>
    <t xml:space="preserve">1824-09-24</t>
  </si>
  <si>
    <t xml:space="preserve">04242</t>
  </si>
  <si>
    <t xml:space="preserve">oppositionelen ten tijde van Willem I;onafhankelijk ten tijde van Willem I;onafhankelijk ten tijde van Willem II</t>
  </si>
  <si>
    <t xml:space="preserve">1842-10-16</t>
  </si>
  <si>
    <t xml:space="preserve">04281</t>
  </si>
  <si>
    <t xml:space="preserve">Ingenhousz</t>
  </si>
  <si>
    <t xml:space="preserve">Arnoldus Josephus</t>
  </si>
  <si>
    <t xml:space="preserve">1844-10-20</t>
  </si>
  <si>
    <t xml:space="preserve">04333</t>
  </si>
  <si>
    <t xml:space="preserve">G.A.E.</t>
  </si>
  <si>
    <t xml:space="preserve">Godefridus Adrianus Emanuel</t>
  </si>
  <si>
    <t xml:space="preserve">1827-10-14</t>
  </si>
  <si>
    <t xml:space="preserve">04414</t>
  </si>
  <si>
    <t xml:space="preserve">Stockhem</t>
  </si>
  <si>
    <t xml:space="preserve">04417</t>
  </si>
  <si>
    <t xml:space="preserve">Fabry de Longrée</t>
  </si>
  <si>
    <t xml:space="preserve">Arsène Henri Joseph</t>
  </si>
  <si>
    <t xml:space="preserve">onafhankelijk ten tijde van Willem II;oppositionelen ten tijde van Willem I</t>
  </si>
  <si>
    <t xml:space="preserve">04423</t>
  </si>
  <si>
    <t xml:space="preserve">Maréchal</t>
  </si>
  <si>
    <t xml:space="preserve">04428</t>
  </si>
  <si>
    <t xml:space="preserve">Plasschaert</t>
  </si>
  <si>
    <t xml:space="preserve">J.B.J.Ch.</t>
  </si>
  <si>
    <t xml:space="preserve">Johannes Baptist Josephus Gislenus</t>
  </si>
  <si>
    <t xml:space="preserve">04434</t>
  </si>
  <si>
    <t xml:space="preserve">Estrix</t>
  </si>
  <si>
    <t xml:space="preserve">J.F.X.</t>
  </si>
  <si>
    <t xml:space="preserve">Johannes Franciscus Xaverius</t>
  </si>
  <si>
    <t xml:space="preserve">04446</t>
  </si>
  <si>
    <t xml:space="preserve">Van Kessel</t>
  </si>
  <si>
    <t xml:space="preserve">Petrus Andreas</t>
  </si>
  <si>
    <t xml:space="preserve">04469</t>
  </si>
  <si>
    <t xml:space="preserve">Dumont</t>
  </si>
  <si>
    <t xml:space="preserve">G.F.J.</t>
  </si>
  <si>
    <t xml:space="preserve">Guillaume François Joseph</t>
  </si>
  <si>
    <t xml:space="preserve">04471</t>
  </si>
  <si>
    <t xml:space="preserve">De Maleingreau</t>
  </si>
  <si>
    <t xml:space="preserve">Ch.F.J.</t>
  </si>
  <si>
    <t xml:space="preserve">Charles Florent Joseph</t>
  </si>
  <si>
    <t xml:space="preserve">04487</t>
  </si>
  <si>
    <t xml:space="preserve">Leonard</t>
  </si>
  <si>
    <t xml:space="preserve">04498</t>
  </si>
  <si>
    <t xml:space="preserve">Surmont de Volsberghe</t>
  </si>
  <si>
    <t xml:space="preserve">F.P.G.A.</t>
  </si>
  <si>
    <t xml:space="preserve">François Pierre Guillaume Aloys</t>
  </si>
  <si>
    <t xml:space="preserve">1830-05-31</t>
  </si>
  <si>
    <t xml:space="preserve">04505</t>
  </si>
  <si>
    <t xml:space="preserve">Trentesaux</t>
  </si>
  <si>
    <t xml:space="preserve">04403</t>
  </si>
  <si>
    <t xml:space="preserve">Boeyé</t>
  </si>
  <si>
    <t xml:space="preserve">Josephus Johannes Bernardus</t>
  </si>
  <si>
    <t xml:space="preserve">04437</t>
  </si>
  <si>
    <t xml:space="preserve">Géradon</t>
  </si>
  <si>
    <t xml:space="preserve">1819-10-18</t>
  </si>
  <si>
    <t xml:space="preserve">1821-06-08</t>
  </si>
  <si>
    <t xml:space="preserve">04007</t>
  </si>
  <si>
    <t xml:space="preserve">Camper</t>
  </si>
  <si>
    <t xml:space="preserve">Adriaan Gilles</t>
  </si>
  <si>
    <t xml:space="preserve">1819-10-19</t>
  </si>
  <si>
    <t xml:space="preserve">1820-02-04</t>
  </si>
  <si>
    <t xml:space="preserve">04075</t>
  </si>
  <si>
    <t xml:space="preserve">Johannes Cornelis</t>
  </si>
  <si>
    <t xml:space="preserve">1823-11-22</t>
  </si>
  <si>
    <t xml:space="preserve">04227</t>
  </si>
  <si>
    <t xml:space="preserve">Lochteren Stakebrant</t>
  </si>
  <si>
    <t xml:space="preserve">J.W.A.J.</t>
  </si>
  <si>
    <t xml:space="preserve">Johan Willem Anthony Jacob</t>
  </si>
  <si>
    <t xml:space="preserve">1826-02-20</t>
  </si>
  <si>
    <t xml:space="preserve">04243</t>
  </si>
  <si>
    <t xml:space="preserve">Pieter Samuël</t>
  </si>
  <si>
    <t xml:space="preserve">1837-10-15</t>
  </si>
  <si>
    <t xml:space="preserve">04271</t>
  </si>
  <si>
    <t xml:space="preserve">Toulon</t>
  </si>
  <si>
    <t xml:space="preserve">04338</t>
  </si>
  <si>
    <t xml:space="preserve">De Léonaerdts d'Achel</t>
  </si>
  <si>
    <t xml:space="preserve">P.G.G.J.</t>
  </si>
  <si>
    <t xml:space="preserve">Pierre Godefroi Gilles Joseph</t>
  </si>
  <si>
    <t xml:space="preserve">04411</t>
  </si>
  <si>
    <t xml:space="preserve">Geelhand della Faille</t>
  </si>
  <si>
    <t xml:space="preserve">K.J.</t>
  </si>
  <si>
    <t xml:space="preserve">Karel Joseph</t>
  </si>
  <si>
    <t xml:space="preserve">04415</t>
  </si>
  <si>
    <t xml:space="preserve">Angillis</t>
  </si>
  <si>
    <t xml:space="preserve">A.B.X.</t>
  </si>
  <si>
    <t xml:space="preserve">Angelus Benedictus Xaverius</t>
  </si>
  <si>
    <t xml:space="preserve">Ange</t>
  </si>
  <si>
    <t xml:space="preserve">04442</t>
  </si>
  <si>
    <t xml:space="preserve">Van den Hove</t>
  </si>
  <si>
    <t xml:space="preserve">H.J.A.</t>
  </si>
  <si>
    <t xml:space="preserve">Henricus Joannes Augustinus</t>
  </si>
  <si>
    <t xml:space="preserve">04447</t>
  </si>
  <si>
    <t xml:space="preserve">De Langhe</t>
  </si>
  <si>
    <t xml:space="preserve">Franciscus Xaverius Joseph</t>
  </si>
  <si>
    <t xml:space="preserve">04453</t>
  </si>
  <si>
    <t xml:space="preserve">E.A.H.M.J.</t>
  </si>
  <si>
    <t xml:space="preserve">Ernest Albéric Henri Marie Joseph</t>
  </si>
  <si>
    <t xml:space="preserve">Albéric</t>
  </si>
  <si>
    <t xml:space="preserve">04474</t>
  </si>
  <si>
    <t xml:space="preserve">Melotte d'Envoz</t>
  </si>
  <si>
    <t xml:space="preserve">D.M.</t>
  </si>
  <si>
    <t xml:space="preserve">Denis Marie</t>
  </si>
  <si>
    <t xml:space="preserve">ridder de</t>
  </si>
  <si>
    <t xml:space="preserve">04475</t>
  </si>
  <si>
    <t xml:space="preserve">Mesdach</t>
  </si>
  <si>
    <t xml:space="preserve">J.C.F.W.</t>
  </si>
  <si>
    <t xml:space="preserve">Joseph Carel Frederik Willem</t>
  </si>
  <si>
    <t xml:space="preserve">04496</t>
  </si>
  <si>
    <t xml:space="preserve">De Snellinck</t>
  </si>
  <si>
    <t xml:space="preserve">J.L.H.Gh.Th.S.</t>
  </si>
  <si>
    <t xml:space="preserve">Joseph Louis Hubert Ghislain Theodore Simon</t>
  </si>
  <si>
    <t xml:space="preserve">04290</t>
  </si>
  <si>
    <t xml:space="preserve">regeringsgezinden ten tijde van Willem I;regeringsgezinden ten tijde van Willem I en Willem II</t>
  </si>
  <si>
    <t xml:space="preserve">1819-10-20</t>
  </si>
  <si>
    <t xml:space="preserve">1842-10-15</t>
  </si>
  <si>
    <t xml:space="preserve">04413</t>
  </si>
  <si>
    <t xml:space="preserve">Goelens</t>
  </si>
  <si>
    <t xml:space="preserve">Wijnand</t>
  </si>
  <si>
    <t xml:space="preserve">1819-11-10</t>
  </si>
  <si>
    <t xml:space="preserve">04422</t>
  </si>
  <si>
    <t xml:space="preserve">Liefmans</t>
  </si>
  <si>
    <t xml:space="preserve">H.A.J.</t>
  </si>
  <si>
    <t xml:space="preserve">Henricus Antonius Jacobus</t>
  </si>
  <si>
    <t xml:space="preserve">04503</t>
  </si>
  <si>
    <t xml:space="preserve">Tinant</t>
  </si>
  <si>
    <t xml:space="preserve">François Sebastien</t>
  </si>
  <si>
    <t xml:space="preserve">1819-11-30</t>
  </si>
  <si>
    <t xml:space="preserve">04482</t>
  </si>
  <si>
    <t xml:space="preserve">Pirson</t>
  </si>
  <si>
    <t xml:space="preserve">François Gérard</t>
  </si>
  <si>
    <t xml:space="preserve">1819-12-22</t>
  </si>
  <si>
    <t xml:space="preserve">1822-01-20</t>
  </si>
  <si>
    <t xml:space="preserve">04067</t>
  </si>
  <si>
    <t xml:space="preserve">1820-03-15</t>
  </si>
  <si>
    <t xml:space="preserve">1822-01-24</t>
  </si>
  <si>
    <t xml:space="preserve">04287</t>
  </si>
  <si>
    <t xml:space="preserve">Antoine</t>
  </si>
  <si>
    <t xml:space="preserve">04468</t>
  </si>
  <si>
    <t xml:space="preserve">Dumonceau</t>
  </si>
  <si>
    <t xml:space="preserve">Jean Baptiste</t>
  </si>
  <si>
    <t xml:space="preserve">1821-12-28</t>
  </si>
  <si>
    <t xml:space="preserve">04485</t>
  </si>
  <si>
    <t xml:space="preserve">Poullet</t>
  </si>
  <si>
    <t xml:space="preserve">Y.J.</t>
  </si>
  <si>
    <t xml:space="preserve">Yves Joseph</t>
  </si>
  <si>
    <t xml:space="preserve">04008</t>
  </si>
  <si>
    <t xml:space="preserve">Scheltinga</t>
  </si>
  <si>
    <t xml:space="preserve">1820-03-20</t>
  </si>
  <si>
    <t xml:space="preserve">04069</t>
  </si>
  <si>
    <t xml:space="preserve">Le Heu</t>
  </si>
  <si>
    <t xml:space="preserve">Andreas Josephus Henricus</t>
  </si>
  <si>
    <t xml:space="preserve">1820-10-17</t>
  </si>
  <si>
    <t xml:space="preserve">04337</t>
  </si>
  <si>
    <t xml:space="preserve">Kerens de Wolfrath</t>
  </si>
  <si>
    <t xml:space="preserve">G.D.A.</t>
  </si>
  <si>
    <t xml:space="preserve">Guillaume Dominique Aloys</t>
  </si>
  <si>
    <t xml:space="preserve">04407</t>
  </si>
  <si>
    <t xml:space="preserve">De Burbure</t>
  </si>
  <si>
    <t xml:space="preserve">Ph.E.G.M.</t>
  </si>
  <si>
    <t xml:space="preserve">Philippe Eduard Guillaume Marie</t>
  </si>
  <si>
    <t xml:space="preserve">04412</t>
  </si>
  <si>
    <t xml:space="preserve">De Ghelcke</t>
  </si>
  <si>
    <t xml:space="preserve">F.J.F.</t>
  </si>
  <si>
    <t xml:space="preserve">Felix Joseph Frans</t>
  </si>
  <si>
    <t xml:space="preserve">04420</t>
  </si>
  <si>
    <t xml:space="preserve">Van Genechten</t>
  </si>
  <si>
    <t xml:space="preserve">Walterus Franciscus</t>
  </si>
  <si>
    <t xml:space="preserve">04448</t>
  </si>
  <si>
    <t xml:space="preserve">Le Cocq</t>
  </si>
  <si>
    <t xml:space="preserve">Ch.A.J.</t>
  </si>
  <si>
    <t xml:space="preserve">Charles Antoine Joseph</t>
  </si>
  <si>
    <t xml:space="preserve">04467</t>
  </si>
  <si>
    <t xml:space="preserve">Desprez</t>
  </si>
  <si>
    <t xml:space="preserve">A.F.A.</t>
  </si>
  <si>
    <t xml:space="preserve">Antoine Florent Albert</t>
  </si>
  <si>
    <t xml:space="preserve">04490</t>
  </si>
  <si>
    <t xml:space="preserve">De Rouck</t>
  </si>
  <si>
    <t xml:space="preserve">Franciscus Livinus</t>
  </si>
  <si>
    <t xml:space="preserve">04516</t>
  </si>
  <si>
    <t xml:space="preserve">Werbrouck Pieters</t>
  </si>
  <si>
    <t xml:space="preserve">J.E.A.</t>
  </si>
  <si>
    <t xml:space="preserve">Joseph Emmanuel Antonius</t>
  </si>
  <si>
    <t xml:space="preserve">1821-06-19</t>
  </si>
  <si>
    <t xml:space="preserve">04276</t>
  </si>
  <si>
    <t xml:space="preserve">1821-10-21</t>
  </si>
  <si>
    <t xml:space="preserve">04432</t>
  </si>
  <si>
    <t xml:space="preserve">De Stassart</t>
  </si>
  <si>
    <t xml:space="preserve">Goswin Joseph Augustin</t>
  </si>
  <si>
    <t xml:space="preserve">1821-10-29</t>
  </si>
  <si>
    <t xml:space="preserve">04433</t>
  </si>
  <si>
    <t xml:space="preserve">Visscher de Celles</t>
  </si>
  <si>
    <t xml:space="preserve">A.Ph.F.Ch.</t>
  </si>
  <si>
    <t xml:space="preserve">Antoine Philippe Fiacre Chislain</t>
  </si>
  <si>
    <t xml:space="preserve">04461</t>
  </si>
  <si>
    <t xml:space="preserve">Collet</t>
  </si>
  <si>
    <t xml:space="preserve">Jacques François</t>
  </si>
  <si>
    <t xml:space="preserve">04508</t>
  </si>
  <si>
    <t xml:space="preserve">G.J.M.</t>
  </si>
  <si>
    <t xml:space="preserve">Gustaaf Joseph Maximiliaan</t>
  </si>
  <si>
    <t xml:space="preserve">04507</t>
  </si>
  <si>
    <t xml:space="preserve">Duval de Beaulieu</t>
  </si>
  <si>
    <t xml:space="preserve">D.H.J.</t>
  </si>
  <si>
    <t xml:space="preserve">Dieudonné Hubert Joseph</t>
  </si>
  <si>
    <t xml:space="preserve">04443</t>
  </si>
  <si>
    <t xml:space="preserve">Hulthem</t>
  </si>
  <si>
    <t xml:space="preserve">Ch.J.E.</t>
  </si>
  <si>
    <t xml:space="preserve">Charles Joseph Emanuel</t>
  </si>
  <si>
    <t xml:space="preserve">1822-01-18</t>
  </si>
  <si>
    <t xml:space="preserve">1822-07-11</t>
  </si>
  <si>
    <t xml:space="preserve">1840-10-18</t>
  </si>
  <si>
    <t xml:space="preserve">04416</t>
  </si>
  <si>
    <t xml:space="preserve">Barthélemy</t>
  </si>
  <si>
    <t xml:space="preserve">Antoine Joseph</t>
  </si>
  <si>
    <t xml:space="preserve">1822-07-17</t>
  </si>
  <si>
    <t xml:space="preserve">04009</t>
  </si>
  <si>
    <t xml:space="preserve">1822-10-22</t>
  </si>
  <si>
    <t xml:space="preserve">1826-12-29</t>
  </si>
  <si>
    <t xml:space="preserve">04070</t>
  </si>
  <si>
    <t xml:space="preserve">Daniël</t>
  </si>
  <si>
    <t xml:space="preserve">04072</t>
  </si>
  <si>
    <t xml:space="preserve">Arntzenius</t>
  </si>
  <si>
    <t xml:space="preserve">Robert Hendrik</t>
  </si>
  <si>
    <t xml:space="preserve">Christien Jaques Adrien</t>
  </si>
  <si>
    <t xml:space="preserve">04334</t>
  </si>
  <si>
    <t xml:space="preserve">G.G.F.</t>
  </si>
  <si>
    <t xml:space="preserve">Guillaume Georges François</t>
  </si>
  <si>
    <t xml:space="preserve">04418</t>
  </si>
  <si>
    <t xml:space="preserve">Fallon</t>
  </si>
  <si>
    <t xml:space="preserve">Th.A.Ch.</t>
  </si>
  <si>
    <t xml:space="preserve">Théophile Auguste Chislain</t>
  </si>
  <si>
    <t xml:space="preserve">04010</t>
  </si>
  <si>
    <t xml:space="preserve">Fockema</t>
  </si>
  <si>
    <t xml:space="preserve">Daam</t>
  </si>
  <si>
    <t xml:space="preserve">1822-10-24</t>
  </si>
  <si>
    <t xml:space="preserve">04265</t>
  </si>
  <si>
    <t xml:space="preserve">1823-10-20</t>
  </si>
  <si>
    <t xml:space="preserve">1823-10-21</t>
  </si>
  <si>
    <t xml:space="preserve">04063</t>
  </si>
  <si>
    <t xml:space="preserve">Op ten Noort</t>
  </si>
  <si>
    <t xml:space="preserve">Willem Reinier</t>
  </si>
  <si>
    <t xml:space="preserve">1824-11-12</t>
  </si>
  <si>
    <t xml:space="preserve">04450</t>
  </si>
  <si>
    <t xml:space="preserve">Loop</t>
  </si>
  <si>
    <t xml:space="preserve">Th.A.</t>
  </si>
  <si>
    <t xml:space="preserve">Theodore Arnold</t>
  </si>
  <si>
    <t xml:space="preserve">04458</t>
  </si>
  <si>
    <t xml:space="preserve">H.F.X.</t>
  </si>
  <si>
    <t xml:space="preserve">Henricus Franciscus Xaverius</t>
  </si>
  <si>
    <t xml:space="preserve">04462</t>
  </si>
  <si>
    <t xml:space="preserve">Coppieters</t>
  </si>
  <si>
    <t xml:space="preserve">Ch.B.Gh.</t>
  </si>
  <si>
    <t xml:space="preserve">Charles Bernard Ghislain</t>
  </si>
  <si>
    <t xml:space="preserve">04480</t>
  </si>
  <si>
    <t xml:space="preserve">J.A.P.</t>
  </si>
  <si>
    <t xml:space="preserve">Jean Antoine Pascal</t>
  </si>
  <si>
    <t xml:space="preserve">04488</t>
  </si>
  <si>
    <t xml:space="preserve">De Roisin</t>
  </si>
  <si>
    <t xml:space="preserve">B.Gh.A.H.</t>
  </si>
  <si>
    <t xml:space="preserve">Baudry Ghislain Adrien Henri</t>
  </si>
  <si>
    <t xml:space="preserve">financiële oppositie;'pragmatisch' liberaal</t>
  </si>
  <si>
    <t xml:space="preserve">04047</t>
  </si>
  <si>
    <t xml:space="preserve">Boddaert</t>
  </si>
  <si>
    <t xml:space="preserve">Pieter Johan</t>
  </si>
  <si>
    <t xml:space="preserve">04059</t>
  </si>
  <si>
    <t xml:space="preserve">Tuyll van Serooskerken van Coelhorst</t>
  </si>
  <si>
    <t xml:space="preserve">04074</t>
  </si>
  <si>
    <t xml:space="preserve">Kasteele</t>
  </si>
  <si>
    <t xml:space="preserve">Jacob Carel</t>
  </si>
  <si>
    <t xml:space="preserve">1835-06-30</t>
  </si>
  <si>
    <t xml:space="preserve">1833-10-20</t>
  </si>
  <si>
    <t xml:space="preserve">04286</t>
  </si>
  <si>
    <t xml:space="preserve">Jacobus Hendricus</t>
  </si>
  <si>
    <t xml:space="preserve">1838-10-14</t>
  </si>
  <si>
    <t xml:space="preserve">04294</t>
  </si>
  <si>
    <t xml:space="preserve">Hora Siccama</t>
  </si>
  <si>
    <t xml:space="preserve">1829-04-06</t>
  </si>
  <si>
    <t xml:space="preserve">04425</t>
  </si>
  <si>
    <t xml:space="preserve">De Mûelenaere</t>
  </si>
  <si>
    <t xml:space="preserve">Felix Amandus</t>
  </si>
  <si>
    <t xml:space="preserve">04438</t>
  </si>
  <si>
    <t xml:space="preserve">De Gerlache</t>
  </si>
  <si>
    <t xml:space="preserve">Étienne Constantin</t>
  </si>
  <si>
    <t xml:space="preserve">04501</t>
  </si>
  <si>
    <t xml:space="preserve">Taintenier</t>
  </si>
  <si>
    <t xml:space="preserve">Ch.Ph.B.</t>
  </si>
  <si>
    <t xml:space="preserve">Charles Philippe Bonfils</t>
  </si>
  <si>
    <t xml:space="preserve">04048</t>
  </si>
  <si>
    <t xml:space="preserve">Doorninck</t>
  </si>
  <si>
    <t xml:space="preserve">Martinus</t>
  </si>
  <si>
    <t xml:space="preserve">1824-10-21</t>
  </si>
  <si>
    <t xml:space="preserve">04421</t>
  </si>
  <si>
    <t xml:space="preserve">Le Hon</t>
  </si>
  <si>
    <t xml:space="preserve">Charles Amé Joseph</t>
  </si>
  <si>
    <t xml:space="preserve">1824-12-18</t>
  </si>
  <si>
    <t xml:space="preserve">04011</t>
  </si>
  <si>
    <t xml:space="preserve">Boelens</t>
  </si>
  <si>
    <t xml:space="preserve">Ambrosius Ayzo</t>
  </si>
  <si>
    <t xml:space="preserve">1834-11-29</t>
  </si>
  <si>
    <t xml:space="preserve">04029</t>
  </si>
  <si>
    <t xml:space="preserve">Donker Curtius van Tienhoven</t>
  </si>
  <si>
    <t xml:space="preserve">W.B.</t>
  </si>
  <si>
    <t xml:space="preserve">Willem Boudewijn</t>
  </si>
  <si>
    <t xml:space="preserve">04256</t>
  </si>
  <si>
    <t xml:space="preserve">Brakell tot den Brakell</t>
  </si>
  <si>
    <t xml:space="preserve">D.L.</t>
  </si>
  <si>
    <t xml:space="preserve">Diederik Louis</t>
  </si>
  <si>
    <t xml:space="preserve">1829-10-17</t>
  </si>
  <si>
    <t xml:space="preserve">04266</t>
  </si>
  <si>
    <t xml:space="preserve">Guichart</t>
  </si>
  <si>
    <t xml:space="preserve">04513</t>
  </si>
  <si>
    <t xml:space="preserve">De Waepenaert</t>
  </si>
  <si>
    <t xml:space="preserve">K.A.L.</t>
  </si>
  <si>
    <t xml:space="preserve">Karel Antoon Lodewijk</t>
  </si>
  <si>
    <t xml:space="preserve">regeringsgezinden ten tijde van Willem I;regeringsgezinden ten tijde van Willem I en Willem II;regeringsgezinden ten tijde van Willem II</t>
  </si>
  <si>
    <t xml:space="preserve">1845-10-19</t>
  </si>
  <si>
    <t xml:space="preserve">04298</t>
  </si>
  <si>
    <t xml:space="preserve">IJssel de Schepper</t>
  </si>
  <si>
    <t xml:space="preserve">Hendrik Abraham</t>
  </si>
  <si>
    <t xml:space="preserve">04335</t>
  </si>
  <si>
    <t xml:space="preserve">Ch.M.J.Gh.</t>
  </si>
  <si>
    <t xml:space="preserve">Charles Marie Joseph Ghislain</t>
  </si>
  <si>
    <t xml:space="preserve">04455</t>
  </si>
  <si>
    <t xml:space="preserve">Leclercq</t>
  </si>
  <si>
    <t xml:space="preserve">04005</t>
  </si>
  <si>
    <t xml:space="preserve">M.P.D.</t>
  </si>
  <si>
    <t xml:space="preserve">Maurits Pico Diederik</t>
  </si>
  <si>
    <t xml:space="preserve">1826-12-02</t>
  </si>
  <si>
    <t xml:space="preserve">1840-10-26</t>
  </si>
  <si>
    <t xml:space="preserve">04262</t>
  </si>
  <si>
    <t xml:space="preserve">Fredrik</t>
  </si>
  <si>
    <t xml:space="preserve">1827-01-24</t>
  </si>
  <si>
    <t xml:space="preserve">04405</t>
  </si>
  <si>
    <t xml:space="preserve">De Bousies</t>
  </si>
  <si>
    <t xml:space="preserve">R.Ph.</t>
  </si>
  <si>
    <t xml:space="preserve">René Philippe</t>
  </si>
  <si>
    <t xml:space="preserve">Philippe</t>
  </si>
  <si>
    <t xml:space="preserve">1827-01-31</t>
  </si>
  <si>
    <t xml:space="preserve">04012</t>
  </si>
  <si>
    <t xml:space="preserve">Rengers</t>
  </si>
  <si>
    <t xml:space="preserve">W.F.L.</t>
  </si>
  <si>
    <t xml:space="preserve">Willem Frederik Lodewijk</t>
  </si>
  <si>
    <t xml:space="preserve">1827-04-23</t>
  </si>
  <si>
    <t xml:space="preserve">1827-10-16</t>
  </si>
  <si>
    <t xml:space="preserve">04250</t>
  </si>
  <si>
    <t xml:space="preserve">Lemker</t>
  </si>
  <si>
    <t xml:space="preserve">1839-10-20</t>
  </si>
  <si>
    <t xml:space="preserve">04454</t>
  </si>
  <si>
    <t xml:space="preserve">Claessens Moris</t>
  </si>
  <si>
    <t xml:space="preserve">Johan Baptist Joseph</t>
  </si>
  <si>
    <t xml:space="preserve">1829-11-21</t>
  </si>
  <si>
    <t xml:space="preserve">04466</t>
  </si>
  <si>
    <t xml:space="preserve">Desmanet</t>
  </si>
  <si>
    <t xml:space="preserve">Ph.J.E.</t>
  </si>
  <si>
    <t xml:space="preserve">Philippe Josephe Eugène</t>
  </si>
  <si>
    <t xml:space="preserve">1829-07-02</t>
  </si>
  <si>
    <t xml:space="preserve">04032</t>
  </si>
  <si>
    <t xml:space="preserve">Backer</t>
  </si>
  <si>
    <t xml:space="preserve">1827-10-21</t>
  </si>
  <si>
    <t xml:space="preserve">1846-11-29</t>
  </si>
  <si>
    <t xml:space="preserve">01222</t>
  </si>
  <si>
    <t xml:space="preserve">Schooneveld</t>
  </si>
  <si>
    <t xml:space="preserve">Pieter Carel</t>
  </si>
  <si>
    <t xml:space="preserve">financiële oppositie;moderaat of gematigd liberaal;'pragmatisch' liberaal</t>
  </si>
  <si>
    <t xml:space="preserve">1828-10-20</t>
  </si>
  <si>
    <t xml:space="preserve">04236</t>
  </si>
  <si>
    <t xml:space="preserve">04284</t>
  </si>
  <si>
    <t xml:space="preserve">04427</t>
  </si>
  <si>
    <t xml:space="preserve">Pescatore</t>
  </si>
  <si>
    <t xml:space="preserve">Constantin Joseph Antoine</t>
  </si>
  <si>
    <t xml:space="preserve">04444</t>
  </si>
  <si>
    <t xml:space="preserve">Huysman d'Annecroix</t>
  </si>
  <si>
    <t xml:space="preserve">Ph.J.M.Gh.</t>
  </si>
  <si>
    <t xml:space="preserve">Philippe Joseph Marie Ghislain</t>
  </si>
  <si>
    <t xml:space="preserve">04509</t>
  </si>
  <si>
    <t xml:space="preserve">Veranneman</t>
  </si>
  <si>
    <t xml:space="preserve">Ph.J.I.</t>
  </si>
  <si>
    <t xml:space="preserve">Philippus Jacobus Ignatius</t>
  </si>
  <si>
    <t xml:space="preserve">financiële oppositie;liberaal;'pragmatisch' liberaal</t>
  </si>
  <si>
    <t xml:space="preserve">1829-10-19</t>
  </si>
  <si>
    <t xml:space="preserve">1852-10-07</t>
  </si>
  <si>
    <t xml:space="preserve">00852</t>
  </si>
  <si>
    <t xml:space="preserve">J.L.A.</t>
  </si>
  <si>
    <t xml:space="preserve">Johannes Lambertus Antonius</t>
  </si>
  <si>
    <t xml:space="preserve">financiële oppositie;moderaat of gematigd liberaal;conservatief (katholiek)</t>
  </si>
  <si>
    <t xml:space="preserve">1859-09-14</t>
  </si>
  <si>
    <t xml:space="preserve">1829-10-20</t>
  </si>
  <si>
    <t xml:space="preserve">04273</t>
  </si>
  <si>
    <t xml:space="preserve">04406</t>
  </si>
  <si>
    <t xml:space="preserve">Van den Broucke</t>
  </si>
  <si>
    <t xml:space="preserve">F.I.H.</t>
  </si>
  <si>
    <t xml:space="preserve">Franciscus Ignatius Henricus</t>
  </si>
  <si>
    <t xml:space="preserve">04451</t>
  </si>
  <si>
    <t xml:space="preserve">Pierre Félix Joseph</t>
  </si>
  <si>
    <t xml:space="preserve">Félix</t>
  </si>
  <si>
    <t xml:space="preserve">04491</t>
  </si>
  <si>
    <t xml:space="preserve">Sandelin</t>
  </si>
  <si>
    <t xml:space="preserve">Pierre Alexandre</t>
  </si>
  <si>
    <t xml:space="preserve">04263</t>
  </si>
  <si>
    <t xml:space="preserve">Alberda van Bloemersma</t>
  </si>
  <si>
    <t xml:space="preserve">Gerhard Horenken</t>
  </si>
  <si>
    <t xml:space="preserve">1829-10-29</t>
  </si>
  <si>
    <t xml:space="preserve">1831-09-26</t>
  </si>
  <si>
    <t xml:space="preserve">04463</t>
  </si>
  <si>
    <t xml:space="preserve">F.G.J.Gh.</t>
  </si>
  <si>
    <t xml:space="preserve">Ferdinand Gommaire Joseph Ghislain</t>
  </si>
  <si>
    <t xml:space="preserve">1829-12-11</t>
  </si>
  <si>
    <t xml:space="preserve">04087</t>
  </si>
  <si>
    <t xml:space="preserve">1829-12-12</t>
  </si>
  <si>
    <t xml:space="preserve">1833-04-16</t>
  </si>
  <si>
    <t xml:space="preserve">04261</t>
  </si>
  <si>
    <t xml:space="preserve">Op den Hooff</t>
  </si>
  <si>
    <t xml:space="preserve">04283</t>
  </si>
  <si>
    <t xml:space="preserve">Frets</t>
  </si>
  <si>
    <t xml:space="preserve">04056</t>
  </si>
  <si>
    <t xml:space="preserve">Hofstede</t>
  </si>
  <si>
    <t xml:space="preserve">Wolter Hendrik</t>
  </si>
  <si>
    <t xml:space="preserve">1830-05-17</t>
  </si>
  <si>
    <t xml:space="preserve">1832-10-14</t>
  </si>
  <si>
    <t xml:space="preserve">regeringsgezinden ten tijde van Willem I;'pragmatisch' liberaal</t>
  </si>
  <si>
    <t xml:space="preserve">1830-09-13</t>
  </si>
  <si>
    <t xml:space="preserve">04013</t>
  </si>
  <si>
    <t xml:space="preserve">Cats</t>
  </si>
  <si>
    <t xml:space="preserve">Jentje</t>
  </si>
  <si>
    <t xml:space="preserve">moderaat of gematigd liberaal;liberaal</t>
  </si>
  <si>
    <t xml:space="preserve">1860-03-31</t>
  </si>
  <si>
    <t xml:space="preserve">04073</t>
  </si>
  <si>
    <t xml:space="preserve">Bordes</t>
  </si>
  <si>
    <t xml:space="preserve">T.C.</t>
  </si>
  <si>
    <t xml:space="preserve">Tobie Constantijn</t>
  </si>
  <si>
    <t xml:space="preserve">04050</t>
  </si>
  <si>
    <t xml:space="preserve">Gronden</t>
  </si>
  <si>
    <t xml:space="preserve">R.S.</t>
  </si>
  <si>
    <t xml:space="preserve">Reinier Saris</t>
  </si>
  <si>
    <t xml:space="preserve">04259</t>
  </si>
  <si>
    <t xml:space="preserve">P.E.A.</t>
  </si>
  <si>
    <t xml:space="preserve">Paulus Emanuel Anthony</t>
  </si>
  <si>
    <t xml:space="preserve">04296</t>
  </si>
  <si>
    <t xml:space="preserve">Willem Jan</t>
  </si>
  <si>
    <t xml:space="preserve">1832-02-07</t>
  </si>
  <si>
    <t xml:space="preserve">1839-02-08</t>
  </si>
  <si>
    <t xml:space="preserve">04057</t>
  </si>
  <si>
    <t xml:space="preserve">Kniphorst</t>
  </si>
  <si>
    <t xml:space="preserve">1832-10-16</t>
  </si>
  <si>
    <t xml:space="preserve">regeringsgezinden ten tijde van Willem I;regeringsgezinden ten tijde van Willem II;conservatief</t>
  </si>
  <si>
    <t xml:space="preserve">1833-10-22</t>
  </si>
  <si>
    <t xml:space="preserve">1857-09-20</t>
  </si>
  <si>
    <t xml:space="preserve">04049</t>
  </si>
  <si>
    <t xml:space="preserve">Druyvesteyn</t>
  </si>
  <si>
    <t xml:space="preserve">F.C.W.</t>
  </si>
  <si>
    <t xml:space="preserve">François Constantijn Willem</t>
  </si>
  <si>
    <t xml:space="preserve">Joannes Benedictus Hyacinthus</t>
  </si>
  <si>
    <t xml:space="preserve">1834-04-01</t>
  </si>
  <si>
    <t xml:space="preserve">04014</t>
  </si>
  <si>
    <t xml:space="preserve">T.S.</t>
  </si>
  <si>
    <t xml:space="preserve">Tiete Solkes</t>
  </si>
  <si>
    <t xml:space="preserve">04052</t>
  </si>
  <si>
    <t xml:space="preserve">Star Busmann</t>
  </si>
  <si>
    <t xml:space="preserve">regeringsgezinden ten tijde van Willem I;regeringsgezinden ten tijde van Willem II;ultraconservatief (vóór 1848)</t>
  </si>
  <si>
    <t xml:space="preserve">1848-10-15</t>
  </si>
  <si>
    <t xml:space="preserve">04065</t>
  </si>
  <si>
    <t xml:space="preserve">Roverius Petrus</t>
  </si>
  <si>
    <t xml:space="preserve">04015</t>
  </si>
  <si>
    <t xml:space="preserve">Mulier</t>
  </si>
  <si>
    <t xml:space="preserve">G.N.</t>
  </si>
  <si>
    <t xml:space="preserve">Gerrit Nicolaas</t>
  </si>
  <si>
    <t xml:space="preserve">1835-03-24</t>
  </si>
  <si>
    <t xml:space="preserve">1836-10-16</t>
  </si>
  <si>
    <t xml:space="preserve">01432</t>
  </si>
  <si>
    <t xml:space="preserve">Verweij Mejan</t>
  </si>
  <si>
    <t xml:space="preserve">Gerardus Wouter</t>
  </si>
  <si>
    <t xml:space="preserve">1850-08-05</t>
  </si>
  <si>
    <t xml:space="preserve">04051</t>
  </si>
  <si>
    <t xml:space="preserve">Jacob Lodewijk</t>
  </si>
  <si>
    <t xml:space="preserve">1845-11-18</t>
  </si>
  <si>
    <t xml:space="preserve">04061</t>
  </si>
  <si>
    <t xml:space="preserve">Vijfhuis</t>
  </si>
  <si>
    <t xml:space="preserve">1835-10-21</t>
  </si>
  <si>
    <t xml:space="preserve">1841-01-12</t>
  </si>
  <si>
    <t xml:space="preserve">04016</t>
  </si>
  <si>
    <t xml:space="preserve">Binkes</t>
  </si>
  <si>
    <t xml:space="preserve">Christoffel</t>
  </si>
  <si>
    <t xml:space="preserve">04041</t>
  </si>
  <si>
    <t xml:space="preserve">Velden</t>
  </si>
  <si>
    <t xml:space="preserve">04285</t>
  </si>
  <si>
    <t xml:space="preserve">Röell van Hazerswoude</t>
  </si>
  <si>
    <t xml:space="preserve">1837-11-29</t>
  </si>
  <si>
    <t xml:space="preserve">1841-03-11</t>
  </si>
  <si>
    <t xml:space="preserve">04270</t>
  </si>
  <si>
    <t xml:space="preserve">Hoorn van Burgh</t>
  </si>
  <si>
    <t xml:space="preserve">Jan Cornelis Reinier</t>
  </si>
  <si>
    <t xml:space="preserve">1838-02-28</t>
  </si>
  <si>
    <t xml:space="preserve">1838-10-15</t>
  </si>
  <si>
    <t xml:space="preserve">1856-06-23</t>
  </si>
  <si>
    <t xml:space="preserve">1847-10-17</t>
  </si>
  <si>
    <t xml:space="preserve">04288</t>
  </si>
  <si>
    <t xml:space="preserve">Martinus Anne</t>
  </si>
  <si>
    <t xml:space="preserve">00481</t>
  </si>
  <si>
    <t xml:space="preserve">Gouverneur</t>
  </si>
  <si>
    <t xml:space="preserve">1839-10-21</t>
  </si>
  <si>
    <t xml:space="preserve">1852-09-19</t>
  </si>
  <si>
    <t xml:space="preserve">04031</t>
  </si>
  <si>
    <t xml:space="preserve">Bruce</t>
  </si>
  <si>
    <t xml:space="preserve">G.I.</t>
  </si>
  <si>
    <t xml:space="preserve">George Isaäc</t>
  </si>
  <si>
    <t xml:space="preserve">04046</t>
  </si>
  <si>
    <t xml:space="preserve">Hagenouw Brongers</t>
  </si>
  <si>
    <t xml:space="preserve">Hendrik Edzens</t>
  </si>
  <si>
    <t xml:space="preserve">1840-07-29</t>
  </si>
  <si>
    <t xml:space="preserve">00010</t>
  </si>
  <si>
    <t xml:space="preserve">Binse</t>
  </si>
  <si>
    <t xml:space="preserve">1840-08-05</t>
  </si>
  <si>
    <t xml:space="preserve">1849-09-19</t>
  </si>
  <si>
    <t xml:space="preserve">00028</t>
  </si>
  <si>
    <t xml:space="preserve">Anemaet</t>
  </si>
  <si>
    <t xml:space="preserve">Sebastiaan Hendrik</t>
  </si>
  <si>
    <t xml:space="preserve">1863-01-20</t>
  </si>
  <si>
    <t xml:space="preserve">1840-09-04</t>
  </si>
  <si>
    <t xml:space="preserve">1855-08-21</t>
  </si>
  <si>
    <t xml:space="preserve">liberaal;conservatief</t>
  </si>
  <si>
    <t xml:space="preserve">1860-09-22</t>
  </si>
  <si>
    <t xml:space="preserve">00872</t>
  </si>
  <si>
    <t xml:space="preserve">Man</t>
  </si>
  <si>
    <t xml:space="preserve">Maximiliaan Jacob</t>
  </si>
  <si>
    <t xml:space="preserve">1854-12-21</t>
  </si>
  <si>
    <t xml:space="preserve">Bartholomeus Willem Anne Elise</t>
  </si>
  <si>
    <t xml:space="preserve">1860-09-14</t>
  </si>
  <si>
    <t xml:space="preserve">01315</t>
  </si>
  <si>
    <t xml:space="preserve">Storm</t>
  </si>
  <si>
    <t xml:space="preserve">L.D.</t>
  </si>
  <si>
    <t xml:space="preserve">Lambertus Dominicus</t>
  </si>
  <si>
    <t xml:space="preserve">1859-06-02</t>
  </si>
  <si>
    <t xml:space="preserve">02915</t>
  </si>
  <si>
    <t xml:space="preserve">02949</t>
  </si>
  <si>
    <t xml:space="preserve">Rau van Gameren</t>
  </si>
  <si>
    <t xml:space="preserve">04036</t>
  </si>
  <si>
    <t xml:space="preserve">Josias</t>
  </si>
  <si>
    <t xml:space="preserve">1848-09-18</t>
  </si>
  <si>
    <t xml:space="preserve">04044</t>
  </si>
  <si>
    <t xml:space="preserve">04088</t>
  </si>
  <si>
    <t xml:space="preserve">04344</t>
  </si>
  <si>
    <t xml:space="preserve">Berkel</t>
  </si>
  <si>
    <t xml:space="preserve">04345</t>
  </si>
  <si>
    <t xml:space="preserve">Beusechem</t>
  </si>
  <si>
    <t xml:space="preserve">04347</t>
  </si>
  <si>
    <t xml:space="preserve">Boeracker</t>
  </si>
  <si>
    <t xml:space="preserve">04348</t>
  </si>
  <si>
    <t xml:space="preserve">04349</t>
  </si>
  <si>
    <t xml:space="preserve">Cornelius Joannes</t>
  </si>
  <si>
    <t xml:space="preserve">04355</t>
  </si>
  <si>
    <t xml:space="preserve">Copes van Cattenburch</t>
  </si>
  <si>
    <t xml:space="preserve">L.C.R.</t>
  </si>
  <si>
    <t xml:space="preserve">Lodewijk Constantijn Rabo</t>
  </si>
  <si>
    <t xml:space="preserve">04356</t>
  </si>
  <si>
    <t xml:space="preserve">W.D.</t>
  </si>
  <si>
    <t xml:space="preserve">Willem Daniël</t>
  </si>
  <si>
    <t xml:space="preserve">04361</t>
  </si>
  <si>
    <t xml:space="preserve">Hendrikus Octavianus</t>
  </si>
  <si>
    <t xml:space="preserve">04364</t>
  </si>
  <si>
    <t xml:space="preserve">Hoog</t>
  </si>
  <si>
    <t xml:space="preserve">Hermanus Pieter</t>
  </si>
  <si>
    <t xml:space="preserve">04368</t>
  </si>
  <si>
    <t xml:space="preserve">Hendrik Arnoud</t>
  </si>
  <si>
    <t xml:space="preserve">04369</t>
  </si>
  <si>
    <t xml:space="preserve">F.A.A.C.</t>
  </si>
  <si>
    <t xml:space="preserve">Frederik August Alexander Carel</t>
  </si>
  <si>
    <t xml:space="preserve">04370</t>
  </si>
  <si>
    <t xml:space="preserve">W.J.E.</t>
  </si>
  <si>
    <t xml:space="preserve">Willem Jan Elias</t>
  </si>
  <si>
    <t xml:space="preserve">04371</t>
  </si>
  <si>
    <t xml:space="preserve">Mastboom</t>
  </si>
  <si>
    <t xml:space="preserve">04373</t>
  </si>
  <si>
    <t xml:space="preserve">R.Tj.</t>
  </si>
  <si>
    <t xml:space="preserve">Regnerus Tjaarda</t>
  </si>
  <si>
    <t xml:space="preserve">regeringsgezind ten tijde van Willem I en II;liberaal</t>
  </si>
  <si>
    <t xml:space="preserve">04376</t>
  </si>
  <si>
    <t xml:space="preserve">Nagell van Wisch</t>
  </si>
  <si>
    <t xml:space="preserve">C.S.W.J.</t>
  </si>
  <si>
    <t xml:space="preserve">Constantijn Sigismund Willem Jacob</t>
  </si>
  <si>
    <t xml:space="preserve">04378</t>
  </si>
  <si>
    <t xml:space="preserve">04379</t>
  </si>
  <si>
    <t xml:space="preserve">Reael</t>
  </si>
  <si>
    <t xml:space="preserve">Andreas Anthonius</t>
  </si>
  <si>
    <t xml:space="preserve">04381</t>
  </si>
  <si>
    <t xml:space="preserve">Schik</t>
  </si>
  <si>
    <t xml:space="preserve">04382</t>
  </si>
  <si>
    <t xml:space="preserve">Baerdt van Sminia</t>
  </si>
  <si>
    <t xml:space="preserve">Hobbe</t>
  </si>
  <si>
    <t xml:space="preserve">04383</t>
  </si>
  <si>
    <t xml:space="preserve">04384</t>
  </si>
  <si>
    <t xml:space="preserve">Spandaw</t>
  </si>
  <si>
    <t xml:space="preserve">Hajo Albert</t>
  </si>
  <si>
    <t xml:space="preserve">04385</t>
  </si>
  <si>
    <t xml:space="preserve">Stinstra</t>
  </si>
  <si>
    <t xml:space="preserve">Andries</t>
  </si>
  <si>
    <t xml:space="preserve">04386</t>
  </si>
  <si>
    <t xml:space="preserve">04387</t>
  </si>
  <si>
    <t xml:space="preserve">04388</t>
  </si>
  <si>
    <t xml:space="preserve">04389</t>
  </si>
  <si>
    <t xml:space="preserve">Wagtho</t>
  </si>
  <si>
    <t xml:space="preserve">Krijn</t>
  </si>
  <si>
    <t xml:space="preserve">04392</t>
  </si>
  <si>
    <t xml:space="preserve">Ananias</t>
  </si>
  <si>
    <t xml:space="preserve">04393</t>
  </si>
  <si>
    <t xml:space="preserve">Wijs</t>
  </si>
  <si>
    <t xml:space="preserve">Josephus</t>
  </si>
  <si>
    <t xml:space="preserve">04398</t>
  </si>
  <si>
    <t xml:space="preserve">04396</t>
  </si>
  <si>
    <t xml:space="preserve">Fridagh</t>
  </si>
  <si>
    <t xml:space="preserve">G.S.G.</t>
  </si>
  <si>
    <t xml:space="preserve">Gijsbert Schotte Gerhard</t>
  </si>
  <si>
    <t xml:space="preserve">1840-08-08</t>
  </si>
  <si>
    <t xml:space="preserve">00485</t>
  </si>
  <si>
    <t xml:space="preserve">Groen van Prinsterer</t>
  </si>
  <si>
    <t xml:space="preserve">Guillaume</t>
  </si>
  <si>
    <t xml:space="preserve">1840-08-11</t>
  </si>
  <si>
    <t xml:space="preserve">1865-04-06</t>
  </si>
  <si>
    <t xml:space="preserve">moderaat of gematigd liberaal;'pragmatisch' liberaal;conservatief</t>
  </si>
  <si>
    <t xml:space="preserve">1869-09-19</t>
  </si>
  <si>
    <t xml:space="preserve">04045</t>
  </si>
  <si>
    <t xml:space="preserve">H.J.H.</t>
  </si>
  <si>
    <t xml:space="preserve">Hendrik Jacob Herman</t>
  </si>
  <si>
    <t xml:space="preserve">1847-10-16</t>
  </si>
  <si>
    <t xml:space="preserve">Jan Ernst</t>
  </si>
  <si>
    <t xml:space="preserve">1848-12-12</t>
  </si>
  <si>
    <t xml:space="preserve">1840-10-21</t>
  </si>
  <si>
    <t xml:space="preserve">04028</t>
  </si>
  <si>
    <t xml:space="preserve">Kerèns</t>
  </si>
  <si>
    <t xml:space="preserve">P.A.S.</t>
  </si>
  <si>
    <t xml:space="preserve">Pierre André Servais</t>
  </si>
  <si>
    <t xml:space="preserve">1841-10-16</t>
  </si>
  <si>
    <t xml:space="preserve">04040</t>
  </si>
  <si>
    <t xml:space="preserve">Heeckeren van Brandsenburg</t>
  </si>
  <si>
    <t xml:space="preserve">Walraven Robbert</t>
  </si>
  <si>
    <t xml:space="preserve">1845-07-22</t>
  </si>
  <si>
    <t xml:space="preserve">04021</t>
  </si>
  <si>
    <t xml:space="preserve">Cornéli</t>
  </si>
  <si>
    <t xml:space="preserve">J.J.F.M.H.</t>
  </si>
  <si>
    <t xml:space="preserve">Jean Joseph François Marie Hubert</t>
  </si>
  <si>
    <t xml:space="preserve">1840-10-22</t>
  </si>
  <si>
    <t xml:space="preserve">04023</t>
  </si>
  <si>
    <t xml:space="preserve">A.H.Th.</t>
  </si>
  <si>
    <t xml:space="preserve">Arnold Hendrik Theodoor</t>
  </si>
  <si>
    <t xml:space="preserve">1846-10-17</t>
  </si>
  <si>
    <t xml:space="preserve">04017</t>
  </si>
  <si>
    <t xml:space="preserve">Wybe Bernhardus</t>
  </si>
  <si>
    <t xml:space="preserve">1840-12-04</t>
  </si>
  <si>
    <t xml:space="preserve">04058</t>
  </si>
  <si>
    <t xml:space="preserve">financiële oppositie;liberaal</t>
  </si>
  <si>
    <t xml:space="preserve">1841-03-09</t>
  </si>
  <si>
    <t xml:space="preserve">1845-07-08</t>
  </si>
  <si>
    <t xml:space="preserve">04038</t>
  </si>
  <si>
    <t xml:space="preserve">Enschedé</t>
  </si>
  <si>
    <t xml:space="preserve">1841-03-23</t>
  </si>
  <si>
    <t xml:space="preserve">04293</t>
  </si>
  <si>
    <t xml:space="preserve">Huidekoper</t>
  </si>
  <si>
    <t xml:space="preserve">Anne Willem</t>
  </si>
  <si>
    <t xml:space="preserve">1841-04-23</t>
  </si>
  <si>
    <t xml:space="preserve">1841-08-29</t>
  </si>
  <si>
    <t xml:space="preserve">04292</t>
  </si>
  <si>
    <t xml:space="preserve">1841-09-21</t>
  </si>
  <si>
    <t xml:space="preserve">1842-01-31</t>
  </si>
  <si>
    <t xml:space="preserve">moderaat of gematigd liberaal;conservatief (katholiek)</t>
  </si>
  <si>
    <t xml:space="preserve">1841-10-18</t>
  </si>
  <si>
    <t xml:space="preserve">1850-11-15</t>
  </si>
  <si>
    <t xml:space="preserve">1841-10-19</t>
  </si>
  <si>
    <t xml:space="preserve">04034</t>
  </si>
  <si>
    <t xml:space="preserve">Uytwerf Sterling</t>
  </si>
  <si>
    <t xml:space="preserve">04022</t>
  </si>
  <si>
    <t xml:space="preserve">Petit</t>
  </si>
  <si>
    <t xml:space="preserve">P.M.J.F.</t>
  </si>
  <si>
    <t xml:space="preserve">Pierre Marie Joseph François</t>
  </si>
  <si>
    <t xml:space="preserve">1841-10-21</t>
  </si>
  <si>
    <t xml:space="preserve">04035</t>
  </si>
  <si>
    <t xml:space="preserve">Cornelis Anne</t>
  </si>
  <si>
    <t xml:space="preserve">1842-02-24</t>
  </si>
  <si>
    <t xml:space="preserve">Pieter Benjamin Johan</t>
  </si>
  <si>
    <t xml:space="preserve">1842-10-18</t>
  </si>
  <si>
    <t xml:space="preserve">1858-09-19</t>
  </si>
  <si>
    <t xml:space="preserve">04039</t>
  </si>
  <si>
    <t xml:space="preserve">Menso</t>
  </si>
  <si>
    <t xml:space="preserve">04078</t>
  </si>
  <si>
    <t xml:space="preserve">Nederburgh</t>
  </si>
  <si>
    <t xml:space="preserve">C.B.</t>
  </si>
  <si>
    <t xml:space="preserve">Cornelis Bastiaan</t>
  </si>
  <si>
    <t xml:space="preserve">04299</t>
  </si>
  <si>
    <t xml:space="preserve">Scheers van Harencarspel</t>
  </si>
  <si>
    <t xml:space="preserve">Roeland</t>
  </si>
  <si>
    <t xml:space="preserve">04018</t>
  </si>
  <si>
    <t xml:space="preserve">Seerp</t>
  </si>
  <si>
    <t xml:space="preserve">1842-10-24</t>
  </si>
  <si>
    <t xml:space="preserve">1845-06-27</t>
  </si>
  <si>
    <t xml:space="preserve">1842-11-07</t>
  </si>
  <si>
    <t xml:space="preserve">04019</t>
  </si>
  <si>
    <t xml:space="preserve">Telting</t>
  </si>
  <si>
    <t xml:space="preserve">Albartus</t>
  </si>
  <si>
    <t xml:space="preserve">1843-08-16</t>
  </si>
  <si>
    <t xml:space="preserve">Jan Olphert</t>
  </si>
  <si>
    <t xml:space="preserve">1843-08-22</t>
  </si>
  <si>
    <t xml:space="preserve">1843-10-16</t>
  </si>
  <si>
    <t xml:space="preserve">Engel Pieter</t>
  </si>
  <si>
    <t xml:space="preserve">04053</t>
  </si>
  <si>
    <t xml:space="preserve">Tresling</t>
  </si>
  <si>
    <t xml:space="preserve">Tj.P.</t>
  </si>
  <si>
    <t xml:space="preserve">Tjalling Petrus</t>
  </si>
  <si>
    <t xml:space="preserve">1843-10-17</t>
  </si>
  <si>
    <t xml:space="preserve">1844-07-11</t>
  </si>
  <si>
    <t xml:space="preserve">04275</t>
  </si>
  <si>
    <t xml:space="preserve">Faber van Riemsdijk</t>
  </si>
  <si>
    <t xml:space="preserve">Jeremias Cornelis</t>
  </si>
  <si>
    <t xml:space="preserve">1843-10-19</t>
  </si>
  <si>
    <t xml:space="preserve">1849-02-11</t>
  </si>
  <si>
    <t xml:space="preserve">1844-05-21</t>
  </si>
  <si>
    <t xml:space="preserve">1844-10-21</t>
  </si>
  <si>
    <t xml:space="preserve">1844-10-22</t>
  </si>
  <si>
    <t xml:space="preserve">1864-12-19</t>
  </si>
  <si>
    <t xml:space="preserve">ultraconservatief (vóór 1848);conservatief (protestants)</t>
  </si>
  <si>
    <t xml:space="preserve">1873-12-07</t>
  </si>
  <si>
    <t xml:space="preserve">00955</t>
  </si>
  <si>
    <t xml:space="preserve">Naamen</t>
  </si>
  <si>
    <t xml:space="preserve">Johannes Sebastiaan</t>
  </si>
  <si>
    <t xml:space="preserve">01539</t>
  </si>
  <si>
    <t xml:space="preserve">1863-08-22</t>
  </si>
  <si>
    <t xml:space="preserve">Georgius</t>
  </si>
  <si>
    <t xml:space="preserve">1845-02-06</t>
  </si>
  <si>
    <t xml:space="preserve">Johan Christiaan</t>
  </si>
  <si>
    <t xml:space="preserve">1845-10-21</t>
  </si>
  <si>
    <t xml:space="preserve">04068</t>
  </si>
  <si>
    <t xml:space="preserve">Timmers Verhoeven</t>
  </si>
  <si>
    <t xml:space="preserve">Pieter François</t>
  </si>
  <si>
    <t xml:space="preserve">04089</t>
  </si>
  <si>
    <t xml:space="preserve">00697</t>
  </si>
  <si>
    <t xml:space="preserve">Kien</t>
  </si>
  <si>
    <t xml:space="preserve">N.P.J.</t>
  </si>
  <si>
    <t xml:space="preserve">Nicolaas Pieter Jacob</t>
  </si>
  <si>
    <t xml:space="preserve">1845-11-12</t>
  </si>
  <si>
    <t xml:space="preserve">1875-09-19</t>
  </si>
  <si>
    <t xml:space="preserve">00854</t>
  </si>
  <si>
    <t xml:space="preserve">Wilco Holdinga</t>
  </si>
  <si>
    <t xml:space="preserve">04037</t>
  </si>
  <si>
    <t xml:space="preserve">Egter van Wissekerke</t>
  </si>
  <si>
    <t xml:space="preserve">1846-02-06</t>
  </si>
  <si>
    <t xml:space="preserve">1846-10-20</t>
  </si>
  <si>
    <t xml:space="preserve">1846-10-22</t>
  </si>
  <si>
    <t xml:space="preserve">1847-02-08</t>
  </si>
  <si>
    <t xml:space="preserve">1847-03-22</t>
  </si>
  <si>
    <t xml:space="preserve">Clémens Marie Alexander Augustiunus Wenzeslaus Nereus</t>
  </si>
  <si>
    <t xml:space="preserve">1847-05-04</t>
  </si>
  <si>
    <t xml:space="preserve">00186</t>
  </si>
  <si>
    <t xml:space="preserve">Bots</t>
  </si>
  <si>
    <t xml:space="preserve">Johannes Baptista</t>
  </si>
  <si>
    <t xml:space="preserve">1847-10-18</t>
  </si>
  <si>
    <t xml:space="preserve">04030</t>
  </si>
  <si>
    <t xml:space="preserve">Opperdoes Alewijn</t>
  </si>
  <si>
    <t xml:space="preserve">1847-10-27</t>
  </si>
  <si>
    <t xml:space="preserve">Carel Marius</t>
  </si>
  <si>
    <t xml:space="preserve">1847-11-09</t>
  </si>
  <si>
    <t xml:space="preserve">1879-09-14</t>
  </si>
  <si>
    <t xml:space="preserve">00861</t>
  </si>
  <si>
    <t xml:space="preserve">1848-07-11</t>
  </si>
  <si>
    <t xml:space="preserve">Hendrik Herman</t>
  </si>
  <si>
    <t xml:space="preserve">1848-07-19</t>
  </si>
  <si>
    <t xml:space="preserve">00055</t>
  </si>
  <si>
    <t xml:space="preserve">1850-10-13</t>
  </si>
  <si>
    <t xml:space="preserve">00178</t>
  </si>
  <si>
    <t xml:space="preserve">Bosch Kemper</t>
  </si>
  <si>
    <t xml:space="preserve">Jeronimo</t>
  </si>
  <si>
    <t xml:space="preserve">moderaat of gematigd liberaal;conservatief-liberaal</t>
  </si>
  <si>
    <t xml:space="preserve">regeringsgezinden ten tijde van Willem II;conservatief (protestants)</t>
  </si>
  <si>
    <t xml:space="preserve">1875-05-21</t>
  </si>
  <si>
    <t xml:space="preserve">1860-02-23</t>
  </si>
  <si>
    <t xml:space="preserve">00529</t>
  </si>
  <si>
    <t xml:space="preserve">Willem Jan Cornelis</t>
  </si>
  <si>
    <t xml:space="preserve">1852-03-26</t>
  </si>
  <si>
    <t xml:space="preserve">00577</t>
  </si>
  <si>
    <t xml:space="preserve">Heijde</t>
  </si>
  <si>
    <t xml:space="preserve">Joannes Franciscus</t>
  </si>
  <si>
    <t xml:space="preserve">1854-07-24</t>
  </si>
  <si>
    <t xml:space="preserve">00642</t>
  </si>
  <si>
    <t xml:space="preserve">Jespers</t>
  </si>
  <si>
    <t xml:space="preserve">Franciscus Johannes</t>
  </si>
  <si>
    <t xml:space="preserve">1864-01-10</t>
  </si>
  <si>
    <t xml:space="preserve">1852-05-13</t>
  </si>
  <si>
    <t xml:space="preserve">00855</t>
  </si>
  <si>
    <t xml:space="preserve">01089</t>
  </si>
  <si>
    <t xml:space="preserve">Reede van Oudtshoorn</t>
  </si>
  <si>
    <t xml:space="preserve">Johan Frederik</t>
  </si>
  <si>
    <t xml:space="preserve">1860-03-27</t>
  </si>
  <si>
    <t xml:space="preserve">02908</t>
  </si>
  <si>
    <t xml:space="preserve">Bloemarts</t>
  </si>
  <si>
    <t xml:space="preserve">A.L.G.H.</t>
  </si>
  <si>
    <t xml:space="preserve">Auguste Louis Guillaume Hubert</t>
  </si>
  <si>
    <t xml:space="preserve">02909</t>
  </si>
  <si>
    <t xml:space="preserve">Swart</t>
  </si>
  <si>
    <t xml:space="preserve">Jan Marius</t>
  </si>
  <si>
    <t xml:space="preserve">02910</t>
  </si>
  <si>
    <t xml:space="preserve">Thissen</t>
  </si>
  <si>
    <t xml:space="preserve">Albert Jacob Joseph Hubert</t>
  </si>
  <si>
    <t xml:space="preserve">02914</t>
  </si>
  <si>
    <t xml:space="preserve">04099</t>
  </si>
  <si>
    <t xml:space="preserve">G.L.H.</t>
  </si>
  <si>
    <t xml:space="preserve">Gerrit Lodewijk Hendrik</t>
  </si>
  <si>
    <t xml:space="preserve">04343</t>
  </si>
  <si>
    <t xml:space="preserve">Ph.L.</t>
  </si>
  <si>
    <t xml:space="preserve">Philippus Lodewijk</t>
  </si>
  <si>
    <t xml:space="preserve">04346</t>
  </si>
  <si>
    <t xml:space="preserve">François Pierre</t>
  </si>
  <si>
    <t xml:space="preserve">04351</t>
  </si>
  <si>
    <t xml:space="preserve">Bijvoet</t>
  </si>
  <si>
    <t xml:space="preserve">Hendricus Antonius</t>
  </si>
  <si>
    <t xml:space="preserve">04352</t>
  </si>
  <si>
    <t xml:space="preserve">Caan</t>
  </si>
  <si>
    <t xml:space="preserve">04354</t>
  </si>
  <si>
    <t xml:space="preserve">Cock</t>
  </si>
  <si>
    <t xml:space="preserve">04357</t>
  </si>
  <si>
    <t xml:space="preserve">Dam van Noordeloos</t>
  </si>
  <si>
    <t xml:space="preserve">04358</t>
  </si>
  <si>
    <t xml:space="preserve">Delhez</t>
  </si>
  <si>
    <t xml:space="preserve">Josephus Cornelis</t>
  </si>
  <si>
    <t xml:space="preserve">Arnoldus Antonius</t>
  </si>
  <si>
    <t xml:space="preserve">04363</t>
  </si>
  <si>
    <t xml:space="preserve">J.N.J.</t>
  </si>
  <si>
    <t xml:space="preserve">Joan Nicolaas Josef</t>
  </si>
  <si>
    <t xml:space="preserve">04365</t>
  </si>
  <si>
    <t xml:space="preserve">Kaars Sijpesteijn</t>
  </si>
  <si>
    <t xml:space="preserve">04366</t>
  </si>
  <si>
    <t xml:space="preserve">Kroef</t>
  </si>
  <si>
    <t xml:space="preserve">W.J.P.</t>
  </si>
  <si>
    <t xml:space="preserve">Willem Johan Pieter</t>
  </si>
  <si>
    <t xml:space="preserve">04367</t>
  </si>
  <si>
    <t xml:space="preserve">Kwak van Zwartewaal</t>
  </si>
  <si>
    <t xml:space="preserve">Ary</t>
  </si>
  <si>
    <t xml:space="preserve">04372</t>
  </si>
  <si>
    <t xml:space="preserve">Meer Mohr</t>
  </si>
  <si>
    <t xml:space="preserve">Johannes Carolus</t>
  </si>
  <si>
    <t xml:space="preserve">04375</t>
  </si>
  <si>
    <t xml:space="preserve">Antonius</t>
  </si>
  <si>
    <t xml:space="preserve">04377</t>
  </si>
  <si>
    <t xml:space="preserve">Nienhuis</t>
  </si>
  <si>
    <t xml:space="preserve">04390</t>
  </si>
  <si>
    <t xml:space="preserve">Wall</t>
  </si>
  <si>
    <t xml:space="preserve">04391</t>
  </si>
  <si>
    <t xml:space="preserve">04394</t>
  </si>
  <si>
    <t xml:space="preserve">Cyprianus Johannes</t>
  </si>
  <si>
    <t xml:space="preserve">00974</t>
  </si>
  <si>
    <t xml:space="preserve">J.A.Ch.A.</t>
  </si>
  <si>
    <t xml:space="preserve">Joannes Antonius Christianus Arnoldus</t>
  </si>
  <si>
    <t xml:space="preserve">liberaal (katholiek);'pragmatisch' liberaal;conservatief (katholiek)</t>
  </si>
  <si>
    <t xml:space="preserve">1848-09-21</t>
  </si>
  <si>
    <t xml:space="preserve">1875-05-04</t>
  </si>
  <si>
    <t xml:space="preserve">Ludolph Anne Jan Wilt</t>
  </si>
  <si>
    <t xml:space="preserve">04380</t>
  </si>
  <si>
    <t xml:space="preserve">Schiff</t>
  </si>
  <si>
    <t xml:space="preserve">04064</t>
  </si>
  <si>
    <t xml:space="preserve">Florent Sophius</t>
  </si>
  <si>
    <t xml:space="preserve">1848-09-22</t>
  </si>
  <si>
    <t xml:space="preserve">1848-10-05</t>
  </si>
  <si>
    <t xml:space="preserve">1848-10-17</t>
  </si>
  <si>
    <t xml:space="preserve">Philip Johannes</t>
  </si>
  <si>
    <t xml:space="preserve">00222</t>
  </si>
  <si>
    <t xml:space="preserve">Ter Bruggen Hugenholtz</t>
  </si>
  <si>
    <t xml:space="preserve">I.Th.</t>
  </si>
  <si>
    <t xml:space="preserve">Isaäc Theodorus</t>
  </si>
  <si>
    <t xml:space="preserve">1865-01-31</t>
  </si>
  <si>
    <t xml:space="preserve">00274</t>
  </si>
  <si>
    <t xml:space="preserve">Costerus</t>
  </si>
  <si>
    <t xml:space="preserve">1866-09-30</t>
  </si>
  <si>
    <t xml:space="preserve">00327</t>
  </si>
  <si>
    <t xml:space="preserve">G.E.G.C.K.</t>
  </si>
  <si>
    <t xml:space="preserve">Gustaaf Eugenius Gijsbert Constant Karel</t>
  </si>
  <si>
    <t xml:space="preserve">1862-05-16</t>
  </si>
  <si>
    <t xml:space="preserve">1853-03-26</t>
  </si>
  <si>
    <t xml:space="preserve">1881-02-23</t>
  </si>
  <si>
    <t xml:space="preserve">Adriaan Walraven</t>
  </si>
  <si>
    <t xml:space="preserve">1881-09-22</t>
  </si>
  <si>
    <t xml:space="preserve">1872-09-28</t>
  </si>
  <si>
    <t xml:space="preserve">00790</t>
  </si>
  <si>
    <t xml:space="preserve">J.L.M.</t>
  </si>
  <si>
    <t xml:space="preserve">Johan Lodewijk Matthias</t>
  </si>
  <si>
    <t xml:space="preserve">Gijsbertus Martinus</t>
  </si>
  <si>
    <t xml:space="preserve">00839</t>
  </si>
  <si>
    <t xml:space="preserve">Lom de Berg</t>
  </si>
  <si>
    <t xml:space="preserve">Pieter Lodewijk</t>
  </si>
  <si>
    <t xml:space="preserve">1868-01-02</t>
  </si>
  <si>
    <t xml:space="preserve">00943</t>
  </si>
  <si>
    <t xml:space="preserve">Moraaz</t>
  </si>
  <si>
    <t xml:space="preserve">Samuel Antony</t>
  </si>
  <si>
    <t xml:space="preserve">Karel Arnoldus</t>
  </si>
  <si>
    <t xml:space="preserve">01100</t>
  </si>
  <si>
    <t xml:space="preserve">Reinders</t>
  </si>
  <si>
    <t xml:space="preserve">Geert</t>
  </si>
  <si>
    <t xml:space="preserve">1869-02-23</t>
  </si>
  <si>
    <t xml:space="preserve">01190</t>
  </si>
  <si>
    <t xml:space="preserve">Scheltinga Winterberg</t>
  </si>
  <si>
    <t xml:space="preserve">E.Th.</t>
  </si>
  <si>
    <t xml:space="preserve">Eko Theodorus</t>
  </si>
  <si>
    <t xml:space="preserve">01466</t>
  </si>
  <si>
    <t xml:space="preserve">Voorst</t>
  </si>
  <si>
    <t xml:space="preserve">01504</t>
  </si>
  <si>
    <t xml:space="preserve">Walchren</t>
  </si>
  <si>
    <t xml:space="preserve">01527</t>
  </si>
  <si>
    <t xml:space="preserve">Westerhoff</t>
  </si>
  <si>
    <t xml:space="preserve">Rembertus</t>
  </si>
  <si>
    <t xml:space="preserve">1874-03-24</t>
  </si>
  <si>
    <t xml:space="preserve">'pragmatisch' liberaal;conservatief</t>
  </si>
  <si>
    <t xml:space="preserve">1885-03-13</t>
  </si>
  <si>
    <t xml:space="preserve">1867-06-10</t>
  </si>
  <si>
    <t xml:space="preserve">01608</t>
  </si>
  <si>
    <t xml:space="preserve">Zijlker</t>
  </si>
  <si>
    <t xml:space="preserve">Jan Freerks</t>
  </si>
  <si>
    <t xml:space="preserve">Gerrit Adriaan</t>
  </si>
  <si>
    <t xml:space="preserve">1849-02-15</t>
  </si>
  <si>
    <t xml:space="preserve">01195</t>
  </si>
  <si>
    <t xml:space="preserve">Schiffer</t>
  </si>
  <si>
    <t xml:space="preserve">1849-02-20</t>
  </si>
  <si>
    <t xml:space="preserve">00779</t>
  </si>
  <si>
    <t xml:space="preserve">1849-07-17</t>
  </si>
  <si>
    <t xml:space="preserve">Wolter Robert</t>
  </si>
  <si>
    <t xml:space="preserve">1849-11-19</t>
  </si>
  <si>
    <t xml:space="preserve">00425</t>
  </si>
  <si>
    <t xml:space="preserve">Fremery</t>
  </si>
  <si>
    <t xml:space="preserve">Johannes Andreas</t>
  </si>
  <si>
    <t xml:space="preserve">1850-02-12</t>
  </si>
  <si>
    <t xml:space="preserve">1887-05-18</t>
  </si>
  <si>
    <t xml:space="preserve">00616</t>
  </si>
  <si>
    <t xml:space="preserve">Huguenin</t>
  </si>
  <si>
    <t xml:space="preserve">H.U.</t>
  </si>
  <si>
    <t xml:space="preserve">Herman Ulrich</t>
  </si>
  <si>
    <t xml:space="preserve">1855-11-05</t>
  </si>
  <si>
    <t xml:space="preserve">00663</t>
  </si>
  <si>
    <t xml:space="preserve">Jongstra</t>
  </si>
  <si>
    <t xml:space="preserve">Anne Franszoon</t>
  </si>
  <si>
    <t xml:space="preserve">00910</t>
  </si>
  <si>
    <t xml:space="preserve">Metman</t>
  </si>
  <si>
    <t xml:space="preserve">01312</t>
  </si>
  <si>
    <t xml:space="preserve">Stolte</t>
  </si>
  <si>
    <t xml:space="preserve">1859-11-29</t>
  </si>
  <si>
    <t xml:space="preserve">1873-02-22</t>
  </si>
  <si>
    <t xml:space="preserve">Johan Jacob Anton</t>
  </si>
  <si>
    <t xml:space="preserve">1850-10-12</t>
  </si>
  <si>
    <t xml:space="preserve">01054</t>
  </si>
  <si>
    <t xml:space="preserve">Poorter</t>
  </si>
  <si>
    <t xml:space="preserve">J.H.H.</t>
  </si>
  <si>
    <t xml:space="preserve">Johannes Hendricus Hubertus</t>
  </si>
  <si>
    <t xml:space="preserve">1850-10-14</t>
  </si>
  <si>
    <t xml:space="preserve">01585</t>
  </si>
  <si>
    <t xml:space="preserve">Ypeij</t>
  </si>
  <si>
    <t xml:space="preserve">1850-10-22</t>
  </si>
  <si>
    <t xml:space="preserve">1852-03-19</t>
  </si>
  <si>
    <t xml:space="preserve">01063</t>
  </si>
  <si>
    <t xml:space="preserve">Provó Kluit</t>
  </si>
  <si>
    <t xml:space="preserve">1850-11-16</t>
  </si>
  <si>
    <t xml:space="preserve">00827</t>
  </si>
  <si>
    <t xml:space="preserve">Limpens</t>
  </si>
  <si>
    <t xml:space="preserve">1850-12-09</t>
  </si>
  <si>
    <t xml:space="preserve">Steven</t>
  </si>
  <si>
    <t xml:space="preserve">1851-11-05</t>
  </si>
  <si>
    <t xml:space="preserve">1859-08-05</t>
  </si>
  <si>
    <t xml:space="preserve">1852-05-12</t>
  </si>
  <si>
    <t xml:space="preserve">1858-04-14</t>
  </si>
  <si>
    <t xml:space="preserve">Ahasverus Samuel</t>
  </si>
  <si>
    <t xml:space="preserve">Asser</t>
  </si>
  <si>
    <t xml:space="preserve">1852-07-05</t>
  </si>
  <si>
    <t xml:space="preserve">Carolus Cornelius Aloysius</t>
  </si>
  <si>
    <t xml:space="preserve">1852-09-20</t>
  </si>
  <si>
    <t xml:space="preserve">Willem Theodore</t>
  </si>
  <si>
    <t xml:space="preserve">1879-03-24</t>
  </si>
  <si>
    <t xml:space="preserve">01430</t>
  </si>
  <si>
    <t xml:space="preserve">Verweij</t>
  </si>
  <si>
    <t xml:space="preserve">Simon Andreas</t>
  </si>
  <si>
    <t xml:space="preserve">Pieter Frederik Edmond</t>
  </si>
  <si>
    <t xml:space="preserve">1864-09-18</t>
  </si>
  <si>
    <t xml:space="preserve">Constantijn Arnoud Ernest Adrien</t>
  </si>
  <si>
    <t xml:space="preserve">1852-11-23</t>
  </si>
  <si>
    <t xml:space="preserve">Jasper Andreas Adrianus</t>
  </si>
  <si>
    <t xml:space="preserve">1852-12-02</t>
  </si>
  <si>
    <t xml:space="preserve">00037</t>
  </si>
  <si>
    <t xml:space="preserve">1853-06-14</t>
  </si>
  <si>
    <t xml:space="preserve">1874-01-16</t>
  </si>
  <si>
    <t xml:space="preserve">1854-09-17</t>
  </si>
  <si>
    <t xml:space="preserve">00298</t>
  </si>
  <si>
    <t xml:space="preserve">Joannes Jacobus</t>
  </si>
  <si>
    <t xml:space="preserve">1859-08-12</t>
  </si>
  <si>
    <t xml:space="preserve">1879-12-20</t>
  </si>
  <si>
    <t xml:space="preserve">Willem Engelbart</t>
  </si>
  <si>
    <t xml:space="preserve">1855-03-31</t>
  </si>
  <si>
    <t xml:space="preserve">1877-09-30</t>
  </si>
  <si>
    <t xml:space="preserve">00807</t>
  </si>
  <si>
    <t xml:space="preserve">01169</t>
  </si>
  <si>
    <t xml:space="preserve">Sander</t>
  </si>
  <si>
    <t xml:space="preserve">Pieter Adriaan</t>
  </si>
  <si>
    <t xml:space="preserve">1859-11-30</t>
  </si>
  <si>
    <t xml:space="preserve">01255</t>
  </si>
  <si>
    <t xml:space="preserve">Sleeswijk Vening</t>
  </si>
  <si>
    <t xml:space="preserve">1854-06-02</t>
  </si>
  <si>
    <t xml:space="preserve">00330</t>
  </si>
  <si>
    <t xml:space="preserve">1853-06-16</t>
  </si>
  <si>
    <t xml:space="preserve">1855-03-09</t>
  </si>
  <si>
    <t xml:space="preserve">00419</t>
  </si>
  <si>
    <t xml:space="preserve">Franck</t>
  </si>
  <si>
    <t xml:space="preserve">S.R.</t>
  </si>
  <si>
    <t xml:space="preserve">Siebert Rudolph</t>
  </si>
  <si>
    <t xml:space="preserve">1853-06-23</t>
  </si>
  <si>
    <t xml:space="preserve">1854-05-01</t>
  </si>
  <si>
    <t xml:space="preserve">Johannes Dirk</t>
  </si>
  <si>
    <t xml:space="preserve">1853-07-12</t>
  </si>
  <si>
    <t xml:space="preserve">Isaäc Paul</t>
  </si>
  <si>
    <t xml:space="preserve">1854-07-11</t>
  </si>
  <si>
    <t xml:space="preserve">1854-09-18</t>
  </si>
  <si>
    <t xml:space="preserve">00918</t>
  </si>
  <si>
    <t xml:space="preserve">Meijlink</t>
  </si>
  <si>
    <t xml:space="preserve">A.A.J.</t>
  </si>
  <si>
    <t xml:space="preserve">Antonius Alexis Josephus</t>
  </si>
  <si>
    <t xml:space="preserve">1854-09-20</t>
  </si>
  <si>
    <t xml:space="preserve">1863-12-10</t>
  </si>
  <si>
    <t xml:space="preserve">Peter Marius</t>
  </si>
  <si>
    <t xml:space="preserve">1855-05-08</t>
  </si>
  <si>
    <t xml:space="preserve">Schelte</t>
  </si>
  <si>
    <t xml:space="preserve">1855-06-28</t>
  </si>
  <si>
    <t xml:space="preserve">1886-09-08</t>
  </si>
  <si>
    <t xml:space="preserve">1857-09-22</t>
  </si>
  <si>
    <t xml:space="preserve">1891-09-14</t>
  </si>
  <si>
    <t xml:space="preserve">1858-04-13</t>
  </si>
  <si>
    <t xml:space="preserve">1858-05-03</t>
  </si>
  <si>
    <t xml:space="preserve">Charles Antoine</t>
  </si>
  <si>
    <t xml:space="preserve">1858-09-20</t>
  </si>
  <si>
    <t xml:space="preserve">1880-10-30</t>
  </si>
  <si>
    <t xml:space="preserve">Wieger Hendrikus</t>
  </si>
  <si>
    <t xml:space="preserve">1881-09-17</t>
  </si>
  <si>
    <t xml:space="preserve">Warnardus Cornelis Mathildus</t>
  </si>
  <si>
    <t xml:space="preserve">1859-02-15</t>
  </si>
  <si>
    <t xml:space="preserve">1880-07-10</t>
  </si>
  <si>
    <t xml:space="preserve">1859-02-22</t>
  </si>
  <si>
    <t xml:space="preserve">1863-08-13</t>
  </si>
  <si>
    <t xml:space="preserve">01002</t>
  </si>
  <si>
    <t xml:space="preserve">Oomen</t>
  </si>
  <si>
    <t xml:space="preserve">Cornelis Wilhelmus</t>
  </si>
  <si>
    <t xml:space="preserve">1859-07-24</t>
  </si>
  <si>
    <t xml:space="preserve">00313</t>
  </si>
  <si>
    <t xml:space="preserve">B.P.G.</t>
  </si>
  <si>
    <t xml:space="preserve">Bernard Pieter Gesinus</t>
  </si>
  <si>
    <t xml:space="preserve">1859-10-31</t>
  </si>
  <si>
    <t xml:space="preserve">1880-06-06</t>
  </si>
  <si>
    <t xml:space="preserve">1860-04-24</t>
  </si>
  <si>
    <t xml:space="preserve">01053</t>
  </si>
  <si>
    <t xml:space="preserve">Poolman</t>
  </si>
  <si>
    <t xml:space="preserve">Haye</t>
  </si>
  <si>
    <t xml:space="preserve">1860-07-10</t>
  </si>
  <si>
    <t xml:space="preserve">00265</t>
  </si>
  <si>
    <t xml:space="preserve">Puttianen</t>
  </si>
  <si>
    <t xml:space="preserve">1860-09-15</t>
  </si>
  <si>
    <t xml:space="preserve">Hyacinthus Constantinus Fredericus</t>
  </si>
  <si>
    <t xml:space="preserve">1860-09-18</t>
  </si>
  <si>
    <t xml:space="preserve">1866-05-29</t>
  </si>
  <si>
    <t xml:space="preserve">00814</t>
  </si>
  <si>
    <t xml:space="preserve">W.F.C.</t>
  </si>
  <si>
    <t xml:space="preserve">Willem Frederik Carel</t>
  </si>
  <si>
    <t xml:space="preserve">1860-11-12</t>
  </si>
  <si>
    <t xml:space="preserve">1861-05-01</t>
  </si>
  <si>
    <t xml:space="preserve">Karel Lodewijk Joseph</t>
  </si>
  <si>
    <t xml:space="preserve">1861-09-20</t>
  </si>
  <si>
    <t xml:space="preserve">1871-03-17</t>
  </si>
  <si>
    <t xml:space="preserve">François Willem Cornelis</t>
  </si>
  <si>
    <t xml:space="preserve">1862-04-24</t>
  </si>
  <si>
    <t xml:space="preserve">1876-02-09</t>
  </si>
  <si>
    <t xml:space="preserve">1880-08-02</t>
  </si>
  <si>
    <t xml:space="preserve">Norbertus Reinerus Henricus</t>
  </si>
  <si>
    <t xml:space="preserve">1862-05-08</t>
  </si>
  <si>
    <t xml:space="preserve">Christianus Joannes Antonius</t>
  </si>
  <si>
    <t xml:space="preserve">1862-07-09</t>
  </si>
  <si>
    <t xml:space="preserve">1883-05-10</t>
  </si>
  <si>
    <t xml:space="preserve">00891</t>
  </si>
  <si>
    <t xml:space="preserve">Gerrit Abraham</t>
  </si>
  <si>
    <t xml:space="preserve">1864-03-01</t>
  </si>
  <si>
    <t xml:space="preserve">1866-08-10</t>
  </si>
  <si>
    <t xml:space="preserve">Jacob Johan</t>
  </si>
  <si>
    <t xml:space="preserve">1863-03-04</t>
  </si>
  <si>
    <t xml:space="preserve">1901-05-20</t>
  </si>
  <si>
    <t xml:space="preserve">1863-03-09</t>
  </si>
  <si>
    <t xml:space="preserve">1897-09-20</t>
  </si>
  <si>
    <t xml:space="preserve">1863-09-25</t>
  </si>
  <si>
    <t xml:space="preserve">1878-05-01</t>
  </si>
  <si>
    <t xml:space="preserve">Sybrand Willem Hendrik Adriaan</t>
  </si>
  <si>
    <t xml:space="preserve">1863-11-13</t>
  </si>
  <si>
    <t xml:space="preserve">00823</t>
  </si>
  <si>
    <t xml:space="preserve">Limburg Brouwer</t>
  </si>
  <si>
    <t xml:space="preserve">Petrus Abraham Samuel</t>
  </si>
  <si>
    <t xml:space="preserve">1864-02-16</t>
  </si>
  <si>
    <t xml:space="preserve">00692</t>
  </si>
  <si>
    <t xml:space="preserve">Keverberg van Kessel</t>
  </si>
  <si>
    <t xml:space="preserve">F.H.K.E.</t>
  </si>
  <si>
    <t xml:space="preserve">Frederik Hendrik Karel Ernest</t>
  </si>
  <si>
    <t xml:space="preserve">1864-03-11</t>
  </si>
  <si>
    <t xml:space="preserve">01586</t>
  </si>
  <si>
    <t xml:space="preserve">Gerhard Antony</t>
  </si>
  <si>
    <t xml:space="preserve">1864-04-19</t>
  </si>
  <si>
    <t xml:space="preserve">Thorbeckiaan;liberaal;Liberale Unie;oud- of vrije liberalen</t>
  </si>
  <si>
    <t xml:space="preserve">1864-09-19</t>
  </si>
  <si>
    <t xml:space="preserve">1898-11-07</t>
  </si>
  <si>
    <t xml:space="preserve">Petrus Joannes Jacobus</t>
  </si>
  <si>
    <t xml:space="preserve">00646</t>
  </si>
  <si>
    <t xml:space="preserve">Jonckbloet</t>
  </si>
  <si>
    <t xml:space="preserve">W.J.A.</t>
  </si>
  <si>
    <t xml:space="preserve">Willem Jozef Andreas</t>
  </si>
  <si>
    <t xml:space="preserve">1877-09-24</t>
  </si>
  <si>
    <t xml:space="preserve">1868-11-16</t>
  </si>
  <si>
    <t xml:space="preserve">Jean Henri</t>
  </si>
  <si>
    <t xml:space="preserve">1864-09-22</t>
  </si>
  <si>
    <t xml:space="preserve">Philippus</t>
  </si>
  <si>
    <t xml:space="preserve">1865-03-18</t>
  </si>
  <si>
    <t xml:space="preserve">1885-10-22</t>
  </si>
  <si>
    <t xml:space="preserve">00023</t>
  </si>
  <si>
    <t xml:space="preserve">Andreae</t>
  </si>
  <si>
    <t xml:space="preserve">Jouwert</t>
  </si>
  <si>
    <t xml:space="preserve">1865-12-11</t>
  </si>
  <si>
    <t xml:space="preserve">00285</t>
  </si>
  <si>
    <t xml:space="preserve">1866-04-24</t>
  </si>
  <si>
    <t xml:space="preserve">1875-06-28</t>
  </si>
  <si>
    <t xml:space="preserve">1866-08-07</t>
  </si>
  <si>
    <t xml:space="preserve">01571</t>
  </si>
  <si>
    <t xml:space="preserve">Wttewaall van Stoetwegen</t>
  </si>
  <si>
    <t xml:space="preserve">Henri Assuërus</t>
  </si>
  <si>
    <t xml:space="preserve">1866-09-26</t>
  </si>
  <si>
    <t xml:space="preserve">1866-08-08</t>
  </si>
  <si>
    <t xml:space="preserve">1893-12-16</t>
  </si>
  <si>
    <t xml:space="preserve">1866-09-19</t>
  </si>
  <si>
    <t xml:space="preserve">Antony</t>
  </si>
  <si>
    <t xml:space="preserve">1866-09-20</t>
  </si>
  <si>
    <t xml:space="preserve">1866-09-21</t>
  </si>
  <si>
    <t xml:space="preserve">1887-11-18</t>
  </si>
  <si>
    <t xml:space="preserve">1883-09-29</t>
  </si>
  <si>
    <t xml:space="preserve">Ernest Louis</t>
  </si>
  <si>
    <t xml:space="preserve">1874-05-31</t>
  </si>
  <si>
    <t xml:space="preserve">Sybrand</t>
  </si>
  <si>
    <t xml:space="preserve">1886-05-17</t>
  </si>
  <si>
    <t xml:space="preserve">00628</t>
  </si>
  <si>
    <t xml:space="preserve">Herman Albrecht</t>
  </si>
  <si>
    <t xml:space="preserve">1884-04-06</t>
  </si>
  <si>
    <t xml:space="preserve">Eduard Herman</t>
  </si>
  <si>
    <t xml:space="preserve">'pragmatisch' liberaal;conservatief-liberaal</t>
  </si>
  <si>
    <t xml:space="preserve">1901-09-16</t>
  </si>
  <si>
    <t xml:space="preserve">Hendrik Anthon</t>
  </si>
  <si>
    <t xml:space="preserve">Franciscus Joannes Emilius</t>
  </si>
  <si>
    <t xml:space="preserve">1879-02-24</t>
  </si>
  <si>
    <t xml:space="preserve">00614</t>
  </si>
  <si>
    <t xml:space="preserve">Hucht</t>
  </si>
  <si>
    <t xml:space="preserve">G.L.J.</t>
  </si>
  <si>
    <t xml:space="preserve">Guillaume Louis Jacques</t>
  </si>
  <si>
    <t xml:space="preserve">1866-11-20</t>
  </si>
  <si>
    <t xml:space="preserve">1879-09-13</t>
  </si>
  <si>
    <t xml:space="preserve">Thomas Johannes</t>
  </si>
  <si>
    <t xml:space="preserve">1866-11-22</t>
  </si>
  <si>
    <t xml:space="preserve">1878-06-22</t>
  </si>
  <si>
    <t xml:space="preserve">Johannes Hendrik Leopold</t>
  </si>
  <si>
    <t xml:space="preserve">1866-11-24</t>
  </si>
  <si>
    <t xml:space="preserve">Cornelis Ascanius</t>
  </si>
  <si>
    <t xml:space="preserve">1867-09-19</t>
  </si>
  <si>
    <t xml:space="preserve">1873-05-17</t>
  </si>
  <si>
    <t xml:space="preserve">1867-10-14</t>
  </si>
  <si>
    <t xml:space="preserve">1886-02-19</t>
  </si>
  <si>
    <t xml:space="preserve">Ferdinandus Hendricus Hubertus</t>
  </si>
  <si>
    <t xml:space="preserve">1868-02-25</t>
  </si>
  <si>
    <t xml:space="preserve">Jacob Leonard</t>
  </si>
  <si>
    <t xml:space="preserve">Johannes Maria Benedictus Josephus</t>
  </si>
  <si>
    <t xml:space="preserve">1875-12-11</t>
  </si>
  <si>
    <t xml:space="preserve">1871-05-19</t>
  </si>
  <si>
    <t xml:space="preserve">1875-05-12</t>
  </si>
  <si>
    <t xml:space="preserve">Johannes Leonardus</t>
  </si>
  <si>
    <t xml:space="preserve">1868-02-26</t>
  </si>
  <si>
    <t xml:space="preserve">Lambertus Eduard</t>
  </si>
  <si>
    <t xml:space="preserve">1868-03-02</t>
  </si>
  <si>
    <t xml:space="preserve">1881-11-19</t>
  </si>
  <si>
    <t xml:space="preserve">00736</t>
  </si>
  <si>
    <t xml:space="preserve">Koorders</t>
  </si>
  <si>
    <t xml:space="preserve">1868-03-14</t>
  </si>
  <si>
    <t xml:space="preserve">1869-01-25</t>
  </si>
  <si>
    <t xml:space="preserve">1868-04-21</t>
  </si>
  <si>
    <t xml:space="preserve">Charles Jean François</t>
  </si>
  <si>
    <t xml:space="preserve">1869-02-20</t>
  </si>
  <si>
    <t xml:space="preserve">1884-06-20</t>
  </si>
  <si>
    <t xml:space="preserve">1869-02-24</t>
  </si>
  <si>
    <t xml:space="preserve">1894-03-19</t>
  </si>
  <si>
    <t xml:space="preserve">1869-09-20</t>
  </si>
  <si>
    <t xml:space="preserve">1870-07-22</t>
  </si>
  <si>
    <t xml:space="preserve">Michiel Johan</t>
  </si>
  <si>
    <t xml:space="preserve">00841</t>
  </si>
  <si>
    <t xml:space="preserve">1876-03-06</t>
  </si>
  <si>
    <t xml:space="preserve">Johannes Albertus</t>
  </si>
  <si>
    <t xml:space="preserve">1869-09-21</t>
  </si>
  <si>
    <t xml:space="preserve">Karel Anton</t>
  </si>
  <si>
    <t xml:space="preserve">1869-12-13</t>
  </si>
  <si>
    <t xml:space="preserve">1891-01-17</t>
  </si>
  <si>
    <t xml:space="preserve">liberaal;Kappeynianen;Liberale Unie;vooruitstrevende kamerclub;vrijzinnig-democratische kamerclub</t>
  </si>
  <si>
    <t xml:space="preserve">1870-10-21</t>
  </si>
  <si>
    <t xml:space="preserve">1901-01-23</t>
  </si>
  <si>
    <t xml:space="preserve">1871-02-28</t>
  </si>
  <si>
    <t xml:space="preserve">1878-09-12</t>
  </si>
  <si>
    <t xml:space="preserve">1871-03-03</t>
  </si>
  <si>
    <t xml:space="preserve">1871-04-18</t>
  </si>
  <si>
    <t xml:space="preserve">1881-12-18</t>
  </si>
  <si>
    <t xml:space="preserve">Barend</t>
  </si>
  <si>
    <t xml:space="preserve">1871-06-24</t>
  </si>
  <si>
    <t xml:space="preserve">1871-11-29</t>
  </si>
  <si>
    <t xml:space="preserve">Klaas Harshoorn</t>
  </si>
  <si>
    <t xml:space="preserve">00863</t>
  </si>
  <si>
    <t xml:space="preserve">Donald Jacob</t>
  </si>
  <si>
    <t xml:space="preserve">Donald</t>
  </si>
  <si>
    <t xml:space="preserve">1877-03-21</t>
  </si>
  <si>
    <t xml:space="preserve">Carel Jan Christiaan Hendrik</t>
  </si>
  <si>
    <t xml:space="preserve">1884-04-02</t>
  </si>
  <si>
    <t xml:space="preserve">1872-09-17</t>
  </si>
  <si>
    <t xml:space="preserve">1884-01-19</t>
  </si>
  <si>
    <t xml:space="preserve">1872-11-18</t>
  </si>
  <si>
    <t xml:space="preserve">1873-07-31</t>
  </si>
  <si>
    <t xml:space="preserve">Isaäc Lambertus</t>
  </si>
  <si>
    <t xml:space="preserve">1873-04-22</t>
  </si>
  <si>
    <t xml:space="preserve">1879-07-01</t>
  </si>
  <si>
    <t xml:space="preserve">Antonius Johannes Hubertus</t>
  </si>
  <si>
    <t xml:space="preserve">1873-09-15</t>
  </si>
  <si>
    <t xml:space="preserve">1889-01-25</t>
  </si>
  <si>
    <t xml:space="preserve">Binnert Philip</t>
  </si>
  <si>
    <t xml:space="preserve">1878-08-21</t>
  </si>
  <si>
    <t xml:space="preserve">Guillaume Eugène François Xavier Mathias</t>
  </si>
  <si>
    <t xml:space="preserve">1880-01-04</t>
  </si>
  <si>
    <t xml:space="preserve">Hieronymus Franciscus</t>
  </si>
  <si>
    <t xml:space="preserve">Jérôme</t>
  </si>
  <si>
    <t xml:space="preserve">1896-11-24</t>
  </si>
  <si>
    <t xml:space="preserve">Alex</t>
  </si>
  <si>
    <t xml:space="preserve">1888-09-30</t>
  </si>
  <si>
    <t xml:space="preserve">James John</t>
  </si>
  <si>
    <t xml:space="preserve">1880-07-24</t>
  </si>
  <si>
    <t xml:space="preserve">1873-09-16</t>
  </si>
  <si>
    <t xml:space="preserve">1877-09-15</t>
  </si>
  <si>
    <t xml:space="preserve">Rudolf Pieter</t>
  </si>
  <si>
    <t xml:space="preserve">1873-10-04</t>
  </si>
  <si>
    <t xml:space="preserve">1905-09-18</t>
  </si>
  <si>
    <t xml:space="preserve">1874-03-20</t>
  </si>
  <si>
    <t xml:space="preserve">1912-09-17</t>
  </si>
  <si>
    <t xml:space="preserve">1874-04-29</t>
  </si>
  <si>
    <t xml:space="preserve">Matthias Margarethus</t>
  </si>
  <si>
    <t xml:space="preserve">1874-09-24</t>
  </si>
  <si>
    <t xml:space="preserve">1882-09-19</t>
  </si>
  <si>
    <t xml:space="preserve">1875-08-10</t>
  </si>
  <si>
    <t xml:space="preserve">Raphaël Alexander Johannes Boudewinus Maria</t>
  </si>
  <si>
    <t xml:space="preserve">Herman Agatho</t>
  </si>
  <si>
    <t xml:space="preserve">des</t>
  </si>
  <si>
    <t xml:space="preserve">1875-09-20</t>
  </si>
  <si>
    <t xml:space="preserve">1885-06-17</t>
  </si>
  <si>
    <t xml:space="preserve">Jan Reijnaud</t>
  </si>
  <si>
    <t xml:space="preserve">00656</t>
  </si>
  <si>
    <t xml:space="preserve">Johan Louis</t>
  </si>
  <si>
    <t xml:space="preserve">1881-10-31</t>
  </si>
  <si>
    <t xml:space="preserve">1881-01-20</t>
  </si>
  <si>
    <t xml:space="preserve">1877-03-31</t>
  </si>
  <si>
    <t xml:space="preserve">1875-11-09</t>
  </si>
  <si>
    <t xml:space="preserve">1878-02-18</t>
  </si>
  <si>
    <t xml:space="preserve">Pierre Guillaume Jean</t>
  </si>
  <si>
    <t xml:space="preserve">1876-02-22</t>
  </si>
  <si>
    <t xml:space="preserve">1896-03-04</t>
  </si>
  <si>
    <t xml:space="preserve">Herman Cornelis</t>
  </si>
  <si>
    <t xml:space="preserve">1876-03-15</t>
  </si>
  <si>
    <t xml:space="preserve">1891-01-21</t>
  </si>
  <si>
    <t xml:space="preserve">antirevolutionair;onafhankelijk a.r.</t>
  </si>
  <si>
    <t xml:space="preserve">1876-05-02</t>
  </si>
  <si>
    <t xml:space="preserve">liberaal;oud- of vrije liberalen;Vrij-Liberalen</t>
  </si>
  <si>
    <t xml:space="preserve">1877-04-23</t>
  </si>
  <si>
    <t xml:space="preserve">1918-04-01</t>
  </si>
  <si>
    <t xml:space="preserve">1877-06-16</t>
  </si>
  <si>
    <t xml:space="preserve">1888-10-21</t>
  </si>
  <si>
    <t xml:space="preserve">1891-11-08</t>
  </si>
  <si>
    <t xml:space="preserve">Petrus Hendrik</t>
  </si>
  <si>
    <t xml:space="preserve">1883-03-03</t>
  </si>
  <si>
    <t xml:space="preserve">Adriaan Marius</t>
  </si>
  <si>
    <t xml:space="preserve">1909-09-20</t>
  </si>
  <si>
    <t xml:space="preserve">1877-10-05</t>
  </si>
  <si>
    <t xml:space="preserve">1880-05-09</t>
  </si>
  <si>
    <t xml:space="preserve">Hubert Joachim</t>
  </si>
  <si>
    <t xml:space="preserve">1877-11-19</t>
  </si>
  <si>
    <t xml:space="preserve">1889-05-14</t>
  </si>
  <si>
    <t xml:space="preserve">1917-01-17</t>
  </si>
  <si>
    <t xml:space="preserve">1877-12-04</t>
  </si>
  <si>
    <t xml:space="preserve">1882-11-13</t>
  </si>
  <si>
    <t xml:space="preserve">1877-12-10</t>
  </si>
  <si>
    <t xml:space="preserve">Warmold Albertinus</t>
  </si>
  <si>
    <t xml:space="preserve">1877-12-17</t>
  </si>
  <si>
    <t xml:space="preserve">00203</t>
  </si>
  <si>
    <t xml:space="preserve">1878-03-18</t>
  </si>
  <si>
    <t xml:space="preserve">1880-07-30</t>
  </si>
  <si>
    <t xml:space="preserve">1878-03-26</t>
  </si>
  <si>
    <t xml:space="preserve">1878-05-13</t>
  </si>
  <si>
    <t xml:space="preserve">1884-05-27</t>
  </si>
  <si>
    <t xml:space="preserve">Willem Anthony</t>
  </si>
  <si>
    <t xml:space="preserve">1878-09-19</t>
  </si>
  <si>
    <t xml:space="preserve">1878-10-08</t>
  </si>
  <si>
    <t xml:space="preserve">1879-07-31</t>
  </si>
  <si>
    <t xml:space="preserve">liberaal;Liberale Unie;oud- of vrije liberalen</t>
  </si>
  <si>
    <t xml:space="preserve">1878-11-19</t>
  </si>
  <si>
    <t xml:space="preserve">1897-04-06</t>
  </si>
  <si>
    <t xml:space="preserve">Franciscus</t>
  </si>
  <si>
    <t xml:space="preserve">1879-02-18</t>
  </si>
  <si>
    <t xml:space="preserve">1879-04-03</t>
  </si>
  <si>
    <t xml:space="preserve">1883-08-15</t>
  </si>
  <si>
    <t xml:space="preserve">1879-04-28</t>
  </si>
  <si>
    <t xml:space="preserve">1883-09-07</t>
  </si>
  <si>
    <t xml:space="preserve">Johannes Barendinus</t>
  </si>
  <si>
    <t xml:space="preserve">1879-05-13</t>
  </si>
  <si>
    <t xml:space="preserve">1889-02-24</t>
  </si>
  <si>
    <t xml:space="preserve">1879-09-15</t>
  </si>
  <si>
    <t xml:space="preserve">1921-02-07</t>
  </si>
  <si>
    <t xml:space="preserve">Idzerd Frans</t>
  </si>
  <si>
    <t xml:space="preserve">1884-04-15</t>
  </si>
  <si>
    <t xml:space="preserve">Abraham Johan</t>
  </si>
  <si>
    <t xml:space="preserve">1882-03-18</t>
  </si>
  <si>
    <t xml:space="preserve">Johannes Hendricus</t>
  </si>
  <si>
    <t xml:space="preserve">1880-02-20</t>
  </si>
  <si>
    <t xml:space="preserve">Matthëus Victor</t>
  </si>
  <si>
    <t xml:space="preserve">Victor</t>
  </si>
  <si>
    <t xml:space="preserve">1880-02-24</t>
  </si>
  <si>
    <t xml:space="preserve">1882-06-23</t>
  </si>
  <si>
    <t xml:space="preserve">1880-06-29</t>
  </si>
  <si>
    <t xml:space="preserve">01180</t>
  </si>
  <si>
    <t xml:space="preserve">Schaepman</t>
  </si>
  <si>
    <t xml:space="preserve">H.J.A.M.</t>
  </si>
  <si>
    <t xml:space="preserve">Hermanus Johannes Aloysius Maria</t>
  </si>
  <si>
    <t xml:space="preserve">Schaepmaniaan;Rooms-Katholieken</t>
  </si>
  <si>
    <t xml:space="preserve">1880-07-15</t>
  </si>
  <si>
    <t xml:space="preserve">1903-01-20</t>
  </si>
  <si>
    <t xml:space="preserve">1901-06-08</t>
  </si>
  <si>
    <t xml:space="preserve">1880-10-04</t>
  </si>
  <si>
    <t xml:space="preserve">1880-12-06</t>
  </si>
  <si>
    <t xml:space="preserve">1893-10-06</t>
  </si>
  <si>
    <t xml:space="preserve">Bernardus Marie</t>
  </si>
  <si>
    <t xml:space="preserve">1880-12-13</t>
  </si>
  <si>
    <t xml:space="preserve">1898-05-12</t>
  </si>
  <si>
    <t xml:space="preserve">Justus</t>
  </si>
  <si>
    <t xml:space="preserve">1881-03-04</t>
  </si>
  <si>
    <t xml:space="preserve">1881-03-30</t>
  </si>
  <si>
    <t xml:space="preserve">1881-09-19</t>
  </si>
  <si>
    <t xml:space="preserve">1891-05-11</t>
  </si>
  <si>
    <t xml:space="preserve">Jan Christiaan</t>
  </si>
  <si>
    <t xml:space="preserve">1881-09-20</t>
  </si>
  <si>
    <t xml:space="preserve">1890-03-25</t>
  </si>
  <si>
    <t xml:space="preserve">Jozef Jan</t>
  </si>
  <si>
    <t xml:space="preserve">1882-01-19</t>
  </si>
  <si>
    <t xml:space="preserve">Age</t>
  </si>
  <si>
    <t xml:space="preserve">1882-01-27</t>
  </si>
  <si>
    <t xml:space="preserve">Johannes Mattheüs Ludovicus Hubertus</t>
  </si>
  <si>
    <t xml:space="preserve">Jean</t>
  </si>
  <si>
    <t xml:space="preserve">1882-03-02</t>
  </si>
  <si>
    <t xml:space="preserve">Gijsbert Hendrik</t>
  </si>
  <si>
    <t xml:space="preserve">1882-04-27</t>
  </si>
  <si>
    <t xml:space="preserve">Theodoor Philip</t>
  </si>
  <si>
    <t xml:space="preserve">1882-06-28</t>
  </si>
  <si>
    <t xml:space="preserve">1896-12-31</t>
  </si>
  <si>
    <t xml:space="preserve">Wynandus Gustavus</t>
  </si>
  <si>
    <t xml:space="preserve">1882-09-22</t>
  </si>
  <si>
    <t xml:space="preserve">1886-01-15</t>
  </si>
  <si>
    <t xml:space="preserve">Willem Karel Frederik Pieter</t>
  </si>
  <si>
    <t xml:space="preserve">1882-11-08</t>
  </si>
  <si>
    <t xml:space="preserve">1916-01-26</t>
  </si>
  <si>
    <t xml:space="preserve">1882-11-14</t>
  </si>
  <si>
    <t xml:space="preserve">1882-12-11</t>
  </si>
  <si>
    <t xml:space="preserve">1883-06-20</t>
  </si>
  <si>
    <t xml:space="preserve">1889-04-26</t>
  </si>
  <si>
    <t xml:space="preserve">Gerard Jacob Theodoor</t>
  </si>
  <si>
    <t xml:space="preserve">1883-09-17</t>
  </si>
  <si>
    <t xml:space="preserve">1897-03-13</t>
  </si>
  <si>
    <t xml:space="preserve">Ulrich Herman</t>
  </si>
  <si>
    <t xml:space="preserve">1883-11-26</t>
  </si>
  <si>
    <t xml:space="preserve">Schaepmaniaan;Rooms-Katholieken;Algemeene Bond (RKSP)</t>
  </si>
  <si>
    <t xml:space="preserve">1884-05-06</t>
  </si>
  <si>
    <t xml:space="preserve">1924-02-18</t>
  </si>
  <si>
    <t xml:space="preserve">1884-05-26</t>
  </si>
  <si>
    <t xml:space="preserve">1884-05-28</t>
  </si>
  <si>
    <t xml:space="preserve">Allard Philip Reinier Carel</t>
  </si>
  <si>
    <t xml:space="preserve">1884-09-15</t>
  </si>
  <si>
    <t xml:space="preserve">Eilard Jacobus</t>
  </si>
  <si>
    <t xml:space="preserve">1885-07-31</t>
  </si>
  <si>
    <t xml:space="preserve">Frederik Willem Jacob</t>
  </si>
  <si>
    <t xml:space="preserve">liberaal;Liberale Unie;vooruitstrevende kamerclub</t>
  </si>
  <si>
    <t xml:space="preserve">1904-12-20</t>
  </si>
  <si>
    <t xml:space="preserve">Egbert Broer</t>
  </si>
  <si>
    <t xml:space="preserve">Sebastiaan Mattheüs Sigismund</t>
  </si>
  <si>
    <t xml:space="preserve">1884-12-08</t>
  </si>
  <si>
    <t xml:space="preserve">1908-09-08</t>
  </si>
  <si>
    <t xml:space="preserve">Barthold Jacob</t>
  </si>
  <si>
    <t xml:space="preserve">Rutger Alexander Wilhelm</t>
  </si>
  <si>
    <t xml:space="preserve">1885-05-12</t>
  </si>
  <si>
    <t xml:space="preserve">Jan Jacob Willem</t>
  </si>
  <si>
    <t xml:space="preserve">1885-09-21</t>
  </si>
  <si>
    <t xml:space="preserve">Bernardus Hermanus</t>
  </si>
  <si>
    <t xml:space="preserve">1885-11-24</t>
  </si>
  <si>
    <t xml:space="preserve">Leonard Frans Hubert Carl</t>
  </si>
  <si>
    <t xml:space="preserve">1886-03-04</t>
  </si>
  <si>
    <t xml:space="preserve">1886-04-05</t>
  </si>
  <si>
    <t xml:space="preserve">Johan Pieter Idus</t>
  </si>
  <si>
    <t xml:space="preserve">Antoine Jacob Willem</t>
  </si>
  <si>
    <t xml:space="preserve">1896-09-06</t>
  </si>
  <si>
    <t xml:space="preserve">1889-09-30</t>
  </si>
  <si>
    <t xml:space="preserve">Abraham Frans Karel</t>
  </si>
  <si>
    <t xml:space="preserve">1901-02-12</t>
  </si>
  <si>
    <t xml:space="preserve">Jan Rudolf</t>
  </si>
  <si>
    <t xml:space="preserve">1890-10-03</t>
  </si>
  <si>
    <t xml:space="preserve">1892-12-12</t>
  </si>
  <si>
    <t xml:space="preserve">Johannes Petrus</t>
  </si>
  <si>
    <t xml:space="preserve">1886-07-21</t>
  </si>
  <si>
    <t xml:space="preserve">Pieter Johannes Gesinus</t>
  </si>
  <si>
    <t xml:space="preserve">1886-11-08</t>
  </si>
  <si>
    <t xml:space="preserve">00682</t>
  </si>
  <si>
    <t xml:space="preserve">Kerdijk</t>
  </si>
  <si>
    <t xml:space="preserve">Nol</t>
  </si>
  <si>
    <t xml:space="preserve">Isaäc Abraham</t>
  </si>
  <si>
    <t xml:space="preserve">1887-11-14</t>
  </si>
  <si>
    <t xml:space="preserve">Pierre Louis François</t>
  </si>
  <si>
    <t xml:space="preserve">1888-02-16</t>
  </si>
  <si>
    <t xml:space="preserve">Jacob Willem Gustaaf</t>
  </si>
  <si>
    <t xml:space="preserve">1893-05-31</t>
  </si>
  <si>
    <t xml:space="preserve">Theodorus Lebuïnus Maria Hubertus</t>
  </si>
  <si>
    <t xml:space="preserve">Okke Tietes</t>
  </si>
  <si>
    <t xml:space="preserve">1888-08-19</t>
  </si>
  <si>
    <t xml:space="preserve">Ferdinand</t>
  </si>
  <si>
    <t xml:space="preserve">1932-06-11</t>
  </si>
  <si>
    <t xml:space="preserve">Lodewijk Johan Sigismund</t>
  </si>
  <si>
    <t xml:space="preserve">Henry David</t>
  </si>
  <si>
    <t xml:space="preserve">1892-12-06</t>
  </si>
  <si>
    <t xml:space="preserve">00923</t>
  </si>
  <si>
    <t xml:space="preserve">L.P.M.H.</t>
  </si>
  <si>
    <t xml:space="preserve">Louis Paul Marie Hubert</t>
  </si>
  <si>
    <t xml:space="preserve">1905-09-30</t>
  </si>
  <si>
    <t xml:space="preserve">Ruurd Klazer</t>
  </si>
  <si>
    <t xml:space="preserve">Walle Melis</t>
  </si>
  <si>
    <t xml:space="preserve">1893-03-09</t>
  </si>
  <si>
    <t xml:space="preserve">Lambertus Dominicus Johannes Ludovicus</t>
  </si>
  <si>
    <t xml:space="preserve">Lambert</t>
  </si>
  <si>
    <t xml:space="preserve">1897-03-01</t>
  </si>
  <si>
    <t xml:space="preserve">Jacobus Antonius Nicolaas</t>
  </si>
  <si>
    <t xml:space="preserve">1905-05-22</t>
  </si>
  <si>
    <t xml:space="preserve">Bernardus Reinierus Franciscus</t>
  </si>
  <si>
    <t xml:space="preserve">Felix Joannes Franciscus Maria</t>
  </si>
  <si>
    <t xml:space="preserve">1914-05-15</t>
  </si>
  <si>
    <t xml:space="preserve">1888-05-02</t>
  </si>
  <si>
    <t xml:space="preserve">George Hermann</t>
  </si>
  <si>
    <t xml:space="preserve">1888-05-07</t>
  </si>
  <si>
    <t xml:space="preserve">1897-12-23</t>
  </si>
  <si>
    <t xml:space="preserve">Simon Taco</t>
  </si>
  <si>
    <t xml:space="preserve">1888-05-14</t>
  </si>
  <si>
    <t xml:space="preserve">1894-10-06</t>
  </si>
  <si>
    <t xml:space="preserve">1888-07-10</t>
  </si>
  <si>
    <t xml:space="preserve">Joannes Paulus Theodorus</t>
  </si>
  <si>
    <t xml:space="preserve">1892-11-08</t>
  </si>
  <si>
    <t xml:space="preserve">Jan Hubert Joseph</t>
  </si>
  <si>
    <t xml:space="preserve">1892-06-01</t>
  </si>
  <si>
    <t xml:space="preserve">1888-10-03</t>
  </si>
  <si>
    <t xml:space="preserve">Carel Marie</t>
  </si>
  <si>
    <t xml:space="preserve">1888-11-14</t>
  </si>
  <si>
    <t xml:space="preserve">Wilhelmus Petrus Adrianus</t>
  </si>
  <si>
    <t xml:space="preserve">1889-03-19</t>
  </si>
  <si>
    <t xml:space="preserve">Simon Marius Hugo</t>
  </si>
  <si>
    <t xml:space="preserve">1889-04-10</t>
  </si>
  <si>
    <t xml:space="preserve">Franciscus Theodorus Johannes Hubertus</t>
  </si>
  <si>
    <t xml:space="preserve">1889-07-09</t>
  </si>
  <si>
    <t xml:space="preserve">00999</t>
  </si>
  <si>
    <t xml:space="preserve">Olne</t>
  </si>
  <si>
    <t xml:space="preserve">J.E.H.W.</t>
  </si>
  <si>
    <t xml:space="preserve">Josephus Ernestus Hubertus Wilhelmus</t>
  </si>
  <si>
    <t xml:space="preserve">Ernest</t>
  </si>
  <si>
    <t xml:space="preserve">1891-04-08</t>
  </si>
  <si>
    <t xml:space="preserve">Henri Daniël</t>
  </si>
  <si>
    <t xml:space="preserve">1889-11-19</t>
  </si>
  <si>
    <t xml:space="preserve">Henri Adolphe</t>
  </si>
  <si>
    <t xml:space="preserve">1890-04-29</t>
  </si>
  <si>
    <t xml:space="preserve">1890-11-11</t>
  </si>
  <si>
    <t xml:space="preserve">1897-09-16</t>
  </si>
  <si>
    <t xml:space="preserve">1891-03-03</t>
  </si>
  <si>
    <t xml:space="preserve">liberaal;vooruitstrevende kamerclub;'club-Pyttersen';Liberale Unie</t>
  </si>
  <si>
    <t xml:space="preserve">1891-05-12</t>
  </si>
  <si>
    <t xml:space="preserve">1892-06-06</t>
  </si>
  <si>
    <t xml:space="preserve">Isaäc Burchard Diederik</t>
  </si>
  <si>
    <t xml:space="preserve">1891-09-15</t>
  </si>
  <si>
    <t xml:space="preserve">1916-07-31</t>
  </si>
  <si>
    <t xml:space="preserve">Hendrik Adriaan</t>
  </si>
  <si>
    <t xml:space="preserve">1891-10-27</t>
  </si>
  <si>
    <t xml:space="preserve">Jan Frederik Willem</t>
  </si>
  <si>
    <t xml:space="preserve">1902-08-11</t>
  </si>
  <si>
    <t xml:space="preserve">Pieter Christiaan Jacobus</t>
  </si>
  <si>
    <t xml:space="preserve">Wesselius Marcus</t>
  </si>
  <si>
    <t xml:space="preserve">Hubert Philippus</t>
  </si>
  <si>
    <t xml:space="preserve">Jean Baptiste Constantin Edgard Marie</t>
  </si>
  <si>
    <t xml:space="preserve">Iwan</t>
  </si>
  <si>
    <t xml:space="preserve">1892-04-17</t>
  </si>
  <si>
    <t xml:space="preserve">Adriaan Louis</t>
  </si>
  <si>
    <t xml:space="preserve">1893-10-13</t>
  </si>
  <si>
    <t xml:space="preserve">Jacobus Marinus</t>
  </si>
  <si>
    <t xml:space="preserve">Liberale Unie;vooruitstrevende kamerclub;vrijzinnig-democratische kamerclub;Vrijheidsbond</t>
  </si>
  <si>
    <t xml:space="preserve">Boelo Luitjen</t>
  </si>
  <si>
    <t xml:space="preserve">Willem Karel Marie</t>
  </si>
  <si>
    <t xml:space="preserve">1891-09-16</t>
  </si>
  <si>
    <t xml:space="preserve">1900-04-17</t>
  </si>
  <si>
    <t xml:space="preserve">Josephus Theodorus Maria</t>
  </si>
  <si>
    <t xml:space="preserve">1898-10-11</t>
  </si>
  <si>
    <t xml:space="preserve">1891-10-02</t>
  </si>
  <si>
    <t xml:space="preserve">1912-03-18</t>
  </si>
  <si>
    <t xml:space="preserve">1891-12-01</t>
  </si>
  <si>
    <t xml:space="preserve">1893-04-30</t>
  </si>
  <si>
    <t xml:space="preserve">Meinard</t>
  </si>
  <si>
    <t xml:space="preserve">Map</t>
  </si>
  <si>
    <t xml:space="preserve">1891-12-14</t>
  </si>
  <si>
    <t xml:space="preserve">1916-11-03</t>
  </si>
  <si>
    <t xml:space="preserve">Martin</t>
  </si>
  <si>
    <t xml:space="preserve">1892-07-20</t>
  </si>
  <si>
    <t xml:space="preserve">1902-03-15</t>
  </si>
  <si>
    <t xml:space="preserve">1892-12-13</t>
  </si>
  <si>
    <t xml:space="preserve">Carel Victor</t>
  </si>
  <si>
    <t xml:space="preserve">1893-02-28</t>
  </si>
  <si>
    <t xml:space="preserve">Theodore Gerard Glaude</t>
  </si>
  <si>
    <t xml:space="preserve">1893-06-22</t>
  </si>
  <si>
    <t xml:space="preserve">1893-11-14</t>
  </si>
  <si>
    <t xml:space="preserve">1900-06-07</t>
  </si>
  <si>
    <t xml:space="preserve">Eerke Albert</t>
  </si>
  <si>
    <t xml:space="preserve">1893-11-28</t>
  </si>
  <si>
    <t xml:space="preserve">Radicale Bond;vrijzinnig-democratische kamerclub;Liberale Unie</t>
  </si>
  <si>
    <t xml:space="preserve">Anton Willem</t>
  </si>
  <si>
    <t xml:space="preserve">00188</t>
  </si>
  <si>
    <t xml:space="preserve">Bouman</t>
  </si>
  <si>
    <t xml:space="preserve">Carel Jan Emilius</t>
  </si>
  <si>
    <t xml:space="preserve">Jan Gerard</t>
  </si>
  <si>
    <t xml:space="preserve">vooruitstrevende kamerclub;vrijzinnig-democratische kamerclub;VDB</t>
  </si>
  <si>
    <t xml:space="preserve">1913-06-30</t>
  </si>
  <si>
    <t xml:space="preserve">Herman François</t>
  </si>
  <si>
    <t xml:space="preserve">Gerrit Blankers</t>
  </si>
  <si>
    <t xml:space="preserve">Aart</t>
  </si>
  <si>
    <t xml:space="preserve">vooruitstrevende kamerclub;vrijzinnig-democratische kamerclub;Liberale Unie;Vrijheidsbond</t>
  </si>
  <si>
    <t xml:space="preserve">00826</t>
  </si>
  <si>
    <t xml:space="preserve">O.J.H.</t>
  </si>
  <si>
    <t xml:space="preserve">Otto Jan Herbert</t>
  </si>
  <si>
    <t xml:space="preserve">Vrij-AR;CHP</t>
  </si>
  <si>
    <t xml:space="preserve">1907-08-26</t>
  </si>
  <si>
    <t xml:space="preserve">Francis David</t>
  </si>
  <si>
    <t xml:space="preserve">vooruitstrevende kamerclub;'club-Pyttersen';liberaal;Liberale Unie</t>
  </si>
  <si>
    <t xml:space="preserve">1904-09-05</t>
  </si>
  <si>
    <t xml:space="preserve">Adrianus Petrus</t>
  </si>
  <si>
    <t xml:space="preserve">1894-06-19</t>
  </si>
  <si>
    <t xml:space="preserve">1897-03-22</t>
  </si>
  <si>
    <t xml:space="preserve">Andries Popke</t>
  </si>
  <si>
    <t xml:space="preserve">1894-11-27</t>
  </si>
  <si>
    <t xml:space="preserve">1896-05-05</t>
  </si>
  <si>
    <t xml:space="preserve">1920-01-13</t>
  </si>
  <si>
    <t xml:space="preserve">Adrien Jonathan</t>
  </si>
  <si>
    <t xml:space="preserve">1896-11-10</t>
  </si>
  <si>
    <t xml:space="preserve">1900-03-31</t>
  </si>
  <si>
    <t xml:space="preserve">1896-11-13</t>
  </si>
  <si>
    <t xml:space="preserve">1931-08-26</t>
  </si>
  <si>
    <t xml:space="preserve">Charles Casimir Marie Hubert</t>
  </si>
  <si>
    <t xml:space="preserve">1897-02-16</t>
  </si>
  <si>
    <t xml:space="preserve">Jan Hendrik Jacob</t>
  </si>
  <si>
    <t xml:space="preserve">00621</t>
  </si>
  <si>
    <t xml:space="preserve">Huydecoper van Maarsseveen en Nigtevecht</t>
  </si>
  <si>
    <t xml:space="preserve">Jan Elias</t>
  </si>
  <si>
    <t xml:space="preserve">1897-09-21</t>
  </si>
  <si>
    <t xml:space="preserve">Lodewijk Henrick Johan Mari</t>
  </si>
  <si>
    <t xml:space="preserve">1903-01-31</t>
  </si>
  <si>
    <t xml:space="preserve">vrijzinnig-democratische kamerclub;VDB</t>
  </si>
  <si>
    <t xml:space="preserve">1903-02-28</t>
  </si>
  <si>
    <t xml:space="preserve">1911-12-19</t>
  </si>
  <si>
    <t xml:space="preserve">Antonius Everdinus</t>
  </si>
  <si>
    <t xml:space="preserve">1902-10-27</t>
  </si>
  <si>
    <t xml:space="preserve">Theodore Matthieu</t>
  </si>
  <si>
    <t xml:space="preserve">1936-06-26</t>
  </si>
  <si>
    <t xml:space="preserve">Joseph Matthias Maria Hubertus</t>
  </si>
  <si>
    <t xml:space="preserve">vrijzinnig-democratische kamerclub;VDB;Liberale Unie</t>
  </si>
  <si>
    <t xml:space="preserve">1898-01-14</t>
  </si>
  <si>
    <t xml:space="preserve">Joor Bastiaan</t>
  </si>
  <si>
    <t xml:space="preserve">1913-05-03</t>
  </si>
  <si>
    <t xml:space="preserve">CH-Kiezersbond;CHP;CHU</t>
  </si>
  <si>
    <t xml:space="preserve">1909-08-15</t>
  </si>
  <si>
    <t xml:space="preserve">Geert Lourens</t>
  </si>
  <si>
    <t xml:space="preserve">1897-09-24</t>
  </si>
  <si>
    <t xml:space="preserve">Pieter Jelles</t>
  </si>
  <si>
    <t xml:space="preserve">1925-09-14</t>
  </si>
  <si>
    <t xml:space="preserve">Aris</t>
  </si>
  <si>
    <t xml:space="preserve">1897-11-09</t>
  </si>
  <si>
    <t xml:space="preserve">Jan Albert</t>
  </si>
  <si>
    <t xml:space="preserve">1897-11-16</t>
  </si>
  <si>
    <t xml:space="preserve">Johannes Franciscus</t>
  </si>
  <si>
    <t xml:space="preserve">1898-06-14</t>
  </si>
  <si>
    <t xml:space="preserve">Vincentius Adrianus Maria</t>
  </si>
  <si>
    <t xml:space="preserve">Vincent</t>
  </si>
  <si>
    <t xml:space="preserve">1898-11-22</t>
  </si>
  <si>
    <t xml:space="preserve">Johan Hendrik Andries</t>
  </si>
  <si>
    <t xml:space="preserve">1899-04-25</t>
  </si>
  <si>
    <t xml:space="preserve">1934-08-30</t>
  </si>
  <si>
    <t xml:space="preserve">1900-05-31</t>
  </si>
  <si>
    <t xml:space="preserve">1900-06-08</t>
  </si>
  <si>
    <t xml:space="preserve">00153</t>
  </si>
  <si>
    <t xml:space="preserve">Bolsius</t>
  </si>
  <si>
    <t xml:space="preserve">Frans Jozef</t>
  </si>
  <si>
    <t xml:space="preserve">1900-09-18</t>
  </si>
  <si>
    <t xml:space="preserve">Willem Caspar Joseph</t>
  </si>
  <si>
    <t xml:space="preserve">1901-03-05</t>
  </si>
  <si>
    <t xml:space="preserve">1901-04-16</t>
  </si>
  <si>
    <t xml:space="preserve">1902-10-29</t>
  </si>
  <si>
    <t xml:space="preserve">Marie Joseph Goswin Jean</t>
  </si>
  <si>
    <t xml:space="preserve">1903-06-27</t>
  </si>
  <si>
    <t xml:space="preserve">00039</t>
  </si>
  <si>
    <t xml:space="preserve">Hubert Willem</t>
  </si>
  <si>
    <t xml:space="preserve">1916-05-05</t>
  </si>
  <si>
    <t xml:space="preserve">00354</t>
  </si>
  <si>
    <t xml:space="preserve">Lodewijk Franciscus</t>
  </si>
  <si>
    <t xml:space="preserve">1920-10-13</t>
  </si>
  <si>
    <t xml:space="preserve">Wilhelmus Jacobus Mattheüs Christianus</t>
  </si>
  <si>
    <t xml:space="preserve">Petrus Franciscus</t>
  </si>
  <si>
    <t xml:space="preserve">Willem Pieter Gerardus</t>
  </si>
  <si>
    <t xml:space="preserve">1921-08-19</t>
  </si>
  <si>
    <t xml:space="preserve">Henri François Rudolf</t>
  </si>
  <si>
    <t xml:space="preserve">Frederik Willem Nicolaas</t>
  </si>
  <si>
    <t xml:space="preserve">1924-05-13</t>
  </si>
  <si>
    <t xml:space="preserve">Johan Willem Herman Meyert</t>
  </si>
  <si>
    <t xml:space="preserve">00773</t>
  </si>
  <si>
    <t xml:space="preserve">Alexander Dirk Peter Valentijn</t>
  </si>
  <si>
    <t xml:space="preserve">00899</t>
  </si>
  <si>
    <t xml:space="preserve">Melchers</t>
  </si>
  <si>
    <t xml:space="preserve">Gerrit Willem</t>
  </si>
  <si>
    <t xml:space="preserve">00977</t>
  </si>
  <si>
    <t xml:space="preserve">O.F.A.M.</t>
  </si>
  <si>
    <t xml:space="preserve">Octave François Augustin Marie</t>
  </si>
  <si>
    <t xml:space="preserve">Octaaf</t>
  </si>
  <si>
    <t xml:space="preserve">1915-11-28</t>
  </si>
  <si>
    <t xml:space="preserve">1907-10-24</t>
  </si>
  <si>
    <t xml:space="preserve">Nanne</t>
  </si>
  <si>
    <t xml:space="preserve">Rienk</t>
  </si>
  <si>
    <t xml:space="preserve">1904-02-05</t>
  </si>
  <si>
    <t xml:space="preserve">1901-10-09</t>
  </si>
  <si>
    <t xml:space="preserve">1909-11-19</t>
  </si>
  <si>
    <t xml:space="preserve">Friese CH;CHU</t>
  </si>
  <si>
    <t xml:space="preserve">1901-11-19</t>
  </si>
  <si>
    <t xml:space="preserve">1932-03-01</t>
  </si>
  <si>
    <t xml:space="preserve">Victor Eugène Louis</t>
  </si>
  <si>
    <t xml:space="preserve">1901-12-09</t>
  </si>
  <si>
    <t xml:space="preserve">1916-03-20</t>
  </si>
  <si>
    <t xml:space="preserve">Antonius Henricus Arnoldus</t>
  </si>
  <si>
    <t xml:space="preserve">1901-12-18</t>
  </si>
  <si>
    <t xml:space="preserve">1902-04-29</t>
  </si>
  <si>
    <t xml:space="preserve">1902-09-18</t>
  </si>
  <si>
    <t xml:space="preserve">1916-11-23</t>
  </si>
  <si>
    <t xml:space="preserve">1902-09-23</t>
  </si>
  <si>
    <t xml:space="preserve">1905-09-17</t>
  </si>
  <si>
    <t xml:space="preserve">1902-11-18</t>
  </si>
  <si>
    <t xml:space="preserve">1908-09-17</t>
  </si>
  <si>
    <t xml:space="preserve">1902-12-09</t>
  </si>
  <si>
    <t xml:space="preserve">1906-09-17</t>
  </si>
  <si>
    <t xml:space="preserve">Rooms-Katholieken;Algemeene Bond (RKSP);RKSP</t>
  </si>
  <si>
    <t xml:space="preserve">1903-02-24</t>
  </si>
  <si>
    <t xml:space="preserve">1937-11-08</t>
  </si>
  <si>
    <t xml:space="preserve">Maurits Anton</t>
  </si>
  <si>
    <t xml:space="preserve">1903-03-11</t>
  </si>
  <si>
    <t xml:space="preserve">1906-12-31</t>
  </si>
  <si>
    <t xml:space="preserve">1903-05-12</t>
  </si>
  <si>
    <t xml:space="preserve">00072</t>
  </si>
  <si>
    <t xml:space="preserve">Beckers</t>
  </si>
  <si>
    <t xml:space="preserve">Jan Hendrik Joseph</t>
  </si>
  <si>
    <t xml:space="preserve">1903-10-09</t>
  </si>
  <si>
    <t xml:space="preserve">01583</t>
  </si>
  <si>
    <t xml:space="preserve">Wijnbergen</t>
  </si>
  <si>
    <t xml:space="preserve">A.I.M.J.</t>
  </si>
  <si>
    <t xml:space="preserve">Antonius Ignatius Maria Josephus</t>
  </si>
  <si>
    <t xml:space="preserve">VDB;Economische Bond;Neutrale fractie;Vrijheidsbond</t>
  </si>
  <si>
    <t xml:space="preserve">1904-11-08</t>
  </si>
  <si>
    <t xml:space="preserve">1921-10-14</t>
  </si>
  <si>
    <t xml:space="preserve">Antonie</t>
  </si>
  <si>
    <t xml:space="preserve">1905-02-14</t>
  </si>
  <si>
    <t xml:space="preserve">Theodorus Johannes Antonius</t>
  </si>
  <si>
    <t xml:space="preserve">1905-06-19</t>
  </si>
  <si>
    <t xml:space="preserve">1905-09-19</t>
  </si>
  <si>
    <t xml:space="preserve">Zadok</t>
  </si>
  <si>
    <t xml:space="preserve">Cornelis Frans Jacobus</t>
  </si>
  <si>
    <t xml:space="preserve">1915-09-26</t>
  </si>
  <si>
    <t xml:space="preserve">Willem Theodoor Cornelis</t>
  </si>
  <si>
    <t xml:space="preserve">1921-04-04</t>
  </si>
  <si>
    <t xml:space="preserve">Pieter Rudolf</t>
  </si>
  <si>
    <t xml:space="preserve">1910-06-06</t>
  </si>
  <si>
    <t xml:space="preserve">1936-04-16</t>
  </si>
  <si>
    <t xml:space="preserve">1907-08-23</t>
  </si>
  <si>
    <t xml:space="preserve">01359</t>
  </si>
  <si>
    <t xml:space="preserve">Thomson</t>
  </si>
  <si>
    <t xml:space="preserve">L.W.J.K.</t>
  </si>
  <si>
    <t xml:space="preserve">Lodewijk Willem Johan Karel</t>
  </si>
  <si>
    <t xml:space="preserve">1913-05-20</t>
  </si>
  <si>
    <t xml:space="preserve">Adrianus Cornelis Antonie</t>
  </si>
  <si>
    <t xml:space="preserve">1932-04-01</t>
  </si>
  <si>
    <t xml:space="preserve">01023</t>
  </si>
  <si>
    <t xml:space="preserve">R.J.H.</t>
  </si>
  <si>
    <t xml:space="preserve">Rudolf Johan Hendrik</t>
  </si>
  <si>
    <t xml:space="preserve">1905-09-20</t>
  </si>
  <si>
    <t xml:space="preserve">1906-02-13</t>
  </si>
  <si>
    <t xml:space="preserve">1918-11-13</t>
  </si>
  <si>
    <t xml:space="preserve">1907-03-06</t>
  </si>
  <si>
    <t xml:space="preserve">1909-07-08</t>
  </si>
  <si>
    <t xml:space="preserve">1907-11-04</t>
  </si>
  <si>
    <t xml:space="preserve">Joseph Willem Jan Carel Marie</t>
  </si>
  <si>
    <t xml:space="preserve">1908-03-10</t>
  </si>
  <si>
    <t xml:space="preserve">1917-01-09</t>
  </si>
  <si>
    <t xml:space="preserve">1908-03-18</t>
  </si>
  <si>
    <t xml:space="preserve">Coenraad</t>
  </si>
  <si>
    <t xml:space="preserve">1908-03-19</t>
  </si>
  <si>
    <t xml:space="preserve">1908-11-09</t>
  </si>
  <si>
    <t xml:space="preserve">00873</t>
  </si>
  <si>
    <t xml:space="preserve">Manen</t>
  </si>
  <si>
    <t xml:space="preserve">1909-09-16</t>
  </si>
  <si>
    <t xml:space="preserve">1909-09-21</t>
  </si>
  <si>
    <t xml:space="preserve">Johan Heinrich</t>
  </si>
  <si>
    <t xml:space="preserve">Jan Eliza Wilhelm</t>
  </si>
  <si>
    <t xml:space="preserve">Gerard Anton</t>
  </si>
  <si>
    <t xml:space="preserve">1917-02-28</t>
  </si>
  <si>
    <t xml:space="preserve">Jan Frederik</t>
  </si>
  <si>
    <t xml:space="preserve">Jan Samuel François</t>
  </si>
  <si>
    <t xml:space="preserve">00672</t>
  </si>
  <si>
    <t xml:space="preserve">Pieter Johannes</t>
  </si>
  <si>
    <t xml:space="preserve">Frank Karel</t>
  </si>
  <si>
    <t xml:space="preserve">Frank</t>
  </si>
  <si>
    <t xml:space="preserve">Frederik Alexander Carel</t>
  </si>
  <si>
    <t xml:space="preserve">Gerrit Adriaan Arnold</t>
  </si>
  <si>
    <t xml:space="preserve">1917-07-26</t>
  </si>
  <si>
    <t xml:space="preserve">Gerrit Johan Anne</t>
  </si>
  <si>
    <t xml:space="preserve">Johan Reinhardt</t>
  </si>
  <si>
    <t xml:space="preserve">Reinhardt</t>
  </si>
  <si>
    <t xml:space="preserve">1935-10-02</t>
  </si>
  <si>
    <t xml:space="preserve">01344</t>
  </si>
  <si>
    <t xml:space="preserve">Teenstra</t>
  </si>
  <si>
    <t xml:space="preserve">E.M.</t>
  </si>
  <si>
    <t xml:space="preserve">Edsge Marten</t>
  </si>
  <si>
    <t xml:space="preserve">VDB;groep-Van Beresteyn/Teenstra (ex-VDB)</t>
  </si>
  <si>
    <t xml:space="preserve">George Auguste</t>
  </si>
  <si>
    <t xml:space="preserve">1909-11-09</t>
  </si>
  <si>
    <t xml:space="preserve">Frederik Herman</t>
  </si>
  <si>
    <t xml:space="preserve">1909-11-10</t>
  </si>
  <si>
    <t xml:space="preserve">1925-04-29</t>
  </si>
  <si>
    <t xml:space="preserve">Jean Baptiste Louis Corneille Charles</t>
  </si>
  <si>
    <t xml:space="preserve">1910-02-15</t>
  </si>
  <si>
    <t xml:space="preserve">1921-09-13</t>
  </si>
  <si>
    <t xml:space="preserve">1910-05-09</t>
  </si>
  <si>
    <t xml:space="preserve">1917-03-29</t>
  </si>
  <si>
    <t xml:space="preserve">00104</t>
  </si>
  <si>
    <t xml:space="preserve">Best</t>
  </si>
  <si>
    <t xml:space="preserve">1910-10-26</t>
  </si>
  <si>
    <t xml:space="preserve">1918-03-22</t>
  </si>
  <si>
    <t xml:space="preserve">Gerrit Johannes</t>
  </si>
  <si>
    <t xml:space="preserve">1910-11-09</t>
  </si>
  <si>
    <t xml:space="preserve">Jan Gerrit</t>
  </si>
  <si>
    <t xml:space="preserve">1911-02-28</t>
  </si>
  <si>
    <t xml:space="preserve">1928-06-19</t>
  </si>
  <si>
    <t xml:space="preserve">1912-02-20</t>
  </si>
  <si>
    <t xml:space="preserve">1925-08-05</t>
  </si>
  <si>
    <t xml:space="preserve">Willem Julius Emile Herman Marten</t>
  </si>
  <si>
    <t xml:space="preserve">1912-05-03</t>
  </si>
  <si>
    <t xml:space="preserve">Cornelis Johan Adriaan</t>
  </si>
  <si>
    <t xml:space="preserve">1912-11-29</t>
  </si>
  <si>
    <t xml:space="preserve">Walrave</t>
  </si>
  <si>
    <t xml:space="preserve">1928-10-09</t>
  </si>
  <si>
    <t xml:space="preserve">1945-10-05</t>
  </si>
  <si>
    <t xml:space="preserve">Franciscus Johannes Wilhelmus</t>
  </si>
  <si>
    <t xml:space="preserve">Adrien Henri</t>
  </si>
  <si>
    <t xml:space="preserve">1931-09-14</t>
  </si>
  <si>
    <t xml:space="preserve">Bartholomeus Johannes</t>
  </si>
  <si>
    <t xml:space="preserve">1925-05-18</t>
  </si>
  <si>
    <t xml:space="preserve">Wilhelmus Johannes Franciscus</t>
  </si>
  <si>
    <t xml:space="preserve">Asser Benjamin</t>
  </si>
  <si>
    <t xml:space="preserve">1931-09-17</t>
  </si>
  <si>
    <t xml:space="preserve">00709</t>
  </si>
  <si>
    <t xml:space="preserve">Knobel</t>
  </si>
  <si>
    <t xml:space="preserve">Fridolin Marinus</t>
  </si>
  <si>
    <t xml:space="preserve">00772</t>
  </si>
  <si>
    <t xml:space="preserve">1941-09-14</t>
  </si>
  <si>
    <t xml:space="preserve">Johan Hendrik</t>
  </si>
  <si>
    <t xml:space="preserve">1913-12-08</t>
  </si>
  <si>
    <t xml:space="preserve">Boudewijn</t>
  </si>
  <si>
    <t xml:space="preserve">1920-08-05</t>
  </si>
  <si>
    <t xml:space="preserve">1913-11-03</t>
  </si>
  <si>
    <t xml:space="preserve">Leendert Nicolaas</t>
  </si>
  <si>
    <t xml:space="preserve">Goswijn Willem</t>
  </si>
  <si>
    <t xml:space="preserve">Goswijn</t>
  </si>
  <si>
    <t xml:space="preserve">1930-01-01</t>
  </si>
  <si>
    <t xml:space="preserve">01198</t>
  </si>
  <si>
    <t xml:space="preserve">Schim van der Loeff</t>
  </si>
  <si>
    <t xml:space="preserve">Manta Meindert</t>
  </si>
  <si>
    <t xml:space="preserve">1916-09-20</t>
  </si>
  <si>
    <t xml:space="preserve">1917-11-17</t>
  </si>
  <si>
    <t xml:space="preserve">Johan Hugo Wicher Quirijn</t>
  </si>
  <si>
    <t xml:space="preserve">Alibert Cornelis</t>
  </si>
  <si>
    <t xml:space="preserve">1923-12-09</t>
  </si>
  <si>
    <t xml:space="preserve">01009</t>
  </si>
  <si>
    <t xml:space="preserve">1913-11-28</t>
  </si>
  <si>
    <t xml:space="preserve">Bernardus Dirks</t>
  </si>
  <si>
    <t xml:space="preserve">1914-03-17</t>
  </si>
  <si>
    <t xml:space="preserve">Willem Otto Adriaan</t>
  </si>
  <si>
    <t xml:space="preserve">1915-11-09</t>
  </si>
  <si>
    <t xml:space="preserve">1915-11-10</t>
  </si>
  <si>
    <t xml:space="preserve">1939-08-08</t>
  </si>
  <si>
    <t xml:space="preserve">Henricus Antonius Godefridus</t>
  </si>
  <si>
    <t xml:space="preserve">1916-05-12</t>
  </si>
  <si>
    <t xml:space="preserve">Eltjo Aldegondus</t>
  </si>
  <si>
    <t xml:space="preserve">1916-06-28</t>
  </si>
  <si>
    <t xml:space="preserve">Arnoldus Hendrikus Johannes</t>
  </si>
  <si>
    <t xml:space="preserve">01157</t>
  </si>
  <si>
    <t xml:space="preserve">A.B.G.M.</t>
  </si>
  <si>
    <t xml:space="preserve">Augustinus Bernardus Gijsbertus Maria</t>
  </si>
  <si>
    <t xml:space="preserve">1916-09-28</t>
  </si>
  <si>
    <t xml:space="preserve">1928-09-17</t>
  </si>
  <si>
    <t xml:space="preserve">Johannes Bernardus</t>
  </si>
  <si>
    <t xml:space="preserve">Hendrik Coenraad</t>
  </si>
  <si>
    <t xml:space="preserve">1916-12-14</t>
  </si>
  <si>
    <t xml:space="preserve">1926-12-15</t>
  </si>
  <si>
    <t xml:space="preserve">1917-02-20</t>
  </si>
  <si>
    <t xml:space="preserve">1917-03-13</t>
  </si>
  <si>
    <t xml:space="preserve">00518</t>
  </si>
  <si>
    <t xml:space="preserve">Joost Adriaan</t>
  </si>
  <si>
    <t xml:space="preserve">1917-04-25</t>
  </si>
  <si>
    <t xml:space="preserve">VDB;VVD</t>
  </si>
  <si>
    <t xml:space="preserve">1917-06-28</t>
  </si>
  <si>
    <t xml:space="preserve">1917-07-31</t>
  </si>
  <si>
    <t xml:space="preserve">Anthonie</t>
  </si>
  <si>
    <t xml:space="preserve">1917-09-19</t>
  </si>
  <si>
    <t xml:space="preserve">1918-01-15</t>
  </si>
  <si>
    <t xml:space="preserve">1919-10-31</t>
  </si>
  <si>
    <t xml:space="preserve">Johan Jozef Julius</t>
  </si>
  <si>
    <t xml:space="preserve">1918-04-18</t>
  </si>
  <si>
    <t xml:space="preserve">1918-04-24</t>
  </si>
  <si>
    <t xml:space="preserve">1935-08-18</t>
  </si>
  <si>
    <t xml:space="preserve">Henricus Gerardus Maria</t>
  </si>
  <si>
    <t xml:space="preserve">1918-07-09</t>
  </si>
  <si>
    <t xml:space="preserve">1942-02-14</t>
  </si>
  <si>
    <t xml:space="preserve">Charles Ludovicus</t>
  </si>
  <si>
    <t xml:space="preserve">1918-09-17</t>
  </si>
  <si>
    <t xml:space="preserve">00236</t>
  </si>
  <si>
    <t xml:space="preserve">Buisonjé</t>
  </si>
  <si>
    <t xml:space="preserve">Economische Bond;Neutrale fractie;Vrijheidsbond</t>
  </si>
  <si>
    <t xml:space="preserve">1921-06-03</t>
  </si>
  <si>
    <t xml:space="preserve">00237</t>
  </si>
  <si>
    <t xml:space="preserve">Bulten</t>
  </si>
  <si>
    <t xml:space="preserve">1946-03-31</t>
  </si>
  <si>
    <t xml:space="preserve">Johannes Baptiste</t>
  </si>
  <si>
    <t xml:space="preserve">Susanna</t>
  </si>
  <si>
    <t xml:space="preserve">Suze</t>
  </si>
  <si>
    <t xml:space="preserve">00491</t>
  </si>
  <si>
    <t xml:space="preserve">Groot</t>
  </si>
  <si>
    <t xml:space="preserve">Lourens</t>
  </si>
  <si>
    <t xml:space="preserve">1921-09-19</t>
  </si>
  <si>
    <t xml:space="preserve">Arie Wouter</t>
  </si>
  <si>
    <t xml:space="preserve">1919-11-11</t>
  </si>
  <si>
    <t xml:space="preserve">John William</t>
  </si>
  <si>
    <t xml:space="preserve">Willy</t>
  </si>
  <si>
    <t xml:space="preserve">00760</t>
  </si>
  <si>
    <t xml:space="preserve">Cornelis Jacobus</t>
  </si>
  <si>
    <t xml:space="preserve">1942-01-18</t>
  </si>
  <si>
    <t xml:space="preserve">00774</t>
  </si>
  <si>
    <t xml:space="preserve">Laar</t>
  </si>
  <si>
    <t xml:space="preserve">Adolf Robbert</t>
  </si>
  <si>
    <t xml:space="preserve">CSP</t>
  </si>
  <si>
    <t xml:space="preserve">Jan Wolter</t>
  </si>
  <si>
    <t xml:space="preserve">1920-02-18</t>
  </si>
  <si>
    <t xml:space="preserve">Johannes Antonius</t>
  </si>
  <si>
    <t xml:space="preserve">01086</t>
  </si>
  <si>
    <t xml:space="preserve">Ravesteyn</t>
  </si>
  <si>
    <t xml:space="preserve">01270</t>
  </si>
  <si>
    <t xml:space="preserve">Smeenk</t>
  </si>
  <si>
    <t xml:space="preserve">Chris</t>
  </si>
  <si>
    <t xml:space="preserve">Isidorus Antonius</t>
  </si>
  <si>
    <t xml:space="preserve">1940-06-11</t>
  </si>
  <si>
    <t xml:space="preserve">01555</t>
  </si>
  <si>
    <t xml:space="preserve">Wintermans</t>
  </si>
  <si>
    <t xml:space="preserve">Josephus Jacobus</t>
  </si>
  <si>
    <t xml:space="preserve">Jef</t>
  </si>
  <si>
    <t xml:space="preserve">David Joseph</t>
  </si>
  <si>
    <t xml:space="preserve">1941-05-06</t>
  </si>
  <si>
    <t xml:space="preserve">Johannes Hendrikus Franciscus</t>
  </si>
  <si>
    <t xml:space="preserve">01610</t>
  </si>
  <si>
    <t xml:space="preserve">Zijlstra</t>
  </si>
  <si>
    <t xml:space="preserve">01225</t>
  </si>
  <si>
    <t xml:space="preserve">Schouten</t>
  </si>
  <si>
    <t xml:space="preserve">1918-10-22</t>
  </si>
  <si>
    <t xml:space="preserve">00059</t>
  </si>
  <si>
    <t xml:space="preserve">Bakker</t>
  </si>
  <si>
    <t xml:space="preserve">Jouke Annes</t>
  </si>
  <si>
    <t xml:space="preserve">Jouke</t>
  </si>
  <si>
    <t xml:space="preserve">1918-10-30</t>
  </si>
  <si>
    <t xml:space="preserve">1945-07-11</t>
  </si>
  <si>
    <t xml:space="preserve">1918-12-10</t>
  </si>
  <si>
    <t xml:space="preserve">1919-09-18</t>
  </si>
  <si>
    <t xml:space="preserve">00200</t>
  </si>
  <si>
    <t xml:space="preserve">Brautigam</t>
  </si>
  <si>
    <t xml:space="preserve">1919-11-18</t>
  </si>
  <si>
    <t xml:space="preserve">1935-09-19</t>
  </si>
  <si>
    <t xml:space="preserve">Bernardus Johannes</t>
  </si>
  <si>
    <t xml:space="preserve">1919-11-20</t>
  </si>
  <si>
    <t xml:space="preserve">00248</t>
  </si>
  <si>
    <t xml:space="preserve">M.I.W.J.</t>
  </si>
  <si>
    <t xml:space="preserve">Maarten Iman Willem Jacob</t>
  </si>
  <si>
    <t xml:space="preserve">1921-05-10</t>
  </si>
  <si>
    <t xml:space="preserve">Johanna</t>
  </si>
  <si>
    <t xml:space="preserve">1921-07-12</t>
  </si>
  <si>
    <t xml:space="preserve">1921-10-12</t>
  </si>
  <si>
    <t xml:space="preserve">00190</t>
  </si>
  <si>
    <t xml:space="preserve">Braambeek</t>
  </si>
  <si>
    <t xml:space="preserve">01325</t>
  </si>
  <si>
    <t xml:space="preserve">Suring</t>
  </si>
  <si>
    <t xml:space="preserve">Johannes Georgius</t>
  </si>
  <si>
    <t xml:space="preserve">1921-11-02</t>
  </si>
  <si>
    <t xml:space="preserve">1941-12-18</t>
  </si>
  <si>
    <t xml:space="preserve">1921-11-09</t>
  </si>
  <si>
    <t xml:space="preserve">Joannes Josephus Cornelis</t>
  </si>
  <si>
    <t xml:space="preserve">1932-09-18</t>
  </si>
  <si>
    <t xml:space="preserve">Bertha</t>
  </si>
  <si>
    <t xml:space="preserve">Betsy</t>
  </si>
  <si>
    <t xml:space="preserve">1942-01-05</t>
  </si>
  <si>
    <t xml:space="preserve">Vrijheidsbond;PvdV;VVD</t>
  </si>
  <si>
    <t xml:space="preserve">00145</t>
  </si>
  <si>
    <t xml:space="preserve">Rients Feikes</t>
  </si>
  <si>
    <t xml:space="preserve">00149</t>
  </si>
  <si>
    <t xml:space="preserve">C.W.Th.</t>
  </si>
  <si>
    <t xml:space="preserve">Carel Wessel Theodorus</t>
  </si>
  <si>
    <t xml:space="preserve">00161</t>
  </si>
  <si>
    <t xml:space="preserve">Boon</t>
  </si>
  <si>
    <t xml:space="preserve">Gerard Adolf</t>
  </si>
  <si>
    <t xml:space="preserve">Sophie Charlotte Cornelie</t>
  </si>
  <si>
    <t xml:space="preserve">Charlotte</t>
  </si>
  <si>
    <t xml:space="preserve">Elisabeth Carolina</t>
  </si>
  <si>
    <t xml:space="preserve">Lizzy</t>
  </si>
  <si>
    <t xml:space="preserve">1937-06-28</t>
  </si>
  <si>
    <t xml:space="preserve">00367</t>
  </si>
  <si>
    <t xml:space="preserve">Ebels</t>
  </si>
  <si>
    <t xml:space="preserve">F.E.H.</t>
  </si>
  <si>
    <t xml:space="preserve">Fekko Ebel Hajo</t>
  </si>
  <si>
    <t xml:space="preserve">00398</t>
  </si>
  <si>
    <t xml:space="preserve">Feber</t>
  </si>
  <si>
    <t xml:space="preserve">Louis Jean Marie</t>
  </si>
  <si>
    <t xml:space="preserve">1936-04-27</t>
  </si>
  <si>
    <t xml:space="preserve">00429</t>
  </si>
  <si>
    <t xml:space="preserve">Leonardus Albert</t>
  </si>
  <si>
    <t xml:space="preserve">Gerrit Hendrik</t>
  </si>
  <si>
    <t xml:space="preserve">00758</t>
  </si>
  <si>
    <t xml:space="preserve">Krijger</t>
  </si>
  <si>
    <t xml:space="preserve">Jan Machiel</t>
  </si>
  <si>
    <t xml:space="preserve">00865</t>
  </si>
  <si>
    <t xml:space="preserve">Katz</t>
  </si>
  <si>
    <t xml:space="preserve">Cornelia Frida</t>
  </si>
  <si>
    <t xml:space="preserve">Frida</t>
  </si>
  <si>
    <t xml:space="preserve">1941-09-15</t>
  </si>
  <si>
    <t xml:space="preserve">Franciscus Anthonius</t>
  </si>
  <si>
    <t xml:space="preserve">1923-08-14</t>
  </si>
  <si>
    <t xml:space="preserve">01367</t>
  </si>
  <si>
    <t xml:space="preserve">Hendrik Willem</t>
  </si>
  <si>
    <t xml:space="preserve">1935-12-31</t>
  </si>
  <si>
    <t xml:space="preserve">01490</t>
  </si>
  <si>
    <t xml:space="preserve">Vries-Bruins</t>
  </si>
  <si>
    <t xml:space="preserve">Angenita Engelina Johanna</t>
  </si>
  <si>
    <t xml:space="preserve">Agnes</t>
  </si>
  <si>
    <t xml:space="preserve">01588</t>
  </si>
  <si>
    <t xml:space="preserve">Arie Willem</t>
  </si>
  <si>
    <t xml:space="preserve">00924</t>
  </si>
  <si>
    <t xml:space="preserve">Michielsen</t>
  </si>
  <si>
    <t xml:space="preserve">Anthonius Benedictus</t>
  </si>
  <si>
    <t xml:space="preserve">00570</t>
  </si>
  <si>
    <t xml:space="preserve">Heukels</t>
  </si>
  <si>
    <t xml:space="preserve">Theunis</t>
  </si>
  <si>
    <t xml:space="preserve">1922-10-12</t>
  </si>
  <si>
    <t xml:space="preserve">00571</t>
  </si>
  <si>
    <t xml:space="preserve">01149</t>
  </si>
  <si>
    <t xml:space="preserve">01150</t>
  </si>
  <si>
    <t xml:space="preserve">Peter Johannes</t>
  </si>
  <si>
    <t xml:space="preserve">Hermanus Johannes</t>
  </si>
  <si>
    <t xml:space="preserve">1922-11-07</t>
  </si>
  <si>
    <t xml:space="preserve">Hendrik Aukes</t>
  </si>
  <si>
    <t xml:space="preserve">00836</t>
  </si>
  <si>
    <t xml:space="preserve">Loerakker</t>
  </si>
  <si>
    <t xml:space="preserve">Antonius Josephus</t>
  </si>
  <si>
    <t xml:space="preserve">Toon</t>
  </si>
  <si>
    <t xml:space="preserve">1923-09-19</t>
  </si>
  <si>
    <t xml:space="preserve">00913</t>
  </si>
  <si>
    <t xml:space="preserve">Meijer</t>
  </si>
  <si>
    <t xml:space="preserve">J.M.J.A.</t>
  </si>
  <si>
    <t xml:space="preserve">Johanna Maria Josepha Antonia</t>
  </si>
  <si>
    <t xml:space="preserve">Annie</t>
  </si>
  <si>
    <t xml:space="preserve">01579</t>
  </si>
  <si>
    <t xml:space="preserve">Wijkamp</t>
  </si>
  <si>
    <t xml:space="preserve">B.J.J.</t>
  </si>
  <si>
    <t xml:space="preserve">Bernardus Johannes Josephus</t>
  </si>
  <si>
    <t xml:space="preserve">1924-09-18</t>
  </si>
  <si>
    <t xml:space="preserve">1925-05-27</t>
  </si>
  <si>
    <t xml:space="preserve">Simon Jakob Levie</t>
  </si>
  <si>
    <t xml:space="preserve">1928-07-16</t>
  </si>
  <si>
    <t xml:space="preserve">00035</t>
  </si>
  <si>
    <t xml:space="preserve">Pius Maria</t>
  </si>
  <si>
    <t xml:space="preserve">Pius</t>
  </si>
  <si>
    <t xml:space="preserve">RKVP</t>
  </si>
  <si>
    <t xml:space="preserve">00095</t>
  </si>
  <si>
    <t xml:space="preserve">1939-03-09</t>
  </si>
  <si>
    <t xml:space="preserve">00548</t>
  </si>
  <si>
    <t xml:space="preserve">Heide</t>
  </si>
  <si>
    <t xml:space="preserve">Albertinus</t>
  </si>
  <si>
    <t xml:space="preserve">00670</t>
  </si>
  <si>
    <t xml:space="preserve">Kampschöer</t>
  </si>
  <si>
    <t xml:space="preserve">Gerardus Wilhelmus</t>
  </si>
  <si>
    <t xml:space="preserve">1933-10-06</t>
  </si>
  <si>
    <t xml:space="preserve">00738</t>
  </si>
  <si>
    <t xml:space="preserve">Kortenhorst</t>
  </si>
  <si>
    <t xml:space="preserve">Leonardus Gerardus</t>
  </si>
  <si>
    <t xml:space="preserve">00785</t>
  </si>
  <si>
    <t xml:space="preserve">Langman</t>
  </si>
  <si>
    <t xml:space="preserve">Casper Andries</t>
  </si>
  <si>
    <t xml:space="preserve">Hendrik Willem Evert</t>
  </si>
  <si>
    <t xml:space="preserve">1940-12-05</t>
  </si>
  <si>
    <t xml:space="preserve">01264</t>
  </si>
  <si>
    <t xml:space="preserve">Wiebe</t>
  </si>
  <si>
    <t xml:space="preserve">01407</t>
  </si>
  <si>
    <t xml:space="preserve">Veraart</t>
  </si>
  <si>
    <t xml:space="preserve">Louis Leonardus Hendrikus</t>
  </si>
  <si>
    <t xml:space="preserve">Lou</t>
  </si>
  <si>
    <t xml:space="preserve">01594</t>
  </si>
  <si>
    <t xml:space="preserve">Zandt</t>
  </si>
  <si>
    <t xml:space="preserve">00630</t>
  </si>
  <si>
    <t xml:space="preserve">Itallie-van Embden</t>
  </si>
  <si>
    <t xml:space="preserve">H.W.B.</t>
  </si>
  <si>
    <t xml:space="preserve">Hendrika Wilhelmina Bernardina</t>
  </si>
  <si>
    <t xml:space="preserve">Mien</t>
  </si>
  <si>
    <t xml:space="preserve">1928-09-18</t>
  </si>
  <si>
    <t xml:space="preserve">Isidoor Henry Joseph</t>
  </si>
  <si>
    <t xml:space="preserve">1928-10-25</t>
  </si>
  <si>
    <t xml:space="preserve">1943-01-31</t>
  </si>
  <si>
    <t xml:space="preserve">Cornelis Lodewijk</t>
  </si>
  <si>
    <t xml:space="preserve">00317</t>
  </si>
  <si>
    <t xml:space="preserve">Dis</t>
  </si>
  <si>
    <t xml:space="preserve">C.N.</t>
  </si>
  <si>
    <t xml:space="preserve">Cornelis Nicolaas</t>
  </si>
  <si>
    <t xml:space="preserve">1937-06-27</t>
  </si>
  <si>
    <t xml:space="preserve">Leonardus Franciscus</t>
  </si>
  <si>
    <t xml:space="preserve">1932-09-30</t>
  </si>
  <si>
    <t xml:space="preserve">00555</t>
  </si>
  <si>
    <t xml:space="preserve">Hellenberg Hubar</t>
  </si>
  <si>
    <t xml:space="preserve">J.A.G.M.</t>
  </si>
  <si>
    <t xml:space="preserve">Jacques Adrien Gérard Marie</t>
  </si>
  <si>
    <t xml:space="preserve">1934-02-01</t>
  </si>
  <si>
    <t xml:space="preserve">00679</t>
  </si>
  <si>
    <t xml:space="preserve">Carel Joseph</t>
  </si>
  <si>
    <t xml:space="preserve">00764</t>
  </si>
  <si>
    <t xml:space="preserve">Kupers</t>
  </si>
  <si>
    <t xml:space="preserve">00834</t>
  </si>
  <si>
    <t xml:space="preserve">Lockefeer</t>
  </si>
  <si>
    <t xml:space="preserve">Emilius Theophilus</t>
  </si>
  <si>
    <t xml:space="preserve">Emile</t>
  </si>
  <si>
    <t xml:space="preserve">Maximus Josephus Maria</t>
  </si>
  <si>
    <t xml:space="preserve">1946-09-09</t>
  </si>
  <si>
    <t xml:space="preserve">01181</t>
  </si>
  <si>
    <t xml:space="preserve">Th.F.M.</t>
  </si>
  <si>
    <t xml:space="preserve">Theodoor François Marie</t>
  </si>
  <si>
    <t xml:space="preserve">01241</t>
  </si>
  <si>
    <t xml:space="preserve">Severijn</t>
  </si>
  <si>
    <t xml:space="preserve">1931-10-19</t>
  </si>
  <si>
    <t xml:space="preserve">01387</t>
  </si>
  <si>
    <t xml:space="preserve">Uijen</t>
  </si>
  <si>
    <t xml:space="preserve">F.Th.H.</t>
  </si>
  <si>
    <t xml:space="preserve">Franciscus Theodorus Hubertus</t>
  </si>
  <si>
    <t xml:space="preserve">Floris</t>
  </si>
  <si>
    <t xml:space="preserve">00608</t>
  </si>
  <si>
    <t xml:space="preserve">Bertus</t>
  </si>
  <si>
    <t xml:space="preserve">1929-12-10</t>
  </si>
  <si>
    <t xml:space="preserve">Harmen</t>
  </si>
  <si>
    <t xml:space="preserve">1930-02-11</t>
  </si>
  <si>
    <t xml:space="preserve">Aaltje</t>
  </si>
  <si>
    <t xml:space="preserve">Alida</t>
  </si>
  <si>
    <t xml:space="preserve">1931-09-29</t>
  </si>
  <si>
    <t xml:space="preserve">1943-07-08</t>
  </si>
  <si>
    <t xml:space="preserve">00867</t>
  </si>
  <si>
    <t xml:space="preserve">Maenen</t>
  </si>
  <si>
    <t xml:space="preserve">Josephus Hubertus</t>
  </si>
  <si>
    <t xml:space="preserve">1931-10-13</t>
  </si>
  <si>
    <t xml:space="preserve">00394</t>
  </si>
  <si>
    <t xml:space="preserve">Jan Lambertus</t>
  </si>
  <si>
    <t xml:space="preserve">1931-11-03</t>
  </si>
  <si>
    <t xml:space="preserve">1941-03-11</t>
  </si>
  <si>
    <t xml:space="preserve">1931-11-06</t>
  </si>
  <si>
    <t xml:space="preserve">00677</t>
  </si>
  <si>
    <t xml:space="preserve">Keestra</t>
  </si>
  <si>
    <t xml:space="preserve">Y.</t>
  </si>
  <si>
    <t xml:space="preserve">Ype</t>
  </si>
  <si>
    <t xml:space="preserve">1932-05-03</t>
  </si>
  <si>
    <t xml:space="preserve">Bate Gerrit</t>
  </si>
  <si>
    <t xml:space="preserve">1932-05-18</t>
  </si>
  <si>
    <t xml:space="preserve">Hendrik Antonie</t>
  </si>
  <si>
    <t xml:space="preserve">01379</t>
  </si>
  <si>
    <t xml:space="preserve">Truyen</t>
  </si>
  <si>
    <t xml:space="preserve">P.W.H.</t>
  </si>
  <si>
    <t xml:space="preserve">Peter Willem Hendrik</t>
  </si>
  <si>
    <t xml:space="preserve">1932-11-08</t>
  </si>
  <si>
    <t xml:space="preserve">1933-01-31</t>
  </si>
  <si>
    <t xml:space="preserve">Cornelis Simon</t>
  </si>
  <si>
    <t xml:space="preserve">1933-05-09</t>
  </si>
  <si>
    <t xml:space="preserve">1948-08-09</t>
  </si>
  <si>
    <t xml:space="preserve">00345</t>
  </si>
  <si>
    <t xml:space="preserve">Droesen</t>
  </si>
  <si>
    <t xml:space="preserve">Willem Jozef</t>
  </si>
  <si>
    <t xml:space="preserve">00484</t>
  </si>
  <si>
    <t xml:space="preserve">Groen</t>
  </si>
  <si>
    <t xml:space="preserve">00606</t>
  </si>
  <si>
    <t xml:space="preserve">CDU</t>
  </si>
  <si>
    <t xml:space="preserve">1945-08-06</t>
  </si>
  <si>
    <t xml:space="preserve">00845</t>
  </si>
  <si>
    <t xml:space="preserve">Louwes</t>
  </si>
  <si>
    <t xml:space="preserve">Herman Derk</t>
  </si>
  <si>
    <t xml:space="preserve">Karel Lodewijk Hendrik</t>
  </si>
  <si>
    <t xml:space="preserve">1939-05-31</t>
  </si>
  <si>
    <t xml:space="preserve">01301</t>
  </si>
  <si>
    <t xml:space="preserve">Steinmetz</t>
  </si>
  <si>
    <t xml:space="preserve">1949-09-13</t>
  </si>
  <si>
    <t xml:space="preserve">Theodorus Johannes</t>
  </si>
  <si>
    <t xml:space="preserve">1943-12-22</t>
  </si>
  <si>
    <t xml:space="preserve">1933-05-29</t>
  </si>
  <si>
    <t xml:space="preserve">01429</t>
  </si>
  <si>
    <t xml:space="preserve">Vervoorn</t>
  </si>
  <si>
    <t xml:space="preserve">NBTMP</t>
  </si>
  <si>
    <t xml:space="preserve">01530</t>
  </si>
  <si>
    <t xml:space="preserve">William Marten</t>
  </si>
  <si>
    <t xml:space="preserve">VNH</t>
  </si>
  <si>
    <t xml:space="preserve">1950-03-01</t>
  </si>
  <si>
    <t xml:space="preserve">01590</t>
  </si>
  <si>
    <t xml:space="preserve">Zaal</t>
  </si>
  <si>
    <t xml:space="preserve">1933-06-13</t>
  </si>
  <si>
    <t xml:space="preserve">01197</t>
  </si>
  <si>
    <t xml:space="preserve">00365</t>
  </si>
  <si>
    <t xml:space="preserve">Dijken</t>
  </si>
  <si>
    <t xml:space="preserve">Timon Arnoldus</t>
  </si>
  <si>
    <t xml:space="preserve">Tiemen</t>
  </si>
  <si>
    <t xml:space="preserve">1933-06-27</t>
  </si>
  <si>
    <t xml:space="preserve">00720</t>
  </si>
  <si>
    <t xml:space="preserve">Koeverden</t>
  </si>
  <si>
    <t xml:space="preserve">G.W.J.</t>
  </si>
  <si>
    <t xml:space="preserve">Gerardus Wilhelmus Josephus</t>
  </si>
  <si>
    <t xml:space="preserve">01533</t>
  </si>
  <si>
    <t xml:space="preserve">Weijden</t>
  </si>
  <si>
    <t xml:space="preserve">M.P.</t>
  </si>
  <si>
    <t xml:space="preserve">Martinus Petrus</t>
  </si>
  <si>
    <t xml:space="preserve">Martien</t>
  </si>
  <si>
    <t xml:space="preserve">00371</t>
  </si>
  <si>
    <t xml:space="preserve">Effendi</t>
  </si>
  <si>
    <t xml:space="preserve">Roestam</t>
  </si>
  <si>
    <t xml:space="preserve">1933-07-04</t>
  </si>
  <si>
    <t xml:space="preserve">1946-01-18</t>
  </si>
  <si>
    <t xml:space="preserve">Cornelis Johannes Pieter</t>
  </si>
  <si>
    <t xml:space="preserve">Hendricus Josephus Franciscus Marie</t>
  </si>
  <si>
    <t xml:space="preserve">1933-07-21</t>
  </si>
  <si>
    <t xml:space="preserve">01145</t>
  </si>
  <si>
    <t xml:space="preserve">A.A.L.</t>
  </si>
  <si>
    <t xml:space="preserve">Abraham Arnold Lodewijk</t>
  </si>
  <si>
    <t xml:space="preserve">Bram</t>
  </si>
  <si>
    <t xml:space="preserve">1933-09-12</t>
  </si>
  <si>
    <t xml:space="preserve">1936-01-20</t>
  </si>
  <si>
    <t xml:space="preserve">1933-10-12</t>
  </si>
  <si>
    <t xml:space="preserve">01323</t>
  </si>
  <si>
    <t xml:space="preserve">Stumpel</t>
  </si>
  <si>
    <t xml:space="preserve">E.J.M.</t>
  </si>
  <si>
    <t xml:space="preserve">Eduard Joseph Marie</t>
  </si>
  <si>
    <t xml:space="preserve">1934-03-06</t>
  </si>
  <si>
    <t xml:space="preserve">Johan Adriaan Herman</t>
  </si>
  <si>
    <t xml:space="preserve">00331</t>
  </si>
  <si>
    <t xml:space="preserve">Leendert Antonie</t>
  </si>
  <si>
    <t xml:space="preserve">00753</t>
  </si>
  <si>
    <t xml:space="preserve">Krol</t>
  </si>
  <si>
    <t xml:space="preserve">Tj.</t>
  </si>
  <si>
    <t xml:space="preserve">Tjeerd</t>
  </si>
  <si>
    <t xml:space="preserve">1935-10-24</t>
  </si>
  <si>
    <t xml:space="preserve">00062</t>
  </si>
  <si>
    <t xml:space="preserve">Baren</t>
  </si>
  <si>
    <t xml:space="preserve">1936-02-18</t>
  </si>
  <si>
    <t xml:space="preserve">01236</t>
  </si>
  <si>
    <t xml:space="preserve">Schwartz</t>
  </si>
  <si>
    <t xml:space="preserve">Pieter Abraham</t>
  </si>
  <si>
    <t xml:space="preserve">1936-03-03</t>
  </si>
  <si>
    <t xml:space="preserve">00227</t>
  </si>
  <si>
    <t xml:space="preserve">Brule</t>
  </si>
  <si>
    <t xml:space="preserve">Hubertus Eduardus</t>
  </si>
  <si>
    <t xml:space="preserve">1936-06-30</t>
  </si>
  <si>
    <t xml:space="preserve">Mozes Meijer</t>
  </si>
  <si>
    <t xml:space="preserve">1936-09-15</t>
  </si>
  <si>
    <t xml:space="preserve">1940-03-12</t>
  </si>
  <si>
    <t xml:space="preserve">00053</t>
  </si>
  <si>
    <t xml:space="preserve">Bachg</t>
  </si>
  <si>
    <t xml:space="preserve">F.J.H.</t>
  </si>
  <si>
    <t xml:space="preserve">Franciscus Joannes Herman</t>
  </si>
  <si>
    <t xml:space="preserve">00058</t>
  </si>
  <si>
    <t xml:space="preserve">Bajetto</t>
  </si>
  <si>
    <t xml:space="preserve">M.L.F.</t>
  </si>
  <si>
    <t xml:space="preserve">Max Louis Frans</t>
  </si>
  <si>
    <t xml:space="preserve">1946-01-20</t>
  </si>
  <si>
    <t xml:space="preserve">00307</t>
  </si>
  <si>
    <t xml:space="preserve">Gerrit Arnoldus</t>
  </si>
  <si>
    <t xml:space="preserve">00311</t>
  </si>
  <si>
    <t xml:space="preserve">Dieters</t>
  </si>
  <si>
    <t xml:space="preserve">Bob</t>
  </si>
  <si>
    <t xml:space="preserve">1940-05-13</t>
  </si>
  <si>
    <t xml:space="preserve">00471</t>
  </si>
  <si>
    <t xml:space="preserve">Goes van Naters</t>
  </si>
  <si>
    <t xml:space="preserve">00581</t>
  </si>
  <si>
    <t xml:space="preserve">Hilgenga</t>
  </si>
  <si>
    <t xml:space="preserve">1941-11-05</t>
  </si>
  <si>
    <t xml:space="preserve">00817</t>
  </si>
  <si>
    <t xml:space="preserve">Lienden</t>
  </si>
  <si>
    <t xml:space="preserve">Cornelis Jan</t>
  </si>
  <si>
    <t xml:space="preserve">1941-01-31</t>
  </si>
  <si>
    <t xml:space="preserve">00908</t>
  </si>
  <si>
    <t xml:space="preserve">Mes</t>
  </si>
  <si>
    <t xml:space="preserve">A.J.J.M.</t>
  </si>
  <si>
    <t xml:space="preserve">Aloijs Joan Joseph Maria</t>
  </si>
  <si>
    <t xml:space="preserve">00916</t>
  </si>
  <si>
    <t xml:space="preserve">Meijerink</t>
  </si>
  <si>
    <t xml:space="preserve">H.J.W.A.</t>
  </si>
  <si>
    <t xml:space="preserve">Hendrik Johan Wilhelm Adriaan</t>
  </si>
  <si>
    <t xml:space="preserve">01057</t>
  </si>
  <si>
    <t xml:space="preserve">Hessel</t>
  </si>
  <si>
    <t xml:space="preserve">CDU;PvdA</t>
  </si>
  <si>
    <t xml:space="preserve">01131</t>
  </si>
  <si>
    <t xml:space="preserve">Roosjen</t>
  </si>
  <si>
    <t xml:space="preserve">Anton Bernard</t>
  </si>
  <si>
    <t xml:space="preserve">01254</t>
  </si>
  <si>
    <t xml:space="preserve">1937-06-29</t>
  </si>
  <si>
    <t xml:space="preserve">01310</t>
  </si>
  <si>
    <t xml:space="preserve">Stokvis</t>
  </si>
  <si>
    <t xml:space="preserve">Jozef Emanuel</t>
  </si>
  <si>
    <t xml:space="preserve">1946-10-15</t>
  </si>
  <si>
    <t xml:space="preserve">1948-12-15</t>
  </si>
  <si>
    <t xml:space="preserve">1943-05-28</t>
  </si>
  <si>
    <t xml:space="preserve">RKSP;lijst-Welter</t>
  </si>
  <si>
    <t xml:space="preserve">01569</t>
  </si>
  <si>
    <t xml:space="preserve">Meinoud Marinus</t>
  </si>
  <si>
    <t xml:space="preserve">1937-06-11</t>
  </si>
  <si>
    <t xml:space="preserve">1945-06-05</t>
  </si>
  <si>
    <t xml:space="preserve">00016</t>
  </si>
  <si>
    <t xml:space="preserve">Algera</t>
  </si>
  <si>
    <t xml:space="preserve">00051</t>
  </si>
  <si>
    <t xml:space="preserve">Baas</t>
  </si>
  <si>
    <t xml:space="preserve">1939-09-07</t>
  </si>
  <si>
    <t xml:space="preserve">01329</t>
  </si>
  <si>
    <t xml:space="preserve">Sweens</t>
  </si>
  <si>
    <t xml:space="preserve">J.C.M.</t>
  </si>
  <si>
    <t xml:space="preserve">Josephus Cornelis Maria</t>
  </si>
  <si>
    <t xml:space="preserve">01127</t>
  </si>
  <si>
    <t xml:space="preserve">Roolvink</t>
  </si>
  <si>
    <t xml:space="preserve">E.G.M.</t>
  </si>
  <si>
    <t xml:space="preserve">Eugenius Gerardus Maria</t>
  </si>
  <si>
    <t xml:space="preserve">1937-11-23</t>
  </si>
  <si>
    <t xml:space="preserve">00249</t>
  </si>
  <si>
    <t xml:space="preserve">Bijlsma</t>
  </si>
  <si>
    <t xml:space="preserve">1938-12-06</t>
  </si>
  <si>
    <t xml:space="preserve">00224</t>
  </si>
  <si>
    <t xml:space="preserve">1939-04-25</t>
  </si>
  <si>
    <t xml:space="preserve">1945-11-15</t>
  </si>
  <si>
    <t xml:space="preserve">00155</t>
  </si>
  <si>
    <t xml:space="preserve">Bommer</t>
  </si>
  <si>
    <t xml:space="preserve">1945-11-21</t>
  </si>
  <si>
    <t xml:space="preserve">01326</t>
  </si>
  <si>
    <t xml:space="preserve">Suurhoff</t>
  </si>
  <si>
    <t xml:space="preserve">Ko</t>
  </si>
  <si>
    <t xml:space="preserve">1939-09-21</t>
  </si>
  <si>
    <t xml:space="preserve">01607</t>
  </si>
  <si>
    <t xml:space="preserve">Zwijnenberg</t>
  </si>
  <si>
    <t xml:space="preserve">Herman Arnold</t>
  </si>
  <si>
    <t xml:space="preserve">00166</t>
  </si>
  <si>
    <t xml:space="preserve">1945-09-25</t>
  </si>
  <si>
    <t xml:space="preserve">01037</t>
  </si>
  <si>
    <t xml:space="preserve">Ploeg</t>
  </si>
  <si>
    <t xml:space="preserve">00140</t>
  </si>
  <si>
    <t xml:space="preserve">Bochove</t>
  </si>
  <si>
    <t xml:space="preserve">00219</t>
  </si>
  <si>
    <t xml:space="preserve">Brug</t>
  </si>
  <si>
    <t xml:space="preserve">Rintje</t>
  </si>
  <si>
    <t xml:space="preserve">00467</t>
  </si>
  <si>
    <t xml:space="preserve">Goedhart</t>
  </si>
  <si>
    <t xml:space="preserve">Frans Johannes</t>
  </si>
  <si>
    <t xml:space="preserve">00492</t>
  </si>
  <si>
    <t xml:space="preserve">Saul</t>
  </si>
  <si>
    <t xml:space="preserve">00510</t>
  </si>
  <si>
    <t xml:space="preserve">Hagen</t>
  </si>
  <si>
    <t xml:space="preserve">C.J.A.M.</t>
  </si>
  <si>
    <t xml:space="preserve">Cornelis Johan Anton Marie</t>
  </si>
  <si>
    <t xml:space="preserve">ten</t>
  </si>
  <si>
    <t xml:space="preserve">00547</t>
  </si>
  <si>
    <t xml:space="preserve">Heertjes</t>
  </si>
  <si>
    <t xml:space="preserve">Pieter Martinus</t>
  </si>
  <si>
    <t xml:space="preserve">00590</t>
  </si>
  <si>
    <t xml:space="preserve">Hofstra</t>
  </si>
  <si>
    <t xml:space="preserve">00660</t>
  </si>
  <si>
    <t xml:space="preserve">Jongen</t>
  </si>
  <si>
    <t xml:space="preserve">00737</t>
  </si>
  <si>
    <t xml:space="preserve">Kort</t>
  </si>
  <si>
    <t xml:space="preserve">W.L.P.M.</t>
  </si>
  <si>
    <t xml:space="preserve">Willebrordus Leonardus Petrus Martinus</t>
  </si>
  <si>
    <t xml:space="preserve">00740</t>
  </si>
  <si>
    <t xml:space="preserve">Korthals</t>
  </si>
  <si>
    <t xml:space="preserve">Hendrik Albertus</t>
  </si>
  <si>
    <t xml:space="preserve">00759</t>
  </si>
  <si>
    <t xml:space="preserve">Kuilenburg</t>
  </si>
  <si>
    <t xml:space="preserve">H.H.Th.</t>
  </si>
  <si>
    <t xml:space="preserve">Hermanus Hendrikus Theodorus</t>
  </si>
  <si>
    <t xml:space="preserve">01013</t>
  </si>
  <si>
    <t xml:space="preserve">Palar</t>
  </si>
  <si>
    <t xml:space="preserve">Lambertus Nicodemus</t>
  </si>
  <si>
    <t xml:space="preserve">1947-07-21</t>
  </si>
  <si>
    <t xml:space="preserve">01052</t>
  </si>
  <si>
    <t xml:space="preserve">Poole</t>
  </si>
  <si>
    <t xml:space="preserve">01088</t>
  </si>
  <si>
    <t xml:space="preserve">Receveur</t>
  </si>
  <si>
    <t xml:space="preserve">C.K.J.M.</t>
  </si>
  <si>
    <t xml:space="preserve">Constantijn Karel Jan Marie</t>
  </si>
  <si>
    <t xml:space="preserve">Tijn</t>
  </si>
  <si>
    <t xml:space="preserve">01141</t>
  </si>
  <si>
    <t xml:space="preserve">Ruiter</t>
  </si>
  <si>
    <t xml:space="preserve">Jochem</t>
  </si>
  <si>
    <t xml:space="preserve">01210</t>
  </si>
  <si>
    <t xml:space="preserve">Schmal</t>
  </si>
  <si>
    <t xml:space="preserve">J.J.R.</t>
  </si>
  <si>
    <t xml:space="preserve">Jan Johannes Roelof</t>
  </si>
  <si>
    <t xml:space="preserve">01240</t>
  </si>
  <si>
    <t xml:space="preserve">Setyadjit Soegondo</t>
  </si>
  <si>
    <t xml:space="preserve">R.M.</t>
  </si>
  <si>
    <t xml:space="preserve">Raden Mas</t>
  </si>
  <si>
    <t xml:space="preserve">01267</t>
  </si>
  <si>
    <t xml:space="preserve">Smallenbroek</t>
  </si>
  <si>
    <t xml:space="preserve">01348</t>
  </si>
  <si>
    <t xml:space="preserve">Tendeloo</t>
  </si>
  <si>
    <t xml:space="preserve">N.S.C.</t>
  </si>
  <si>
    <t xml:space="preserve">Nancy Sophie Cornélie</t>
  </si>
  <si>
    <t xml:space="preserve">Corry</t>
  </si>
  <si>
    <t xml:space="preserve">01435</t>
  </si>
  <si>
    <t xml:space="preserve">Vink</t>
  </si>
  <si>
    <t xml:space="preserve">J.C.H.H.</t>
  </si>
  <si>
    <t xml:space="preserve">Jeannette Cornelia Hendrika Hubertina</t>
  </si>
  <si>
    <t xml:space="preserve">Netty</t>
  </si>
  <si>
    <t xml:space="preserve">01501</t>
  </si>
  <si>
    <t xml:space="preserve">Gerben</t>
  </si>
  <si>
    <t xml:space="preserve">01570</t>
  </si>
  <si>
    <t xml:space="preserve">Ch.W.I.</t>
  </si>
  <si>
    <t xml:space="preserve">Christine Wilhelmine Isabelle</t>
  </si>
  <si>
    <t xml:space="preserve">01449</t>
  </si>
  <si>
    <t xml:space="preserve">Jan Berend</t>
  </si>
  <si>
    <t xml:space="preserve">1945-11-22</t>
  </si>
  <si>
    <t xml:space="preserve">00959</t>
  </si>
  <si>
    <t xml:space="preserve">Nederhorst</t>
  </si>
  <si>
    <t xml:space="preserve">Gerard Marinus</t>
  </si>
  <si>
    <t xml:space="preserve">1946-01-10</t>
  </si>
  <si>
    <t xml:space="preserve">01421</t>
  </si>
  <si>
    <t xml:space="preserve">Vermeer</t>
  </si>
  <si>
    <t xml:space="preserve">Evert Aart</t>
  </si>
  <si>
    <t xml:space="preserve">01308</t>
  </si>
  <si>
    <t xml:space="preserve">Stokman o.f.m.</t>
  </si>
  <si>
    <t xml:space="preserve">1946-03-26</t>
  </si>
  <si>
    <t xml:space="preserve">00173</t>
  </si>
  <si>
    <t xml:space="preserve">Borst</t>
  </si>
  <si>
    <t xml:space="preserve">1946-04-11</t>
  </si>
  <si>
    <t xml:space="preserve">00933</t>
  </si>
  <si>
    <t xml:space="preserve">Christiaan Jacobus Maria</t>
  </si>
  <si>
    <t xml:space="preserve">1948-09-06</t>
  </si>
  <si>
    <t xml:space="preserve">00081</t>
  </si>
  <si>
    <t xml:space="preserve">Beernink</t>
  </si>
  <si>
    <t xml:space="preserve">H.K.J.</t>
  </si>
  <si>
    <t xml:space="preserve">Hendrik Karel Jan</t>
  </si>
  <si>
    <t xml:space="preserve">00226</t>
  </si>
  <si>
    <t xml:space="preserve">Bruins Slot</t>
  </si>
  <si>
    <t xml:space="preserve">J.A.H.J.S.</t>
  </si>
  <si>
    <t xml:space="preserve">Jan Albertus Hendrik Johan Sieuwert</t>
  </si>
  <si>
    <t xml:space="preserve">Sieuwert</t>
  </si>
  <si>
    <t xml:space="preserve">00290</t>
  </si>
  <si>
    <t xml:space="preserve">Dassen</t>
  </si>
  <si>
    <t xml:space="preserve">Hubert Michiel Jozef</t>
  </si>
  <si>
    <t xml:space="preserve">00411</t>
  </si>
  <si>
    <t xml:space="preserve">Fokkema</t>
  </si>
  <si>
    <t xml:space="preserve">00418</t>
  </si>
  <si>
    <t xml:space="preserve">Fortanier-de Wit</t>
  </si>
  <si>
    <t xml:space="preserve">Adriana</t>
  </si>
  <si>
    <t xml:space="preserve">Jeanne</t>
  </si>
  <si>
    <t xml:space="preserve">00507</t>
  </si>
  <si>
    <t xml:space="preserve">Hacke</t>
  </si>
  <si>
    <t xml:space="preserve">A.H.W.</t>
  </si>
  <si>
    <t xml:space="preserve">Aart Hendrik Willem</t>
  </si>
  <si>
    <t xml:space="preserve">00512</t>
  </si>
  <si>
    <t xml:space="preserve">Haken</t>
  </si>
  <si>
    <t xml:space="preserve">00524</t>
  </si>
  <si>
    <t xml:space="preserve">Hartog</t>
  </si>
  <si>
    <t xml:space="preserve">00599</t>
  </si>
  <si>
    <t xml:space="preserve">Hoogcarspel</t>
  </si>
  <si>
    <t xml:space="preserve">00602</t>
  </si>
  <si>
    <t xml:space="preserve">Hooij</t>
  </si>
  <si>
    <t xml:space="preserve">Th.S.J.</t>
  </si>
  <si>
    <t xml:space="preserve">Theodorus Simon Johan</t>
  </si>
  <si>
    <t xml:space="preserve">00699</t>
  </si>
  <si>
    <t xml:space="preserve">Kikkert</t>
  </si>
  <si>
    <t xml:space="preserve">00718</t>
  </si>
  <si>
    <t xml:space="preserve">Koenen</t>
  </si>
  <si>
    <t xml:space="preserve">Andreas Cornelis</t>
  </si>
  <si>
    <t xml:space="preserve">00719</t>
  </si>
  <si>
    <t xml:space="preserve">Koersen</t>
  </si>
  <si>
    <t xml:space="preserve">Th.D.J.M.</t>
  </si>
  <si>
    <t xml:space="preserve">Theodorus Dominicus Joseph Maria</t>
  </si>
  <si>
    <t xml:space="preserve">1946-07-09</t>
  </si>
  <si>
    <t xml:space="preserve">1946-07-07</t>
  </si>
  <si>
    <t xml:space="preserve">1947-10-07</t>
  </si>
  <si>
    <t xml:space="preserve">00848</t>
  </si>
  <si>
    <t xml:space="preserve">Antonius Martinus</t>
  </si>
  <si>
    <t xml:space="preserve">00885</t>
  </si>
  <si>
    <t xml:space="preserve">Matser</t>
  </si>
  <si>
    <t xml:space="preserve">Christianus Gerardus</t>
  </si>
  <si>
    <t xml:space="preserve">1946-10-19</t>
  </si>
  <si>
    <t xml:space="preserve">00952</t>
  </si>
  <si>
    <t xml:space="preserve">Muijzenberg-Willemse</t>
  </si>
  <si>
    <t xml:space="preserve">Wijbrecht</t>
  </si>
  <si>
    <t xml:space="preserve">Brecht</t>
  </si>
  <si>
    <t xml:space="preserve">01028</t>
  </si>
  <si>
    <t xml:space="preserve">Peters</t>
  </si>
  <si>
    <t xml:space="preserve">Jan Mathijs</t>
  </si>
  <si>
    <t xml:space="preserve">01192</t>
  </si>
  <si>
    <t xml:space="preserve">Scheps</t>
  </si>
  <si>
    <t xml:space="preserve">Johannes Hermanus</t>
  </si>
  <si>
    <t xml:space="preserve">1951-09-15</t>
  </si>
  <si>
    <t xml:space="preserve">01278</t>
  </si>
  <si>
    <t xml:space="preserve">F.J.M.</t>
  </si>
  <si>
    <t xml:space="preserve">Franciscus Johannes Maria</t>
  </si>
  <si>
    <t xml:space="preserve">1947-12-04</t>
  </si>
  <si>
    <t xml:space="preserve">01290</t>
  </si>
  <si>
    <t xml:space="preserve">Spijkers</t>
  </si>
  <si>
    <t xml:space="preserve">Josephus Hendricus Cornelis</t>
  </si>
  <si>
    <t xml:space="preserve">01309</t>
  </si>
  <si>
    <t xml:space="preserve">Benno Jules</t>
  </si>
  <si>
    <t xml:space="preserve">Benno</t>
  </si>
  <si>
    <t xml:space="preserve">01381</t>
  </si>
  <si>
    <t xml:space="preserve">Tuin</t>
  </si>
  <si>
    <t xml:space="preserve">1951-09-30</t>
  </si>
  <si>
    <t xml:space="preserve">01417</t>
  </si>
  <si>
    <t xml:space="preserve">Verkerk</t>
  </si>
  <si>
    <t xml:space="preserve">Elias Pieter</t>
  </si>
  <si>
    <t xml:space="preserve">Ep</t>
  </si>
  <si>
    <t xml:space="preserve">01453</t>
  </si>
  <si>
    <t xml:space="preserve">01463</t>
  </si>
  <si>
    <t xml:space="preserve">Vonk</t>
  </si>
  <si>
    <t xml:space="preserve">01549</t>
  </si>
  <si>
    <t xml:space="preserve">Willems</t>
  </si>
  <si>
    <t xml:space="preserve">Johannes Martinus</t>
  </si>
  <si>
    <t xml:space="preserve">01598</t>
  </si>
  <si>
    <t xml:space="preserve">Zegers</t>
  </si>
  <si>
    <t xml:space="preserve">Jozef Marinus</t>
  </si>
  <si>
    <t xml:space="preserve">01058</t>
  </si>
  <si>
    <t xml:space="preserve">Posthumus</t>
  </si>
  <si>
    <t xml:space="preserve">Sijbrandus Auke</t>
  </si>
  <si>
    <t xml:space="preserve">Siep</t>
  </si>
  <si>
    <t xml:space="preserve">1946-06-06</t>
  </si>
  <si>
    <t xml:space="preserve">00296</t>
  </si>
  <si>
    <t xml:space="preserve">Deering</t>
  </si>
  <si>
    <t xml:space="preserve">Johannes Coenraad</t>
  </si>
  <si>
    <t xml:space="preserve">Coen</t>
  </si>
  <si>
    <t xml:space="preserve">01151</t>
  </si>
  <si>
    <t xml:space="preserve">Ruygers</t>
  </si>
  <si>
    <t xml:space="preserve">G.J.N.M.</t>
  </si>
  <si>
    <t xml:space="preserve">Gerardus Johannes Nicolaas Maria</t>
  </si>
  <si>
    <t xml:space="preserve">1946-07-25</t>
  </si>
  <si>
    <t xml:space="preserve">01461</t>
  </si>
  <si>
    <t xml:space="preserve">Vondeling</t>
  </si>
  <si>
    <t xml:space="preserve">01356</t>
  </si>
  <si>
    <t xml:space="preserve">Thomassen</t>
  </si>
  <si>
    <t xml:space="preserve">1946-07-31</t>
  </si>
  <si>
    <t xml:space="preserve">01593</t>
  </si>
  <si>
    <t xml:space="preserve">Zanden</t>
  </si>
  <si>
    <t xml:space="preserve">Hendricus Hubertus</t>
  </si>
  <si>
    <t xml:space="preserve">1946-08-16</t>
  </si>
  <si>
    <t xml:space="preserve">00302</t>
  </si>
  <si>
    <t xml:space="preserve">Derks</t>
  </si>
  <si>
    <t xml:space="preserve">Willem Hubertus Johannes</t>
  </si>
  <si>
    <t xml:space="preserve">1946-09-17</t>
  </si>
  <si>
    <t xml:space="preserve">01599</t>
  </si>
  <si>
    <t xml:space="preserve">Louis Jacques</t>
  </si>
  <si>
    <t xml:space="preserve">1946-09-19</t>
  </si>
  <si>
    <t xml:space="preserve">1946-10-09</t>
  </si>
  <si>
    <t xml:space="preserve">00380</t>
  </si>
  <si>
    <t xml:space="preserve">Engelbertink</t>
  </si>
  <si>
    <t xml:space="preserve">B.A.A.</t>
  </si>
  <si>
    <t xml:space="preserve">Bernardus Albertus Antonius</t>
  </si>
  <si>
    <t xml:space="preserve">Ben</t>
  </si>
  <si>
    <t xml:space="preserve">1946-10-30</t>
  </si>
  <si>
    <t xml:space="preserve">01234</t>
  </si>
  <si>
    <t xml:space="preserve">Schuurmans</t>
  </si>
  <si>
    <t xml:space="preserve">1946-12-06</t>
  </si>
  <si>
    <t xml:space="preserve">1947-09-10</t>
  </si>
  <si>
    <t xml:space="preserve">00269</t>
  </si>
  <si>
    <t xml:space="preserve">Cornelissen</t>
  </si>
  <si>
    <t xml:space="preserve">Johannes Gerardus Hendricus</t>
  </si>
  <si>
    <t xml:space="preserve">1949-04-29</t>
  </si>
  <si>
    <t xml:space="preserve">1949-11-14</t>
  </si>
  <si>
    <t xml:space="preserve">00478</t>
  </si>
  <si>
    <t xml:space="preserve">Gortzak</t>
  </si>
  <si>
    <t xml:space="preserve">Hendricus</t>
  </si>
  <si>
    <t xml:space="preserve">00505</t>
  </si>
  <si>
    <t xml:space="preserve">Haas</t>
  </si>
  <si>
    <t xml:space="preserve">00572</t>
  </si>
  <si>
    <t xml:space="preserve">N.H.L.</t>
  </si>
  <si>
    <t xml:space="preserve">Nicolaas Henricus Ludovicus</t>
  </si>
  <si>
    <t xml:space="preserve">00639</t>
  </si>
  <si>
    <t xml:space="preserve">M.M.A.A.</t>
  </si>
  <si>
    <t xml:space="preserve">Martinus Maria Aloijsius Antonius</t>
  </si>
  <si>
    <t xml:space="preserve">00667</t>
  </si>
  <si>
    <t xml:space="preserve">Kadt</t>
  </si>
  <si>
    <t xml:space="preserve">Jacques</t>
  </si>
  <si>
    <t xml:space="preserve">00982</t>
  </si>
  <si>
    <t xml:space="preserve">Nolte</t>
  </si>
  <si>
    <t xml:space="preserve">Agnes Helène</t>
  </si>
  <si>
    <t xml:space="preserve">01115</t>
  </si>
  <si>
    <t xml:space="preserve">Ritmeester</t>
  </si>
  <si>
    <t xml:space="preserve">Govert</t>
  </si>
  <si>
    <t xml:space="preserve">01355</t>
  </si>
  <si>
    <t xml:space="preserve">Thiel</t>
  </si>
  <si>
    <t xml:space="preserve">Frans Joseph Frits Maria</t>
  </si>
  <si>
    <t xml:space="preserve">Frans-Joseph</t>
  </si>
  <si>
    <t xml:space="preserve">01532</t>
  </si>
  <si>
    <t xml:space="preserve">Wetering</t>
  </si>
  <si>
    <t xml:space="preserve">Frederik Hendrik</t>
  </si>
  <si>
    <t xml:space="preserve">Frits</t>
  </si>
  <si>
    <t xml:space="preserve">00379</t>
  </si>
  <si>
    <t xml:space="preserve">Emmens</t>
  </si>
  <si>
    <t xml:space="preserve">1948-08-12</t>
  </si>
  <si>
    <t xml:space="preserve">00706</t>
  </si>
  <si>
    <t xml:space="preserve">Klompé</t>
  </si>
  <si>
    <t xml:space="preserve">Margaretha Albertina Maria</t>
  </si>
  <si>
    <t xml:space="preserve">Marga</t>
  </si>
  <si>
    <t xml:space="preserve">00843</t>
  </si>
  <si>
    <t xml:space="preserve">Loor</t>
  </si>
  <si>
    <t xml:space="preserve">1948-08-13</t>
  </si>
  <si>
    <t xml:space="preserve">1951-08-17</t>
  </si>
  <si>
    <t xml:space="preserve">00251</t>
  </si>
  <si>
    <t xml:space="preserve">Cals</t>
  </si>
  <si>
    <t xml:space="preserve">J.M.L.Th.</t>
  </si>
  <si>
    <t xml:space="preserve">Jozef Maria Laurens Theo</t>
  </si>
  <si>
    <t xml:space="preserve">1948-08-19</t>
  </si>
  <si>
    <t xml:space="preserve">1950-03-14</t>
  </si>
  <si>
    <t xml:space="preserve">00482</t>
  </si>
  <si>
    <t xml:space="preserve">Graaf</t>
  </si>
  <si>
    <t xml:space="preserve">Th.M.J.</t>
  </si>
  <si>
    <t xml:space="preserve">Theodorus Matheus Johanna</t>
  </si>
  <si>
    <t xml:space="preserve">00403</t>
  </si>
  <si>
    <t xml:space="preserve">Fens</t>
  </si>
  <si>
    <t xml:space="preserve">Johannes Josephus</t>
  </si>
  <si>
    <t xml:space="preserve">1949-06-23</t>
  </si>
  <si>
    <t xml:space="preserve">01039</t>
  </si>
  <si>
    <t xml:space="preserve">Cornelis Johannes</t>
  </si>
  <si>
    <t xml:space="preserve">01416</t>
  </si>
  <si>
    <t xml:space="preserve">Verhoeven</t>
  </si>
  <si>
    <t xml:space="preserve">Bernard</t>
  </si>
  <si>
    <t xml:space="preserve">1949-12-01</t>
  </si>
  <si>
    <t xml:space="preserve">eind periode</t>
  </si>
  <si>
    <t xml:space="preserve">G265</t>
  </si>
  <si>
    <t xml:space="preserve">09-05-1933</t>
  </si>
  <si>
    <t xml:space="preserve">31-05-1939</t>
  </si>
  <si>
    <t xml:space="preserve">17-09-1918</t>
  </si>
  <si>
    <t xml:space="preserve">23-06-1922</t>
  </si>
  <si>
    <t xml:space="preserve">04081</t>
  </si>
  <si>
    <t xml:space="preserve">02-05-1814</t>
  </si>
  <si>
    <t xml:space="preserve">01-09-1815</t>
  </si>
  <si>
    <t xml:space="preserve">17-10-1820</t>
  </si>
  <si>
    <t xml:space="preserve">19-10-1823</t>
  </si>
  <si>
    <t xml:space="preserve">31-01-1827</t>
  </si>
  <si>
    <t xml:space="preserve">17-10-1830</t>
  </si>
  <si>
    <t xml:space="preserve">08-02-1855</t>
  </si>
  <si>
    <t xml:space="preserve">31-07-1856</t>
  </si>
  <si>
    <t xml:space="preserve">20-06-1919</t>
  </si>
  <si>
    <t xml:space="preserve">25-07-1922</t>
  </si>
  <si>
    <t xml:space="preserve">03-06-1946</t>
  </si>
  <si>
    <t xml:space="preserve">21-12-1945</t>
  </si>
  <si>
    <t xml:space="preserve">10-08-1929</t>
  </si>
  <si>
    <t xml:space="preserve">23-06-1937</t>
  </si>
  <si>
    <t xml:space="preserve">17108</t>
  </si>
  <si>
    <t xml:space="preserve">17-02-1798</t>
  </si>
  <si>
    <t xml:space="preserve">30-04-1799</t>
  </si>
  <si>
    <t xml:space="preserve">19-10-1819</t>
  </si>
  <si>
    <t xml:space="preserve">19-10-1828</t>
  </si>
  <si>
    <t xml:space="preserve">20-10-1818</t>
  </si>
  <si>
    <t xml:space="preserve">05-08-1840</t>
  </si>
  <si>
    <t xml:space="preserve">04-09-1840</t>
  </si>
  <si>
    <t xml:space="preserve">27-05-1925</t>
  </si>
  <si>
    <t xml:space="preserve">14-09-1925</t>
  </si>
  <si>
    <t xml:space="preserve">25-10-1928</t>
  </si>
  <si>
    <t xml:space="preserve">31-01-1943</t>
  </si>
  <si>
    <t xml:space="preserve">13-03-1917</t>
  </si>
  <si>
    <t xml:space="preserve">16-09-1918</t>
  </si>
  <si>
    <t xml:space="preserve">08-06-1937</t>
  </si>
  <si>
    <t xml:space="preserve">24-07-1939</t>
  </si>
  <si>
    <t xml:space="preserve">09-08-1939</t>
  </si>
  <si>
    <t xml:space="preserve">18-09-1935</t>
  </si>
  <si>
    <t xml:space="preserve">20-09-1910</t>
  </si>
  <si>
    <t xml:space="preserve">16-09-1935</t>
  </si>
  <si>
    <t xml:space="preserve">18-09-1848</t>
  </si>
  <si>
    <t xml:space="preserve">07-10-1848</t>
  </si>
  <si>
    <t xml:space="preserve">21-09-1909</t>
  </si>
  <si>
    <t xml:space="preserve">28-02-1917</t>
  </si>
  <si>
    <t xml:space="preserve">G240</t>
  </si>
  <si>
    <t xml:space="preserve">15-09-1879</t>
  </si>
  <si>
    <t xml:space="preserve">15-09-1913</t>
  </si>
  <si>
    <t xml:space="preserve">19-04-1904</t>
  </si>
  <si>
    <t xml:space="preserve">08-05-1933</t>
  </si>
  <si>
    <t xml:space="preserve">08-02-1946</t>
  </si>
  <si>
    <t xml:space="preserve">20-01-1854</t>
  </si>
  <si>
    <t xml:space="preserve">17-03-1858</t>
  </si>
  <si>
    <t xml:space="preserve">17-09-1877</t>
  </si>
  <si>
    <t xml:space="preserve">03-03-1883</t>
  </si>
  <si>
    <t xml:space="preserve">15-09-1925</t>
  </si>
  <si>
    <t xml:space="preserve">20-09-1932</t>
  </si>
  <si>
    <t xml:space="preserve">29-10-1821</t>
  </si>
  <si>
    <t xml:space="preserve">21-10-1834</t>
  </si>
  <si>
    <t xml:space="preserve">12-02-1849</t>
  </si>
  <si>
    <t xml:space="preserve">22-12-1819</t>
  </si>
  <si>
    <t xml:space="preserve">20-01-1822</t>
  </si>
  <si>
    <t xml:space="preserve">15-10-1843</t>
  </si>
  <si>
    <t xml:space="preserve">31-12-1847</t>
  </si>
  <si>
    <t xml:space="preserve">30-03-1875</t>
  </si>
  <si>
    <t xml:space="preserve">10-10-1884</t>
  </si>
  <si>
    <t xml:space="preserve">17-09-1901</t>
  </si>
  <si>
    <t xml:space="preserve">23-07-1922</t>
  </si>
  <si>
    <t xml:space="preserve">30-04-1941</t>
  </si>
  <si>
    <t xml:space="preserve">16-09-1913</t>
  </si>
  <si>
    <t xml:space="preserve">08-12-1913</t>
  </si>
  <si>
    <t xml:space="preserve">31-05-1830</t>
  </si>
  <si>
    <t xml:space="preserve">31-05-1866</t>
  </si>
  <si>
    <t xml:space="preserve">30-10-1856</t>
  </si>
  <si>
    <t xml:space="preserve">14-09-1862</t>
  </si>
  <si>
    <t xml:space="preserve">20-09-1859</t>
  </si>
  <si>
    <t xml:space="preserve">31-05-1881</t>
  </si>
  <si>
    <t xml:space="preserve">18-03-1878</t>
  </si>
  <si>
    <t xml:space="preserve">18-09-1881</t>
  </si>
  <si>
    <t xml:space="preserve">11-09-1876</t>
  </si>
  <si>
    <t xml:space="preserve">02-11-1877</t>
  </si>
  <si>
    <t xml:space="preserve">19-10-1824</t>
  </si>
  <si>
    <t xml:space="preserve">30-06-1835</t>
  </si>
  <si>
    <t xml:space="preserve">14-06-1853</t>
  </si>
  <si>
    <t xml:space="preserve">02-01-1868</t>
  </si>
  <si>
    <t xml:space="preserve">13-02-1849</t>
  </si>
  <si>
    <t xml:space="preserve">08-03-1860</t>
  </si>
  <si>
    <t xml:space="preserve">19-09-1875</t>
  </si>
  <si>
    <t xml:space="preserve">04-06-1868</t>
  </si>
  <si>
    <t xml:space="preserve">15-11-1870</t>
  </si>
  <si>
    <t xml:space="preserve">10-05-1921</t>
  </si>
  <si>
    <t xml:space="preserve">04-11-1845</t>
  </si>
  <si>
    <t xml:space="preserve">19-10-1830</t>
  </si>
  <si>
    <t xml:space="preserve">16-10-1842</t>
  </si>
  <si>
    <t xml:space="preserve">31-07-1871</t>
  </si>
  <si>
    <t xml:space="preserve">08-02-1847</t>
  </si>
  <si>
    <t xml:space="preserve">08-05-1862</t>
  </si>
  <si>
    <t xml:space="preserve">31-07-1878</t>
  </si>
  <si>
    <t xml:space="preserve">18-09-1871</t>
  </si>
  <si>
    <t xml:space="preserve">21-03-1877</t>
  </si>
  <si>
    <t xml:space="preserve">G274</t>
  </si>
  <si>
    <t xml:space="preserve">08-08-1815</t>
  </si>
  <si>
    <t xml:space="preserve">19-08-1815</t>
  </si>
  <si>
    <t xml:space="preserve">04-05-1885</t>
  </si>
  <si>
    <t xml:space="preserve">20-04-1888</t>
  </si>
  <si>
    <t xml:space="preserve">26-02-1935</t>
  </si>
  <si>
    <t xml:space="preserve">21-10-1817</t>
  </si>
  <si>
    <t xml:space="preserve">21-10-1823</t>
  </si>
  <si>
    <t xml:space="preserve">30-09-1883</t>
  </si>
  <si>
    <t xml:space="preserve">25-02-1868</t>
  </si>
  <si>
    <t xml:space="preserve">16-08-1887</t>
  </si>
  <si>
    <t xml:space="preserve">14-07-1886</t>
  </si>
  <si>
    <t xml:space="preserve">30-09-1889</t>
  </si>
  <si>
    <t xml:space="preserve">21-09-1897</t>
  </si>
  <si>
    <t xml:space="preserve">16-09-1901</t>
  </si>
  <si>
    <t xml:space="preserve">12-10-1933</t>
  </si>
  <si>
    <t xml:space="preserve">13-03-1946</t>
  </si>
  <si>
    <t xml:space="preserve">17-10-1826</t>
  </si>
  <si>
    <t xml:space="preserve">18-10-1829</t>
  </si>
  <si>
    <t xml:space="preserve">18-12-1935</t>
  </si>
  <si>
    <t xml:space="preserve">12-05-1945</t>
  </si>
  <si>
    <t xml:space="preserve">17-10-1815</t>
  </si>
  <si>
    <t xml:space="preserve">30-11-1817</t>
  </si>
  <si>
    <t xml:space="preserve">21-10-1828</t>
  </si>
  <si>
    <t xml:space="preserve">15-10-1837</t>
  </si>
  <si>
    <t xml:space="preserve">16-06-1853</t>
  </si>
  <si>
    <t xml:space="preserve">16-02-1849</t>
  </si>
  <si>
    <t xml:space="preserve">30-11-1870</t>
  </si>
  <si>
    <t xml:space="preserve">20-09-1852</t>
  </si>
  <si>
    <t xml:space="preserve">25-04-1853</t>
  </si>
  <si>
    <t xml:space="preserve">11-03-1925</t>
  </si>
  <si>
    <t xml:space="preserve">16-09-1929</t>
  </si>
  <si>
    <t xml:space="preserve">08-02-1816</t>
  </si>
  <si>
    <t xml:space="preserve">02-01-1830</t>
  </si>
  <si>
    <t xml:space="preserve">18-10-1831</t>
  </si>
  <si>
    <t xml:space="preserve">01-01-1838</t>
  </si>
  <si>
    <t xml:space="preserve">22-10-1816</t>
  </si>
  <si>
    <t xml:space="preserve">01-12-1829</t>
  </si>
  <si>
    <t xml:space="preserve">01-01-1930</t>
  </si>
  <si>
    <t xml:space="preserve">04399</t>
  </si>
  <si>
    <t xml:space="preserve">10-11-1819</t>
  </si>
  <si>
    <t xml:space="preserve">18-09-1866</t>
  </si>
  <si>
    <t xml:space="preserve">13-03-1861</t>
  </si>
  <si>
    <t xml:space="preserve">15-09-1891</t>
  </si>
  <si>
    <t xml:space="preserve">20-09-1909</t>
  </si>
  <si>
    <t xml:space="preserve">29-08-1913</t>
  </si>
  <si>
    <t xml:space="preserve">23-10-1914</t>
  </si>
  <si>
    <t xml:space="preserve">08-03-1926</t>
  </si>
  <si>
    <t xml:space="preserve">25-05-1933</t>
  </si>
  <si>
    <t xml:space="preserve">21-09-1815</t>
  </si>
  <si>
    <t xml:space="preserve">19-10-1817</t>
  </si>
  <si>
    <t xml:space="preserve">06-11-1820</t>
  </si>
  <si>
    <t xml:space="preserve">20-10-1830</t>
  </si>
  <si>
    <t xml:space="preserve">26-03-1852</t>
  </si>
  <si>
    <t xml:space="preserve">15-09-1862</t>
  </si>
  <si>
    <t xml:space="preserve">01-03-1864</t>
  </si>
  <si>
    <t xml:space="preserve">17-05-1848</t>
  </si>
  <si>
    <t xml:space="preserve">20-11-1848</t>
  </si>
  <si>
    <t xml:space="preserve">18-10-1847</t>
  </si>
  <si>
    <t xml:space="preserve">14-09-1873</t>
  </si>
  <si>
    <t xml:space="preserve">01-05-1888</t>
  </si>
  <si>
    <t xml:space="preserve">01-03-1897</t>
  </si>
  <si>
    <t xml:space="preserve">29-04-1874</t>
  </si>
  <si>
    <t xml:space="preserve">16-05-1911</t>
  </si>
  <si>
    <t xml:space="preserve">09-03-1923</t>
  </si>
  <si>
    <t xml:space="preserve">12-10-1922</t>
  </si>
  <si>
    <t xml:space="preserve">17-10-1819</t>
  </si>
  <si>
    <t xml:space="preserve">17-10-1847</t>
  </si>
  <si>
    <t xml:space="preserve">21-09-1880</t>
  </si>
  <si>
    <t xml:space="preserve">08-05-1894</t>
  </si>
  <si>
    <t xml:space="preserve">01-04-1918</t>
  </si>
  <si>
    <t xml:space="preserve">19-09-1905</t>
  </si>
  <si>
    <t xml:space="preserve">01-04-1932</t>
  </si>
  <si>
    <t xml:space="preserve">07-11-1922</t>
  </si>
  <si>
    <t xml:space="preserve">07-06-1937</t>
  </si>
  <si>
    <t xml:space="preserve">07-04-1926</t>
  </si>
  <si>
    <t xml:space="preserve">24-06-1816</t>
  </si>
  <si>
    <t xml:space="preserve">02-05-1826</t>
  </si>
  <si>
    <t xml:space="preserve">19-10-1816</t>
  </si>
  <si>
    <t xml:space="preserve">22-10-1839</t>
  </si>
  <si>
    <t xml:space="preserve">02-10-1848</t>
  </si>
  <si>
    <t xml:space="preserve">11-11-1841</t>
  </si>
  <si>
    <t xml:space="preserve">23-06-1853</t>
  </si>
  <si>
    <t xml:space="preserve">01-05-1854</t>
  </si>
  <si>
    <t xml:space="preserve">01-01-1842</t>
  </si>
  <si>
    <t xml:space="preserve">14-09-1849</t>
  </si>
  <si>
    <t xml:space="preserve">19-08-1850</t>
  </si>
  <si>
    <t xml:space="preserve">01-02-1862</t>
  </si>
  <si>
    <t xml:space="preserve">02-01-1863</t>
  </si>
  <si>
    <t xml:space="preserve">01-06-1866</t>
  </si>
  <si>
    <t xml:space="preserve">03-06-1868</t>
  </si>
  <si>
    <t xml:space="preserve">03-10-1888</t>
  </si>
  <si>
    <t xml:space="preserve">01-05-1928</t>
  </si>
  <si>
    <t xml:space="preserve">19-05-1908</t>
  </si>
  <si>
    <t xml:space="preserve">20-10-1835</t>
  </si>
  <si>
    <t xml:space="preserve">18-10-1835</t>
  </si>
  <si>
    <t xml:space="preserve">02913</t>
  </si>
  <si>
    <t xml:space="preserve">21-10-1845</t>
  </si>
  <si>
    <t xml:space="preserve">10-07-1888</t>
  </si>
  <si>
    <t xml:space="preserve">01-06-1892</t>
  </si>
  <si>
    <t xml:space="preserve">19-09-1881</t>
  </si>
  <si>
    <t xml:space="preserve">01-06-1912</t>
  </si>
  <si>
    <t xml:space="preserve">17-08-1905</t>
  </si>
  <si>
    <t xml:space="preserve">04-08-1907</t>
  </si>
  <si>
    <t xml:space="preserve">12-07-1921</t>
  </si>
  <si>
    <t xml:space="preserve">24-10-1935</t>
  </si>
  <si>
    <t xml:space="preserve">02916</t>
  </si>
  <si>
    <t xml:space="preserve">01-07-1879</t>
  </si>
  <si>
    <t xml:space="preserve">01-07-1911</t>
  </si>
  <si>
    <t xml:space="preserve">17-09-1929</t>
  </si>
  <si>
    <t xml:space="preserve">19-10-1931</t>
  </si>
  <si>
    <t xml:space="preserve">13-09-1830</t>
  </si>
  <si>
    <t xml:space="preserve">02947</t>
  </si>
  <si>
    <t xml:space="preserve">12-12-1864</t>
  </si>
  <si>
    <t xml:space="preserve">18-10-1842</t>
  </si>
  <si>
    <t xml:space="preserve">15-10-1848</t>
  </si>
  <si>
    <t xml:space="preserve">18-09-1859</t>
  </si>
  <si>
    <t xml:space="preserve">27-03-1908</t>
  </si>
  <si>
    <t xml:space="preserve">21-06-1932</t>
  </si>
  <si>
    <t xml:space="preserve">28-04-1902</t>
  </si>
  <si>
    <t xml:space="preserve">22-07-1904</t>
  </si>
  <si>
    <t xml:space="preserve">17-09-1854</t>
  </si>
  <si>
    <t xml:space="preserve">01-07-1856</t>
  </si>
  <si>
    <t xml:space="preserve">22-10-1822</t>
  </si>
  <si>
    <t xml:space="preserve">18-09-1894</t>
  </si>
  <si>
    <t xml:space="preserve">17-09-1923</t>
  </si>
  <si>
    <t xml:space="preserve">04094</t>
  </si>
  <si>
    <t xml:space="preserve">15-09-1873</t>
  </si>
  <si>
    <t xml:space="preserve">21-08-1878</t>
  </si>
  <si>
    <t xml:space="preserve">20-10-1840</t>
  </si>
  <si>
    <t xml:space="preserve">16-10-1827</t>
  </si>
  <si>
    <t xml:space="preserve">17-12-1873</t>
  </si>
  <si>
    <t xml:space="preserve">17-12-1877</t>
  </si>
  <si>
    <t xml:space="preserve">19-03-1894</t>
  </si>
  <si>
    <t xml:space="preserve">19-02-1817</t>
  </si>
  <si>
    <t xml:space="preserve">03-01-1835</t>
  </si>
  <si>
    <t xml:space="preserve">30-06-1806</t>
  </si>
  <si>
    <t xml:space="preserve">16-05-1894</t>
  </si>
  <si>
    <t xml:space="preserve">22-10-1844</t>
  </si>
  <si>
    <t xml:space="preserve">07-12-1873</t>
  </si>
  <si>
    <t xml:space="preserve">28-01-1871</t>
  </si>
  <si>
    <t xml:space="preserve">22-12-1871</t>
  </si>
  <si>
    <t xml:space="preserve">02-02-1920</t>
  </si>
  <si>
    <t xml:space="preserve">08-06-1868</t>
  </si>
  <si>
    <t xml:space="preserve">11-12-1870</t>
  </si>
  <si>
    <t xml:space="preserve">24-04-1862</t>
  </si>
  <si>
    <t xml:space="preserve">02-03-1902</t>
  </si>
  <si>
    <t xml:space="preserve">17114</t>
  </si>
  <si>
    <t xml:space="preserve">19-02-1798</t>
  </si>
  <si>
    <t xml:space="preserve">17-12-1801</t>
  </si>
  <si>
    <t xml:space="preserve">18-10-1836</t>
  </si>
  <si>
    <t xml:space="preserve">29-04-1848</t>
  </si>
  <si>
    <t xml:space="preserve">25-08-1848</t>
  </si>
  <si>
    <t xml:space="preserve">17-07-1849</t>
  </si>
  <si>
    <t xml:space="preserve">02-04-1884</t>
  </si>
  <si>
    <t xml:space="preserve">02-03-1882</t>
  </si>
  <si>
    <t xml:space="preserve">01-05-1821</t>
  </si>
  <si>
    <t xml:space="preserve">30-09-1829</t>
  </si>
  <si>
    <t xml:space="preserve">14-09-1896</t>
  </si>
  <si>
    <t xml:space="preserve">12-02-1908</t>
  </si>
  <si>
    <t xml:space="preserve">26-07-1909</t>
  </si>
  <si>
    <t xml:space="preserve">15-09-1941</t>
  </si>
  <si>
    <t xml:space="preserve">06-04-1814</t>
  </si>
  <si>
    <t xml:space="preserve">10-04-1821</t>
  </si>
  <si>
    <t xml:space="preserve">18-10-1825</t>
  </si>
  <si>
    <t xml:space="preserve">02-06-1859</t>
  </si>
  <si>
    <t xml:space="preserve">19-11-1914</t>
  </si>
  <si>
    <t xml:space="preserve">08-09-1918</t>
  </si>
  <si>
    <t xml:space="preserve">17-09-1919</t>
  </si>
  <si>
    <t xml:space="preserve">30-10-1817</t>
  </si>
  <si>
    <t xml:space="preserve">02-07-1820</t>
  </si>
  <si>
    <t xml:space="preserve">02-07-1829</t>
  </si>
  <si>
    <t xml:space="preserve">14-11-1821</t>
  </si>
  <si>
    <t xml:space="preserve">14-10-1821</t>
  </si>
  <si>
    <t xml:space="preserve">01-11-1851</t>
  </si>
  <si>
    <t xml:space="preserve">15-12-1854</t>
  </si>
  <si>
    <t xml:space="preserve">G31</t>
  </si>
  <si>
    <t xml:space="preserve">14-09-1931</t>
  </si>
  <si>
    <t xml:space="preserve">27-04-1936</t>
  </si>
  <si>
    <t xml:space="preserve">27-09-1820</t>
  </si>
  <si>
    <t xml:space="preserve">03-08-1823</t>
  </si>
  <si>
    <t xml:space="preserve">14-10-1838</t>
  </si>
  <si>
    <t xml:space="preserve">18-09-1905</t>
  </si>
  <si>
    <t xml:space="preserve">27-06-1918</t>
  </si>
  <si>
    <t xml:space="preserve">20-10-1846</t>
  </si>
  <si>
    <t xml:space="preserve">10-01-1882</t>
  </si>
  <si>
    <t xml:space="preserve">16-09-1902</t>
  </si>
  <si>
    <t xml:space="preserve">17-10-1831</t>
  </si>
  <si>
    <t xml:space="preserve">22-06-1825</t>
  </si>
  <si>
    <t xml:space="preserve">03-10-1830</t>
  </si>
  <si>
    <t xml:space="preserve">02-11-1816</t>
  </si>
  <si>
    <t xml:space="preserve">01-12-1825</t>
  </si>
  <si>
    <t xml:space="preserve">12-09-1841</t>
  </si>
  <si>
    <t xml:space="preserve">10-10-1850</t>
  </si>
  <si>
    <t xml:space="preserve">21-04-1863</t>
  </si>
  <si>
    <t xml:space="preserve">26-01-1891</t>
  </si>
  <si>
    <t xml:space="preserve">02-08-1816</t>
  </si>
  <si>
    <t xml:space="preserve">18-10-1830</t>
  </si>
  <si>
    <t xml:space="preserve">02-12-1833</t>
  </si>
  <si>
    <t xml:space="preserve">16-10-1843</t>
  </si>
  <si>
    <t xml:space="preserve">12-10-1881</t>
  </si>
  <si>
    <t xml:space="preserve">27-02-1818</t>
  </si>
  <si>
    <t xml:space="preserve">04-02-1849</t>
  </si>
  <si>
    <t xml:space="preserve">26-02-1818</t>
  </si>
  <si>
    <t xml:space="preserve">18-09-1865</t>
  </si>
  <si>
    <t xml:space="preserve">30-09-1905</t>
  </si>
  <si>
    <t xml:space="preserve">30-05-1938</t>
  </si>
  <si>
    <t xml:space="preserve">02-10-1935</t>
  </si>
  <si>
    <t xml:space="preserve">15-10-1821</t>
  </si>
  <si>
    <t xml:space="preserve">04-02-1839</t>
  </si>
  <si>
    <t xml:space="preserve">04-06-1849</t>
  </si>
  <si>
    <t xml:space="preserve">31-10-1849</t>
  </si>
  <si>
    <t xml:space="preserve">04-05-1819</t>
  </si>
  <si>
    <t xml:space="preserve">01-08-1856</t>
  </si>
  <si>
    <t xml:space="preserve">22-02-1860</t>
  </si>
  <si>
    <t xml:space="preserve">06-07-1872</t>
  </si>
  <si>
    <t xml:space="preserve">31-03-1877</t>
  </si>
  <si>
    <t xml:space="preserve">G32</t>
  </si>
  <si>
    <t xml:space="preserve">26-09-1815</t>
  </si>
  <si>
    <t xml:space="preserve">04-04-1836</t>
  </si>
  <si>
    <t xml:space="preserve">23-08-1853</t>
  </si>
  <si>
    <t xml:space="preserve">14-09-1856</t>
  </si>
  <si>
    <t xml:space="preserve">13-05-1852</t>
  </si>
  <si>
    <t xml:space="preserve">26-03-1888</t>
  </si>
  <si>
    <t xml:space="preserve">23-04-1926</t>
  </si>
  <si>
    <t xml:space="preserve">18-01-1942</t>
  </si>
  <si>
    <t xml:space="preserve">12-11-1860</t>
  </si>
  <si>
    <t xml:space="preserve">19-09-1869</t>
  </si>
  <si>
    <t xml:space="preserve">22-03-1847</t>
  </si>
  <si>
    <t xml:space="preserve">03-05-1884</t>
  </si>
  <si>
    <t xml:space="preserve">03-05-1913</t>
  </si>
  <si>
    <t xml:space="preserve">20-07-1892</t>
  </si>
  <si>
    <t xml:space="preserve">15-03-1902</t>
  </si>
  <si>
    <t xml:space="preserve">21-09-1841</t>
  </si>
  <si>
    <t xml:space="preserve">31-01-1842</t>
  </si>
  <si>
    <t xml:space="preserve">03-01-1871</t>
  </si>
  <si>
    <t xml:space="preserve">01-11-1849</t>
  </si>
  <si>
    <t xml:space="preserve">03-06-1872</t>
  </si>
  <si>
    <t xml:space="preserve">10-07-1860</t>
  </si>
  <si>
    <t xml:space="preserve">04-10-1873</t>
  </si>
  <si>
    <t xml:space="preserve">17-11-1884</t>
  </si>
  <si>
    <t xml:space="preserve">03-06-1930</t>
  </si>
  <si>
    <t xml:space="preserve">08-06-1892</t>
  </si>
  <si>
    <t xml:space="preserve">28-02-1903</t>
  </si>
  <si>
    <t xml:space="preserve">01-02-1934</t>
  </si>
  <si>
    <t xml:space="preserve">20-10-1829</t>
  </si>
  <si>
    <t xml:space="preserve">23-11-1852</t>
  </si>
  <si>
    <t xml:space="preserve">04-03-1886</t>
  </si>
  <si>
    <t xml:space="preserve">14-09-1891</t>
  </si>
  <si>
    <t xml:space="preserve">08-11-1882</t>
  </si>
  <si>
    <t xml:space="preserve">26-01-1916</t>
  </si>
  <si>
    <t xml:space="preserve">G250</t>
  </si>
  <si>
    <t xml:space="preserve">15-08-1905</t>
  </si>
  <si>
    <t xml:space="preserve">06-05-1924</t>
  </si>
  <si>
    <t xml:space="preserve">13-09-1945</t>
  </si>
  <si>
    <t xml:space="preserve">07-10-1850</t>
  </si>
  <si>
    <t xml:space="preserve">11-12-1865</t>
  </si>
  <si>
    <t xml:space="preserve">30-09-1866</t>
  </si>
  <si>
    <t xml:space="preserve">08-12-1884</t>
  </si>
  <si>
    <t xml:space="preserve">18-09-1922</t>
  </si>
  <si>
    <t xml:space="preserve">03-08-1925</t>
  </si>
  <si>
    <t xml:space="preserve">31-10-1815</t>
  </si>
  <si>
    <t xml:space="preserve">22-08-1817</t>
  </si>
  <si>
    <t xml:space="preserve">15-10-1826</t>
  </si>
  <si>
    <t xml:space="preserve">16-10-1847</t>
  </si>
  <si>
    <t xml:space="preserve">13-06-1933</t>
  </si>
  <si>
    <t xml:space="preserve">16-07-1816</t>
  </si>
  <si>
    <t xml:space="preserve">04-10-1831</t>
  </si>
  <si>
    <t xml:space="preserve">08-12-1800</t>
  </si>
  <si>
    <t xml:space="preserve">31-12-1810</t>
  </si>
  <si>
    <t xml:space="preserve">01-12-1835</t>
  </si>
  <si>
    <t xml:space="preserve">12-07-1853</t>
  </si>
  <si>
    <t xml:space="preserve">04-11-1835</t>
  </si>
  <si>
    <t xml:space="preserve">16-05-1848</t>
  </si>
  <si>
    <t xml:space="preserve">19-11-1866</t>
  </si>
  <si>
    <t xml:space="preserve">16-09-1877</t>
  </si>
  <si>
    <t xml:space="preserve">22-01-1883</t>
  </si>
  <si>
    <t xml:space="preserve">03-10-1890</t>
  </si>
  <si>
    <t xml:space="preserve">05-12-1887</t>
  </si>
  <si>
    <t xml:space="preserve">03-11-1890</t>
  </si>
  <si>
    <t xml:space="preserve">11-07-1881</t>
  </si>
  <si>
    <t xml:space="preserve">03-11-1891</t>
  </si>
  <si>
    <t xml:space="preserve">14-12-1891</t>
  </si>
  <si>
    <t xml:space="preserve">03-11-1916</t>
  </si>
  <si>
    <t xml:space="preserve">03-12-1841</t>
  </si>
  <si>
    <t xml:space="preserve">18-10-1840</t>
  </si>
  <si>
    <t xml:space="preserve">10-06-1828</t>
  </si>
  <si>
    <t xml:space="preserve">05-01-1837</t>
  </si>
  <si>
    <t xml:space="preserve">16-10-1831</t>
  </si>
  <si>
    <t xml:space="preserve">28-12-1823</t>
  </si>
  <si>
    <t xml:space="preserve">11-11-1835</t>
  </si>
  <si>
    <t xml:space="preserve">04-01-1880</t>
  </si>
  <si>
    <t xml:space="preserve">21-07-1886</t>
  </si>
  <si>
    <t xml:space="preserve">21-11-1848</t>
  </si>
  <si>
    <t xml:space="preserve">17-06-1849</t>
  </si>
  <si>
    <t xml:space="preserve">04-01-1909</t>
  </si>
  <si>
    <t xml:space="preserve">19-09-1916</t>
  </si>
  <si>
    <t xml:space="preserve">04-01-1922</t>
  </si>
  <si>
    <t xml:space="preserve">04-02-1820</t>
  </si>
  <si>
    <t xml:space="preserve">03-07-1821</t>
  </si>
  <si>
    <t xml:space="preserve">26-07-1897</t>
  </si>
  <si>
    <t xml:space="preserve">20-02-1912</t>
  </si>
  <si>
    <t xml:space="preserve">05-08-1925</t>
  </si>
  <si>
    <t xml:space="preserve">04-08-1925</t>
  </si>
  <si>
    <t xml:space="preserve">07-03-1926</t>
  </si>
  <si>
    <t xml:space="preserve">20-11-1866</t>
  </si>
  <si>
    <t xml:space="preserve">17-09-1871</t>
  </si>
  <si>
    <t xml:space="preserve">16-12-1850</t>
  </si>
  <si>
    <t xml:space="preserve">04-03-1882</t>
  </si>
  <si>
    <t xml:space="preserve">18-09-1893</t>
  </si>
  <si>
    <t xml:space="preserve">22-02-1876</t>
  </si>
  <si>
    <t xml:space="preserve">04-03-1896</t>
  </si>
  <si>
    <t xml:space="preserve">26-11-1883</t>
  </si>
  <si>
    <t xml:space="preserve">05-04-1825</t>
  </si>
  <si>
    <t xml:space="preserve">17-10-1841</t>
  </si>
  <si>
    <t xml:space="preserve">04-04-1921</t>
  </si>
  <si>
    <t xml:space="preserve">28-02-1838</t>
  </si>
  <si>
    <t xml:space="preserve">21-09-1848</t>
  </si>
  <si>
    <t xml:space="preserve">04-05-1875</t>
  </si>
  <si>
    <t xml:space="preserve">23-11-1937</t>
  </si>
  <si>
    <t xml:space="preserve">16-09-1856</t>
  </si>
  <si>
    <t xml:space="preserve">11-06-1862</t>
  </si>
  <si>
    <t xml:space="preserve">23-03-1846</t>
  </si>
  <si>
    <t xml:space="preserve">10-01-1837</t>
  </si>
  <si>
    <t xml:space="preserve">31-07-1840</t>
  </si>
  <si>
    <t xml:space="preserve">04-07-1851</t>
  </si>
  <si>
    <t xml:space="preserve">14-10-1867</t>
  </si>
  <si>
    <t xml:space="preserve">19-02-1886</t>
  </si>
  <si>
    <t xml:space="preserve">28-02-1893</t>
  </si>
  <si>
    <t xml:space="preserve">20-09-1897</t>
  </si>
  <si>
    <t xml:space="preserve">24-02-1903</t>
  </si>
  <si>
    <t xml:space="preserve">08-11-1937</t>
  </si>
  <si>
    <t xml:space="preserve">26-09-1918</t>
  </si>
  <si>
    <t xml:space="preserve">16-10-1825</t>
  </si>
  <si>
    <t xml:space="preserve">07-12-1813</t>
  </si>
  <si>
    <t xml:space="preserve">05-04-1814</t>
  </si>
  <si>
    <t xml:space="preserve">12-11-1845</t>
  </si>
  <si>
    <t xml:space="preserve">04-09-1917</t>
  </si>
  <si>
    <t xml:space="preserve">12-06-1928</t>
  </si>
  <si>
    <t xml:space="preserve">22-03-1946</t>
  </si>
  <si>
    <t xml:space="preserve">04083</t>
  </si>
  <si>
    <t xml:space="preserve">08-12-1862</t>
  </si>
  <si>
    <t xml:space="preserve">18-03-1858</t>
  </si>
  <si>
    <t xml:space="preserve">09-12-1902</t>
  </si>
  <si>
    <t xml:space="preserve">17-09-1906</t>
  </si>
  <si>
    <t xml:space="preserve">28-11-1881</t>
  </si>
  <si>
    <t xml:space="preserve">05-01-1845</t>
  </si>
  <si>
    <t xml:space="preserve">16-10-1832</t>
  </si>
  <si>
    <t xml:space="preserve">29-12-1913</t>
  </si>
  <si>
    <t xml:space="preserve">15-05-1824</t>
  </si>
  <si>
    <t xml:space="preserve">14-03-1861</t>
  </si>
  <si>
    <t xml:space="preserve">05-02-1866</t>
  </si>
  <si>
    <t xml:space="preserve">06-02-1846</t>
  </si>
  <si>
    <t xml:space="preserve">01-01-1856</t>
  </si>
  <si>
    <t xml:space="preserve">16-09-1866</t>
  </si>
  <si>
    <t xml:space="preserve">21-09-1869</t>
  </si>
  <si>
    <t xml:space="preserve">16-10-1899</t>
  </si>
  <si>
    <t xml:space="preserve">19-09-1899</t>
  </si>
  <si>
    <t xml:space="preserve">05-02-1904</t>
  </si>
  <si>
    <t xml:space="preserve">05-02-1920</t>
  </si>
  <si>
    <t xml:space="preserve">06-12-1880</t>
  </si>
  <si>
    <t xml:space="preserve">06-10-1893</t>
  </si>
  <si>
    <t xml:space="preserve">09-09-1918</t>
  </si>
  <si>
    <t xml:space="preserve">17-09-1922</t>
  </si>
  <si>
    <t xml:space="preserve">17-04-1919</t>
  </si>
  <si>
    <t xml:space="preserve">04-01-1920</t>
  </si>
  <si>
    <t xml:space="preserve">27-08-1848</t>
  </si>
  <si>
    <t xml:space="preserve">05-03-1864</t>
  </si>
  <si>
    <t xml:space="preserve">11-07-1848</t>
  </si>
  <si>
    <t xml:space="preserve">30-06-1862</t>
  </si>
  <si>
    <t xml:space="preserve">05-03-1920</t>
  </si>
  <si>
    <t xml:space="preserve">27-11-1894</t>
  </si>
  <si>
    <t xml:space="preserve">06-04-1823</t>
  </si>
  <si>
    <t xml:space="preserve">06-07-1806</t>
  </si>
  <si>
    <t xml:space="preserve">21-10-1840</t>
  </si>
  <si>
    <t xml:space="preserve">16-10-1841</t>
  </si>
  <si>
    <t xml:space="preserve">23-04-1883</t>
  </si>
  <si>
    <t xml:space="preserve">03-05-1885</t>
  </si>
  <si>
    <t xml:space="preserve">08-11-1932</t>
  </si>
  <si>
    <t xml:space="preserve">05-05-1837</t>
  </si>
  <si>
    <t xml:space="preserve">20-10-1822</t>
  </si>
  <si>
    <t xml:space="preserve">15-02-1859</t>
  </si>
  <si>
    <t xml:space="preserve">14-09-1879</t>
  </si>
  <si>
    <t xml:space="preserve">19-11-1889</t>
  </si>
  <si>
    <t xml:space="preserve">05-05-1916</t>
  </si>
  <si>
    <t xml:space="preserve">05-03-1901</t>
  </si>
  <si>
    <t xml:space="preserve">05-06-1818</t>
  </si>
  <si>
    <t xml:space="preserve">04096</t>
  </si>
  <si>
    <t xml:space="preserve">11-06-1937</t>
  </si>
  <si>
    <t xml:space="preserve">05-06-1945</t>
  </si>
  <si>
    <t xml:space="preserve">21-09-1937</t>
  </si>
  <si>
    <t xml:space="preserve">01-01-1824</t>
  </si>
  <si>
    <t xml:space="preserve">05-08-1850</t>
  </si>
  <si>
    <t xml:space="preserve">05-08-1939</t>
  </si>
  <si>
    <t xml:space="preserve">09-07-1862</t>
  </si>
  <si>
    <t xml:space="preserve">10-05-1883</t>
  </si>
  <si>
    <t xml:space="preserve">23-03-1920</t>
  </si>
  <si>
    <t xml:space="preserve">05-09-1920</t>
  </si>
  <si>
    <t xml:space="preserve">17-09-1902</t>
  </si>
  <si>
    <t xml:space="preserve">14-09-1911</t>
  </si>
  <si>
    <t xml:space="preserve">05-09-1938</t>
  </si>
  <si>
    <t xml:space="preserve">18-09-1928</t>
  </si>
  <si>
    <t xml:space="preserve">12-12-1815</t>
  </si>
  <si>
    <t xml:space="preserve">29-11-1813</t>
  </si>
  <si>
    <t xml:space="preserve">08-04-1814</t>
  </si>
  <si>
    <t xml:space="preserve">19-10-1843</t>
  </si>
  <si>
    <t xml:space="preserve">11-02-1849</t>
  </si>
  <si>
    <t xml:space="preserve">25-03-1848</t>
  </si>
  <si>
    <t xml:space="preserve">20-09-1904</t>
  </si>
  <si>
    <t xml:space="preserve">19-09-1910</t>
  </si>
  <si>
    <t xml:space="preserve">27-12-1920</t>
  </si>
  <si>
    <t xml:space="preserve">22-07-1946</t>
  </si>
  <si>
    <t xml:space="preserve">12-11-1815</t>
  </si>
  <si>
    <t xml:space="preserve">06-11-1822</t>
  </si>
  <si>
    <t xml:space="preserve">01-05-1814</t>
  </si>
  <si>
    <t xml:space="preserve">02-05-1805</t>
  </si>
  <si>
    <t xml:space="preserve">16-12-1844</t>
  </si>
  <si>
    <t xml:space="preserve">24-03-1848</t>
  </si>
  <si>
    <t xml:space="preserve">05-11-1919</t>
  </si>
  <si>
    <t xml:space="preserve">30-09-1932</t>
  </si>
  <si>
    <t xml:space="preserve">04359</t>
  </si>
  <si>
    <t xml:space="preserve">20-09-1858</t>
  </si>
  <si>
    <t xml:space="preserve">17-09-1881</t>
  </si>
  <si>
    <t xml:space="preserve">21-09-1875</t>
  </si>
  <si>
    <t xml:space="preserve">05-12-1882</t>
  </si>
  <si>
    <t xml:space="preserve">20-09-1869</t>
  </si>
  <si>
    <t xml:space="preserve">19-06-1905</t>
  </si>
  <si>
    <t xml:space="preserve">05-12-1940</t>
  </si>
  <si>
    <t xml:space="preserve">21-05-1840</t>
  </si>
  <si>
    <t xml:space="preserve">01-10-1834</t>
  </si>
  <si>
    <t xml:space="preserve">31-12-1839</t>
  </si>
  <si>
    <t xml:space="preserve">06-01-1890</t>
  </si>
  <si>
    <t xml:space="preserve">15-10-1931</t>
  </si>
  <si>
    <t xml:space="preserve">17102</t>
  </si>
  <si>
    <t xml:space="preserve">11-07-1806</t>
  </si>
  <si>
    <t xml:space="preserve">23-11-1806</t>
  </si>
  <si>
    <t xml:space="preserve">15-06-1853</t>
  </si>
  <si>
    <t xml:space="preserve">13-12-1916</t>
  </si>
  <si>
    <t xml:space="preserve">06-02-1934</t>
  </si>
  <si>
    <t xml:space="preserve">31-07-1917</t>
  </si>
  <si>
    <t xml:space="preserve">18-09-1923</t>
  </si>
  <si>
    <t xml:space="preserve">17106</t>
  </si>
  <si>
    <t xml:space="preserve">26-11-1802</t>
  </si>
  <si>
    <t xml:space="preserve">18-06-1806</t>
  </si>
  <si>
    <t xml:space="preserve">02950</t>
  </si>
  <si>
    <t xml:space="preserve">04353</t>
  </si>
  <si>
    <t xml:space="preserve">24-10-1833</t>
  </si>
  <si>
    <t xml:space="preserve">07-03-1847</t>
  </si>
  <si>
    <t xml:space="preserve">20-10-1833</t>
  </si>
  <si>
    <t xml:space="preserve">04-10-1830</t>
  </si>
  <si>
    <t xml:space="preserve">31-12-1833</t>
  </si>
  <si>
    <t xml:space="preserve">06-03-1876</t>
  </si>
  <si>
    <t xml:space="preserve">06-03-1902</t>
  </si>
  <si>
    <t xml:space="preserve">09-11-1897</t>
  </si>
  <si>
    <t xml:space="preserve">18-10-1818</t>
  </si>
  <si>
    <t xml:space="preserve">06-04-1829</t>
  </si>
  <si>
    <t xml:space="preserve">20-03-1820</t>
  </si>
  <si>
    <t xml:space="preserve">05-02-1872</t>
  </si>
  <si>
    <t xml:space="preserve">05-07-1872</t>
  </si>
  <si>
    <t xml:space="preserve">05-04-1897</t>
  </si>
  <si>
    <t xml:space="preserve">21-04-1888</t>
  </si>
  <si>
    <t xml:space="preserve">08-02-1913</t>
  </si>
  <si>
    <t xml:space="preserve">14-11-1882</t>
  </si>
  <si>
    <t xml:space="preserve">31-10-1910</t>
  </si>
  <si>
    <t xml:space="preserve">07-05-1818</t>
  </si>
  <si>
    <t xml:space="preserve">06-05-1941</t>
  </si>
  <si>
    <t xml:space="preserve">15-09-1936</t>
  </si>
  <si>
    <t xml:space="preserve">12-03-1940</t>
  </si>
  <si>
    <t xml:space="preserve">28-11-1913</t>
  </si>
  <si>
    <t xml:space="preserve">05-11-1941</t>
  </si>
  <si>
    <t xml:space="preserve">21-10-1824</t>
  </si>
  <si>
    <t xml:space="preserve">14-10-1827</t>
  </si>
  <si>
    <t xml:space="preserve">02-11-1921</t>
  </si>
  <si>
    <t xml:space="preserve">18-12-1941</t>
  </si>
  <si>
    <t xml:space="preserve">16-10-1815</t>
  </si>
  <si>
    <t xml:space="preserve">18-02-1879</t>
  </si>
  <si>
    <t xml:space="preserve">26-06-1917</t>
  </si>
  <si>
    <t xml:space="preserve">05-08-1920</t>
  </si>
  <si>
    <t xml:space="preserve">03-07-1855</t>
  </si>
  <si>
    <t xml:space="preserve">06-08-1856</t>
  </si>
  <si>
    <t xml:space="preserve">20-08-1879</t>
  </si>
  <si>
    <t xml:space="preserve">22-04-1883</t>
  </si>
  <si>
    <t xml:space="preserve">04519</t>
  </si>
  <si>
    <t xml:space="preserve">06-09-1872</t>
  </si>
  <si>
    <t xml:space="preserve">06-09-1896</t>
  </si>
  <si>
    <t xml:space="preserve">10-03-1910</t>
  </si>
  <si>
    <t xml:space="preserve">10-08-1939</t>
  </si>
  <si>
    <t xml:space="preserve">02-09-1940</t>
  </si>
  <si>
    <t xml:space="preserve">05-11-1855</t>
  </si>
  <si>
    <t xml:space="preserve">14-05-1888</t>
  </si>
  <si>
    <t xml:space="preserve">06-10-1894</t>
  </si>
  <si>
    <t xml:space="preserve">20-12-1904</t>
  </si>
  <si>
    <t xml:space="preserve">26-10-1815</t>
  </si>
  <si>
    <t xml:space="preserve">17-10-1824</t>
  </si>
  <si>
    <t xml:space="preserve">20-02-1849</t>
  </si>
  <si>
    <t xml:space="preserve">14-08-1867</t>
  </si>
  <si>
    <t xml:space="preserve">04-07-1823</t>
  </si>
  <si>
    <t xml:space="preserve">07-01-1823</t>
  </si>
  <si>
    <t xml:space="preserve">09-10-1903</t>
  </si>
  <si>
    <t xml:space="preserve">04-12-1840</t>
  </si>
  <si>
    <t xml:space="preserve">20-10-1844</t>
  </si>
  <si>
    <t xml:space="preserve">19-01-1857</t>
  </si>
  <si>
    <t xml:space="preserve">18-09-1864</t>
  </si>
  <si>
    <t xml:space="preserve">20-09-1881</t>
  </si>
  <si>
    <t xml:space="preserve">25-03-1890</t>
  </si>
  <si>
    <t xml:space="preserve">25-07-1939</t>
  </si>
  <si>
    <t xml:space="preserve">09-08-1929</t>
  </si>
  <si>
    <t xml:space="preserve">14-04-1864</t>
  </si>
  <si>
    <t xml:space="preserve">15-09-1877</t>
  </si>
  <si>
    <t xml:space="preserve">31-03-1854</t>
  </si>
  <si>
    <t xml:space="preserve">14-11-1893</t>
  </si>
  <si>
    <t xml:space="preserve">07-06-1900</t>
  </si>
  <si>
    <t xml:space="preserve">06-04-1897</t>
  </si>
  <si>
    <t xml:space="preserve">19-11-1878</t>
  </si>
  <si>
    <t xml:space="preserve">07-07-1866</t>
  </si>
  <si>
    <t xml:space="preserve">09-11-1847</t>
  </si>
  <si>
    <t xml:space="preserve">31-07-1897</t>
  </si>
  <si>
    <t xml:space="preserve">08-09-1822</t>
  </si>
  <si>
    <t xml:space="preserve">20-10-1817</t>
  </si>
  <si>
    <t xml:space="preserve">15-10-1820</t>
  </si>
  <si>
    <t xml:space="preserve">17118</t>
  </si>
  <si>
    <t xml:space="preserve">01-05-1799</t>
  </si>
  <si>
    <t xml:space="preserve">07-12-1801</t>
  </si>
  <si>
    <t xml:space="preserve">01-07-1826</t>
  </si>
  <si>
    <t xml:space="preserve">24-12-1829</t>
  </si>
  <si>
    <t xml:space="preserve">23-03-1841</t>
  </si>
  <si>
    <t xml:space="preserve">15-09-1896</t>
  </si>
  <si>
    <t xml:space="preserve">17-09-1870</t>
  </si>
  <si>
    <t xml:space="preserve">07-08-1866</t>
  </si>
  <si>
    <t xml:space="preserve">07-11-1885</t>
  </si>
  <si>
    <t xml:space="preserve">19-09-1864</t>
  </si>
  <si>
    <t xml:space="preserve">07-11-1898</t>
  </si>
  <si>
    <t xml:space="preserve">11-12-1882</t>
  </si>
  <si>
    <t xml:space="preserve">07-11-1899</t>
  </si>
  <si>
    <t xml:space="preserve">20-03-1874</t>
  </si>
  <si>
    <t xml:space="preserve">21-09-1920</t>
  </si>
  <si>
    <t xml:space="preserve">10-01-1864</t>
  </si>
  <si>
    <t xml:space="preserve">12-10-1921</t>
  </si>
  <si>
    <t xml:space="preserve">07-02-1832</t>
  </si>
  <si>
    <t xml:space="preserve">08-02-1839</t>
  </si>
  <si>
    <t xml:space="preserve">29-10-1852</t>
  </si>
  <si>
    <t xml:space="preserve">08-02-1860</t>
  </si>
  <si>
    <t xml:space="preserve">19-10-1829</t>
  </si>
  <si>
    <t xml:space="preserve">07-10-1852</t>
  </si>
  <si>
    <t xml:space="preserve">17-04-1892</t>
  </si>
  <si>
    <t xml:space="preserve">28-06-1937</t>
  </si>
  <si>
    <t xml:space="preserve">28-07-1921</t>
  </si>
  <si>
    <t xml:space="preserve">27-06-1933</t>
  </si>
  <si>
    <t xml:space="preserve">24-06-1852</t>
  </si>
  <si>
    <t xml:space="preserve">27-10-1847</t>
  </si>
  <si>
    <t xml:space="preserve">25-01-1933</t>
  </si>
  <si>
    <t xml:space="preserve">08-04-1817</t>
  </si>
  <si>
    <t xml:space="preserve">24-02-1842</t>
  </si>
  <si>
    <t xml:space="preserve">09-07-1889</t>
  </si>
  <si>
    <t xml:space="preserve">08-04-1891</t>
  </si>
  <si>
    <t xml:space="preserve">08-04-1910</t>
  </si>
  <si>
    <t xml:space="preserve">29-11-1871</t>
  </si>
  <si>
    <t xml:space="preserve">05-04-1886</t>
  </si>
  <si>
    <t xml:space="preserve">08-05-1935</t>
  </si>
  <si>
    <t xml:space="preserve">30-11-1920</t>
  </si>
  <si>
    <t xml:space="preserve">17111</t>
  </si>
  <si>
    <t xml:space="preserve">16-02-1798</t>
  </si>
  <si>
    <t xml:space="preserve">10-07-1806</t>
  </si>
  <si>
    <t xml:space="preserve">01-10-1844</t>
  </si>
  <si>
    <t xml:space="preserve">22-10-1833</t>
  </si>
  <si>
    <t xml:space="preserve">20-09-1857</t>
  </si>
  <si>
    <t xml:space="preserve">01-01-1848</t>
  </si>
  <si>
    <t xml:space="preserve">31-10-1859</t>
  </si>
  <si>
    <t xml:space="preserve">06-06-1880</t>
  </si>
  <si>
    <t xml:space="preserve">04093</t>
  </si>
  <si>
    <t xml:space="preserve">08-07-1843</t>
  </si>
  <si>
    <t xml:space="preserve">29-11-1814</t>
  </si>
  <si>
    <t xml:space="preserve">09-03-1841</t>
  </si>
  <si>
    <t xml:space="preserve">08-07-1845</t>
  </si>
  <si>
    <t xml:space="preserve">24-04-1860</t>
  </si>
  <si>
    <t xml:space="preserve">14-09-1860</t>
  </si>
  <si>
    <t xml:space="preserve">29-09-1931</t>
  </si>
  <si>
    <t xml:space="preserve">08-07-1943</t>
  </si>
  <si>
    <t xml:space="preserve">04095</t>
  </si>
  <si>
    <t xml:space="preserve">13-11-1863</t>
  </si>
  <si>
    <t xml:space="preserve">14-09-1941</t>
  </si>
  <si>
    <t xml:space="preserve">08-09-1820</t>
  </si>
  <si>
    <t xml:space="preserve">05-11-1851</t>
  </si>
  <si>
    <t xml:space="preserve">05-08-1859</t>
  </si>
  <si>
    <t xml:space="preserve">28-06-1855</t>
  </si>
  <si>
    <t xml:space="preserve">08-09-1886</t>
  </si>
  <si>
    <t xml:space="preserve">31-08-1882</t>
  </si>
  <si>
    <t xml:space="preserve">08-09-1902</t>
  </si>
  <si>
    <t xml:space="preserve">22-10-1918</t>
  </si>
  <si>
    <t xml:space="preserve">08-10-1824</t>
  </si>
  <si>
    <t xml:space="preserve">15-09-1860</t>
  </si>
  <si>
    <t xml:space="preserve">29-06-1880</t>
  </si>
  <si>
    <t xml:space="preserve">08-11-1875</t>
  </si>
  <si>
    <t xml:space="preserve">08-11-1891</t>
  </si>
  <si>
    <t xml:space="preserve">30-03-1846</t>
  </si>
  <si>
    <t xml:space="preserve">03-04-1858</t>
  </si>
  <si>
    <t xml:space="preserve">19-09-1871</t>
  </si>
  <si>
    <t xml:space="preserve">18-09-1899</t>
  </si>
  <si>
    <t xml:space="preserve">10-03-1908</t>
  </si>
  <si>
    <t xml:space="preserve">09-01-1917</t>
  </si>
  <si>
    <t xml:space="preserve">26-05-1933</t>
  </si>
  <si>
    <t xml:space="preserve">18-05-1939</t>
  </si>
  <si>
    <t xml:space="preserve">19-11-1849</t>
  </si>
  <si>
    <t xml:space="preserve">G54</t>
  </si>
  <si>
    <t xml:space="preserve">03-11-1877</t>
  </si>
  <si>
    <t xml:space="preserve">20-09-1916</t>
  </si>
  <si>
    <t xml:space="preserve">04-09-1939</t>
  </si>
  <si>
    <t xml:space="preserve">04086</t>
  </si>
  <si>
    <t xml:space="preserve">14-06-1814</t>
  </si>
  <si>
    <t xml:space="preserve">07-11-1814</t>
  </si>
  <si>
    <t xml:space="preserve">10-03-1824</t>
  </si>
  <si>
    <t xml:space="preserve">09-03-1855</t>
  </si>
  <si>
    <t xml:space="preserve">17-09-1872</t>
  </si>
  <si>
    <t xml:space="preserve">19-01-1884</t>
  </si>
  <si>
    <t xml:space="preserve">09-03-1893</t>
  </si>
  <si>
    <t xml:space="preserve">12-05-1885</t>
  </si>
  <si>
    <t xml:space="preserve">17-05-1886</t>
  </si>
  <si>
    <t xml:space="preserve">G176</t>
  </si>
  <si>
    <t xml:space="preserve">09-03-1939</t>
  </si>
  <si>
    <t xml:space="preserve">10-04-1826</t>
  </si>
  <si>
    <t xml:space="preserve">27-05-1809</t>
  </si>
  <si>
    <t xml:space="preserve">10-10-1815</t>
  </si>
  <si>
    <t xml:space="preserve">16-09-1862</t>
  </si>
  <si>
    <t xml:space="preserve">09-04-1902</t>
  </si>
  <si>
    <t xml:space="preserve">09-07-1918</t>
  </si>
  <si>
    <t xml:space="preserve">14-02-1942</t>
  </si>
  <si>
    <t xml:space="preserve">03-11-1931</t>
  </si>
  <si>
    <t xml:space="preserve">11-03-1941</t>
  </si>
  <si>
    <t xml:space="preserve">05-10-1945</t>
  </si>
  <si>
    <t xml:space="preserve">20-09-1868</t>
  </si>
  <si>
    <t xml:space="preserve">22-12-1902</t>
  </si>
  <si>
    <t xml:space="preserve">10-07-1826</t>
  </si>
  <si>
    <t xml:space="preserve">08-10-1798</t>
  </si>
  <si>
    <t xml:space="preserve">07-01-1808</t>
  </si>
  <si>
    <t xml:space="preserve">05-05-1896</t>
  </si>
  <si>
    <t xml:space="preserve">13-01-1920</t>
  </si>
  <si>
    <t xml:space="preserve">10-05-1910</t>
  </si>
  <si>
    <t xml:space="preserve">12-01-1898</t>
  </si>
  <si>
    <t xml:space="preserve">31-07-1901</t>
  </si>
  <si>
    <t xml:space="preserve">09-08-1821</t>
  </si>
  <si>
    <t xml:space="preserve">19-10-1845</t>
  </si>
  <si>
    <t xml:space="preserve">10-10-1839</t>
  </si>
  <si>
    <t xml:space="preserve">02-06-1902</t>
  </si>
  <si>
    <t xml:space="preserve">09-10-1902</t>
  </si>
  <si>
    <t xml:space="preserve">17-07-1822</t>
  </si>
  <si>
    <t xml:space="preserve">19-09-1852</t>
  </si>
  <si>
    <t xml:space="preserve">09-11-1867</t>
  </si>
  <si>
    <t xml:space="preserve">19-09-1893</t>
  </si>
  <si>
    <t xml:space="preserve">17-09-1883</t>
  </si>
  <si>
    <t xml:space="preserve">23-06-1907</t>
  </si>
  <si>
    <t xml:space="preserve">09-03-1863</t>
  </si>
  <si>
    <t xml:space="preserve">24-11-1866</t>
  </si>
  <si>
    <t xml:space="preserve">10-01-1898</t>
  </si>
  <si>
    <t xml:space="preserve">18-09-1919</t>
  </si>
  <si>
    <t xml:space="preserve">18-06-1849</t>
  </si>
  <si>
    <t xml:space="preserve">25-09-1815</t>
  </si>
  <si>
    <t xml:space="preserve">10-02-1880</t>
  </si>
  <si>
    <t xml:space="preserve">12-05-1914</t>
  </si>
  <si>
    <t xml:space="preserve">15-09-1919</t>
  </si>
  <si>
    <t xml:space="preserve">25-10-1815</t>
  </si>
  <si>
    <t xml:space="preserve">22-10-1850</t>
  </si>
  <si>
    <t xml:space="preserve">19-03-1852</t>
  </si>
  <si>
    <t xml:space="preserve">08-04-1890</t>
  </si>
  <si>
    <t xml:space="preserve">10-04-1914</t>
  </si>
  <si>
    <t xml:space="preserve">08-11-1886</t>
  </si>
  <si>
    <t xml:space="preserve">29-07-1884</t>
  </si>
  <si>
    <t xml:space="preserve">08-02-1916</t>
  </si>
  <si>
    <t xml:space="preserve">28-03-1898</t>
  </si>
  <si>
    <t xml:space="preserve">19-09-1849</t>
  </si>
  <si>
    <t xml:space="preserve">07-02-1921</t>
  </si>
  <si>
    <t xml:space="preserve">04090</t>
  </si>
  <si>
    <t xml:space="preserve">11-04-1821</t>
  </si>
  <si>
    <t xml:space="preserve">30-04-1821</t>
  </si>
  <si>
    <t xml:space="preserve">10-07-1880</t>
  </si>
  <si>
    <t xml:space="preserve">17-09-1935</t>
  </si>
  <si>
    <t xml:space="preserve">10-07-1942</t>
  </si>
  <si>
    <t xml:space="preserve">08-10-1850</t>
  </si>
  <si>
    <t xml:space="preserve">19-10-1841</t>
  </si>
  <si>
    <t xml:space="preserve">08-08-1840</t>
  </si>
  <si>
    <t xml:space="preserve">19-09-1880</t>
  </si>
  <si>
    <t xml:space="preserve">19-07-1867</t>
  </si>
  <si>
    <t xml:space="preserve">01-08-1901</t>
  </si>
  <si>
    <t xml:space="preserve">02-08-1911</t>
  </si>
  <si>
    <t xml:space="preserve">04342</t>
  </si>
  <si>
    <t xml:space="preserve">07-03-1844</t>
  </si>
  <si>
    <t xml:space="preserve">18-03-1848</t>
  </si>
  <si>
    <t xml:space="preserve">13-02-1928</t>
  </si>
  <si>
    <t xml:space="preserve">11-10-1815</t>
  </si>
  <si>
    <t xml:space="preserve">06-05-1814</t>
  </si>
  <si>
    <t xml:space="preserve">02-06-1854</t>
  </si>
  <si>
    <t xml:space="preserve">27-09-1913</t>
  </si>
  <si>
    <t xml:space="preserve">20-09-1854</t>
  </si>
  <si>
    <t xml:space="preserve">10-12-1863</t>
  </si>
  <si>
    <t xml:space="preserve">30-03-1881</t>
  </si>
  <si>
    <t xml:space="preserve">24-07-1859</t>
  </si>
  <si>
    <t xml:space="preserve">18-04-1884</t>
  </si>
  <si>
    <t xml:space="preserve">13-03-1885</t>
  </si>
  <si>
    <t xml:space="preserve">21-09-1926</t>
  </si>
  <si>
    <t xml:space="preserve">07-09-1933</t>
  </si>
  <si>
    <t xml:space="preserve">22-09-1860</t>
  </si>
  <si>
    <t xml:space="preserve">13-05-1848</t>
  </si>
  <si>
    <t xml:space="preserve">30-10-1849</t>
  </si>
  <si>
    <t xml:space="preserve">19-03-1889</t>
  </si>
  <si>
    <t xml:space="preserve">04-07-1933</t>
  </si>
  <si>
    <t xml:space="preserve">25-03-1931</t>
  </si>
  <si>
    <t xml:space="preserve">11-02-1945</t>
  </si>
  <si>
    <t xml:space="preserve">29-11-1837</t>
  </si>
  <si>
    <t xml:space="preserve">11-03-1841</t>
  </si>
  <si>
    <t xml:space="preserve">21-10-1839</t>
  </si>
  <si>
    <t xml:space="preserve">19-12-1919</t>
  </si>
  <si>
    <t xml:space="preserve">28-04-1921</t>
  </si>
  <si>
    <t xml:space="preserve">25-04-1939</t>
  </si>
  <si>
    <t xml:space="preserve">15-11-1945</t>
  </si>
  <si>
    <t xml:space="preserve">11-04-1809</t>
  </si>
  <si>
    <t xml:space="preserve">12-04-1828</t>
  </si>
  <si>
    <t xml:space="preserve">01-07-1842</t>
  </si>
  <si>
    <t xml:space="preserve">12-04-1845</t>
  </si>
  <si>
    <t xml:space="preserve">01-12-1836</t>
  </si>
  <si>
    <t xml:space="preserve">31-05-1841</t>
  </si>
  <si>
    <t xml:space="preserve">11-04-1855</t>
  </si>
  <si>
    <t xml:space="preserve">22-04-1913</t>
  </si>
  <si>
    <t xml:space="preserve">20-06-1844</t>
  </si>
  <si>
    <t xml:space="preserve">06-10-1841</t>
  </si>
  <si>
    <t xml:space="preserve">20-09-1843</t>
  </si>
  <si>
    <t xml:space="preserve">19-04-1851</t>
  </si>
  <si>
    <t xml:space="preserve">24-09-1897</t>
  </si>
  <si>
    <t xml:space="preserve">17-05-1935</t>
  </si>
  <si>
    <t xml:space="preserve">30-10-1824</t>
  </si>
  <si>
    <t xml:space="preserve">11-06-1829</t>
  </si>
  <si>
    <t xml:space="preserve">03-03-1891</t>
  </si>
  <si>
    <t xml:space="preserve">06-11-1916</t>
  </si>
  <si>
    <t xml:space="preserve">11-06-1932</t>
  </si>
  <si>
    <t xml:space="preserve">11-06-1940</t>
  </si>
  <si>
    <t xml:space="preserve">17-10-1843</t>
  </si>
  <si>
    <t xml:space="preserve">11-07-1844</t>
  </si>
  <si>
    <t xml:space="preserve">20-09-1875</t>
  </si>
  <si>
    <t xml:space="preserve">31-10-1881</t>
  </si>
  <si>
    <t xml:space="preserve">28-08-1913</t>
  </si>
  <si>
    <t xml:space="preserve">11-07-1931</t>
  </si>
  <si>
    <t xml:space="preserve">01-04-1834</t>
  </si>
  <si>
    <t xml:space="preserve">11-08-1902</t>
  </si>
  <si>
    <t xml:space="preserve">28-06-1917</t>
  </si>
  <si>
    <t xml:space="preserve">08-11-1938</t>
  </si>
  <si>
    <t xml:space="preserve">06-11-1818</t>
  </si>
  <si>
    <t xml:space="preserve">11-12-1875</t>
  </si>
  <si>
    <t xml:space="preserve">02-01-1911</t>
  </si>
  <si>
    <t xml:space="preserve">31-10-1822</t>
  </si>
  <si>
    <t xml:space="preserve">02954</t>
  </si>
  <si>
    <t xml:space="preserve">16-09-1891</t>
  </si>
  <si>
    <t xml:space="preserve">11-10-1898</t>
  </si>
  <si>
    <t xml:space="preserve">29-07-1930</t>
  </si>
  <si>
    <t xml:space="preserve">11-10-1941</t>
  </si>
  <si>
    <t xml:space="preserve">18-05-1932</t>
  </si>
  <si>
    <t xml:space="preserve">02959</t>
  </si>
  <si>
    <t xml:space="preserve">11-11-1842</t>
  </si>
  <si>
    <t xml:space="preserve">19-06-1821</t>
  </si>
  <si>
    <t xml:space="preserve">19-10-1834</t>
  </si>
  <si>
    <t xml:space="preserve">13-04-1858</t>
  </si>
  <si>
    <t xml:space="preserve">09-02-1866</t>
  </si>
  <si>
    <t xml:space="preserve">18-03-1908</t>
  </si>
  <si>
    <t xml:space="preserve">04098</t>
  </si>
  <si>
    <t xml:space="preserve">13-03-1825</t>
  </si>
  <si>
    <t xml:space="preserve">04-04-1825</t>
  </si>
  <si>
    <t xml:space="preserve">17110</t>
  </si>
  <si>
    <t xml:space="preserve">21-02-1798</t>
  </si>
  <si>
    <t xml:space="preserve">30-08-1802</t>
  </si>
  <si>
    <t xml:space="preserve">20-03-1846</t>
  </si>
  <si>
    <t xml:space="preserve">11-12-1872</t>
  </si>
  <si>
    <t xml:space="preserve">31-03-1860</t>
  </si>
  <si>
    <t xml:space="preserve">01-06-1841</t>
  </si>
  <si>
    <t xml:space="preserve">14-02-1846</t>
  </si>
  <si>
    <t xml:space="preserve">31-03-1891</t>
  </si>
  <si>
    <t xml:space="preserve">11-12-1902</t>
  </si>
  <si>
    <t xml:space="preserve">11-12-1932</t>
  </si>
  <si>
    <t xml:space="preserve">13-01-1831</t>
  </si>
  <si>
    <t xml:space="preserve">21-10-1835</t>
  </si>
  <si>
    <t xml:space="preserve">12-01-1841</t>
  </si>
  <si>
    <t xml:space="preserve">24-11-1885</t>
  </si>
  <si>
    <t xml:space="preserve">12-01-1935</t>
  </si>
  <si>
    <t xml:space="preserve">24-10-1815</t>
  </si>
  <si>
    <t xml:space="preserve">13-02-1816</t>
  </si>
  <si>
    <t xml:space="preserve">01-03-1819</t>
  </si>
  <si>
    <t xml:space="preserve">16-02-1864</t>
  </si>
  <si>
    <t xml:space="preserve">27-08-1874</t>
  </si>
  <si>
    <t xml:space="preserve">12-02-1901</t>
  </si>
  <si>
    <t xml:space="preserve">03-11-1910</t>
  </si>
  <si>
    <t xml:space="preserve">12-09-1922</t>
  </si>
  <si>
    <t xml:space="preserve">12-05-1825</t>
  </si>
  <si>
    <t xml:space="preserve">31-01-1903</t>
  </si>
  <si>
    <t xml:space="preserve">12-03-1942</t>
  </si>
  <si>
    <t xml:space="preserve">06-03-1907</t>
  </si>
  <si>
    <t xml:space="preserve">08-07-1909</t>
  </si>
  <si>
    <t xml:space="preserve">12-04-1818</t>
  </si>
  <si>
    <t xml:space="preserve">18-03-1865</t>
  </si>
  <si>
    <t xml:space="preserve">22-10-1885</t>
  </si>
  <si>
    <t xml:space="preserve">21-07-1933</t>
  </si>
  <si>
    <t xml:space="preserve">13-12-1880</t>
  </si>
  <si>
    <t xml:space="preserve">12-05-1898</t>
  </si>
  <si>
    <t xml:space="preserve">17105</t>
  </si>
  <si>
    <t xml:space="preserve">04-07-1806</t>
  </si>
  <si>
    <t xml:space="preserve">21-05-1807</t>
  </si>
  <si>
    <t xml:space="preserve">17100</t>
  </si>
  <si>
    <t xml:space="preserve">22-01-1798</t>
  </si>
  <si>
    <t xml:space="preserve">26-05-1809</t>
  </si>
  <si>
    <t xml:space="preserve">12-06-1825</t>
  </si>
  <si>
    <t xml:space="preserve">31-08-1925</t>
  </si>
  <si>
    <t xml:space="preserve">18-09-1877</t>
  </si>
  <si>
    <t xml:space="preserve">04-10-1937</t>
  </si>
  <si>
    <t xml:space="preserve">13-08-1838</t>
  </si>
  <si>
    <t xml:space="preserve">16-05-1824</t>
  </si>
  <si>
    <t xml:space="preserve">23-06-1825</t>
  </si>
  <si>
    <t xml:space="preserve">12-09-1818</t>
  </si>
  <si>
    <t xml:space="preserve">28-02-1871</t>
  </si>
  <si>
    <t xml:space="preserve">12-09-1878</t>
  </si>
  <si>
    <t xml:space="preserve">22-11-1898</t>
  </si>
  <si>
    <t xml:space="preserve">17-06-1885</t>
  </si>
  <si>
    <t xml:space="preserve">12-11-1824</t>
  </si>
  <si>
    <t xml:space="preserve">24-01-1827</t>
  </si>
  <si>
    <t xml:space="preserve">14-06-1898</t>
  </si>
  <si>
    <t xml:space="preserve">02-05-1876</t>
  </si>
  <si>
    <t xml:space="preserve">13-12-1840</t>
  </si>
  <si>
    <t xml:space="preserve">11-11-1919</t>
  </si>
  <si>
    <t xml:space="preserve">18-01-1853</t>
  </si>
  <si>
    <t xml:space="preserve">14-11-1888</t>
  </si>
  <si>
    <t xml:space="preserve">10-12-1807</t>
  </si>
  <si>
    <t xml:space="preserve">31-03-1842</t>
  </si>
  <si>
    <t xml:space="preserve">21-10-1841</t>
  </si>
  <si>
    <t xml:space="preserve">19-03-1818</t>
  </si>
  <si>
    <t xml:space="preserve">28-02-1841</t>
  </si>
  <si>
    <t xml:space="preserve">13-04-1864</t>
  </si>
  <si>
    <t xml:space="preserve">19-11-1918</t>
  </si>
  <si>
    <t xml:space="preserve">20-09-1937</t>
  </si>
  <si>
    <t xml:space="preserve">30-01-1862</t>
  </si>
  <si>
    <t xml:space="preserve">13-03-1897</t>
  </si>
  <si>
    <t xml:space="preserve">19-09-1887</t>
  </si>
  <si>
    <t xml:space="preserve">03-03-1871</t>
  </si>
  <si>
    <t xml:space="preserve">21-09-1939</t>
  </si>
  <si>
    <t xml:space="preserve">02911</t>
  </si>
  <si>
    <t xml:space="preserve">19-09-1866</t>
  </si>
  <si>
    <t xml:space="preserve">16-09-1883</t>
  </si>
  <si>
    <t xml:space="preserve">13-04-1902</t>
  </si>
  <si>
    <t xml:space="preserve">25-09-1863</t>
  </si>
  <si>
    <t xml:space="preserve">17-09-1931</t>
  </si>
  <si>
    <t xml:space="preserve">11-07-1854</t>
  </si>
  <si>
    <t xml:space="preserve">13-05-1940</t>
  </si>
  <si>
    <t xml:space="preserve">24-06-1945</t>
  </si>
  <si>
    <t xml:space="preserve">02953</t>
  </si>
  <si>
    <t xml:space="preserve">09-11-1915</t>
  </si>
  <si>
    <t xml:space="preserve">19-09-1859</t>
  </si>
  <si>
    <t xml:space="preserve">13-09-1864</t>
  </si>
  <si>
    <t xml:space="preserve">03-04-1865</t>
  </si>
  <si>
    <t xml:space="preserve">25-06-1843</t>
  </si>
  <si>
    <t xml:space="preserve">13-10-1893</t>
  </si>
  <si>
    <t xml:space="preserve">20-08-1891</t>
  </si>
  <si>
    <t xml:space="preserve">24-02-1869</t>
  </si>
  <si>
    <t xml:space="preserve">16-09-1907</t>
  </si>
  <si>
    <t xml:space="preserve">02948</t>
  </si>
  <si>
    <t xml:space="preserve">01-06-1846</t>
  </si>
  <si>
    <t xml:space="preserve">11-10-1846</t>
  </si>
  <si>
    <t xml:space="preserve">12-03-1862</t>
  </si>
  <si>
    <t xml:space="preserve">13-02-1906</t>
  </si>
  <si>
    <t xml:space="preserve">13-11-1918</t>
  </si>
  <si>
    <t xml:space="preserve">28-11-1893</t>
  </si>
  <si>
    <t xml:space="preserve">02955</t>
  </si>
  <si>
    <t xml:space="preserve">19-05-1871</t>
  </si>
  <si>
    <t xml:space="preserve">03-05-1912</t>
  </si>
  <si>
    <t xml:space="preserve">18-10-1819</t>
  </si>
  <si>
    <t xml:space="preserve">08-06-1821</t>
  </si>
  <si>
    <t xml:space="preserve">06-08-1840</t>
  </si>
  <si>
    <t xml:space="preserve">23-04-1827</t>
  </si>
  <si>
    <t xml:space="preserve">09-02-1876</t>
  </si>
  <si>
    <t xml:space="preserve">18-04-1918</t>
  </si>
  <si>
    <t xml:space="preserve">14-02-1825</t>
  </si>
  <si>
    <t xml:space="preserve">20-07-1903</t>
  </si>
  <si>
    <t xml:space="preserve">28-06-1920</t>
  </si>
  <si>
    <t xml:space="preserve">14-03-1901</t>
  </si>
  <si>
    <t xml:space="preserve">14-03-1913</t>
  </si>
  <si>
    <t xml:space="preserve">09-05-1940</t>
  </si>
  <si>
    <t xml:space="preserve">24-10-1933</t>
  </si>
  <si>
    <t xml:space="preserve">06-10-1933</t>
  </si>
  <si>
    <t xml:space="preserve">02951</t>
  </si>
  <si>
    <t xml:space="preserve">30-11-1891</t>
  </si>
  <si>
    <t xml:space="preserve">14-05-1842</t>
  </si>
  <si>
    <t xml:space="preserve">16-10-1838</t>
  </si>
  <si>
    <t xml:space="preserve">12-08-1859</t>
  </si>
  <si>
    <t xml:space="preserve">08-10-1878</t>
  </si>
  <si>
    <t xml:space="preserve">14-05-1902</t>
  </si>
  <si>
    <t xml:space="preserve">25-01-1892</t>
  </si>
  <si>
    <t xml:space="preserve">14-05-1913</t>
  </si>
  <si>
    <t xml:space="preserve">23-03-1849</t>
  </si>
  <si>
    <t xml:space="preserve">18-09-1853</t>
  </si>
  <si>
    <t xml:space="preserve">20-05-1913</t>
  </si>
  <si>
    <t xml:space="preserve">02-12-1826</t>
  </si>
  <si>
    <t xml:space="preserve">26-10-1840</t>
  </si>
  <si>
    <t xml:space="preserve">26-08-1907</t>
  </si>
  <si>
    <t xml:space="preserve">08-09-1908</t>
  </si>
  <si>
    <t xml:space="preserve">27-07-1897</t>
  </si>
  <si>
    <t xml:space="preserve">19-11-1901</t>
  </si>
  <si>
    <t xml:space="preserve">01-03-1932</t>
  </si>
  <si>
    <t xml:space="preserve">13-10-1914</t>
  </si>
  <si>
    <t xml:space="preserve">18-09-1916</t>
  </si>
  <si>
    <t xml:space="preserve">14-08-1898</t>
  </si>
  <si>
    <t xml:space="preserve">14-09-1859</t>
  </si>
  <si>
    <t xml:space="preserve">31-10-1885</t>
  </si>
  <si>
    <t xml:space="preserve">29-05-1905</t>
  </si>
  <si>
    <t xml:space="preserve">14-09-1918</t>
  </si>
  <si>
    <t xml:space="preserve">28-06-1916</t>
  </si>
  <si>
    <t xml:space="preserve">03-11-1815</t>
  </si>
  <si>
    <t xml:space="preserve">14-10-1840</t>
  </si>
  <si>
    <t xml:space="preserve">14-10-1920</t>
  </si>
  <si>
    <t xml:space="preserve">29-04-1823</t>
  </si>
  <si>
    <t xml:space="preserve">04-06-1857</t>
  </si>
  <si>
    <t xml:space="preserve">31-12-1813</t>
  </si>
  <si>
    <t xml:space="preserve">29-03-1824</t>
  </si>
  <si>
    <t xml:space="preserve">16-05-1874</t>
  </si>
  <si>
    <t xml:space="preserve">03-08-1885</t>
  </si>
  <si>
    <t xml:space="preserve">10-08-1892</t>
  </si>
  <si>
    <t xml:space="preserve">07-06-1894</t>
  </si>
  <si>
    <t xml:space="preserve">15-04-1941</t>
  </si>
  <si>
    <t xml:space="preserve">07-09-1828</t>
  </si>
  <si>
    <t xml:space="preserve">12-05-1852</t>
  </si>
  <si>
    <t xml:space="preserve">15-02-1910</t>
  </si>
  <si>
    <t xml:space="preserve">13-09-1921</t>
  </si>
  <si>
    <t xml:space="preserve">21-10-1821</t>
  </si>
  <si>
    <t xml:space="preserve">15-07-1843</t>
  </si>
  <si>
    <t xml:space="preserve">11-07-1822</t>
  </si>
  <si>
    <t xml:space="preserve">17113</t>
  </si>
  <si>
    <t xml:space="preserve">01-05-1805</t>
  </si>
  <si>
    <t xml:space="preserve">15-09-1805</t>
  </si>
  <si>
    <t xml:space="preserve">15-08-1945</t>
  </si>
  <si>
    <t xml:space="preserve">14-12-1937</t>
  </si>
  <si>
    <t xml:space="preserve">12-05-1891</t>
  </si>
  <si>
    <t xml:space="preserve">06-06-1892</t>
  </si>
  <si>
    <t xml:space="preserve">09-06-1937</t>
  </si>
  <si>
    <t xml:space="preserve">31-01-1933</t>
  </si>
  <si>
    <t xml:space="preserve">24-06-1937</t>
  </si>
  <si>
    <t xml:space="preserve">14-07-1852</t>
  </si>
  <si>
    <t xml:space="preserve">18-01-1822</t>
  </si>
  <si>
    <t xml:space="preserve">25-03-1823</t>
  </si>
  <si>
    <t xml:space="preserve">16-12-1848</t>
  </si>
  <si>
    <t xml:space="preserve">14-12-1916</t>
  </si>
  <si>
    <t xml:space="preserve">15-12-1926</t>
  </si>
  <si>
    <t xml:space="preserve">17-01-1826</t>
  </si>
  <si>
    <t xml:space="preserve">31-05-1853</t>
  </si>
  <si>
    <t xml:space="preserve">16-01-1874</t>
  </si>
  <si>
    <t xml:space="preserve">14-02-1849</t>
  </si>
  <si>
    <t xml:space="preserve">16-01-1875</t>
  </si>
  <si>
    <t xml:space="preserve">19-09-1878</t>
  </si>
  <si>
    <t xml:space="preserve">01-02-1876</t>
  </si>
  <si>
    <t xml:space="preserve">16-01-1931</t>
  </si>
  <si>
    <t xml:space="preserve">17-02-1825</t>
  </si>
  <si>
    <t xml:space="preserve">22-12-1870</t>
  </si>
  <si>
    <t xml:space="preserve">16-02-1872</t>
  </si>
  <si>
    <t xml:space="preserve">12-03-1858</t>
  </si>
  <si>
    <t xml:space="preserve">06-12-1904</t>
  </si>
  <si>
    <t xml:space="preserve">20-09-1926</t>
  </si>
  <si>
    <t xml:space="preserve">03-06-1921</t>
  </si>
  <si>
    <t xml:space="preserve">23-09-1902</t>
  </si>
  <si>
    <t xml:space="preserve">17-09-1905</t>
  </si>
  <si>
    <t xml:space="preserve">14-11-1887</t>
  </si>
  <si>
    <t xml:space="preserve">16-03-1946</t>
  </si>
  <si>
    <t xml:space="preserve">16-04-1830</t>
  </si>
  <si>
    <t xml:space="preserve">12-12-1829</t>
  </si>
  <si>
    <t xml:space="preserve">16-04-1833</t>
  </si>
  <si>
    <t xml:space="preserve">16-04-1936</t>
  </si>
  <si>
    <t xml:space="preserve">29-05-1933</t>
  </si>
  <si>
    <t xml:space="preserve">16-04-1934</t>
  </si>
  <si>
    <t xml:space="preserve">16-05-1862</t>
  </si>
  <si>
    <t xml:space="preserve">31-12-1935</t>
  </si>
  <si>
    <t xml:space="preserve">27-12-1831</t>
  </si>
  <si>
    <t xml:space="preserve">17-06-1833</t>
  </si>
  <si>
    <t xml:space="preserve">19-09-1917</t>
  </si>
  <si>
    <t xml:space="preserve">19-03-1848</t>
  </si>
  <si>
    <t xml:space="preserve">30-06-1856</t>
  </si>
  <si>
    <t xml:space="preserve">15-09-1881</t>
  </si>
  <si>
    <t xml:space="preserve">16-07-1928</t>
  </si>
  <si>
    <t xml:space="preserve">02-12-1901</t>
  </si>
  <si>
    <t xml:space="preserve">16-08-1914</t>
  </si>
  <si>
    <t xml:space="preserve">16-08-1843</t>
  </si>
  <si>
    <t xml:space="preserve">11-11-1890</t>
  </si>
  <si>
    <t xml:space="preserve">16-09-1897</t>
  </si>
  <si>
    <t xml:space="preserve">16-09-1925</t>
  </si>
  <si>
    <t xml:space="preserve">19-09-1921</t>
  </si>
  <si>
    <t xml:space="preserve">03-08-1914</t>
  </si>
  <si>
    <t xml:space="preserve">20-04-1853</t>
  </si>
  <si>
    <t xml:space="preserve">30-04-1880</t>
  </si>
  <si>
    <t xml:space="preserve">16-11-1868</t>
  </si>
  <si>
    <t xml:space="preserve">18-01-1857</t>
  </si>
  <si>
    <t xml:space="preserve">16-11-1909</t>
  </si>
  <si>
    <t xml:space="preserve">22-06-1893</t>
  </si>
  <si>
    <t xml:space="preserve">28-09-1872</t>
  </si>
  <si>
    <t xml:space="preserve">31-10-1887</t>
  </si>
  <si>
    <t xml:space="preserve">16-12-1891</t>
  </si>
  <si>
    <t xml:space="preserve">08-08-1866</t>
  </si>
  <si>
    <t xml:space="preserve">16-12-1893</t>
  </si>
  <si>
    <t xml:space="preserve">05-08-1907</t>
  </si>
  <si>
    <t xml:space="preserve">13-05-1912</t>
  </si>
  <si>
    <t xml:space="preserve">27-10-1826</t>
  </si>
  <si>
    <t xml:space="preserve">16-09-1815</t>
  </si>
  <si>
    <t xml:space="preserve">31-07-1826</t>
  </si>
  <si>
    <t xml:space="preserve">19-10-1840</t>
  </si>
  <si>
    <t xml:space="preserve">17-01-1892</t>
  </si>
  <si>
    <t xml:space="preserve">17-01-1913</t>
  </si>
  <si>
    <t xml:space="preserve">19-11-1877</t>
  </si>
  <si>
    <t xml:space="preserve">17-01-1917</t>
  </si>
  <si>
    <t xml:space="preserve">18-05-1910</t>
  </si>
  <si>
    <t xml:space="preserve">20-10-1828</t>
  </si>
  <si>
    <t xml:space="preserve">29-06-1848</t>
  </si>
  <si>
    <t xml:space="preserve">25-11-1913</t>
  </si>
  <si>
    <t xml:space="preserve">03-11-1913</t>
  </si>
  <si>
    <t xml:space="preserve">20-09-1921</t>
  </si>
  <si>
    <t xml:space="preserve">21-11-1945</t>
  </si>
  <si>
    <t xml:space="preserve">01-03-1841</t>
  </si>
  <si>
    <t xml:space="preserve">10-02-1866</t>
  </si>
  <si>
    <t xml:space="preserve">17-03-1887</t>
  </si>
  <si>
    <t xml:space="preserve">13-09-1879</t>
  </si>
  <si>
    <t xml:space="preserve">24-07-1914</t>
  </si>
  <si>
    <t xml:space="preserve">18-04-1845</t>
  </si>
  <si>
    <t xml:space="preserve">17-04-1900</t>
  </si>
  <si>
    <t xml:space="preserve">10-04-1903</t>
  </si>
  <si>
    <t xml:space="preserve">03-03-1936</t>
  </si>
  <si>
    <t xml:space="preserve">15-01-1918</t>
  </si>
  <si>
    <t xml:space="preserve">31-10-1919</t>
  </si>
  <si>
    <t xml:space="preserve">17-06-1864</t>
  </si>
  <si>
    <t xml:space="preserve">18-07-1933</t>
  </si>
  <si>
    <t xml:space="preserve">17-08-1874</t>
  </si>
  <si>
    <t xml:space="preserve">15-09-1914</t>
  </si>
  <si>
    <t xml:space="preserve">09-11-1909</t>
  </si>
  <si>
    <t xml:space="preserve">04-01-1911</t>
  </si>
  <si>
    <t xml:space="preserve">30-08-1925</t>
  </si>
  <si>
    <t xml:space="preserve">22-10-1840</t>
  </si>
  <si>
    <t xml:space="preserve">17-10-1846</t>
  </si>
  <si>
    <t xml:space="preserve">25-04-1917</t>
  </si>
  <si>
    <t xml:space="preserve">17-11-1827</t>
  </si>
  <si>
    <t xml:space="preserve">17-11-1917</t>
  </si>
  <si>
    <t xml:space="preserve">27-01-1882</t>
  </si>
  <si>
    <t xml:space="preserve">17-11-1921</t>
  </si>
  <si>
    <t xml:space="preserve">07-05-1888</t>
  </si>
  <si>
    <t xml:space="preserve">23-12-1897</t>
  </si>
  <si>
    <t xml:space="preserve">26-12-1816</t>
  </si>
  <si>
    <t xml:space="preserve">30-12-1814</t>
  </si>
  <si>
    <t xml:space="preserve">24-10-1874</t>
  </si>
  <si>
    <t xml:space="preserve">17-12-1890</t>
  </si>
  <si>
    <t xml:space="preserve">01-09-1882</t>
  </si>
  <si>
    <t xml:space="preserve">13-04-1896</t>
  </si>
  <si>
    <t xml:space="preserve">17-12-1900</t>
  </si>
  <si>
    <t xml:space="preserve">19-02-1919</t>
  </si>
  <si>
    <t xml:space="preserve">G5</t>
  </si>
  <si>
    <t xml:space="preserve">G60</t>
  </si>
  <si>
    <t xml:space="preserve">G38</t>
  </si>
  <si>
    <t xml:space="preserve">G16</t>
  </si>
  <si>
    <t xml:space="preserve">C29</t>
  </si>
  <si>
    <t xml:space="preserve">C24</t>
  </si>
  <si>
    <t xml:space="preserve">G34</t>
  </si>
  <si>
    <t xml:space="preserve">C32</t>
  </si>
  <si>
    <t xml:space="preserve">G1</t>
  </si>
  <si>
    <t xml:space="preserve">17-11-1879</t>
  </si>
  <si>
    <t xml:space="preserve">31-07-1888</t>
  </si>
  <si>
    <t xml:space="preserve">G58</t>
  </si>
  <si>
    <t xml:space="preserve">C1</t>
  </si>
  <si>
    <t xml:space="preserve">G92</t>
  </si>
  <si>
    <t xml:space="preserve">C15</t>
  </si>
  <si>
    <t xml:space="preserve">C17</t>
  </si>
  <si>
    <t xml:space="preserve">C20</t>
  </si>
  <si>
    <t xml:space="preserve">G139</t>
  </si>
  <si>
    <t xml:space="preserve">G30</t>
  </si>
  <si>
    <t xml:space="preserve">02912</t>
  </si>
  <si>
    <t xml:space="preserve">21-10-1842</t>
  </si>
  <si>
    <t xml:space="preserve">02-12-1902</t>
  </si>
  <si>
    <t xml:space="preserve">18-01-1908</t>
  </si>
  <si>
    <t xml:space="preserve">20-06-1911</t>
  </si>
  <si>
    <t xml:space="preserve">09-11-1875</t>
  </si>
  <si>
    <t xml:space="preserve">04-12-1877</t>
  </si>
  <si>
    <t xml:space="preserve">18-02-1907</t>
  </si>
  <si>
    <t xml:space="preserve">06-05-1884</t>
  </si>
  <si>
    <t xml:space="preserve">18-02-1924</t>
  </si>
  <si>
    <t xml:space="preserve">04360</t>
  </si>
  <si>
    <t xml:space="preserve">18-03-1882</t>
  </si>
  <si>
    <t xml:space="preserve">14-01-1861</t>
  </si>
  <si>
    <t xml:space="preserve">18-04-1924</t>
  </si>
  <si>
    <t xml:space="preserve">09-10-1928</t>
  </si>
  <si>
    <t xml:space="preserve">17-09-1925</t>
  </si>
  <si>
    <t xml:space="preserve">05-02-1820</t>
  </si>
  <si>
    <t xml:space="preserve">10-09-1848</t>
  </si>
  <si>
    <t xml:space="preserve">11-08-1840</t>
  </si>
  <si>
    <t xml:space="preserve">06-04-1865</t>
  </si>
  <si>
    <t xml:space="preserve">18-05-1887</t>
  </si>
  <si>
    <t xml:space="preserve">18-11-1914</t>
  </si>
  <si>
    <t xml:space="preserve">19-06-1834</t>
  </si>
  <si>
    <t xml:space="preserve">02957</t>
  </si>
  <si>
    <t xml:space="preserve">30-09-1876</t>
  </si>
  <si>
    <t xml:space="preserve">18-09-1867</t>
  </si>
  <si>
    <t xml:space="preserve">04-06-1895</t>
  </si>
  <si>
    <t xml:space="preserve">26-01-1887</t>
  </si>
  <si>
    <t xml:space="preserve">20-10-1819</t>
  </si>
  <si>
    <t xml:space="preserve">15-10-1842</t>
  </si>
  <si>
    <t xml:space="preserve">05-07-1894</t>
  </si>
  <si>
    <t xml:space="preserve">18-09-1821</t>
  </si>
  <si>
    <t xml:space="preserve">04084</t>
  </si>
  <si>
    <t xml:space="preserve">26-02-1868</t>
  </si>
  <si>
    <t xml:space="preserve">18-09-1896</t>
  </si>
  <si>
    <t xml:space="preserve">12-05-1903</t>
  </si>
  <si>
    <t xml:space="preserve">18-09-1932</t>
  </si>
  <si>
    <t xml:space="preserve">24-09-1877</t>
  </si>
  <si>
    <t xml:space="preserve">18-10-1901</t>
  </si>
  <si>
    <t xml:space="preserve">06-11-1917</t>
  </si>
  <si>
    <t xml:space="preserve">27-06-1903</t>
  </si>
  <si>
    <t xml:space="preserve">04091</t>
  </si>
  <si>
    <t xml:space="preserve">18-11-1845</t>
  </si>
  <si>
    <t xml:space="preserve">12-02-1850</t>
  </si>
  <si>
    <t xml:space="preserve">21-09-1866</t>
  </si>
  <si>
    <t xml:space="preserve">18-11-1887</t>
  </si>
  <si>
    <t xml:space="preserve">29-11-1912</t>
  </si>
  <si>
    <t xml:space="preserve">07-05-1827</t>
  </si>
  <si>
    <t xml:space="preserve">18-12-1836</t>
  </si>
  <si>
    <t xml:space="preserve">24-09-1824</t>
  </si>
  <si>
    <t xml:space="preserve">19-12-1848</t>
  </si>
  <si>
    <t xml:space="preserve">22-12-1813</t>
  </si>
  <si>
    <t xml:space="preserve">18-04-1871</t>
  </si>
  <si>
    <t xml:space="preserve">18-12-1881</t>
  </si>
  <si>
    <t xml:space="preserve">C45</t>
  </si>
  <si>
    <t xml:space="preserve">G140</t>
  </si>
  <si>
    <t xml:space="preserve">G113</t>
  </si>
  <si>
    <t xml:space="preserve">G95</t>
  </si>
  <si>
    <t xml:space="preserve">C26</t>
  </si>
  <si>
    <t xml:space="preserve">G155</t>
  </si>
  <si>
    <t xml:space="preserve">G142</t>
  </si>
  <si>
    <t xml:space="preserve">C38</t>
  </si>
  <si>
    <t xml:space="preserve">G93</t>
  </si>
  <si>
    <t xml:space="preserve">C12</t>
  </si>
  <si>
    <t xml:space="preserve">G98</t>
  </si>
  <si>
    <t xml:space="preserve">G192</t>
  </si>
  <si>
    <t xml:space="preserve">G119</t>
  </si>
  <si>
    <t xml:space="preserve">C6</t>
  </si>
  <si>
    <t xml:space="preserve">C37</t>
  </si>
  <si>
    <t xml:space="preserve">C30</t>
  </si>
  <si>
    <t xml:space="preserve">G195</t>
  </si>
  <si>
    <t xml:space="preserve">G217</t>
  </si>
  <si>
    <t xml:space="preserve">C35</t>
  </si>
  <si>
    <t xml:space="preserve">G204</t>
  </si>
  <si>
    <t xml:space="preserve">C41</t>
  </si>
  <si>
    <t xml:space="preserve">G238</t>
  </si>
  <si>
    <t xml:space="preserve">C7</t>
  </si>
  <si>
    <t xml:space="preserve">G257</t>
  </si>
  <si>
    <t xml:space="preserve">C18</t>
  </si>
  <si>
    <t xml:space="preserve">C21</t>
  </si>
  <si>
    <t xml:space="preserve">C10</t>
  </si>
  <si>
    <t xml:space="preserve">C23</t>
  </si>
  <si>
    <t xml:space="preserve">C3</t>
  </si>
  <si>
    <t xml:space="preserve">G200</t>
  </si>
  <si>
    <t xml:space="preserve">G231</t>
  </si>
  <si>
    <t xml:space="preserve">G212</t>
  </si>
  <si>
    <t xml:space="preserve">G290</t>
  </si>
  <si>
    <t xml:space="preserve">C31</t>
  </si>
  <si>
    <t xml:space="preserve">C16</t>
  </si>
  <si>
    <t xml:space="preserve">C19</t>
  </si>
  <si>
    <t xml:space="preserve">G81</t>
  </si>
  <si>
    <t xml:space="preserve">G206</t>
  </si>
  <si>
    <t xml:space="preserve">C25</t>
  </si>
  <si>
    <t xml:space="preserve">19-02-1844</t>
  </si>
  <si>
    <t xml:space="preserve">09-10-1848</t>
  </si>
  <si>
    <t xml:space="preserve">06-04-1884</t>
  </si>
  <si>
    <t xml:space="preserve">19-02-1925</t>
  </si>
  <si>
    <t xml:space="preserve">17116</t>
  </si>
  <si>
    <t xml:space="preserve">12-03-1798</t>
  </si>
  <si>
    <t xml:space="preserve">06-05-1799</t>
  </si>
  <si>
    <t xml:space="preserve">19-03-1830</t>
  </si>
  <si>
    <t xml:space="preserve">19-04-1928</t>
  </si>
  <si>
    <t xml:space="preserve">13-04-1923</t>
  </si>
  <si>
    <t xml:space="preserve">19-05-1826</t>
  </si>
  <si>
    <t xml:space="preserve">31-01-1862</t>
  </si>
  <si>
    <t xml:space="preserve">26-11-1865</t>
  </si>
  <si>
    <t xml:space="preserve">22-04-1888</t>
  </si>
  <si>
    <t xml:space="preserve">19-05-1901</t>
  </si>
  <si>
    <t xml:space="preserve">11-02-1930</t>
  </si>
  <si>
    <t xml:space="preserve">06-06-1935</t>
  </si>
  <si>
    <t xml:space="preserve">22-05-1848</t>
  </si>
  <si>
    <t xml:space="preserve">28-02-1911</t>
  </si>
  <si>
    <t xml:space="preserve">19-06-1928</t>
  </si>
  <si>
    <t xml:space="preserve">19-07-1824</t>
  </si>
  <si>
    <t xml:space="preserve">21-12-1818</t>
  </si>
  <si>
    <t xml:space="preserve">20-07-1824</t>
  </si>
  <si>
    <t xml:space="preserve">19-08-1888</t>
  </si>
  <si>
    <t xml:space="preserve">19-08-1921</t>
  </si>
  <si>
    <t xml:space="preserve">02946</t>
  </si>
  <si>
    <t xml:space="preserve">19-10-1847</t>
  </si>
  <si>
    <t xml:space="preserve">24-09-1874</t>
  </si>
  <si>
    <t xml:space="preserve">19-09-1882</t>
  </si>
  <si>
    <t xml:space="preserve">29-11-1883</t>
  </si>
  <si>
    <t xml:space="preserve">10-09-1892</t>
  </si>
  <si>
    <t xml:space="preserve">19-10-1907</t>
  </si>
  <si>
    <t xml:space="preserve">29-06-1923</t>
  </si>
  <si>
    <t xml:space="preserve">24-11-1844</t>
  </si>
  <si>
    <t xml:space="preserve">14-01-1845</t>
  </si>
  <si>
    <t xml:space="preserve">02-03-1868</t>
  </si>
  <si>
    <t xml:space="preserve">19-11-1881</t>
  </si>
  <si>
    <t xml:space="preserve">09-10-1901</t>
  </si>
  <si>
    <t xml:space="preserve">19-11-1909</t>
  </si>
  <si>
    <t xml:space="preserve">27-07-1909</t>
  </si>
  <si>
    <t xml:space="preserve">03-01-1911</t>
  </si>
  <si>
    <t xml:space="preserve">14-02-1905</t>
  </si>
  <si>
    <t xml:space="preserve">15-03-1820</t>
  </si>
  <si>
    <t xml:space="preserve">19-12-1864</t>
  </si>
  <si>
    <t xml:space="preserve">30-06-1848</t>
  </si>
  <si>
    <t xml:space="preserve">19-12-1911</t>
  </si>
  <si>
    <t xml:space="preserve">20-01-1863</t>
  </si>
  <si>
    <t xml:space="preserve">31-12-1860</t>
  </si>
  <si>
    <t xml:space="preserve">15-07-1880</t>
  </si>
  <si>
    <t xml:space="preserve">20-01-1903</t>
  </si>
  <si>
    <t xml:space="preserve">20-02-1826</t>
  </si>
  <si>
    <t xml:space="preserve">21-09-1868</t>
  </si>
  <si>
    <t xml:space="preserve">20-09-1874</t>
  </si>
  <si>
    <t xml:space="preserve">03-06-1848</t>
  </si>
  <si>
    <t xml:space="preserve">20-02-1879</t>
  </si>
  <si>
    <t xml:space="preserve">21-09-1885</t>
  </si>
  <si>
    <t xml:space="preserve">28-05-1884</t>
  </si>
  <si>
    <t xml:space="preserve">11-02-1844</t>
  </si>
  <si>
    <t xml:space="preserve">02-06-1848</t>
  </si>
  <si>
    <t xml:space="preserve">20-03-1890</t>
  </si>
  <si>
    <t xml:space="preserve">27-02-1884</t>
  </si>
  <si>
    <t xml:space="preserve">25-07-1897</t>
  </si>
  <si>
    <t xml:space="preserve">09-12-1901</t>
  </si>
  <si>
    <t xml:space="preserve">20-03-1916</t>
  </si>
  <si>
    <t xml:space="preserve">20-04-1831</t>
  </si>
  <si>
    <t xml:space="preserve">31-05-1817</t>
  </si>
  <si>
    <t xml:space="preserve">26-10-1910</t>
  </si>
  <si>
    <t xml:space="preserve">22-03-1918</t>
  </si>
  <si>
    <t xml:space="preserve">04-03-1863</t>
  </si>
  <si>
    <t xml:space="preserve">05-05-1890</t>
  </si>
  <si>
    <t xml:space="preserve">20-05-1911</t>
  </si>
  <si>
    <t xml:space="preserve">20-06-1879</t>
  </si>
  <si>
    <t xml:space="preserve">20-02-1869</t>
  </si>
  <si>
    <t xml:space="preserve">20-06-1884</t>
  </si>
  <si>
    <t xml:space="preserve">06-03-1934</t>
  </si>
  <si>
    <t xml:space="preserve">20-08-1817</t>
  </si>
  <si>
    <t xml:space="preserve">17-01-1871</t>
  </si>
  <si>
    <t xml:space="preserve">12-12-1892</t>
  </si>
  <si>
    <t xml:space="preserve">31-03-1913</t>
  </si>
  <si>
    <t xml:space="preserve">08-09-1939</t>
  </si>
  <si>
    <t xml:space="preserve">01-01-1834</t>
  </si>
  <si>
    <t xml:space="preserve">29-05-1834</t>
  </si>
  <si>
    <t xml:space="preserve">15-03-1876</t>
  </si>
  <si>
    <t xml:space="preserve">21-01-1891</t>
  </si>
  <si>
    <t xml:space="preserve">21-01-1896</t>
  </si>
  <si>
    <t xml:space="preserve">21-08-1891</t>
  </si>
  <si>
    <t xml:space="preserve">13-11-1919</t>
  </si>
  <si>
    <t xml:space="preserve">29-06-1937</t>
  </si>
  <si>
    <t xml:space="preserve">25-06-1934</t>
  </si>
  <si>
    <t xml:space="preserve">08-05-1940</t>
  </si>
  <si>
    <t xml:space="preserve">10-10-1829</t>
  </si>
  <si>
    <t xml:space="preserve">01-06-1842</t>
  </si>
  <si>
    <t xml:space="preserve">22-02-1873</t>
  </si>
  <si>
    <t xml:space="preserve">20-12-1921</t>
  </si>
  <si>
    <t xml:space="preserve">16-02-1897</t>
  </si>
  <si>
    <t xml:space="preserve">15-10-1860</t>
  </si>
  <si>
    <t xml:space="preserve">22-10-1846</t>
  </si>
  <si>
    <t xml:space="preserve">27-04-1882</t>
  </si>
  <si>
    <t xml:space="preserve">22-12-1890</t>
  </si>
  <si>
    <t xml:space="preserve">15-05-1892</t>
  </si>
  <si>
    <t xml:space="preserve">21-02-1817</t>
  </si>
  <si>
    <t xml:space="preserve">30-11-1825</t>
  </si>
  <si>
    <t xml:space="preserve">19-04-1853</t>
  </si>
  <si>
    <t xml:space="preserve">21-05-1875</t>
  </si>
  <si>
    <t xml:space="preserve">29-09-1883</t>
  </si>
  <si>
    <t xml:space="preserve">20-09-1887</t>
  </si>
  <si>
    <t xml:space="preserve">08-04-1907</t>
  </si>
  <si>
    <t xml:space="preserve">11-02-1908</t>
  </si>
  <si>
    <t xml:space="preserve">12-05-1916</t>
  </si>
  <si>
    <t xml:space="preserve">21-06-1826</t>
  </si>
  <si>
    <t xml:space="preserve">04301</t>
  </si>
  <si>
    <t xml:space="preserve">27-07-1814</t>
  </si>
  <si>
    <t xml:space="preserve">19-07-1848</t>
  </si>
  <si>
    <t xml:space="preserve">17112</t>
  </si>
  <si>
    <t xml:space="preserve">07-05-1799</t>
  </si>
  <si>
    <t xml:space="preserve">28-02-1802</t>
  </si>
  <si>
    <t xml:space="preserve">22-09-1848</t>
  </si>
  <si>
    <t xml:space="preserve">21-10-1844</t>
  </si>
  <si>
    <t xml:space="preserve">15-07-1852</t>
  </si>
  <si>
    <t xml:space="preserve">24-11-1883</t>
  </si>
  <si>
    <t xml:space="preserve">06-08-1945</t>
  </si>
  <si>
    <t xml:space="preserve">22-09-1864</t>
  </si>
  <si>
    <t xml:space="preserve">12-06-1881</t>
  </si>
  <si>
    <t xml:space="preserve">25-10-1924</t>
  </si>
  <si>
    <t xml:space="preserve">19-04-1864</t>
  </si>
  <si>
    <t xml:space="preserve">16-12-1845</t>
  </si>
  <si>
    <t xml:space="preserve">10-12-1918</t>
  </si>
  <si>
    <t xml:space="preserve">21-11-1829</t>
  </si>
  <si>
    <t xml:space="preserve">15-03-1841</t>
  </si>
  <si>
    <t xml:space="preserve">21-12-1854</t>
  </si>
  <si>
    <t xml:space="preserve">13-05-1878</t>
  </si>
  <si>
    <t xml:space="preserve">27-05-1884</t>
  </si>
  <si>
    <t xml:space="preserve">04-08-1857</t>
  </si>
  <si>
    <t xml:space="preserve">04-01-1871</t>
  </si>
  <si>
    <t xml:space="preserve">27-01-1871</t>
  </si>
  <si>
    <t xml:space="preserve">19-03-1909</t>
  </si>
  <si>
    <t xml:space="preserve">22-02-1926</t>
  </si>
  <si>
    <t xml:space="preserve">29-02-1844</t>
  </si>
  <si>
    <t xml:space="preserve">30-11-1859</t>
  </si>
  <si>
    <t xml:space="preserve">17-09-1865</t>
  </si>
  <si>
    <t xml:space="preserve">31-12-1857</t>
  </si>
  <si>
    <t xml:space="preserve">30-10-1890</t>
  </si>
  <si>
    <t xml:space="preserve">17-10-1848</t>
  </si>
  <si>
    <t xml:space="preserve">19-06-1894</t>
  </si>
  <si>
    <t xml:space="preserve">22-03-1897</t>
  </si>
  <si>
    <t xml:space="preserve">22-09-1882</t>
  </si>
  <si>
    <t xml:space="preserve">15-01-1886</t>
  </si>
  <si>
    <t xml:space="preserve">10-12-1877</t>
  </si>
  <si>
    <t xml:space="preserve">16-09-1919</t>
  </si>
  <si>
    <t xml:space="preserve">20-02-1917</t>
  </si>
  <si>
    <t xml:space="preserve">31-01-1922</t>
  </si>
  <si>
    <t xml:space="preserve">06-12-1938</t>
  </si>
  <si>
    <t xml:space="preserve">04395</t>
  </si>
  <si>
    <t xml:space="preserve">31-05-1874</t>
  </si>
  <si>
    <t xml:space="preserve">22-09-1857</t>
  </si>
  <si>
    <t xml:space="preserve">02-11-1937</t>
  </si>
  <si>
    <t xml:space="preserve">22-05-1821</t>
  </si>
  <si>
    <t xml:space="preserve">07-12-1807</t>
  </si>
  <si>
    <t xml:space="preserve">01-01-1830</t>
  </si>
  <si>
    <t xml:space="preserve">10-08-1840</t>
  </si>
  <si>
    <t xml:space="preserve">23-05-1848</t>
  </si>
  <si>
    <t xml:space="preserve">05-01-1942</t>
  </si>
  <si>
    <t xml:space="preserve">20-09-1905</t>
  </si>
  <si>
    <t xml:space="preserve">22-11-1866</t>
  </si>
  <si>
    <t xml:space="preserve">22-06-1878</t>
  </si>
  <si>
    <t xml:space="preserve">22-06-1914</t>
  </si>
  <si>
    <t xml:space="preserve">18-09-1924</t>
  </si>
  <si>
    <t xml:space="preserve">22-07-1845</t>
  </si>
  <si>
    <t xml:space="preserve">09-01-1861</t>
  </si>
  <si>
    <t xml:space="preserve">09-12-1850</t>
  </si>
  <si>
    <t xml:space="preserve">19-09-1858</t>
  </si>
  <si>
    <t xml:space="preserve">02956</t>
  </si>
  <si>
    <t xml:space="preserve">09-12-1923</t>
  </si>
  <si>
    <t xml:space="preserve">04082</t>
  </si>
  <si>
    <t xml:space="preserve">23-10-1814</t>
  </si>
  <si>
    <t xml:space="preserve">22-11-1823</t>
  </si>
  <si>
    <t xml:space="preserve">13-08-1945</t>
  </si>
  <si>
    <t xml:space="preserve">31-07-1873</t>
  </si>
  <si>
    <t xml:space="preserve">21-05-1844</t>
  </si>
  <si>
    <t xml:space="preserve">04-10-1880</t>
  </si>
  <si>
    <t xml:space="preserve">22-04-1905</t>
  </si>
  <si>
    <t xml:space="preserve">06-08-1905</t>
  </si>
  <si>
    <t xml:space="preserve">22-12-1943</t>
  </si>
  <si>
    <t xml:space="preserve">11-10-1826</t>
  </si>
  <si>
    <t xml:space="preserve">26-01-1841</t>
  </si>
  <si>
    <t xml:space="preserve">01-03-1818</t>
  </si>
  <si>
    <t xml:space="preserve">29-09-1818</t>
  </si>
  <si>
    <t xml:space="preserve">22-07-1870</t>
  </si>
  <si>
    <t xml:space="preserve">G66</t>
  </si>
  <si>
    <t xml:space="preserve">31-01-1941</t>
  </si>
  <si>
    <t xml:space="preserve">23-02-1869</t>
  </si>
  <si>
    <t xml:space="preserve">24-06-1871</t>
  </si>
  <si>
    <t xml:space="preserve">23-02-1881</t>
  </si>
  <si>
    <t xml:space="preserve">14-01-1898</t>
  </si>
  <si>
    <t xml:space="preserve">27-05-1907</t>
  </si>
  <si>
    <t xml:space="preserve">24-03-1822</t>
  </si>
  <si>
    <t xml:space="preserve">23-03-1822</t>
  </si>
  <si>
    <t xml:space="preserve">27-12-1827</t>
  </si>
  <si>
    <t xml:space="preserve">16-09-1873</t>
  </si>
  <si>
    <t xml:space="preserve">28-04-1879</t>
  </si>
  <si>
    <t xml:space="preserve">15-04-1884</t>
  </si>
  <si>
    <t xml:space="preserve">15-09-1884</t>
  </si>
  <si>
    <t xml:space="preserve">16-11-1897</t>
  </si>
  <si>
    <t xml:space="preserve">13-10-1931</t>
  </si>
  <si>
    <t xml:space="preserve">23-05-1821</t>
  </si>
  <si>
    <t xml:space="preserve">23-05-1875</t>
  </si>
  <si>
    <t xml:space="preserve">18-01-1946</t>
  </si>
  <si>
    <t xml:space="preserve">24-03-1835</t>
  </si>
  <si>
    <t xml:space="preserve">16-10-1836</t>
  </si>
  <si>
    <t xml:space="preserve">24-02-1880</t>
  </si>
  <si>
    <t xml:space="preserve">23-06-1882</t>
  </si>
  <si>
    <t xml:space="preserve">20-09-1866</t>
  </si>
  <si>
    <t xml:space="preserve">30-10-1880</t>
  </si>
  <si>
    <t xml:space="preserve">15-06-1917</t>
  </si>
  <si>
    <t xml:space="preserve">19-09-1935</t>
  </si>
  <si>
    <t xml:space="preserve">18-10-1823</t>
  </si>
  <si>
    <t xml:space="preserve">14-04-1858</t>
  </si>
  <si>
    <t xml:space="preserve">08-11-1904</t>
  </si>
  <si>
    <t xml:space="preserve">14-10-1921</t>
  </si>
  <si>
    <t xml:space="preserve">31-03-1920</t>
  </si>
  <si>
    <t xml:space="preserve">27-07-1921</t>
  </si>
  <si>
    <t xml:space="preserve">15-02-1849</t>
  </si>
  <si>
    <t xml:space="preserve">31-10-1866</t>
  </si>
  <si>
    <t xml:space="preserve">23-08-1907</t>
  </si>
  <si>
    <t xml:space="preserve">03-10-1911</t>
  </si>
  <si>
    <t xml:space="preserve">04085</t>
  </si>
  <si>
    <t xml:space="preserve">04308</t>
  </si>
  <si>
    <t xml:space="preserve">04097</t>
  </si>
  <si>
    <t xml:space="preserve">19-09-1867</t>
  </si>
  <si>
    <t xml:space="preserve">17-05-1873</t>
  </si>
  <si>
    <t xml:space="preserve">10-04-1889</t>
  </si>
  <si>
    <t xml:space="preserve">24-10-1829</t>
  </si>
  <si>
    <t xml:space="preserve">19-09-1853</t>
  </si>
  <si>
    <t xml:space="preserve">22-08-1843</t>
  </si>
  <si>
    <t xml:space="preserve">21-04-1868</t>
  </si>
  <si>
    <t xml:space="preserve">31-07-1916</t>
  </si>
  <si>
    <t xml:space="preserve">17109</t>
  </si>
  <si>
    <t xml:space="preserve">02-03-1810</t>
  </si>
  <si>
    <t xml:space="preserve">04-07-1882</t>
  </si>
  <si>
    <t xml:space="preserve">23-11-1893</t>
  </si>
  <si>
    <t xml:space="preserve">24-12-1820</t>
  </si>
  <si>
    <t xml:space="preserve">13-04-1920</t>
  </si>
  <si>
    <t xml:space="preserve">24-01-1822</t>
  </si>
  <si>
    <t xml:space="preserve">02958</t>
  </si>
  <si>
    <t xml:space="preserve">16-10-1820</t>
  </si>
  <si>
    <t xml:space="preserve">11-12-1829</t>
  </si>
  <si>
    <t xml:space="preserve">31-01-1865</t>
  </si>
  <si>
    <t xml:space="preserve">02-12-1853</t>
  </si>
  <si>
    <t xml:space="preserve">01-06-1837</t>
  </si>
  <si>
    <t xml:space="preserve">08-01-1840</t>
  </si>
  <si>
    <t xml:space="preserve">13-05-1879</t>
  </si>
  <si>
    <t xml:space="preserve">24-02-1889</t>
  </si>
  <si>
    <t xml:space="preserve">25-03-1833</t>
  </si>
  <si>
    <t xml:space="preserve">24-03-1874</t>
  </si>
  <si>
    <t xml:space="preserve">24-03-1879</t>
  </si>
  <si>
    <t xml:space="preserve">05-07-1799</t>
  </si>
  <si>
    <t xml:space="preserve">18-03-1818</t>
  </si>
  <si>
    <t xml:space="preserve">05-10-1848</t>
  </si>
  <si>
    <t xml:space="preserve">24-05-1819</t>
  </si>
  <si>
    <t xml:space="preserve">04092</t>
  </si>
  <si>
    <t xml:space="preserve">10-05-1881</t>
  </si>
  <si>
    <t xml:space="preserve">10-09-1935</t>
  </si>
  <si>
    <t xml:space="preserve">24-04-1918</t>
  </si>
  <si>
    <t xml:space="preserve">18-08-1935</t>
  </si>
  <si>
    <t xml:space="preserve">25-06-1840</t>
  </si>
  <si>
    <t xml:space="preserve">12-12-1813</t>
  </si>
  <si>
    <t xml:space="preserve">22-09-1881</t>
  </si>
  <si>
    <t xml:space="preserve">24-07-1854</t>
  </si>
  <si>
    <t xml:space="preserve">24-07-1880</t>
  </si>
  <si>
    <t xml:space="preserve">18-02-1920</t>
  </si>
  <si>
    <t xml:space="preserve">20-09-1861</t>
  </si>
  <si>
    <t xml:space="preserve">17-03-1871</t>
  </si>
  <si>
    <t xml:space="preserve">23-03-1922</t>
  </si>
  <si>
    <t xml:space="preserve">24-09-1833</t>
  </si>
  <si>
    <t xml:space="preserve">05-10-1877</t>
  </si>
  <si>
    <t xml:space="preserve">08-09-1913</t>
  </si>
  <si>
    <t xml:space="preserve">20-03-1828</t>
  </si>
  <si>
    <t xml:space="preserve">25-10-1831</t>
  </si>
  <si>
    <t xml:space="preserve">19-06-1823</t>
  </si>
  <si>
    <t xml:space="preserve">17117</t>
  </si>
  <si>
    <t xml:space="preserve">18-05-1865</t>
  </si>
  <si>
    <t xml:space="preserve">24-10-1907</t>
  </si>
  <si>
    <t xml:space="preserve">18-12-1817</t>
  </si>
  <si>
    <t xml:space="preserve">25-11-1821</t>
  </si>
  <si>
    <t xml:space="preserve">17-05-1808</t>
  </si>
  <si>
    <t xml:space="preserve">07-12-1808</t>
  </si>
  <si>
    <t xml:space="preserve">24-11-1896</t>
  </si>
  <si>
    <t xml:space="preserve">24-12-1939</t>
  </si>
  <si>
    <t xml:space="preserve">25-01-1830</t>
  </si>
  <si>
    <t xml:space="preserve">14-03-1868</t>
  </si>
  <si>
    <t xml:space="preserve">25-01-1869</t>
  </si>
  <si>
    <t xml:space="preserve">25-01-1889</t>
  </si>
  <si>
    <t xml:space="preserve">21-10-1870</t>
  </si>
  <si>
    <t xml:space="preserve">25-01-1904</t>
  </si>
  <si>
    <t xml:space="preserve">18-09-1902</t>
  </si>
  <si>
    <t xml:space="preserve">23-11-1916</t>
  </si>
  <si>
    <t xml:space="preserve">18-02-1936</t>
  </si>
  <si>
    <t xml:space="preserve">13-03-1928</t>
  </si>
  <si>
    <t xml:space="preserve">02-01-1843</t>
  </si>
  <si>
    <t xml:space="preserve">26-03-1844</t>
  </si>
  <si>
    <t xml:space="preserve">26-03-1856</t>
  </si>
  <si>
    <t xml:space="preserve">25-04-1892</t>
  </si>
  <si>
    <t xml:space="preserve">17101</t>
  </si>
  <si>
    <t xml:space="preserve">02-10-1801</t>
  </si>
  <si>
    <t xml:space="preserve">18-01-1871</t>
  </si>
  <si>
    <t xml:space="preserve">26-08-1874</t>
  </si>
  <si>
    <t xml:space="preserve">03-04-1879</t>
  </si>
  <si>
    <t xml:space="preserve">12-06-1892</t>
  </si>
  <si>
    <t xml:space="preserve">30-10-1918</t>
  </si>
  <si>
    <t xml:space="preserve">11-07-1945</t>
  </si>
  <si>
    <t xml:space="preserve">12-09-1933</t>
  </si>
  <si>
    <t xml:space="preserve">20-01-1936</t>
  </si>
  <si>
    <t xml:space="preserve">14-05-1889</t>
  </si>
  <si>
    <t xml:space="preserve">04-03-1881</t>
  </si>
  <si>
    <t xml:space="preserve">01-02-1900</t>
  </si>
  <si>
    <t xml:space="preserve">25-12-1909</t>
  </si>
  <si>
    <t xml:space="preserve">26-02-1915</t>
  </si>
  <si>
    <t xml:space="preserve">20-07-1867</t>
  </si>
  <si>
    <t xml:space="preserve">16-06-1877</t>
  </si>
  <si>
    <t xml:space="preserve">09-11-1921</t>
  </si>
  <si>
    <t xml:space="preserve">01-04-1927</t>
  </si>
  <si>
    <t xml:space="preserve">19-04-1933</t>
  </si>
  <si>
    <t xml:space="preserve">26-04-1889</t>
  </si>
  <si>
    <t xml:space="preserve">28-12-1887</t>
  </si>
  <si>
    <t xml:space="preserve">08-03-1905</t>
  </si>
  <si>
    <t xml:space="preserve">27-10-1891</t>
  </si>
  <si>
    <t xml:space="preserve">20-10-1816</t>
  </si>
  <si>
    <t xml:space="preserve">01-01-1840</t>
  </si>
  <si>
    <t xml:space="preserve">14-03-1841</t>
  </si>
  <si>
    <t xml:space="preserve">10-07-1887</t>
  </si>
  <si>
    <t xml:space="preserve">11-07-1895</t>
  </si>
  <si>
    <t xml:space="preserve">28-09-1899</t>
  </si>
  <si>
    <t xml:space="preserve">26-03-1878</t>
  </si>
  <si>
    <t xml:space="preserve">26-05-1922</t>
  </si>
  <si>
    <t xml:space="preserve">14-08-1851</t>
  </si>
  <si>
    <t xml:space="preserve">14-05-1859</t>
  </si>
  <si>
    <t xml:space="preserve">14-10-1850</t>
  </si>
  <si>
    <t xml:space="preserve">13-01-1897</t>
  </si>
  <si>
    <t xml:space="preserve">26-06-1936</t>
  </si>
  <si>
    <t xml:space="preserve">08-08-1939</t>
  </si>
  <si>
    <t xml:space="preserve">14-12-1831</t>
  </si>
  <si>
    <t xml:space="preserve">27-07-1841</t>
  </si>
  <si>
    <t xml:space="preserve">15-10-1838</t>
  </si>
  <si>
    <t xml:space="preserve">26-07-1917</t>
  </si>
  <si>
    <t xml:space="preserve">17-09-1907</t>
  </si>
  <si>
    <t xml:space="preserve">26-08-1914</t>
  </si>
  <si>
    <t xml:space="preserve">13-11-1896</t>
  </si>
  <si>
    <t xml:space="preserve">26-08-1931</t>
  </si>
  <si>
    <t xml:space="preserve">27-09-1829</t>
  </si>
  <si>
    <t xml:space="preserve">29-10-1829</t>
  </si>
  <si>
    <t xml:space="preserve">26-09-1831</t>
  </si>
  <si>
    <t xml:space="preserve">30-06-1819</t>
  </si>
  <si>
    <t xml:space="preserve">26-09-1866</t>
  </si>
  <si>
    <t xml:space="preserve">11-03-1864</t>
  </si>
  <si>
    <t xml:space="preserve">30-03-1891</t>
  </si>
  <si>
    <t xml:space="preserve">06-11-1872</t>
  </si>
  <si>
    <t xml:space="preserve">20-05-1879</t>
  </si>
  <si>
    <t xml:space="preserve">13-12-1892</t>
  </si>
  <si>
    <t xml:space="preserve">26-09-1914</t>
  </si>
  <si>
    <t xml:space="preserve">19-09-1911</t>
  </si>
  <si>
    <t xml:space="preserve">26-09-1915</t>
  </si>
  <si>
    <t xml:space="preserve">18-11-1902</t>
  </si>
  <si>
    <t xml:space="preserve">17-09-1908</t>
  </si>
  <si>
    <t xml:space="preserve">16-11-1850</t>
  </si>
  <si>
    <t xml:space="preserve">15-03-1864</t>
  </si>
  <si>
    <t xml:space="preserve">26-10-1915</t>
  </si>
  <si>
    <t xml:space="preserve">20-11-1919</t>
  </si>
  <si>
    <t xml:space="preserve">10-11-1925</t>
  </si>
  <si>
    <t xml:space="preserve">06-11-1931</t>
  </si>
  <si>
    <t xml:space="preserve">26-11-1884</t>
  </si>
  <si>
    <t xml:space="preserve">04-11-1907</t>
  </si>
  <si>
    <t xml:space="preserve">24-12-1822</t>
  </si>
  <si>
    <t xml:space="preserve">17-05-1830</t>
  </si>
  <si>
    <t xml:space="preserve">14-10-1832</t>
  </si>
  <si>
    <t xml:space="preserve">17-10-1829</t>
  </si>
  <si>
    <t xml:space="preserve">04-05-1847</t>
  </si>
  <si>
    <t xml:space="preserve">29-03-1917</t>
  </si>
  <si>
    <t xml:space="preserve">09-11-1937</t>
  </si>
  <si>
    <t xml:space="preserve">07-11-1842</t>
  </si>
  <si>
    <t xml:space="preserve">27-01-1844</t>
  </si>
  <si>
    <t xml:space="preserve">30-05-1834</t>
  </si>
  <si>
    <t xml:space="preserve">12-12-1839</t>
  </si>
  <si>
    <t xml:space="preserve">14-12-1824</t>
  </si>
  <si>
    <t xml:space="preserve">17-09-1878</t>
  </si>
  <si>
    <t xml:space="preserve">23-10-1895</t>
  </si>
  <si>
    <t xml:space="preserve">19-12-1924</t>
  </si>
  <si>
    <t xml:space="preserve">03-05-1932</t>
  </si>
  <si>
    <t xml:space="preserve">14-03-1935</t>
  </si>
  <si>
    <t xml:space="preserve">27-03-1860</t>
  </si>
  <si>
    <t xml:space="preserve">27-06-1937</t>
  </si>
  <si>
    <t xml:space="preserve">01-10-1925</t>
  </si>
  <si>
    <t xml:space="preserve">G45</t>
  </si>
  <si>
    <t xml:space="preserve">27-05-1827</t>
  </si>
  <si>
    <t xml:space="preserve">06-02-1845</t>
  </si>
  <si>
    <t xml:space="preserve">29-04-1890</t>
  </si>
  <si>
    <t xml:space="preserve">06-12-1905</t>
  </si>
  <si>
    <t xml:space="preserve">17107</t>
  </si>
  <si>
    <t xml:space="preserve">08-12-1808</t>
  </si>
  <si>
    <t xml:space="preserve">22-08-1863</t>
  </si>
  <si>
    <t xml:space="preserve">27-07-1856</t>
  </si>
  <si>
    <t xml:space="preserve">01-12-1896</t>
  </si>
  <si>
    <t xml:space="preserve">04-12-1917</t>
  </si>
  <si>
    <t xml:space="preserve">02952</t>
  </si>
  <si>
    <t xml:space="preserve">01-09-1859</t>
  </si>
  <si>
    <t xml:space="preserve">29-10-1863</t>
  </si>
  <si>
    <t xml:space="preserve">19-03-1908</t>
  </si>
  <si>
    <t xml:space="preserve">27-10-1829</t>
  </si>
  <si>
    <t xml:space="preserve">27-10-1902</t>
  </si>
  <si>
    <t xml:space="preserve">30-11-1819</t>
  </si>
  <si>
    <t xml:space="preserve">29-04-1875</t>
  </si>
  <si>
    <t xml:space="preserve">31-12-1875</t>
  </si>
  <si>
    <t xml:space="preserve">28-11-1895</t>
  </si>
  <si>
    <t xml:space="preserve">16-06-1903</t>
  </si>
  <si>
    <t xml:space="preserve">01-01-1858</t>
  </si>
  <si>
    <t xml:space="preserve">31-08-1859</t>
  </si>
  <si>
    <t xml:space="preserve">10-12-1929</t>
  </si>
  <si>
    <t xml:space="preserve">17103</t>
  </si>
  <si>
    <t xml:space="preserve">09-03-1798</t>
  </si>
  <si>
    <t xml:space="preserve">24-07-1798</t>
  </si>
  <si>
    <t xml:space="preserve">23-02-1860</t>
  </si>
  <si>
    <t xml:space="preserve">01-04-1842</t>
  </si>
  <si>
    <t xml:space="preserve">22-02-1861</t>
  </si>
  <si>
    <t xml:space="preserve">02-12-1852</t>
  </si>
  <si>
    <t xml:space="preserve">06-10-1873</t>
  </si>
  <si>
    <t xml:space="preserve">26-05-1884</t>
  </si>
  <si>
    <t xml:space="preserve">09-11-1908</t>
  </si>
  <si>
    <t xml:space="preserve">31-03-1927</t>
  </si>
  <si>
    <t xml:space="preserve">28-03-1943</t>
  </si>
  <si>
    <t xml:space="preserve">29-04-1817</t>
  </si>
  <si>
    <t xml:space="preserve">10-08-1875</t>
  </si>
  <si>
    <t xml:space="preserve">21-10-1889</t>
  </si>
  <si>
    <t xml:space="preserve">28-04-1899</t>
  </si>
  <si>
    <t xml:space="preserve">02-10-1891</t>
  </si>
  <si>
    <t xml:space="preserve">06-01-1916</t>
  </si>
  <si>
    <t xml:space="preserve">17-03-1914</t>
  </si>
  <si>
    <t xml:space="preserve">02-08-1938</t>
  </si>
  <si>
    <t xml:space="preserve">15-09-1856</t>
  </si>
  <si>
    <t xml:space="preserve">23-09-1863</t>
  </si>
  <si>
    <t xml:space="preserve">28-05-1943</t>
  </si>
  <si>
    <t xml:space="preserve">24-04-1866</t>
  </si>
  <si>
    <t xml:space="preserve">28-06-1875</t>
  </si>
  <si>
    <t xml:space="preserve">27-11-1917</t>
  </si>
  <si>
    <t xml:space="preserve">10-11-1896</t>
  </si>
  <si>
    <t xml:space="preserve">31-03-1900</t>
  </si>
  <si>
    <t xml:space="preserve">18-09-1900</t>
  </si>
  <si>
    <t xml:space="preserve">28-09-1828</t>
  </si>
  <si>
    <t xml:space="preserve">17104</t>
  </si>
  <si>
    <t xml:space="preserve">24-11-1806</t>
  </si>
  <si>
    <t xml:space="preserve">06-12-1807</t>
  </si>
  <si>
    <t xml:space="preserve">20-10-1823</t>
  </si>
  <si>
    <t xml:space="preserve">31-12-1853</t>
  </si>
  <si>
    <t xml:space="preserve">18-05-1925</t>
  </si>
  <si>
    <t xml:space="preserve">15-10-1852</t>
  </si>
  <si>
    <t xml:space="preserve">26-05-1858</t>
  </si>
  <si>
    <t xml:space="preserve">28-11-1890</t>
  </si>
  <si>
    <t xml:space="preserve">16-03-1903</t>
  </si>
  <si>
    <t xml:space="preserve">28-06-1882</t>
  </si>
  <si>
    <t xml:space="preserve">31-12-1896</t>
  </si>
  <si>
    <t xml:space="preserve">11-03-1903</t>
  </si>
  <si>
    <t xml:space="preserve">31-12-1906</t>
  </si>
  <si>
    <t xml:space="preserve">28-12-1821</t>
  </si>
  <si>
    <t xml:space="preserve">29-12-1827</t>
  </si>
  <si>
    <t xml:space="preserve">28-12-1878</t>
  </si>
  <si>
    <t xml:space="preserve">16-05-1873</t>
  </si>
  <si>
    <t xml:space="preserve">29-01-1823</t>
  </si>
  <si>
    <t xml:space="preserve">30-01-1830</t>
  </si>
  <si>
    <t xml:space="preserve">20-10-1839</t>
  </si>
  <si>
    <t xml:space="preserve">15-02-1879</t>
  </si>
  <si>
    <t xml:space="preserve">19-08-1879</t>
  </si>
  <si>
    <t xml:space="preserve">06-12-1899</t>
  </si>
  <si>
    <t xml:space="preserve">29-01-1922</t>
  </si>
  <si>
    <t xml:space="preserve">21-10-1830</t>
  </si>
  <si>
    <t xml:space="preserve">10-07-1907</t>
  </si>
  <si>
    <t xml:space="preserve">02-03-1914</t>
  </si>
  <si>
    <t xml:space="preserve">18-12-1824</t>
  </si>
  <si>
    <t xml:space="preserve">29-04-1925</t>
  </si>
  <si>
    <t xml:space="preserve">28-09-1916</t>
  </si>
  <si>
    <t xml:space="preserve">17-09-1928</t>
  </si>
  <si>
    <t xml:space="preserve">04397</t>
  </si>
  <si>
    <t xml:space="preserve">30-09-1834</t>
  </si>
  <si>
    <t xml:space="preserve">24-04-1934</t>
  </si>
  <si>
    <t xml:space="preserve">13-10-1850</t>
  </si>
  <si>
    <t xml:space="preserve">27-07-1922</t>
  </si>
  <si>
    <t xml:space="preserve">29-07-1840</t>
  </si>
  <si>
    <t xml:space="preserve">24-10-1842</t>
  </si>
  <si>
    <t xml:space="preserve">27-06-1845</t>
  </si>
  <si>
    <t xml:space="preserve">28-06-1921</t>
  </si>
  <si>
    <t xml:space="preserve">23-04-1841</t>
  </si>
  <si>
    <t xml:space="preserve">29-08-1841</t>
  </si>
  <si>
    <t xml:space="preserve">29-08-1884</t>
  </si>
  <si>
    <t xml:space="preserve">29-08-1905</t>
  </si>
  <si>
    <t xml:space="preserve">18-09-1854</t>
  </si>
  <si>
    <t xml:space="preserve">29-09-1882</t>
  </si>
  <si>
    <t xml:space="preserve">19-09-1923</t>
  </si>
  <si>
    <t xml:space="preserve">26-02-1849</t>
  </si>
  <si>
    <t xml:space="preserve">29-10-1902</t>
  </si>
  <si>
    <t xml:space="preserve">07-09-1939</t>
  </si>
  <si>
    <t xml:space="preserve">28-11-1915</t>
  </si>
  <si>
    <t xml:space="preserve">29-11-1834</t>
  </si>
  <si>
    <t xml:space="preserve">21-10-1827</t>
  </si>
  <si>
    <t xml:space="preserve">29-11-1846</t>
  </si>
  <si>
    <t xml:space="preserve">29-11-1859</t>
  </si>
  <si>
    <t xml:space="preserve">29-11-1897</t>
  </si>
  <si>
    <t xml:space="preserve">29-12-1826</t>
  </si>
  <si>
    <t xml:space="preserve">31-01-1816</t>
  </si>
  <si>
    <t xml:space="preserve">02960</t>
  </si>
  <si>
    <t xml:space="preserve">18-10-1841</t>
  </si>
  <si>
    <t xml:space="preserve">08-11-1892</t>
  </si>
  <si>
    <t xml:space="preserve">09-11-1910</t>
  </si>
  <si>
    <t xml:space="preserve">18-12-1901</t>
  </si>
  <si>
    <t xml:space="preserve">24-10-1822</t>
  </si>
  <si>
    <t xml:space="preserve">31-12-1855</t>
  </si>
  <si>
    <t xml:space="preserve">19-09-1876</t>
  </si>
  <si>
    <t xml:space="preserve">30-08-1889</t>
  </si>
  <si>
    <t xml:space="preserve">08-05-1855</t>
  </si>
  <si>
    <t xml:space="preserve">20-02-1880</t>
  </si>
  <si>
    <t xml:space="preserve">25-04-1899</t>
  </si>
  <si>
    <t xml:space="preserve">30-08-1934</t>
  </si>
  <si>
    <t xml:space="preserve">24-10-1922</t>
  </si>
  <si>
    <t xml:space="preserve">14-09-1945</t>
  </si>
  <si>
    <t xml:space="preserve">16-09-1909</t>
  </si>
  <si>
    <t xml:space="preserve">13-03-1826</t>
  </si>
  <si>
    <t xml:space="preserve">30-12-1834</t>
  </si>
  <si>
    <t xml:space="preserve">05-07-1852</t>
  </si>
  <si>
    <t xml:space="preserve">30-12-1883</t>
  </si>
  <si>
    <t xml:space="preserve">05-06-1879</t>
  </si>
  <si>
    <t xml:space="preserve">04-08-1885</t>
  </si>
  <si>
    <t xml:space="preserve">25-01-1887</t>
  </si>
</sst>
</file>

<file path=xl/styles.xml><?xml version="1.0" encoding="utf-8"?>
<styleSheet xmlns="http://schemas.openxmlformats.org/spreadsheetml/2006/main">
  <numFmts count="7">
    <numFmt numFmtId="164" formatCode="General"/>
    <numFmt numFmtId="165" formatCode="@"/>
    <numFmt numFmtId="166" formatCode="0.00"/>
    <numFmt numFmtId="167" formatCode="M\-YYYY"/>
    <numFmt numFmtId="168" formatCode="M/YYYY"/>
    <numFmt numFmtId="169" formatCode="MM\-DD\-YYYY"/>
    <numFmt numFmtId="170" formatCode="0"/>
  </numFmts>
  <fonts count="11">
    <font>
      <sz val="11"/>
      <color rgb="FF000000"/>
      <name val="Calibri"/>
      <family val="2"/>
      <charset val="1"/>
    </font>
    <font>
      <sz val="10"/>
      <name val="Arial"/>
      <family val="0"/>
    </font>
    <font>
      <sz val="10"/>
      <name val="Arial"/>
      <family val="0"/>
    </font>
    <font>
      <sz val="10"/>
      <name val="Arial"/>
      <family val="0"/>
    </font>
    <font>
      <b val="true"/>
      <sz val="10"/>
      <color rgb="FF000000"/>
      <name val="Arial"/>
      <family val="2"/>
      <charset val="1"/>
    </font>
    <font>
      <b val="true"/>
      <sz val="10"/>
      <name val="Arial"/>
      <family val="2"/>
      <charset val="1"/>
    </font>
    <font>
      <sz val="10"/>
      <color rgb="FF000000"/>
      <name val="Arial"/>
      <family val="2"/>
      <charset val="1"/>
    </font>
    <font>
      <sz val="10"/>
      <name val="Arial"/>
      <family val="2"/>
      <charset val="1"/>
    </font>
    <font>
      <sz val="10"/>
      <color rgb="FF333333"/>
      <name val="Arial"/>
      <family val="2"/>
      <charset val="1"/>
    </font>
    <font>
      <b val="true"/>
      <sz val="11"/>
      <color rgb="FF000000"/>
      <name val="Calibri"/>
      <family val="2"/>
      <charset val="1"/>
    </font>
    <font>
      <sz val="10"/>
      <name val="Arial"/>
      <family val="0"/>
      <charset val="1"/>
    </font>
  </fonts>
  <fills count="3">
    <fill>
      <patternFill patternType="none"/>
    </fill>
    <fill>
      <patternFill patternType="gray125"/>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6">
    <xf numFmtId="164" fontId="0" fillId="0" borderId="0" xfId="0" applyFont="fals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6" fontId="4" fillId="0" borderId="0" xfId="0" applyFont="tru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right"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5" fontId="6"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right" vertical="bottom" textRotation="0" wrapText="false" indent="0" shrinkToFit="false"/>
      <protection locked="true" hidden="false"/>
    </xf>
    <xf numFmtId="167" fontId="6" fillId="0" borderId="0" xfId="0" applyFont="true" applyBorder="false" applyAlignment="true" applyProtection="false">
      <alignment horizontal="right"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5" fontId="6" fillId="0" borderId="0" xfId="0" applyFont="true" applyBorder="false" applyAlignment="true" applyProtection="false">
      <alignment horizontal="right" vertical="bottom" textRotation="0" wrapText="false" indent="0" shrinkToFit="false"/>
      <protection locked="true" hidden="false"/>
    </xf>
    <xf numFmtId="165" fontId="6" fillId="0" borderId="0" xfId="0" applyFont="true" applyBorder="false" applyAlignment="true" applyProtection="false">
      <alignment horizontal="general" vertical="bottom" textRotation="0" wrapText="false" indent="0" shrinkToFit="false"/>
      <protection locked="true" hidden="false"/>
    </xf>
    <xf numFmtId="165" fontId="6" fillId="2" borderId="0" xfId="0" applyFont="true" applyBorder="false" applyAlignment="false" applyProtection="false">
      <alignment horizontal="general" vertical="bottom" textRotation="0" wrapText="false" indent="0" shrinkToFit="false"/>
      <protection locked="true" hidden="false"/>
    </xf>
    <xf numFmtId="164" fontId="6" fillId="2" borderId="0" xfId="0" applyFont="true" applyBorder="false" applyAlignment="false" applyProtection="false">
      <alignment horizontal="general" vertical="bottom" textRotation="0" wrapText="false" indent="0" shrinkToFit="false"/>
      <protection locked="true" hidden="false"/>
    </xf>
    <xf numFmtId="164" fontId="6" fillId="2" borderId="0" xfId="0" applyFont="true" applyBorder="false" applyAlignment="true" applyProtection="false">
      <alignment horizontal="right" vertical="bottom" textRotation="0" wrapText="false" indent="0" shrinkToFit="false"/>
      <protection locked="true" hidden="false"/>
    </xf>
    <xf numFmtId="167" fontId="6" fillId="2" borderId="0" xfId="0" applyFont="true" applyBorder="false" applyAlignment="true" applyProtection="false">
      <alignment horizontal="right" vertical="bottom" textRotation="0" wrapText="false" indent="0" shrinkToFit="false"/>
      <protection locked="true" hidden="false"/>
    </xf>
    <xf numFmtId="164" fontId="7" fillId="2" borderId="0" xfId="0" applyFont="true" applyBorder="false" applyAlignment="false" applyProtection="false">
      <alignment horizontal="general" vertical="bottom" textRotation="0" wrapText="false" indent="0" shrinkToFit="false"/>
      <protection locked="true" hidden="false"/>
    </xf>
    <xf numFmtId="164" fontId="7" fillId="2" borderId="0" xfId="0" applyFont="true" applyBorder="false" applyAlignment="true" applyProtection="false">
      <alignment horizontal="general" vertical="bottom" textRotation="0" wrapText="false" indent="0" shrinkToFit="false"/>
      <protection locked="true" hidden="false"/>
    </xf>
    <xf numFmtId="164" fontId="6" fillId="2" borderId="0" xfId="0" applyFont="true" applyBorder="true" applyAlignment="false" applyProtection="false">
      <alignment horizontal="general" vertical="bottom" textRotation="0" wrapText="false" indent="0" shrinkToFit="false"/>
      <protection locked="true" hidden="false"/>
    </xf>
    <xf numFmtId="164" fontId="6" fillId="2" borderId="0" xfId="0" applyFont="true" applyBorder="false" applyAlignment="true" applyProtection="false">
      <alignment horizontal="general" vertical="bottom" textRotation="0" wrapText="false" indent="0" shrinkToFit="false"/>
      <protection locked="true" hidden="false"/>
    </xf>
    <xf numFmtId="168" fontId="6" fillId="0" borderId="0" xfId="0" applyFont="true" applyBorder="false" applyAlignment="true" applyProtection="false">
      <alignment horizontal="right"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8" fillId="2" borderId="0" xfId="0" applyFont="true" applyBorder="true" applyAlignment="false" applyProtection="false">
      <alignment horizontal="general" vertical="bottom" textRotation="0" wrapText="false" indent="0" shrinkToFit="false"/>
      <protection locked="true" hidden="false"/>
    </xf>
    <xf numFmtId="164" fontId="8" fillId="2" borderId="0" xfId="0" applyFont="true" applyBorder="false" applyAlignment="false" applyProtection="false">
      <alignment horizontal="general" vertical="bottom" textRotation="0" wrapText="false" indent="0" shrinkToFit="false"/>
      <protection locked="true" hidden="false"/>
    </xf>
    <xf numFmtId="169" fontId="6" fillId="0" borderId="0" xfId="0" applyFont="true" applyBorder="false" applyAlignment="false" applyProtection="false">
      <alignment horizontal="general" vertical="bottom" textRotation="0" wrapText="false" indent="0" shrinkToFit="false"/>
      <protection locked="true" hidden="false"/>
    </xf>
    <xf numFmtId="165" fontId="6" fillId="0" borderId="0" xfId="0" applyFont="true" applyBorder="true" applyAlignment="false" applyProtection="false">
      <alignment horizontal="general" vertical="bottom" textRotation="0" wrapText="false" indent="0" shrinkToFit="false"/>
      <protection locked="true" hidden="false"/>
    </xf>
    <xf numFmtId="169" fontId="6" fillId="0" borderId="0" xfId="0" applyFont="true" applyBorder="false" applyAlignment="tru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false" indent="0" shrinkToFit="false"/>
      <protection locked="true" hidden="false"/>
    </xf>
    <xf numFmtId="165" fontId="6"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top" textRotation="0" wrapText="true" indent="0" shrinkToFit="false"/>
      <protection locked="true" hidden="false"/>
    </xf>
    <xf numFmtId="164" fontId="7" fillId="0" borderId="0" xfId="0" applyFont="true" applyBorder="false" applyAlignment="tru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70" fontId="9" fillId="0" borderId="0" xfId="0" applyFont="true" applyBorder="false" applyAlignment="false" applyProtection="false">
      <alignment horizontal="general" vertical="bottom" textRotation="0" wrapText="false" indent="0" shrinkToFit="false"/>
      <protection locked="true" hidden="false"/>
    </xf>
    <xf numFmtId="170"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5" fontId="9" fillId="0" borderId="0" xfId="0" applyFont="true" applyBorder="false" applyAlignment="false" applyProtection="false">
      <alignment horizontal="general" vertical="bottom" textRotation="0" wrapText="false" indent="0" shrinkToFit="false"/>
      <protection locked="true" hidden="false"/>
    </xf>
    <xf numFmtId="165" fontId="0" fillId="2"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top" textRotation="0" wrapText="true" indent="0" shrinkToFit="false"/>
      <protection locked="true" hidden="false"/>
    </xf>
    <xf numFmtId="164" fontId="0" fillId="0" borderId="0" xfId="0" applyFont="true" applyBorder="false" applyAlignment="true" applyProtection="false">
      <alignment horizontal="general" vertical="top" textRotation="0" wrapText="tru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general" vertical="top"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externalLink" Target="externalLinks/externalLink1.xml"/><Relationship Id="rId9" Type="http://schemas.openxmlformats.org/officeDocument/2006/relationships/externalLink" Target="externalLinks/externalLink2.xml"/><Relationship Id="rId10"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externalLinks/_rels/externalLink1.xml.rels><?xml version="1.0" encoding="UTF-8"?>
<Relationships xmlns="http://schemas.openxmlformats.org/package/2006/relationships"><Relationship Id="rId1" Type="http://schemas.openxmlformats.org/officeDocument/2006/relationships/externalLinkPath" Target="C:/Users/Machi003/Downloads/ek_1815tot1950_uu.xlsx" TargetMode="External"/>
</Relationships>
</file>

<file path=xl/externalLinks/_rels/externalLink2.xml.rels><?xml version="1.0" encoding="UTF-8"?>
<Relationships xmlns="http://schemas.openxmlformats.org/package/2006/relationships"><Relationship Id="rId1" Type="http://schemas.openxmlformats.org/officeDocument/2006/relationships/externalLinkPath" Target="C:/Users/Machi003/Downloads/tk_1815tot1950uu.xlsx" TargetMode="External"/>
</Relationships>
</file>

<file path=xl/externalLinks/externalLink1.xml><?xml version="1.0" encoding="UTF-8" standalone="yes"?>
<externalLink xmlns="http://schemas.openxmlformats.org/spreadsheetml/2006/main"><externalBook xmlns:r="http://schemas.openxmlformats.org/officeDocument/2006/relationships" r:id="rId1"><sheetNames><sheetName val="namen"/><sheetName val="details"/></sheetNames><sheetDataSet><sheetData sheetId="0"></sheetData><sheetData sheetId="1"><row r="1"><cell r="A1" t="str"><v>b1-nummer</v></cell><cell r="B1" t="str"><v>rubriek</v></cell><cell r="C1" t="str"><v>waarde</v></cell><cell r="D1" t="str"><v>datum</v></cell></row><row r="2"><cell r="A2" t="str"><v>00006</v></cell><cell r="B2" t="str"><v>3010</v></cell><cell r="C2" t="str"><v>Utrecht</v></cell><cell r="D2" t="str"><v>06-06-1779</v></cell></row><row r="3"><cell r="A3" t="str"><v>00006</v></cell><cell r="B3" t="str"><v>3020</v></cell><cell r="C3" t="str"><v>Doorn</v></cell><cell r="D3" t="str"><v>27-06-1859</v></cell></row><row r="4"><cell r="A4" t="str"><v>00006</v></cell><cell r="B4" t="str"><v>3500</v></cell><cell r="C4" t="str"><v>landeigenaar en ambachtsheer</v></cell></row><row r="5"><cell r="A5" t="str"><v>00006</v></cell><cell r="B5" t="str"><v>3500</v></cell><cell r="C5" t="str"><v>krijgsdienst te Osnabrück</v></cell></row><row r="6"><cell r="A6" t="str"><v>00006</v></cell><cell r="B6" t="str"><v>3500</v></cell><cell r="C6" t="str"><v>commissaris-generaal voor de Russische en Pruisische legers</v></cell><cell r="D6" t="str"><v>00-01-1814/</v></cell></row><row r="7"><cell r="A7" t="str"><v>00006</v></cell><cell r="B7" t="str"><v>3500</v></cell><cell r="C7" t="str"><v>landeigenaar, landgoed Moersbergen</v></cell></row><row r="8"><cell r="A8" t="str"><v>00006</v></cell><cell r="B8" t="str"><v>3500</v></cell><cell r="C8" t="str"><v>lid Vergadering van Notabelen, 29 en 30 maart 1814</v></cell></row><row r="9"><cell r="A9" t="str"><v>00006</v></cell><cell r="B9" t="str"><v>3500</v></cell><cell r="C9" t="str"><v>lid Provinciale Staten van Utrecht</v></cell><cell r="D9" t="str"><v>19-09-1814/01-07-1817</v></cell></row><row r="10"><cell r="A10" t="str"><v>00006</v></cell><cell r="B10" t="str"><v>3500</v></cell><cell r="C10" t="str"><v>intendant-generaal leger te velde in de rang van generaal-majoor</v></cell><cell r="D10" t="str"><v>00-00-1814/</v></cell></row><row r="11"><cell r="A11" t="str"><v>00006</v></cell><cell r="B11" t="str"><v>3500</v></cell><cell r="C11" t="str"><v>lid Provinciale Staten van Utrecht</v></cell><cell r="D11" t="str"><v>01-07-1845/00-09-1848</v></cell></row><row r="12"><cell r="A12" t="str"><v>00006</v></cell><cell r="B12" t="str"><v>3500</v></cell><cell r="C12" t="str"><v>buitengewoon lid Tweede Kamer der Staten-Generaal</v></cell><cell r="D12" t="str"><v>18-09-1848/08-10-1848</v></cell></row><row r="13"><cell r="A13" t="str"><v>00006</v></cell><cell r="B13" t="str"><v>3500</v></cell><cell r="C13" t="str"><v>lid Tweede Kamer der Staten-Generaal</v></cell><cell r="D13" t="str"><v>16-10-1848/13-02-1849</v></cell></row><row r="14"><cell r="A14" t="str"><v>00006</v></cell><cell r="B14" t="str"><v>3500</v></cell><cell r="C14" t="str"><v>lid Provinciale Staten van Utrecht</v></cell><cell r="D14" t="str"><v>19-11-1850/14-08-1851</v></cell></row><row r="15"><cell r="A15" t="str"><v>00006</v></cell><cell r="B15" t="str"><v>3500</v></cell><cell r="C15" t="str"><v>lid Eerste Kamer der Staten-Generaal</v></cell><cell r="D15" t="str"><v>14-08-1851/15-05-1859</v></cell></row><row r="16"><cell r="A16" t="str"><v>00009</v></cell><cell r="B16" t="str"><v>3010</v></cell><cell r="C16" t="str"><v>Hoorn</v></cell><cell r="D16" t="str"><v>18-12-1815</v></cell></row><row r="17"><cell r="A17" t="str"><v>00009</v></cell><cell r="B17" t="str"><v>3020</v></cell><cell r="C17" t="str"><v>Hoorn</v></cell><cell r="D17" t="str"><v>18-01-1892</v></cell></row><row r="18"><cell r="A18" t="str"><v>00009</v></cell><cell r="B18" t="str"><v>3500</v></cell><cell r="C18" t="str"><v>advocaat te Hoorn</v></cell><cell r="D18" t="str"><v>00-00-1838/00-00-1860</v></cell></row><row r="19"><cell r="A19" t="str"><v>00009</v></cell><cell r="B19" t="str"><v>3500</v></cell><cell r="C19" t="str"><v>landeigenaar</v></cell></row><row r="20"><cell r="A20" t="str"><v>00009</v></cell><cell r="B20" t="str"><v>3500</v></cell><cell r="C20" t="str"><v>rechter-plaatsvervanger Arrondissementsrechtbank te Hoorn</v></cell><cell r="D20" t="str"><v>01-05-1839/01-05-1860</v></cell></row><row r="21"><cell r="A21" t="str"><v>00009</v></cell><cell r="B21" t="str"><v>3500</v></cell><cell r="C21" t="str"><v>lid Provinciale Staten van Noord-Holland</v></cell><cell r="D21" t="str"><v>06-04-1841/09-09-1850</v></cell></row><row r="22"><cell r="A22" t="str"><v>00009</v></cell><cell r="B22" t="str"><v>3500</v></cell><cell r="C22" t="str"><v>gemeenteontvanger van Hoorn</v></cell><cell r="D22" t="str"><v>00-00-1844/01-03-1854</v></cell></row><row r="23"><cell r="A23" t="str"><v>00009</v></cell><cell r="B23" t="str"><v>3500</v></cell><cell r="C23" t="str"><v>lid Tweede Kamer der Staten-Generaal</v></cell><cell r="D23" t="str"><v>07-10-1850/26-04-1853</v></cell></row><row r="24"><cell r="A24" t="str"><v>00009</v></cell><cell r="B24" t="str"><v>3500</v></cell><cell r="C24" t="str"><v>lid Tweede Kamer der Staten-Generaal</v></cell><cell r="D24" t="str"><v>14-06-1853/05-05-1860</v></cell></row><row r="25"><cell r="A25" t="str"><v>00009</v></cell><cell r="B25" t="str"><v>3500</v></cell><cell r="C25" t="str"><v>president Arrondissementsrechtbank te Hoorn</v></cell><cell r="D25" t="str"><v>01-05-1860/01-06-1877</v></cell></row><row r="26"><cell r="A26" t="str"><v>00009</v></cell><cell r="B26" t="str"><v>3500</v></cell><cell r="C26" t="str"><v>lid Provinciale Staten van Noord-Holland</v></cell><cell r="D26" t="str"><v>04-11-1862/00-09-1874</v></cell></row><row r="27"><cell r="A27" t="str"><v>00009</v></cell><cell r="B27" t="str"><v>3500</v></cell><cell r="C27" t="str"><v>lid gemeenteraad van Hoorn</v></cell><cell r="D27" t="str"><v>13-01-1863/18-01-1892</v></cell></row><row r="28"><cell r="A28" t="str"><v>00009</v></cell><cell r="B28" t="str"><v>3500</v></cell><cell r="C28" t="str"><v>dijkgraaf waterschap Drechterland</v></cell><cell r="D28" t="str"><v>01-05-1865/18-01-1892</v></cell></row><row r="29"><cell r="A29" t="str"><v>00009</v></cell><cell r="B29" t="str"><v>3500</v></cell><cell r="C29" t="str"><v>lid Tweede Kamer der Staten-Generaal</v></cell><cell r="D29" t="str"><v>20-09-1869/21-09-1874</v></cell></row><row r="30"><cell r="A30" t="str"><v>00009</v></cell><cell r="B30" t="str"><v>3500</v></cell><cell r="C30" t="str"><v>lid Eerste Kamer der Staten-Generaal</v></cell><cell r="D30" t="str"><v>21-09-1874/11-10-1884</v></cell></row><row r="31"><cell r="A31" t="str"><v>00009</v></cell><cell r="B31" t="str"><v>3500</v></cell><cell r="C31" t="str"><v>wethouder van Hoorn</v></cell><cell r="D31" t="str"><v>07-09-1881/18-01-1892</v></cell></row><row r="32"><cell r="A32" t="str"><v>00009</v></cell><cell r="B32" t="str"><v>3500</v></cell><cell r="C32" t="str"><v>lid Eerste Kamer der Staten-Generaal</v></cell><cell r="D32" t="str"><v>17-11-1884/17-08-1887</v></cell></row><row r="33"><cell r="A33" t="str"><v>00009</v></cell><cell r="B33" t="str"><v>3500</v></cell><cell r="C33" t="str"><v>lid Eerste Kamer der Staten-Generaal</v></cell><cell r="D33" t="str"><v>19-09-1887/27-03-1888</v></cell></row><row r="34"><cell r="A34" t="str"><v>00009</v></cell><cell r="B34" t="str"><v>3500</v></cell><cell r="C34" t="str"><v>lid Eerste Kamer der Staten-Generaal</v></cell><cell r="D34" t="str"><v>01-05-1888/18-01-1892</v></cell></row><row r="35"><cell r="A35" t="str"><v>00014</v></cell><cell r="B35" t="str"><v>3010</v></cell><cell r="C35" t="str"><v>Tjamsweer</v></cell><cell r="D35" t="str"><v>24-07-1825</v></cell></row><row r="36"><cell r="A36" t="str"><v>00014</v></cell><cell r="B36" t="str"><v>3020</v></cell><cell r="C36" t="str"><v>Tjamsweer</v></cell><cell r="D36" t="str"><v>10-06-1903</v></cell></row><row r="37"><cell r="A37" t="str"><v>00014</v></cell><cell r="B37" t="str"><v>3500</v></cell><cell r="C37" t="str"><v>advocaat te Groningen</v></cell><cell r="D37" t="str"><v>00-00-1847/00-00-1903</v></cell></row><row r="38"><cell r="A38" t="str"><v>00014</v></cell><cell r="B38" t="str"><v>3500</v></cell><cell r="C38" t="str"><v>landeigenaar</v></cell></row><row r="39"><cell r="A39" t="str"><v>00014</v></cell><cell r="B39" t="str"><v>3500</v></cell><cell r="C39" t="str"><v>inspecteur der jacht en visserij, derde jachtdistrict in de provincie Groningen</v></cell><cell r="D39" t="str"><v>01-07-1852/01-01-1858</v></cell></row><row r="40"><cell r="A40" t="str"><v>00014</v></cell><cell r="B40" t="str"><v>3500</v></cell><cell r="C40" t="str"><v>schoolopziener, vierde schooldistrict van Groningen (Noordoost-Groningen)</v></cell><cell r="D40" t="str"><v>01-12-1857/01-11-1880</v></cell></row><row r="41"><cell r="A41" t="str"><v>00014</v></cell><cell r="B41" t="str"><v>3500</v></cell><cell r="C41" t="str"><v>lid gemeenteraad van Groningen</v></cell></row><row r="42"><cell r="A42" t="str"><v>00014</v></cell><cell r="B42" t="str"><v>3500</v></cell><cell r="C42" t="str"><v>lid Provinciale Staten van Groningen</v></cell><cell r="D42" t="str"><v>25-11-1870/01-05-1888</v></cell></row><row r="43"><cell r="A43" t="str"><v>00014</v></cell><cell r="B43" t="str"><v>3500</v></cell><cell r="C43" t="str"><v>schoolopziener, district Groningen</v></cell><cell r="D43" t="str"><v>01-11-1880/01-02-1903</v></cell></row><row r="44"><cell r="A44" t="str"><v>00014</v></cell><cell r="B44" t="str"><v>3500</v></cell><cell r="C44" t="str"><v>lid Eerste Kamer der Staten-Generaal</v></cell><cell r="D44" t="str"><v>01-05-1888/23-12-1902</v></cell></row><row r="45"><cell r="A45" t="str"><v>00017</v></cell><cell r="B45" t="str"><v>3010</v></cell><cell r="C45" t="str"><v>Hardegarijp</v></cell><cell r="D45" t="str"><v>05-01-1896</v></cell></row><row r="46"><cell r="A46" t="str"><v>00017</v></cell><cell r="B46" t="str"><v>3020</v></cell><cell r="C46" t="str"><v>Leeuwarden</v></cell><cell r="D46" t="str"><v>01-06-1982</v></cell></row><row r="47"><cell r="A47" t="str"><v>00017</v></cell><cell r="B47" t="str"><v>3500</v></cell><cell r="C47" t="str"><v>landarbeider</v></cell><cell r="D47" t="str"><v>00-00-1910/00-00-1914</v></cell></row><row r="48"><cell r="A48" t="str"><v>00017</v></cell><cell r="B48" t="str"><v>3500</v></cell><cell r="C48" t="str"><v>tijdelijke aanstelling als onderwijzer, Christelijke lagere school te Itens (Frl.)</v></cell><cell r="D48" t="str"><v>00-08-1914/31-03-1915</v></cell></row><row r="49"><cell r="A49" t="str"><v>00017</v></cell><cell r="B49" t="str"><v>3500</v></cell><cell r="C49" t="str"><v>onderwijzer Christelijke lagere school te Berlikum (Frl.)</v></cell><cell r="D49" t="str"><v>01-04-1915/00-00-1921</v></cell></row><row r="50"><cell r="A50" t="str"><v>00017</v></cell><cell r="B50" t="str"><v>3500</v></cell><cell r="C50" t="str"><v>docent Christelijke Kweekschool te Leeuwarden</v></cell><cell r="D50" t="str"><v>00-00-1921/00-00-1935</v></cell></row><row r="51"><cell r="A51" t="str"><v>00017</v></cell><cell r="B51" t="str"><v>3500</v></cell><cell r="C51" t="str"><v>politiek hoofdredacteur "Friesch Dagblad"</v></cell><cell r="D51" t="str"><v>00-00-1935/01-07-1977</v></cell></row><row r="52"><cell r="A52" t="str"><v>00017</v></cell><cell r="B52" t="str"><v>3500</v></cell><cell r="C52" t="str"><v>leraar Nederlands en geschiedenis, "Gereformeerd Gymnasium" te Kampen</v></cell><cell r="D52" t="str"><v>00-00-1935/00-00-1946</v></cell></row><row r="53"><cell r="A53" t="str"><v>00017</v></cell><cell r="B53" t="str"><v>3500</v></cell><cell r="C53" t="str"><v>leraar Nederlands en geschiedenis, "Gereformeerd Gymnasium" te Huizum (Frl.)</v></cell><cell r="D53" t="str"><v>00-00-1936/00-00-1962</v></cell></row><row r="54"><cell r="A54" t="str"><v>00017</v></cell><cell r="B54" t="str"><v>3500</v></cell><cell r="C54" t="str"><v>lid Eerste Kamer der Staten-Generaal</v></cell><cell r="D54" t="str"><v>23-07-1946/16-09-1969</v></cell></row><row r="55"><cell r="A55" t="str"><v>00018</v></cell><cell r="B55" t="str"><v>3010</v></cell><cell r="C55" t="str"><v>Rotterdam</v></cell><cell r="D55" t="str"><v>18-02-1830</v></cell></row><row r="56"><cell r="A56" t="str"><v>00018</v></cell><cell r="B56" t="str"><v>3020</v></cell><cell r="C56" t="str"><v>Rotterdam</v></cell><cell r="D56" t="str"><v>11-04-1909</v></cell></row><row r="57"><cell r="A57" t="str"><v>00018</v></cell><cell r="B57" t="str"><v>3500</v></cell><cell r="C57" t="str"><v>marineofficier</v></cell><cell r="D57" t="str"><v>00-00-1854/</v></cell></row><row r="58"><cell r="A58" t="str"><v>00018</v></cell><cell r="B58" t="str"><v>3500</v></cell><cell r="C58" t="str"><v>gedetacheerd bij 's Rijks Werf te Amsterdam</v></cell><cell r="D58" t="str"><v>/15-09-1864</v></cell></row><row r="59"><cell r="A59" t="str"><v>00018</v></cell><cell r="B59" t="str"><v>3500</v></cell><cell r="C59" t="str"><v>waarnemend inspecteur marine-stoomvaartdienst, ministerie van Marine</v></cell><cell r="D59" t="str"><v>16-08-1867/01-05-1872</v></cell></row><row r="60"><cell r="A60" t="str"><v>00018</v></cell><cell r="B60" t="str"><v>3500</v></cell><cell r="C60" t="str"><v>commandant Zr.Ms. ramschip "Buffel"</v></cell><cell r="D60" t="str"><v>01-05-1872/01-05-1873</v></cell></row><row r="61"><cell r="A61" t="str"><v>00018</v></cell><cell r="B61" t="str"><v>3500</v></cell><cell r="C61" t="str"><v>inspecteur marine-stoomvaartdienst, ministerie van Marine te 's-Gravenhage</v></cell><cell r="D61" t="str"><v>01-05-1873/17-01-1881</v></cell></row><row r="62"><cell r="A62" t="str"><v>00018</v></cell><cell r="B62" t="str"><v>3500</v></cell><cell r="C62" t="str"><v>commandant vlootdivisie Middelandse Zee</v></cell><cell r="D62" t="str"><v>00-08-1881/01-09-1883</v></cell></row><row r="63"><cell r="A63" t="str"><v>00018</v></cell><cell r="B63" t="str"><v>3500</v></cell><cell r="C63" t="str"><v>Commandant der Zeemacht en chef departement van Marine te Nederlands-Indië</v></cell><cell r="D63" t="str"><v>31-05-1883/00-05-1885</v></cell></row><row r="64"><cell r="A64" t="str"><v>00018</v></cell><cell r="B64" t="str"><v>3500</v></cell><cell r="C64" t="str"><v>gepensioneerd</v></cell><cell r="D64" t="str"><v>01-03-1886/</v></cell></row><row r="65"><cell r="A65" t="str"><v>00018</v></cell><cell r="B65" t="str"><v>3500</v></cell><cell r="C65" t="str"><v>lid Eerste Kamer der Staten-Generaal</v></cell><cell r="D65" t="str"><v>08-04-1890/23-07-1904</v></cell></row><row r="66"><cell r="A66" t="str"><v>00020</v></cell><cell r="B66" t="str"><v>3010</v></cell><cell r="C66" t="str"><v>Lonneker (Ov.)</v></cell><cell r="D66" t="str"><v>21-12-1881</v></cell></row><row r="67"><cell r="A67" t="str"><v>00020</v></cell><cell r="B67" t="str"><v>3020</v></cell><cell r="C67" t="str"><v>Utrecht</v></cell><cell r="D67" t="str"><v>27-10-1957</v></cell></row><row r="68"><cell r="A68" t="str"><v>00020</v></cell><cell r="B68" t="str"><v>3500</v></cell><cell r="C68" t="str"><v>wit- en sarongwever, textielfabriek "Nico ter Kuile" te Enschede</v></cell><cell r="D68" t="str"><v>00-00-1893/</v></cell></row><row r="69"><cell r="A69" t="str"><v>00020</v></cell><cell r="B69" t="str"><v>3500</v></cell><cell r="C69" t="str"><v>bezoldigd lid, bestuur Nederlandsche Christelijke Textielarbeidersbond "Unitas"</v></cell><cell r="D69" t="str"><v>00-00-1903/</v></cell></row><row r="70"><cell r="A70" t="str"><v>00020</v></cell><cell r="B70" t="str"><v>3500</v></cell><cell r="C70" t="str"><v>dekenwever, textielfabriek "Nico ter Kuile" te Enschede</v></cell><cell r="D70" t="str"><v>/01-05-1915</v></cell></row><row r="71"><cell r="A71" t="str"><v>00020</v></cell><cell r="B71" t="str"><v>3500</v></cell><cell r="C71" t="str"><v>bezoldigd medewerker, Nederlandsche Christelijke Textielarbeidersbond "Unitas"</v></cell><cell r="D71" t="str"><v>01-05-1915/21-09-1916</v></cell></row><row r="72"><cell r="A72" t="str"><v>00020</v></cell><cell r="B72" t="str"><v>3500</v></cell><cell r="C72" t="str"><v>secretaris-penningmeester CNV (Christelijk Nationaal Vakverbond)</v></cell><cell r="D72" t="str"><v>21-09-1916/00-00-1919</v></cell></row><row r="73"><cell r="A73" t="str"><v>00020</v></cell><cell r="B73" t="str"><v>3500</v></cell><cell r="C73" t="str"><v>secretaris CNV (Christelijk Nationaal Vakverbond)</v></cell><cell r="D73" t="str"><v>00-00-1919/01-01-1946</v></cell></row><row r="74"><cell r="A74" t="str"><v>00020</v></cell><cell r="B74" t="str"><v>3500</v></cell><cell r="C74" t="str"><v>lid Eerste Kamer der Staten-Generaal</v></cell><cell r="D74" t="str"><v>10-11-1925/21-09-1926</v></cell></row><row r="75"><cell r="A75" t="str"><v>00020</v></cell><cell r="B75" t="str"><v>3500</v></cell><cell r="C75" t="str"><v>lid Tweede Kamer der Staten-Generaal</v></cell><cell r="D75" t="str"><v>06-11-1931/04-06-1946</v></cell></row><row r="76"><cell r="A76" t="str"><v>00025</v></cell><cell r="B76" t="str"><v>3010</v></cell><cell r="C76" t="str"><v>Goor</v></cell><cell r="D76" t="str"><v>24-02-1894</v></cell></row><row r="77"><cell r="A77" t="str"><v>00025</v></cell><cell r="B77" t="str"><v>3020</v></cell><cell r="C77" t="str"><v>Bunnik</v></cell><cell r="D77" t="str"><v>18-06-1978</v></cell></row><row r="78"><cell r="A78" t="str"><v>00025</v></cell><cell r="B78" t="str"><v>3500</v></cell><cell r="C78" t="str"><v>arbeider, textielfabriek firma "Jannink" te Goor</v></cell><cell r="D78" t="str"><v>25-02-1907/00-00-1911</v></cell></row><row r="79"><cell r="A79" t="str"><v>00025</v></cell><cell r="B79" t="str"><v>3500</v></cell><cell r="C79" t="str"><v>bouwvakarbeider</v></cell><cell r="D79" t="str"><v>00-00-1911/</v></cell></row><row r="80"><cell r="A80" t="str"><v>00025</v></cell><cell r="B80" t="str"><v>3500</v></cell><cell r="C80" t="str"><v>propagandist Rooms-Katholieke Bouwvakarbeidersbond</v></cell><cell r="D80" t="str"><v>00-06-1919/00-00-1921</v></cell></row><row r="81"><cell r="A81" t="str"><v>00025</v></cell><cell r="B81" t="str"><v>3500</v></cell><cell r="C81" t="str"><v>tweede voorzitter Rooms-Katholieke Bouwvakarbeidersbond</v></cell><cell r="D81" t="str"><v>00-00-1921/00-02-1924</v></cell></row><row r="82"><cell r="A82" t="str"><v>00025</v></cell><cell r="B82" t="str"><v>3500</v></cell><cell r="C82" t="str"><v>voorzitter Rooms-Katholieke Bouwvakarbeidersbond "Sint Joseph"</v></cell><cell r="D82" t="str"><v>13-03-1924/00-00-1946</v></cell></row><row r="83"><cell r="A83" t="str"><v>00025</v></cell><cell r="B83" t="str"><v>3500</v></cell><cell r="C83" t="str"><v>lid dagelijks bestuur RKWV (Roomsch-Katholiek Werkliedenverbond)</v></cell><cell r="D83" t="str"><v>00-00-1926/00-00-1941</v></cell></row><row r="84"><cell r="A84" t="str"><v>00025</v></cell><cell r="B84" t="str"><v>3500</v></cell><cell r="C84" t="str"><v>lid Eerste Kamer der Staten-Generaal</v></cell><cell r="D84" t="str"><v>18-07-1933/08-06-1937</v></cell></row><row r="85"><cell r="A85" t="str"><v>00025</v></cell><cell r="B85" t="str"><v>3500</v></cell><cell r="C85" t="str"><v>lid Tweede Kamer der Staten-Generaal</v></cell><cell r="D85" t="str"><v>08-06-1937/22-02-1967</v></cell></row><row r="86"><cell r="A86" t="str"><v>00025</v></cell><cell r="B86" t="str"><v>3500</v></cell><cell r="C86" t="str"><v>directiesecretaris "Bredero's Bouwbedrijf"</v></cell><cell r="D86" t="str"><v>00-00-1941/</v></cell></row><row r="87"><cell r="A87" t="str"><v>00025</v></cell><cell r="B87" t="str"><v>3500</v></cell><cell r="C87" t="str"><v>lid dagelijks bestuur KAB (Katholieke Arbeiders Beweging)</v></cell><cell r="D87" t="str"><v>00-00-1945/01-12-1950</v></cell></row><row r="88"><cell r="A88" t="str"><v>00025</v></cell><cell r="B88" t="str"><v>3500</v></cell><cell r="C88" t="str"><v>voorzitter KVP</v></cell><cell r="D88" t="str"><v>09-11-1946/14-09-1953</v></cell></row><row r="89"><cell r="A89" t="str"><v>00025</v></cell><cell r="B89" t="str"><v>3500</v></cell><cell r="C89" t="str"><v>waarnemend fractievoorzitter KVP Tweede Kamer der Staten-Generaal</v></cell><cell r="D89" t="str"><v>25-10-1960/19-09-1961</v></cell></row><row r="90"><cell r="A90" t="str"><v>00025</v></cell><cell r="B90" t="str"><v>3500</v></cell><cell r="C90" t="str"><v>lid gemeenteraad van Bunnik</v></cell><cell r="D90" t="str"><v>04-09-1962/06-09-1966</v></cell></row><row r="91"><cell r="A91" t="str"><v>00025</v></cell><cell r="B91" t="str"><v>3500</v></cell><cell r="C91" t="str"><v>procuratiehouder</v></cell></row><row r="92"><cell r="A92" t="str"><v>00026</v></cell><cell r="B92" t="str"><v>3010</v></cell><cell r="C92" t="str"><v>Lemmer</v></cell><cell r="D92" t="str"><v>17-07-1806</v></cell></row><row r="93"><cell r="A93" t="str"><v>00026</v></cell><cell r="B93" t="str"><v>3020</v></cell><cell r="C93" t="str"><v>Leeuwarden</v></cell><cell r="D93" t="str"><v>23-03-1870</v></cell></row><row r="94"><cell r="A94" t="str"><v>00026</v></cell><cell r="B94" t="str"><v>3500</v></cell><cell r="C94" t="str"><v>landeigenaar</v></cell></row><row r="95"><cell r="A95" t="str"><v>00026</v></cell><cell r="B95" t="str"><v>3500</v></cell><cell r="C95" t="str"><v>functie gemeente-administratie</v></cell><cell r="D95" t="str"><v>/00-00-1830</v></cell></row><row r="96"><cell r="A96" t="str"><v>00026</v></cell><cell r="B96" t="str"><v>3500</v></cell><cell r="C96" t="str"><v>grietman van Het Bildt</v></cell><cell r="D96" t="str"><v>01-08-1834/16-12-1855</v></cell></row><row r="97"><cell r="A97" t="str"><v>00026</v></cell><cell r="B97" t="str"><v>3500</v></cell><cell r="C97" t="str"><v>lid Provinciale Staten van Friesland</v></cell><cell r="D97" t="str"><v>04-07-1837/24-09-1850</v></cell></row><row r="98"><cell r="A98" t="str"><v>00026</v></cell><cell r="B98" t="str"><v>3500</v></cell><cell r="C98" t="str"><v>lid Eerste Kamer der Staten-Generaal</v></cell><cell r="D98" t="str"><v>07-10-1850/18-09-1865</v></cell></row><row r="99"><cell r="A99" t="str"><v>00027</v></cell><cell r="B99" t="str"><v>3010</v></cell><cell r="C99" t="str"><v>Minnertsga</v></cell><cell r="D99" t="str"><v>10-02-1872</v></cell></row><row r="100"><cell r="A100" t="str"><v>00027</v></cell><cell r="B100" t="str"><v>3020</v></cell><cell r="C100" t="str"><v>Haarlem</v></cell><cell r="D100" t="str"><v>18-02-1966</v></cell></row><row r="101"><cell r="A101" t="str"><v>00027</v></cell><cell r="B101" t="str"><v>3500</v></cell><cell r="C101" t="str"><v>advocaat te Leeuwarden</v></cell><cell r="D101" t="str"><v>00-00-1897/</v></cell></row><row r="102"><cell r="A102" t="str"><v>00027</v></cell><cell r="B102" t="str"><v>3500</v></cell><cell r="C102" t="str"><v>advocaat te Amsterdam</v></cell><cell r="D102" t="str"><v>/00-09-1904</v></cell></row><row r="103"><cell r="A103" t="str"><v>00027</v></cell><cell r="B103" t="str"><v>3500</v></cell><cell r="C103" t="str"><v>hoogleraar burgerlijk recht (sinds 1921 tevens leeropdrachten staatsrecht en volkenrecht), Vrije Universiteit te Amsterdam</v></cell><cell r="D103" t="str"><v>18-10-1904/01-10-1945</v></cell></row><row r="104"><cell r="A104" t="str"><v>00027</v></cell><cell r="B104" t="str"><v>3500</v></cell><cell r="C104" t="str"><v>raadsheer-plaatsvervanger Gerechtshof te Amsterdam</v></cell><cell r="D104" t="str"><v>16-12-1919/00-00-1942</v></cell></row><row r="105"><cell r="A105" t="str"><v>00027</v></cell><cell r="B105" t="str"><v>3500</v></cell><cell r="C105" t="str"><v>lid politieke hoofdredactie "De Standaard", antirevolutionair dagblad voor Nederland</v></cell><cell r="D105" t="str"><v>10-11-1920/01-04-1922</v></cell></row><row r="106"><cell r="A106" t="str"><v>00027</v></cell><cell r="B106" t="str"><v>3500</v></cell><cell r="C106" t="str"><v>lid Eerste Kamer der Staten-Generaal voor Zuid-Holland</v></cell><cell r="D106" t="str"><v>20-09-1921/20-09-1960</v></cell></row><row r="107"><cell r="A107" t="str"><v>00027</v></cell><cell r="B107" t="str"><v>3500</v></cell><cell r="C107" t="str"><v>fractievoorzitter ARP Eerste Kamer der Staten-Generaal</v></cell><cell r="D107" t="str"><v>20-01-1925/20-09-1926</v></cell></row><row r="108"><cell r="A108" t="str"><v>00027</v></cell><cell r="B108" t="str"><v>3500</v></cell><cell r="C108" t="str"><v>fractievoorzitter ARP Eerste Kamer der Staten-Generaal</v></cell><cell r="D108" t="str"><v>17-09-1929/20-09-1960</v></cell></row><row r="109"><cell r="A109" t="str"><v>00033</v></cell><cell r="B109" t="str"><v>3010</v></cell><cell r="C109" t="str"><v>Millingen (Gld.)</v></cell><cell r="D109" t="str"><v>29-04-1878</v></cell></row><row r="110"><cell r="A110" t="str"><v>00033</v></cell><cell r="B110" t="str"><v>3020</v></cell><cell r="C110" t="str"><v>Nijmegen</v></cell><cell r="D110" t="str"><v>30-07-1936</v></cell></row><row r="111"><cell r="A111" t="str"><v>00033</v></cell><cell r="B111" t="str"><v>3500</v></cell><cell r="C111" t="str"><v>werkzaam bij maatschappij "Grundtsveen" te Engeland</v></cell></row><row r="112"><cell r="A112" t="str"><v>00033</v></cell><cell r="B112" t="str"><v>3500</v></cell><cell r="C112" t="str"><v>eigenaar koffie- en cacaoplantage "Voorburg" te Suriname</v></cell></row><row r="113"><cell r="A113" t="str"><v>00033</v></cell><cell r="B113" t="str"><v>3500</v></cell><cell r="C113" t="str"><v>directeur N.V. steenfabrieken v/h "Terwindt en Arntz" te Nijmegen en Millingen</v></cell></row><row r="114"><cell r="A114" t="str"><v>00033</v></cell><cell r="B114" t="str"><v>3500</v></cell><cell r="C114" t="str"><v>directeur Vereenigde Steenfabrieken "De Waalsteen" te Nijmegen</v></cell></row><row r="115"><cell r="A115" t="str"><v>00033</v></cell><cell r="B115" t="str"><v>3500</v></cell><cell r="C115" t="str"><v>lid Provinciale Staten van Gelderland</v></cell><cell r="D115" t="str"><v>02-07-1912/00-06-1921</v></cell></row><row r="116"><cell r="A116" t="str"><v>00033</v></cell><cell r="B116" t="str"><v>3500</v></cell><cell r="C116" t="str"><v>lid Eerste Kamer der Staten-Generaal</v></cell><cell r="D116" t="str"><v>28-06-1921/24-07-1922</v></cell></row><row r="117"><cell r="A117" t="str"><v>00033</v></cell><cell r="B117" t="str"><v>3500</v></cell><cell r="C117" t="str"><v>lid Eerste Kamer der Staten-Generaal</v></cell><cell r="D117" t="str"><v>19-09-1922/20-09-1932</v></cell></row><row r="118"><cell r="A118" t="str"><v>00036</v></cell><cell r="B118" t="str"><v>3010</v></cell><cell r="C118" t="str"><v>Utrecht</v></cell><cell r="D118" t="str"><v>28-08-1850</v></cell></row><row r="119"><cell r="A119" t="str"><v>00036</v></cell><cell r="B119" t="str"><v>3020</v></cell><cell r="C119" t="str"><v>Utrecht</v></cell><cell r="D119" t="str"><v>09-04-1910</v></cell></row><row r="120"><cell r="A120" t="str"><v>00036</v></cell><cell r="B120" t="str"><v>3500</v></cell><cell r="C120" t="str"><v>adjunct-commies Algemene Rekenkamer</v></cell><cell r="D120" t="str"><v>00-00-1875/01-08-1876</v></cell></row><row r="121"><cell r="A121" t="str"><v>00036</v></cell><cell r="B121" t="str"><v>3500</v></cell><cell r="C121" t="str"><v>substituut-griffier Arrondissementsrechtbank te Deventer</v></cell><cell r="D121" t="str"><v>01-08-1876/15-05-1877</v></cell></row><row r="122"><cell r="A122" t="str"><v>00036</v></cell><cell r="B122" t="str"><v>3500</v></cell><cell r="C122" t="str"><v>substituut-griffier Arrondissementsrechtbank te Utrecht</v></cell><cell r="D122" t="str"><v>15-05-1877/01-11-1877</v></cell></row><row r="123"><cell r="A123" t="str"><v>00036</v></cell><cell r="B123" t="str"><v>3500</v></cell><cell r="C123" t="str"><v>substituut-officier van justitie, Arrondissementsrechtbank te Zierikzee</v></cell><cell r="D123" t="str"><v>01-11-1877/01-09-1878</v></cell></row><row r="124"><cell r="A124" t="str"><v>00036</v></cell><cell r="B124" t="str"><v>3500</v></cell><cell r="C124" t="str"><v>substituut-officier van justitie, Arrondissementsrechtbank te Breda</v></cell><cell r="D124" t="str"><v>01-09-1878/01-10-1884</v></cell></row><row r="125"><cell r="A125" t="str"><v>00036</v></cell><cell r="B125" t="str"><v>3500</v></cell><cell r="C125" t="str"><v>substituut-officier van justitie, Arrondissementsrechtbank te Utrecht</v></cell><cell r="D125" t="str"><v>01-10-1884/16-07-1885</v></cell></row><row r="126"><cell r="A126" t="str"><v>00036</v></cell><cell r="B126" t="str"><v>3500</v></cell><cell r="C126" t="str"><v>rechter Arrondissementsrechtbank te Utrecht</v></cell><cell r="D126" t="str"><v>16-07-1885/01-10-1905</v></cell></row><row r="127"><cell r="A127" t="str"><v>00036</v></cell><cell r="B127" t="str"><v>3500</v></cell><cell r="C127" t="str"><v>lid gemeenteraad van Utrecht</v></cell><cell r="D127" t="str"><v>03-09-1889/00-09-1899</v></cell></row><row r="128"><cell r="A128" t="str"><v>00036</v></cell><cell r="B128" t="str"><v>3500</v></cell><cell r="C128" t="str"><v>lid Provinciale Staten van Utrecht</v></cell><cell r="D128" t="str"><v>01-07-1896/03-07-1901</v></cell></row><row r="129"><cell r="A129" t="str"><v>00036</v></cell><cell r="B129" t="str"><v>3500</v></cell><cell r="C129" t="str"><v>lid Tweede Kamer der Staten-Generaal</v></cell><cell r="D129" t="str"><v>21-09-1897/17-09-1901</v></cell></row><row r="130"><cell r="A130" t="str"><v>00036</v></cell><cell r="B130" t="str"><v>3500</v></cell><cell r="C130" t="str"><v>lid Eerste Kamer der Staten-Generaal</v></cell><cell r="D130" t="str"><v>17-09-1901/23-07-1904</v></cell></row><row r="131"><cell r="A131" t="str"><v>00036</v></cell><cell r="B131" t="str"><v>3500</v></cell><cell r="C131" t="str"><v>lid Eerste Kamer der Staten-Generaal</v></cell><cell r="D131" t="str"><v>20-09-1904/09-04-1910</v></cell></row><row r="132"><cell r="A132" t="str"><v>00038</v></cell><cell r="B132" t="str"><v>3010</v></cell><cell r="C132" t="str"><v>Breda</v></cell><cell r="D132" t="str"><v>16-10-1879</v></cell></row><row r="133"><cell r="A133" t="str"><v>00038</v></cell><cell r="B133" t="str"><v>3020</v></cell><cell r="C133" t="str"><v>Doorn</v></cell><cell r="D133" t="str"><v>09-03-1947</v></cell></row><row r="134"><cell r="A134" t="str"><v>00038</v></cell><cell r="B134" t="str"><v>3500</v></cell><cell r="C134" t="str"><v>volontair, parket Openbaar Ministerie te Arnhem</v></cell><cell r="D134" t="str"><v>00-00-1906/01-06-1908</v></cell></row><row r="135"><cell r="A135" t="str"><v>00038</v></cell><cell r="B135" t="str"><v>3500</v></cell><cell r="C135" t="str"><v>adjunct-commies afdeling binnenlands bestuur, ministerie van Binnenlandse Zaken</v></cell><cell r="D135" t="str"><v>01-06-1908/01-01-1913</v></cell></row><row r="136"><cell r="A136" t="str"><v>00038</v></cell><cell r="B136" t="str"><v>3500</v></cell><cell r="C136" t="str"><v>lid en secretaris Centrale Gezondheidsraad</v></cell><cell r="D136" t="str"><v>01-01-1913/01-01-1933</v></cell></row><row r="137"><cell r="A137" t="str"><v>00038</v></cell><cell r="B137" t="str"><v>3500</v></cell><cell r="C137" t="str"><v>lid gemeenteraad van Doorn</v></cell><cell r="D137" t="str"><v>06-09-1927/01-09-1941</v></cell></row><row r="138"><cell r="A138" t="str"><v>00038</v></cell><cell r="B138" t="str"><v>3500</v></cell><cell r="C138" t="str"><v>lid Provinciale Staten van Utrecht</v></cell><cell r="D138" t="str"><v>07-07-1931/02-01-1933</v></cell></row><row r="139"><cell r="A139" t="str"><v>00038</v></cell><cell r="B139" t="str"><v>3500</v></cell><cell r="C139" t="str"><v>wethouder van Doorn</v></cell><cell r="D139" t="str"><v>01-09-1931/01-09-1941</v></cell></row><row r="140"><cell r="A140" t="str"><v>00038</v></cell><cell r="B140" t="str"><v>3500</v></cell><cell r="C140" t="str"><v>lid Eerste Kamer der Staten-Generaal</v></cell><cell r="D140" t="str"><v>25-01-1933/09-03-1947</v></cell></row><row r="141"><cell r="A141" t="str"><v>00042</v></cell><cell r="B141" t="str"><v>3010</v></cell><cell r="C141" t="str"><v>Utrecht</v></cell><cell r="D141" t="str"><v>29-08-1849</v></cell></row><row r="142"><cell r="A142" t="str"><v>00042</v></cell><cell r="B142" t="str"><v>3020</v></cell><cell r="C142" t="str"><v>'s-Gravenhage</v></cell><cell r="D142" t="str"><v>09-09-1902</v></cell></row><row r="143"><cell r="A143" t="str"><v>00042</v></cell><cell r="B143" t="str"><v>3500</v></cell><cell r="C143" t="str"><v>secretaris Hoogheemraadschap van de Lekdijk-Bovendams</v></cell><cell r="D143" t="str"><v>00-00-1875/00-00-1880</v></cell></row><row r="144"><cell r="A144" t="str"><v>00042</v></cell><cell r="B144" t="str"><v>3500</v></cell><cell r="C144" t="str"><v>adjunct-commies ministerie van Oorlog</v></cell><cell r="D144" t="str"><v>00-00-1880/00-00-1881</v></cell></row><row r="145"><cell r="A145" t="str"><v>00042</v></cell><cell r="B145" t="str"><v>3500</v></cell><cell r="C145" t="str"><v>lid Tweede Kamer der Staten-Generaal</v></cell><cell r="D145" t="str"><v>19-09-1881/11-10-1884</v></cell></row><row r="146"><cell r="A146" t="str"><v>00042</v></cell><cell r="B146" t="str"><v>3500</v></cell><cell r="C146" t="str"><v>burgemeester van Amersfoort</v></cell><cell r="D146" t="str"><v>01-08-1883/01-06-1891</v></cell></row><row r="147"><cell r="A147" t="str"><v>00042</v></cell><cell r="B147" t="str"><v>3500</v></cell><cell r="C147" t="str"><v>lid Tweede Kamer der Staten-Generaal</v></cell><cell r="D147" t="str"><v>17-11-1884/18-05-1886</v></cell></row><row r="148"><cell r="A148" t="str"><v>00042</v></cell><cell r="B148" t="str"><v>3500</v></cell><cell r="C148" t="str"><v>lid Provinciale Staten van Utrecht</v></cell><cell r="D148" t="str"><v>01-07-1885/01-06-1891</v></cell></row><row r="149"><cell r="A149" t="str"><v>00042</v></cell><cell r="B149" t="str"><v>3500</v></cell><cell r="C149" t="str"><v>lid Tweede Kamer der Staten-Generaal</v></cell><cell r="D149" t="str"><v>14-07-1886/17-08-1887</v></cell></row><row r="150"><cell r="A150" t="str"><v>00042</v></cell><cell r="B150" t="str"><v>3500</v></cell><cell r="C150" t="str"><v>lid Tweede Kamer der Staten-Generaal</v></cell><cell r="D150" t="str"><v>19-09-1887/27-03-1888</v></cell></row><row r="151"><cell r="A151" t="str"><v>00042</v></cell><cell r="B151" t="str"><v>3500</v></cell><cell r="C151" t="str"><v>lid Tweede Kamer der Staten-Generaal</v></cell><cell r="D151" t="str"><v>01-05-1888/12-05-1891</v></cell></row><row r="152"><cell r="A152" t="str"><v>00042</v></cell><cell r="B152" t="str"><v>3500</v></cell><cell r="C152" t="str"><v>Gouverneur van Suriname</v></cell><cell r="D152" t="str"><v>27-06-1891/12-05-1896</v></cell></row><row r="153"><cell r="A153" t="str"><v>00042</v></cell><cell r="B153" t="str"><v>3500</v></cell><cell r="C153" t="str"><v>lid Eerste Kamer der Staten-Generaal</v></cell><cell r="D153" t="str"><v>15-09-1896/01-08-1901</v></cell></row><row r="154"><cell r="A154" t="str"><v>00042</v></cell><cell r="B154" t="str"><v>3500</v></cell><cell r="C154" t="str"><v>lid gemeenteraad van 's-Gravenhage</v></cell><cell r="D154" t="str"><v>17-05-1898/01-01-1900</v></cell></row><row r="155"><cell r="A155" t="str"><v>00042</v></cell><cell r="B155" t="str"><v>3500</v></cell><cell r="C155" t="str"><v>burgemeester van Amersfoort</v></cell><cell r="D155" t="str"><v>01-01-1900/01-08-1901</v></cell></row><row r="156"><cell r="A156" t="str"><v>00042</v></cell><cell r="B156" t="str"><v>3500</v></cell><cell r="C156" t="str"><v>minister van Koloniën</v></cell><cell r="D156" t="str"><v>01-08-1901/09-09-1902</v></cell></row><row r="157"><cell r="A157" t="str"><v>00045</v></cell><cell r="B157" t="str"><v>3010</v></cell><cell r="C157" t="str"><v>Driebergen</v></cell><cell r="D157" t="str"><v>15-02-1862</v></cell></row><row r="158"><cell r="A158" t="str"><v>00045</v></cell><cell r="B158" t="str"><v>3020</v></cell><cell r="C158" t="str"><v>Utrecht</v></cell><cell r="D158" t="str"><v>23-06-1934</v></cell></row><row r="159"><cell r="A159" t="str"><v>00045</v></cell><cell r="B159" t="str"><v>3500</v></cell><cell r="C159" t="str"><v>landeigenaar en landbouwer te Driebergen</v></cell></row><row r="160"><cell r="A160" t="str"><v>00045</v></cell><cell r="B160" t="str"><v>3500</v></cell><cell r="C160" t="str"><v>lid gemeenteraad van Driebergen</v></cell><cell r="D160" t="str"><v>00-00-1891/16-11-1903</v></cell></row><row r="161"><cell r="A161" t="str"><v>00045</v></cell><cell r="B161" t="str"><v>3500</v></cell><cell r="C161" t="str"><v>wethouder van Driebergen</v></cell><cell r="D161" t="str"><v>/(omstreeks: 00-00-1897)/16-11-1903</v></cell></row><row r="162"><cell r="A162" t="str"><v>00045</v></cell><cell r="B162" t="str"><v>3500</v></cell><cell r="C162" t="str"><v>lid Provinciale Staten van Utrecht</v></cell><cell r="D162" t="str"><v>02-11-1897/00-05-1910</v></cell></row><row r="163"><cell r="A163" t="str"><v>00045</v></cell><cell r="B163" t="str"><v>3500</v></cell><cell r="C163" t="str"><v>burgemeester van Driebergen</v></cell><cell r="D163" t="str"><v>16-11-1903/01-11-1910</v></cell></row><row r="164"><cell r="A164" t="str"><v>00045</v></cell><cell r="B164" t="str"><v>3500</v></cell><cell r="C164" t="str"><v>burgemeester van Rijsenburg</v></cell><cell r="D164" t="str"><v>16-11-1903/01-11-1910</v></cell></row><row r="165"><cell r="A165" t="str"><v>00045</v></cell><cell r="B165" t="str"><v>3500</v></cell><cell r="C165" t="str"><v>lid Eerste Kamer der Staten-Generaal</v></cell><cell r="D165" t="str"><v>18-05-1910/27-06-1917</v></cell></row><row r="166"><cell r="A166" t="str"><v>00045</v></cell><cell r="B166" t="str"><v>3500</v></cell><cell r="C166" t="str"><v>lid Eerste Kamer der Staten-Generaal</v></cell><cell r="D166" t="str"><v>17-07-1917/18-09-1923</v></cell></row><row r="167"><cell r="A167" t="str"><v>00045</v></cell><cell r="B167" t="str"><v>3500</v></cell><cell r="C167" t="str"><v>dijkgraaf Hoogheemraadschap van de Lekdijk Bovendams</v></cell><cell r="D167" t="str"><v>01-07-1920/00-03-1932</v></cell></row><row r="168"><cell r="A168" t="str"><v>00047</v></cell><cell r="B168" t="str"><v>3010</v></cell><cell r="C168" t="str"><v>'s-Gravenhage</v></cell><cell r="D168" t="str"><v>20-05-1804</v></cell></row><row r="169"><cell r="A169" t="str"><v>00047</v></cell><cell r="B169" t="str"><v>3020</v></cell><cell r="C169" t="str"><v>'s-Gravenhage</v></cell><cell r="D169" t="str"><v>20-04-1881</v></cell></row><row r="170"><cell r="A170" t="str"><v>00047</v></cell><cell r="B170" t="str"><v>3500</v></cell><cell r="C170" t="str"><v>landeigenaar en ambachtsheer</v></cell></row><row r="171"><cell r="A171" t="str"><v>00047</v></cell><cell r="B171" t="str"><v>3500</v></cell><cell r="C171" t="str"><v>lid Provinciale Staten van Gelderland</v></cell><cell r="D171" t="str"><v>07-07-1829/00-02-1849</v></cell></row><row r="172"><cell r="A172" t="str"><v>00047</v></cell><cell r="B172" t="str"><v>3500</v></cell><cell r="C172" t="str"><v>lid gemeenteraad van Waardenburg</v></cell><cell r="D172" t="str"><v>00-00-1833/00-00-1873</v></cell></row><row r="173"><cell r="A173" t="str"><v>00047</v></cell><cell r="B173" t="str"><v>3500</v></cell><cell r="C173" t="str"><v>buitengewoon lid Tweede Kamer der Staten-Generaal</v></cell><cell r="D173" t="str"><v>05-08-1840/05-09-1840</v></cell></row><row r="174"><cell r="A174" t="str"><v>00047</v></cell><cell r="B174" t="str"><v>3500</v></cell><cell r="C174" t="str"><v>lid Raad van State</v></cell><cell r="D174" t="str"><v>05-12-1845/01-07-1848</v></cell></row><row r="175"><cell r="A175" t="str"><v>00047</v></cell><cell r="B175" t="str"><v>3500</v></cell><cell r="C175" t="str"><v>lid Eerste Kamer der Staten-Generaal</v></cell><cell r="D175" t="str"><v>13-02-1849/20-08-1850</v></cell></row><row r="176"><cell r="A176" t="str"><v>00047</v></cell><cell r="B176" t="str"><v>3500</v></cell><cell r="C176" t="str"><v>lid Eerste Kamer der Staten-Generaal</v></cell><cell r="D176" t="str"><v>07-10-1850/20-09-1880</v></cell></row><row r="177"><cell r="A177" t="str"><v>00047</v></cell><cell r="B177" t="str"><v>3500</v></cell><cell r="C177" t="str"><v>opperkamerheer</v></cell><cell r="D177" t="str"><v>07-01-1852/20-04-1881</v></cell></row><row r="178"><cell r="A178" t="str"><v>00063</v></cell><cell r="B178" t="str"><v>3010</v></cell><cell r="C178" t="str"><v>Amsterdam</v></cell><cell r="D178" t="str"><v>02-11-1844</v></cell></row><row r="179"><cell r="A179" t="str"><v>00063</v></cell><cell r="B179" t="str"><v>3020</v></cell><cell r="C179" t="str"><v>Voorburg</v></cell><cell r="D179" t="str"><v>25-09-1919</v></cell></row><row r="180"><cell r="A180" t="str"><v>00063</v></cell><cell r="B180" t="str"><v>3500</v></cell><cell r="C180" t="str"><v>advocaat te Nijmegen</v></cell><cell r="D180" t="str"><v>00-00-1872/00-09-1880</v></cell></row><row r="181"><cell r="A181" t="str"><v>00063</v></cell><cell r="B181" t="str"><v>3500</v></cell><cell r="C181" t="str"><v>lid gemeenteraad van Nijmegen</v></cell><cell r="D181" t="str"><v>00-09-1875/00-05-1880</v></cell></row><row r="182"><cell r="A182" t="str"><v>00063</v></cell><cell r="B182" t="str"><v>3500</v></cell><cell r="C182" t="str"><v>lid Tweede Kamer der Staten-Generaal</v></cell><cell r="D182" t="str"><v>05-10-1877/10-05-1880</v></cell></row><row r="183"><cell r="A183" t="str"><v>00063</v></cell><cell r="B183" t="str"><v>3500</v></cell><cell r="C183" t="str"><v>lid en voorzitter Hof van Justitie te Curaçao</v></cell><cell r="D183" t="str"><v>01-09-1880/01-05-1890</v></cell></row><row r="184"><cell r="A184" t="str"><v>00063</v></cell><cell r="B184" t="str"><v>3500</v></cell><cell r="C184" t="str"><v>Gouverneur van Curaçao</v></cell><cell r="D184" t="str"><v>07-05-1890/01-09-1901</v></cell></row><row r="185"><cell r="A185" t="str"><v>00063</v></cell><cell r="B185" t="str"><v>3500</v></cell><cell r="C185" t="str"><v>lid Eerste Kamer der Staten-Generaal</v></cell><cell r="D185" t="str"><v>27-12-1909/09-09-1913</v></cell></row><row r="186"><cell r="A186" t="str"><v>00063</v></cell><cell r="B186" t="str"><v>3500</v></cell><cell r="C186" t="str"><v>lid Provinciale Staten van Overijssel</v></cell><cell r="D186" t="str"><v>00-00-1913/00-00-1916</v></cell></row><row r="187"><cell r="A187" t="str"><v>00064</v></cell><cell r="B187" t="str"><v>3010</v></cell><cell r="C187" t="str"><v>Semarang (Ned.-Indië)</v></cell><cell r="D187" t="str"><v>27-01-1884</v></cell></row><row r="188"><cell r="A188" t="str"><v>00064</v></cell><cell r="B188" t="str"><v>3020</v></cell><cell r="C188" t="str"><v>Leiden</v></cell><cell r="D188" t="str"><v>18-02-1952</v></cell></row><row r="189"><cell r="A189" t="str"><v>00064</v></cell><cell r="B189" t="str"><v>3500</v></cell><cell r="C189" t="str"><v>assistent Anatomisch Laboratorium, Gemeentelijke Universiteit te Amsterdam</v></cell><cell r="D189" t="str"><v>00-00-1909/00-00-1913</v></cell></row><row r="190"><cell r="A190" t="str"><v>00064</v></cell><cell r="B190" t="str"><v>3500</v></cell><cell r="C190" t="str"><v>eerste prosector en privaatdocent anatomie en embryologie te Amsterdam</v></cell><cell r="D190" t="str"><v>00-00-1913/00-05-1919</v></cell></row><row r="191"><cell r="A191" t="str"><v>00064</v></cell><cell r="B191" t="str"><v>3500</v></cell><cell r="C191" t="str"><v>hoogleraar anatomie en embryologie, Rijksuniversiteit Leiden</v></cell><cell r="D191" t="str"><v>07-05-1919/30-05-1942</v></cell></row><row r="192"><cell r="A192" t="str"><v>00064</v></cell><cell r="B192" t="str"><v>3500</v></cell><cell r="C192" t="str"><v>rector magnificus Rijksuniversiteit Leiden</v></cell><cell r="D192" t="str"><v>00-09-1937/00-09-1938</v></cell></row><row r="193"><cell r="A193" t="str"><v>00064</v></cell><cell r="B193" t="str"><v>3500</v></cell><cell r="C193" t="str"><v>lid Eerste Kamer der Staten-Generaal</v></cell><cell r="D193" t="str"><v>21-09-1937/21-10-1949</v></cell></row><row r="194"><cell r="A194" t="str"><v>00064</v></cell><cell r="B194" t="str"><v>3500</v></cell><cell r="C194" t="str"><v>hoogleraar anatomie en embryologie, Rijksuniversiteit Leiden</v></cell><cell r="D194" t="str"><v>04-09-1945/27-01-1949</v></cell></row><row r="195"><cell r="A195" t="str"><v>00065</v></cell><cell r="B195" t="str"><v>3010</v></cell><cell r="C195" t="str"><v>Lichtenvoorde</v></cell><cell r="D195" t="str"><v>13-11-1862</v></cell></row><row r="196"><cell r="A196" t="str"><v>00065</v></cell><cell r="B196" t="str"><v>3020</v></cell><cell r="C196" t="str"><v>Utrecht</v></cell><cell r="D196" t="str"><v>02-10-1936</v></cell></row><row r="197"><cell r="A197" t="str"><v>00065</v></cell><cell r="B197" t="str"><v>3500</v></cell><cell r="C197" t="str"><v>gemeentesecretaris van Lichtenvoorde</v></cell><cell r="D197" t="str"><v>01-12-1886/00-00-1889</v></cell></row><row r="198"><cell r="A198" t="str"><v>00065</v></cell><cell r="B198" t="str"><v>3500</v></cell><cell r="C198" t="str"><v>advocaat en procureur te Roermond</v></cell><cell r="D198" t="str"><v>00-00-1889/01-04-1891</v></cell></row><row r="199"><cell r="A199" t="str"><v>00065</v></cell><cell r="B199" t="str"><v>3500</v></cell><cell r="C199" t="str"><v>kantonrechter-plaatsvervanger te Roermond</v></cell><cell r="D199" t="str"><v>01-02-1890/01-04-1891</v></cell></row><row r="200"><cell r="A200" t="str"><v>00065</v></cell><cell r="B200" t="str"><v>3500</v></cell><cell r="C200" t="str"><v>ambtenaar voor de kantons Oss en Heusden en Waalwijk en Oirschot, Openbaar Ministerie te 's-Hertogenbosch</v></cell><cell r="D200" t="str"><v>01-04-1891/01-06-1899</v></cell></row><row r="201"><cell r="A201" t="str"><v>00065</v></cell><cell r="B201" t="str"><v>3500</v></cell><cell r="C201" t="str"><v>lid Tweede Kamer der Staten-Generaal</v></cell><cell r="D201" t="str"><v>18-09-1894/18-05-1899</v></cell></row><row r="202"><cell r="A202" t="str"><v>00065</v></cell><cell r="B202" t="str"><v>3500</v></cell><cell r="C202" t="str"><v>rechter Arrondissementsrechtbank te 's-Hertogenbosch</v></cell><cell r="D202" t="str"><v>01-06-1899/01-03-1903</v></cell></row><row r="203"><cell r="A203" t="str"><v>00065</v></cell><cell r="B203" t="str"><v>3500</v></cell><cell r="C203" t="str"><v>lid Tweede Kamer der Staten-Generaal</v></cell><cell r="D203" t="str"><v>20-06-1899/17-09-1901</v></cell></row><row r="204"><cell r="A204" t="str"><v>00065</v></cell><cell r="B204" t="str"><v>3500</v></cell><cell r="C204" t="str"><v>lid Eerste Kamer der Staten-Generaal</v></cell><cell r="D204" t="str"><v>02-12-1901/21-03-1903</v></cell></row><row r="205"><cell r="A205" t="str"><v>00065</v></cell><cell r="B205" t="str"><v>3500</v></cell><cell r="C205" t="str"><v>lid Centrale Raad van Beroep (voor de Ongevallenwet)</v></cell><cell r="D205" t="str"><v>16-04-1903/01-01-1933</v></cell></row><row r="206"><cell r="A206" t="str"><v>00065</v></cell><cell r="B206" t="str"><v>3500</v></cell><cell r="C206" t="str"><v>lid Eerste Kamer der Staten-Generaal</v></cell><cell r="D206" t="str"><v>17-09-1907/18-09-1923</v></cell></row><row r="207"><cell r="A207" t="str"><v>00068</v></cell><cell r="B207" t="str"><v>3010</v></cell><cell r="C207" t="str"><v>Hoogeveen</v></cell><cell r="D207" t="str"><v>13-12-1854</v></cell></row><row r="208"><cell r="A208" t="str"><v>00068</v></cell><cell r="B208" t="str"><v>3020</v></cell><cell r="C208" t="str"><v>Amsterdam</v></cell><cell r="D208" t="str"><v>29-07-1921</v></cell></row><row r="209"><cell r="A209" t="str"><v>00068</v></cell><cell r="B209" t="str"><v>3500</v></cell><cell r="C209" t="str"><v>predikant Christelijk-Gereformeerde Gemeente te Franeker</v></cell><cell r="D209" t="str"><v>13-03-1881/08-10-1882</v></cell></row><row r="210"><cell r="A210" t="str"><v>00068</v></cell><cell r="B210" t="str"><v>3500</v></cell><cell r="C210" t="str"><v>hoogleraar dogmatiek, polemiek, ethiek, encyclopedie, antiquiteiten, mythologie, filosofie en Grieks, Theologische School te Kampen</v></cell><cell r="D210" t="str"><v>00-10-1882/01-01-1903</v></cell></row><row r="211"><cell r="A211" t="str"><v>00068</v></cell><cell r="B211" t="str"><v>3500</v></cell><cell r="C211" t="str"><v>hoogleraar theologie, Vrije Universiteit te Amsterdam</v></cell><cell r="D211" t="str"><v>01-01-1903/29-07-1921</v></cell></row><row r="212"><cell r="A212" t="str"><v>00068</v></cell><cell r="B212" t="str"><v>3500</v></cell><cell r="C212" t="str"><v>lid Eerste Kamer der Staten-Generaal</v></cell><cell r="D212" t="str"><v>19-09-1911/29-07-1921</v></cell></row><row r="213"><cell r="A213" t="str"><v>00069</v></cell><cell r="B213" t="str"><v>3010</v></cell><cell r="C213" t="str"><v>Haarlem</v></cell><cell r="D213" t="str"><v>24-03-1890</v></cell></row><row r="214"><cell r="A214" t="str"><v>00069</v></cell><cell r="B214" t="str"><v>3020</v></cell><cell r="C214" t="str"><v>Nijmegen</v></cell><cell r="D214" t="str"><v>09-06-1965</v></cell></row><row r="215"><cell r="A215" t="str"><v>00069</v></cell><cell r="B215" t="str"><v>3500</v></cell><cell r="C215" t="str"><v>pater orde der franciscaner minnebroeders (kloosternaam: pater Didymus)</v></cell><cell r="D215" t="str"><v>00-00-1910/</v></cell></row><row r="216"><cell r="A216" t="str"><v>00069</v></cell><cell r="B216" t="str"><v>3500</v></cell><cell r="C216" t="str"><v>R.K.-priester, bisdom Roermond</v></cell><cell r="D216" t="str"><v>18-03-1917/</v></cell></row><row r="217"><cell r="A217" t="str"><v>00069</v></cell><cell r="B217" t="str"><v>3500</v></cell><cell r="C217" t="str"><v>lector ethica, franciscaner kloosterschool te Alverna</v></cell><cell r="D217" t="str"><v>00-00-1924/00-00-1928</v></cell></row><row r="218"><cell r="A218" t="str"><v>00069</v></cell><cell r="B218" t="str"><v>3500</v></cell><cell r="C218" t="str"><v>lector ethica, franciscaner kloosterschool "Gymnasium Immaculatae Conceptionis" te Venray</v></cell><cell r="D218" t="str"><v>00-00-1928/00-00-1930</v></cell></row><row r="219"><cell r="A219" t="str"><v>00069</v></cell><cell r="B219" t="str"><v>3500</v></cell><cell r="C219" t="str"><v>directeur ontwikkelingscentrale van het RKWV (Roomsch-Katholiek Werkliedenverbond)</v></cell><cell r="D219" t="str"><v>01-11-1930/00-06-1937</v></cell></row><row r="220"><cell r="A220" t="str"><v>00069</v></cell><cell r="B220" t="str"><v>3500</v></cell><cell r="C220" t="str"><v>lid Tweede Kamer der Staten-Generaal</v></cell><cell r="D220" t="str"><v>08-06-1937/21-01-1946</v></cell></row><row r="221"><cell r="A221" t="str"><v>00069</v></cell><cell r="B221" t="str"><v>3500</v></cell><cell r="C221" t="str"><v>definitor provinciae (verbleef in klooster te Megen)</v></cell><cell r="D221" t="str"><v>00-00-1940/00-00-1945</v></cell></row><row r="222"><cell r="A222" t="str"><v>00069</v></cell><cell r="B222" t="str"><v>3500</v></cell><cell r="C222" t="str"><v>rector R.K. "Gymnasium Immaculatae Conceptionise" te Venray</v></cell><cell r="D222" t="str"><v>12-05-1945/15-03-1946</v></cell></row><row r="223"><cell r="A223" t="str"><v>00069</v></cell><cell r="B223" t="str"><v>3500</v></cell><cell r="C223" t="str"><v>docent R.K. Leergangen te Tilburg</v></cell><cell r="D223" t="str"><v>/15-03-1946</v></cell></row><row r="224"><cell r="A224" t="str"><v>00069</v></cell><cell r="B224" t="str"><v>3500</v></cell><cell r="C224" t="str"><v>buitengewoon hoogleraar volkenrecht, Katholieke Universiteit te Nijmegen</v></cell><cell r="D224" t="str"><v>15-03-1946/01-04-1960</v></cell></row><row r="225"><cell r="A225" t="str"><v>00069</v></cell><cell r="B225" t="str"><v>3500</v></cell><cell r="C225" t="str"><v>lid Eerste Kamer der Staten-Generaal</v></cell><cell r="D225" t="str"><v>25-08-1948/05-11-1956</v></cell></row><row r="226"><cell r="A226" t="str"><v>00069</v></cell><cell r="B226" t="str"><v>3500</v></cell><cell r="C226" t="str"><v>lid Eerste Kamer der Staten-Generaal</v></cell><cell r="D226" t="str"><v>26-02-1957/20-09-1960</v></cell></row><row r="227"><cell r="A227" t="str"><v>00069</v></cell><cell r="B227" t="str"><v>3500</v></cell><cell r="C227" t="str"><v>lid Eerste Kamer der Staten-Generaal</v></cell><cell r="D227" t="str"><v>27-12-1960/05-06-1963</v></cell></row><row r="228"><cell r="A228" t="str"><v>00071</v></cell><cell r="B228" t="str"><v>3010</v></cell><cell r="C228" t="str"><v>Leusden (Utr.)</v></cell><cell r="D228" t="str"><v>19-03-1845</v></cell></row><row r="229"><cell r="A229" t="str"><v>00071</v></cell><cell r="B229" t="str"><v>3020</v></cell><cell r="C229" t="str"><v>'s-Gravenhage</v></cell><cell r="D229" t="str"><v>02-04-1918</v></cell></row><row r="230"><cell r="A230" t="str"><v>00071</v></cell><cell r="B230" t="str"><v>3500</v></cell><cell r="C230" t="str"><v>landeigenaar</v></cell></row><row r="231"><cell r="A231" t="str"><v>00071</v></cell><cell r="B231" t="str"><v>3500</v></cell><cell r="C231" t="str"><v>advocaat te Amsterdam</v></cell><cell r="D231" t="str"><v>00-00-1871/00-00-1873</v></cell></row><row r="232"><cell r="A232" t="str"><v>00071</v></cell><cell r="B232" t="str"><v>3500</v></cell><cell r="C232" t="str"><v>schoolopziener, arrondissement Rhenen</v></cell><cell r="D232" t="str"><v>01-06-1875/01-09-1886</v></cell></row><row r="233"><cell r="A233" t="str"><v>00071</v></cell><cell r="B233" t="str"><v>3500</v></cell><cell r="C233" t="str"><v>lid Tweede Kamer der Staten-Generaal</v></cell><cell r="D233" t="str"><v>23-04-1877/17-09-1883</v></cell></row><row r="234"><cell r="A234" t="str"><v>00071</v></cell><cell r="B234" t="str"><v>3500</v></cell><cell r="C234" t="str"><v>lid Eerste Kamer der Staten-Generaal</v></cell><cell r="D234" t="str"><v>17-04-1884/11-10-1884</v></cell></row><row r="235"><cell r="A235" t="str"><v>00071</v></cell><cell r="B235" t="str"><v>3500</v></cell><cell r="C235" t="str"><v>lid Tweede Kamer der Staten-Generaal</v></cell><cell r="D235" t="str"><v>17-11-1884/17-08-1887</v></cell></row><row r="236"><cell r="A236" t="str"><v>00071</v></cell><cell r="B236" t="str"><v>3500</v></cell><cell r="C236" t="str"><v>lid Tweede Kamer der Staten-Generaal</v></cell><cell r="D236" t="str"><v>19-09-1887/27-03-1888</v></cell></row><row r="237"><cell r="A237" t="str"><v>00071</v></cell><cell r="B237" t="str"><v>3500</v></cell><cell r="C237" t="str"><v>lid Tweede Kamer der Staten-Generaal</v></cell><cell r="D237" t="str"><v>01-05-1888/20-03-1894</v></cell></row><row r="238"><cell r="A238" t="str"><v>00071</v></cell><cell r="B238" t="str"><v>3500</v></cell><cell r="C238" t="str"><v>lid Tweede Kamer der Staten-Generaal</v></cell><cell r="D238" t="str"><v>16-05-1894/27-07-1897</v></cell></row><row r="239"><cell r="A239" t="str"><v>00071</v></cell><cell r="B239" t="str"><v>3500</v></cell><cell r="C239" t="str"><v>minister van Buitenlandse Zaken</v></cell><cell r="D239" t="str"><v>27-07-1897/01-08-1901</v></cell></row><row r="240"><cell r="A240" t="str"><v>00071</v></cell><cell r="B240" t="str"><v>3500</v></cell><cell r="C240" t="str"><v>lid Tweede Kamer der Staten-Generaal</v></cell><cell r="D240" t="str"><v>19-09-1905/27-06-1917</v></cell></row><row r="241"><cell r="A241" t="str"><v>00071</v></cell><cell r="B241" t="str"><v>3500</v></cell><cell r="C241" t="str"><v>lid Tweede Kamer der Staten-Generaal</v></cell><cell r="D241" t="str"><v>19-09-1917/02-04-1918</v></cell></row><row r="242"><cell r="A242" t="str"><v>00073</v></cell><cell r="B242" t="str"><v>3010</v></cell><cell r="C242" t="str"><v>Amsterdam</v></cell><cell r="D242" t="str"><v>07-04-1811</v></cell></row><row r="243"><cell r="A243" t="str"><v>00073</v></cell><cell r="B243" t="str"><v>3020</v></cell><cell r="C243" t="str"><v>Amsterdam</v></cell><cell r="D243" t="str"><v>01-08-1871</v></cell></row><row r="244"><cell r="A244" t="str"><v>00073</v></cell><cell r="B244" t="str"><v>3500</v></cell><cell r="C244" t="str"><v>arts te Amsterdam</v></cell><cell r="D244" t="str"><v>00-00-1835/00-00-1840</v></cell></row><row r="245"><cell r="A245" t="str"><v>00073</v></cell><cell r="B245" t="str"><v>3500</v></cell><cell r="C245" t="str"><v>lid firma "J. van Beeck Vollenhoven & Comp.", kooplieden in graan te Amsterdam</v></cell><cell r="D245" t="str"><v>00-00-1840/00-00-1867</v></cell></row><row r="246"><cell r="A246" t="str"><v>00073</v></cell><cell r="B246" t="str"><v>3500</v></cell><cell r="C246" t="str"><v>lid Tweede Kamer der Staten-Generaal</v></cell><cell r="D246" t="str"><v>08-02-1847/13-02-1849</v></cell></row><row r="247"><cell r="A247" t="str"><v>00073</v></cell><cell r="B247" t="str"><v>3500</v></cell><cell r="C247" t="str"><v>lid Eerste Kamer der Staten-Generaal</v></cell><cell r="D247" t="str"><v>13-02-1849/20-08-1850</v></cell></row><row r="248"><cell r="A248" t="str"><v>00073</v></cell><cell r="B248" t="str"><v>3500</v></cell><cell r="C248" t="str"><v>lid Eerste Kamer der Staten-Generaal</v></cell><cell r="D248" t="str"><v>07-10-1850/01-08-1871</v></cell></row><row r="249"><cell r="A249" t="str"><v>00073</v></cell><cell r="B249" t="str"><v>3500</v></cell><cell r="C249" t="str"><v>voorzitter Eerste Kamer der Staten-Generaal</v></cell><cell r="D249" t="str"><v>19-09-1870/01-08-1871</v></cell></row><row r="250"><cell r="A250" t="str"><v>00077</v></cell><cell r="B250" t="str"><v>3010</v></cell><cell r="C250" t="str"><v>'s-Gravenhage</v></cell><cell r="D250" t="str"><v>08-08-1877</v></cell></row><row r="251"><cell r="A251" t="str"><v>00077</v></cell><cell r="B251" t="str"><v>3020</v></cell><cell r="C251" t="str"><v>Arnhem</v></cell><cell r="D251" t="str"><v>22-02-1960</v></cell></row><row r="252"><cell r="A252" t="str"><v>00077</v></cell><cell r="B252" t="str"><v>3500</v></cell><cell r="C252" t="str"><v>procuratiehouder "Nationale Bank" te 's-Gravenhage</v></cell><cell r="D252" t="str"><v>00-00-1901</v></cell></row><row r="253"><cell r="A253" t="str"><v>00077</v></cell><cell r="B253" t="str"><v>3500</v></cell><cell r="C253" t="str"><v>directeur Zuid-Hollandsche Crediet-Vereeniging</v></cell><cell r="D253" t="str"><v>00-00-1906/00-00-1908</v></cell></row><row r="254"><cell r="A254" t="str"><v>00077</v></cell><cell r="B254" t="str"><v>3500</v></cell><cell r="C254" t="str"><v>lid gemeenteraad van Renkum</v></cell><cell r="D254" t="str"><v>00-05-1909/01-09-1941</v></cell></row><row r="255"><cell r="A255" t="str"><v>00077</v></cell><cell r="B255" t="str"><v>3500</v></cell><cell r="C255" t="str"><v>wethouder van Renkum</v></cell><cell r="D255" t="str"><v>30-11-1910/06-09-1949</v></cell></row><row r="256"><cell r="A256" t="str"><v>00077</v></cell><cell r="B256" t="str"><v>3500</v></cell><cell r="C256" t="str"><v>lid Provinciale Staten van Gelderland</v></cell><cell r="D256" t="str"><v>01-07-1913/20-12-1921</v></cell></row><row r="257"><cell r="A257" t="str"><v>00077</v></cell><cell r="B257" t="str"><v>3500</v></cell><cell r="C257" t="str"><v>lid Eerste Kamer der Staten-Generaal</v></cell><cell r="D257" t="str"><v>20-12-1921/18-09-1923</v></cell></row><row r="258"><cell r="A258" t="str"><v>00077</v></cell><cell r="B258" t="str"><v>3500</v></cell><cell r="C258" t="str"><v>waarnemend burgemeester van Renkum</v></cell><cell r="D258" t="str"><v>00-05-1945/16-11-1949</v></cell></row><row r="259"><cell r="A259" t="str"><v>00077</v></cell><cell r="B259" t="str"><v>3500</v></cell><cell r="C259" t="str"><v>lid gemeenteraad van Renkum</v></cell><cell r="D259" t="str"><v>02-09-1946/06-09-1949</v></cell></row><row r="260"><cell r="A260" t="str"><v>00080</v></cell><cell r="B260" t="str"><v>3010</v></cell><cell r="C260" t="str"><v>Weert</v></cell><cell r="D260" t="str"><v>25-03-1805</v></cell></row><row r="261"><cell r="A261" t="str"><v>00080</v></cell><cell r="B261" t="str"><v>3020</v></cell><cell r="C261" t="str"><v>Roermond</v></cell><cell r="D261" t="str"><v>04-05-1884</v></cell></row><row r="262"><cell r="A262" t="str"><v>00080</v></cell><cell r="B262" t="str"><v>3500</v></cell><cell r="C262" t="str"><v>burgemeester van Weert</v></cell><cell r="D262" t="str"><v>00-00-1830/01-05-1840</v></cell></row><row r="263"><cell r="A263" t="str"><v>00080</v></cell><cell r="B263" t="str"><v>3500</v></cell><cell r="C263" t="str"><v>lid Kamer van Afgevaardigden van België</v></cell><cell r="D263" t="str"><v>00-09-1835/00-00-1839</v></cell></row><row r="264"><cell r="A264" t="str"><v>00080</v></cell><cell r="B264" t="str"><v>3500</v></cell><cell r="C264" t="str"><v>schoolopziener, zesde schooldistrict van Limburg (Weert en omgeving)</v></cell><cell r="D264" t="str"><v>01-08-1843/01-10-1870</v></cell></row><row r="265"><cell r="A265" t="str"><v>00080</v></cell><cell r="B265" t="str"><v>3500</v></cell><cell r="C265" t="str"><v>lid Staten van het Hertogdom Limburg</v></cell><cell r="D265" t="str"><v>00-07-1843/00-03-1847</v></cell></row><row r="266"><cell r="A266" t="str"><v>00080</v></cell><cell r="B266" t="str"><v>3500</v></cell><cell r="C266" t="str"><v>lid Tweede Kamer der Staten-Generaal</v></cell><cell r="D266" t="str"><v>22-03-1847/01-07-1848</v></cell></row><row r="267"><cell r="A267" t="str"><v>00080</v></cell><cell r="B267" t="str"><v>3500</v></cell><cell r="C267" t="str"><v>districtscommissaris van Roermond</v></cell><cell r="D267" t="str"><v>01-10-1847/01-01-1850</v></cell></row><row r="268"><cell r="A268" t="str"><v>00080</v></cell><cell r="B268" t="str"><v>3500</v></cell><cell r="C268" t="str"><v>hertogelijk-Limburgs commissaris voor de Duitse hoofdzaken</v></cell><cell r="D268" t="str"><v>01-05-1848/</v></cell></row><row r="269"><cell r="A269" t="str"><v>00080</v></cell><cell r="B269" t="str"><v>3500</v></cell><cell r="C269" t="str"><v>lid Eerste Kamer der Staten-Generaal</v></cell><cell r="D269" t="str"><v>13-02-1849/20-08-1850</v></cell></row><row r="270"><cell r="A270" t="str"><v>00080</v></cell><cell r="B270" t="str"><v>3500</v></cell><cell r="C270" t="str"><v>lid Eerste Kamer der Staten-Generaal</v></cell><cell r="D270" t="str"><v>07-10-1850/04-05-1884</v></cell></row><row r="271"><cell r="A271" t="str"><v>00080</v></cell><cell r="B271" t="str"><v>3500</v></cell><cell r="C271" t="str"><v>burgemeester van Roermond</v></cell><cell r="D271" t="str"><v>01-04-1856/00-09-1875</v></cell></row><row r="272"><cell r="A272" t="str"><v>00083</v></cell><cell r="B272" t="str"><v>3010</v></cell><cell r="C272" t="str"><v>Leuven (Oostenr. Nederlanden)</v></cell><cell r="D272" t="str"><v>11-03-1789</v></cell></row><row r="273"><cell r="A273" t="str"><v>00083</v></cell><cell r="B273" t="str"><v>3020</v></cell><cell r="C273" t="str"><v>Stratum</v></cell><cell r="D273" t="str"><v>02-09-1864</v></cell></row><row r="274"><cell r="A274" t="str"><v>00083</v></cell><cell r="B274" t="str"><v>3500</v></cell><cell r="C274" t="str"><v>advocaat in de Zuidelijke Nederlanden</v></cell></row><row r="275"><cell r="A275" t="str"><v>00083</v></cell><cell r="B275" t="str"><v>3500</v></cell><cell r="C275" t="str"><v>advocaat te Eindhoven</v></cell><cell r="D275" t="str"><v>00-00-1808/00-00-1828</v></cell></row><row r="276"><cell r="A276" t="str"><v>00083</v></cell><cell r="B276" t="str"><v>3500</v></cell><cell r="C276" t="str"><v>adjunct-houtvester</v></cell><cell r="D276" t="str"><v>00-00-1818/01-08-1852</v></cell></row><row r="277"><cell r="A277" t="str"><v>00083</v></cell><cell r="B277" t="str"><v>3500</v></cell><cell r="C277" t="str"><v>landeigenaar en ambachtsheer</v></cell></row><row r="278"><cell r="A278" t="str"><v>00083</v></cell><cell r="B278" t="str"><v>3500</v></cell><cell r="C278" t="str"><v>lid Provinciale Staten van Noord-Brabant</v></cell><cell r="D278" t="str"><v>08-07-1823/01-07-1837</v></cell></row><row r="279"><cell r="A279" t="str"><v>00083</v></cell><cell r="B279" t="str"><v>3500</v></cell><cell r="C279" t="str"><v>rechter in de rechtbank van eerste aanleg te Eindhoven</v></cell><cell r="D279" t="str"><v>01-03-1828/01-10-1838</v></cell></row><row r="280"><cell r="A280" t="str"><v>00083</v></cell><cell r="B280" t="str"><v>3500</v></cell><cell r="C280" t="str"><v>lid Provinciale Staten van Noord-Brabant</v></cell><cell r="D280" t="str"><v>06-07-1837/16-02-1849</v></cell></row><row r="281"><cell r="A281" t="str"><v>00083</v></cell><cell r="B281" t="str"><v>3500</v></cell><cell r="C281" t="str"><v>president Arrondissementsrechtbank te Eindhoven</v></cell><cell r="D281" t="str"><v>01-10-1838/02-09-1864</v></cell></row><row r="282"><cell r="A282" t="str"><v>00083</v></cell><cell r="B282" t="str"><v>3500</v></cell><cell r="C282" t="str"><v>lid Eerste Kamer der Staten-Generaal</v></cell><cell r="D282" t="str"><v>13-02-1849/20-08-1850</v></cell></row><row r="283"><cell r="A283" t="str"><v>00083</v></cell><cell r="B283" t="str"><v>3500</v></cell><cell r="C283" t="str"><v>lid Eerste Kamer der Staten-Generaal</v></cell><cell r="D283" t="str"><v>07-10-1850/19-09-1859</v></cell></row><row r="284"><cell r="A284" t="str"><v>00085</v></cell><cell r="B284" t="str"><v>3010</v></cell><cell r="C284" t="str"><v>Amsterdam</v></cell><cell r="D284" t="str"><v>28-10-1889</v></cell></row><row r="285"><cell r="A285" t="str"><v>00085</v></cell><cell r="B285" t="str"><v>3020</v></cell><cell r="C285" t="str"><v>Dachau (Dld.)</v></cell><cell r="D285" t="str"><v>11-07-1942</v></cell></row><row r="286"><cell r="A286" t="str"><v>00085</v></cell><cell r="B286" t="str"><v>3500</v></cell><cell r="C286" t="str"><v>jongste bediende expeditiekantoor</v></cell></row><row r="287"><cell r="A287" t="str"><v>00085</v></cell><cell r="B287" t="str"><v>3500</v></cell><cell r="C287" t="str"><v>kantoorbeambte transportfirma "I. Tas"</v></cell></row><row r="288"><cell r="A288" t="str"><v>00085</v></cell><cell r="B288" t="str"><v>3500</v></cell><cell r="C288" t="str"><v>medewerker emaillefabriek "Gelria"</v></cell></row><row r="289"><cell r="A289" t="str"><v>00085</v></cell><cell r="B289" t="str"><v>3500</v></cell><cell r="C289" t="str"><v>chef de bureau NVV (Nederlands Verbond van Vakverenigingen)</v></cell><cell r="D289" t="str"><v>00-09-1917/</v></cell></row><row r="290"><cell r="A290" t="str"><v>00085</v></cell><cell r="B290" t="str"><v>3500</v></cell><cell r="C290" t="str"><v>notulist bestuursvergaderingen NVV (Nederlands Verbond van Vakverenigingen)</v></cell><cell r="D290" t="str"><v>00-00-1919/</v></cell></row><row r="291"><cell r="A291" t="str"><v>00085</v></cell><cell r="B291" t="str"><v>3500</v></cell><cell r="C291" t="str"><v>tweede voorzitter Algemene Nederlandse Bond van Handels- en Kantoorbedienden, afdeling Amsterdam</v></cell><cell r="D291" t="str"><v>00-04-1919/00-02-1920</v></cell></row><row r="292"><cell r="A292" t="str"><v>00085</v></cell><cell r="B292" t="str"><v>3500</v></cell><cell r="C292" t="str"><v>voorzitter Algemene Nederlandse Bond van Handels- en Kantoorbedienden, afdeling Amsterdam</v></cell><cell r="D292" t="str"><v>00-02-1920/00-06-1921</v></cell></row><row r="293"><cell r="A293" t="str"><v>00085</v></cell><cell r="B293" t="str"><v>3500</v></cell><cell r="C293" t="str"><v>lid bestuur Algemene Nederlandse Bond van Handels- en Kantoorbedienden, afdeling Amsterdam</v></cell><cell r="D293" t="str"><v>00-06-1921/00-10-1923</v></cell></row><row r="294"><cell r="A294" t="str"><v>00085</v></cell><cell r="B294" t="str"><v>3500</v></cell><cell r="C294" t="str"><v>lid bondsbestuur NVV (Nederlands Verbond van Vakverenigingen)</v></cell><cell r="D294" t="str"><v>00-06-1921/00-01-1930</v></cell></row><row r="295"><cell r="A295" t="str"><v>00085</v></cell><cell r="B295" t="str"><v>3500</v></cell><cell r="C295" t="str"><v>penningmeester en tweede secretaris NVV (Nederlands Verbond van Vakverenigingen)</v></cell><cell r="D295" t="str"><v>01-07-1924/00-01-1930</v></cell></row><row r="296"><cell r="A296" t="str"><v>00085</v></cell><cell r="B296" t="str"><v>3500</v></cell><cell r="C296" t="str"><v>secretaris-penningmeester NVV (Nederlands Verbond van Vakverenigingen)</v></cell><cell r="D296" t="str"><v>00-01-1930/00-09-1936</v></cell></row><row r="297"><cell r="A297" t="str"><v>00085</v></cell><cell r="B297" t="str"><v>3500</v></cell><cell r="C297" t="str"><v>lid Eerste Kamer der Staten-Generaal</v></cell><cell r="D297" t="str"><v>17-09-1935/11-07-1942</v></cell></row><row r="298"><cell r="A298" t="str"><v>00085</v></cell><cell r="B298" t="str"><v>3500</v></cell><cell r="C298" t="str"><v>tweede voorzitter NVV (Nederlands Verbond van Vakverenigingen)</v></cell><cell r="D298" t="str"><v>00-09-1936/16-07-1940</v></cell></row><row r="299"><cell r="A299" t="str"><v>00089</v></cell><cell r="B299" t="str"><v>3010</v></cell><cell r="C299" t="str"><v>Delft</v></cell><cell r="D299" t="str"><v>18-08-1847</v></cell></row><row r="300"><cell r="A300" t="str"><v>00089</v></cell><cell r="B300" t="str"><v>3020</v></cell><cell r="C300" t="str"><v>Nijmegen</v></cell><cell r="D300" t="str"><v>10-11-1915</v></cell></row><row r="301"><cell r="A301" t="str"><v>00089</v></cell><cell r="B301" t="str"><v>3500</v></cell><cell r="C301" t="str"><v>advocaat en procureur te Amsterdam</v></cell><cell r="D301" t="str"><v>00-00-1872/00-00-1893</v></cell></row><row r="302"><cell r="A302" t="str"><v>00089</v></cell><cell r="B302" t="str"><v>3500</v></cell><cell r="C302" t="str"><v>lid Tweede Kamer der Staten-Generaal</v></cell><cell r="D302" t="str"><v>17-09-1883/11-10-1884</v></cell></row><row r="303"><cell r="A303" t="str"><v>00089</v></cell><cell r="B303" t="str"><v>3500</v></cell><cell r="C303" t="str"><v>lid Tweede Kamer der Staten-Generaal</v></cell><cell r="D303" t="str"><v>17-11-1884/18-05-1886</v></cell></row><row r="304"><cell r="A304" t="str"><v>00089</v></cell><cell r="B304" t="str"><v>3500</v></cell><cell r="C304" t="str"><v>lid Tweede Kamer der Staten-Generaal</v></cell><cell r="D304" t="str"><v>19-07-1886/17-08-1887</v></cell></row><row r="305"><cell r="A305" t="str"><v>00089</v></cell><cell r="B305" t="str"><v>3500</v></cell><cell r="C305" t="str"><v>lid Tweede Kamer der Staten-Generaal</v></cell><cell r="D305" t="str"><v>19-09-1887/27-03-1888</v></cell></row><row r="306"><cell r="A306" t="str"><v>00089</v></cell><cell r="B306" t="str"><v>3500</v></cell><cell r="C306" t="str"><v>lid Tweede Kamer der Staten-Generaal</v></cell><cell r="D306" t="str"><v>01-05-1888/20-03-1894</v></cell></row><row r="307"><cell r="A307" t="str"><v>00089</v></cell><cell r="B307" t="str"><v>3500</v></cell><cell r="C307" t="str"><v>kantonrechter-plaatsvervanger te Amsterdam</v></cell><cell r="D307" t="str"><v>01-01-1890/16-07-1893</v></cell></row><row r="308"><cell r="A308" t="str"><v>00089</v></cell><cell r="B308" t="str"><v>3500</v></cell><cell r="C308" t="str"><v>kantonrechter-plaatsvervanger te Wijk bij Duurstede</v></cell><cell r="D308" t="str"><v>01-10-1893/00-04-1900</v></cell></row><row r="309"><cell r="A309" t="str"><v>00089</v></cell><cell r="B309" t="str"><v>3500</v></cell><cell r="C309" t="str"><v>lid Tweede Kamer der Staten-Generaal</v></cell><cell r="D309" t="str"><v>16-05-1894/21-09-1897</v></cell></row><row r="310"><cell r="A310" t="str"><v>00089</v></cell><cell r="B310" t="str"><v>3500</v></cell><cell r="C310" t="str"><v>lid Provinciale Staten van Utrecht</v></cell><cell r="D310" t="str"><v>03-07-1895/00-03-1900</v></cell></row><row r="311"><cell r="A311" t="str"><v>00089</v></cell><cell r="B311" t="str"><v>3500</v></cell><cell r="C311" t="str"><v>lid Gedeputeerde Staten van Utrecht</v></cell><cell r="D311" t="str"><v>03-07-1895/00-03-1900</v></cell></row><row r="312"><cell r="A312" t="str"><v>00089</v></cell><cell r="B312" t="str"><v>3500</v></cell><cell r="C312" t="str"><v>kantonrechter te Nijmegen</v></cell><cell r="D312" t="str"><v>01-04-1900/01-08-1915</v></cell></row><row r="313"><cell r="A313" t="str"><v>00089</v></cell><cell r="B313" t="str"><v>3500</v></cell><cell r="C313" t="str"><v>lid Eerste Kamer der Staten-Generaal</v></cell><cell r="D313" t="str"><v>23-06-1903/23-07-1904</v></cell></row><row r="314"><cell r="A314" t="str"><v>00089</v></cell><cell r="B314" t="str"><v>3500</v></cell><cell r="C314" t="str"><v>lid gemeenteraad van Nijmegen</v></cell><cell r="D314" t="str"><v>00-00-1904</v></cell></row><row r="315"><cell r="A315" t="str"><v>00089</v></cell><cell r="B315" t="str"><v>3500</v></cell><cell r="C315" t="str"><v>lid Eerste Kamer der Staten-Generaal</v></cell><cell r="D315" t="str"><v>20-09-1904/24-06-1907</v></cell></row><row r="316"><cell r="A316" t="str"><v>00092</v></cell><cell r="B316" t="str"><v>3010</v></cell><cell r="C316" t="str"><v>Haarlem</v></cell><cell r="D316" t="str"><v>19-10-1845</v></cell></row><row r="317"><cell r="A317" t="str"><v>00092</v></cell><cell r="B317" t="str"><v>3020</v></cell><cell r="C317" t="str"><v>Delft</v></cell><cell r="D317" t="str"><v>02-03-1927</v></cell></row><row r="318"><cell r="A318" t="str"><v>00092</v></cell><cell r="B318" t="str"><v>3500</v></cell><cell r="C318" t="str"><v>substituut-griffier, Raad van Justitie te Semarang (Ned.-Indië)</v></cell><cell r="D318" t="str"><v>00-00-1870</v></cell></row><row r="319"><cell r="A319" t="str"><v>00092</v></cell><cell r="B319" t="str"><v>3500</v></cell><cell r="C319" t="str"><v>eerste comies, departement van Binnenlandse Bestuur te Batavia</v></cell><cell r="D319" t="str"><v>00-00-1870/00-00-1887</v></cell></row><row r="320"><cell r="A320" t="str"><v>00092</v></cell><cell r="B320" t="str"><v>3500</v></cell><cell r="C320" t="str"><v>lector godsdienstige wetten, volksinstellingen en gebruiken van Nederlands-Indië, Gemeente-instelling van onderwijs in de taal-, land- en volkenkunde van Nederlandsch-Indië te Delft</v></cell><cell r="D320" t="str"><v>01-06-1887/30-07-1887</v></cell></row><row r="321"><cell r="A321" t="str"><v>00092</v></cell><cell r="B321" t="str"><v>3500</v></cell><cell r="C321" t="str"><v>hoogleraar godsdienstige wetten, volksinstellingen en gebruiken van Nederlands-Indië, Gemeente-instelling van onderwijs in de taal-, land- en volkenkunde van Nederlandsch-Indië te Delft</v></cell><cell r="D321" t="str"><v>30-07-1887/01-09-1901</v></cell></row><row r="322"><cell r="A322" t="str"><v>00092</v></cell><cell r="B322" t="str"><v>3500</v></cell><cell r="C322" t="str"><v>docent Hogere Krijgsschool te 's-Gravenhage</v></cell><cell r="D322" t="str"><v>00-00-1891/00-00-1910</v></cell></row><row r="323"><cell r="A323" t="str"><v>00092</v></cell><cell r="B323" t="str"><v>3500</v></cell><cell r="C323" t="str"><v>adviseur ministerie van Koloniën</v></cell><cell r="D323" t="str"><v>00-00-1901/00-00-1908</v></cell></row><row r="324"><cell r="A324" t="str"><v>00092</v></cell><cell r="B324" t="str"><v>3500</v></cell><cell r="C324" t="str"><v>lid gemeenteraad van Delft</v></cell><cell r="D324" t="str"><v>03-09-1901/06-09-1904</v></cell></row><row r="325"><cell r="A325" t="str"><v>00092</v></cell><cell r="B325" t="str"><v>3500</v></cell><cell r="C325" t="str"><v>lid Provinciale Staten van Zuid-Holland</v></cell><cell r="D325" t="str"><v>01-04-1902/00-05-1911</v></cell></row><row r="326"><cell r="A326" t="str"><v>00092</v></cell><cell r="B326" t="str"><v>3500</v></cell><cell r="C326" t="str"><v>burgemeester van Delft</v></cell><cell r="D326" t="str"><v>01-06-1910/01-08-1920</v></cell></row><row r="327"><cell r="A327" t="str"><v>00092</v></cell><cell r="B327" t="str"><v>3500</v></cell><cell r="C327" t="str"><v>lid Eerste Kamer der Staten-Generaal</v></cell><cell r="D327" t="str"><v>16-05-1911/09-03-1923</v></cell></row><row r="328"><cell r="A328" t="str"><v>00093</v></cell><cell r="B328" t="str"><v>3010</v></cell><cell r="C328" t="str"><v>Venlo</v></cell><cell r="D328" t="str"><v>24-02-1887</v></cell></row><row r="329"><cell r="A329" t="str"><v>00093</v></cell><cell r="B329" t="str"><v>3020</v></cell><cell r="C329" t="str"><v>Venlo</v></cell><cell r="D329" t="str"><v>05-02-1967</v></cell></row><row r="330"><cell r="A330" t="str"><v>00093</v></cell><cell r="B330" t="str"><v>3500</v></cell><cell r="C330" t="str"><v>secretaris R.K. Limburgsche Werkgeversvereeniging</v></cell><cell r="D330" t="str"><v>00-00-1918/16-11-1919</v></cell></row><row r="331"><cell r="A331" t="str"><v>00093</v></cell><cell r="B331" t="str"><v>3500</v></cell><cell r="C331" t="str"><v>burgemeester van Bolsward</v></cell><cell r="D331" t="str"><v>16-11-1919/01-11-1921</v></cell></row><row r="332"><cell r="A332" t="str"><v>00093</v></cell><cell r="B332" t="str"><v>3500</v></cell><cell r="C332" t="str"><v>burgemeester van Venlo</v></cell><cell r="D332" t="str"><v>01-11-1921/20-09-1941</v></cell></row><row r="333"><cell r="A333" t="str"><v>00093</v></cell><cell r="B333" t="str"><v>3500</v></cell><cell r="C333" t="str"><v>burgemeester van Venlo</v></cell><cell r="D333" t="str"><v>00-09-1944/01-03-1952</v></cell></row><row r="334"><cell r="A334" t="str"><v>00093</v></cell><cell r="B334" t="str"><v>3500</v></cell><cell r="C334" t="str"><v>lid Eerste Kamer der Staten-Generaal</v></cell><cell r="D334" t="str"><v>23-07-1946/15-07-1952</v></cell></row><row r="335"><cell r="A335" t="str"><v>00097</v></cell><cell r="B335" t="str"><v>3010</v></cell><cell r="C335" t="str"><v>Oss</v></cell><cell r="D335" t="str"><v>06-04-1864</v></cell></row><row r="336"><cell r="A336" t="str"><v>00097</v></cell><cell r="B336" t="str"><v>3020</v></cell><cell r="C336" t="str"><v>Nice (Frankrijk)</v></cell><cell r="D336" t="str"><v>04-02-1941</v></cell></row><row r="337"><cell r="A337" t="str"><v>00097</v></cell><cell r="B337" t="str"><v>3500</v></cell><cell r="C337" t="str"><v>werkzaam bij margarinefabriek "S. van den Bergh"</v></cell><cell r="D337" t="str"><v>00-00-1882/00-00-1888</v></cell></row><row r="338"><cell r="A338" t="str"><v>00097</v></cell><cell r="B338" t="str"><v>3500</v></cell><cell r="C338" t="str"><v>vennoot firma "Van den Bergh's margarinefabriek"</v></cell><cell r="D338" t="str"><v>00-00-1888/</v></cell></row><row r="339"><cell r="A339" t="str"><v>00097</v></cell><cell r="B339" t="str"><v>3500</v></cell><cell r="C339" t="str"><v>lid gemeenteraad van Rotterdam</v></cell><cell r="D339" t="str"><v>07-08-1897/26-10-1905</v></cell></row><row r="340"><cell r="A340" t="str"><v>00097</v></cell><cell r="B340" t="str"><v>3500</v></cell><cell r="C340" t="str"><v>lid Raad van Bestuur, margarinefabriek "Van den Bergh's Ltd." te Rotterdam</v></cell><cell r="D340" t="str"><v>00-00-1904/00-00-1909</v></cell></row><row r="341"><cell r="A341" t="str"><v>00097</v></cell><cell r="B341" t="str"><v>3500</v></cell><cell r="C341" t="str"><v>lid Tweede Kamer der Staten-Generaal</v></cell><cell r="D341" t="str"><v>19-09-1905/21-09-1909</v></cell></row><row r="342"><cell r="A342" t="str"><v>00097</v></cell><cell r="B342" t="str"><v>3500</v></cell><cell r="C342" t="str"><v>voorzitter Raad van Bestuur, margarinefabriek "Van den Bergh's Ltd." te Rotterdam</v></cell><cell r="D342" t="str"><v>00-00-1909/00-00-1919</v></cell></row><row r="343"><cell r="A343" t="str"><v>00097</v></cell><cell r="B343" t="str"><v>3500</v></cell><cell r="C343" t="str"><v>voorzitter Raad van Bestuur, margarinefabriek N.V. "Van den Bergh's Fabrieken" te Rotterdam</v></cell><cell r="D343" t="str"><v>00-00-1919/15-11-1928</v></cell></row><row r="344"><cell r="A344" t="str"><v>00097</v></cell><cell r="B344" t="str"><v>3500</v></cell><cell r="C344" t="str"><v>lid Eerste Kamer der Staten-Generaal</v></cell><cell r="D344" t="str"><v>18-09-1923/31-05-1938</v></cell></row><row r="345"><cell r="A345" t="str"><v>00101</v></cell><cell r="B345" t="str"><v>3010</v></cell><cell r="C345" t="str"><v>Makkinga</v></cell><cell r="D345" t="str"><v>06-06-1862</v></cell></row><row r="346"><cell r="A346" t="str"><v>00101</v></cell><cell r="B346" t="str"><v>3020</v></cell><cell r="C346" t="str"><v>Arnhem</v></cell><cell r="D346" t="str"><v>31-10-1948</v></cell></row><row r="347"><cell r="A347" t="str"><v>00101</v></cell><cell r="B347" t="str"><v>3500</v></cell><cell r="C347" t="str"><v>klerk ter secretarie, gemeente Leeuwarden</v></cell><cell r="D347" t="str"><v>/01-01-1886</v></cell></row><row r="348"><cell r="A348" t="str"><v>00101</v></cell><cell r="B348" t="str"><v>3500</v></cell><cell r="C348" t="str"><v>gemeentesecretaris van Idaarderadeel</v></cell><cell r="D348" t="str"><v>01-01-1886/01-12-1892</v></cell></row><row r="349"><cell r="A349" t="str"><v>00101</v></cell><cell r="B349" t="str"><v>3500</v></cell><cell r="C349" t="str"><v>burgemeester van Het Bildt</v></cell><cell r="D349" t="str"><v>01-12-1892/01-08-1896</v></cell></row><row r="350"><cell r="A350" t="str"><v>00101</v></cell><cell r="B350" t="str"><v>3500</v></cell><cell r="C350" t="str"><v>burgemeester van Enschede</v></cell><cell r="D350" t="str"><v>01-08-1896/01-07-1932</v></cell></row><row r="351"><cell r="A351" t="str"><v>00101</v></cell><cell r="B351" t="str"><v>3500</v></cell><cell r="C351" t="str"><v>lid Eerste Kamer der Staten-Generaal</v></cell><cell r="D351" t="str"><v>25-11-1913/24-07-1922</v></cell></row><row r="352"><cell r="A352" t="str"><v>00102</v></cell><cell r="B352" t="str"><v>3010</v></cell><cell r="C352" t="str"><v>Idaard</v></cell><cell r="D352" t="str"><v>28-09-1829</v></cell></row><row r="353"><cell r="A353" t="str"><v>00102</v></cell><cell r="B353" t="str"><v>3020</v></cell><cell r="C353" t="str"><v>Dronrijp</v></cell><cell r="D353" t="str"><v>15-03-1901</v></cell></row><row r="354"><cell r="A354" t="str"><v>00102</v></cell><cell r="B354" t="str"><v>3500</v></cell><cell r="C354" t="str"><v>advocaat te Leeuwarden</v></cell><cell r="D354" t="str"><v>00-00-1854/15-03-1901</v></cell></row><row r="355"><cell r="A355" t="str"><v>00102</v></cell><cell r="B355" t="str"><v>3500</v></cell><cell r="C355" t="str"><v>burgemeester van Menaldumadeel</v></cell><cell r="D355" t="str"><v>01-09-1858/15-03-1901</v></cell></row><row r="356"><cell r="A356" t="str"><v>00102</v></cell><cell r="B356" t="str"><v>3500</v></cell><cell r="C356" t="str"><v>lid Tweede Kamer der Staten-Generaal</v></cell><cell r="D356" t="str"><v>18-09-1871/11-10-1884</v></cell></row><row r="357"><cell r="A357" t="str"><v>00102</v></cell><cell r="B357" t="str"><v>3500</v></cell><cell r="C357" t="str"><v>lid Provinciale Staten van Friesland</v></cell><cell r="D357" t="str"><v>04-07-1888/00-09-1894</v></cell></row><row r="358"><cell r="A358" t="str"><v>00102</v></cell><cell r="B358" t="str"><v>3500</v></cell><cell r="C358" t="str"><v>dijkgraaf waterschap "Vijf deelen zeedijken Binnendijks"</v></cell><cell r="D358" t="str"><v>01-04-1893/15-03-1901</v></cell></row><row r="359"><cell r="A359" t="str"><v>00102</v></cell><cell r="B359" t="str"><v>3500</v></cell><cell r="C359" t="str"><v>lid Eerste Kamer der Staten-Generaal</v></cell><cell r="D359" t="str"><v>18-09-1894/15-03-1901</v></cell></row><row r="360"><cell r="A360" t="str"><v>00106</v></cell><cell r="B360" t="str"><v>3010</v></cell><cell r="C360" t="str"><v>Utrecht</v></cell><cell r="D360" t="str"><v>21-09-1878</v></cell></row><row r="361"><cell r="A361" t="str"><v>00106</v></cell><cell r="B361" t="str"><v>3020</v></cell><cell r="C361" t="str"><v>Utrecht</v></cell><cell r="D361" t="str"><v>05-10-1946</v></cell></row><row r="362"><cell r="A362" t="str"><v>00106</v></cell><cell r="B362" t="str"><v>3500</v></cell><cell r="C362" t="str"><v>leraar staatswetenschappen, Rijks Hogere Burgerschool te Amersfoort</v></cell><cell r="D362" t="str"><v>01-09-1905/00-08-1919</v></cell></row><row r="363"><cell r="A363" t="str"><v>00106</v></cell><cell r="B363" t="str"><v>3500</v></cell><cell r="C363" t="str"><v>lid Tweede Kamer der Staten-Generaal</v></cell><cell r="D363" t="str"><v>16-09-1913/04-06-1917</v></cell></row><row r="364"><cell r="A364" t="str"><v>00106</v></cell><cell r="B364" t="str"><v>3500</v></cell><cell r="C364" t="str"><v>lid Tweede Kamer der Staten-Generaal</v></cell><cell r="D364" t="str"><v>28-06-1917/17-09-1918</v></cell></row><row r="365"><cell r="A365" t="str"><v>00106</v></cell><cell r="B365" t="str"><v>3500</v></cell><cell r="C365" t="str"><v>lid Tweede Kamer der Staten-Generaal</v></cell><cell r="D365" t="str"><v>17-09-1918/09-05-1933</v></cell></row><row r="366"><cell r="A366" t="str"><v>00106</v></cell><cell r="B366" t="str"><v>3500</v></cell><cell r="C366" t="str"><v>voorzitter Raad van Beroep (voor de Ongevallenwet) te Arnhem</v></cell><cell r="D366" t="str"><v>16-08-1919/01-07-1928</v></cell></row><row r="367"><cell r="A367" t="str"><v>00106</v></cell><cell r="B367" t="str"><v>3500</v></cell><cell r="C367" t="str"><v>lid Centrale Raad van Beroep</v></cell><cell r="D367" t="str"><v>01-07-1928/01-04-1933</v></cell></row><row r="368"><cell r="A368" t="str"><v>00106</v></cell><cell r="B368" t="str"><v>3500</v></cell><cell r="C368" t="str"><v>ondervoorzitter Centrale Raad van Beroep</v></cell><cell r="D368" t="str"><v>01-04-1933/01-01-1940</v></cell></row><row r="369"><cell r="A369" t="str"><v>00106</v></cell><cell r="B369" t="str"><v>3500</v></cell><cell r="C369" t="str"><v>voorzitter Centrale Raad van Beroep</v></cell><cell r="D369" t="str"><v>01-01-1940/05-10-1946</v></cell></row><row r="370"><cell r="A370" t="str"><v>00106</v></cell><cell r="B370" t="str"><v>3500</v></cell><cell r="C370" t="str"><v>lid Eerste Kamer der Staten-Generaal</v></cell><cell r="D370" t="str"><v>20-11-1945/23-07-1946</v></cell></row><row r="371"><cell r="A371" t="str"><v>00106</v></cell><cell r="B371" t="str"><v>3500</v></cell><cell r="C371" t="str"><v>president Tribunaal, arrondissement Utrecht</v></cell><cell r="D371" t="str"><v>00-11-1945/05-10-1946</v></cell></row><row r="372"><cell r="A372" t="str"><v>00106</v></cell><cell r="B372" t="str"><v>3500</v></cell><cell r="C372" t="str"><v>lid Eerste Kamer der Staten-Generaal</v></cell><cell r="D372" t="str"><v>23-07-1946/05-10-1946</v></cell></row><row r="373"><cell r="A373" t="str"><v>00108</v></cell><cell r="B373" t="str"><v>3010</v></cell><cell r="C373" t="str"><v>Roermond</v></cell><cell r="D373" t="str"><v>23-09-1852</v></cell></row><row r="374"><cell r="A374" t="str"><v>00108</v></cell><cell r="B374" t="str"><v>3020</v></cell><cell r="C374" t="str"><v>'s-Gravenhage</v></cell><cell r="D374" t="str"><v>05-01-1909</v></cell></row><row r="375"><cell r="A375" t="str"><v>00108</v></cell><cell r="B375" t="str"><v>3500</v></cell><cell r="C375" t="str"><v>advocaat en procureur te 's-Gravenhage</v></cell><cell r="D375" t="str"><v>00-00-1877/00-02-1908</v></cell></row><row r="376"><cell r="A376" t="str"><v>00108</v></cell><cell r="B376" t="str"><v>3500</v></cell><cell r="C376" t="str"><v>lid gemeenteraad van 's-Gravenhage</v></cell><cell r="D376" t="str"><v>01-09-1885/12-02-1908</v></cell></row><row r="377"><cell r="A377" t="str"><v>00108</v></cell><cell r="B377" t="str"><v>3500</v></cell><cell r="C377" t="str"><v>lid Provinciale Staten van Zuid-Holland</v></cell><cell r="D377" t="str"><v>07-07-1886/01-04-1902</v></cell></row><row r="378"><cell r="A378" t="str"><v>00108</v></cell><cell r="B378" t="str"><v>3500</v></cell><cell r="C378" t="str"><v>lid Tweede Kamer der Staten-Generaal</v></cell><cell r="D378" t="str"><v>01-05-1888/20-03-1894</v></cell></row><row r="379"><cell r="A379" t="str"><v>00108</v></cell><cell r="B379" t="str"><v>3500</v></cell><cell r="C379" t="str"><v>wethouder (van openbare werken en eigendommen) van 's-Gravenhage</v></cell><cell r="D379" t="str"><v>18-06-1896/12-02-1908</v></cell></row><row r="380"><cell r="A380" t="str"><v>00108</v></cell><cell r="B380" t="str"><v>3500</v></cell><cell r="C380" t="str"><v>lid Eerste Kamer der Staten-Generaal</v></cell><cell r="D380" t="str"><v>28-04-1902/23-07-1904</v></cell></row><row r="381"><cell r="A381" t="str"><v>00108</v></cell><cell r="B381" t="str"><v>3500</v></cell><cell r="C381" t="str"><v>lid Eerste Kamer der Staten-Generaal</v></cell><cell r="D381" t="str"><v>20-09-1904/12-02-1908</v></cell></row><row r="382"><cell r="A382" t="str"><v>00108</v></cell><cell r="B382" t="str"><v>3500</v></cell><cell r="C382" t="str"><v>minister van Waterstaat</v></cell><cell r="D382" t="str"><v>12-02-1908/05-01-1909</v></cell></row><row r="383"><cell r="A383" t="str"><v>00109</v></cell><cell r="B383" t="str"><v>3010</v></cell><cell r="C383" t="str"><v>Leeuwarden</v></cell><cell r="D383" t="str"><v>11-05-1839</v></cell></row><row r="384"><cell r="A384" t="str"><v>00109</v></cell><cell r="B384" t="str"><v>3020</v></cell><cell r="C384" t="str"><v>'s-Gravenhage</v></cell><cell r="D384" t="str"><v>06-10-1911</v></cell></row><row r="385"><cell r="A385" t="str"><v>00109</v></cell><cell r="B385" t="str"><v>3500</v></cell><cell r="C385" t="str"><v>advocaat te Leeuwarden</v></cell><cell r="D385" t="str"><v>00-00-1862/00-07-1863</v></cell></row><row r="386"><cell r="A386" t="str"><v>00109</v></cell><cell r="B386" t="str"><v>3500</v></cell><cell r="C386" t="str"><v>griffier kantongerecht te Beetsterzwaag</v></cell><cell r="D386" t="str"><v>01-08-1863/01-10-1866</v></cell></row><row r="387"><cell r="A387" t="str"><v>00109</v></cell><cell r="B387" t="str"><v>3500</v></cell><cell r="C387" t="str"><v>substituut-officier van justitie, Arrondissementsrechtbank te Sneek</v></cell><cell r="D387" t="str"><v>01-10-1866/01-08-1870</v></cell></row><row r="388"><cell r="A388" t="str"><v>00109</v></cell><cell r="B388" t="str"><v>3500</v></cell><cell r="C388" t="str"><v>officier van justitie, Arrondissementsrechtbank te Sneek</v></cell><cell r="D388" t="str"><v>01-08-1870/01-07-1876</v></cell></row><row r="389"><cell r="A389" t="str"><v>00109</v></cell><cell r="B389" t="str"><v>3500</v></cell><cell r="C389" t="str"><v>chef afdeling staats- en volkenrecht, strafrecht en strafvordering, Vreemdelingenwet etc. (rang: referendaris), ministerie van Justitie</v></cell><cell r="D389" t="str"><v>01-07-1876/01-01-1886</v></cell></row><row r="390"><cell r="A390" t="str"><v>00109</v></cell><cell r="B390" t="str"><v>3500</v></cell><cell r="C390" t="str"><v>secretaris-generaal ministerie van Justitie</v></cell><cell r="D390" t="str"><v>01-01-1886/20-09-1904</v></cell></row><row r="391"><cell r="A391" t="str"><v>00109</v></cell><cell r="B391" t="str"><v>3500</v></cell><cell r="C391" t="str"><v>lid Eerste Kamer der Staten-Generaal</v></cell><cell r="D391" t="str"><v>20-09-1904/20-09-1910</v></cell></row><row r="392"><cell r="A392" t="str"><v>00115</v></cell><cell r="B392" t="str"><v>3010</v></cell><cell r="C392" t="str"><v>Usquert</v></cell><cell r="D392" t="str"><v>12-11-1884</v></cell></row><row r="393"><cell r="A393" t="str"><v>00115</v></cell><cell r="B393" t="str"><v>3020</v></cell><cell r="C393" t="str"><v>Usquert</v></cell><cell r="D393" t="str"><v>14-02-1950</v></cell></row><row r="394"><cell r="A394" t="str"><v>00115</v></cell><cell r="B394" t="str"><v>3500</v></cell><cell r="C394" t="str"><v>landbouwer te Usquert</v></cell><cell r="D394" t="str"><v>00-00-1909/</v></cell></row><row r="395"><cell r="A395" t="str"><v>00115</v></cell><cell r="B395" t="str"><v>3500</v></cell><cell r="C395" t="str"><v>lid gemeenteraad van Usquert</v></cell><cell r="D395" t="str"><v>00-09-1917/04-09-1923</v></cell></row><row r="396"><cell r="A396" t="str"><v>00115</v></cell><cell r="B396" t="str"><v>3500</v></cell><cell r="C396" t="str"><v>directeur Rijkslandbouwwinterschool te Groningen</v></cell><cell r="D396" t="str"><v>/(omstreeks: 00-00-1919)/</v></cell></row><row r="397"><cell r="A397" t="str"><v>00115</v></cell><cell r="B397" t="str"><v>3500</v></cell><cell r="C397" t="str"><v>lid Tweede Kamer der Staten-Generaal</v></cell><cell r="D397" t="str"><v>25-07-1922/15-09-1925</v></cell></row><row r="398"><cell r="A398" t="str"><v>00115</v></cell><cell r="B398" t="str"><v>3500</v></cell><cell r="C398" t="str"><v>lid Tweede Kamer der Staten-Generaal</v></cell><cell r="D398" t="str"><v>15-02-1927/27-07-1948</v></cell></row><row r="399"><cell r="A399" t="str"><v>00115</v></cell><cell r="B399" t="str"><v>3500</v></cell><cell r="C399" t="str"><v>fractievoorzitter Liberale Staatspartij Tweede Kamer der Staten-Generaal</v></cell><cell r="D399" t="str"><v>18-10-1933/14-03-1946</v></cell></row><row r="400"><cell r="A400" t="str"><v>00115</v></cell><cell r="B400" t="str"><v>3500</v></cell><cell r="C400" t="str"><v>fractievoorzitter PvdV Tweede Kamer der Staten-Generaal</v></cell><cell r="D400" t="str"><v>14-03-1946/27-07-1948</v></cell></row><row r="401"><cell r="A401" t="str"><v>00115</v></cell><cell r="B401" t="str"><v>3500</v></cell><cell r="C401" t="str"><v>lid Eerste Kamer der Staten-Generaal</v></cell><cell r="D401" t="str"><v>27-07-1948/14-02-1950</v></cell></row><row r="402"><cell r="A402" t="str"><v>00117</v></cell><cell r="B402" t="str"><v>3010</v></cell><cell r="C402" t="str"><v>Amsterdam</v></cell><cell r="D402" t="str"><v>05-08-1839</v></cell></row><row r="403"><cell r="A403" t="str"><v>00117</v></cell><cell r="B403" t="str"><v>3020</v></cell><cell r="C403" t="str"><v>Ginneken</v></cell><cell r="D403" t="str"><v>28-07-1919</v></cell></row><row r="404"><cell r="A404" t="str"><v>00117</v></cell><cell r="B404" t="str"><v>3500</v></cell><cell r="C404" t="str"><v>advocaat en procureur te Breda</v></cell><cell r="D404" t="str"><v>16-10-1866/00-00-1916</v></cell></row><row r="405"><cell r="A405" t="str"><v>00117</v></cell><cell r="B405" t="str"><v>3500</v></cell><cell r="C405" t="str"><v>lid Provinciale Staten van Noord-Brabant</v></cell><cell r="D405" t="str"><v>07-07-1874/01-12-1896</v></cell></row><row r="406"><cell r="A406" t="str"><v>00117</v></cell><cell r="B406" t="str"><v>3500</v></cell><cell r="C406" t="str"><v>lid Eerste Kamer der Staten-Generaal</v></cell><cell r="D406" t="str"><v>01-12-1896/23-07-1904</v></cell></row><row r="407"><cell r="A407" t="str"><v>00117</v></cell><cell r="B407" t="str"><v>3500</v></cell><cell r="C407" t="str"><v>lid Eerste Kamer der Staten-Generaal</v></cell><cell r="D407" t="str"><v>20-09-1904/05-12-1917</v></cell></row><row r="408"><cell r="A408" t="str"><v>00120</v></cell><cell r="B408" t="str"><v>3010</v></cell><cell r="C408" t="str"><v>Garsthuizen</v></cell><cell r="D408" t="str"><v>28-04-1903</v></cell></row><row r="409"><cell r="A409" t="str"><v>00120</v></cell><cell r="B409" t="str"><v>3020</v></cell><cell r="C409" t="str"><v>Groningen</v></cell><cell r="D409" t="str"><v>11-07-1971</v></cell></row><row r="410"><cell r="A410" t="str"><v>00120</v></cell><cell r="B410" t="str"><v>3500</v></cell><cell r="C410" t="str"><v>landbouwer te Uithuizermeeden</v></cell><cell r="D410" t="str"><v>00-00-1923/00-00-1929</v></cell></row><row r="411"><cell r="A411" t="str"><v>00120</v></cell><cell r="B411" t="str"><v>3500</v></cell><cell r="C411" t="str"><v>lid gemeenteraad van Uithuizermeeden</v></cell><cell r="D411" t="str"><v>06-09-1927/15-08-1929</v></cell></row><row r="412"><cell r="A412" t="str"><v>00120</v></cell><cell r="B412" t="str"><v>3500</v></cell><cell r="C412" t="str"><v>landbouwer te Garsthuizen</v></cell><cell r="D412" t="str"><v>00-00-1929/</v></cell></row><row r="413"><cell r="A413" t="str"><v>00120</v></cell><cell r="B413" t="str"><v>3500</v></cell><cell r="C413" t="str"><v>lid gemeenteraad van Stedum</v></cell><cell r="D413" t="str"><v>00-00-1933/03-09-1935</v></cell></row><row r="414"><cell r="A414" t="str"><v>00120</v></cell><cell r="B414" t="str"><v>3500</v></cell><cell r="C414" t="str"><v>lid Eerste Kamer der Staten-Generaal</v></cell><cell r="D414" t="str"><v>07-11-1946/27-07-1948</v></cell></row><row r="415"><cell r="A415" t="str"><v>00120</v></cell><cell r="B415" t="str"><v>3500</v></cell><cell r="C415" t="str"><v>lid Tweede Kamer der Staten-Generaal</v></cell><cell r="D415" t="str"><v>27-07-1948/05-06-1963</v></cell></row><row r="416"><cell r="A416" t="str"><v>00120</v></cell><cell r="B416" t="str"><v>3500</v></cell><cell r="C416" t="str"><v>lid Gedeputeerde Staten (onder meer belast met landbouw, nutsbedrijven en toezicht gemeentelijke financiën) van Groningen</v></cell><cell r="D416" t="str"><v>06-07-1954/02-06-1958</v></cell></row><row r="417"><cell r="A417" t="str"><v>00120</v></cell><cell r="B417" t="str"><v>3500</v></cell><cell r="C417" t="str"><v>lid Provinciale Staten van Groningen</v></cell><cell r="D417" t="str"><v>06-07-1954/03-06-1970</v></cell></row><row r="418"><cell r="A418" t="str"><v>00120</v></cell><cell r="B418" t="str"><v>3500</v></cell><cell r="C418" t="str"><v>voorzitter Landbouwschap</v></cell><cell r="D418" t="str"><v>16-05-1960/01-06-1966</v></cell></row><row r="419"><cell r="A419" t="str"><v>00120</v></cell><cell r="B419" t="str"><v>3500</v></cell><cell r="C419" t="str"><v>lid Gedeputeerde Staten (onder meer belast met landbouw, financiën, toezicht gemeentelijke financiën) van Groningen</v></cell><cell r="D419" t="str"><v>01-06-1966/01-11-1969</v></cell></row><row r="420"><cell r="A420" t="str"><v>00122</v></cell><cell r="B420" t="str"><v>3010</v></cell><cell r="C420" t="str"><v>Utrecht</v></cell><cell r="D420" t="str"><v>26-08-1886</v></cell></row><row r="421"><cell r="A421" t="str"><v>00122</v></cell><cell r="B421" t="str"><v>3020</v></cell><cell r="C421" t="str"><v>Tielt (België)</v></cell><cell r="D421" t="str"><v>23-11-1975</v></cell></row><row r="422"><cell r="A422" t="str"><v>00122</v></cell><cell r="B422" t="str"><v>3500</v></cell><cell r="C422" t="str"><v>instrumentmaker</v></cell></row><row r="423"><cell r="A423" t="str"><v>00122</v></cell><cell r="B423" t="str"><v>3500</v></cell><cell r="C423" t="str"><v>hoofdklerk, gemeentereiniging Utrecht</v></cell></row><row r="424"><cell r="A424" t="str"><v>00122</v></cell><cell r="B424" t="str"><v>3500</v></cell><cell r="C424" t="str"><v>lid gemeenteraad van Utrecht</v></cell><cell r="D424" t="str"><v>02-09-1913/05-09-1916</v></cell></row><row r="425"><cell r="A425" t="str"><v>00122</v></cell><cell r="B425" t="str"><v>3500</v></cell><cell r="C425" t="str"><v>voorzitter ANMB (Algemeene Nederlandsche Mijnwerkersbond)</v></cell><cell r="D425" t="str"><v>00-00-1919/00-00-1944</v></cell></row><row r="426"><cell r="A426" t="str"><v>00122</v></cell><cell r="B426" t="str"><v>3500</v></cell><cell r="C426" t="str"><v>lid Provinciale Staten van Limburg</v></cell><cell r="D426" t="str"><v>07-07-1931/00-06-1937</v></cell></row><row r="427"><cell r="A427" t="str"><v>00122</v></cell><cell r="B427" t="str"><v>3500</v></cell><cell r="C427" t="str"><v>lid Eerste Kamer der Staten-Generaal</v></cell><cell r="D427" t="str"><v>08-06-1937/13-08-1945</v></cell></row><row r="428"><cell r="A428" t="str"><v>00124</v></cell><cell r="B428" t="str"><v>3010</v></cell><cell r="C428" t="str"><v>Heerenveen</v></cell><cell r="D428" t="str"><v>26-10-1842</v></cell></row><row r="429"><cell r="A429" t="str"><v>00124</v></cell><cell r="B429" t="str"><v>3020</v></cell><cell r="C429" t="str"><v>Voorburg</v></cell><cell r="D429" t="str"><v>05-01-1922</v></cell></row><row r="430"><cell r="A430" t="str"><v>00124</v></cell><cell r="B430" t="str"><v>3500</v></cell><cell r="C430" t="str"><v>procureur te Heerenveen</v></cell><cell r="D430" t="str"><v>00-00-1869/</v></cell></row><row r="431"><cell r="A431" t="str"><v>00124</v></cell><cell r="B431" t="str"><v>3500</v></cell><cell r="C431" t="str"><v>notaris te Heerenveen</v></cell><cell r="D431" t="str"><v>00-00-1870/00-00-1880</v></cell></row><row r="432"><cell r="A432" t="str"><v>00124</v></cell><cell r="B432" t="str"><v>3500</v></cell><cell r="C432" t="str"><v>lid gemeenteraad van Schoterland</v></cell><cell r="D432" t="str"><v>00-09-1875/05-09-1893</v></cell></row><row r="433"><cell r="A433" t="str"><v>00124</v></cell><cell r="B433" t="str"><v>3500</v></cell><cell r="C433" t="str"><v>lid Provinciale Staten van Friesland</v></cell><cell r="D433" t="str"><v>08-11-1877/00-09-1916</v></cell></row><row r="434"><cell r="A434" t="str"><v>00124</v></cell><cell r="B434" t="str"><v>3500</v></cell><cell r="C434" t="str"><v>advocaat te Heerenveen</v></cell><cell r="D434" t="str"><v>00-00-1880/01-07-1899</v></cell></row><row r="435"><cell r="A435" t="str"><v>00124</v></cell><cell r="B435" t="str"><v>3500</v></cell><cell r="C435" t="str"><v>kantonrechter-plaatsvervanger te Heerenveen</v></cell><cell r="D435" t="str"><v>16-10-1872/01-07-1899</v></cell></row><row r="436"><cell r="A436" t="str"><v>00124</v></cell><cell r="B436" t="str"><v>3500</v></cell><cell r="C436" t="str"><v>(waarnemend) rijksadvocaat in Friesland</v></cell><cell r="D436" t="str"><v>07-11-1894/01-07-1899</v></cell></row><row r="437"><cell r="A437" t="str"><v>00124</v></cell><cell r="B437" t="str"><v>3500</v></cell><cell r="C437" t="str"><v>vicepresident Gerechtshof te Leeuwarden</v></cell><cell r="D437" t="str"><v>01-07-1899/01-09-1911</v></cell></row><row r="438"><cell r="A438" t="str"><v>00124</v></cell><cell r="B438" t="str"><v>3500</v></cell><cell r="C438" t="str"><v>advocaat en procureur te Voorburg</v></cell><cell r="D438" t="str"><v>00-00-1911/05-01-1922</v></cell></row><row r="439"><cell r="A439" t="str"><v>00124</v></cell><cell r="B439" t="str"><v>3500</v></cell><cell r="C439" t="str"><v>lid Eerste Kamer der Staten-Generaal</v></cell><cell r="D439" t="str"><v>19-09-1916/05-01-1922</v></cell></row><row r="440"><cell r="A440" t="str"><v>00126</v></cell><cell r="B440" t="str"><v>3010</v></cell><cell r="C440" t="str"><v>Rotterdam</v></cell><cell r="D440" t="str"><v>25-03-1797</v></cell></row><row r="441"><cell r="A441" t="str"><v>00126</v></cell><cell r="B441" t="str"><v>3020</v></cell><cell r="C441" t="str"><v>Rotterdam</v></cell><cell r="D441" t="str"><v>07-09-1872</v></cell></row><row r="442"><cell r="A442" t="str"><v>00126</v></cell><cell r="B442" t="str"><v>3500</v></cell><cell r="C442" t="str"><v>lid firma "Blankenheijm en Nolet", distillateurs te Rotterdam</v></cell></row><row r="443"><cell r="A443" t="str"><v>00126</v></cell><cell r="B443" t="str"><v>3500</v></cell><cell r="C443" t="str"><v>lid stedelijke raad (vanaf 17 oktober 1851 gemeenteraad) van Rotterdam</v></cell><cell r="D443" t="str"><v>15-10-1835/03-09-1867</v></cell></row><row r="444"><cell r="A444" t="str"><v>00126</v></cell><cell r="B444" t="str"><v>3500</v></cell><cell r="C444" t="str"><v>wethouder van Rotterdam</v></cell><cell r="D444" t="str"><v>22-12-1844/17-01-1862</v></cell></row><row r="445"><cell r="A445" t="str"><v>00126</v></cell><cell r="B445" t="str"><v>3500</v></cell><cell r="C445" t="str"><v>lid Provinciale Staten van Zuid-Holland</v></cell><cell r="D445" t="str"><v>15-12-1842/00-09-1848</v></cell></row><row r="446"><cell r="A446" t="str"><v>00126</v></cell><cell r="B446" t="str"><v>3500</v></cell><cell r="C446" t="str"><v>buitengewoon lid Tweede Kamer der Staten-Generaal</v></cell><cell r="D446" t="str"><v>18-09-1848/08-10-1848</v></cell></row><row r="447"><cell r="A447" t="str"><v>00126</v></cell><cell r="B447" t="str"><v>3500</v></cell><cell r="C447" t="str"><v>lid Eerste Kamer der Staten-Generaal</v></cell><cell r="D447" t="str"><v>13-02-1849/20-08-1850</v></cell></row><row r="448"><cell r="A448" t="str"><v>00126</v></cell><cell r="B448" t="str"><v>3500</v></cell><cell r="C448" t="str"><v>lid Eerste Kamer der Staten-Generaal</v></cell><cell r="D448" t="str"><v>07-10-1850/07-09-1872</v></cell></row><row r="449"><cell r="A449" t="str"><v>00126</v></cell><cell r="B449" t="str"><v>3500</v></cell><cell r="C449" t="str"><v>voorzitter Eerste Kamer der Staten-Generaal</v></cell><cell r="D449" t="str"><v>07-10-1850/15-09-1851</v></cell></row><row r="450"><cell r="A450" t="str"><v>00128</v></cell><cell r="B450" t="str"><v>3010</v></cell><cell r="C450" t="str"><v>Leeuwarden</v></cell><cell r="D450" t="str"><v>01-08-1838</v></cell></row><row r="451"><cell r="A451" t="str"><v>00128</v></cell><cell r="B451" t="str"><v>3020</v></cell><cell r="C451" t="str"><v>'s-Gravenhage</v></cell><cell r="D451" t="str"><v>20-05-1901</v></cell></row><row r="452"><cell r="A452" t="str"><v>00128</v></cell><cell r="B452" t="str"><v>3500</v></cell><cell r="C452" t="str"><v>advocaat te Leeuwarden</v></cell><cell r="D452" t="str"><v>00-00-1861/00-00-1884</v></cell></row><row r="453"><cell r="A453" t="str"><v>00128</v></cell><cell r="B453" t="str"><v>3500</v></cell><cell r="C453" t="str"><v>mededirecteur firma "A. Bloembergen en Zonen's Bank" te Leeuwarden</v></cell><cell r="D453" t="str"><v>00-00-1877/20-05-1901</v></cell></row><row r="454"><cell r="A454" t="str"><v>00128</v></cell><cell r="B454" t="str"><v>3500</v></cell><cell r="C454" t="str"><v>rechter-plaatsvervanger Arrondissementsrechtbank te Leeuwarden</v></cell><cell r="D454" t="str"><v>01-07-1878/20-05-1901</v></cell></row><row r="455"><cell r="A455" t="str"><v>00128</v></cell><cell r="B455" t="str"><v>3500</v></cell><cell r="C455" t="str"><v>lid Provinciale Staten van Friesland</v></cell><cell r="D455" t="str"><v>06-07-1887/22-04-1901</v></cell></row><row r="456"><cell r="A456" t="str"><v>00128</v></cell><cell r="B456" t="str"><v>3500</v></cell><cell r="C456" t="str"><v>lid Gedeputeerde Staten van Friesland</v></cell><cell r="D456" t="str"><v>05-07-1888/22-04-1901</v></cell></row><row r="457"><cell r="A457" t="str"><v>00128</v></cell><cell r="B457" t="str"><v>3500</v></cell><cell r="C457" t="str"><v>lid Eerste Kamer der Staten-Generaal</v></cell><cell r="D457" t="str"><v>22-04-1901/20-05-1901</v></cell></row><row r="458"><cell r="A458" t="str"><v>00129</v></cell><cell r="B458" t="str"><v>3010</v></cell><cell r="C458" t="str"><v>Leeuwarden</v></cell><cell r="D458" t="str"><v>26-10-1844</v></cell></row><row r="459"><cell r="A459" t="str"><v>00129</v></cell><cell r="B459" t="str"><v>3020</v></cell><cell r="C459" t="str"><v>'s-Gravenhage</v></cell><cell r="D459" t="str"><v>27-08-1914</v></cell></row><row r="460"><cell r="A460" t="str"><v>00129</v></cell><cell r="B460" t="str"><v>3500</v></cell><cell r="C460" t="str"><v>jongste bediende, firma "A. Bloembergen en Zonen's Bank" te Leeuwarden</v></cell><cell r="D460" t="str"><v>00-00-1861/</v></cell></row><row r="461"><cell r="A461" t="str"><v>00129</v></cell><cell r="B461" t="str"><v>3500</v></cell><cell r="C461" t="str"><v>mededirecteur firma "A. Bloembergen en Zonen's Bank" te Leeuwarden</v></cell><cell r="D461" t="str"><v>/00-00-1913</v></cell></row><row r="462"><cell r="A462" t="str"><v>00129</v></cell><cell r="B462" t="str"><v>3500</v></cell><cell r="C462" t="str"><v>lid Provinciale Staten van Friesland</v></cell><cell r="D462" t="str"><v>03-07-1901/00-09-1907</v></cell></row><row r="463"><cell r="A463" t="str"><v>00129</v></cell><cell r="B463" t="str"><v>3500</v></cell><cell r="C463" t="str"><v>lid Eerste Kamer der Staten-generaal</v></cell><cell r="D463" t="str"><v>17-09-1907/27-08-1914</v></cell></row><row r="464"><cell r="A464" t="str"><v>00133</v></cell><cell r="B464" t="str"><v>3010</v></cell><cell r="C464" t="str"><v>Tilburg</v></cell><cell r="D464" t="str"><v>11-08-1877</v></cell></row><row r="465"><cell r="A465" t="str"><v>00133</v></cell><cell r="B465" t="str"><v>3020</v></cell><cell r="C465" t="str"><v>Tilburg</v></cell><cell r="D465" t="str"><v>10-02-1953</v></cell></row><row r="466"><cell r="A466" t="str"><v>00133</v></cell><cell r="B466" t="str"><v>3500</v></cell><cell r="C466" t="str"><v>directeur wollenstoffenfabriek "J.A. Blomjous" C.V. te Tilburg</v></cell><cell r="D466" t="str"><v>00-10-1907/</v></cell></row><row r="467"><cell r="A467" t="str"><v>00133</v></cell><cell r="B467" t="str"><v>3500</v></cell><cell r="C467" t="str"><v>lid Provinciale Staten van Noord-Brabant</v></cell><cell r="D467" t="str"><v>04-07-1916/30-11-1920</v></cell></row><row r="468"><cell r="A468" t="str"><v>00133</v></cell><cell r="B468" t="str"><v>3500</v></cell><cell r="C468" t="str"><v>lid Eerste Kamer der Staten-Generaal</v></cell><cell r="D468" t="str"><v>30-11-1920/23-07-1946</v></cell></row><row r="469"><cell r="A469" t="str"><v>00136</v></cell><cell r="B469" t="str"><v>3010</v></cell><cell r="C469" t="str"><v>Dordrecht</v></cell><cell r="D469" t="str"><v>15-04-1815</v></cell></row><row r="470"><cell r="A470" t="str"><v>00136</v></cell><cell r="B470" t="str"><v>3020</v></cell><cell r="C470" t="str"><v>Dordrecht</v></cell><cell r="D470" t="str"><v>18-12-1890</v></cell></row><row r="471"><cell r="A471" t="str"><v>00136</v></cell><cell r="B471" t="str"><v>3500</v></cell><cell r="C471" t="str"><v>landeigenaar en ambachtsheer</v></cell></row><row r="472"><cell r="A472" t="str"><v>00136</v></cell><cell r="B472" t="str"><v>3500</v></cell><cell r="C472" t="str"><v>redacteur/mede-uitgever "Dordrechtsche Courant"</v></cell><cell r="D472" t="str"><v>00-00-1840/</v></cell></row><row r="473"><cell r="A473" t="str"><v>00136</v></cell><cell r="B473" t="str"><v>3500</v></cell><cell r="C473" t="str"><v>scheepsreder firma "Gebroeders Blussé" te Dordrecht</v></cell><cell r="D473" t="str"><v>00-00-1848/</v></cell></row><row r="474"><cell r="A474" t="str"><v>00136</v></cell><cell r="B474" t="str"><v>3500</v></cell><cell r="C474" t="str"><v>lid Provinciale Staten van Zuid-Holland</v></cell><cell r="D474" t="str"><v>01-07-1862/00-10-1874</v></cell></row><row r="475"><cell r="A475" t="str"><v>00136</v></cell><cell r="B475" t="str"><v>3500</v></cell><cell r="C475" t="str"><v>lid gemeenteraad van Dordrecht</v></cell><cell r="D475" t="str"><v>28-03-1871/18-12-1890</v></cell></row><row r="476"><cell r="A476" t="str"><v>00136</v></cell><cell r="B476" t="str"><v>3500</v></cell><cell r="C476" t="str"><v>lid Eerste Kamer der Staten-Generaal</v></cell><cell r="D476" t="str"><v>24-10-1874/11-10-1884</v></cell></row><row r="477"><cell r="A477" t="str"><v>00136</v></cell><cell r="B477" t="str"><v>3500</v></cell><cell r="C477" t="str"><v>lid Eerste Kamer der Staten-Generaal</v></cell><cell r="D477" t="str"><v>17-11-1884/17-08-1887</v></cell></row><row r="478"><cell r="A478" t="str"><v>00136</v></cell><cell r="B478" t="str"><v>3500</v></cell><cell r="C478" t="str"><v>lid Eerste Kamer der Staten-Generaal</v></cell><cell r="D478" t="str"><v>19-09-1887/27-03-1888</v></cell></row><row r="479"><cell r="A479" t="str"><v>00136</v></cell><cell r="B479" t="str"><v>3500</v></cell><cell r="C479" t="str"><v>lid Eerste Kamer der Staten-Generaal</v></cell><cell r="D479" t="str"><v>01-05-1888/18-12-1890</v></cell></row><row r="480"><cell r="A480" t="str"><v>00139</v></cell><cell r="B480" t="str"><v>3010</v></cell><cell r="C480" t="str"><v>Enschede</v></cell><cell r="D480" t="str"><v>15-03-1829</v></cell></row><row r="481"><cell r="A481" t="str"><v>00139</v></cell><cell r="B481" t="str"><v>3020</v></cell><cell r="C481" t="str"><v>Enschede</v></cell><cell r="D481" t="str"><v>28-02-1896</v></cell></row><row r="482"><cell r="A482" t="str"><v>00139</v></cell><cell r="B482" t="str"><v>3500</v></cell><cell r="C482" t="str"><v>directeur-eigenaar textielfabriek, firma "Blijdenstein & Co." te Enschede</v></cell></row><row r="483"><cell r="A483" t="str"><v>00139</v></cell><cell r="B483" t="str"><v>3500</v></cell><cell r="C483" t="str"><v>lid Provinciale Staten van Overijssel</v></cell><cell r="D483" t="str"><v>03-07-1866/00-09-1878</v></cell></row><row r="484"><cell r="A484" t="str"><v>00139</v></cell><cell r="B484" t="str"><v>3500</v></cell><cell r="C484" t="str"><v>lid Eerste Kamer der Staten-Generaal</v></cell><cell r="D484" t="str"><v>17-09-1878/11-10-1884</v></cell></row><row r="485"><cell r="A485" t="str"><v>00139</v></cell><cell r="B485" t="str"><v>3500</v></cell><cell r="C485" t="str"><v>lid Eerste Kamer der Staten-Generaal</v></cell><cell r="D485" t="str"><v>17-11-1884/17-08-1887</v></cell></row><row r="486"><cell r="A486" t="str"><v>00139</v></cell><cell r="B486" t="str"><v>3500</v></cell><cell r="C486" t="str"><v>lid Eerste Kamer der Staten-Generaal</v></cell><cell r="D486" t="str"><v>19-09-1887/27-03-1888</v></cell></row><row r="487"><cell r="A487" t="str"><v>00139</v></cell><cell r="B487" t="str"><v>3500</v></cell><cell r="C487" t="str"><v>lid Eerste Kamer der Staten-Generaal</v></cell><cell r="D487" t="str"><v>01-05-1888/24-10-1895</v></cell></row><row r="488"><cell r="A488" t="str"><v>00144</v></cell><cell r="B488" t="str"><v>3010</v></cell><cell r="C488" t="str"><v>Assendelft</v></cell><cell r="D488" t="str"><v>10-10-1852</v></cell></row><row r="489"><cell r="A489" t="str"><v>00144</v></cell><cell r="B489" t="str"><v>3020</v></cell><cell r="C489" t="str"><v>Assendelft</v></cell><cell r="D489" t="str"><v>05-08-1936</v></cell></row><row r="490"><cell r="A490" t="str"><v>00144</v></cell><cell r="B490" t="str"><v>3500</v></cell><cell r="C490" t="str"><v>landbouwer te Assendelft</v></cell></row><row r="491"><cell r="A491" t="str"><v>00144</v></cell><cell r="B491" t="str"><v>3500</v></cell><cell r="C491" t="str"><v>burgemeester van Assendelft</v></cell><cell r="D491" t="str"><v>01-10-1879/01-05-1918</v></cell></row><row r="492"><cell r="A492" t="str"><v>00144</v></cell><cell r="B492" t="str"><v>3500</v></cell><cell r="C492" t="str"><v>gemeentesecretaris van Assendelft</v></cell><cell r="D492" t="str"><v>01-03-1880/01-05-1918</v></cell></row><row r="493"><cell r="A493" t="str"><v>00144</v></cell><cell r="B493" t="str"><v>3500</v></cell><cell r="C493" t="str"><v>lid Provinciale Staten van Noord-Holland</v></cell><cell r="D493" t="str"><v>03-07-1888/00-09-1910</v></cell></row><row r="494"><cell r="A494" t="str"><v>00144</v></cell><cell r="B494" t="str"><v>3500</v></cell><cell r="C494" t="str"><v>lid Tweede Kamer der Staten-Generaal</v></cell><cell r="D494" t="str"><v>16-05-1894/21-09-1909</v></cell></row><row r="495"><cell r="A495" t="str"><v>00144</v></cell><cell r="B495" t="str"><v>3500</v></cell><cell r="C495" t="str"><v>lid Eerste Kamer der Staten-Generaal</v></cell><cell r="D495" t="str"><v>20-09-1910/24-07-1922</v></cell></row><row r="496"><cell r="A496" t="str"><v>00156</v></cell><cell r="B496" t="str"><v>3010</v></cell><cell r="C496" t="str"><v>Groningen</v></cell><cell r="D496" t="str"><v>25-01-1826</v></cell></row><row r="497"><cell r="A497" t="str"><v>00156</v></cell><cell r="B497" t="str"><v>3020</v></cell><cell r="C497" t="str"><v>Putten</v></cell><cell r="D497" t="str"><v>19-08-1909</v></cell></row><row r="498"><cell r="A498" t="str"><v>00156</v></cell><cell r="B498" t="str"><v>3500</v></cell><cell r="C498" t="str"><v>advocaat te Groningen</v></cell><cell r="D498" t="str"><v>00-00-1848/00-00-1850</v></cell></row><row r="499"><cell r="A499" t="str"><v>00156</v></cell><cell r="B499" t="str"><v>3500</v></cell><cell r="C499" t="str"><v>ambtenaar (rang: adjunct-commies, 1852 commies, 1853 referendaris), ministerie van Financiën</v></cell><cell r="D499" t="str"><v>14-06-1850/00-04-1856</v></cell></row><row r="500"><cell r="A500" t="str"><v>00156</v></cell><cell r="B500" t="str"><v>3500</v></cell><cell r="C500" t="str"><v>buitengewoon hoogleraar burgerlijke rechtsvordering, Hogeschool te Groningen</v></cell><cell r="D500" t="str"><v>00-04-1856/01-01-1859</v></cell></row><row r="501"><cell r="A501" t="str"><v>00156</v></cell><cell r="B501" t="str"><v>3500</v></cell><cell r="C501" t="str"><v>hoogleraar burgerlijk recht, handelsrecht en burgerlijke rechtsvordering, Hogeschool te Leiden</v></cell><cell r="D501" t="str"><v>01-01-1859/00-09-1892</v></cell></row><row r="502"><cell r="A502" t="str"><v>00156</v></cell><cell r="B502" t="str"><v>3500</v></cell><cell r="C502" t="str"><v>lid Eerste Kamer der Staten-Generaal</v></cell><cell r="D502" t="str"><v>05-07-1894/23-07-1904</v></cell></row><row r="503"><cell r="A503" t="str"><v>00158</v></cell><cell r="B503" t="str"><v>3010</v></cell><cell r="C503" t="str"><v>Heemstede</v></cell><cell r="D503" t="str"><v>26-07-1900</v></cell></row><row r="504"><cell r="A504" t="str"><v>00158</v></cell><cell r="B504" t="str"><v>3020</v></cell><cell r="C504" t="str"><v>Enschede</v></cell><cell r="D504" t="str"><v>31-08-1973</v></cell></row><row r="505"><cell r="A505" t="str"><v>00158</v></cell><cell r="B505" t="str"><v>3500</v></cell><cell r="C505" t="str"><v>rechtskundig adviseur</v></cell></row><row r="506"><cell r="A506" t="str"><v>00158</v></cell><cell r="B506" t="str"><v>3500</v></cell><cell r="C506" t="str"><v>advocaat en procureur te Oldenzaal</v></cell><cell r="D506" t="str"><v>00-00-1931/00-00-1940</v></cell></row><row r="507"><cell r="A507" t="str"><v>00158</v></cell><cell r="B507" t="str"><v>3500</v></cell><cell r="C507" t="str"><v>lid gemeenteraad van Tubbergen</v></cell><cell r="D507" t="str"><v>01-09-1931/03-09-1935</v></cell></row><row r="508"><cell r="A508" t="str"><v>00158</v></cell><cell r="B508" t="str"><v>3500</v></cell><cell r="C508" t="str"><v>lid Eerste Kamer der Staten-Generaal</v></cell><cell r="D508" t="str"><v>02-11-1937/14-09-1945</v></cell></row><row r="509"><cell r="A509" t="str"><v>00158</v></cell><cell r="B509" t="str"><v>3500</v></cell><cell r="C509" t="str"><v>burgemeester-regeringscommissaris van Hilversum</v></cell><cell r="D509" t="str"><v>16-09-1940/13-12-1943</v></cell></row><row r="510"><cell r="A510" t="str"><v>00158</v></cell><cell r="B510" t="str"><v>3500</v></cell><cell r="C510" t="str"><v>burgemeester-regeringscommissaris van Tubbergen</v></cell><cell r="D510" t="str"><v>13-12-1943/04-04-1945</v></cell></row><row r="511"><cell r="A511" t="str"><v>00158</v></cell><cell r="B511" t="str"><v>3500</v></cell><cell r="C511" t="str"><v>accountant</v></cell><cell r="D511" t="str"><v>00-00-1945/</v></cell></row><row r="512"><cell r="A512" t="str"><v>00165</v></cell><cell r="B512" t="str"><v>3010</v></cell><cell r="C512" t="str"><v>Velsen</v></cell><cell r="D512" t="str"><v>24-03-1800</v></cell></row><row r="513"><cell r="A513" t="str"><v>00165</v></cell><cell r="B513" t="str"><v>3020</v></cell><cell r="C513" t="str"><v>Velsen</v></cell><cell r="D513" t="str"><v>24-08-1883</v></cell></row><row r="514"><cell r="A514" t="str"><v>00165</v></cell><cell r="B514" t="str"><v>3500</v></cell><cell r="C514" t="str"><v>attaché legatie te Constantinopel</v></cell><cell r="D514" t="str"><v>00-00-1822/</v></cell></row><row r="515"><cell r="A515" t="str"><v>00165</v></cell><cell r="B515" t="str"><v>3500</v></cell><cell r="C515" t="str"><v>buitengewoon lid Tweede Kamer der Staten-Generaal</v></cell><cell r="D515" t="str"><v>05-08-1840/05-09-1840</v></cell></row><row r="516"><cell r="A516" t="str"><v>00165</v></cell><cell r="B516" t="str"><v>3500</v></cell><cell r="C516" t="str"><v>lid Tweede Kamer der Staten-Generaal</v></cell><cell r="D516" t="str"><v>18-10-1842/13-02-1849</v></cell></row><row r="517"><cell r="A517" t="str"><v>00165</v></cell><cell r="B517" t="str"><v>3500</v></cell><cell r="C517" t="str"><v>voorzitter Tweede Kamer der Staten-Generaal</v></cell><cell r="D517" t="str"><v>21-10-1847/13-02-1849</v></cell></row><row r="518"><cell r="A518" t="str"><v>00165</v></cell><cell r="B518" t="str"><v>3500</v></cell><cell r="C518" t="str"><v>lid Tweede Kamer der Staten-Generaal</v></cell><cell r="D518" t="str"><v>13-02-1849/20-08-1850</v></cell></row><row r="519"><cell r="A519" t="str"><v>00165</v></cell><cell r="B519" t="str"><v>3500</v></cell><cell r="C519" t="str"><v>lid Tweede Kamer der Staten-Generaal</v></cell><cell r="D519" t="str"><v>07-10-1850/26-04-1853</v></cell></row><row r="520"><cell r="A520" t="str"><v>00165</v></cell><cell r="B520" t="str"><v>3500</v></cell><cell r="C520" t="str"><v>voorzitter Tweede Kamer der Staten-Generaal</v></cell><cell r="D520" t="str"><v>21-02-1851/17-09-1852</v></cell></row><row r="521"><cell r="A521" t="str"><v>00165</v></cell><cell r="B521" t="str"><v>3500</v></cell><cell r="C521" t="str"><v>lid Tweede Kamer der Staten-Generaal</v></cell><cell r="D521" t="str"><v>14-06-1853/22-08-1855</v></cell></row><row r="522"><cell r="A522" t="str"><v>00165</v></cell><cell r="B522" t="str"><v>3500</v></cell><cell r="C522" t="str"><v>voorzitter Tweede Kamer der Staten-Generaal</v></cell><cell r="D522" t="str"><v>20-06-1853/22-08-1855</v></cell></row><row r="523"><cell r="A523" t="str"><v>00165</v></cell><cell r="B523" t="str"><v>3500</v></cell><cell r="C523" t="str"><v>Commissaris des Konings in Noord-Holland</v></cell><cell r="D523" t="str"><v>01-10-1855/01-05-1860</v></cell></row><row r="524"><cell r="A524" t="str"><v>00165</v></cell><cell r="B524" t="str"><v>3500</v></cell><cell r="C524" t="str"><v>lid Eerste Kamer der Staten-Generaal</v></cell><cell r="D524" t="str"><v>14-12-1860/01-11-1866</v></cell></row><row r="525"><cell r="A525" t="str"><v>00170</v></cell><cell r="B525" t="str"><v>3010</v></cell><cell r="C525" t="str"><v>De Bilt</v></cell><cell r="D525" t="str"><v>26-08-1826</v></cell></row><row r="526"><cell r="A526" t="str"><v>00170</v></cell><cell r="B526" t="str"><v>3020</v></cell><cell r="C526" t="str"><v>Middelburg</v></cell><cell r="D526" t="str"><v>01-10-1883</v></cell></row><row r="527"><cell r="A527" t="str"><v>00170</v></cell><cell r="B527" t="str"><v>3500</v></cell><cell r="C527" t="str"><v>advocaat te Middelburg</v></cell><cell r="D527" t="str"><v>00-00-1848/</v></cell></row><row r="528"><cell r="A528" t="str"><v>00170</v></cell><cell r="B528" t="str"><v>3500</v></cell><cell r="C528" t="str"><v>mede-eigenaar firma "Bouwmeester, Borsius en Van der Leyé", scheepswerf en rederij, houtzagerij en houthandel, te Middelburg</v></cell><cell r="D528" t="str"><v>00-00-1848/</v></cell></row><row r="529"><cell r="A529" t="str"><v>00170</v></cell><cell r="B529" t="str"><v>3500</v></cell><cell r="C529" t="str"><v>lid Eerste Kamer der Staten-Generaal</v></cell><cell r="D529" t="str"><v>18-09-1871/01-10-1883</v></cell></row><row r="530"><cell r="A530" t="str"><v>00171</v></cell><cell r="B530" t="str"><v>3010</v></cell><cell r="C530" t="str"><v>Amsterdam</v></cell><cell r="D530" t="str"><v>11-09-1793</v></cell></row><row r="531"><cell r="A531" t="str"><v>00171</v></cell><cell r="B531" t="str"><v>3020</v></cell><cell r="C531" t="str"><v>Amsterdam</v></cell><cell r="D531" t="str"><v>22-04-1870</v></cell></row><row r="532"><cell r="A532" t="str"><v>00171</v></cell><cell r="B532" t="str"><v>3500</v></cell><cell r="C532" t="str"><v>koopman, lid handelsfirma "Buijs, De Bordes en Jordan" te Amsterdam</v></cell></row><row r="533"><cell r="A533" t="str"><v>00171</v></cell><cell r="B533" t="str"><v>3500</v></cell><cell r="C533" t="str"><v>lid Tweede Kamer der Staten-Generaal</v></cell><cell r="D533" t="str"><v>22-10-1846/13-02-1849</v></cell></row><row r="534"><cell r="A534" t="str"><v>00171</v></cell><cell r="B534" t="str"><v>3500</v></cell><cell r="C534" t="str"><v>lid Eerste Kamer der Staten-Generaal</v></cell><cell r="D534" t="str"><v>13-02-1849/20-08-1850</v></cell></row><row r="535"><cell r="A535" t="str"><v>00171</v></cell><cell r="B535" t="str"><v>3500</v></cell><cell r="C535" t="str"><v>lid Eerste Kamer der Staten-Generaal</v></cell><cell r="D535" t="str"><v>07-10-1850/16-10-1860</v></cell></row><row r="536"><cell r="A536" t="str"><v>00177</v></cell><cell r="B536" t="str"><v>3010</v></cell><cell r="C536" t="str"><v>Utrecht</v></cell><cell r="D536" t="str"><v>23-07-1799</v></cell></row><row r="537"><cell r="A537" t="str"><v>00177</v></cell><cell r="B537" t="str"><v>3020</v></cell><cell r="C537" t="str"><v>Utrecht</v></cell><cell r="D537" t="str"><v>05-07-1851</v></cell></row><row r="538"><cell r="A538" t="str"><v>00177</v></cell><cell r="B538" t="str"><v>3500</v></cell><cell r="C538" t="str"><v>landeigenaar</v></cell></row><row r="539"><cell r="A539" t="str"><v>00177</v></cell><cell r="B539" t="str"><v>3500</v></cell><cell r="C539" t="str"><v>lid Eerste Kamer der Staten-Generaal</v></cell><cell r="D539" t="str"><v>13-02-1849/20-08-1850</v></cell></row><row r="540"><cell r="A540" t="str"><v>00177</v></cell><cell r="B540" t="str"><v>3500</v></cell><cell r="C540" t="str"><v>lid Eerste Kamer der Staten-Generaal</v></cell><cell r="D540" t="str"><v>07-10-1850/05-07-1851</v></cell></row><row r="541"><cell r="A541" t="str"><v>00179</v></cell><cell r="B541" t="str"><v>3010</v></cell><cell r="C541" t="str"><v>Utrecht</v></cell><cell r="D541" t="str"><v>17-11-1799</v></cell></row><row r="542"><cell r="A542" t="str"><v>00179</v></cell><cell r="B542" t="str"><v>3020</v></cell><cell r="C542" t="str"><v>Lage Vuursche</v></cell><cell r="D542" t="str"><v>08-07-1866</v></cell></row><row r="543"><cell r="A543" t="str"><v>00179</v></cell><cell r="B543" t="str"><v>3500</v></cell><cell r="C543" t="str"><v>landeigenaar en ambachtsheer</v></cell></row><row r="544"><cell r="A544" t="str"><v>00179</v></cell><cell r="B544" t="str"><v>3500</v></cell><cell r="C544" t="str"><v>advocaat te Amsterdam</v></cell><cell r="D544" t="str"><v>00-00-1822/01-09-1841</v></cell></row><row r="545"><cell r="A545" t="str"><v>00179</v></cell><cell r="B545" t="str"><v>3500</v></cell><cell r="C545" t="str"><v>lid Provinciale Staten van Noord-Holland</v></cell><cell r="D545" t="str"><v>25-12-1840/00-10-1850</v></cell></row><row r="546"><cell r="A546" t="str"><v>00179</v></cell><cell r="B546" t="str"><v>3500</v></cell><cell r="C546" t="str"><v>rechter Arrondissementsrechtbank te Amsterdam</v></cell><cell r="D546" t="str"><v>01-09-1841/01-10-1856</v></cell></row><row r="547"><cell r="A547" t="str"><v>00179</v></cell><cell r="B547" t="str"><v>3500</v></cell><cell r="C547" t="str"><v>lid Eerste Kamer der Staten-Generaal</v></cell><cell r="D547" t="str"><v>07-10-1850/19-09-1853</v></cell></row><row r="548"><cell r="A548" t="str"><v>00179</v></cell><cell r="B548" t="str"><v>3500</v></cell><cell r="C548" t="str"><v>lid Eerste Kamer der Staten-Generaal</v></cell><cell r="D548" t="str"><v>02-12-1853/04-10-1856</v></cell></row><row r="549"><cell r="A549" t="str"><v>00179</v></cell><cell r="B549" t="str"><v>3500</v></cell><cell r="C549" t="str"><v>raadsheer Provinciaal Gerechtshof te Amsterdam</v></cell><cell r="D549" t="str"><v>01-10-1856/08-07-1866</v></cell></row><row r="550"><cell r="A550" t="str"><v>00179</v></cell><cell r="B550" t="str"><v>3500</v></cell><cell r="C550" t="str"><v>lid Eerste Kamer der Staten-Generaal</v></cell><cell r="D550" t="str"><v>13-12-1856/08-07-1866</v></cell></row><row r="551"><cell r="A551" t="str"><v>00180</v></cell><cell r="B551" t="str"><v>3010</v></cell><cell r="C551" t="str"><v>Bunnik</v></cell><cell r="D551" t="str"><v>31-12-1839</v></cell></row><row r="552"><cell r="A552" t="str"><v>00180</v></cell><cell r="B552" t="str"><v>3020</v></cell><cell r="C552" t="str"><v>Bunnik</v></cell><cell r="D552" t="str"><v>17-08-1914</v></cell></row><row r="553"><cell r="A553" t="str"><v>00180</v></cell><cell r="B553" t="str"><v>3500</v></cell><cell r="C553" t="str"><v>landeigenaar en ambachtsheer</v></cell></row><row r="554"><cell r="A554" t="str"><v>00180</v></cell><cell r="B554" t="str"><v>3500</v></cell><cell r="C554" t="str"><v>lid Provinciale Staten van Utrecht</v></cell><cell r="D554" t="str"><v>07-07-1880/02-12-1901</v></cell></row><row r="555"><cell r="A555" t="str"><v>00180</v></cell><cell r="B555" t="str"><v>3500</v></cell><cell r="C555" t="str"><v>dijkgraaf Hoogheemraadschap van de Lekdijk Bovendams</v></cell><cell r="D555" t="str"><v>01-05-1901/17-08-1914</v></cell></row><row r="556"><cell r="A556" t="str"><v>00180</v></cell><cell r="B556" t="str"><v>3500</v></cell><cell r="C556" t="str"><v>lid Eerste Kamer der Staten-Generaal</v></cell><cell r="D556" t="str"><v>02-12-1901/23-07-1904</v></cell></row><row r="557"><cell r="A557" t="str"><v>00180</v></cell><cell r="B557" t="str"><v>3500</v></cell><cell r="C557" t="str"><v>lid Eerste Kamer der Staten-Generaal</v></cell><cell r="D557" t="str"><v>20-09-1904/17-08-1914</v></cell></row><row r="558"><cell r="A558" t="str"><v>00181</v></cell><cell r="B558" t="str"><v>3010</v></cell><cell r="C558" t="str"><v>Utrecht</v></cell><cell r="D558" t="str"><v>22-09-1860</v></cell></row><row r="559"><cell r="A559" t="str"><v>00181</v></cell><cell r="B559" t="str"><v>3020</v></cell><cell r="C559" t="str"><v>Utrecht</v></cell><cell r="D559" t="str"><v>23-03-1941</v></cell></row><row r="560"><cell r="A560" t="str"><v>00181</v></cell><cell r="B560" t="str"><v>3500</v></cell><cell r="C560" t="str"><v>advocaat en procureur te Utrecht</v></cell><cell r="D560" t="str"><v>00-00-1885/00-00-1889</v></cell></row><row r="561"><cell r="A561" t="str"><v>00181</v></cell><cell r="B561" t="str"><v>3500</v></cell><cell r="C561" t="str"><v>ambtenaar voor de kantons Amersfoort, Breukelen-Nijenrode en Woerden, Openbaar Ministerie te Utrecht</v></cell><cell r="D561" t="str"><v>01-08-1889/01-05-1897</v></cell></row><row r="562"><cell r="A562" t="str"><v>00181</v></cell><cell r="B562" t="str"><v>3500</v></cell><cell r="C562" t="str"><v>substituut-officier van justitie, Arrondissementsrechtbank te Roermond</v></cell><cell r="D562" t="str"><v>01-05-1897/01-05-1899</v></cell></row><row r="563"><cell r="A563" t="str"><v>00181</v></cell><cell r="B563" t="str"><v>3500</v></cell><cell r="C563" t="str"><v>substituut-officier van justitie, Arrondissementsrechtbank te Amsterdam</v></cell><cell r="D563" t="str"><v>01-05-1899/01-06-1905</v></cell></row><row r="564"><cell r="A564" t="str"><v>00181</v></cell><cell r="B564" t="str"><v>3500</v></cell><cell r="C564" t="str"><v>rechter Arrondissementsrechtbank te Utrecht</v></cell><cell r="D564" t="str"><v>01-06-1905/01-01-1910</v></cell></row><row r="565"><cell r="A565" t="str"><v>00181</v></cell><cell r="B565" t="str"><v>3500</v></cell><cell r="C565" t="str"><v>vicepresident Arrondissementsrechtbank te Utrecht</v></cell><cell r="D565" t="str"><v>01-01-1910/01-09-1911</v></cell></row><row r="566"><cell r="A566" t="str"><v>00181</v></cell><cell r="B566" t="str"><v>3500</v></cell><cell r="C566" t="str"><v>president Arrondissementsrechtbank te Utrecht</v></cell><cell r="D566" t="str"><v>01-09-1911/01-11-1927</v></cell></row><row r="567"><cell r="A567" t="str"><v>00181</v></cell><cell r="B567" t="str"><v>3500</v></cell><cell r="C567" t="str"><v>lid Eerste Kamer der Staten-Generaal</v></cell><cell r="D567" t="str"><v>13-10-1914/18-09-1923</v></cell></row><row r="568"><cell r="A568" t="str"><v>00189</v></cell><cell r="B568" t="str"><v>3010</v></cell><cell r="C568" t="str"><v>Gorinchem</v></cell><cell r="D568" t="str"><v>17-10-1796</v></cell></row><row r="569"><cell r="A569" t="str"><v>00189</v></cell><cell r="B569" t="str"><v>3020</v></cell><cell r="C569" t="str"><v>Gorinchem</v></cell><cell r="D569" t="str"><v>26-03-1856</v></cell></row><row r="570"><cell r="A570" t="str"><v>00189</v></cell><cell r="B570" t="str"><v>3500</v></cell><cell r="C570" t="str"><v>advocaat te 's-Gravenhage</v></cell><cell r="D570" t="str"><v>00-00-1816/01-10-1838</v></cell></row><row r="571"><cell r="A571" t="str"><v>00189</v></cell><cell r="B571" t="str"><v>3500</v></cell><cell r="C571" t="str"><v>lid stedelijke raad (vanaf 1851 gemeenteraad) van Gorinchem</v></cell><cell r="D571" t="str"><v>08-10-1819/26-03-1856</v></cell></row><row r="572"><cell r="A572" t="str"><v>00189</v></cell><cell r="B572" t="str"><v>3500</v></cell><cell r="C572" t="str"><v>rechter-plaatsvervanger, rechtbank van eerste aanleg te Gorinchem</v></cell><cell r="D572" t="str"><v>01-04-1821/01-10-1838</v></cell></row><row r="573"><cell r="A573" t="str"><v>00189</v></cell><cell r="B573" t="str"><v>3500</v></cell><cell r="C573" t="str"><v>wethouder van Gorinchem</v></cell><cell r="D573" t="str"><v>02-01-1833/22-12-1842</v></cell></row><row r="574"><cell r="A574" t="str"><v>00189</v></cell><cell r="B574" t="str"><v>3500</v></cell><cell r="C574" t="str"><v>rechter-plaatsvervanger Arrondissementsrechtbank te Gorinchem</v></cell><cell r="D574" t="str"><v>01-10-1838/01-03-1856</v></cell></row><row r="575"><cell r="A575" t="str"><v>00189</v></cell><cell r="B575" t="str"><v>3500</v></cell><cell r="C575" t="str"><v>lid Provinciale Staten van Zuid-Holland</v></cell><cell r="D575" t="str"><v>15-12-1840/00-09-1848</v></cell></row><row r="576"><cell r="A576" t="str"><v>00189</v></cell><cell r="B576" t="str"><v>3500</v></cell><cell r="C576" t="str"><v>burgemeester van Gorinchem</v></cell><cell r="D576" t="str"><v>01-01-1843/29-04-1854</v></cell></row><row r="577"><cell r="A577" t="str"><v>00189</v></cell><cell r="B577" t="str"><v>3500</v></cell><cell r="C577" t="str"><v>buitengewoon lid Tweede Kamer der Staten-Generaal</v></cell><cell r="D577" t="str"><v>18-09-1848/08-10-1848</v></cell></row><row r="578"><cell r="A578" t="str"><v>00189</v></cell><cell r="B578" t="str"><v>3500</v></cell><cell r="C578" t="str"><v>lid Tweede Kamer der Staten-Generaal</v></cell><cell r="D578" t="str"><v>13-02-1849/20-08-1850</v></cell></row><row r="579"><cell r="A579" t="str"><v>00189</v></cell><cell r="B579" t="str"><v>3500</v></cell><cell r="C579" t="str"><v>lid Eerste Kamer der Staten-Generaal</v></cell><cell r="D579" t="str"><v>07-10-1850/26-03-1856</v></cell></row><row r="580"><cell r="A580" t="str"><v>00193</v></cell><cell r="B580" t="str"><v>3010</v></cell><cell r="C580" t="str"><v>Amsterdam</v></cell><cell r="D580" t="str"><v>22-08-1899</v></cell></row><row r="581"><cell r="A581" t="str"><v>00193</v></cell><cell r="B581" t="str"><v>3020</v></cell><cell r="C581" t="str"><v>Amsterdam</v></cell><cell r="D581" t="str"><v>07-03-1957</v></cell></row><row r="582"><cell r="A582" t="str"><v>00193</v></cell><cell r="B582" t="str"><v>3500</v></cell><cell r="C582" t="str"><v>bouwvakker</v></cell><cell r="D582" t="str"><v>00-00-1913/00-00-1935</v></cell></row><row r="583"><cell r="A583" t="str"><v>00193</v></cell><cell r="B583" t="str"><v>3500</v></cell><cell r="C583" t="str"><v>bouwvakker</v></cell></row><row r="584"><cell r="A584" t="str"><v>00193</v></cell><cell r="B584" t="str"><v>3500</v></cell><cell r="C584" t="str"><v>bezoldigd lid partijbestuur (sinds 1938 lid dagelijks bestuur) CPN</v></cell><cell r="D584" t="str"><v>00-00-1935/</v></cell></row><row r="585"><cell r="A585" t="str"><v>00193</v></cell><cell r="B585" t="str"><v>3500</v></cell><cell r="C585" t="str"><v>lid tijdelijke gemeenteraad van Amsterdam</v></cell><cell r="D585" t="str"><v>21-11-1945/02-09-1946</v></cell></row><row r="586"><cell r="A586" t="str"><v>00193</v></cell><cell r="B586" t="str"><v>3500</v></cell><cell r="C586" t="str"><v>lid Eerste Kamer der Staten-Generaal</v></cell><cell r="D586" t="str"><v>23-07-1946/06-11-1956</v></cell></row><row r="587"><cell r="A587" t="str"><v>00193</v></cell><cell r="B587" t="str"><v>3500</v></cell><cell r="C587" t="str"><v>lid gemeenteraad van Amsterdam</v></cell><cell r="D587" t="str"><v>02-09-1946/07-03-1957</v></cell></row><row r="588"><cell r="A588" t="str"><v>00193</v></cell><cell r="B588" t="str"><v>3500</v></cell><cell r="C588" t="str"><v>fractievoorzitter CPN Eerste Kamer der Staten-Generaal</v></cell><cell r="D588" t="str"><v>15-07-1952/06-11-1956</v></cell></row><row r="589"><cell r="A589" t="str"><v>00198</v></cell><cell r="B589" t="str"><v>3010</v></cell><cell r="C589" t="str"><v>Arnhem</v></cell><cell r="D589" t="str"><v>24-10-1831</v></cell></row><row r="590"><cell r="A590" t="str"><v>00198</v></cell><cell r="B590" t="str"><v>3020</v></cell><cell r="C590" t="str"><v>Arnhem</v></cell><cell r="D590" t="str"><v>08-11-1899</v></cell></row><row r="591"><cell r="A591" t="str"><v>00198</v></cell><cell r="B591" t="str"><v>3500</v></cell><cell r="C591" t="str"><v>landeigenaar</v></cell></row><row r="592"><cell r="A592" t="str"><v>00198</v></cell><cell r="B592" t="str"><v>3500</v></cell><cell r="C592" t="str"><v>advocaat te Arnhem</v></cell><cell r="D592" t="str"><v>00-00-1855/00-00-1860</v></cell></row><row r="593"><cell r="A593" t="str"><v>00198</v></cell><cell r="B593" t="str"><v>3500</v></cell><cell r="C593" t="str"><v>commies van staat, Raad van State</v></cell><cell r="D593" t="str"><v>00-00-1860/</v></cell></row><row r="594"><cell r="A594" t="str"><v>00198</v></cell><cell r="B594" t="str"><v>3500</v></cell><cell r="C594" t="str"><v>kamerheer van prins Frederik</v></cell><cell r="D594" t="str"><v>00-00-1867/00-09-1881</v></cell></row><row r="595"><cell r="A595" t="str"><v>00198</v></cell><cell r="B595" t="str"><v>3500</v></cell><cell r="C595" t="str"><v>lid Tweede Kamer der Staten-Generaal</v></cell><cell r="D595" t="str"><v>11-12-1882/11-10-1884</v></cell></row><row r="596"><cell r="A596" t="str"><v>00198</v></cell><cell r="B596" t="str"><v>3500</v></cell><cell r="C596" t="str"><v>lid Tweede Kamer der Staten-Generaal</v></cell><cell r="D596" t="str"><v>17-11-1884/18-05-1886</v></cell></row><row r="597"><cell r="A597" t="str"><v>00198</v></cell><cell r="B597" t="str"><v>3500</v></cell><cell r="C597" t="str"><v>lid Tweede Kamer der Staten-Generaal</v></cell><cell r="D597" t="str"><v>01-05-1888/20-03-1894</v></cell></row><row r="598"><cell r="A598" t="str"><v>00198</v></cell><cell r="B598" t="str"><v>3500</v></cell><cell r="C598" t="str"><v>lid Eerste Kamer der Staten-Generaal</v></cell><cell r="D598" t="str"><v>05-04-1897/08-11-1899</v></cell></row><row r="599"><cell r="A599" t="str"><v>00201</v></cell><cell r="B599" t="str"><v>3010</v></cell><cell r="C599" t="str"><v>Zierikzee</v></cell><cell r="D599" t="str"><v>24-04-1810</v></cell></row><row r="600"><cell r="A600" t="str"><v>00201</v></cell><cell r="B600" t="str"><v>3020</v></cell><cell r="C600" t="str"><v>Haarlem</v></cell><cell r="D600" t="str"><v>17-01-1874</v></cell></row><row r="601"><cell r="A601" t="str"><v>00201</v></cell><cell r="B601" t="str"><v>3500</v></cell><cell r="C601" t="str"><v>advocaat te 's-Gravenhage</v></cell><cell r="D601" t="str"><v>00-00-1834/</v></cell></row><row r="602"><cell r="A602" t="str"><v>00201</v></cell><cell r="B602" t="str"><v>3500</v></cell><cell r="C602" t="str"><v>rechter-plaatsvervanger Arrondissementsrechtbank te 's-Gravenhage</v></cell><cell r="D602" t="str"><v>01-09-1840/01-04-1844</v></cell></row><row r="603"><cell r="A603" t="str"><v>00201</v></cell><cell r="B603" t="str"><v>3500</v></cell><cell r="C603" t="str"><v>lid stedelijke raad (vanaf 15 oktober 1851 gemeenteraad) van 's-Gravenhage</v></cell><cell r="D603" t="str"><v>23-10-1843/06-09-1859</v></cell></row><row r="604"><cell r="A604" t="str"><v>00201</v></cell><cell r="B604" t="str"><v>3500</v></cell><cell r="C604" t="str"><v>substituut-officier van justitie, Arrondissementsrechtbank te 's-Gravenhage</v></cell><cell r="D604" t="str"><v>01-05-1844/01-05-1851</v></cell></row><row r="605"><cell r="A605" t="str"><v>00201</v></cell><cell r="B605" t="str"><v>3500</v></cell><cell r="C605" t="str"><v>lid Eerste Kamer der Staten-Generaal</v></cell><cell r="D605" t="str"><v>07-10-1850/08-04-1851</v></cell></row><row r="606"><cell r="A606" t="str"><v>00201</v></cell><cell r="B606" t="str"><v>3500</v></cell><cell r="C606" t="str"><v>lid Eerste Kamer der Staten-Generaal</v></cell><cell r="D606" t="str"><v>24-04-1851/01-06-1853</v></cell></row><row r="607"><cell r="A607" t="str"><v>00201</v></cell><cell r="B607" t="str"><v>3500</v></cell><cell r="C607" t="str"><v>rechter Arrondissementsrechtbank te 's-Gravenhage</v></cell><cell r="D607" t="str"><v>01-05-1851/01-06-1861</v></cell></row><row r="608"><cell r="A608" t="str"><v>00201</v></cell><cell r="B608" t="str"><v>3500</v></cell><cell r="C608" t="str"><v>lid Tweede Kamer der Staten-Generaal</v></cell><cell r="D608" t="str"><v>14-06-1853/15-05-1861</v></cell></row><row r="609"><cell r="A609" t="str"><v>00201</v></cell><cell r="B609" t="str"><v>3500</v></cell><cell r="C609" t="str"><v>officier van justitie, Arrondissementsrechtbank te 's-Gravenhage</v></cell><cell r="D609" t="str"><v>01-06-1861/17-01-1874</v></cell></row><row r="610"><cell r="A610" t="str"><v>00201</v></cell><cell r="B610" t="str"><v>3500</v></cell><cell r="C610" t="str"><v>lid Tweede Kamer der Staten-Generaal</v></cell><cell r="D610" t="str"><v>25-06-1861/01-10-1866</v></cell></row><row r="611"><cell r="A611" t="str"><v>00201</v></cell><cell r="B611" t="str"><v>3500</v></cell><cell r="C611" t="str"><v>lid Tweede Kamer der Staten-Generaal</v></cell><cell r="D611" t="str"><v>19-11-1866/03-01-1868</v></cell></row><row r="612"><cell r="A612" t="str"><v>00201</v></cell><cell r="B612" t="str"><v>3500</v></cell><cell r="C612" t="str"><v>lid Tweede Kamer der Staten-Generaal</v></cell><cell r="D612" t="str"><v>29-02-1868/17-01-1874</v></cell></row><row r="613"><cell r="A613" t="str"><v>00204</v></cell><cell r="B613" t="str"><v>3010</v></cell><cell r="C613" t="str"><v>Andijk (N.H.)</v></cell><cell r="D613" t="str"><v>11-09-1833</v></cell></row><row r="614"><cell r="A614" t="str"><v>00204</v></cell><cell r="B614" t="str"><v>3020</v></cell><cell r="C614" t="str"><v>Winkel (N.H.)</v></cell><cell r="D614" t="str"><v>15-05-1913</v></cell></row><row r="615"><cell r="A615" t="str"><v>00204</v></cell><cell r="B615" t="str"><v>3500</v></cell><cell r="C615" t="str"><v>knecht op het aannemersbedrijf van zijn vader (aanleg zeedijk van Waard en Groet)</v></cell><cell r="D615" t="str"><v>00-00-1846/00-00-1850</v></cell></row><row r="616"><cell r="A616" t="str"><v>00204</v></cell><cell r="B616" t="str"><v>3500</v></cell><cell r="C616" t="str"><v>aannemer van publieke werken te Winkel</v></cell><cell r="D616" t="str"><v>00-00-1850/00-00-1889</v></cell></row><row r="617"><cell r="A617" t="str"><v>00204</v></cell><cell r="B617" t="str"><v>3500</v></cell><cell r="C617" t="str"><v>landbouwer te Winkel</v></cell><cell r="D617" t="str"><v>00-00-1855/</v></cell></row><row r="618"><cell r="A618" t="str"><v>00204</v></cell><cell r="B618" t="str"><v>3500</v></cell><cell r="C618" t="str"><v>lid gemeenteraad van Winkel</v></cell><cell r="D618" t="str"><v>03-09-1855/15-05-1913</v></cell></row><row r="619"><cell r="A619" t="str"><v>00204</v></cell><cell r="B619" t="str"><v>3500</v></cell><cell r="C619" t="str"><v>lid Eerste Kamer der Staten-Generaal</v></cell><cell r="D619" t="str"><v>25-01-1892/23-07-1904</v></cell></row><row r="620"><cell r="A620" t="str"><v>00204</v></cell><cell r="B620" t="str"><v>3500</v></cell><cell r="C620" t="str"><v>wethouder van Winkel</v></cell><cell r="D620" t="str"><v>25-04-1896/15-03-1907</v></cell></row><row r="621"><cell r="A621" t="str"><v>00204</v></cell><cell r="B621" t="str"><v>3500</v></cell><cell r="C621" t="str"><v>lid Eerste Kamer der Staten-Generaal</v></cell><cell r="D621" t="str"><v>20-09-1904/15-05-1913</v></cell></row><row r="622"><cell r="A622" t="str"><v>00205</v></cell><cell r="B622" t="str"><v>3010</v></cell><cell r="C622" t="str"><v>Waddinxveen</v></cell><cell r="D622" t="str"><v>29-09-1828</v></cell></row><row r="623"><cell r="A623" t="str"><v>00205</v></cell><cell r="B623" t="str"><v>3020</v></cell><cell r="C623" t="str"><v>Leiden</v></cell><cell r="D623" t="str"><v>05-03-1894</v></cell></row><row r="624"><cell r="A624" t="str"><v>00205</v></cell><cell r="B624" t="str"><v>3500</v></cell><cell r="C624" t="str"><v>landeigenaar en landbouwkundige te Waddinxveen</v></cell></row><row r="625"><cell r="A625" t="str"><v>00205</v></cell><cell r="B625" t="str"><v>3500</v></cell><cell r="C625" t="str"><v>lid Provinciale Staten van Zuid-Holland</v></cell><cell r="D625" t="str"><v>04-07-1871/00-07-1883</v></cell></row><row r="626"><cell r="A626" t="str"><v>00205</v></cell><cell r="B626" t="str"><v>3500</v></cell><cell r="C626" t="str"><v>lid Eerste Kamer der Staten-Generaal</v></cell><cell r="D626" t="str"><v>17-11-1884/17-08-1887</v></cell></row><row r="627"><cell r="A627" t="str"><v>00205</v></cell><cell r="B627" t="str"><v>3500</v></cell><cell r="C627" t="str"><v>dijkgraaf Hoogheemraadschap van Rijnland</v></cell><cell r="D627" t="str"><v>01-03-1887/05-03-1894</v></cell></row><row r="628"><cell r="A628" t="str"><v>00205</v></cell><cell r="B628" t="str"><v>3500</v></cell><cell r="C628" t="str"><v>lid Eerste Kamer der Staten-Generaal</v></cell><cell r="D628" t="str"><v>19-09-1887/27-03-1888</v></cell></row><row r="629"><cell r="A629" t="str"><v>00205</v></cell><cell r="B629" t="str"><v>3500</v></cell><cell r="C629" t="str"><v>lid Eerste Kamer der Staten-Generaal</v></cell><cell r="D629" t="str"><v>01-05-1888/19-09-1893</v></cell></row><row r="630"><cell r="A630" t="str"><v>00205</v></cell><cell r="B630" t="str"><v>3500</v></cell><cell r="C630" t="str"><v>lid gemeenteraad van Leiden</v></cell><cell r="D630" t="str"><v>02-01-1890/05-03-1894</v></cell></row><row r="631"><cell r="A631" t="str"><v>00206</v></cell><cell r="B631" t="str"><v>3010</v></cell><cell r="C631" t="str"><v>Dongen</v></cell><cell r="D631" t="str"><v>23-12-1856</v></cell></row><row r="632"><cell r="A632" t="str"><v>00206</v></cell><cell r="B632" t="str"><v>3020</v></cell><cell r="C632" t="str"><v>Dongen</v></cell><cell r="D632" t="str"><v>01-01-1933</v></cell></row><row r="633"><cell r="A633" t="str"><v>00206</v></cell><cell r="B633" t="str"><v>3500</v></cell><cell r="C633" t="str"><v>kantoorbeambte firma "Felix Taure" te Le Havre</v></cell></row><row r="634"><cell r="A634" t="str"><v>00206</v></cell><cell r="B634" t="str"><v>3500</v></cell><cell r="C634" t="str"><v>lid Provinciale Staten van Noord-Brabant</v></cell><cell r="D634" t="str"><v>17-04-1890/00-02-1918</v></cell></row><row r="635"><cell r="A635" t="str"><v>00206</v></cell><cell r="B635" t="str"><v>3500</v></cell><cell r="C635" t="str"><v>hoofdfimant Koninklijke Lederfabriek firma "J. Bressers" te Dongen</v></cell><cell r="D635" t="str"><v>00-00-1891/</v></cell></row><row r="636"><cell r="A636" t="str"><v>00206</v></cell><cell r="B636" t="str"><v>3500</v></cell><cell r="C636" t="str"><v>eigenaar Zuidhollandse Beetwortelsuikerfabriek te Oud-Beijerland</v></cell></row><row r="637"><cell r="A637" t="str"><v>00206</v></cell><cell r="B637" t="str"><v>3500</v></cell><cell r="C637" t="str"><v>lid Gedeputeerde Staten van Noord-Brabant</v></cell><cell r="D637" t="str"><v>21-02-1902/00-02-1918</v></cell></row><row r="638"><cell r="A638" t="str"><v>00206</v></cell><cell r="B638" t="str"><v>3500</v></cell><cell r="C638" t="str"><v>lid Eerste Kamer der Staten-Generaal</v></cell><cell r="D638" t="str"><v>19-02-1918/20-06-1919</v></cell></row><row r="639"><cell r="A639" t="str"><v>00207</v></cell><cell r="B639" t="str"><v>3010</v></cell><cell r="C639" t="str"><v>Sloten (Frl.)</v></cell><cell r="D639" t="str"><v>18-01-1815</v></cell></row><row r="640"><cell r="A640" t="str"><v>00207</v></cell><cell r="B640" t="str"><v>3020</v></cell><cell r="C640" t="str"><v>Wolvega</v></cell><cell r="D640" t="str"><v>05-12-1898</v></cell></row><row r="641"><cell r="A641" t="str"><v>00207</v></cell><cell r="B641" t="str"><v>3500</v></cell><cell r="C641" t="str"><v>landeigenaar te Wolvega</v></cell></row><row r="642"><cell r="A642" t="str"><v>00207</v></cell><cell r="B642" t="str"><v>3500</v></cell><cell r="C642" t="str"><v>lid Provinciale Staten van Friesland</v></cell><cell r="D642" t="str"><v>24-09-1850/01-07-1856</v></cell></row><row r="643"><cell r="A643" t="str"><v>00207</v></cell><cell r="B643" t="str"><v>3500</v></cell><cell r="C643" t="str"><v>lid Gedeputeerde Staten van Friesland</v></cell><cell r="D643" t="str"><v>23-02-1853/05-07-1853</v></cell></row><row r="644"><cell r="A644" t="str"><v>00207</v></cell><cell r="B644" t="str"><v>3500</v></cell><cell r="C644" t="str"><v>lid Provinciale Staten van Friesland</v></cell><cell r="D644" t="str"><v>01-07-1862/01-11-1881</v></cell></row><row r="645"><cell r="A645" t="str"><v>00207</v></cell><cell r="B645" t="str"><v>3500</v></cell><cell r="C645" t="str"><v>lid Gedeputeerde Staten van Friesland</v></cell><cell r="D645" t="str"><v>03-07-1871/01-05-1875</v></cell></row><row r="646"><cell r="A646" t="str"><v>00207</v></cell><cell r="B646" t="str"><v>3500</v></cell><cell r="C646" t="str"><v>lid Gedeputeerde Staten van Friesland</v></cell><cell r="D646" t="str"><v>05-11-1879/01-11-1881</v></cell></row><row r="647"><cell r="A647" t="str"><v>00207</v></cell><cell r="B647" t="str"><v>3500</v></cell><cell r="C647" t="str"><v>lid Eerste Kamer der Staten-Generaal</v></cell><cell r="D647" t="str"><v>28-11-1881/11-10-1884</v></cell></row><row r="648"><cell r="A648" t="str"><v>00207</v></cell><cell r="B648" t="str"><v>3500</v></cell><cell r="C648" t="str"><v>lid Eerste Kamer der Staten-Generaal</v></cell><cell r="D648" t="str"><v>17-11-1884/17-08-1887</v></cell></row><row r="649"><cell r="A649" t="str"><v>00207</v></cell><cell r="B649" t="str"><v>3500</v></cell><cell r="C649" t="str"><v>lid Eerste Kamer der Staten-Generaal</v></cell><cell r="D649" t="str"><v>19-09-1887/27-03-1888</v></cell></row><row r="650"><cell r="A650" t="str"><v>00207</v></cell><cell r="B650" t="str"><v>3500</v></cell><cell r="C650" t="str"><v>lid Eerste Kamer der Staten-Generaal</v></cell><cell r="D650" t="str"><v>01-05-1888/15-09-1896</v></cell></row><row r="651"><cell r="A651" t="str"><v>00208</v></cell><cell r="B651" t="str"><v>3010</v></cell><cell r="C651" t="str"><v>Voorthuizen</v></cell><cell r="D651" t="str"><v>16-06-1879</v></cell></row><row r="652"><cell r="A652" t="str"><v>00208</v></cell><cell r="B652" t="str"><v>3020</v></cell><cell r="C652" t="str"><v>Leiden</v></cell><cell r="D652" t="str"><v>20-04-1961</v></cell></row><row r="653"><cell r="A653" t="str"><v>00208</v></cell><cell r="B653" t="str"><v>3500</v></cell><cell r="C653" t="str"><v>advocaat en procureur te Leiden</v></cell><cell r="D653" t="str"><v>00-00-1903/20-04-1961</v></cell></row><row r="654"><cell r="A654" t="str"><v>00208</v></cell><cell r="B654" t="str"><v>3500</v></cell><cell r="C654" t="str"><v>lid gemeenteraad van Leiden</v></cell><cell r="D654" t="str"><v>26-03-1908/02-09-1919</v></cell></row><row r="655"><cell r="A655" t="str"><v>00208</v></cell><cell r="B655" t="str"><v>3500</v></cell><cell r="C655" t="str"><v>kantonrechter-plaatsvervanger te Leiden</v></cell><cell r="D655" t="str"><v>01-08-1909/01-07-1949</v></cell></row><row r="656"><cell r="A656" t="str"><v>00208</v></cell><cell r="B656" t="str"><v>3500</v></cell><cell r="C656" t="str"><v>lid Provinciale Staten van Zuid-Holland</v></cell><cell r="D656" t="str"><v>05-07-1910/01-07-1919</v></cell></row><row r="657"><cell r="A657" t="str"><v>00208</v></cell><cell r="B657" t="str"><v>3500</v></cell><cell r="C657" t="str"><v>lid Eerste Kamer der Staten-Generaal</v></cell><cell r="D657" t="str"><v>13-04-1923/18-09-1923</v></cell></row><row r="658"><cell r="A658" t="str"><v>00208</v></cell><cell r="B658" t="str"><v>3500</v></cell><cell r="C658" t="str"><v>lid Eerste Kamer der Staten-Generaal</v></cell><cell r="D658" t="str"><v>20-01-1925/20-09-1932</v></cell></row><row r="659"><cell r="A659" t="str"><v>00208</v></cell><cell r="B659" t="str"><v>3500</v></cell><cell r="C659" t="str"><v>lid Eerste Kamer der Staten-Generaal</v></cell><cell r="D659" t="str"><v>02-11-1932/23-07-1946</v></cell></row><row r="660"><cell r="A660" t="str"><v>00209</v></cell><cell r="B660" t="str"><v>3010</v></cell><cell r="C660" t="str"><v>Laren (N.H.)</v></cell><cell r="D660" t="str"><v>12-04-1915</v></cell></row><row r="661"><cell r="A661" t="str"><v>00209</v></cell><cell r="B661" t="str"><v>3020</v></cell><cell r="C661" t="str"><v>Hilversum</v></cell><cell r="D661" t="str"><v>19-07-2006</v></cell></row><row r="662"><cell r="A662" t="str"><v>00209</v></cell><cell r="B662" t="str"><v>3500</v></cell><cell r="C662" t="str"><v>ambtenaar economische voorlichtingsdienst, ministerie van Economische Zaken</v></cell><cell r="D662" t="str"><v>00-00-1940</v></cell></row><row r="663"><cell r="A663" t="str"><v>00209</v></cell><cell r="B663" t="str"><v>3500</v></cell><cell r="C663" t="str"><v>adviseur directoraat Handel en Nijverheid, ministerie van Handel, Nijverheid en Scheepvaart</v></cell><cell r="D663" t="str"><v>00-00-1940/00-00-1941</v></cell></row><row r="664"><cell r="A664" t="str"><v>00209</v></cell><cell r="B664" t="str"><v>3500</v></cell><cell r="C664" t="str"><v>adviseur dienst tot regeling van prijzen, ministerie van Handel, Nijverheid en Scheepvaart</v></cell><cell r="D664" t="str"><v>00-00-1941</v></cell></row><row r="665"><cell r="A665" t="str"><v>00209</v></cell><cell r="B665" t="str"><v>3500</v></cell><cell r="C665" t="str"><v>chef afdeling prijzenpolitiek, ministerie van Handel, Nijverheid en Scheepvaart</v></cell><cell r="D665" t="str"><v>00-00-1942</v></cell></row><row r="666"><cell r="A666" t="str"><v>00209</v></cell><cell r="B666" t="str"><v>3500</v></cell><cell r="C666" t="str"><v>hoogleraar staatshuishoudkunde en statistiek, Katholieke Universiteit Nijmegen</v></cell><cell r="D666" t="str"><v>00-12-1945/21-01-1948</v></cell></row><row r="667"><cell r="A667" t="str"><v>00209</v></cell><cell r="B667" t="str"><v>3500</v></cell><cell r="C667" t="str"><v>lid Eerste Kamer der Staten-Generaal</v></cell><cell r="D667" t="str"><v>20-11-1945/20-01-1948</v></cell></row><row r="668"><cell r="A668" t="str"><v>00209</v></cell><cell r="B668" t="str"><v>3500</v></cell><cell r="C668" t="str"><v>minister van Economische Zaken</v></cell><cell r="D668" t="str"><v>21-01-1948/02-09-1952</v></cell></row><row r="669"><cell r="A669" t="str"><v>00209</v></cell><cell r="B669" t="str"><v>3500</v></cell><cell r="C669" t="str"><v>lid Eerste Kamer der Staten-Generaal</v></cell><cell r="D669" t="str"><v>27-07-1948/12-08-1948</v></cell></row><row r="670"><cell r="A670" t="str"><v>00209</v></cell><cell r="B670" t="str"><v>3500</v></cell><cell r="C670" t="str"><v>algemeen adviseur N.V. "Amsterdamsche Bank" en N.V. "Incasso-Bank".</v></cell><cell r="D670" t="str"><v>00-10-1952/00-03-1954</v></cell></row><row r="671"><cell r="A671" t="str"><v>00209</v></cell><cell r="B671" t="str"><v>3500</v></cell><cell r="C671" t="str"><v>lid Raad van Bestuur N.V. "Amsterdamsche Bank" en N.V. "Incasso-Bank"</v></cell><cell r="D671" t="str"><v>00-03-1954/01-01-1965</v></cell></row><row r="672"><cell r="A672" t="str"><v>00209</v></cell><cell r="B672" t="str"><v>3500</v></cell><cell r="C672" t="str"><v>lid Raad van Bestuur N.V. "Amsterdam-Rotterdam Bank" (Amro-bank) N.V.</v></cell><cell r="D672" t="str"><v>01-01-1964/00-00-1978</v></cell></row><row r="673"><cell r="A673" t="str"><v>00212</v></cell><cell r="B673" t="str"><v>3010</v></cell><cell r="C673" t="str"><v>Haarlem</v></cell><cell r="D673" t="str"><v>31-08-1911</v></cell></row><row r="674"><cell r="A674" t="str"><v>00212</v></cell><cell r="B674" t="str"><v>3020</v></cell><cell r="C674" t="str"><v>Overveen</v></cell><cell r="D674" t="str"><v>22-04-1998</v></cell></row><row r="675"><cell r="A675" t="str"><v>00212</v></cell><cell r="B675" t="str"><v>3500</v></cell><cell r="C675" t="str"><v>medewerker advocatenkantoor te Haarlem</v></cell><cell r="D675" t="str"><v>00-00-1935/00-00-1937</v></cell></row><row r="676"><cell r="A676" t="str"><v>00212</v></cell><cell r="B676" t="str"><v>3500</v></cell><cell r="C676" t="str"><v>zonder beroep, vanwege studie en wetenschappelijke arbeid</v></cell><cell r="D676" t="str"><v>00-00-1937/00-00-1940</v></cell></row><row r="677"><cell r="A677" t="str"><v>00212</v></cell><cell r="B677" t="str"><v>3500</v></cell><cell r="C677" t="str"><v>advocaat, advocatenkantoor (met mr. Muyser, Keizersgracht 412) te Amsterdam</v></cell><cell r="D677" t="str"><v>00-00-1940/00-00-1950</v></cell></row><row r="678"><cell r="A678" t="str"><v>00212</v></cell><cell r="B678" t="str"><v>3500</v></cell><cell r="C678" t="str"><v>lid Provinciale Staten van Noord-Holland</v></cell><cell r="D678" t="str"><v>05-06-1946/01-03-1949</v></cell></row><row r="679"><cell r="A679" t="str"><v>00212</v></cell><cell r="B679" t="str"><v>3500</v></cell><cell r="C679" t="str"><v>lid Eerste Kamer der Staten-Generaal</v></cell><cell r="D679" t="str"><v>23-07-1946/23-07-1950</v></cell></row><row r="680"><cell r="A680" t="str"><v>00212</v></cell><cell r="B680" t="str"><v>3500</v></cell><cell r="C680" t="str"><v>lid gemeenteraad van Heemstede</v></cell><cell r="D680" t="str"><v>02-09-1946/12-07-1950</v></cell></row><row r="681"><cell r="A681" t="str"><v>00212</v></cell><cell r="B681" t="str"><v>3500</v></cell><cell r="C681" t="str"><v>directeur Maatschappelijk Buurtwerk te Haarlem</v></cell><cell r="D681" t="str"><v>00-00-1956/00-00-1960</v></cell></row><row r="682"><cell r="A682" t="str"><v>00212</v></cell><cell r="B682" t="str"><v>3500</v></cell><cell r="C682" t="str"><v>advocaat te Haarlem</v></cell><cell r="D682" t="str"><v>00-00-1959/00-00-1980</v></cell></row><row r="683"><cell r="A683" t="str"><v>00212</v></cell><cell r="B683" t="str"><v>3500</v></cell><cell r="C683" t="str"><v>wetenschappelijk hoofdambtenaar Criminologisch Instituut, Rijksuniversiteit Utrecht</v></cell><cell r="D683" t="str"><v>00-00-1960/00-00-1967</v></cell></row><row r="684"><cell r="A684" t="str"><v>00212</v></cell><cell r="B684" t="str"><v>3500</v></cell><cell r="C684" t="str"><v>lid Eerste Kamer der Staten-Generaal</v></cell><cell r="D684" t="str"><v>05-02-1963/20-09-1977</v></cell></row><row r="685"><cell r="A685" t="str"><v>00218</v></cell><cell r="B685" t="str"><v>3010</v></cell><cell r="C685" t="str"><v>Heer (Lb.)</v></cell><cell r="D685" t="str"><v>19-03-1842</v></cell></row><row r="686"><cell r="A686" t="str"><v>00218</v></cell><cell r="B686" t="str"><v>3020</v></cell><cell r="C686" t="str"><v>Venlo</v></cell><cell r="D686" t="str"><v>19-01-1908</v></cell></row><row r="687"><cell r="A687" t="str"><v>00218</v></cell><cell r="B687" t="str"><v>3500</v></cell><cell r="C687" t="str"><v>kandidaat-notaris te Venlo</v></cell><cell r="D687" t="str"><v>00-00-1879/00-07-1881</v></cell></row><row r="688"><cell r="A688" t="str"><v>00218</v></cell><cell r="B688" t="str"><v>3500</v></cell><cell r="C688" t="str"><v>notaris te Venlo</v></cell><cell r="D688" t="str"><v>30-07-1881/19-01-1908</v></cell></row><row r="689"><cell r="A689" t="str"><v>00218</v></cell><cell r="B689" t="str"><v>3500</v></cell><cell r="C689" t="str"><v>kantonrechter-plaatsvervanger te Venlo</v></cell><cell r="D689" t="str"><v>01-03-1884/19-01-1908</v></cell></row><row r="690"><cell r="A690" t="str"><v>00218</v></cell><cell r="B690" t="str"><v>3500</v></cell><cell r="C690" t="str"><v>lid Provinciale Staten van Limburg</v></cell><cell r="D690" t="str"><v>06-07-1900/00-12-1902</v></cell></row><row r="691"><cell r="A691" t="str"><v>00218</v></cell><cell r="B691" t="str"><v>3500</v></cell><cell r="C691" t="str"><v>lid Eerste Kamer der Staten-Generaal</v></cell><cell r="D691" t="str"><v>02-12-1902/23-07-1904</v></cell></row><row r="692"><cell r="A692" t="str"><v>00218</v></cell><cell r="B692" t="str"><v>3500</v></cell><cell r="C692" t="str"><v>lid Eerste Kamer der Staten-Generaal</v></cell><cell r="D692" t="str"><v>20-09-1904/19-01-1908</v></cell></row><row r="693"><cell r="A693" t="str"><v>00225</v></cell><cell r="B693" t="str"><v>3010</v></cell><cell r="C693" t="str"><v>Schiedam</v></cell><cell r="D693" t="str"><v>15-09-1885</v></cell></row><row r="694"><cell r="A694" t="str"><v>00225</v></cell><cell r="B694" t="str"><v>3020</v></cell><cell r="C694" t="str"><v>Nijmegen</v></cell><cell r="D694" t="str"><v>16-08-1945</v></cell></row><row r="695"><cell r="A695" t="str"><v>00225</v></cell><cell r="B695" t="str"><v>3500</v></cell><cell r="C695" t="str"><v>ambtenaar in Tandjoengpinang (Riouw en onderhorigenheden, Nederlands-Indië)</v></cell><cell r="D695" t="str"><v>01-06-1912/</v></cell></row><row r="696"><cell r="A696" t="str"><v>00225</v></cell><cell r="B696" t="str"><v>3500</v></cell><cell r="C696" t="str"><v>waarnemend consul te Swatow (China)</v></cell><cell r="D696" t="str"><v>00-00-1917/00-00-1919</v></cell></row><row r="697"><cell r="A697" t="str"><v>00225</v></cell><cell r="B697" t="str"><v>3500</v></cell><cell r="C697" t="str"><v>werkzaam bij het Suiker-Syndicaat te Soerabaya</v></cell></row><row r="698"><cell r="A698" t="str"><v>00225</v></cell><cell r="B698" t="str"><v>3500</v></cell><cell r="C698" t="str"><v>lid gemeenteraad van Batavia (Ned.-Indië)</v></cell><cell r="D698" t="str"><v>00-00-1920/00-07-1921</v></cell></row><row r="699"><cell r="A699" t="str"><v>00225</v></cell><cell r="B699" t="str"><v>3500</v></cell><cell r="C699" t="str"><v>adviseur Chinese zaken</v></cell><cell r="D699" t="str"><v>00-05-1923/</v></cell></row><row r="700"><cell r="A700" t="str"><v>00225</v></cell><cell r="B700" t="str"><v>3500</v></cell><cell r="C700" t="str"><v>lid Provinciale Raad van West-Java</v></cell><cell r="D700" t="str"><v>00-00-1925/</v></cell></row><row r="701"><cell r="A701" t="str"><v>00225</v></cell><cell r="B701" t="str"><v>3500</v></cell><cell r="C701" t="str"><v>lid Volksraad van Nederlands-Indië</v></cell><cell r="D701" t="str"><v>16-03-1928/00-05-1930</v></cell></row><row r="702"><cell r="A702" t="str"><v>00225</v></cell><cell r="B702" t="str"><v>3500</v></cell><cell r="C702" t="str"><v>lid College van Gedelegeerden in Nederlands-Indië</v></cell><cell r="D702" t="str"><v>00-05-1930/00-05-1931</v></cell></row><row r="703"><cell r="A703" t="str"><v>00225</v></cell><cell r="B703" t="str"><v>3500</v></cell><cell r="C703" t="str"><v>belast met de oprichting van het Licentiebureau voor suiker</v></cell><cell r="D703" t="str"><v>00-00-1931</v></cell></row><row r="704"><cell r="A704" t="str"><v>00225</v></cell><cell r="B704" t="str"><v>3500</v></cell><cell r="C704" t="str"><v>burgemeester van Druten (Gld.)</v></cell><cell r="D704" t="str"><v>01-10-1931/01-07-1943</v></cell></row><row r="705"><cell r="A705" t="str"><v>00225</v></cell><cell r="B705" t="str"><v>3500</v></cell><cell r="C705" t="str"><v>lector Rijksuniversiteit Utrecht</v></cell></row><row r="706"><cell r="A706" t="str"><v>00225</v></cell><cell r="B706" t="str"><v>3500</v></cell><cell r="C706" t="str"><v>lid Eerste Kamer der Staten-Generaal</v></cell><cell r="D706" t="str"><v>08-06-1937/16-08-1945</v></cell></row><row r="707"><cell r="A707" t="str"><v>00225</v></cell><cell r="B707" t="str"><v>3500</v></cell><cell r="C707" t="str"><v>burgemeester van Druten (Gld.)</v></cell><cell r="D707" t="str"><v>00-10-1944/16-08-1945</v></cell></row><row r="708"><cell r="A708" t="str"><v>00229</v></cell><cell r="B708" t="str"><v>3010</v></cell><cell r="C708" t="str"><v>Utrecht</v></cell><cell r="D708" t="str"><v>05-11-1887</v></cell></row><row r="709"><cell r="A709" t="str"><v>00229</v></cell><cell r="B709" t="str"><v>3020</v></cell><cell r="C709" t="str"><v>'s-Gravenhage</v></cell><cell r="D709" t="str"><v>19-09-1968</v></cell></row><row r="710"><cell r="A710" t="str"><v>00229</v></cell><cell r="B710" t="str"><v>3500</v></cell><cell r="C710" t="str"><v>metaalbewerker</v></cell></row><row r="711"><cell r="A711" t="str"><v>00229</v></cell><cell r="B711" t="str"><v>3500</v></cell><cell r="C711" t="str"><v>voorzitter propagandaclub, R.K. Metaalbewerkersbond te Amsterdam</v></cell><cell r="D711" t="str"><v>00-00-1904/00-00-1914</v></cell></row><row r="712"><cell r="A712" t="str"><v>00229</v></cell><cell r="B712" t="str"><v>3500</v></cell><cell r="C712" t="str"><v>secretaris R.K. Metaalbewerkersbond</v></cell><cell r="D712" t="str"><v>00-00-1914/00-00-1917</v></cell></row><row r="713"><cell r="A713" t="str"><v>00229</v></cell><cell r="B713" t="str"><v>3500</v></cell><cell r="C713" t="str"><v>voorzitter R.K. Metaalbewerkersbond</v></cell><cell r="D713" t="str"><v>00-00-1917/00-00-1918</v></cell></row><row r="714"><cell r="A714" t="str"><v>00229</v></cell><cell r="B714" t="str"><v>3500</v></cell><cell r="C714" t="str"><v>algemeen secretaris, Bureau voor de R.K. Vakorganisatie</v></cell><cell r="D714" t="str"><v>00-00-1918/01-01-1925</v></cell></row><row r="715"><cell r="A715" t="str"><v>00229</v></cell><cell r="B715" t="str"><v>3500</v></cell><cell r="C715" t="str"><v>lid gemeenteraad van Utrecht</v></cell><cell r="D715" t="str"><v>01-09-1919/02-09-1923</v></cell></row><row r="716"><cell r="A716" t="str"><v>00229</v></cell><cell r="B716" t="str"><v>3500</v></cell><cell r="C716" t="str"><v>voorzitter RKWV (Roomsch-Katholiek Werkliedenverbond)</v></cell><cell r="D716" t="str"><v>01-01-1925/24-07-1941</v></cell></row><row r="717"><cell r="A717" t="str"><v>00229</v></cell><cell r="B717" t="str"><v>3500</v></cell><cell r="C717" t="str"><v>lid Provinciale Staten van Utrecht</v></cell><cell r="D717" t="str"><v>05-07-1927/17-09-1929</v></cell></row><row r="718"><cell r="A718" t="str"><v>00229</v></cell><cell r="B718" t="str"><v>3500</v></cell><cell r="C718" t="str"><v>lid Eerste Kamer der Staten-Generaal</v></cell><cell r="D718" t="str"><v>17-09-1929/02-09-1952</v></cell></row><row r="719"><cell r="A719" t="str"><v>00229</v></cell><cell r="B719" t="str"><v>3500</v></cell><cell r="C719" t="str"><v>voorzitter KAB (Katholieke Arbeiders Beweging)</v></cell><cell r="D719" t="str"><v>00-05-1945/01-09-1952</v></cell></row><row r="720"><cell r="A720" t="str"><v>00229</v></cell><cell r="B720" t="str"><v>3500</v></cell><cell r="C720" t="str"><v>minister zonder portefeuille, minister voor Publiekrechtelijke Bedrijfsorganisatie</v></cell><cell r="D720" t="str"><v>02-09-1952/13-10-1956</v></cell></row><row r="721"><cell r="A721" t="str"><v>00230</v></cell><cell r="B721" t="str"><v>3010</v></cell><cell r="C721" t="str"><v>Overlangel</v></cell><cell r="D721" t="str"><v>30-05-1795</v></cell></row><row r="722"><cell r="A722" t="str"><v>00230</v></cell><cell r="B722" t="str"><v>3020</v></cell><cell r="C722" t="str"><v>Helmond</v></cell><cell r="D722" t="str"><v>28-07-1856</v></cell></row><row r="723"><cell r="A723" t="str"><v>00230</v></cell><cell r="B723" t="str"><v>3500</v></cell><cell r="C723" t="str"><v>wijnkoper te Helmond</v></cell><cell r="D723" t="str"><v>00-00-1826/</v></cell></row><row r="724"><cell r="A724" t="str"><v>00230</v></cell><cell r="B724" t="str"><v>3500</v></cell><cell r="C724" t="str"><v>lid gemeenteraad van Helmond</v></cell><cell r="D724" t="str"><v>/28-07-1856</v></cell></row><row r="725"><cell r="A725" t="str"><v>00230</v></cell><cell r="B725" t="str"><v>3500</v></cell><cell r="C725" t="str"><v>lid Provinciale Staten van Noord-Brabant</v></cell><cell r="D725" t="str"><v>04-07-1837/00-10-1850</v></cell></row><row r="726"><cell r="A726" t="str"><v>00230</v></cell><cell r="B726" t="str"><v>3500</v></cell><cell r="C726" t="str"><v>kantonrechter-plaatsvervanger te Helmond</v></cell><cell r="D726" t="str"><v>01-05-1844/28-07-1856</v></cell></row><row r="727"><cell r="A727" t="str"><v>00230</v></cell><cell r="B727" t="str"><v>3500</v></cell><cell r="C727" t="str"><v>lid Eerste Kamer der Staten-Generaal</v></cell><cell r="D727" t="str"><v>10-10-1850/28-07-1856</v></cell></row><row r="728"><cell r="A728" t="str"><v>00231</v></cell><cell r="B728" t="str"><v>3010</v></cell><cell r="C728" t="str"><v>Rotterdam</v></cell><cell r="D728" t="str"><v>11-02-1825</v></cell></row><row r="729"><cell r="A729" t="str"><v>00231</v></cell><cell r="B729" t="str"><v>3020</v></cell><cell r="C729" t="str"><v>Nijmegen</v></cell><cell r="D729" t="str"><v>26-07-1908</v></cell></row><row r="730"><cell r="A730" t="str"><v>00231</v></cell><cell r="B730" t="str"><v>3500</v></cell><cell r="C730" t="str"><v>advocaat te Rotterdam</v></cell><cell r="D730" t="str"><v>/(omstreeks: 00-00-1850)/</v></cell></row><row r="731"><cell r="A731" t="str"><v>00231</v></cell><cell r="B731" t="str"><v>3500</v></cell><cell r="C731" t="str"><v>wijnkoper, firma "L.F. de Bruijn & Co." te Rotterdam</v></cell></row><row r="732"><cell r="A732" t="str"><v>00231</v></cell><cell r="B732" t="str"><v>3500</v></cell><cell r="C732" t="str"><v>lid gemeenteraad van Rotterdam</v></cell><cell r="D732" t="str"><v>12-10-1854/03-09-1871</v></cell></row><row r="733"><cell r="A733" t="str"><v>00231</v></cell><cell r="B733" t="str"><v>3500</v></cell><cell r="C733" t="str"><v>wethouder (van financiën) van Rotterdam</v></cell><cell r="D733" t="str"><v>23-01-1862/03-09-1871</v></cell></row><row r="734"><cell r="A734" t="str"><v>00231</v></cell><cell r="B734" t="str"><v>3500</v></cell><cell r="C734" t="str"><v>lid Tweede Kamer der Staten-Generaal</v></cell><cell r="D734" t="str"><v>03-04-1879/16-08-1883</v></cell></row><row r="735"><cell r="A735" t="str"><v>00231</v></cell><cell r="B735" t="str"><v>3500</v></cell><cell r="C735" t="str"><v>lid Eerste Kamer der Staten-Generaal</v></cell><cell r="D735" t="str"><v>18-09-1883/11-10-1884</v></cell></row><row r="736"><cell r="A736" t="str"><v>00231</v></cell><cell r="B736" t="str"><v>3500</v></cell><cell r="C736" t="str"><v>lid Eerste Kamer der Staten-Generaal</v></cell><cell r="D736" t="str"><v>17-11-1884/17-08-1887</v></cell></row><row r="737"><cell r="A737" t="str"><v>00231</v></cell><cell r="B737" t="str"><v>3500</v></cell><cell r="C737" t="str"><v>lid Eerste Kamer der Staten-Generaal</v></cell><cell r="D737" t="str"><v>19-09-1887/27-03-1888</v></cell></row><row r="738"><cell r="A738" t="str"><v>00231</v></cell><cell r="B738" t="str"><v>3500</v></cell><cell r="C738" t="str"><v>lid Eerste Kamer der Staten-Generaal</v></cell><cell r="D738" t="str"><v>01-05-1888/12-06-1892</v></cell></row><row r="739"><cell r="A739" t="str"><v>00233</v></cell><cell r="B739" t="str"><v>3010</v></cell><cell r="C739" t="str"><v>Gouda</v></cell><cell r="D739" t="str"><v>15-09-1812</v></cell></row><row r="740"><cell r="A740" t="str"><v>00233</v></cell><cell r="B740" t="str"><v>3020</v></cell><cell r="C740" t="str"><v>Amsterdam</v></cell><cell r="D740" t="str"><v>30-09-1882</v></cell></row><row r="741"><cell r="A741" t="str"><v>00233</v></cell><cell r="B741" t="str"><v>3500</v></cell><cell r="C741" t="str"><v>arts te Amsterdam</v></cell><cell r="D741" t="str"><v>00-00-1835/</v></cell></row><row r="742"><cell r="A742" t="str"><v>00233</v></cell><cell r="B742" t="str"><v>3500</v></cell><cell r="C742" t="str"><v>lid Provinciale Staten van Noord-Holland</v></cell><cell r="D742" t="str"><v>01-07-1856/00-11-1873</v></cell></row><row r="743"><cell r="A743" t="str"><v>00233</v></cell><cell r="B743" t="str"><v>3500</v></cell><cell r="C743" t="str"><v>lid gemeenteraad van Amsterdam</v></cell><cell r="D743" t="str"><v>03-09-1861/05-11-1869</v></cell></row><row r="744"><cell r="A744" t="str"><v>00233</v></cell><cell r="B744" t="str"><v>3500</v></cell><cell r="C744" t="str"><v>lid Gedeputeerde Staten van Noord-Holland</v></cell><cell r="D744" t="str"><v>05-11-1869/00-11-1873</v></cell></row><row r="745"><cell r="A745" t="str"><v>00233</v></cell><cell r="B745" t="str"><v>3500</v></cell><cell r="C745" t="str"><v>lid Eerste Kamer der Staten-Generaal</v></cell><cell r="D745" t="str"><v>18-11-1873/30-09-1882</v></cell></row><row r="746"><cell r="A746" t="str"><v>00238</v></cell><cell r="B746" t="str"><v>3010</v></cell><cell r="C746" t="str"><v>Amsterdam</v></cell><cell r="D746" t="str"><v>19-03-1836</v></cell></row><row r="747"><cell r="A747" t="str"><v>00238</v></cell><cell r="B747" t="str"><v>3020</v></cell><cell r="C747" t="str"><v>Haarlemmermeer</v></cell><cell r="D747" t="str"><v>19-02-1907</v></cell></row><row r="748"><cell r="A748" t="str"><v>00238</v></cell><cell r="B748" t="str"><v>3500</v></cell><cell r="C748" t="str"><v>landeigenaar en landbouwer te Haarlemmermeer</v></cell><cell r="D748" t="str"><v>00-00-1864/</v></cell></row><row r="749"><cell r="A749" t="str"><v>00238</v></cell><cell r="B749" t="str"><v>3500</v></cell><cell r="C749" t="str"><v>lid gemeenteraad van Haarlemmermeer</v></cell><cell r="D749" t="str"><v>/(omstreeks: 00-00-1874)/19-02-1907</v></cell></row><row r="750"><cell r="A750" t="str"><v>00238</v></cell><cell r="B750" t="str"><v>3500</v></cell><cell r="C750" t="str"><v>wethouder van Haarlemmermeer</v></cell><cell r="D750" t="str"><v>03-09-1885/19-02-1907</v></cell></row><row r="751"><cell r="A751" t="str"><v>00238</v></cell><cell r="B751" t="str"><v>3500</v></cell><cell r="C751" t="str"><v>lid Eerste kamer der Staten-Generaal</v></cell><cell r="D751" t="str"><v>01-05-1888/23-07-1904</v></cell></row><row r="752"><cell r="A752" t="str"><v>00238</v></cell><cell r="B752" t="str"><v>3500</v></cell><cell r="C752" t="str"><v>lid Eerste kamer der Staten-Generaal</v></cell><cell r="D752" t="str"><v>20-09-1904/19-02-1907</v></cell></row><row r="753"><cell r="A753" t="str"><v>00244</v></cell><cell r="B753" t="str"><v>3010</v></cell><cell r="C753" t="str"><v>'s-Gravenhage</v></cell><cell r="D753" t="str"><v>01-07-1807</v></cell></row><row r="754"><cell r="A754" t="str"><v>00244</v></cell><cell r="B754" t="str"><v>3020</v></cell><cell r="C754" t="str"><v>'s-Gravenhage</v></cell><cell r="D754" t="str"><v>21-02-1876</v></cell></row><row r="755"><cell r="A755" t="str"><v>00244</v></cell><cell r="B755" t="str"><v>3500</v></cell><cell r="C755" t="str"><v>referendaris Kabinet des Konings</v></cell><cell r="D755" t="str"><v>01-01-1838/20-01-1847</v></cell></row><row r="756"><cell r="A756" t="str"><v>00244</v></cell><cell r="B756" t="str"><v>3500</v></cell><cell r="C756" t="str"><v>Gouverneur van Zuid-Holland</v></cell><cell r="D756" t="str"><v>07-06-1848/01-08-1850</v></cell></row><row r="757"><cell r="A757" t="str"><v>00244</v></cell><cell r="B757" t="str"><v>3500</v></cell><cell r="C757" t="str"><v>Commissaris des Konings in Zuid-Holland</v></cell><cell r="D757" t="str"><v>01-08-1850/01-07-1853</v></cell></row><row r="758"><cell r="A758" t="str"><v>00244</v></cell><cell r="B758" t="str"><v>3500</v></cell><cell r="C758" t="str"><v>lid Provinciale Staten van Zuid-Holland</v></cell><cell r="D758" t="str"><v>01-11-1853/01-07-1862</v></cell></row><row r="759"><cell r="A759" t="str"><v>00244</v></cell><cell r="B759" t="str"><v>3500</v></cell><cell r="C759" t="str"><v>lid Raad van State</v></cell><cell r="D759" t="str"><v>01-07-1862/01-08-1864</v></cell></row><row r="760"><cell r="A760" t="str"><v>00244</v></cell><cell r="B760" t="str"><v>3500</v></cell><cell r="C760" t="str"><v>Commissaris des Konings in Overijssel</v></cell><cell r="D760" t="str"><v>01-08-1864/01-08-1868</v></cell></row><row r="761"><cell r="A761" t="str"><v>00244</v></cell><cell r="B761" t="str"><v>3500</v></cell><cell r="C761" t="str"><v>lid Eerste Kamer der Staten-Generaal</v></cell><cell r="D761" t="str"><v>21-09-1868/20-09-1874</v></cell></row><row r="762"><cell r="A762" t="str"><v>00244</v></cell><cell r="B762" t="str"><v>3500</v></cell><cell r="C762" t="str"><v>voorzitter Eerste Kamer der Staten-Generaal</v></cell><cell r="D762" t="str"><v>19-08-1871/19-09-1874</v></cell></row><row r="763"><cell r="A763" t="str"><v>00254</v></cell><cell r="B763" t="str"><v>3010</v></cell><cell r="C763" t="str"><v>Hoogeveen</v></cell><cell r="D763" t="str"><v>20-04-1817</v></cell></row><row r="764"><cell r="A764" t="str"><v>00254</v></cell><cell r="B764" t="str"><v>3020</v></cell><cell r="C764" t="str"><v>Amsterdam</v></cell><cell r="D764" t="str"><v>01-05-1908</v></cell></row><row r="765"><cell r="A765" t="str"><v>00254</v></cell><cell r="B765" t="str"><v>3500</v></cell><cell r="C765" t="str"><v>advocaat te Hoogeveen</v></cell><cell r="D765" t="str"><v>00-00-1841</v></cell></row><row r="766"><cell r="A766" t="str"><v>00254</v></cell><cell r="B766" t="str"><v>3500</v></cell><cell r="C766" t="str"><v>burgemeester en gemeentesecretaris van Zuidwolde</v></cell><cell r="D766" t="str"><v>01-04-1841/01-06-1842</v></cell></row><row r="767"><cell r="A767" t="str"><v>00254</v></cell><cell r="B767" t="str"><v>3500</v></cell><cell r="C767" t="str"><v>burgemeester en gemeentesecretaris van Hoogeveen</v></cell><cell r="D767" t="str"><v>01-06-1842/01-03-1843</v></cell></row><row r="768"><cell r="A768" t="str"><v>00254</v></cell><cell r="B768" t="str"><v>3500</v></cell><cell r="C768" t="str"><v>notaris te Hoogeveen</v></cell><cell r="D768" t="str"><v>01-03-1843/26-05-1887</v></cell></row><row r="769"><cell r="A769" t="str"><v>00254</v></cell><cell r="B769" t="str"><v>3500</v></cell><cell r="C769" t="str"><v>lid Provinciale Staten van Drenthe</v></cell><cell r="D769" t="str"><v>23-09-1850/30-03-1875</v></cell></row><row r="770"><cell r="A770" t="str"><v>00254</v></cell><cell r="B770" t="str"><v>3500</v></cell><cell r="C770" t="str"><v>lid gemeenteraad van Hoogeveen</v></cell><cell r="D770" t="str"><v>17-10-1851/06-09-1887</v></cell></row><row r="771"><cell r="A771" t="str"><v>00254</v></cell><cell r="B771" t="str"><v>3500</v></cell><cell r="C771" t="str"><v>kantonrechter-plaatsvervanger te Hoogeveen</v></cell><cell r="D771" t="str"><v>31-07-1856/00-06-1887</v></cell></row><row r="772"><cell r="A772" t="str"><v>00254</v></cell><cell r="B772" t="str"><v>3500</v></cell><cell r="C772" t="str"><v>lid Eerste Kamer der Staten-Generaal</v></cell><cell r="D772" t="str"><v>30-03-1875/11-10-1884</v></cell></row><row r="773"><cell r="A773" t="str"><v>00254</v></cell><cell r="B773" t="str"><v>3500</v></cell><cell r="C773" t="str"><v>lid Provinciale Staten van Drenthe</v></cell><cell r="D773" t="str"><v>07-07-1886/06-07-1887</v></cell></row><row r="774"><cell r="A774" t="str"><v>00256</v></cell><cell r="B774" t="str"><v>3010</v></cell><cell r="C774" t="str"><v>'s-Gravenhage</v></cell><cell r="D774" t="str"><v>13-01-1865</v></cell></row><row r="775"><cell r="A775" t="str"><v>00256</v></cell><cell r="B775" t="str"><v>3020</v></cell><cell r="C775" t="str"><v>Brummen</v></cell><cell r="D775" t="str"><v>13-03-1942</v></cell></row><row r="776"><cell r="A776" t="str"><v>00256</v></cell><cell r="B776" t="str"><v>3500</v></cell><cell r="C776" t="str"><v>ambtenaar ministerie van Waterstaat, Handel en Nijverheid</v></cell><cell r="D776" t="str"><v>/(omstreeks: 00-00-1891)/01-02-1897</v></cell></row><row r="777"><cell r="A777" t="str"><v>00256</v></cell><cell r="B777" t="str"><v>3500</v></cell><cell r="C777" t="str"><v>ambtenaar afdeling handel en nijverheid (rang: hoofdcommies), ministerie van Waterstaat, Handel en Nijverheid</v></cell><cell r="D777" t="str"><v>01-02-1897/00-02-1901</v></cell></row><row r="778"><cell r="A778" t="str"><v>00256</v></cell><cell r="B778" t="str"><v>3500</v></cell><cell r="C778" t="str"><v>chef afdeling handel en nijverheid (rang: referendaris), ministerie van Waterstaat, Handel en Nijverheid</v></cell><cell r="D778" t="str"><v>00-02-1901/01-05-1903</v></cell></row><row r="779"><cell r="A779" t="str"><v>00256</v></cell><cell r="B779" t="str"><v>3500</v></cell><cell r="C779" t="str"><v>secretaris-generaal ministerie van Financiën</v></cell><cell r="D779" t="str"><v>01-05-1903/01-03-1907</v></cell></row><row r="780"><cell r="A780" t="str"><v>00256</v></cell><cell r="B780" t="str"><v>3500</v></cell><cell r="C780" t="str"><v>lid Tweede Kamer der Staten-Generaal</v></cell><cell r="D780" t="str"><v>06-03-1907/09-07-1909</v></cell></row><row r="781"><cell r="A781" t="str"><v>00256</v></cell><cell r="B781" t="str"><v>3500</v></cell><cell r="C781" t="str"><v>lid gemeenteraad van 's-Gravenhage</v></cell><cell r="D781" t="str"><v>03-09-1907/01-08-1909</v></cell></row><row r="782"><cell r="A782" t="str"><v>00256</v></cell><cell r="B782" t="str"><v>3500</v></cell><cell r="C782" t="str"><v>Commissaris van de Koningin in Gelderland</v></cell><cell r="D782" t="str"><v>01-08-1909/16-04-1925</v></cell></row><row r="783"><cell r="A783" t="str"><v>00256</v></cell><cell r="B783" t="str"><v>3500</v></cell><cell r="C783" t="str"><v>lid Eerste Kamer der Staten-Generaal</v></cell><cell r="D783" t="str"><v>17-09-1929/13-03-1942</v></cell></row><row r="784"><cell r="A784" t="str"><v>00259</v></cell><cell r="B784" t="str"><v>3010</v></cell><cell r="C784" t="str"><v>Weert</v></cell><cell r="D784" t="str"><v>17-06-1856</v></cell></row><row r="785"><cell r="A785" t="str"><v>00259</v></cell><cell r="B785" t="str"><v>3020</v></cell><cell r="C785" t="str"><v>Maastricht</v></cell><cell r="D785" t="str"><v>10-10-1902</v></cell></row><row r="786"><cell r="A786" t="str"><v>00259</v></cell><cell r="B786" t="str"><v>3500</v></cell><cell r="C786" t="str"><v>landeigenaar en herenboer</v></cell></row><row r="787"><cell r="A787" t="str"><v>00259</v></cell><cell r="B787" t="str"><v>3500</v></cell><cell r="C787" t="str"><v>schoolopziener, arrondissement Weert</v></cell><cell r="D787" t="str"><v>01-02-1890/10-10-1902</v></cell></row><row r="788"><cell r="A788" t="str"><v>00259</v></cell><cell r="B788" t="str"><v>3500</v></cell><cell r="C788" t="str"><v>burgemeester van Weert</v></cell><cell r="D788" t="str"><v>16-02-1891/01-07-1893</v></cell></row><row r="789"><cell r="A789" t="str"><v>00259</v></cell><cell r="B789" t="str"><v>3500</v></cell><cell r="C789" t="str"><v>lid Provinciale Staten van Limburg</v></cell><cell r="D789" t="str"><v>07-07-1891/02-06-1902</v></cell></row><row r="790"><cell r="A790" t="str"><v>00259</v></cell><cell r="B790" t="str"><v>3500</v></cell><cell r="C790" t="str"><v>lid Gedeputeerde Staten van Limburg</v></cell><cell r="D790" t="str"><v>01-07-1893/06-05-1902</v></cell></row><row r="791"><cell r="A791" t="str"><v>00259</v></cell><cell r="B791" t="str"><v>3500</v></cell><cell r="C791" t="str"><v>kantonrechter-plaatsvervanger te Weert</v></cell><cell r="D791" t="str"><v>16-01-1894/10-10-1902</v></cell></row><row r="792"><cell r="A792" t="str"><v>00259</v></cell><cell r="B792" t="str"><v>3500</v></cell><cell r="C792" t="str"><v>lid Eerste Kamer der Staten-Generaal</v></cell><cell r="D792" t="str"><v>02-06-1902/10-10-1902</v></cell></row><row r="793"><cell r="A793" t="str"><v>00260</v></cell><cell r="B793" t="str"><v>3010</v></cell><cell r="C793" t="str"><v>Maarssenbroek (Utr.)</v></cell><cell r="D793" t="str"><v>21-02-1818</v></cell></row><row r="794"><cell r="A794" t="str"><v>00260</v></cell><cell r="B794" t="str"><v>3020</v></cell><cell r="C794" t="str"><v>Zutphen</v></cell><cell r="D794" t="str"><v>03-05-1907</v></cell></row><row r="795"><cell r="A795" t="str"><v>00260</v></cell><cell r="B795" t="str"><v>3500</v></cell><cell r="C795" t="str"><v>steenfabrikant te Boxtel</v></cell><cell r="D795" t="str"><v>/00-00-1848</v></cell></row><row r="796"><cell r="A796" t="str"><v>00260</v></cell><cell r="B796" t="str"><v>3500</v></cell><cell r="C796" t="str"><v>steenfabrikant te Zutphen</v></cell><cell r="D796" t="str"><v>00-00-1848/</v></cell></row><row r="797"><cell r="A797" t="str"><v>00260</v></cell><cell r="B797" t="str"><v>3500</v></cell><cell r="C797" t="str"><v>lid gemeenteraad van Zutphen</v></cell><cell r="D797" t="str"><v>00-10-1851/00-09-1869</v></cell></row><row r="798"><cell r="A798" t="str"><v>00260</v></cell><cell r="B798" t="str"><v>3500</v></cell><cell r="C798" t="str"><v>wethouder van Zutphen</v></cell><cell r="D798" t="str"><v>06-03-1854/01-05-1865</v></cell></row><row r="799"><cell r="A799" t="str"><v>00260</v></cell><cell r="B799" t="str"><v>3500</v></cell><cell r="C799" t="str"><v>burgemeester van Zutphen</v></cell><cell r="D799" t="str"><v>01-05-1865/01-10-1894</v></cell></row><row r="800"><cell r="A800" t="str"><v>00260</v></cell><cell r="B800" t="str"><v>3500</v></cell><cell r="C800" t="str"><v>lid Provinciale Staten van Gelderland</v></cell><cell r="D800" t="str"><v>00-11-1866/00-00-1870</v></cell></row><row r="801"><cell r="A801" t="str"><v>00260</v></cell><cell r="B801" t="str"><v>3500</v></cell><cell r="C801" t="str"><v>lid Eerste Kamer der Staten-Generaal</v></cell><cell r="D801" t="str"><v>27-03-1871/23-05-1876</v></cell></row><row r="802"><cell r="A802" t="str"><v>00260</v></cell><cell r="B802" t="str"><v>3500</v></cell><cell r="C802" t="str"><v>lid Eerste Kamer der Staten-Generaal</v></cell><cell r="D802" t="str"><v>17-09-1877/11-10-1884</v></cell></row><row r="803"><cell r="A803" t="str"><v>00260</v></cell><cell r="B803" t="str"><v>3500</v></cell><cell r="C803" t="str"><v>lid Eerste Kamer der Staten-Generaal</v></cell><cell r="D803" t="str"><v>17-11-1884/17-08-1887</v></cell></row><row r="804"><cell r="A804" t="str"><v>00260</v></cell><cell r="B804" t="str"><v>3500</v></cell><cell r="C804" t="str"><v>lid Eerste Kamer der Staten-Generaal</v></cell><cell r="D804" t="str"><v>19-09-1887/27-03-1888</v></cell></row><row r="805"><cell r="A805" t="str"><v>00260</v></cell><cell r="B805" t="str"><v>3500</v></cell><cell r="C805" t="str"><v>lid Eerste Kamer der Staten-Generaal</v></cell><cell r="D805" t="str"><v>01-05-1888/15-09-1896</v></cell></row><row r="806"><cell r="A806" t="str"><v>00263</v></cell><cell r="B806" t="str"><v>3010</v></cell><cell r="C806" t="str"><v>Burgerveen</v></cell><cell r="D806" t="str"><v>22-06-1869</v></cell></row><row r="807"><cell r="A807" t="str"><v>00263</v></cell><cell r="B807" t="str"><v>3020</v></cell><cell r="C807" t="str"><v>Ilmenau (Dld.)</v></cell><cell r="D807" t="str"><v>18-09-1944</v></cell></row><row r="808"><cell r="A808" t="str"><v>00263</v></cell><cell r="B808" t="str"><v>3500</v></cell><cell r="C808" t="str"><v>hulp-onderwijzer (volontair) te Nieuw-Vennep</v></cell><cell r="D808" t="str"><v>01-10-1884/00-02-1886</v></cell></row><row r="809"><cell r="A809" t="str"><v>00263</v></cell><cell r="B809" t="str"><v>3500</v></cell><cell r="C809" t="str"><v>tweede luitenant der infanterie, Oost-Indisch Leger</v></cell><cell r="D809" t="str"><v>15-12-1892/00-00-1896</v></cell></row><row r="810"><cell r="A810" t="str"><v>00263</v></cell><cell r="B810" t="str"><v>3500</v></cell><cell r="C810" t="str"><v>eerste luitenant der infanterie, Oost-Indisch Leger</v></cell><cell r="D810" t="str"><v>01-05-1896/00-06-1897</v></cell></row><row r="811"><cell r="A811" t="str"><v>00263</v></cell><cell r="B811" t="str"><v>3500</v></cell><cell r="C811" t="str"><v>militair commandant en burgerlijk gezaghebber te Poeloe Weh (Atjeh, Ned.-Indië)</v></cell><cell r="D811" t="str"><v>00-06-1897/00-11-1897</v></cell></row><row r="812"><cell r="A812" t="str"><v>00263</v></cell><cell r="B812" t="str"><v>3500</v></cell><cell r="C812" t="str"><v>militair commandant en burgerlijk gezaghebber te Lam Djamoe (Atjeh, Ned.-Indië)</v></cell><cell r="D812" t="str"><v>00-11-1897/00-11-1898</v></cell></row><row r="813"><cell r="A813" t="str"><v>00263</v></cell><cell r="B813" t="str"><v>3500</v></cell><cell r="C813" t="str"><v>burgerlijk gezaghebber afdelingen Indrapoeri en Selimoen (Atjeh, Ned.-Indië)</v></cell><cell r="D813" t="str"><v>00-11-1898/00-05-1899</v></cell></row><row r="814"><cell r="A814" t="str"><v>00263</v></cell><cell r="B814" t="str"><v>3500</v></cell><cell r="C814" t="str"><v>officier-civiel gezaghebber van Tapa Toean (Atjeh, Ned.-Indië)</v></cell><cell r="D814" t="str"><v>00-05-1899/00-09-1901</v></cell></row><row r="815"><cell r="A815" t="str"><v>00263</v></cell><cell r="B815" t="str"><v>3500</v></cell><cell r="C815" t="str"><v>adjudant van J.B. van Heutsz, Gouverneur van Atjeh en Onderhorigheden</v></cell><cell r="D815" t="str"><v>04-09-1901/00-00-1903</v></cell></row><row r="816"><cell r="A816" t="str"><v>00263</v></cell><cell r="B816" t="str"><v>3500</v></cell><cell r="C816" t="str"><v>belast met het burgerlijk gezag over een deel van de Noordkust van Atjeh</v></cell><cell r="D816" t="str"><v>00-00-1903/00-05-1904</v></cell></row><row r="817"><cell r="A817" t="str"><v>00263</v></cell><cell r="B817" t="str"><v>3500</v></cell><cell r="C817" t="str"><v>verlof in Nederland</v></cell><cell r="D817" t="str"><v>00-05-1904/00-09-1904</v></cell></row><row r="818"><cell r="A818" t="str"><v>00263</v></cell><cell r="B818" t="str"><v>3500</v></cell><cell r="C818" t="str"><v>adjudant van J.B. van Heutz, Gouverneur-Generaal van Nederlandsch-Indië</v></cell><cell r="D818" t="str"><v>00-09-1904/00-10-1904</v></cell></row><row r="819"><cell r="A819" t="str"><v>00263</v></cell><cell r="B819" t="str"><v>3500</v></cell><cell r="C819" t="str"><v>assistent-resident Gajoe- en Alaslanden (Atjeh, Ned.-Indië)</v></cell><cell r="D819" t="str"><v>00-10-1904/00-04-1905</v></cell></row><row r="820"><cell r="A820" t="str"><v>00263</v></cell><cell r="B820" t="str"><v>3500</v></cell><cell r="C820" t="str"><v>belast met onderzoek naar de toestanden in de Buitenbezittingen en met de bestuursorganisatie</v></cell><cell r="D820" t="str"><v>00-04-1905/01-06-1907</v></cell></row><row r="821"><cell r="A821" t="str"><v>00263</v></cell><cell r="B821" t="str"><v>3500</v></cell><cell r="C821" t="str"><v>secretaris Gouvernement van Nederlandsch-Indië, toegevoegd aan de commissie voor de decentralisatie</v></cell><cell r="D821" t="str"><v>01-06-1907/01-10-1909</v></cell></row><row r="822"><cell r="A822" t="str"><v>00263</v></cell><cell r="B822" t="str"><v>3500</v></cell><cell r="C822" t="str"><v>adviseur voor bestuurszaken der Buitenbezittingen</v></cell><cell r="D822" t="str"><v>08-11-1908/01-10-1909</v></cell></row><row r="823"><cell r="A823" t="str"><v>00263</v></cell><cell r="B823" t="str"><v>3500</v></cell><cell r="C823" t="str"><v>lid Tweede Kamer der Staten-Generaal</v></cell><cell r="D823" t="str"><v>09-11-1909/04-01-1911</v></cell></row><row r="824"><cell r="A824" t="str"><v>00263</v></cell><cell r="B824" t="str"><v>3500</v></cell><cell r="C824" t="str"><v>minister van Oorlog</v></cell><cell r="D824" t="str"><v>04-01-1911/29-08-1913</v></cell></row><row r="825"><cell r="A825" t="str"><v>00263</v></cell><cell r="B825" t="str"><v>3500</v></cell><cell r="C825" t="str"><v>minister van Marine ad interim</v></cell><cell r="D825" t="str"><v>14-05-1912/29-08-1913</v></cell></row><row r="826"><cell r="A826" t="str"><v>00263</v></cell><cell r="B826" t="str"><v>3500</v></cell><cell r="C826" t="str"><v>ambteloos</v></cell><cell r="D826" t="str"><v>29-09-1913/01-03-1914</v></cell></row><row r="827"><cell r="A827" t="str"><v>00263</v></cell><cell r="B827" t="str"><v>3500</v></cell><cell r="C827" t="str"><v>directeur BPM (Bataafsche Petroleum Maatschappij)</v></cell><cell r="D827" t="str"><v>01-03-1914/01-04-1922</v></cell></row><row r="828"><cell r="A828" t="str"><v>00263</v></cell><cell r="B828" t="str"><v>3500</v></cell><cell r="C828" t="str"><v>lid Eerste Kamer der Staten-Generaal</v></cell><cell r="D828" t="str"><v>15-09-1914/10-11-1920</v></cell></row><row r="829"><cell r="A829" t="str"><v>00263</v></cell><cell r="B829" t="str"><v>3500</v></cell><cell r="C829" t="str"><v>lid politieke hoofdredactie "De Standaard", antirevolutionair dagblad voor Nederland</v></cell><cell r="D829" t="str"><v>10-11-1920/01-04-1922</v></cell></row><row r="830"><cell r="A830" t="str"><v>00263</v></cell><cell r="B830" t="str"><v>3500</v></cell><cell r="C830" t="str"><v>hoofdredacteur "De Standaard", antirevolutionair dagblad voor Nederland</v></cell><cell r="D830" t="str"><v>01-04-1922/02-10-1939</v></cell></row><row r="831"><cell r="A831" t="str"><v>00263</v></cell><cell r="B831" t="str"><v>3500</v></cell><cell r="C831" t="str"><v>fractievoorzitter ARP Tweede Kamer der Staten-Generaal</v></cell><cell r="D831" t="str"><v>11-07-1922/11-08-1923</v></cell></row><row r="832"><cell r="A832" t="str"><v>00263</v></cell><cell r="B832" t="str"><v>3500</v></cell><cell r="C832" t="str"><v>lid Tweede Kamer der Staten-Generaal</v></cell><cell r="D832" t="str"><v>25-07-1922/15-08-1923</v></cell></row><row r="833"><cell r="A833" t="str"><v>00263</v></cell><cell r="B833" t="str"><v>3500</v></cell><cell r="C833" t="str"><v>minister van Financiën</v></cell><cell r="D833" t="str"><v>11-08-1923/08-03-1926</v></cell></row><row r="834"><cell r="A834" t="str"><v>00263</v></cell><cell r="B834" t="str"><v>3500</v></cell><cell r="C834" t="str"><v>voorzitter van de ministerraad</v></cell><cell r="D834" t="str"><v>04-08-1925/08-03-1926</v></cell></row><row r="835"><cell r="A835" t="str"><v>00263</v></cell><cell r="B835" t="str"><v>3500</v></cell><cell r="C835" t="str"><v>minister van Koloniën ad interim</v></cell><cell r="D835" t="str"><v>04-08-1925/01-10-1925</v></cell></row><row r="836"><cell r="A836" t="str"><v>00263</v></cell><cell r="B836" t="str"><v>3500</v></cell><cell r="C836" t="str"><v>lid Eerste Kamer der Staten-Generaal</v></cell><cell r="D836" t="str"><v>23-09-1926/21-08-1929</v></cell></row><row r="837"><cell r="A837" t="str"><v>00263</v></cell><cell r="B837" t="str"><v>3500</v></cell><cell r="C837" t="str"><v>fractievoorzitter ARP Eerste Kamer der Staten-Generaal</v></cell><cell r="D837" t="str"><v>23-09-1926/17-09-1929</v></cell></row><row r="838"><cell r="A838" t="str"><v>00263</v></cell><cell r="B838" t="str"><v>3500</v></cell><cell r="C838" t="str"><v>hoofdredacteur "De Standaard", antirevolutionair dagblad voor Nederland</v></cell><cell r="D838" t="str"><v>14-07-1927/24-05-1933</v></cell></row><row r="839"><cell r="A839" t="str"><v>00263</v></cell><cell r="B839" t="str"><v>3500</v></cell><cell r="C839" t="str"><v>fractievoorzitter ARP Tweede Kamer der Staten-Generaal</v></cell><cell r="D839" t="str"><v>17-09-1929/23-05-1933</v></cell></row><row r="840"><cell r="A840" t="str"><v>00263</v></cell><cell r="B840" t="str"><v>3500</v></cell><cell r="C840" t="str"><v>lid Tweede Kamer der Staten-Generaal</v></cell><cell r="D840" t="str"><v>17-09-1929/26-05-1933</v></cell></row><row r="841"><cell r="A841" t="str"><v>00263</v></cell><cell r="B841" t="str"><v>3500</v></cell><cell r="C841" t="str"><v>minister van Koloniën</v></cell><cell r="D841" t="str"><v>26-05-1933/24-06-1937</v></cell></row><row r="842"><cell r="A842" t="str"><v>00263</v></cell><cell r="B842" t="str"><v>3500</v></cell><cell r="C842" t="str"><v>voorzitter van de ministerraad</v></cell><cell r="D842" t="str"><v>26-05-1933/10-08-1939</v></cell></row><row r="843"><cell r="A843" t="str"><v>00263</v></cell><cell r="B843" t="str"><v>3500</v></cell><cell r="C843" t="str"><v>minister van Economische Zaken ad interim</v></cell><cell r="D843" t="str"><v>17-04-1934/25-06-1934</v></cell></row><row r="844"><cell r="A844" t="str"><v>00263</v></cell><cell r="B844" t="str"><v>3500</v></cell><cell r="C844" t="str"><v>minister van Waterstaat ad interim</v></cell><cell r="D844" t="str"><v>14-01-1935/15-03-1935</v></cell></row><row r="845"><cell r="A845" t="str"><v>00263</v></cell><cell r="B845" t="str"><v>3500</v></cell><cell r="C845" t="str"><v>minister van Defensie ad interim</v></cell><cell r="D845" t="str"><v>02-09-1935/24-06-1937</v></cell></row><row r="846"><cell r="A846" t="str"><v>00263</v></cell><cell r="B846" t="str"><v>3500</v></cell><cell r="C846" t="str"><v>lid Tweede Kamer der Staten-Generaal</v></cell><cell r="D846" t="str"><v>08-06-1937/25-06-1937</v></cell></row><row r="847"><cell r="A847" t="str"><v>00263</v></cell><cell r="B847" t="str"><v>3500</v></cell><cell r="C847" t="str"><v>minister van Buitenlandse Zaken ad interim</v></cell><cell r="D847" t="str"><v>24-06-1937/04-10-1937</v></cell></row><row r="848"><cell r="A848" t="str"><v>00263</v></cell><cell r="B848" t="str"><v>3500</v></cell><cell r="C848" t="str"><v>minister van Algemene Zaken</v></cell><cell r="D848" t="str"><v>08-07-1937/10-08-1939</v></cell></row><row r="849"><cell r="A849" t="str"><v>00263</v></cell><cell r="B849" t="str"><v>3500</v></cell><cell r="C849" t="str"><v>minister van Financiën ad interim</v></cell><cell r="D849" t="str"><v>19-05-1939/25-07-1939</v></cell></row><row r="850"><cell r="A850" t="str"><v>00263</v></cell><cell r="B850" t="str"><v>3500</v></cell><cell r="C850" t="str"><v>minister van Economische Zaken ad interim</v></cell><cell r="D850" t="str"><v>25-07-1939/10-08-1939</v></cell></row><row r="851"><cell r="A851" t="str"><v>00263</v></cell><cell r="B851" t="str"><v>3500</v></cell><cell r="C851" t="str"><v>lid Eerste Kamer der Staten-Generaal</v></cell><cell r="D851" t="str"><v>31-10-1939/18-09-1944</v></cell></row><row r="852"><cell r="A852" t="str"><v>00272</v></cell><cell r="B852" t="str"><v>3010</v></cell><cell r="C852" t="str"><v>Amsterdam</v></cell><cell r="D852" t="str"><v>14-12-1779</v></cell></row><row r="853"><cell r="A853" t="str"><v>00272</v></cell><cell r="B853" t="str"><v>3020</v></cell><cell r="C853" t="str"><v>'s-Graveland</v></cell><cell r="D853" t="str"><v>25-07-1855</v></cell></row><row r="854"><cell r="A854" t="str"><v>00272</v></cell><cell r="B854" t="str"><v>3500</v></cell><cell r="C854" t="str"><v>landeigenaar en rentenier</v></cell></row><row r="855"><cell r="A855" t="str"><v>00272</v></cell><cell r="B855" t="str"><v>3500</v></cell><cell r="C855" t="str"><v>kamerheer van koning Lodewijk</v></cell><cell r="D855" t="str"><v>25-08-1808/</v></cell></row><row r="856"><cell r="A856" t="str"><v>00272</v></cell><cell r="B856" t="str"><v>3500</v></cell><cell r="C856" t="str"><v>kamerheer van keizer Napoleon Bonaparte</v></cell><cell r="D856" t="str"><v>00-00-1810/</v></cell></row><row r="857"><cell r="A857" t="str"><v>00272</v></cell><cell r="B857" t="str"><v>3500</v></cell><cell r="C857" t="str"><v>lid municipaliteit van Amsterdam</v></cell></row><row r="858"><cell r="A858" t="str"><v>00272</v></cell><cell r="B858" t="str"><v>3500</v></cell><cell r="C858" t="str"><v>wethouder van Amsterdam</v></cell><cell r="D858" t="str"><v>01-07-1810/00-00-1813</v></cell></row><row r="859"><cell r="A859" t="str"><v>00272</v></cell><cell r="B859" t="str"><v>3500</v></cell><cell r="C859" t="str"><v>lid Provinciale Staten van Noord-Holland</v></cell><cell r="D859" t="str"><v>03-07-1821/19-10-1824</v></cell></row><row r="860"><cell r="A860" t="str"><v>00272</v></cell><cell r="B860" t="str"><v>3500</v></cell><cell r="C860" t="str"><v>lid Tweede Kamer der Staten-Generaal</v></cell><cell r="D860" t="str"><v>19-10-1824/13-02-1849</v></cell></row><row r="861"><cell r="A861" t="str"><v>00272</v></cell><cell r="B861" t="str"><v>3500</v></cell><cell r="C861" t="str"><v>voorzitter Tweede Kamer der Staten-Generaal</v></cell><cell r="D861" t="str"><v>22-10-1829/00-09-1830</v></cell></row><row r="862"><cell r="A862" t="str"><v>00272</v></cell><cell r="B862" t="str"><v>3500</v></cell><cell r="C862" t="str"><v>lid Eerste Kamer der Staten-Generaal</v></cell><cell r="D862" t="str"><v>13-02-1849/20-08-1850</v></cell></row><row r="863"><cell r="A863" t="str"><v>00275</v></cell><cell r="B863" t="str"><v>3010</v></cell><cell r="C863" t="str"><v>Deventer</v></cell><cell r="D863" t="str"><v>05-03-1799</v></cell></row><row r="864"><cell r="A864" t="str"><v>00275</v></cell><cell r="B864" t="str"><v>3020</v></cell><cell r="C864" t="str"><v>Deventer</v></cell><cell r="D864" t="str"><v>23-11-1875</v></cell></row><row r="865"><cell r="A865" t="str"><v>00275</v></cell><cell r="B865" t="str"><v>3500</v></cell><cell r="C865" t="str"><v>procureur te Deventer</v></cell><cell r="D865" t="str"><v>00-00-1822/01-09-1826</v></cell></row><row r="866"><cell r="A866" t="str"><v>00275</v></cell><cell r="B866" t="str"><v>3500</v></cell><cell r="C866" t="str"><v>kantonrechter te Deventer</v></cell><cell r="D866" t="str"><v>01-09-1826/01-07-1855</v></cell></row><row r="867"><cell r="A867" t="str"><v>00275</v></cell><cell r="B867" t="str"><v>3500</v></cell><cell r="C867" t="str"><v>lid stedelijke raad (vanaf oktober 1851 gemeenteraad) van Deventer</v></cell><cell r="D867" t="str"><v>00-00-1827/18-11-1874</v></cell></row><row r="868"><cell r="A868" t="str"><v>00275</v></cell><cell r="B868" t="str"><v>3500</v></cell><cell r="C868" t="str"><v>lid Provinciale Staten van Overijssel</v></cell><cell r="D868" t="str"><v>04-07-1837/00-08-1840</v></cell></row><row r="869"><cell r="A869" t="str"><v>00275</v></cell><cell r="B869" t="str"><v>3500</v></cell><cell r="C869" t="str"><v>buitengewoon lid Tweede Kamer der Staten-Generaal</v></cell><cell r="D869" t="str"><v>05-08-1840/05-09-1840</v></cell></row><row r="870"><cell r="A870" t="str"><v>00275</v></cell><cell r="B870" t="str"><v>3500</v></cell><cell r="C870" t="str"><v>lid Provinciale Staten van Overijssel</v></cell><cell r="D870" t="str"><v>00-10-1840/18-10-1842</v></cell></row><row r="871"><cell r="A871" t="str"><v>00275</v></cell><cell r="B871" t="str"><v>3500</v></cell><cell r="C871" t="str"><v>lid Tweede Kamer der Staten-Generaal</v></cell><cell r="D871" t="str"><v>18-10-1842/13-02-1849</v></cell></row><row r="872"><cell r="A872" t="str"><v>00275</v></cell><cell r="B872" t="str"><v>3500</v></cell><cell r="C872" t="str"><v>lid Eerste Kamer der Staten-Generaal</v></cell><cell r="D872" t="str"><v>13-02-1849/20-08-1850</v></cell></row><row r="873"><cell r="A873" t="str"><v>00275</v></cell><cell r="B873" t="str"><v>3500</v></cell><cell r="C873" t="str"><v>lid Eerste Kamer der Staten-Generaal</v></cell><cell r="D873" t="str"><v>07-10-1850/19-09-1853</v></cell></row><row r="874"><cell r="A874" t="str"><v>00275</v></cell><cell r="B874" t="str"><v>3500</v></cell><cell r="C874" t="str"><v>lid Eerste Kamer der Staten-Generaal</v></cell><cell r="D874" t="str"><v>05-04-1854/15-09-1873</v></cell></row><row r="875"><cell r="A875" t="str"><v>00277</v></cell><cell r="B875" t="str"><v>3010</v></cell><cell r="C875" t="str"><v>Sido-Ardjo (Ned.-Indië)</v></cell><cell r="D875" t="str"><v>20-10-1879</v></cell></row><row r="876"><cell r="A876" t="str"><v>00277</v></cell><cell r="B876" t="str"><v>3020</v></cell><cell r="C876" t="str"><v>Haarlem</v></cell><cell r="D876" t="str"><v>18-09-1976</v></cell></row><row r="877"><cell r="A877" t="str"><v>00277</v></cell><cell r="B877" t="str"><v>3500</v></cell><cell r="C877" t="str"><v>adspirant-ingenieur afdeling burgerlijke openbare werken, Indische Waterstaat te Soerabaja</v></cell><cell r="D877" t="str"><v>00-00-1902/00-00-1903</v></cell></row><row r="878"><cell r="A878" t="str"><v>00277</v></cell><cell r="B878" t="str"><v>3500</v></cell><cell r="C878" t="str"><v>leraar wiskunde, Hogere Burgerschool te Semarang</v></cell><cell r="D878" t="str"><v>00-00-1903/00-00-1904</v></cell></row><row r="879"><cell r="A879" t="str"><v>00277</v></cell><cell r="B879" t="str"><v>3500</v></cell><cell r="C879" t="str"><v>ingenieur Indische Waterstaat te West-Tjeribon</v></cell><cell r="D879" t="str"><v>00-00-1904/00-00-1906</v></cell></row><row r="880"><cell r="A880" t="str"><v>00277</v></cell><cell r="B880" t="str"><v>3500</v></cell><cell r="C880" t="str"><v>(hoofd-)ingenieur Indische Waterstaat te 'Oosthoek'</v></cell><cell r="D880" t="str"><v>00-00-1906/00-00-1913</v></cell></row><row r="881"><cell r="A881" t="str"><v>00277</v></cell><cell r="B881" t="str"><v>3500</v></cell><cell r="C881" t="str"><v>verlof in Nederland</v></cell><cell r="D881" t="str"><v>00-00-1913/00-00-1915</v></cell></row><row r="882"><cell r="A882" t="str"><v>00277</v></cell><cell r="B882" t="str"><v>3500</v></cell><cell r="C882" t="str"><v>lid Volksraad van Nederlands-Indië</v></cell><cell r="D882" t="str"><v>21-05-1918/00-06-1923</v></cell></row><row r="883"><cell r="A883" t="str"><v>00277</v></cell><cell r="B883" t="str"><v>3500</v></cell><cell r="C883" t="str"><v>verlof in Nederland</v></cell><cell r="D883" t="str"><v>00-00-1923/</v></cell></row><row r="884"><cell r="A884" t="str"><v>00277</v></cell><cell r="B884" t="str"><v>3500</v></cell><cell r="C884" t="str"><v>lid Eerste Kamer der Staten-Generaal</v></cell><cell r="D884" t="str"><v>18-09-1923/31-08-1925</v></cell></row><row r="885"><cell r="A885" t="str"><v>00277</v></cell><cell r="B885" t="str"><v>3500</v></cell><cell r="C885" t="str"><v>lid Tweede Kamer der Staten-Generaal</v></cell><cell r="D885" t="str"><v>15-09-1925/08-06-1937</v></cell></row><row r="886"><cell r="A886" t="str"><v>00277</v></cell><cell r="B886" t="str"><v>3500</v></cell><cell r="C886" t="str"><v>lid gemeenteraad van Bloemendaal</v></cell><cell r="D886" t="str"><v>03-09-1935/01-09-1937</v></cell></row><row r="887"><cell r="A887" t="str"><v>00277</v></cell><cell r="B887" t="str"><v>3500</v></cell><cell r="C887" t="str"><v>gepensioneerd</v></cell><cell r="D887" t="str"><v>00-00-1937/</v></cell></row><row r="888"><cell r="A888" t="str"><v>00278</v></cell><cell r="B888" t="str"><v>3010</v></cell><cell r="C888" t="str"><v>Heukelum (Z.H.)</v></cell><cell r="D888" t="str"><v>25-02-1899</v></cell></row><row r="889"><cell r="A889" t="str"><v>00278</v></cell><cell r="B889" t="str"><v>3020</v></cell><cell r="C889" t="str"><v>Assen</v></cell><cell r="D889" t="str"><v>25-04-1998</v></cell></row><row r="890"><cell r="A890" t="str"><v>00278</v></cell><cell r="B890" t="str"><v>3500</v></cell><cell r="C890" t="str"><v>adjunct-secretaris Centrale Vereeniging voor den opbouw van Drenthe te Assen (sociaal-cultureel werk)</v></cell><cell r="D890" t="str"><v>00-01-1927/00-00-1935</v></cell></row><row r="891"><cell r="A891" t="str"><v>00278</v></cell><cell r="B891" t="str"><v>3500</v></cell><cell r="C891" t="str"><v>secretaris/directeur Centrale Vereeniging voor den opbouw van Drenthe te Assen (later Stichting "Opbouw Drenthe")</v></cell><cell r="D891" t="str"><v>00-00-1935/15-07-1951</v></cell></row><row r="892"><cell r="A892" t="str"><v>00278</v></cell><cell r="B892" t="str"><v>3500</v></cell><cell r="C892" t="str"><v>lid College van Vertrouwensmannen</v></cell><cell r="D892" t="str"><v>00-08-1944/26-05-1945</v></cell></row><row r="893"><cell r="A893" t="str"><v>00278</v></cell><cell r="B893" t="str"><v>3500</v></cell><cell r="C893" t="str"><v>lid Eerste Kamer der Staten-Generaal</v></cell><cell r="D893" t="str"><v>20-11-1945/15-07-1951</v></cell></row><row r="894"><cell r="A894" t="str"><v>00278</v></cell><cell r="B894" t="str"><v>3500</v></cell><cell r="C894" t="str"><v>Commissaris van de Koningin in Drenthe</v></cell><cell r="D894" t="str"><v>15-07-1951/01-03-1964</v></cell></row><row r="895"><cell r="A895" t="str"><v>00279</v></cell><cell r="B895" t="str"><v>3010</v></cell><cell r="C895" t="str"><v>Zwolle</v></cell><cell r="D895" t="str"><v>30-06-1847</v></cell></row><row r="896"><cell r="A896" t="str"><v>00279</v></cell><cell r="B896" t="str"><v>3020</v></cell><cell r="C896" t="str"><v>Amsterdam</v></cell><cell r="D896" t="str"><v>14-08-1923</v></cell></row><row r="897"><cell r="A897" t="str"><v>00279</v></cell><cell r="B897" t="str"><v>3500</v></cell><cell r="C897" t="str"><v>jongste bediende, expeditiekantoor "C. Balck" te Arnhem</v></cell><cell r="D897" t="str"><v>00-00-1863/00-00-1865</v></cell></row><row r="898"><cell r="A898" t="str"><v>00279</v></cell><cell r="B898" t="str"><v>3500</v></cell><cell r="C898" t="str"><v>medewerker groothandelsfirma "A. Ellerman"</v></cell><cell r="D898" t="str"><v>00-00-1865/00-00-1867</v></cell></row><row r="899"><cell r="A899" t="str"><v>00279</v></cell><cell r="B899" t="str"><v>3500</v></cell><cell r="C899" t="str"><v>medewerker hoofdkantoor Nederlandsche Handel-Maatschappij te Amsterdam</v></cell><cell r="D899" t="str"><v>00-00-1867/00-00-1868</v></cell></row><row r="900"><cell r="A900" t="str"><v>00279</v></cell><cell r="B900" t="str"><v>3500</v></cell><cell r="C900" t="str"><v>medewerker factorij Nederlandsche Handel-Maatschappij te Batavia</v></cell><cell r="D900" t="str"><v>00-12-1868/00-00-1870</v></cell></row><row r="901"><cell r="A901" t="str"><v>00279</v></cell><cell r="B901" t="str"><v>3500</v></cell><cell r="C901" t="str"><v>medewerker agentschap Nederlandsche Handel-Maatschappij te Singapore</v></cell><cell r="D901" t="str"><v>00-00-1870/00-00-1870</v></cell></row><row r="902"><cell r="A902" t="str"><v>00279</v></cell><cell r="B902" t="str"><v>3500</v></cell><cell r="C902" t="str"><v>medewerker factorij Nederlandsche Handel-Maatschappij te Batavia</v></cell><cell r="D902" t="str"><v>00-00-1871/00-11-1871</v></cell></row><row r="903"><cell r="A903" t="str"><v>00279</v></cell><cell r="B903" t="str"><v>3500</v></cell><cell r="C903" t="str"><v>administrateur Deli-Maatschappij (tabakscultuur) te Medan</v></cell><cell r="D903" t="str"><v>00-11-1871/</v></cell></row><row r="904"><cell r="A904" t="str"><v>00279</v></cell><cell r="B904" t="str"><v>3500</v></cell><cell r="C904" t="str"><v>hoofdadministrateur Deli-Maatschappij te Medan</v></cell><cell r="D904" t="str"><v>/00-00-1883</v></cell></row><row r="905"><cell r="A905" t="str"><v>00279</v></cell><cell r="B905" t="str"><v>3500</v></cell><cell r="C905" t="str"><v>lid Residentieraad van Deli</v></cell><cell r="D905" t="str"><v>01-12-1881/00-00-1883</v></cell></row><row r="906"><cell r="A906" t="str"><v>00279</v></cell><cell r="B906" t="str"><v>3500</v></cell><cell r="C906" t="str"><v>lid Tweede Kamer der Staten-Generaal</v></cell><cell r="D906" t="str"><v>17-11-1884/18-05-1886</v></cell></row><row r="907"><cell r="A907" t="str"><v>00279</v></cell><cell r="B907" t="str"><v>3500</v></cell><cell r="C907" t="str"><v>lid Tweede Kamer der Staten-Generaal</v></cell><cell r="D907" t="str"><v>14-07-1886/17-08-1887</v></cell></row><row r="908"><cell r="A908" t="str"><v>00279</v></cell><cell r="B908" t="str"><v>3500</v></cell><cell r="C908" t="str"><v>lid Tweede Kamer der Staten-Generaal</v></cell><cell r="D908" t="str"><v>19-09-1887/27-03-1888</v></cell></row><row r="909"><cell r="A909" t="str"><v>00279</v></cell><cell r="B909" t="str"><v>3500</v></cell><cell r="C909" t="str"><v>lid Tweede Kamer der Staten-Generaal</v></cell><cell r="D909" t="str"><v>11-09-1888/20-03-1894</v></cell></row><row r="910"><cell r="A910" t="str"><v>00279</v></cell><cell r="B910" t="str"><v>3500</v></cell><cell r="C910" t="str"><v>lid Tweede Kamer der Staten-Generaal</v></cell><cell r="D910" t="str"><v>16-05-1894/27-07-1897</v></cell></row><row r="911"><cell r="A911" t="str"><v>00279</v></cell><cell r="B911" t="str"><v>3500</v></cell><cell r="C911" t="str"><v>minister van Koloniën</v></cell><cell r="D911" t="str"><v>27-07-1897/01-08-1901</v></cell></row><row r="912"><cell r="A912" t="str"><v>00279</v></cell><cell r="B912" t="str"><v>3500</v></cell><cell r="C912" t="str"><v>lid Tweede Kamer der Staten-Generaal</v></cell><cell r="D912" t="str"><v>17-09-1901/19-09-1905</v></cell></row><row r="913"><cell r="A913" t="str"><v>00279</v></cell><cell r="B913" t="str"><v>3500</v></cell><cell r="C913" t="str"><v>president Nehamij (Nederlandsche Handel-Maatschappij)</v></cell><cell r="D913" t="str"><v>01-08-1907/01-01-1913</v></cell></row><row r="914"><cell r="A914" t="str"><v>00279</v></cell><cell r="B914" t="str"><v>3500</v></cell><cell r="C914" t="str"><v>lid Eerste Kamer der Staten-Generaal</v></cell><cell r="D914" t="str"><v>09-07-1912/27-06-1917</v></cell></row><row r="915"><cell r="A915" t="str"><v>00279</v></cell><cell r="B915" t="str"><v>3500</v></cell><cell r="C915" t="str"><v>lid Eerste Kamer der Staten-Generaal</v></cell><cell r="D915" t="str"><v>17-07-1917/24-07-1922</v></cell></row><row r="916"><cell r="A916" t="str"><v>00279</v></cell><cell r="B916" t="str"><v>3500</v></cell><cell r="C916" t="str"><v>buitengewoon gezant en gevolmachtigd minister te Washington, tevens geaccrediteerd als gezant in Mexico, Panama en Nicaraqua</v></cell><cell r="D916" t="str"><v>17-10-1918/00-05-1921</v></cell></row><row r="917"><cell r="A917" t="str"><v>00280</v></cell><cell r="B917" t="str"><v>3010</v></cell><cell r="C917" t="str"><v>Groningen</v></cell><cell r="D917" t="str"><v>15-06-1823</v></cell></row><row r="918"><cell r="A918" t="str"><v>00280</v></cell><cell r="B918" t="str"><v>3020</v></cell><cell r="C918" t="str"><v>Zürich (Zwitserland)</v></cell><cell r="D918" t="str"><v>27-10-1896</v></cell></row><row r="919"><cell r="A919" t="str"><v>00280</v></cell><cell r="B919" t="str"><v>3500</v></cell><cell r="C919" t="str"><v>lid Provinciale Staten van Groningen</v></cell><cell r="D919" t="str"><v>01-07-1862/15-03-1864</v></cell></row><row r="920"><cell r="A920" t="str"><v>00280</v></cell><cell r="B920" t="str"><v>3500</v></cell><cell r="C920" t="str"><v>minister van Buitenlandse Zaken</v></cell><cell r="D920" t="str"><v>15-03-1864/01-06-1866</v></cell></row><row r="921"><cell r="A921" t="str"><v>00280</v></cell><cell r="B921" t="str"><v>3500</v></cell><cell r="C921" t="str"><v>lid Tweede Kamer der Staten-Generaal</v></cell><cell r="D921" t="str"><v>13-12-1869/11-10-1884</v></cell></row><row r="922"><cell r="A922" t="str"><v>00280</v></cell><cell r="B922" t="str"><v>3500</v></cell><cell r="C922" t="str"><v>waarnemend voorzitter Tweede Kamer der Staten-Generaal</v></cell><cell r="D922" t="str"><v>20-01-1884/22-02-1884</v></cell></row><row r="923"><cell r="A923" t="str"><v>00280</v></cell><cell r="B923" t="str"><v>3500</v></cell><cell r="C923" t="str"><v>voorzitter Tweede Kamer der Staten-Generaal</v></cell><cell r="D923" t="str"><v>22-02-1884/11-10-1884</v></cell></row><row r="924"><cell r="A924" t="str"><v>00280</v></cell><cell r="B924" t="str"><v>3500</v></cell><cell r="C924" t="str"><v>lid Tweede Kamer der Staten-Generaal</v></cell><cell r="D924" t="str"><v>17-11-1884/18-05-1886</v></cell></row><row r="925"><cell r="A925" t="str"><v>00280</v></cell><cell r="B925" t="str"><v>3500</v></cell><cell r="C925" t="str"><v>voorzitter Tweede Kamer der Staten-Generaal</v></cell><cell r="D925" t="str"><v>24-09-1885/18-05-1887</v></cell></row><row r="926"><cell r="A926" t="str"><v>00280</v></cell><cell r="B926" t="str"><v>3500</v></cell><cell r="C926" t="str"><v>lid Tweede Kamer der Staten-Generaal</v></cell><cell r="D926" t="str"><v>14-07-1886/17-08-1887</v></cell></row><row r="927"><cell r="A927" t="str"><v>00280</v></cell><cell r="B927" t="str"><v>3500</v></cell><cell r="C927" t="str"><v>lid Tweede Kamer der Staten-Generaal</v></cell><cell r="D927" t="str"><v>19-09-1887/27-03-1888</v></cell></row><row r="928"><cell r="A928" t="str"><v>00280</v></cell><cell r="B928" t="str"><v>3500</v></cell><cell r="C928" t="str"><v>voorzitter Tweede Kamer der Staten-Generaal</v></cell><cell r="D928" t="str"><v>20-09-1887/27-03-1888</v></cell></row><row r="929"><cell r="A929" t="str"><v>00280</v></cell><cell r="B929" t="str"><v>3500</v></cell><cell r="C929" t="str"><v>lid Tweede Kamer der Staten-Generaal</v></cell><cell r="D929" t="str"><v>01-05-1888/17-01-1891</v></cell></row><row r="930"><cell r="A930" t="str"><v>00280</v></cell><cell r="B930" t="str"><v>3500</v></cell><cell r="C930" t="str"><v>lid Eerste Kamer der Staten-Generaal</v></cell><cell r="D930" t="str"><v>26-01-1891/15-09-1896</v></cell></row><row r="931"><cell r="A931" t="str"><v>00281</v></cell><cell r="B931" t="str"><v>3010</v></cell><cell r="C931" t="str"><v>Groningen</v></cell><cell r="D931" t="str"><v>15-12-1806</v></cell></row><row r="932"><cell r="A932" t="str"><v>00281</v></cell><cell r="B932" t="str"><v>3020</v></cell><cell r="C932" t="str"><v>Groningen</v></cell><cell r="D932" t="str"><v>05-03-1882</v></cell></row><row r="933"><cell r="A933" t="str"><v>00281</v></cell><cell r="B933" t="str"><v>3500</v></cell><cell r="C933" t="str"><v>advocaat te Groningen</v></cell><cell r="D933" t="str"><v>00-00-1831/</v></cell></row><row r="934"><cell r="A934" t="str"><v>00281</v></cell><cell r="B934" t="str"><v>3500</v></cell><cell r="C934" t="str"><v>notaris te Groningen</v></cell><cell r="D934" t="str"><v>22-02-1834/10-11-1864</v></cell></row><row r="935"><cell r="A935" t="str"><v>00281</v></cell><cell r="B935" t="str"><v>3500</v></cell><cell r="C935" t="str"><v>lid Provinciale Staten van Groningen</v></cell><cell r="D935" t="str"><v>03-07-1849/00-12-1850</v></cell></row><row r="936"><cell r="A936" t="str"><v>00281</v></cell><cell r="B936" t="str"><v>3500</v></cell><cell r="C936" t="str"><v>lid Eerste Kamer der Staten-Generaal</v></cell><cell r="D936" t="str"><v>16-12-1850/17-09-1877</v></cell></row><row r="937"><cell r="A937" t="str"><v>00281</v></cell><cell r="B937" t="str"><v>3500</v></cell><cell r="C937" t="str"><v>lid gemeenteraad van Groningen</v></cell><cell r="D937" t="str"><v>00-09-1865/05-03-1882</v></cell></row><row r="938"><cell r="A938" t="str"><v>00281</v></cell><cell r="B938" t="str"><v>3500</v></cell><cell r="C938" t="str"><v>lid Provinciale Staten van Groningen</v></cell><cell r="D938" t="str"><v>04-07-1877/00-09-1879</v></cell></row><row r="939"><cell r="A939" t="str"><v>00281</v></cell><cell r="B939" t="str"><v>3500</v></cell><cell r="C939" t="str"><v>lid Eerste Kamer der Staten-Generaal</v></cell><cell r="D939" t="str"><v>16-09-1879/05-03-1882</v></cell></row><row r="940"><cell r="A940" t="str"><v>00282</v></cell><cell r="B940" t="str"><v>3010</v></cell><cell r="C940" t="str"><v>Groningen</v></cell><cell r="D940" t="str"><v>17-01-1818</v></cell></row><row r="941"><cell r="A941" t="str"><v>00282</v></cell><cell r="B941" t="str"><v>3020</v></cell><cell r="C941" t="str"><v>Arnhem</v></cell><cell r="D941" t="str"><v>24-05-1906</v></cell></row><row r="942"><cell r="A942" t="str"><v>00282</v></cell><cell r="B942" t="str"><v>3500</v></cell><cell r="C942" t="str"><v>advocaat te Groningen</v></cell><cell r="D942" t="str"><v>00-00-1842/01-01-1848</v></cell></row><row r="943"><cell r="A943" t="str"><v>00282</v></cell><cell r="B943" t="str"><v>3500</v></cell><cell r="C943" t="str"><v>griffier kantongerecht te Winschoten</v></cell><cell r="D943" t="str"><v>01-01-1848/01-05-1854</v></cell></row><row r="944"><cell r="A944" t="str"><v>00282</v></cell><cell r="B944" t="str"><v>3500</v></cell><cell r="C944" t="str"><v>rechter Arrondissementsrechtbank te Appingedam</v></cell><cell r="D944" t="str"><v>16-05-1854/01-03-1856</v></cell></row><row r="945"><cell r="A945" t="str"><v>00282</v></cell><cell r="B945" t="str"><v>3500</v></cell><cell r="C945" t="str"><v>rechter Arrondissementsrechtbank te Winschoten</v></cell><cell r="D945" t="str"><v>01-03-1856/16-05-1866</v></cell></row><row r="946"><cell r="A946" t="str"><v>00282</v></cell><cell r="B946" t="str"><v>3500</v></cell><cell r="C946" t="str"><v>raadsheer Provinciaal Gerechtshof te Zwolle</v></cell><cell r="D946" t="str"><v>01-05-1866/01-01-1876</v></cell></row><row r="947"><cell r="A947" t="str"><v>00282</v></cell><cell r="B947" t="str"><v>3500</v></cell><cell r="C947" t="str"><v>raadsheer Gerechtshof te Arnhem</v></cell><cell r="D947" t="str"><v>01-01-1876/01-08-1882</v></cell></row><row r="948"><cell r="A948" t="str"><v>00282</v></cell><cell r="B948" t="str"><v>3500</v></cell><cell r="C948" t="str"><v>vicepresident Gerechtshof te Arnhem</v></cell><cell r="D948" t="str"><v>01-08-1882/01-01-1898</v></cell></row><row r="949"><cell r="A949" t="str"><v>00282</v></cell><cell r="B949" t="str"><v>3500</v></cell><cell r="C949" t="str"><v>lid gemeenteraad van Arnhem</v></cell><cell r="D949" t="str"><v>07-02-1885/01-06-1900</v></cell></row><row r="950"><cell r="A950" t="str"><v>00282</v></cell><cell r="B950" t="str"><v>3500</v></cell><cell r="C950" t="str"><v>lid Tweede Kamer der Staten-Generaal</v></cell><cell r="D950" t="str"><v>19-09-1887/27-03-1888</v></cell></row><row r="951"><cell r="A951" t="str"><v>00282</v></cell><cell r="B951" t="str"><v>3500</v></cell><cell r="C951" t="str"><v>lid Tweede Kamer der Staten-Generaal</v></cell><cell r="D951" t="str"><v>01-05-1888/15-09-1891</v></cell></row><row r="952"><cell r="A952" t="str"><v>00282</v></cell><cell r="B952" t="str"><v>3500</v></cell><cell r="C952" t="str"><v>lid Eerste Kamer der Staten-Generaal</v></cell><cell r="D952" t="str"><v>19-09-1893/23-07-1904</v></cell></row><row r="953"><cell r="A953" t="str"><v>00283</v></cell><cell r="B953" t="str"><v>3010</v></cell><cell r="C953" t="str"><v>IJlst</v></cell><cell r="D953" t="str"><v>23-08-1869</v></cell></row><row r="954"><cell r="A954" t="str"><v>00283</v></cell><cell r="B954" t="str"><v>3020</v></cell><cell r="C954" t="str"><v>Leeuwarden</v></cell><cell r="D954" t="str"><v>30-06-1936</v></cell></row><row r="955"><cell r="A955" t="str"><v>00283</v></cell><cell r="B955" t="str"><v>3500</v></cell><cell r="C955" t="str"><v>advocaat en procureur te IJlst</v></cell><cell r="D955" t="str"><v>00-00-1898/01-04-1905</v></cell></row><row r="956"><cell r="A956" t="str"><v>00283</v></cell><cell r="B956" t="str"><v>3500</v></cell><cell r="C956" t="str"><v>lid Provinciale Staten van Friesland</v></cell><cell r="D956" t="str"><v>01-07-1903/00-07-1922</v></cell></row><row r="957"><cell r="A957" t="str"><v>00283</v></cell><cell r="B957" t="str"><v>3500</v></cell><cell r="C957" t="str"><v>schoolopziener, arrondissement Ferwerd</v></cell><cell r="D957" t="str"><v>01-12-1903/01-01-1921</v></cell></row><row r="958"><cell r="A958" t="str"><v>00283</v></cell><cell r="B958" t="str"><v>3500</v></cell><cell r="C958" t="str"><v>griffier kantongerecht te Leeuwarden</v></cell><cell r="D958" t="str"><v>01-04-1905/01-08-1910</v></cell></row><row r="959"><cell r="A959" t="str"><v>00283</v></cell><cell r="B959" t="str"><v>3500</v></cell><cell r="C959" t="str"><v>rechter Arrondissementsrechtbank te Leeuwarden</v></cell><cell r="D959" t="str"><v>01-08-1910/01-04-1920</v></cell></row><row r="960"><cell r="A960" t="str"><v>00283</v></cell><cell r="B960" t="str"><v>3500</v></cell><cell r="C960" t="str"><v>raadsheer Gerechtshof te Leeuwarden</v></cell><cell r="D960" t="str"><v>01-04-1920/01-09-1926</v></cell></row><row r="961"><cell r="A961" t="str"><v>00283</v></cell><cell r="B961" t="str"><v>3500</v></cell><cell r="C961" t="str"><v>lid Eerste Kamer der Staten-Generaal</v></cell><cell r="D961" t="str"><v>27-07-1922/17-09-1929</v></cell></row><row r="962"><cell r="A962" t="str"><v>00283</v></cell><cell r="B962" t="str"><v>3500</v></cell><cell r="C962" t="str"><v>vicepresident Gerechtshof te Leeuwarden</v></cell><cell r="D962" t="str"><v>01-09-1926/01-11-1930</v></cell></row><row r="963"><cell r="A963" t="str"><v>00283</v></cell><cell r="B963" t="str"><v>3500</v></cell><cell r="C963" t="str"><v>president Gerechtshof te Leeuwarden</v></cell><cell r="D963" t="str"><v>01-11-1930/01-11-1935</v></cell></row><row r="964"><cell r="A964" t="str"><v>00286</v></cell><cell r="B964" t="str"><v>3010</v></cell><cell r="C964" t="str"><v>Breda</v></cell><cell r="D964" t="str"><v>20-02-1796</v></cell></row><row r="965"><cell r="A965" t="str"><v>00286</v></cell><cell r="B965" t="str"><v>3020</v></cell><cell r="C965" t="str"><v>Geldermalsen</v></cell><cell r="D965" t="str"><v>09-02-1860</v></cell></row><row r="966"><cell r="A966" t="str"><v>00286</v></cell><cell r="B966" t="str"><v>3500</v></cell><cell r="C966" t="str"><v>tweede luitenant, eerste regiment dragonders</v></cell><cell r="D966" t="str"><v>08-12-1813/20-10-1814</v></cell></row><row r="967"><cell r="A967" t="str"><v>00286</v></cell><cell r="B967" t="str"><v>3500</v></cell><cell r="C967" t="str"><v>landeigenaar en ambachtsheer</v></cell><cell r="D967" t="str"><v>00-00-1815/</v></cell></row><row r="968"><cell r="A968" t="str"><v>00286</v></cell><cell r="B968" t="str"><v>3500</v></cell><cell r="C968" t="str"><v>lid Provinciale Staten van Gelderland</v></cell><cell r="D968" t="str"><v>06-07-1824/00-10-1829</v></cell></row><row r="969"><cell r="A969" t="str"><v>00286</v></cell><cell r="B969" t="str"><v>3500</v></cell><cell r="C969" t="str"><v>schoolopziener, achtste district Gelderland</v></cell><cell r="D969" t="str"><v>00-06-1829/01-12-1855</v></cell></row><row r="970"><cell r="A970" t="str"><v>00286</v></cell><cell r="B970" t="str"><v>3500</v></cell><cell r="C970" t="str"><v>lid Tweede Kamer der Staten-Generaal</v></cell><cell r="D970" t="str"><v>19-10-1829/13-02-1849</v></cell></row><row r="971"><cell r="A971" t="str"><v>00286</v></cell><cell r="B971" t="str"><v>3500</v></cell><cell r="C971" t="str"><v>voorzitter Tweede Kamer der Staten-Generaal</v></cell><cell r="D971" t="str"><v>20-10-1841/00-10-1842</v></cell></row><row r="972"><cell r="A972" t="str"><v>00286</v></cell><cell r="B972" t="str"><v>3500</v></cell><cell r="C972" t="str"><v>lid Tweede Kamer der Staten-Generaal</v></cell><cell r="D972" t="str"><v>13-02-1849/03-05-1849</v></cell></row><row r="973"><cell r="A973" t="str"><v>00286</v></cell><cell r="B973" t="str"><v>3500</v></cell><cell r="C973" t="str"><v>lid Tweede Kamer der Staten-Generaal</v></cell><cell r="D973" t="str"><v>12-02-1850/20-08-1850</v></cell></row><row r="974"><cell r="A974" t="str"><v>00286</v></cell><cell r="B974" t="str"><v>3500</v></cell><cell r="C974" t="str"><v>lid Tweede Kamer der Staten-Generaal</v></cell><cell r="D974" t="str"><v>12-10-1850/08-10-1852</v></cell></row><row r="975"><cell r="A975" t="str"><v>00286</v></cell><cell r="B975" t="str"><v>3500</v></cell><cell r="C975" t="str"><v>lid Eerste Kamer der Staten-Generaal</v></cell><cell r="D975" t="str"><v>29-10-1852/09-02-1860</v></cell></row><row r="976"><cell r="A976" t="str"><v>00289</v></cell><cell r="B976" t="str"><v>3010</v></cell><cell r="C976" t="str"><v>Keulen (Duitsland)</v></cell><cell r="D976" t="str"><v>07-11-1876</v></cell></row><row r="977"><cell r="A977" t="str"><v>00289</v></cell><cell r="B977" t="str"><v>3020</v></cell><cell r="C977" t="str"><v>Arnhem</v></cell><cell r="D977" t="str"><v>19-04-1969</v></cell></row><row r="978"><cell r="A978" t="str"><v>00289</v></cell><cell r="B978" t="str"><v>3500</v></cell><cell r="C978" t="str"><v>arbeider in een smederij te Amsterdam</v></cell><cell r="D978" t="str"><v>00-00-1889/00-04-1903</v></cell></row><row r="979"><cell r="A979" t="str"><v>00289</v></cell><cell r="B979" t="str"><v>3500</v></cell><cell r="C979" t="str"><v>penningmeester ANMB (Algemeene Nederlandsche Metaalbewerkersbond)</v></cell><cell r="D979" t="str"><v>00-00-1906/00-00-1907</v></cell></row><row r="980"><cell r="A980" t="str"><v>00289</v></cell><cell r="B980" t="str"><v>3500</v></cell><cell r="C980" t="str"><v>metaalbewerker Nederlandsche Fabriek van Bronswerken v/h 'Becht & Dyserinck' te Amsterdam</v></cell><cell r="D980" t="str"><v>/(omstreeks: 00-00-1908)/14-03-1909</v></cell></row><row r="981"><cell r="A981" t="str"><v>00289</v></cell><cell r="B981" t="str"><v>3500</v></cell><cell r="C981" t="str"><v>lid hoofdbestuur ANMB</v></cell><cell r="D981" t="str"><v>00-04-1908/15-03-1909</v></cell></row><row r="982"><cell r="A982" t="str"><v>00289</v></cell><cell r="B982" t="str"><v>3500</v></cell><cell r="C982" t="str"><v>penningmeester ANMB</v></cell><cell r="D982" t="str"><v>15-03-1909/00-07-1910</v></cell></row><row r="983"><cell r="A983" t="str"><v>00289</v></cell><cell r="B983" t="str"><v>3500</v></cell><cell r="C983" t="str"><v>secretaris ANMB</v></cell><cell r="D983" t="str"><v>00-07-1910/01-03-1916</v></cell></row><row r="984"><cell r="A984" t="str"><v>00289</v></cell><cell r="B984" t="str"><v>3500</v></cell><cell r="C984" t="str"><v>voorzitter ANMB (Algemene Nederlandsche Metaalbewerkersbond)</v></cell><cell r="D984" t="str"><v>01-03-1916/01-01-1937</v></cell></row><row r="985"><cell r="A985" t="str"><v>00289</v></cell><cell r="B985" t="str"><v>3500</v></cell><cell r="C985" t="str"><v>lid Eerste Kamer der Staten-Generaal</v></cell><cell r="D985" t="str"><v>17-09-1925/08-06-1937</v></cell></row><row r="986"><cell r="A986" t="str"><v>00291</v></cell><cell r="B986" t="str"><v>3010</v></cell><cell r="C986" t="str"><v>Heeze (N.Br.)</v></cell><cell r="D986" t="str"><v>03-01-1888</v></cell></row><row r="987"><cell r="A987" t="str"><v>00291</v></cell><cell r="B987" t="str"><v>3020</v></cell><cell r="C987" t="str"><v>Sint Oedenrode</v></cell><cell r="D987" t="str"><v>01-05-1951</v></cell></row><row r="988"><cell r="A988" t="str"><v>00291</v></cell><cell r="B988" t="str"><v>3500</v></cell><cell r="C988" t="str"><v>assistent landbouwconsulent in westelijk Noord-Brabant</v></cell><cell r="D988" t="str"><v>00-00-1915/00-00-1917</v></cell></row><row r="989"><cell r="A989" t="str"><v>00291</v></cell><cell r="B989" t="str"><v>3500</v></cell><cell r="C989" t="str"><v>rijkslandbouwconsulent in oostelijk Noord-Brabant</v></cell><cell r="D989" t="str"><v>01-07-1917/00-00-1949</v></cell></row><row r="990"><cell r="A990" t="str"><v>00291</v></cell><cell r="B990" t="str"><v>3500</v></cell><cell r="C990" t="str"><v>lid Provinciale Staten van Noord-Brabant</v></cell><cell r="D990" t="str"><v>15-04-1931/01-09-1941</v></cell></row><row r="991"><cell r="A991" t="str"><v>00291</v></cell><cell r="B991" t="str"><v>3500</v></cell><cell r="C991" t="str"><v>lid gemeenteraad van Sint Oedenrode</v></cell><cell r="D991" t="str"><v>03-09-1935/01-09-1941</v></cell></row><row r="992"><cell r="A992" t="str"><v>00291</v></cell><cell r="B992" t="str"><v>3500</v></cell><cell r="C992" t="str"><v>lid Provinciale Staten van Noord-Brabant</v></cell><cell r="D992" t="str"><v>19-06-1946/01-11-1949</v></cell></row><row r="993"><cell r="A993" t="str"><v>00291</v></cell><cell r="B993" t="str"><v>3500</v></cell><cell r="C993" t="str"><v>watergraaf, waterschap stroomgebied van de Aa</v></cell><cell r="D993" t="str"><v>01-09-1949/01-05-1951</v></cell></row><row r="994"><cell r="A994" t="str"><v>00291</v></cell><cell r="B994" t="str"><v>3500</v></cell><cell r="C994" t="str"><v>lid Eerste Kamer der Staten-Generaal</v></cell><cell r="D994" t="str"><v>02-11-1949/01-05-1951</v></cell></row><row r="995"><cell r="A995" t="str"><v>00303</v></cell><cell r="B995" t="str"><v>3010</v></cell><cell r="C995" t="str"><v>Dordrecht</v></cell><cell r="D995" t="str"><v>29-09-1857</v></cell></row><row r="996"><cell r="A996" t="str"><v>00303</v></cell><cell r="B996" t="str"><v>3020</v></cell><cell r="C996" t="str"><v>'s-Gravenhage</v></cell><cell r="D996" t="str"><v>27-09-1915</v></cell></row><row r="997"><cell r="A997" t="str"><v>00303</v></cell><cell r="B997" t="str"><v>3500</v></cell><cell r="C997" t="str"><v>griffier Raad van Justitie te Amboina (Ned.-Indië)</v></cell><cell r="D997" t="str"><v>01-12-1880/01-02-1883</v></cell></row><row r="998"><cell r="A998" t="str"><v>00303</v></cell><cell r="B998" t="str"><v>3500</v></cell><cell r="C998" t="str"><v>lid Raad van Justitie te Semarang (Ned.-Indië)</v></cell><cell r="D998" t="str"><v>01-02-1883/01-05-1885</v></cell></row><row r="999"><cell r="A999" t="str"><v>00303</v></cell><cell r="B999" t="str"><v>3500</v></cell><cell r="C999" t="str"><v>advocaat, advocatenkantoor "Sloet van Hagensdorp" te Semarang (Ned.-Indië)</v></cell><cell r="D999" t="str"><v>01-05-1885/00-04-1897</v></cell></row><row r="1000"><cell r="A1000" t="str"><v>00303</v></cell><cell r="B1000" t="str"><v>3500</v></cell><cell r="C1000" t="str"><v>lid gemeenteraad van Semarang (Ned.-Indië)</v></cell><cell r="D1000" t="str"><v>00-00-1885/00-04-1888</v></cell></row><row r="1001"><cell r="A1001" t="str"><v>00303</v></cell><cell r="B1001" t="str"><v>3500</v></cell><cell r="C1001" t="str"><v>verlof te Nederland</v></cell><cell r="D1001" t="str"><v>00-00-1888</v></cell></row><row r="1002"><cell r="A1002" t="str"><v>00303</v></cell><cell r="B1002" t="str"><v>3500</v></cell><cell r="C1002" t="str"><v>verlof te Nederland</v></cell><cell r="D1002" t="str"><v>00-00-1894</v></cell></row><row r="1003"><cell r="A1003" t="str"><v>00303</v></cell><cell r="B1003" t="str"><v>3500</v></cell><cell r="C1003" t="str"><v>publicist te Amsterdam</v></cell><cell r="D1003" t="str"><v>00-07-1897/</v></cell></row><row r="1004"><cell r="A1004" t="str"><v>00303</v></cell><cell r="B1004" t="str"><v>3500</v></cell><cell r="C1004" t="str"><v>lid Tweede Kamer der Staten-Generaal</v></cell><cell r="D1004" t="str"><v>19-09-1905/21-09-1909</v></cell></row><row r="1005"><cell r="A1005" t="str"><v>00303</v></cell><cell r="B1005" t="str"><v>3500</v></cell><cell r="C1005" t="str"><v>lid Eerste Kamer der Staten-Generaal</v></cell><cell r="D1005" t="str"><v>19-09-1911/16-09-1913</v></cell></row><row r="1006"><cell r="A1006" t="str"><v>00303</v></cell><cell r="B1006" t="str"><v>3500</v></cell><cell r="C1006" t="str"><v>lid Tweede Kamer der Staten-Generaal</v></cell><cell r="D1006" t="str"><v>16-09-1913/27-09-1915</v></cell></row><row r="1007"><cell r="A1007" t="str"><v>00304</v></cell><cell r="B1007" t="str"><v>3010</v></cell><cell r="C1007" t="str"><v>Giessen-Nieuwkerk</v></cell><cell r="D1007" t="str"><v>09-05-1797</v></cell></row><row r="1008"><cell r="A1008" t="str"><v>00304</v></cell><cell r="B1008" t="str"><v>3020</v></cell><cell r="C1008" t="str"><v>Bloemendaal</v></cell><cell r="D1008" t="str"><v>19-10-1869</v></cell></row><row r="1009"><cell r="A1009" t="str"><v>00304</v></cell><cell r="B1009" t="str"><v>3500</v></cell><cell r="C1009" t="str"><v>advocaat te Amsterdam</v></cell><cell r="D1009" t="str"><v>00-00-1819/</v></cell></row><row r="1010"><cell r="A1010" t="str"><v>00304</v></cell><cell r="B1010" t="str"><v>3500</v></cell><cell r="C1010" t="str"><v>landeigenaar en ambachtsheer</v></cell></row><row r="1011"><cell r="A1011" t="str"><v>00304</v></cell><cell r="B1011" t="str"><v>3500</v></cell><cell r="C1011" t="str"><v>lid Provinciale Staten van Holland</v></cell><cell r="D1011" t="str"><v>02-07-1839/22-12-1840</v></cell></row><row r="1012"><cell r="A1012" t="str"><v>00304</v></cell><cell r="B1012" t="str"><v>3500</v></cell><cell r="C1012" t="str"><v>lid Provinciale Staten van Noord-Holland</v></cell><cell r="D1012" t="str"><v>22-12-1840/09-02-1849</v></cell></row><row r="1013"><cell r="A1013" t="str"><v>00304</v></cell><cell r="B1013" t="str"><v>3500</v></cell><cell r="C1013" t="str"><v>lid Gedeputeerde Staten van Noord-Holland</v></cell><cell r="D1013" t="str"><v>01-07-1845/09-02-1849</v></cell></row><row r="1014"><cell r="A1014" t="str"><v>00304</v></cell><cell r="B1014" t="str"><v>3500</v></cell><cell r="C1014" t="str"><v>lid Eerste Kamer der Staten-Generaal</v></cell><cell r="D1014" t="str"><v>13-02-1849/20-08-1850</v></cell></row><row r="1015"><cell r="A1015" t="str"><v>00304</v></cell><cell r="B1015" t="str"><v>3500</v></cell><cell r="C1015" t="str"><v>lid stedelijke raad van Amsterdam</v></cell><cell r="D1015" t="str"><v>15-10-1850/16-10-1851</v></cell></row><row r="1016"><cell r="A1016" t="str"><v>00304</v></cell><cell r="B1016" t="str"><v>3500</v></cell><cell r="C1016" t="str"><v>lid Provinciale Staten van Noord-Holland</v></cell><cell r="D1016" t="str"><v>17-07-1851/05-07-1853</v></cell></row><row r="1017"><cell r="A1017" t="str"><v>00306</v></cell><cell r="B1017" t="str"><v>3010</v></cell><cell r="C1017" t="str"><v>Tilburg</v></cell><cell r="D1017" t="str"><v>04-01-1875</v></cell></row><row r="1018"><cell r="A1018" t="str"><v>00306</v></cell><cell r="B1018" t="str"><v>3020</v></cell><cell r="C1018" t="str"><v>Tilburg</v></cell><cell r="D1018" t="str"><v>03-02-1920</v></cell></row><row r="1019"><cell r="A1019" t="str"><v>00306</v></cell><cell r="B1019" t="str"><v>3500</v></cell><cell r="C1019" t="str"><v>lakenfabrikant, firma "Gebroeders Diepen" te Tilburg</v></cell><cell r="D1019" t="str"><v>00-00-1901/</v></cell></row><row r="1020"><cell r="A1020" t="str"><v>00306</v></cell><cell r="B1020" t="str"><v>3500</v></cell><cell r="C1020" t="str"><v>lid gemeenteraad van Tilburg</v></cell><cell r="D1020" t="str"><v>03-09-1901/03-02-1920</v></cell></row><row r="1021"><cell r="A1021" t="str"><v>00306</v></cell><cell r="B1021" t="str"><v>3500</v></cell><cell r="C1021" t="str"><v>lid Provinciale Staten van Noord-Brabant</v></cell><cell r="D1021" t="str"><v>08-05-1913/00-12-1915</v></cell></row><row r="1022"><cell r="A1022" t="str"><v>00306</v></cell><cell r="B1022" t="str"><v>3500</v></cell><cell r="C1022" t="str"><v>lid Eerste Kamer der Staten-Generaal</v></cell><cell r="D1022" t="str"><v>28-12-1915/03-02-1920</v></cell></row><row r="1023"><cell r="A1023" t="str"><v>00310</v></cell><cell r="B1023" t="str"><v>3010</v></cell><cell r="C1023" t="str"><v>Strijen</v></cell><cell r="D1023" t="str"><v>02-01-1879</v></cell></row><row r="1024"><cell r="A1024" t="str"><v>00310</v></cell><cell r="B1024" t="str"><v>3020</v></cell><cell r="C1024" t="str"><v>Epe</v></cell><cell r="D1024" t="str"><v>06-10-1953</v></cell></row><row r="1025"><cell r="A1025" t="str"><v>00310</v></cell><cell r="B1025" t="str"><v>3500</v></cell><cell r="C1025" t="str"><v>advocaat en procureur te Amsterdam</v></cell><cell r="D1025" t="str"><v>00-00-1900/00-09-1904</v></cell></row><row r="1026"><cell r="A1026" t="str"><v>00310</v></cell><cell r="B1026" t="str"><v>3500</v></cell><cell r="C1026" t="str"><v>hoogleraar staathuishoudkunde, juridische faculteit, Vrije Universiteit te Amsterdam</v></cell><cell r="D1026" t="str"><v>00-09-1904/01-02-1949</v></cell></row><row r="1027"><cell r="A1027" t="str"><v>00310</v></cell><cell r="B1027" t="str"><v>3500</v></cell><cell r="C1027" t="str"><v>lid gemeenteraad van Amsterdam</v></cell><cell r="D1027" t="str"><v>25-11-1908/00-09-1913</v></cell></row><row r="1028"><cell r="A1028" t="str"><v>00310</v></cell><cell r="B1028" t="str"><v>3500</v></cell><cell r="C1028" t="str"><v>hoofdredacteur dagblad "De Rotterdammer"</v></cell><cell r="D1028" t="str"><v>00-10-1910/01-01-1928</v></cell></row><row r="1029"><cell r="A1029" t="str"><v>00310</v></cell><cell r="B1029" t="str"><v>3500</v></cell><cell r="C1029" t="str"><v>lid gemeenteraad van Amsterdam</v></cell><cell r="D1029" t="str"><v>04-09-1917/15-06-1921</v></cell></row><row r="1030"><cell r="A1030" t="str"><v>00310</v></cell><cell r="B1030" t="str"><v>3500</v></cell><cell r="C1030" t="str"><v>lid Provinciale Staten van Noord-Holland</v></cell><cell r="D1030" t="str"><v>01-07-1919/00-12-1920</v></cell></row><row r="1031"><cell r="A1031" t="str"><v>00310</v></cell><cell r="B1031" t="str"><v>3500</v></cell><cell r="C1031" t="str"><v>lid Eerste Kamer der Staten-Generaal</v></cell><cell r="D1031" t="str"><v>27-12-1920/23-07-1946</v></cell></row><row r="1032"><cell r="A1032" t="str"><v>00312</v></cell><cell r="B1032" t="str"><v>3010</v></cell><cell r="C1032" t="str"><v>Heiloo</v></cell><cell r="D1032" t="str"><v>16-08-1804</v></cell></row><row r="1033"><cell r="A1033" t="str"><v>00312</v></cell><cell r="B1033" t="str"><v>3020</v></cell><cell r="C1033" t="str"><v>Alkmaar</v></cell><cell r="D1033" t="str"><v>18-08-1874</v></cell></row><row r="1034"><cell r="A1034" t="str"><v>00312</v></cell><cell r="B1034" t="str"><v>3500</v></cell><cell r="C1034" t="str"><v>landeigenaar en ambachtsheer</v></cell></row><row r="1035"><cell r="A1035" t="str"><v>00312</v></cell><cell r="B1035" t="str"><v>3500</v></cell><cell r="C1035" t="str"><v>gemeentesecretaris van Alkmaar</v></cell><cell r="D1035" t="str"><v>01-03-1826/01-03-1853</v></cell></row><row r="1036"><cell r="A1036" t="str"><v>00312</v></cell><cell r="B1036" t="str"><v>3500</v></cell><cell r="C1036" t="str"><v>lid Provinciale Staten van Holland</v></cell><cell r="D1036" t="str"><v>05-07-1831/01-07-1837</v></cell></row><row r="1037"><cell r="A1037" t="str"><v>00312</v></cell><cell r="B1037" t="str"><v>3500</v></cell><cell r="C1037" t="str"><v>lid stedelijke raad (vanaf oktober 1851 gemeenteraad) van Alkmaar</v></cell><cell r="D1037" t="str"><v>00-01-1838/18-08-1874</v></cell></row><row r="1038"><cell r="A1038" t="str"><v>00312</v></cell><cell r="B1038" t="str"><v>3500</v></cell><cell r="C1038" t="str"><v>lid Provinciale Staten van Holland</v></cell><cell r="D1038" t="str"><v>06-02-1838/22-12-1840</v></cell></row><row r="1039"><cell r="A1039" t="str"><v>00312</v></cell><cell r="B1039" t="str"><v>3500</v></cell><cell r="C1039" t="str"><v>lid Provinciale Staten van Noord-Holland</v></cell><cell r="D1039" t="str"><v>22-12-1838/09-09-1850</v></cell></row><row r="1040"><cell r="A1040" t="str"><v>00312</v></cell><cell r="B1040" t="str"><v>3500</v></cell><cell r="C1040" t="str"><v>lid Provinciale Staten van Noord-Holland</v></cell><cell r="D1040" t="str"><v>05-11-1850/19-11-1866</v></cell></row><row r="1041"><cell r="A1041" t="str"><v>00312</v></cell><cell r="B1041" t="str"><v>3500</v></cell><cell r="C1041" t="str"><v>dijkgraaf waterschap "Uitwaterende Sluizen in Kennemerland en West-Friesland"</v></cell><cell r="D1041" t="str"><v>01-01-1860/18-08-1874</v></cell></row><row r="1042"><cell r="A1042" t="str"><v>00312</v></cell><cell r="B1042" t="str"><v>3500</v></cell><cell r="C1042" t="str"><v>lid Eerste Kamer der Staten-Generaal</v></cell><cell r="D1042" t="str"><v>19-11-1866/18-08-1874</v></cell></row><row r="1043"><cell r="A1043" t="str"><v>00319</v></cell><cell r="B1043" t="str"><v>3010</v></cell><cell r="C1043" t="str"><v>Nijmegen</v></cell><cell r="D1043" t="str"><v>19-06-1862</v></cell></row><row r="1044"><cell r="A1044" t="str"><v>00319</v></cell><cell r="B1044" t="str"><v>3020</v></cell><cell r="C1044" t="str"><v>Nijmegen</v></cell><cell r="D1044" t="str"><v>25-08-1934</v></cell></row><row r="1045"><cell r="A1045" t="str"><v>00319</v></cell><cell r="B1045" t="str"><v>3500</v></cell><cell r="C1045" t="str"><v>werkzaam bij de zeepfabriek, firma "Gebr. Dobbelmann" te Nijmegen</v></cell><cell r="D1045" t="str"><v>00-00-1880/00-00-1889</v></cell></row><row r="1046"><cell r="A1046" t="str"><v>00319</v></cell><cell r="B1046" t="str"><v>3500</v></cell><cell r="C1046" t="str"><v>belast met de leiding van de firma "Gebr. Dobbelmann" te Nijmegen</v></cell><cell r="D1046" t="str"><v>00-00-1889/00-00-1904</v></cell></row><row r="1047"><cell r="A1047" t="str"><v>00319</v></cell><cell r="B1047" t="str"><v>3500</v></cell><cell r="C1047" t="str"><v>directeur N.V. Zeepfabriek "Het Anker" te Nijmegen</v></cell><cell r="D1047" t="str"><v>00-00-1904/15-04-1929</v></cell></row><row r="1048"><cell r="A1048" t="str"><v>00319</v></cell><cell r="B1048" t="str"><v>3500</v></cell><cell r="C1048" t="str"><v>lid Provinciale Staten van Gelderland</v></cell><cell r="D1048" t="str"><v>07-07-1904/00-07-1922</v></cell></row><row r="1049"><cell r="A1049" t="str"><v>00319</v></cell><cell r="B1049" t="str"><v>3500</v></cell><cell r="C1049" t="str"><v>lid gemeenteraad van Nijmegen</v></cell><cell r="D1049" t="str"><v>05-09-1905/01-09-1928</v></cell></row><row r="1050"><cell r="A1050" t="str"><v>00319</v></cell><cell r="B1050" t="str"><v>3500</v></cell><cell r="C1050" t="str"><v>lid Eerste Kamer der Staten-Generaal</v></cell><cell r="D1050" t="str"><v>25-07-1922/20-09-1932</v></cell></row><row r="1051"><cell r="A1051" t="str"><v>00323</v></cell><cell r="B1051" t="str"><v>3010</v></cell><cell r="C1051" t="str"><v>'s-Hertogenbosch</v></cell><cell r="D1051" t="str"><v>09-01-1843</v></cell></row><row r="1052"><cell r="A1052" t="str"><v>00323</v></cell><cell r="B1052" t="str"><v>3020</v></cell><cell r="C1052" t="str"><v>'s-Hertogenbosch</v></cell><cell r="D1052" t="str"><v>11-05-1937</v></cell></row><row r="1053"><cell r="A1053" t="str"><v>00323</v></cell><cell r="B1053" t="str"><v>3500</v></cell><cell r="C1053" t="str"><v>directeur Maatschappij van brandverzekering te 's-Hertogenbosch</v></cell></row><row r="1054"><cell r="A1054" t="str"><v>00323</v></cell><cell r="B1054" t="str"><v>3500</v></cell><cell r="C1054" t="str"><v>lid Provinciale Staten van Noord-Brabant</v></cell><cell r="D1054" t="str"><v>07-07-1868/28-03-1898</v></cell></row><row r="1055"><cell r="A1055" t="str"><v>00323</v></cell><cell r="B1055" t="str"><v>3500</v></cell><cell r="C1055" t="str"><v>lid Gedeputeerde Staten van Noord-Brabant</v></cell><cell r="D1055" t="str"><v>04-10-1870/00-07-1883</v></cell></row><row r="1056"><cell r="A1056" t="str"><v>00323</v></cell><cell r="B1056" t="str"><v>3500</v></cell><cell r="C1056" t="str"><v>burgemeester van 's-Hertogenbosch</v></cell><cell r="D1056" t="str"><v>01-04-1884/01-07-1917</v></cell></row><row r="1057"><cell r="A1057" t="str"><v>00323</v></cell><cell r="B1057" t="str"><v>3500</v></cell><cell r="C1057" t="str"><v>lid Eerste Kamer der Staten-Generaal</v></cell><cell r="D1057" t="str"><v>28-03-1898/23-07-1904</v></cell></row><row r="1058"><cell r="A1058" t="str"><v>00323</v></cell><cell r="B1058" t="str"><v>3500</v></cell><cell r="C1058" t="str"><v>lid Eerste Kamer der Staten-Generaal</v></cell><cell r="D1058" t="str"><v>20-09-1904/27-06-1917</v></cell></row><row r="1059"><cell r="A1059" t="str"><v>00323</v></cell><cell r="B1059" t="str"><v>3500</v></cell><cell r="C1059" t="str"><v>lid Eerste Kamer der Staten-Generaal</v></cell><cell r="D1059" t="str"><v>17-07-1917/18-09-1923</v></cell></row><row r="1060"><cell r="A1060" t="str"><v>00323</v></cell><cell r="B1060" t="str"><v>3500</v></cell><cell r="C1060" t="str"><v>voorzitter R.K.-fractie Eerste Kamer der Staten-Generaal</v></cell><cell r="D1060" t="str"><v>21-09-1922/20-03-1924</v></cell></row><row r="1061"><cell r="A1061" t="str"><v>00324</v></cell><cell r="B1061" t="str"><v>3010</v></cell><cell r="C1061" t="str"><v>Uithuizen</v></cell><cell r="D1061" t="str"><v>12-01-1860</v></cell></row><row r="1062"><cell r="A1062" t="str"><v>00324</v></cell><cell r="B1062" t="str"><v>3020</v></cell><cell r="C1062" t="str"><v>Uithuizen</v></cell><cell r="D1062" t="str"><v>18-04-1947</v></cell></row><row r="1063"><cell r="A1063" t="str"><v>00324</v></cell><cell r="B1063" t="str"><v>3500</v></cell><cell r="C1063" t="str"><v>landbouwer te Usquert</v></cell><cell r="D1063" t="str"><v>00-00-1881/00-00-1885</v></cell></row><row r="1064"><cell r="A1064" t="str"><v>00324</v></cell><cell r="B1064" t="str"><v>3500</v></cell><cell r="C1064" t="str"><v>landbouwer te Uithuizen</v></cell><cell r="D1064" t="str"><v>00-00-1885/</v></cell></row><row r="1065"><cell r="A1065" t="str"><v>00324</v></cell><cell r="B1065" t="str"><v>3500</v></cell><cell r="C1065" t="str"><v>lid gemeenteraad van Uithuizen</v></cell><cell r="D1065" t="str"><v>00-00-1885/00-00-1897</v></cell></row><row r="1066"><cell r="A1066" t="str"><v>00324</v></cell><cell r="B1066" t="str"><v>3500</v></cell><cell r="C1066" t="str"><v>lid Provinciale Staten van Groningen</v></cell><cell r="D1066" t="str"><v>00-11-1890/00-04-1903</v></cell></row><row r="1067"><cell r="A1067" t="str"><v>00324</v></cell><cell r="B1067" t="str"><v>3500</v></cell><cell r="C1067" t="str"><v>wethouder van Uithuizen</v></cell><cell r="D1067" t="str"><v>00-00-1894/00-00-1897</v></cell></row><row r="1068"><cell r="A1068" t="str"><v>00324</v></cell><cell r="B1068" t="str"><v>3500</v></cell><cell r="C1068" t="str"><v>lid Gedeputeerde Staten van Groningen</v></cell><cell r="D1068" t="str"><v>01-10-1901/00-04-1903</v></cell></row><row r="1069"><cell r="A1069" t="str"><v>00324</v></cell><cell r="B1069" t="str"><v>3500</v></cell><cell r="C1069" t="str"><v>directeur Nederlands-Amerikaanse Hypotheekbank te Uithuizen</v></cell></row><row r="1070"><cell r="A1070" t="str"><v>00324</v></cell><cell r="B1070" t="str"><v>3500</v></cell><cell r="C1070" t="str"><v>lid Eerste Kamer der Staten-Generaal</v></cell><cell r="D1070" t="str"><v>10-04-1903/23-07-1904</v></cell></row><row r="1071"><cell r="A1071" t="str"><v>00324</v></cell><cell r="B1071" t="str"><v>3500</v></cell><cell r="C1071" t="str"><v>lid Eerste Kamer der Staten-Generaal</v></cell><cell r="D1071" t="str"><v>20-09-1904/24-07-1922</v></cell></row><row r="1072"><cell r="A1072" t="str"><v>00329</v></cell><cell r="B1072" t="str"><v>3010</v></cell><cell r="C1072" t="str"><v>Workum (Frl.)</v></cell><cell r="D1072" t="str"><v>07-04-1826</v></cell></row><row r="1073"><cell r="A1073" t="str"><v>00329</v></cell><cell r="B1073" t="str"><v>3020</v></cell><cell r="C1073" t="str"><v>Benningbroek</v></cell><cell r="D1073" t="str"><v>17-12-1891</v></cell></row><row r="1074"><cell r="A1074" t="str"><v>00329</v></cell><cell r="B1074" t="str"><v>3500</v></cell><cell r="C1074" t="str"><v>kandidaat-notaris te Blokker</v></cell><cell r="D1074" t="str"><v>00-00-1852/</v></cell></row><row r="1075"><cell r="A1075" t="str"><v>00329</v></cell><cell r="B1075" t="str"><v>3500</v></cell><cell r="C1075" t="str"><v>gemeentesecretaris van Blokker</v></cell><cell r="D1075" t="str"><v>00-00-1852/00-00-1853</v></cell></row><row r="1076"><cell r="A1076" t="str"><v>00329</v></cell><cell r="B1076" t="str"><v>3500</v></cell><cell r="C1076" t="str"><v>notaris te Benningbroek</v></cell><cell r="D1076" t="str"><v>24-06-1853/</v></cell></row><row r="1077"><cell r="A1077" t="str"><v>00329</v></cell><cell r="B1077" t="str"><v>3500</v></cell><cell r="C1077" t="str"><v>lid gemeenteraad van Sijbekarspel</v></cell><cell r="D1077" t="str"><v>/(omstreeks: 00-00-1858)/00-00-1871</v></cell></row><row r="1078"><cell r="A1078" t="str"><v>00329</v></cell><cell r="B1078" t="str"><v>3500</v></cell><cell r="C1078" t="str"><v>wethouder van Sijbekarspel</v></cell><cell r="D1078" t="str"><v>00-00-1863/00-00-1869</v></cell></row><row r="1079"><cell r="A1079" t="str"><v>00329</v></cell><cell r="B1079" t="str"><v>3500</v></cell><cell r="C1079" t="str"><v>lid Provinciale Staten van Noord-Holland</v></cell><cell r="D1079" t="str"><v>08-09-1863/00-10-1887</v></cell></row><row r="1080"><cell r="A1080" t="str"><v>00329</v></cell><cell r="B1080" t="str"><v>3500</v></cell><cell r="C1080" t="str"><v>dijkgraaf Ambacht van West-Friesland "Vier Noorder Koggen"</v></cell><cell r="D1080" t="str"><v>01-01-1877/17-12-1891</v></cell></row><row r="1081"><cell r="A1081" t="str"><v>00329</v></cell><cell r="B1081" t="str"><v>3500</v></cell><cell r="C1081" t="str"><v>lid Eerste Kamer der Staten-Generaal</v></cell><cell r="D1081" t="str"><v>31-10-1887/27-03-1888</v></cell></row><row r="1082"><cell r="A1082" t="str"><v>00329</v></cell><cell r="B1082" t="str"><v>3500</v></cell><cell r="C1082" t="str"><v>lid Eerste Kamer der Staten-Generaal</v></cell><cell r="D1082" t="str"><v>01-05-1888/17-12-1891</v></cell></row><row r="1083"><cell r="A1083" t="str"><v>00333</v></cell><cell r="B1083" t="str"><v>3010</v></cell><cell r="C1083" t="str"><v>Rotterdam</v></cell><cell r="D1083" t="str"><v>08-09-1902</v></cell></row><row r="1084"><cell r="A1084" t="str"><v>00333</v></cell><cell r="B1084" t="str"><v>3020</v></cell><cell r="C1084" t="str"><v>Amsterdam</v></cell><cell r="D1084" t="str"><v>26-12-1965</v></cell></row><row r="1085"><cell r="A1085" t="str"><v>00333</v></cell><cell r="B1085" t="str"><v>3500</v></cell><cell r="C1085" t="str"><v>letterkundige en dichter, onder pseudoniem 'Anthonie Donker'</v></cell></row><row r="1086"><cell r="A1086" t="str"><v>00333</v></cell><cell r="B1086" t="str"><v>3500</v></cell><cell r="C1086" t="str"><v>leraar Nederlands, "Rotterdamsch Lyceum"</v></cell><cell r="D1086" t="str"><v>00-00-1926/00-00-1927</v></cell></row><row r="1087"><cell r="A1087" t="str"><v>00333</v></cell><cell r="B1087" t="str"><v>3500</v></cell><cell r="C1087" t="str"><v>leraar Nederlands, "Lyceum Alpinum" te Zuoz (Zwitserland)</v></cell><cell r="D1087" t="str"><v>00-00-1927/00-00-1936</v></cell></row><row r="1088"><cell r="A1088" t="str"><v>00333</v></cell><cell r="B1088" t="str"><v>3500</v></cell><cell r="C1088" t="str"><v>hoogleraar Nederlandse taal en letterkunde, Gemeentelijke Universiteit te Amsterdam</v></cell><cell r="D1088" t="str"><v>06-04-1936/01-09-1956</v></cell></row><row r="1089"><cell r="A1089" t="str"><v>00333</v></cell><cell r="B1089" t="str"><v>3500</v></cell><cell r="C1089" t="str"><v>redacteur "De Stem"</v></cell><cell r="D1089" t="str"><v>00-00-1937/00-00-1942</v></cell></row><row r="1090"><cell r="A1090" t="str"><v>00333</v></cell><cell r="B1090" t="str"><v>3500</v></cell><cell r="C1090" t="str"><v>redacteur "De Nieuwe Stem"</v></cell><cell r="D1090" t="str"><v>00-05-1945/26-12-1965</v></cell></row><row r="1091"><cell r="A1091" t="str"><v>00333</v></cell><cell r="B1091" t="str"><v>3500</v></cell><cell r="C1091" t="str"><v>belast met de leiding van de cultuurafdeling, Militair Gezag</v></cell><cell r="D1091" t="str"><v>00-06-1945</v></cell></row><row r="1092"><cell r="A1092" t="str"><v>00333</v></cell><cell r="B1092" t="str"><v>3500</v></cell><cell r="C1092" t="str"><v>lid Eerste Kamer der Staten-Generaal</v></cell><cell r="D1092" t="str"><v>20-11-1945/27-02-1949</v></cell></row><row r="1093"><cell r="A1093" t="str"><v>00333</v></cell><cell r="B1093" t="str"><v>3500</v></cell><cell r="C1093" t="str"><v>hoogleraar algemene- en vergelijkende literatuurwetenschap, Gemeentelijke Universiteit te Amsterdam</v></cell><cell r="D1093" t="str"><v>01-09-1956/26-12-1965</v></cell></row><row r="1094"><cell r="A1094" t="str"><v>00339</v></cell><cell r="B1094" t="str"><v>3010</v></cell><cell r="C1094" t="str"><v>Amsterdam</v></cell><cell r="D1094" t="str"><v>20-12-1866</v></cell></row><row r="1095"><cell r="A1095" t="str"><v>00339</v></cell><cell r="B1095" t="str"><v>3020</v></cell><cell r="C1095" t="str"><v>Wassenaar</v></cell><cell r="D1095" t="str"><v>20-10-1960</v></cell></row><row r="1096"><cell r="A1096" t="str"><v>00339</v></cell><cell r="B1096" t="str"><v>3500</v></cell><cell r="C1096" t="str"><v>diamantslijper</v></cell><cell r="D1096" t="str"><v>00-00-1877/00-00-1901</v></cell></row><row r="1097"><cell r="A1097" t="str"><v>00339</v></cell><cell r="B1097" t="str"><v>3500</v></cell><cell r="C1097" t="str"><v>eigenaar diamantslijperij te Amsterdam</v></cell><cell r="D1097" t="str"><v>00-00-1901/00-00-1920</v></cell></row><row r="1098"><cell r="A1098" t="str"><v>00339</v></cell><cell r="B1098" t="str"><v>3500</v></cell><cell r="C1098" t="str"><v>lid gemeenteraad van Amsterdam</v></cell><cell r="D1098" t="str"><v>28-01-1903/03-09-1911</v></cell></row><row r="1099"><cell r="A1099" t="str"><v>00339</v></cell><cell r="B1099" t="str"><v>3500</v></cell><cell r="C1099" t="str"><v>lid Provinciale Staten van Noord-Holland</v></cell><cell r="D1099" t="str"><v>17-10-1905/07-07-1916</v></cell></row><row r="1100"><cell r="A1100" t="str"><v>00339</v></cell><cell r="B1100" t="str"><v>3500</v></cell><cell r="C1100" t="str"><v>lid Provinciale Staten van Noord-Holland</v></cell><cell r="D1100" t="str"><v>01-07-1919/25-07-1922</v></cell></row><row r="1101"><cell r="A1101" t="str"><v>00339</v></cell><cell r="B1101" t="str"><v>3500</v></cell><cell r="C1101" t="str"><v>lid gemeenteraad van Amsterdam</v></cell><cell r="D1101" t="str"><v>02-09-1919/03-09-1935</v></cell></row><row r="1102"><cell r="A1102" t="str"><v>00339</v></cell><cell r="B1102" t="str"><v>3500</v></cell><cell r="C1102" t="str"><v>lid Eerste Kamer der Staten-Generaal</v></cell><cell r="D1102" t="str"><v>25-07-1922/30-06-1923</v></cell></row><row r="1103"><cell r="A1103" t="str"><v>00339</v></cell><cell r="B1103" t="str"><v>3500</v></cell><cell r="C1103" t="str"><v>lid Provinciale Staten van Noord-Holland</v></cell><cell r="D1103" t="str"><v>03-07-1923/07-07-1931</v></cell></row><row r="1104"><cell r="A1104" t="str"><v>00339</v></cell><cell r="B1104" t="str"><v>3500</v></cell><cell r="C1104" t="str"><v>wethouder (van openbare gezondheid en ziekenhuiswezen en maatschappelijke steun) van Amsterdam</v></cell><cell r="D1104" t="str"><v>21-11-1929/20-09-1933</v></cell></row><row r="1105"><cell r="A1105" t="str"><v>00342</v></cell><cell r="B1105" t="str"><v>3010</v></cell><cell r="C1105" t="str"><v>Koudekerke (Zld.)</v></cell><cell r="D1105" t="str"><v>17-03-1893</v></cell></row><row r="1106"><cell r="A1106" t="str"><v>00342</v></cell><cell r="B1106" t="str"><v>3020</v></cell><cell r="C1106" t="str"><v>Assen</v></cell><cell r="D1106" t="str"><v>03-07-1983</v></cell></row><row r="1107"><cell r="A1107" t="str"><v>00342</v></cell><cell r="B1107" t="str"><v>3500</v></cell><cell r="C1107" t="str"><v>onderwijzer te Sloterdijk</v></cell><cell r="D1107" t="str"><v>00-00-1911/00-00-1921</v></cell></row><row r="1108"><cell r="A1108" t="str"><v>00342</v></cell><cell r="B1108" t="str"><v>3500</v></cell><cell r="C1108" t="str"><v>hoofdonderwijzer in Nederlands-Indië</v></cell><cell r="D1108" t="str"><v>00-00-1921/00-00-1937</v></cell></row><row r="1109"><cell r="A1109" t="str"><v>00342</v></cell><cell r="B1109" t="str"><v>3500</v></cell><cell r="C1109" t="str"><v>algemeen secretaris Nederlandsch-Indische Onderwijzersbond</v></cell><cell r="D1109" t="str"><v>00-00-1922/00-00-1927</v></cell></row><row r="1110"><cell r="A1110" t="str"><v>00342</v></cell><cell r="B1110" t="str"><v>3500</v></cell><cell r="C1110" t="str"><v>lid Volksraad van Nederlands-Indië</v></cell><cell r="D1110" t="str"><v>05-03-1930/15-06-1935</v></cell></row><row r="1111"><cell r="A1111" t="str"><v>00342</v></cell><cell r="B1111" t="str"><v>3500</v></cell><cell r="C1111" t="str"><v>lid gemeenteraad van Amsterdam</v></cell><cell r="D1111" t="str"><v>05-09-1939/01-03-1941</v></cell></row><row r="1112"><cell r="A1112" t="str"><v>00342</v></cell><cell r="B1112" t="str"><v>3500</v></cell><cell r="C1112" t="str"><v>lid tijdelijke gemeenteraad van Amsterdam</v></cell><cell r="D1112" t="str"><v>21-11-1945/16-05-1946</v></cell></row><row r="1113"><cell r="A1113" t="str"><v>00342</v></cell><cell r="B1113" t="str"><v>3500</v></cell><cell r="C1113" t="str"><v>burgemeester van Havelte</v></cell><cell r="D1113" t="str"><v>20-05-1946/01-11-1949</v></cell></row><row r="1114"><cell r="A1114" t="str"><v>00342</v></cell><cell r="B1114" t="str"><v>3500</v></cell><cell r="C1114" t="str"><v>lid Eerste Kamer der Staten-Generaal</v></cell><cell r="D1114" t="str"><v>19-02-1947/27-07-1948</v></cell></row><row r="1115"><cell r="A1115" t="str"><v>00342</v></cell><cell r="B1115" t="str"><v>3500</v></cell><cell r="C1115" t="str"><v>lid Eerste Kamer der Staten-Generaal</v></cell><cell r="D1115" t="str"><v>25-08-1948/18-09-1951</v></cell></row><row r="1116"><cell r="A1116" t="str"><v>00342</v></cell><cell r="B1116" t="str"><v>3500</v></cell><cell r="C1116" t="str"><v>burgemeester van Assen</v></cell><cell r="D1116" t="str"><v>01-11-1949/01-04-1958</v></cell></row><row r="1117"><cell r="A1117" t="str"><v>00342</v></cell><cell r="B1117" t="str"><v>3500</v></cell><cell r="C1117" t="str"><v>lid Eerste Kamer der Staten-Generaal</v></cell><cell r="D1117" t="str"><v>18-09-1951/20-09-1960</v></cell></row><row r="1118"><cell r="A1118" t="str"><v>00342</v></cell><cell r="B1118" t="str"><v>3500</v></cell><cell r="C1118" t="str"><v>lid Provinciale Staten van Drenthe</v></cell><cell r="D1118" t="str"><v>01-07-1958/06-06-1962</v></cell></row><row r="1119"><cell r="A1119" t="str"><v>00343</v></cell><cell r="B1119" t="str"><v>3010</v></cell><cell r="C1119" t="str"><v>Schijndel</v></cell><cell r="D1119" t="str"><v>23-10-1796</v></cell></row><row r="1120"><cell r="A1120" t="str"><v>00343</v></cell><cell r="B1120" t="str"><v>3020</v></cell><cell r="C1120" t="str"><v>Oudenbosch</v></cell><cell r="D1120" t="str"><v>03-11-1866</v></cell></row><row r="1121"><cell r="A1121" t="str"><v>00343</v></cell><cell r="B1121" t="str"><v>3500</v></cell><cell r="C1121" t="str"><v>landeigenaar</v></cell></row><row r="1122"><cell r="A1122" t="str"><v>00343</v></cell><cell r="B1122" t="str"><v>3500</v></cell><cell r="C1122" t="str"><v>burgemeester van Oudenbosch</v></cell><cell r="D1122" t="str"><v>29-05-1831/03-11-1866</v></cell></row><row r="1123"><cell r="A1123" t="str"><v>00343</v></cell><cell r="B1123" t="str"><v>3500</v></cell><cell r="C1123" t="str"><v>kantonrechter-plaatsvervanger te Oudenbosch</v></cell><cell r="D1123" t="str"><v>01-12-1848/03-11-1866</v></cell></row><row r="1124"><cell r="A1124" t="str"><v>00343</v></cell><cell r="B1124" t="str"><v>3500</v></cell><cell r="C1124" t="str"><v>lid Eerste Kamer der Staten-Generaal</v></cell><cell r="D1124" t="str"><v>10-10-1850/21-04-1863</v></cell></row><row r="1125"><cell r="A1125" t="str"><v>00346</v></cell><cell r="B1125" t="str"><v>3010</v></cell><cell r="C1125" t="str"><v>Rotterdam</v></cell><cell r="D1125" t="str"><v>28-12-1868</v></cell></row><row r="1126"><cell r="A1126" t="str"><v>00346</v></cell><cell r="B1126" t="str"><v>3020</v></cell><cell r="C1126" t="str"><v>'s-Gravenhage</v></cell><cell r="D1126" t="str"><v>06-09-1938</v></cell></row><row r="1127"><cell r="A1127" t="str"><v>00346</v></cell><cell r="B1127" t="str"><v>3500</v></cell><cell r="C1127" t="str"><v>advocaat en procureur te 's-Gravenhage</v></cell><cell r="D1127" t="str"><v>00-00-1894/00-00-1913</v></cell></row><row r="1128"><cell r="A1128" t="str"><v>00346</v></cell><cell r="B1128" t="str"><v>3500</v></cell><cell r="C1128" t="str"><v>directeur Stedelijke Hypotheekbank te 's-Gravenhage</v></cell><cell r="D1128" t="str"><v>00-00-1898/00-00-1925</v></cell></row><row r="1129"><cell r="A1129" t="str"><v>00346</v></cell><cell r="B1129" t="str"><v>3500</v></cell><cell r="C1129" t="str"><v>rechter-plaatsvervanger Arrondissementsrechtbank te 's-Gravenhage</v></cell><cell r="D1129" t="str"><v>01-07-1905/00-05-1928</v></cell></row><row r="1130"><cell r="A1130" t="str"><v>00346</v></cell><cell r="B1130" t="str"><v>3500</v></cell><cell r="C1130" t="str"><v>lid gemeenteraad van 's-Gravenhage</v></cell><cell r="D1130" t="str"><v>03-09-1912/15-10-1928</v></cell></row><row r="1131"><cell r="A1131" t="str"><v>00346</v></cell><cell r="B1131" t="str"><v>3500</v></cell><cell r="C1131" t="str"><v>wethouder (van financiën en crisis- en distributie-aangelegenheden) van 's-Gravenhage</v></cell><cell r="D1131" t="str"><v>02-09-1913/02-09-1919</v></cell></row><row r="1132"><cell r="A1132" t="str"><v>00346</v></cell><cell r="B1132" t="str"><v>3500</v></cell><cell r="C1132" t="str"><v>wethouder (van openbare werken en volkshuisvesting) van 's-Gravenhage</v></cell><cell r="D1132" t="str"><v>02-09-1919/16-07-1923</v></cell></row><row r="1133"><cell r="A1133" t="str"><v>00346</v></cell><cell r="B1133" t="str"><v>3500</v></cell><cell r="C1133" t="str"><v>lid Tweede Kamer der Staten-Generaal</v></cell><cell r="D1133" t="str"><v>15-09-1925/17-09-1929</v></cell></row><row r="1134"><cell r="A1134" t="str"><v>00346</v></cell><cell r="B1134" t="str"><v>3500</v></cell><cell r="C1134" t="str"><v>burgemeester van Rotterdam</v></cell><cell r="D1134" t="str"><v>15-10-1928/06-09-1938</v></cell></row><row r="1135"><cell r="A1135" t="str"><v>00346</v></cell><cell r="B1135" t="str"><v>3500</v></cell><cell r="C1135" t="str"><v>lid Eerste Kamer der Staten-Generaal</v></cell><cell r="D1135" t="str"><v>20-09-1932/06-09-1938</v></cell></row><row r="1136"><cell r="A1136" t="str"><v>00346</v></cell><cell r="B1136" t="str"><v>3500</v></cell><cell r="C1136" t="str"><v>fractievoorzitter "Vrijheidsbond" Eerste Kamer der Staten-Generaal</v></cell><cell r="D1136" t="str"><v>17-09-1935/06-09-1938</v></cell></row><row r="1137"><cell r="A1137" t="str"><v>00348</v></cell><cell r="B1137" t="str"><v>3010</v></cell><cell r="C1137" t="str"><v>Amsterdam</v></cell><cell r="D1137" t="str"><v>11-08-1857</v></cell></row><row r="1138"><cell r="A1138" t="str"><v>00348</v></cell><cell r="B1138" t="str"><v>3020</v></cell><cell r="C1138" t="str"><v>'s-Gravenhage</v></cell><cell r="D1138" t="str"><v>05-09-1917</v></cell></row><row r="1139"><cell r="A1139" t="str"><v>00348</v></cell><cell r="B1139" t="str"><v>3500</v></cell><cell r="C1139" t="str"><v>advocaat en procureur te Amsterdam</v></cell><cell r="D1139" t="str"><v>00-00-1880/00-06-1882</v></cell></row><row r="1140"><cell r="A1140" t="str"><v>00348</v></cell><cell r="B1140" t="str"><v>3500</v></cell><cell r="C1140" t="str"><v>hoogleraar Romeins recht, Rijksuniversiteit Groningen</v></cell><cell r="D1140" t="str"><v>06-06-1882/00-09-1889</v></cell></row><row r="1141"><cell r="A1141" t="str"><v>00348</v></cell><cell r="B1141" t="str"><v>3500</v></cell><cell r="C1141" t="str"><v>lid gemeenteraad van Groningen</v></cell><cell r="D1141" t="str"><v>00-06-1886/00-09-1889</v></cell></row><row r="1142"><cell r="A1142" t="str"><v>00348</v></cell><cell r="B1142" t="str"><v>3500</v></cell><cell r="C1142" t="str"><v>hoogleraar Romeins recht en zijn geschiedenis, Rijksuniversiteit Leiden</v></cell><cell r="D1142" t="str"><v>00-09-1889/10-03-1897</v></cell></row><row r="1143"><cell r="A1143" t="str"><v>00348</v></cell><cell r="B1143" t="str"><v>3500</v></cell><cell r="C1143" t="str"><v>raadadviseur ministerie van Justitie, bij de totstandkoming van de 'kinderwetten'</v></cell><cell r="D1143" t="str"><v>00-00-1890/00-00-1900</v></cell></row><row r="1144"><cell r="A1144" t="str"><v>00348</v></cell><cell r="B1144" t="str"><v>3500</v></cell><cell r="C1144" t="str"><v>privaatdocent burgerlijk en handelsrecht, Rijksuniversiteit Leiden</v></cell><cell r="D1144" t="str"><v>00-00-1890/00-00-1905</v></cell></row><row r="1145"><cell r="A1145" t="str"><v>00348</v></cell><cell r="B1145" t="str"><v>3500</v></cell><cell r="C1145" t="str"><v>lid gemeenteraad van Leiden</v></cell><cell r="D1145" t="str"><v>10-09-1891/01-09-1903</v></cell></row><row r="1146"><cell r="A1146" t="str"><v>00348</v></cell><cell r="B1146" t="str"><v>3500</v></cell><cell r="C1146" t="str"><v>lid Tweede Kamer der Staten-Generaal</v></cell><cell r="D1146" t="str"><v>16-05-1894/01-07-1913</v></cell></row><row r="1147"><cell r="A1147" t="str"><v>00348</v></cell><cell r="B1147" t="str"><v>3500</v></cell><cell r="C1147" t="str"><v>fractievoorzitter VDB Tweede Kamer der Staten-Generaal</v></cell><cell r="D1147" t="str"><v>18-09-1901/29-06-1913</v></cell></row><row r="1148"><cell r="A1148" t="str"><v>00348</v></cell><cell r="B1148" t="str"><v>3500</v></cell><cell r="C1148" t="str"><v>lid Eerste Kamer der Staten-Generaal</v></cell><cell r="D1148" t="str"><v>16-09-1913/19-09-1916</v></cell></row><row r="1149"><cell r="A1149" t="str"><v>00348</v></cell><cell r="B1149" t="str"><v>3500</v></cell><cell r="C1149" t="str"><v>lid Eerste Kamer der Staten-Generaal</v></cell><cell r="D1149" t="str"><v>07-11-1916/05-09-1917</v></cell></row><row r="1150"><cell r="A1150" t="str"><v>00350</v></cell><cell r="B1150" t="str"><v>3010</v></cell><cell r="C1150" t="str"><v>Deventer</v></cell><cell r="D1150" t="str"><v>16-12-1815</v></cell></row><row r="1151"><cell r="A1151" t="str"><v>00350</v></cell><cell r="B1151" t="str"><v>3020</v></cell><cell r="C1151" t="str"><v>Deventer</v></cell><cell r="D1151" t="str"><v>01-08-1878</v></cell></row><row r="1152"><cell r="A1152" t="str"><v>00350</v></cell><cell r="B1152" t="str"><v>3500</v></cell><cell r="C1152" t="str"><v>advocaat te Deventer</v></cell><cell r="D1152" t="str"><v>00-00-1839/15-09-1853</v></cell></row><row r="1153"><cell r="A1153" t="str"><v>00350</v></cell><cell r="B1153" t="str"><v>3500</v></cell><cell r="C1153" t="str"><v>rechter-plaatsvervanger Arrondissementsrechtbank te Deventer</v></cell><cell r="D1153" t="str"><v>01-06-1851/01-04-1865</v></cell></row><row r="1154"><cell r="A1154" t="str"><v>00350</v></cell><cell r="B1154" t="str"><v>3500</v></cell><cell r="C1154" t="str"><v>lid Provinciale Staten van Overijssel</v></cell><cell r="D1154" t="str"><v>23-02-1853/00-11-1873</v></cell></row><row r="1155"><cell r="A1155" t="str"><v>00350</v></cell><cell r="B1155" t="str"><v>3500</v></cell><cell r="C1155" t="str"><v>burgemeester van Deventer</v></cell><cell r="D1155" t="str"><v>15-09-1853/14-09-1865</v></cell></row><row r="1156"><cell r="A1156" t="str"><v>00350</v></cell><cell r="B1156" t="str"><v>3500</v></cell><cell r="C1156" t="str"><v>lid Tweede Kamer der Staten-Generaal</v></cell><cell r="D1156" t="str"><v>08-05-1862/01-10-1866</v></cell></row><row r="1157"><cell r="A1157" t="str"><v>00350</v></cell><cell r="B1157" t="str"><v>3500</v></cell><cell r="C1157" t="str"><v>lid Tweede Kamer der Staten-Generaal</v></cell><cell r="D1157" t="str"><v>19-11-1866/03-01-1868</v></cell></row><row r="1158"><cell r="A1158" t="str"><v>00350</v></cell><cell r="B1158" t="str"><v>3500</v></cell><cell r="C1158" t="str"><v>lid Tweede Kamer der Staten-Generaal</v></cell><cell r="D1158" t="str"><v>25-02-1868/15-09-1873</v></cell></row><row r="1159"><cell r="A1159" t="str"><v>00350</v></cell><cell r="B1159" t="str"><v>3500</v></cell><cell r="C1159" t="str"><v>lid Eerste Kamer der Staten-Generaal</v></cell><cell r="D1159" t="str"><v>21-11-1873/01-08-1878</v></cell></row><row r="1160"><cell r="A1160" t="str"><v>00352</v></cell><cell r="B1160" t="str"><v>3010</v></cell><cell r="C1160" t="str"><v>Koudum</v></cell><cell r="D1160" t="str"><v>08-09-1888</v></cell></row><row r="1161"><cell r="A1161" t="str"><v>00352</v></cell><cell r="B1161" t="str"><v>3020</v></cell><cell r="C1161" t="str"><v>Den Dolder</v></cell><cell r="D1161" t="str"><v>27-12-1952</v></cell></row><row r="1162"><cell r="A1162" t="str"><v>00352</v></cell><cell r="B1162" t="str"><v>3500</v></cell><cell r="C1162" t="str"><v>kandidaat-predikant Nederlandse Hervormde Kerk te Utrecht</v></cell><cell r="D1162" t="str"><v>00-00-1917</v></cell></row><row r="1163"><cell r="A1163" t="str"><v>00352</v></cell><cell r="B1163" t="str"><v>3500</v></cell><cell r="C1163" t="str"><v>predikant Nederlandse Hervormde Kerk te Heerenveen</v></cell><cell r="D1163" t="str"><v>26-07-1917/01-05-1921</v></cell></row><row r="1164"><cell r="A1164" t="str"><v>00352</v></cell><cell r="B1164" t="str"><v>3500</v></cell><cell r="C1164" t="str"><v>predikant Nederlandse Hervormde Kerk te Assen</v></cell><cell r="D1164" t="str"><v>01-05-1921/00-09-1925</v></cell></row><row r="1165"><cell r="A1165" t="str"><v>00352</v></cell><cell r="B1165" t="str"><v>3500</v></cell><cell r="C1165" t="str"><v>voorganger Nederlandse Protestantenbond te Hilversum</v></cell><cell r="D1165" t="str"><v>00-09-1925/00-00-1929</v></cell></row><row r="1166"><cell r="A1166" t="str"><v>00352</v></cell><cell r="B1166" t="str"><v>3500</v></cell><cell r="C1166" t="str"><v>voorganger Vrijzinnig-Religieuze Gemeenschap te Hilversum</v></cell><cell r="D1166" t="str"><v>00-00-1929</v></cell></row><row r="1167"><cell r="A1167" t="str"><v>00352</v></cell><cell r="B1167" t="str"><v>3500</v></cell><cell r="C1167" t="str"><v>docent godsdienst, Rijkskweekschool voor Onderwijzers te Hilversum</v></cell><cell r="D1167" t="str"><v>00-00-1929</v></cell></row><row r="1168"><cell r="A1168" t="str"><v>00352</v></cell><cell r="B1168" t="str"><v>3500</v></cell><cell r="C1168" t="str"><v>ambteloos</v></cell><cell r="D1168" t="str"><v>00-00-1929/00-00-1933</v></cell></row><row r="1169"><cell r="A1169" t="str"><v>00352</v></cell><cell r="B1169" t="str"><v>3500</v></cell><cell r="C1169" t="str"><v>propagandist en hoofd afdeling vorming, Hoofdkwartier NSB</v></cell><cell r="D1169" t="str"><v>00-00-1933/21-09-1937</v></cell></row><row r="1170"><cell r="A1170" t="str"><v>00352</v></cell><cell r="B1170" t="str"><v>3500</v></cell><cell r="C1170" t="str"><v>lid Eerste Kamer der Staten-Generaal</v></cell><cell r="D1170" t="str"><v>02-11-1937/10-11-1937</v></cell></row><row r="1171"><cell r="A1171" t="str"><v>00352</v></cell><cell r="B1171" t="str"><v>3500</v></cell><cell r="C1171" t="str"><v>predikant Nederlandse Hervormde Kerk te Oost- en West-Blokker en Schellinkhout</v></cell><cell r="D1171" t="str"><v>00-00-1939/01-01-1942</v></cell></row><row r="1172"><cell r="A1172" t="str"><v>00353</v></cell><cell r="B1172" t="str"><v>3010</v></cell><cell r="C1172" t="str"><v>Deventer</v></cell><cell r="D1172" t="str"><v>20-02-1809</v></cell></row><row r="1173"><cell r="A1173" t="str"><v>00353</v></cell><cell r="B1173" t="str"><v>3020</v></cell><cell r="C1173" t="str"><v>Diepenveen (Ov.)</v></cell><cell r="D1173" t="str"><v>03-12-1887</v></cell></row><row r="1174"><cell r="A1174" t="str"><v>00353</v></cell><cell r="B1174" t="str"><v>3500</v></cell><cell r="C1174" t="str"><v>advocaat te Deventer</v></cell><cell r="D1174" t="str"><v>00-00-1832/</v></cell></row><row r="1175"><cell r="A1175" t="str"><v>00353</v></cell><cell r="B1175" t="str"><v>3500</v></cell><cell r="C1175" t="str"><v>procureur te Deventer</v></cell><cell r="D1175" t="str"><v>09-03-1835/</v></cell></row><row r="1176"><cell r="A1176" t="str"><v>00353</v></cell><cell r="B1176" t="str"><v>3500</v></cell><cell r="C1176" t="str"><v>rechter-plaatsvervanger, rechtbank van eerste aanleg te Deventer</v></cell><cell r="D1176" t="str"><v>01-07-1834/01-10-1838</v></cell></row><row r="1177"><cell r="A1177" t="str"><v>00353</v></cell><cell r="B1177" t="str"><v>3500</v></cell><cell r="C1177" t="str"><v>rechter-plaatsvervanger Arrondissementsrechtbank te Deventer</v></cell><cell r="D1177" t="str"><v>01-10-1838/00-05-1851</v></cell></row><row r="1178"><cell r="A1178" t="str"><v>00353</v></cell><cell r="B1178" t="str"><v>3500</v></cell><cell r="C1178" t="str"><v>lid Tweede Kamer der Staten-Generaal</v></cell><cell r="D1178" t="str"><v>16-10-1843/13-02-1849</v></cell></row><row r="1179"><cell r="A1179" t="str"><v>00353</v></cell><cell r="B1179" t="str"><v>3500</v></cell><cell r="C1179" t="str"><v>lid Tweede Kamer der Staten-Generaal</v></cell><cell r="D1179" t="str"><v>13-02-1849/20-08-1850</v></cell></row><row r="1180"><cell r="A1180" t="str"><v>00353</v></cell><cell r="B1180" t="str"><v>3500</v></cell><cell r="C1180" t="str"><v>lid Tweede Kamer der Staten-Generaal</v></cell><cell r="D1180" t="str"><v>07-10-1850/22-01-1851</v></cell></row><row r="1181"><cell r="A1181" t="str"><v>00353</v></cell><cell r="B1181" t="str"><v>3500</v></cell><cell r="C1181" t="str"><v>voorzitter Tweede Kamer der Staten-Generaal</v></cell><cell r="D1181" t="str"><v>12-10-1850/22-01-1851</v></cell></row><row r="1182"><cell r="A1182" t="str"><v>00353</v></cell><cell r="B1182" t="str"><v>3500</v></cell><cell r="C1182" t="str"><v>Gouverneur-Generaal van Nederlands-Indië</v></cell><cell r="D1182" t="str"><v>15-05-1851/22-05-1856</v></cell></row><row r="1183"><cell r="A1183" t="str"><v>00353</v></cell><cell r="B1183" t="str"><v>3500</v></cell><cell r="C1183" t="str"><v>ambteloos</v></cell><cell r="D1183" t="str"><v>00-05-1856/20-09-1858</v></cell></row><row r="1184"><cell r="A1184" t="str"><v>00353</v></cell><cell r="B1184" t="str"><v>3500</v></cell><cell r="C1184" t="str"><v>lid Tweede Kamer der Staten-Generaal</v></cell><cell r="D1184" t="str"><v>20-09-1858/15-09-1862</v></cell></row><row r="1185"><cell r="A1185" t="str"><v>00353</v></cell><cell r="B1185" t="str"><v>3500</v></cell><cell r="C1185" t="str"><v>lid Eerste Kamer der Staten-Generaal</v></cell><cell r="D1185" t="str"><v>19-09-1865/13-10-1881</v></cell></row><row r="1186"><cell r="A1186" t="str"><v>00359</v></cell><cell r="B1186" t="str"><v>3010</v></cell><cell r="C1186" t="str"><v>Tiel</v></cell><cell r="D1186" t="str"><v>03-10-1846</v></cell></row><row r="1187"><cell r="A1187" t="str"><v>00359</v></cell><cell r="B1187" t="str"><v>3020</v></cell><cell r="C1187" t="str"><v>Deventer</v></cell><cell r="D1187" t="str"><v>26-12-1905</v></cell></row><row r="1188"><cell r="A1188" t="str"><v>00359</v></cell><cell r="B1188" t="str"><v>3500</v></cell><cell r="C1188" t="str"><v>advocaat te Tiel</v></cell><cell r="D1188" t="str"><v>00-00-1870/00-00-1872</v></cell></row><row r="1189"><cell r="A1189" t="str"><v>00359</v></cell><cell r="B1189" t="str"><v>3500</v></cell><cell r="C1189" t="str"><v>ontvanger, eerste dijkdistrict van Overijssel te Vollenhove</v></cell><cell r="D1189" t="str"><v>15-10-1872/00-00-1875</v></cell></row><row r="1190"><cell r="A1190" t="str"><v>00359</v></cell><cell r="B1190" t="str"><v>3500</v></cell><cell r="C1190" t="str"><v>griffier kantongerecht te Brielle</v></cell><cell r="D1190" t="str"><v>01-11-1875/01-01-1876</v></cell></row><row r="1191"><cell r="A1191" t="str"><v>00359</v></cell><cell r="B1191" t="str"><v>3500</v></cell><cell r="C1191" t="str"><v>griffier kantongerecht te Heerenveen</v></cell><cell r="D1191" t="str"><v>01-01-1876/01-12-1876</v></cell></row><row r="1192"><cell r="A1192" t="str"><v>00359</v></cell><cell r="B1192" t="str"><v>3500</v></cell><cell r="C1192" t="str"><v>griffier kantongerecht te Deventer</v></cell><cell r="D1192" t="str"><v>01-12-1876/16-02-1895</v></cell></row><row r="1193"><cell r="A1193" t="str"><v>00359</v></cell><cell r="B1193" t="str"><v>3500</v></cell><cell r="C1193" t="str"><v>lid Provinciale Staten van Overijssel</v></cell><cell r="D1193" t="str"><v>06-07-1886/00-01-1900</v></cell></row><row r="1194"><cell r="A1194" t="str"><v>00359</v></cell><cell r="B1194" t="str"><v>3500</v></cell><cell r="C1194" t="str"><v>lid gemeenteraad van Deventer</v></cell><cell r="D1194" t="str"><v>26-08-1890/21-07-1904</v></cell></row><row r="1195"><cell r="A1195" t="str"><v>00359</v></cell><cell r="B1195" t="str"><v>3500</v></cell><cell r="C1195" t="str"><v>kantonrechter te Deventer</v></cell><cell r="D1195" t="str"><v>16-02-1895/26-12-1905</v></cell></row><row r="1196"><cell r="A1196" t="str"><v>00359</v></cell><cell r="B1196" t="str"><v>3500</v></cell><cell r="C1196" t="str"><v>lid Eerste Kamer der Staten-Generaal</v></cell><cell r="D1196" t="str"><v>01-02-1900/23-07-1904</v></cell></row><row r="1197"><cell r="A1197" t="str"><v>00377</v></cell><cell r="B1197" t="str"><v>3010</v></cell><cell r="C1197" t="str"><v>'s-Gravenhage</v></cell><cell r="D1197" t="str"><v>11-08-1805</v></cell></row><row r="1198"><cell r="A1198" t="str"><v>00377</v></cell><cell r="B1198" t="str"><v>3020</v></cell><cell r="C1198" t="str"><v>'s-Gravenhage</v></cell><cell r="D1198" t="str"><v>04-10-1893</v></cell></row><row r="1199"><cell r="A1199" t="str"><v>00377</v></cell><cell r="B1199" t="str"><v>3500</v></cell><cell r="C1199" t="str"><v>advocaat te 's-Gravenhage</v></cell><cell r="D1199" t="str"><v>00-00-1828/00-00-1829</v></cell></row><row r="1200"><cell r="A1200" t="str"><v>00377</v></cell><cell r="B1200" t="str"><v>3500</v></cell><cell r="C1200" t="str"><v>commies van staat, Raad van State</v></cell><cell r="D1200" t="str"><v>00-00-1829/01-10-1838</v></cell></row><row r="1201"><cell r="A1201" t="str"><v>00377</v></cell><cell r="B1201" t="str"><v>3500</v></cell><cell r="C1201" t="str"><v>secretaris Legerstaf van de Prins van Oranje</v></cell></row><row r="1202"><cell r="A1202" t="str"><v>00377</v></cell><cell r="B1202" t="str"><v>3500</v></cell><cell r="C1202" t="str"><v>substituut-officier van justitie, rechtbank van eerste aanleg te 's-Gravenhage</v></cell><cell r="D1202" t="str"><v>01-11-1833/01-10-1838</v></cell></row><row r="1203"><cell r="A1203" t="str"><v>00377</v></cell><cell r="B1203" t="str"><v>3500</v></cell><cell r="C1203" t="str"><v>rechter Arrondissementsrechtbank te 's-Gravenhage</v></cell><cell r="D1203" t="str"><v>01-10-1838/01-06-1847</v></cell></row><row r="1204"><cell r="A1204" t="str"><v>00377</v></cell><cell r="B1204" t="str"><v>3500</v></cell><cell r="C1204" t="str"><v>raadsheer Provinciaal Gerechtshof te 's-Gravenhage</v></cell><cell r="D1204" t="str"><v>01-06-1847/01-01-1863</v></cell></row><row r="1205"><cell r="A1205" t="str"><v>00377</v></cell><cell r="B1205" t="str"><v>3500</v></cell><cell r="C1205" t="str"><v>lid Tweede Kamer der Staten-Generaal</v></cell><cell r="D1205" t="str"><v>14-06-1853/15-09-1862</v></cell></row><row r="1206"><cell r="A1206" t="str"><v>00377</v></cell><cell r="B1206" t="str"><v>3500</v></cell><cell r="C1206" t="str"><v>vicepresident Provinciaal Gerechtshof te 's-Gravenhage</v></cell><cell r="D1206" t="str"><v>01-01-1863/01-03-1864</v></cell></row><row r="1207"><cell r="A1207" t="str"><v>00377</v></cell><cell r="B1207" t="str"><v>3500</v></cell><cell r="C1207" t="str"><v>lid Raad van State</v></cell><cell r="D1207" t="str"><v>01-03-1864/01-04-1874</v></cell></row><row r="1208"><cell r="A1208" t="str"><v>00377</v></cell><cell r="B1208" t="str"><v>3500</v></cell><cell r="C1208" t="str"><v>ambteloos</v></cell><cell r="D1208" t="str"><v>01-04-1874/16-09-1879</v></cell></row><row r="1209"><cell r="A1209" t="str"><v>00377</v></cell><cell r="B1209" t="str"><v>3500</v></cell><cell r="C1209" t="str"><v>lid Tweede Kamer der Staten-Generaal</v></cell><cell r="D1209" t="str"><v>16-09-1879/21-12-1879</v></cell></row><row r="1210"><cell r="A1210" t="str"><v>00377</v></cell><cell r="B1210" t="str"><v>3500</v></cell><cell r="C1210" t="str"><v>voorzitter antirevolutionaire Kamerclub, Tweede Kamer der Staten-Generaal</v></cell><cell r="D1210" t="str"><v>29-07-1879/19-12-1879</v></cell></row><row r="1211"><cell r="A1211" t="str"><v>00377</v></cell><cell r="B1211" t="str"><v>3500</v></cell><cell r="C1211" t="str"><v>ambteloos</v></cell><cell r="D1211" t="str"><v>21-12-1879/11-01-1886</v></cell></row><row r="1212"><cell r="A1212" t="str"><v>00377</v></cell><cell r="B1212" t="str"><v>3500</v></cell><cell r="C1212" t="str"><v>lid Eerste Kamer der Staten-Generaal</v></cell><cell r="D1212" t="str"><v>11-01-1886/17-08-1887</v></cell></row><row r="1213"><cell r="A1213" t="str"><v>00377</v></cell><cell r="B1213" t="str"><v>3500</v></cell><cell r="C1213" t="str"><v>lid Eerste Kamer der Staten-Generaal</v></cell><cell r="D1213" t="str"><v>19-09-1887/05-12-1887</v></cell></row><row r="1214"><cell r="A1214" t="str"><v>00378</v></cell><cell r="B1214" t="str"><v>3010</v></cell><cell r="C1214" t="str"><v>'s-Gravenhage</v></cell><cell r="D1214" t="str"><v>22-10-1875</v></cell></row><row r="1215"><cell r="A1215" t="str"><v>00378</v></cell><cell r="B1215" t="str"><v>3020</v></cell><cell r="C1215" t="str"><v>Amsterdam</v></cell><cell r="D1215" t="str"><v>14-02-1962</v></cell></row><row r="1216"><cell r="A1216" t="str"><v>00378</v></cell><cell r="B1216" t="str"><v>3500</v></cell><cell r="C1216" t="str"><v>bezoldigd medewerker Vrijzinnig-Democratische Kamerclub, Tweede Kamer der Staten-Generaal</v></cell><cell r="D1216" t="str"><v>/01-01-1906</v></cell></row><row r="1217"><cell r="A1217" t="str"><v>00378</v></cell><cell r="B1217" t="str"><v>3500</v></cell><cell r="C1217" t="str"><v>hoogleraar staathuishoudkunde en statistiek, Gemeentelijke Universiteit te Amsterdam</v></cell><cell r="D1217" t="str"><v>01-01-1906/15-05-1940</v></cell></row><row r="1218"><cell r="A1218" t="str"><v>00378</v></cell><cell r="B1218" t="str"><v>3500</v></cell><cell r="C1218" t="str"><v>lid Provinciale Staten van Noord-Holland</v></cell><cell r="D1218" t="str"><v>06-07-1910/05-07-1916</v></cell></row><row r="1219"><cell r="A1219" t="str"><v>00378</v></cell><cell r="B1219" t="str"><v>3500</v></cell><cell r="C1219" t="str"><v>lid Eerste Kamer der Staten-Generaal</v></cell><cell r="D1219" t="str"><v>19-11-1918/23-07-1946</v></cell></row><row r="1220"><cell r="A1220" t="str"><v>00378</v></cell><cell r="B1220" t="str"><v>3500</v></cell><cell r="C1220" t="str"><v>fractievoorzitter VDB Eerste Kamer der Staten-Generaal</v></cell><cell r="D1220" t="str"><v>00-09-1923/09-01-1946</v></cell></row><row r="1221"><cell r="A1221" t="str"><v>00378</v></cell><cell r="B1221" t="str"><v>3500</v></cell><cell r="C1221" t="str"><v>hoogleraar staathuishoudkunde en statistiek, Gemeentelijke Universiteit te Amsterdam</v></cell><cell r="D1221" t="str"><v>07-05-1945/17-09-1945</v></cell></row><row r="1222"><cell r="A1222" t="str"><v>00381</v></cell><cell r="B1222" t="str"><v>3010</v></cell><cell r="C1222" t="str"><v>Zutphen</v></cell><cell r="D1222" t="str"><v>17-03-1852</v></cell></row><row r="1223"><cell r="A1223" t="str"><v>00381</v></cell><cell r="B1223" t="str"><v>3020</v></cell><cell r="C1223" t="str"><v>Assen</v></cell><cell r="D1223" t="str"><v>27-06-1913</v></cell></row><row r="1224"><cell r="A1224" t="str"><v>00381</v></cell><cell r="B1224" t="str"><v>3500</v></cell><cell r="C1224" t="str"><v>advocaat te Zutphen</v></cell><cell r="D1224" t="str"><v>00-00-1877/00-06-1884</v></cell></row><row r="1225"><cell r="A1225" t="str"><v>00381</v></cell><cell r="B1225" t="str"><v>3500</v></cell><cell r="C1225" t="str"><v>lid Provinciale Staten van Gelderland</v></cell><cell r="D1225" t="str"><v>04-07-1883/00-09-1893</v></cell></row><row r="1226"><cell r="A1226" t="str"><v>00381</v></cell><cell r="B1226" t="str"><v>3500</v></cell><cell r="C1226" t="str"><v>ambtenaar voor de kantongerechten in het arrondissement Zutphen, Openbaar Ministerie te Zutphen</v></cell><cell r="D1226" t="str"><v>01-07-1884/01-02-1897</v></cell></row><row r="1227"><cell r="A1227" t="str"><v>00381</v></cell><cell r="B1227" t="str"><v>3500</v></cell><cell r="C1227" t="str"><v>lid Tweede Kamer der Staten-Generaal</v></cell><cell r="D1227" t="str"><v>01-05-1888/15-09-1891</v></cell></row><row r="1228"><cell r="A1228" t="str"><v>00381</v></cell><cell r="B1228" t="str"><v>3500</v></cell><cell r="C1228" t="str"><v>lid Eerste Kamer der Staten-Generaal</v></cell><cell r="D1228" t="str"><v>19-09-1893/13-01-1897</v></cell></row><row r="1229"><cell r="A1229" t="str"><v>00381</v></cell><cell r="B1229" t="str"><v>3500</v></cell><cell r="C1229" t="str"><v>substituut-officier van justitie, Arrondissementsrechtbank te Roermond</v></cell><cell r="D1229" t="str"><v>01-02-1897/01-04-1897</v></cell></row><row r="1230"><cell r="A1230" t="str"><v>00381</v></cell><cell r="B1230" t="str"><v>3500</v></cell><cell r="C1230" t="str"><v>substituut-officier van justitie, Arrondissementsrechtbank te Maastricht</v></cell><cell r="D1230" t="str"><v>01-04-1897/01-04-1904</v></cell></row><row r="1231"><cell r="A1231" t="str"><v>00381</v></cell><cell r="B1231" t="str"><v>3500</v></cell><cell r="C1231" t="str"><v>officier van justitie, Arrondissementsrechtbank te Zierikzee</v></cell><cell r="D1231" t="str"><v>01-04-1904/01-11-1909</v></cell></row><row r="1232"><cell r="A1232" t="str"><v>00381</v></cell><cell r="B1232" t="str"><v>3500</v></cell><cell r="C1232" t="str"><v>officier van justitie, Arrondissementsrechtbank te Assen</v></cell><cell r="D1232" t="str"><v>01-11-1909/27-06-1913</v></cell></row><row r="1233"><cell r="A1233" t="str"><v>00384</v></cell><cell r="B1233" t="str"><v>3010</v></cell><cell r="C1233" t="str"><v>Weener (Oost-Friesland)</v></cell><cell r="D1233" t="str"><v>08-07-1797</v></cell></row><row r="1234"><cell r="A1234" t="str"><v>00384</v></cell><cell r="B1234" t="str"><v>3020</v></cell><cell r="C1234" t="str"><v>Wessinghuizen</v></cell><cell r="D1234" t="str"><v>30-10-1884</v></cell></row><row r="1235"><cell r="A1235" t="str"><v>00384</v></cell><cell r="B1235" t="str"><v>3500</v></cell><cell r="C1235" t="str"><v>lid stedelijke raad van Winschoten</v></cell></row><row r="1236"><cell r="A1236" t="str"><v>00384</v></cell><cell r="B1236" t="str"><v>3500</v></cell><cell r="C1236" t="str"><v>wethouder van Winschoten</v></cell><cell r="D1236" t="str"><v>00-00-1825/02-01-1838</v></cell></row><row r="1237"><cell r="A1237" t="str"><v>00384</v></cell><cell r="B1237" t="str"><v>3500</v></cell><cell r="C1237" t="str"><v>burgemeester van Winschoten</v></cell><cell r="D1237" t="str"><v>02-01-1838/01-01-1854</v></cell></row><row r="1238"><cell r="A1238" t="str"><v>00384</v></cell><cell r="B1238" t="str"><v>3500</v></cell><cell r="C1238" t="str"><v>rechter-plaatsvervanger Arrondissementsrechtbank te Winschoten</v></cell><cell r="D1238" t="str"><v>01-10-1838/01-01-1854</v></cell></row><row r="1239"><cell r="A1239" t="str"><v>00384</v></cell><cell r="B1239" t="str"><v>3500</v></cell><cell r="C1239" t="str"><v>agent van de algemeen rijkskassier te Winschoten</v></cell><cell r="D1239" t="str"><v>/(omstreeks: 00-00-1840)/01-01-1854</v></cell></row><row r="1240"><cell r="A1240" t="str"><v>00384</v></cell><cell r="B1240" t="str"><v>3500</v></cell><cell r="C1240" t="str"><v>advocaat te Winschoten</v></cell><cell r="D1240" t="str"><v>00-00-1839/</v></cell></row><row r="1241"><cell r="A1241" t="str"><v>00384</v></cell><cell r="B1241" t="str"><v>3500</v></cell><cell r="C1241" t="str"><v>lid Provinciale Staten van Groningen</v></cell><cell r="D1241" t="str"><v>05-07-1842/26-02-1849</v></cell></row><row r="1242"><cell r="A1242" t="str"><v>00384</v></cell><cell r="B1242" t="str"><v>3500</v></cell><cell r="C1242" t="str"><v>lid Eerste Kamer der Staten-Generaal</v></cell><cell r="D1242" t="str"><v>26-02-1849/20-08-1850</v></cell></row><row r="1243"><cell r="A1243" t="str"><v>00384</v></cell><cell r="B1243" t="str"><v>3500</v></cell><cell r="C1243" t="str"><v>lid Provinciale Staten van Groningen</v></cell><cell r="D1243" t="str"><v>05-07-1853/01-07-1862</v></cell></row><row r="1244"><cell r="A1244" t="str"><v>00384</v></cell><cell r="B1244" t="str"><v>3500</v></cell><cell r="C1244" t="str"><v>arrondissements-betaalmeester te Groningen</v></cell><cell r="D1244" t="str"><v>01-01-1854/01-08-1865</v></cell></row><row r="1245"><cell r="A1245" t="str"><v>00393</v></cell><cell r="B1245" t="str"><v>3010</v></cell><cell r="C1245" t="str"><v>Wommels</v></cell><cell r="D1245" t="str"><v>31-12-1818</v></cell></row><row r="1246"><cell r="A1246" t="str"><v>00393</v></cell><cell r="B1246" t="str"><v>3020</v></cell><cell r="C1246" t="str"><v>Leeuwarden</v></cell><cell r="D1246" t="str"><v>16-04-1901</v></cell></row><row r="1247"><cell r="A1247" t="str"><v>00393</v></cell><cell r="B1247" t="str"><v>3500</v></cell><cell r="C1247" t="str"><v>advocaat te Leeuwarden</v></cell><cell r="D1247" t="str"><v>08-12-1841/01-04-1844</v></cell></row><row r="1248"><cell r="A1248" t="str"><v>00393</v></cell><cell r="B1248" t="str"><v>3500</v></cell><cell r="C1248" t="str"><v>kantonrechter te Rauwerd</v></cell><cell r="D1248" t="str"><v>01-04-1844/01-08-1848</v></cell></row><row r="1249"><cell r="A1249" t="str"><v>00393</v></cell><cell r="B1249" t="str"><v>3500</v></cell><cell r="C1249" t="str"><v>lid Provinciale Staten van Friesland</v></cell><cell r="D1249" t="str"><v>02-07-1844/24-09-1850</v></cell></row><row r="1250"><cell r="A1250" t="str"><v>00393</v></cell><cell r="B1250" t="str"><v>3500</v></cell><cell r="C1250" t="str"><v>rechter Arrondissementsrechtbank te Leeuwarden</v></cell><cell r="D1250" t="str"><v>01-08-1848/01-01-1876</v></cell></row><row r="1251"><cell r="A1251" t="str"><v>00393</v></cell><cell r="B1251" t="str"><v>3500</v></cell><cell r="C1251" t="str"><v>lid Eerste Kamer der Staten-Generaal</v></cell><cell r="D1251" t="str"><v>07-10-1850/19-09-1873</v></cell></row><row r="1252"><cell r="A1252" t="str"><v>00393</v></cell><cell r="B1252" t="str"><v>3500</v></cell><cell r="C1252" t="str"><v>lid Eerste Kamer der Staten-Generaal</v></cell><cell r="D1252" t="str"><v>21-11-1873/30-12-1875</v></cell></row><row r="1253"><cell r="A1253" t="str"><v>00393</v></cell><cell r="B1253" t="str"><v>3500</v></cell><cell r="C1253" t="str"><v>raadsheer Gerechtshof te Leeuwarden</v></cell><cell r="D1253" t="str"><v>01-01-1876/01-01-1889</v></cell></row><row r="1254"><cell r="A1254" t="str"><v>00393</v></cell><cell r="B1254" t="str"><v>3500</v></cell><cell r="C1254" t="str"><v>lid Eerste Kamer der Staten-Generaal</v></cell><cell r="D1254" t="str"><v>20-04-1876/11-10-1884</v></cell></row><row r="1255"><cell r="A1255" t="str"><v>00393</v></cell><cell r="B1255" t="str"><v>3500</v></cell><cell r="C1255" t="str"><v>voorzitter Eerste Kamer der Staten-Generaal</v></cell><cell r="D1255" t="str"><v>18-05-1880/27-03-1888</v></cell></row><row r="1256"><cell r="A1256" t="str"><v>00393</v></cell><cell r="B1256" t="str"><v>3500</v></cell><cell r="C1256" t="str"><v>voorzitter Eerste Kamer der Staten-Generaal</v></cell><cell r="D1256" t="str"><v>18-05-1880/11-10-1884</v></cell></row><row r="1257"><cell r="A1257" t="str"><v>00393</v></cell><cell r="B1257" t="str"><v>3500</v></cell><cell r="C1257" t="str"><v>lid Eerste Kamer der Staten-Generaal</v></cell><cell r="D1257" t="str"><v>17-11-1884/17-08-1887</v></cell></row><row r="1258"><cell r="A1258" t="str"><v>00393</v></cell><cell r="B1258" t="str"><v>3500</v></cell><cell r="C1258" t="str"><v>voorzitter Eerste Kamer der Staten-Generaal</v></cell><cell r="D1258" t="str"><v>17-11-1884/17-08-1887</v></cell></row><row r="1259"><cell r="A1259" t="str"><v>00393</v></cell><cell r="B1259" t="str"><v>3500</v></cell><cell r="C1259" t="str"><v>lid Eerste Kamer der Staten-Generaal</v></cell><cell r="D1259" t="str"><v>19-09-1887/27-03-1888</v></cell></row><row r="1260"><cell r="A1260" t="str"><v>00393</v></cell><cell r="B1260" t="str"><v>3500</v></cell><cell r="C1260" t="str"><v>voorzitter Eerste Kamer der Staten-Generaal</v></cell><cell r="D1260" t="str"><v>19-09-1887/27-03-1888</v></cell></row><row r="1261"><cell r="A1261" t="str"><v>00393</v></cell><cell r="B1261" t="str"><v>3500</v></cell><cell r="C1261" t="str"><v>lid Eerste Kamer der Staten-Generaal</v></cell><cell r="D1261" t="str"><v>01-05-1888/07-06-1894</v></cell></row><row r="1262"><cell r="A1262" t="str"><v>00399</v></cell><cell r="B1262" t="str"><v>3010</v></cell><cell r="C1262" t="str"><v>Arnhem</v></cell><cell r="D1262" t="str"><v>18-12-1853</v></cell></row><row r="1263"><cell r="A1263" t="str"><v>00399</v></cell><cell r="B1263" t="str"><v>3020</v></cell><cell r="C1263" t="str"><v>Assen</v></cell><cell r="D1263" t="str"><v>16-01-1928</v></cell></row><row r="1264"><cell r="A1264" t="str"><v>00399</v></cell><cell r="B1264" t="str"><v>3500</v></cell><cell r="C1264" t="str"><v>advocaat te Leeuwarden</v></cell><cell r="D1264" t="str"><v>00-02-1879/15-07-1880</v></cell></row><row r="1265"><cell r="A1265" t="str"><v>00399</v></cell><cell r="B1265" t="str"><v>3500</v></cell><cell r="C1265" t="str"><v>chef derde afdeling (rang: commies), Provinciale Griffie te Assen</v></cell><cell r="D1265" t="str"><v>15-07-1880/01-12-1884</v></cell></row><row r="1266"><cell r="A1266" t="str"><v>00399</v></cell><cell r="B1266" t="str"><v>3500</v></cell><cell r="C1266" t="str"><v>griffier Staten van Drenthe</v></cell><cell r="D1266" t="str"><v>01-12-1884/01-12-1904</v></cell></row><row r="1267"><cell r="A1267" t="str"><v>00399</v></cell><cell r="B1267" t="str"><v>3500</v></cell><cell r="C1267" t="str"><v>lid Eerste Kamer der Staten-Generaal</v></cell><cell r="D1267" t="str"><v>20-09-1904/24-07-1922</v></cell></row><row r="1268"><cell r="A1268" t="str"><v>00399</v></cell><cell r="B1268" t="str"><v>3500</v></cell><cell r="C1268" t="str"><v>rechter-plaatsvervanger Arrondissementsrechtbank te Assen</v></cell><cell r="D1268" t="str"><v>01-01-1907/16-01-1928</v></cell></row><row r="1269"><cell r="A1269" t="str"><v>00401</v></cell><cell r="B1269" t="str"><v>3010</v></cell><cell r="C1269" t="str"><v>Assen</v></cell><cell r="D1269" t="str"><v>08-07-1882</v></cell></row><row r="1270"><cell r="A1270" t="str"><v>00401</v></cell><cell r="B1270" t="str"><v>3020</v></cell><cell r="C1270" t="str"><v>Overveen</v></cell><cell r="D1270" t="str"><v>02-03-1967</v></cell></row><row r="1271"><cell r="A1271" t="str"><v>00401</v></cell><cell r="B1271" t="str"><v>3500</v></cell><cell r="C1271" t="str"><v>advocaat en procureur te Arnhem</v></cell><cell r="D1271" t="str"><v>00-00-1909/01-04-1912</v></cell></row><row r="1272"><cell r="A1272" t="str"><v>00401</v></cell><cell r="B1272" t="str"><v>3500</v></cell><cell r="C1272" t="str"><v>substituut-griffier, kantongerecht te Rotterdam</v></cell><cell r="D1272" t="str"><v>01-04-1912/01-12-1913</v></cell></row><row r="1273"><cell r="A1273" t="str"><v>00401</v></cell><cell r="B1273" t="str"><v>3500</v></cell><cell r="C1273" t="str"><v>ambtenaar Openbaar Ministerie te Middelburg</v></cell><cell r="D1273" t="str"><v>01-12-1913/26-04-1920</v></cell></row><row r="1274"><cell r="A1274" t="str"><v>00401</v></cell><cell r="B1274" t="str"><v>3500</v></cell><cell r="C1274" t="str"><v>substituut-officier van justitie, Arrondissementsrechtbank te Middelburg</v></cell><cell r="D1274" t="str"><v>26-04-1920/01-01-1934</v></cell></row><row r="1275"><cell r="A1275" t="str"><v>00401</v></cell><cell r="B1275" t="str"><v>3500</v></cell><cell r="C1275" t="str"><v>officier van justitie, Arrondissementsrechtbank te Middelburg</v></cell><cell r="D1275" t="str"><v>01-01-1934/19-10-1946</v></cell></row><row r="1276"><cell r="A1276" t="str"><v>00401</v></cell><cell r="B1276" t="str"><v>3500</v></cell><cell r="C1276" t="str"><v>lid Provinciale Staten van Zeeland</v></cell><cell r="D1276" t="str"><v>02-07-1935/01-09-1941</v></cell></row><row r="1277"><cell r="A1277" t="str"><v>00401</v></cell><cell r="B1277" t="str"><v>3500</v></cell><cell r="C1277" t="str"><v>lid tijdelijke gemeenteraad van Middelburg</v></cell><cell r="D1277" t="str"><v>01-08-1945/02-09-1946</v></cell></row><row r="1278"><cell r="A1278" t="str"><v>00401</v></cell><cell r="B1278" t="str"><v>3500</v></cell><cell r="C1278" t="str"><v>lid Eerste Kamer der Staten-Generaal</v></cell><cell r="D1278" t="str"><v>07-05-1946/04-06-1946</v></cell></row><row r="1279"><cell r="A1279" t="str"><v>00401</v></cell><cell r="B1279" t="str"><v>3500</v></cell><cell r="C1279" t="str"><v>lid Tweede Kamer der Staten-Generaal</v></cell><cell r="D1279" t="str"><v>04-06-1946/15-07-1952</v></cell></row><row r="1280"><cell r="A1280" t="str"><v>00401</v></cell><cell r="B1280" t="str"><v>3500</v></cell><cell r="C1280" t="str"><v>lid Provinciale Staten van Zeeland</v></cell><cell r="D1280" t="str"><v>14-06-1946/01-07-1958</v></cell></row><row r="1281"><cell r="A1281" t="str"><v>00401</v></cell><cell r="B1281" t="str"><v>3500</v></cell><cell r="C1281" t="str"><v>lid Tweede Kamer der Staten-Generaal</v></cell><cell r="D1281" t="str"><v>14-10-1952/03-07-1956</v></cell></row><row r="1282"><cell r="A1282" t="str"><v>00402</v></cell><cell r="B1282" t="str"><v>3010</v></cell><cell r="C1282" t="str"><v>Sneek</v></cell><cell r="D1282" t="str"><v>28-08-1843</v></cell></row><row r="1283"><cell r="A1283" t="str"><v>00402</v></cell><cell r="B1283" t="str"><v>3020</v></cell><cell r="C1283" t="str"><v>Utrecht</v></cell><cell r="D1283" t="str"><v>08-10-1916</v></cell></row><row r="1284"><cell r="A1284" t="str"><v>00402</v></cell><cell r="B1284" t="str"><v>3500</v></cell><cell r="C1284" t="str"><v>kandidaat-notaris te Sneek</v></cell><cell r="D1284" t="str"><v>/00-12-1869</v></cell></row><row r="1285"><cell r="A1285" t="str"><v>00402</v></cell><cell r="B1285" t="str"><v>3500</v></cell><cell r="C1285" t="str"><v>gemeentesecretaris van Sneek</v></cell><cell r="D1285" t="str"><v>16-12-1869/01-03-1876</v></cell></row><row r="1286"><cell r="A1286" t="str"><v>00402</v></cell><cell r="B1286" t="str"><v>3500</v></cell><cell r="C1286" t="str"><v>notaris te Wommels</v></cell><cell r="D1286" t="str"><v>01-03-1876/00-03-1887</v></cell></row><row r="1287"><cell r="A1287" t="str"><v>00402</v></cell><cell r="B1287" t="str"><v>3500</v></cell><cell r="C1287" t="str"><v>lid Provinciale Staten van Friesland</v></cell><cell r="D1287" t="str"><v>08-07-1879/00-07-1883</v></cell></row><row r="1288"><cell r="A1288" t="str"><v>00402</v></cell><cell r="B1288" t="str"><v>3500</v></cell><cell r="C1288" t="str"><v>lid Provinciale Staten van Friesland</v></cell><cell r="D1288" t="str"><v>05-11-1884/14-06-1886</v></cell></row><row r="1289"><cell r="A1289" t="str"><v>00402</v></cell><cell r="B1289" t="str"><v>3500</v></cell><cell r="C1289" t="str"><v>notaris te Sneek</v></cell><cell r="D1289" t="str"><v>31-03-1887/01-03-1909</v></cell></row><row r="1290"><cell r="A1290" t="str"><v>00402</v></cell><cell r="B1290" t="str"><v>3500</v></cell><cell r="C1290" t="str"><v>lid Provinciale Staten van Friesland</v></cell><cell r="D1290" t="str"><v>07-07-1892/11-08-1896</v></cell></row><row r="1291"><cell r="A1291" t="str"><v>00402</v></cell><cell r="B1291" t="str"><v>3500</v></cell><cell r="C1291" t="str"><v>lid Eerste Kamer der Staten-Generaal</v></cell><cell r="D1291" t="str"><v>15-09-1896/23-07-1904</v></cell></row><row r="1292"><cell r="A1292" t="str"><v>00404</v></cell><cell r="B1292" t="str"><v>3010</v></cell><cell r="C1292" t="str"><v>Bergum</v></cell><cell r="D1292" t="str"><v>09-01-1854</v></cell></row><row r="1293"><cell r="A1293" t="str"><v>00404</v></cell><cell r="B1293" t="str"><v>3020</v></cell><cell r="C1293" t="str"><v>'s-Gravenhage</v></cell><cell r="D1293" t="str"><v>29-04-1916</v></cell></row><row r="1294"><cell r="A1294" t="str"><v>00404</v></cell><cell r="B1294" t="str"><v>3500</v></cell><cell r="C1294" t="str"><v>kandidaat-notaris te Bolsward</v></cell><cell r="D1294" t="str"><v>00-00-1877</v></cell></row><row r="1295"><cell r="A1295" t="str"><v>00404</v></cell><cell r="B1295" t="str"><v>3500</v></cell><cell r="C1295" t="str"><v>gemeentesecretaris van Wormerveer</v></cell><cell r="D1295" t="str"><v>00-07-1877/01-04-1879</v></cell></row><row r="1296"><cell r="A1296" t="str"><v>00404</v></cell><cell r="B1296" t="str"><v>3500</v></cell><cell r="C1296" t="str"><v>burgemeester van Westzaan</v></cell><cell r="D1296" t="str"><v>01-04-1879/01-07-1888</v></cell></row><row r="1297"><cell r="A1297" t="str"><v>00404</v></cell><cell r="B1297" t="str"><v>3500</v></cell><cell r="C1297" t="str"><v>burgemeester van Koog aan de Zaan</v></cell><cell r="D1297" t="str"><v>01-02-1880/01-07-1888</v></cell></row><row r="1298"><cell r="A1298" t="str"><v>00404</v></cell><cell r="B1298" t="str"><v>3500</v></cell><cell r="C1298" t="str"><v>lid Provinciale Staten van Noord-Holland</v></cell><cell r="D1298" t="str"><v>06-07-1886/22-02-1912</v></cell></row><row r="1299"><cell r="A1299" t="str"><v>00404</v></cell><cell r="B1299" t="str"><v>3500</v></cell><cell r="C1299" t="str"><v>lid Gedeputeerde Staten van Noord-Holland</v></cell><cell r="D1299" t="str"><v>05-07-1888/22-02-1912</v></cell></row><row r="1300"><cell r="A1300" t="str"><v>00404</v></cell><cell r="B1300" t="str"><v>3500</v></cell><cell r="C1300" t="str"><v>lid Tweede Kamer der Staten-Generaal</v></cell><cell r="D1300" t="str"><v>02-10-1891/20-03-1894</v></cell></row><row r="1301"><cell r="A1301" t="str"><v>00404</v></cell><cell r="B1301" t="str"><v>3500</v></cell><cell r="C1301" t="str"><v>lid Tweede Kamer der Staten-Generaal</v></cell><cell r="D1301" t="str"><v>16-05-1894/18-03-1912</v></cell></row><row r="1302"><cell r="A1302" t="str"><v>00404</v></cell><cell r="B1302" t="str"><v>3500</v></cell><cell r="C1302" t="str"><v>lid Eerste Kamer der Staten-Generaal</v></cell><cell r="D1302" t="str"><v>29-03-1912/07-01-1916</v></cell></row><row r="1303"><cell r="A1303" t="str"><v>00407</v></cell><cell r="B1303" t="str"><v>3010</v></cell><cell r="C1303" t="str"><v>Rotterdam</v></cell><cell r="D1303" t="str"><v>22-09-1837</v></cell></row><row r="1304"><cell r="A1304" t="str"><v>00407</v></cell><cell r="B1304" t="str"><v>3020</v></cell><cell r="C1304" t="str"><v>Rijswijk (Z.H.)</v></cell><cell r="D1304" t="str"><v>07-04-1914</v></cell></row><row r="1305"><cell r="A1305" t="str"><v>00407</v></cell><cell r="B1305" t="str"><v>3500</v></cell><cell r="C1305" t="str"><v>hoofd van een industriële onderneming te Rotterdam</v></cell><cell r="D1305" t="str"><v>00-00-1861/00-00-1873</v></cell></row><row r="1306"><cell r="A1306" t="str"><v>00407</v></cell><cell r="B1306" t="str"><v>3500</v></cell><cell r="C1306" t="str"><v>lid gemeenteraad van Rijswijk (Z.H.)</v></cell><cell r="D1306" t="str"><v>00-11-1875/00-00-1910</v></cell></row><row r="1307"><cell r="A1307" t="str"><v>00407</v></cell><cell r="B1307" t="str"><v>3500</v></cell><cell r="C1307" t="str"><v>wethouder van Rijswijk (Z.H.)</v></cell><cell r="D1307" t="str"><v>00-00-1878/00-00-1910</v></cell></row><row r="1308"><cell r="A1308" t="str"><v>00407</v></cell><cell r="B1308" t="str"><v>3500</v></cell><cell r="C1308" t="str"><v>lid Provinciale Staten van Zuid-Holland</v></cell><cell r="D1308" t="str"><v>02-07-1890/20-09-1904</v></cell></row><row r="1309"><cell r="A1309" t="str"><v>00407</v></cell><cell r="B1309" t="str"><v>3500</v></cell><cell r="C1309" t="str"><v>lid Eerste Kamer der Staten-Generaal</v></cell><cell r="D1309" t="str"><v>20-09-1904/20-09-1910</v></cell></row><row r="1310"><cell r="A1310" t="str"><v>00408</v></cell><cell r="B1310" t="str"><v>3010</v></cell><cell r="C1310" t="str"><v>Heesch (N.Br.)</v></cell><cell r="D1310" t="str"><v>20-04-1874</v></cell></row><row r="1311"><cell r="A1311" t="str"><v>00408</v></cell><cell r="B1311" t="str"><v>3020</v></cell><cell r="C1311" t="str"><v>Eindhoven</v></cell><cell r="D1311" t="str"><v>01-02-1965</v></cell></row><row r="1312"><cell r="A1312" t="str"><v>00408</v></cell><cell r="B1312" t="str"><v>3500</v></cell><cell r="C1312" t="str"><v>gemeentesecretaris en -ontvanger van Geldrop</v></cell><cell r="D1312" t="str"><v>01-02-1898/01-07-1921</v></cell></row><row r="1313"><cell r="A1313" t="str"><v>00408</v></cell><cell r="B1313" t="str"><v>3500</v></cell><cell r="C1313" t="str"><v>burgemeester van Zeshuchten</v></cell><cell r="D1313" t="str"><v>16-09-1905/01-05-1921</v></cell></row><row r="1314"><cell r="A1314" t="str"><v>00408</v></cell><cell r="B1314" t="str"><v>3500</v></cell><cell r="C1314" t="str"><v>waarnemend gemeentesecretaris van Zesgehuchten</v></cell><cell r="D1314" t="str"><v>16-09-1905/01-01-1906</v></cell></row><row r="1315"><cell r="A1315" t="str"><v>00408</v></cell><cell r="B1315" t="str"><v>3500</v></cell><cell r="C1315" t="str"><v>burgemeester van Geldrop</v></cell><cell r="D1315" t="str"><v>01-08-1908/01-05-1939</v></cell></row><row r="1316"><cell r="A1316" t="str"><v>00408</v></cell><cell r="B1316" t="str"><v>3500</v></cell><cell r="C1316" t="str"><v>lid Tweede Kamer der Staten-Generaal</v></cell><cell r="D1316" t="str"><v>20-09-1910/14-09-1935</v></cell></row><row r="1317"><cell r="A1317" t="str"><v>00408</v></cell><cell r="B1317" t="str"><v>3500</v></cell><cell r="C1317" t="str"><v>lid Provinciale Staten van Noord-Brabant</v></cell><cell r="D1317" t="str"><v>01-07-1919/03-07-1923</v></cell></row><row r="1318"><cell r="A1318" t="str"><v>00408</v></cell><cell r="B1318" t="str"><v>3500</v></cell><cell r="C1318" t="str"><v>lid Eerste Kamer der Staten-Generaal</v></cell><cell r="D1318" t="str"><v>18-09-1935/23-07-1946</v></cell></row><row r="1319"><cell r="A1319" t="str"><v>00410</v></cell><cell r="B1319" t="str"><v>3010</v></cell><cell r="C1319" t="str"><v>Wijk bij Duurstede</v></cell><cell r="D1319" t="str"><v>19-06-1858</v></cell></row><row r="1320"><cell r="A1320" t="str"><v>00410</v></cell><cell r="B1320" t="str"><v>3020</v></cell><cell r="C1320" t="str"><v>'s-Gravenhage</v></cell><cell r="D1320" t="str"><v>17-10-1941</v></cell></row><row r="1321"><cell r="A1321" t="str"><v>00410</v></cell><cell r="B1321" t="str"><v>3500</v></cell><cell r="C1321" t="str"><v>advocaat en procureur te Semarang</v></cell><cell r="D1321" t="str"><v>00-00-1880/00-01-1881</v></cell></row><row r="1322"><cell r="A1322" t="str"><v>00410</v></cell><cell r="B1322" t="str"><v>3500</v></cell><cell r="C1322" t="str"><v>advocaat en procureur te Batavia</v></cell><cell r="D1322" t="str"><v>14-01-1881/00-00-1898</v></cell></row><row r="1323"><cell r="A1323" t="str"><v>00410</v></cell><cell r="B1323" t="str"><v>3500</v></cell><cell r="C1323" t="str"><v>advocaat te Rotterdam</v></cell><cell r="D1323" t="str"><v>00-00-1899/</v></cell></row><row r="1324"><cell r="A1324" t="str"><v>00410</v></cell><cell r="B1324" t="str"><v>3500</v></cell><cell r="C1324" t="str"><v>lid Provinciale Staten van Zuid-Holland</v></cell><cell r="D1324" t="str"><v>06-11-1900/17-08-1905</v></cell></row><row r="1325"><cell r="A1325" t="str"><v>00410</v></cell><cell r="B1325" t="str"><v>3500</v></cell><cell r="C1325" t="str"><v>lid Tweede Kamer der Staten-Generaal</v></cell><cell r="D1325" t="str"><v>17-09-1901/17-08-1905</v></cell></row><row r="1326"><cell r="A1326" t="str"><v>00410</v></cell><cell r="B1326" t="str"><v>3500</v></cell><cell r="C1326" t="str"><v>lid gemeenteraad van Rotterdam</v></cell><cell r="D1326" t="str"><v>01-09-1903/23-02-1905</v></cell></row><row r="1327"><cell r="A1327" t="str"><v>00410</v></cell><cell r="B1327" t="str"><v>3500</v></cell><cell r="C1327" t="str"><v>lid Gedeputeerde Staten van Zuid-Holland</v></cell><cell r="D1327" t="str"><v>17-02-1905/17-08-1905</v></cell></row><row r="1328"><cell r="A1328" t="str"><v>00410</v></cell><cell r="B1328" t="str"><v>3500</v></cell><cell r="C1328" t="str"><v>minister van Koloniën</v></cell><cell r="D1328" t="str"><v>17-08-1905/12-02-1908</v></cell></row><row r="1329"><cell r="A1329" t="str"><v>00410</v></cell><cell r="B1329" t="str"><v>3500</v></cell><cell r="C1329" t="str"><v>Gouverneur van Suriname</v></cell><cell r="D1329" t="str"><v>10-08-1908/01-07-1911</v></cell></row><row r="1330"><cell r="A1330" t="str"><v>00410</v></cell><cell r="B1330" t="str"><v>3500</v></cell><cell r="C1330" t="str"><v>lid Tweede Kamer der Staten-Generaal</v></cell><cell r="D1330" t="str"><v>16-09-1913/14-10-1920</v></cell></row><row r="1331"><cell r="A1331" t="str"><v>00410</v></cell><cell r="B1331" t="str"><v>3500</v></cell><cell r="C1331" t="str"><v>voorzitter Tweede Kamer der Staten-Generaal</v></cell><cell r="D1331" t="str"><v>25-01-1917/08-10-1920</v></cell></row><row r="1332"><cell r="A1332" t="str"><v>00410</v></cell><cell r="B1332" t="str"><v>3500</v></cell><cell r="C1332" t="str"><v>Gouverneur-Generaal van Nederlands-Indië</v></cell><cell r="D1332" t="str"><v>24-03-1921/06-09-1926</v></cell></row><row r="1333"><cell r="A1333" t="str"><v>00410</v></cell><cell r="B1333" t="str"><v>3500</v></cell><cell r="C1333" t="str"><v>lid Eerste Kamer der Staten-Generaal</v></cell><cell r="D1333" t="str"><v>17-09-1929/17-09-1935</v></cell></row><row r="1334"><cell r="A1334" t="str"><v>00410</v></cell><cell r="B1334" t="str"><v>3500</v></cell><cell r="C1334" t="str"><v>fractievoorzitter 'Vrijheidsbond', Eerste Kamer der Staten-Generaal</v></cell><cell r="D1334" t="str"><v>20-09-1932/17-09-1935</v></cell></row><row r="1335"><cell r="A1335" t="str"><v>00412</v></cell><cell r="B1335" t="str"><v>3010</v></cell><cell r="C1335" t="str"><v>Zierikzee</v></cell><cell r="D1335" t="str"><v>05-08-1857</v></cell></row><row r="1336"><cell r="A1336" t="str"><v>00412</v></cell><cell r="B1336" t="str"><v>3020</v></cell><cell r="C1336" t="str"><v>Zierikzee</v></cell><cell r="D1336" t="str"><v>06-03-1929</v></cell></row><row r="1337"><cell r="A1337" t="str"><v>00412</v></cell><cell r="B1337" t="str"><v>3500</v></cell><cell r="C1337" t="str"><v>advocaat en procureur te Zierikzee</v></cell><cell r="D1337" t="str"><v>00-00-1883/</v></cell></row><row r="1338"><cell r="A1338" t="str"><v>00412</v></cell><cell r="B1338" t="str"><v>3500</v></cell><cell r="C1338" t="str"><v>lid gemeenteraad van Zierikzee</v></cell><cell r="D1338" t="str"><v>06-09-1887/02-09-1919</v></cell></row><row r="1339"><cell r="A1339" t="str"><v>00412</v></cell><cell r="B1339" t="str"><v>3500</v></cell><cell r="C1339" t="str"><v>voorzitter waterschap Schouwen</v></cell><cell r="D1339" t="str"><v>01-10-1887/01-09-1927</v></cell></row><row r="1340"><cell r="A1340" t="str"><v>00412</v></cell><cell r="B1340" t="str"><v>3500</v></cell><cell r="C1340" t="str"><v>lid Provinciale Staten van Zeeland</v></cell><cell r="D1340" t="str"><v>07-07-1897/22-07-1913</v></cell></row><row r="1341"><cell r="A1341" t="str"><v>00412</v></cell><cell r="B1341" t="str"><v>3500</v></cell><cell r="C1341" t="str"><v>rechter-plaatsvervanger Arrondissementsrechtbank te Zierikzee</v></cell><cell r="D1341" t="str"><v>01-11-1898/01-09-1923</v></cell></row><row r="1342"><cell r="A1342" t="str"><v>00412</v></cell><cell r="B1342" t="str"><v>3500</v></cell><cell r="C1342" t="str"><v>wethouder (voor onder andere handelsinrichtingen en gasbedrijf) van Zierikzee</v></cell><cell r="D1342" t="str"><v>13-06-1910/16-08-1916</v></cell></row><row r="1343"><cell r="A1343" t="str"><v>00412</v></cell><cell r="B1343" t="str"><v>3500</v></cell><cell r="C1343" t="str"><v>lid Eerste Kamer der Staten-Generaal</v></cell><cell r="D1343" t="str"><v>16-09-1913/24-07-1922</v></cell></row><row r="1344"><cell r="A1344" t="str"><v>00412</v></cell><cell r="B1344" t="str"><v>3500</v></cell><cell r="C1344" t="str"><v>burgemeester van Zierikzee</v></cell><cell r="D1344" t="str"><v>16-08-1916/06-03-1929</v></cell></row><row r="1345"><cell r="A1345" t="str"><v>00413</v></cell><cell r="B1345" t="str"><v>3010</v></cell><cell r="C1345" t="str"><v>Middelburg</v></cell><cell r="D1345" t="str"><v>14-07-1849</v></cell></row><row r="1346"><cell r="A1346" t="str"><v>00413</v></cell><cell r="B1346" t="str"><v>3020</v></cell><cell r="C1346" t="str"><v>'s-Gravenhage</v></cell><cell r="D1346" t="str"><v>04-06-1936</v></cell></row><row r="1347"><cell r="A1347" t="str"><v>00413</v></cell><cell r="B1347" t="str"><v>3500</v></cell><cell r="C1347" t="str"><v>advocaat te Middelburg</v></cell><cell r="D1347" t="str"><v>00-00-1872/00-02-1878</v></cell></row><row r="1348"><cell r="A1348" t="str"><v>00413</v></cell><cell r="B1348" t="str"><v>3500</v></cell><cell r="C1348" t="str"><v>griffier Staten van Zeeland</v></cell><cell r="D1348" t="str"><v>15-02-1878/16-07-1892</v></cell></row><row r="1349"><cell r="A1349" t="str"><v>00413</v></cell><cell r="B1349" t="str"><v>3500</v></cell><cell r="C1349" t="str"><v>lid Eerste Kamer der Staten-Generaal</v></cell><cell r="D1349" t="str"><v>08-06-1892/15-09-1896</v></cell></row><row r="1350"><cell r="A1350" t="str"><v>00413</v></cell><cell r="B1350" t="str"><v>3500</v></cell><cell r="C1350" t="str"><v>lid Tweede Kamer der Staten-Generaal</v></cell><cell r="D1350" t="str"><v>21-09-1897/01-03-1903</v></cell></row><row r="1351"><cell r="A1351" t="str"><v>00413</v></cell><cell r="B1351" t="str"><v>3500</v></cell><cell r="C1351" t="str"><v>voorzitter Centrale Raad van Beroep (voor de ongevallenwet)</v></cell><cell r="D1351" t="str"><v>16-04-1903/01-09-1914</v></cell></row><row r="1352"><cell r="A1352" t="str"><v>00416</v></cell><cell r="B1352" t="str"><v>3010</v></cell><cell r="C1352" t="str"><v>Alkmaar</v></cell><cell r="D1352" t="str"><v>03-02-1817</v></cell></row><row r="1353"><cell r="A1353" t="str"><v>00416</v></cell><cell r="B1353" t="str"><v>3020</v></cell><cell r="C1353" t="str"><v>'s-Gravenhage</v></cell><cell r="D1353" t="str"><v>22-05-1875</v></cell></row><row r="1354"><cell r="A1354" t="str"><v>00416</v></cell><cell r="B1354" t="str"><v>3500</v></cell><cell r="C1354" t="str"><v>landeigenaar te Heiloo</v></cell></row><row r="1355"><cell r="A1355" t="str"><v>00416</v></cell><cell r="B1355" t="str"><v>3500</v></cell><cell r="C1355" t="str"><v>advocaat te 's-Gravenhage</v></cell><cell r="D1355" t="str"><v>00-04-1838/</v></cell></row><row r="1356"><cell r="A1356" t="str"><v>00416</v></cell><cell r="B1356" t="str"><v>3500</v></cell><cell r="C1356" t="str"><v>lid stedelijke raad van Alkmaar</v></cell><cell r="D1356" t="str"><v>04-10-1843/00-05-1851</v></cell></row><row r="1357"><cell r="A1357" t="str"><v>00416</v></cell><cell r="B1357" t="str"><v>3500</v></cell><cell r="C1357" t="str"><v>schoolopziener, derde schooldistrict van Noord-Holland</v></cell><cell r="D1357" t="str"><v>01-12-1846/01-01-1858</v></cell></row><row r="1358"><cell r="A1358" t="str"><v>00416</v></cell><cell r="B1358" t="str"><v>3500</v></cell><cell r="C1358" t="str"><v>rechter-plaatsvervanger Arrondissementsrechtbank te Alkmaar</v></cell><cell r="D1358" t="str"><v>01-06-1847/00-11-1853</v></cell></row><row r="1359"><cell r="A1359" t="str"><v>00416</v></cell><cell r="B1359" t="str"><v>3500</v></cell><cell r="C1359" t="str"><v>buitengewoon lid Tweede Kamer der Staten-Generaal</v></cell><cell r="D1359" t="str"><v>18-09-1848/08-10-1848</v></cell></row><row r="1360"><cell r="A1360" t="str"><v>00416</v></cell><cell r="B1360" t="str"><v>3500</v></cell><cell r="C1360" t="str"><v>lid Eerste Kamer der Staten-Generaal</v></cell><cell r="D1360" t="str"><v>08-10-1850/20-04-1853</v></cell></row><row r="1361"><cell r="A1361" t="str"><v>00416</v></cell><cell r="B1361" t="str"><v>3500</v></cell><cell r="C1361" t="str"><v>lid Tweede Kamer der Staten-Generaal</v></cell><cell r="D1361" t="str"><v>16-06-1853/01-10-1866</v></cell></row><row r="1362"><cell r="A1362" t="str"><v>00416</v></cell><cell r="B1362" t="str"><v>3500</v></cell><cell r="C1362" t="str"><v>lid Tweede Kamer der Staten-Generaal</v></cell><cell r="D1362" t="str"><v>19-11-1866/03-01-1868</v></cell></row><row r="1363"><cell r="A1363" t="str"><v>00416</v></cell><cell r="B1363" t="str"><v>3500</v></cell><cell r="C1363" t="str"><v>lid Tweede Kamer der Staten-Generaal</v></cell><cell r="D1363" t="str"><v>25-02-1868/20-09-1869</v></cell></row><row r="1364"><cell r="A1364" t="str"><v>00416</v></cell><cell r="B1364" t="str"><v>3500</v></cell><cell r="C1364" t="str"><v>dijkgraaf waterschap "De Hondsbossche en Duinen tot Petten"</v></cell><cell r="D1364" t="str"><v>01-01-1870/25-05-1875</v></cell></row><row r="1365"><cell r="A1365" t="str"><v>00416</v></cell><cell r="B1365" t="str"><v>3500</v></cell><cell r="C1365" t="str"><v>lid Tweede Kamer der Staten-Generaal</v></cell><cell r="D1365" t="str"><v>20-09-1870/03-10-1870</v></cell></row><row r="1366"><cell r="A1366" t="str"><v>00416</v></cell><cell r="B1366" t="str"><v>3500</v></cell><cell r="C1366" t="str"><v>lid Tweede Kamer der Staten-Generaal</v></cell><cell r="D1366" t="str"><v>08-11-1870/22-05-1875</v></cell></row><row r="1367"><cell r="A1367" t="str"><v>00420</v></cell><cell r="B1367" t="str"><v>3010</v></cell><cell r="C1367" t="str"><v>Leeuwarden</v></cell><cell r="D1367" t="str"><v>08-08-1865</v></cell></row><row r="1368"><cell r="A1368" t="str"><v>00420</v></cell><cell r="B1368" t="str"><v>3020</v></cell><cell r="C1368" t="str"><v>Leeuwarden</v></cell><cell r="D1368" t="str"><v>17-07-1930</v></cell></row><row r="1369"><cell r="A1369" t="str"><v>00420</v></cell><cell r="B1369" t="str"><v>3500</v></cell><cell r="C1369" t="str"><v>aannemer en timmerman te Leeuwarden</v></cell><cell r="D1369" t="str"><v>/00-00-1928</v></cell></row><row r="1370"><cell r="A1370" t="str"><v>00420</v></cell><cell r="B1370" t="str"><v>3500</v></cell><cell r="C1370" t="str"><v>lid gemeenteraad van Leeuwarden</v></cell><cell r="D1370" t="str"><v>22-06-1909/17-07-1930</v></cell></row><row r="1371"><cell r="A1371" t="str"><v>00420</v></cell><cell r="B1371" t="str"><v>3500</v></cell><cell r="C1371" t="str"><v>lid Provinciale Staten van Friesland</v></cell><cell r="D1371" t="str"><v>05-07-1910/04-07-1916</v></cell></row><row r="1372"><cell r="A1372" t="str"><v>00420</v></cell><cell r="B1372" t="str"><v>3500</v></cell><cell r="C1372" t="str"><v>lid Provinciale Staten van Friesland</v></cell><cell r="D1372" t="str"><v>01-07-1919/00-07-1922</v></cell></row><row r="1373"><cell r="A1373" t="str"><v>00420</v></cell><cell r="B1373" t="str"><v>3500</v></cell><cell r="C1373" t="str"><v>lid Eerste Kamer der Staten-Generaal</v></cell><cell r="D1373" t="str"><v>25-07-1922/17-09-1929</v></cell></row><row r="1374"><cell r="A1374" t="str"><v>00420</v></cell><cell r="B1374" t="str"><v>3500</v></cell><cell r="C1374" t="str"><v>wethouder (van openbare werken) van Leeuwarden</v></cell><cell r="D1374" t="str"><v>04-09-1923/17-07-1930</v></cell></row><row r="1375"><cell r="A1375" t="str"><v>00421</v></cell><cell r="B1375" t="str"><v>3010</v></cell><cell r="C1375" t="str"><v>Goes</v></cell><cell r="D1375" t="str"><v>22-03-1822</v></cell></row><row r="1376"><cell r="A1376" t="str"><v>00421</v></cell><cell r="B1376" t="str"><v>3020</v></cell><cell r="C1376" t="str"><v>'s-Gravenhage</v></cell><cell r="D1376" t="str"><v>03-03-1902</v></cell></row><row r="1377"><cell r="A1377" t="str"><v>00421</v></cell><cell r="B1377" t="str"><v>3500</v></cell><cell r="C1377" t="str"><v>lichtmatroos op de koopvaardij firma "A. van Hoboken & Zn."</v></cell><cell r="D1377" t="str"><v>00-00-1838/</v></cell></row><row r="1378"><cell r="A1378" t="str"><v>00421</v></cell><cell r="B1378" t="str"><v>3500</v></cell><cell r="C1378" t="str"><v>eerste stuurman bij de koopvaardij</v></cell><cell r="D1378" t="str"><v>/00-00-1848</v></cell></row><row r="1379"><cell r="A1379" t="str"><v>00421</v></cell><cell r="B1379" t="str"><v>3500</v></cell><cell r="C1379" t="str"><v>administrateur suikerfabriek "Pandji" te Besoeki (Ned.-Indië)</v></cell><cell r="D1379" t="str"><v>00-05-1849/31-12-1850</v></cell></row><row r="1380"><cell r="A1380" t="str"><v>00421</v></cell><cell r="B1380" t="str"><v>3500</v></cell><cell r="C1380" t="str"><v>pachter suikerfabriek "Pandji" te Besoeki (Ned.-Indië)</v></cell><cell r="D1380" t="str"><v>01-01-1851/00-00-1852</v></cell></row><row r="1381"><cell r="A1381" t="str"><v>00421</v></cell><cell r="B1381" t="str"><v>3500</v></cell><cell r="C1381" t="str"><v>eigenaar suikerfabriek "Pandji" te Besoeki (Ned.-Indië)</v></cell><cell r="D1381" t="str"><v>00-00-1852/00-00-1861</v></cell></row><row r="1382"><cell r="A1382" t="str"><v>00421</v></cell><cell r="B1382" t="str"><v>3500</v></cell><cell r="C1382" t="str"><v>mede-eigenaar tabaksonderneming te Bondowoso (Ned.-Indië)</v></cell><cell r="D1382" t="str"><v>00-00-1855/00-00-1861</v></cell></row><row r="1383"><cell r="A1383" t="str"><v>00421</v></cell><cell r="B1383" t="str"><v>3500</v></cell><cell r="C1383" t="str"><v>lid Tweede Kamer der Staten-Generaal</v></cell><cell r="D1383" t="str"><v>24-04-1862/02-02-1863</v></cell></row><row r="1384"><cell r="A1384" t="str"><v>00421</v></cell><cell r="B1384" t="str"><v>3500</v></cell><cell r="C1384" t="str"><v>minister van Koloniën</v></cell><cell r="D1384" t="str"><v>02-02-1863/30-05-1866</v></cell></row><row r="1385"><cell r="A1385" t="str"><v>00421</v></cell><cell r="B1385" t="str"><v>3500</v></cell><cell r="C1385" t="str"><v>lid Tweede Kamer der Staten-Generaal</v></cell><cell r="D1385" t="str"><v>19-09-1866/01-10-1866</v></cell></row><row r="1386"><cell r="A1386" t="str"><v>00421</v></cell><cell r="B1386" t="str"><v>3500</v></cell><cell r="C1386" t="str"><v>lid Tweede Kamer der Staten-Generaal</v></cell><cell r="D1386" t="str"><v>19-11-1866/03-01-1868</v></cell></row><row r="1387"><cell r="A1387" t="str"><v>00421</v></cell><cell r="B1387" t="str"><v>3500</v></cell><cell r="C1387" t="str"><v>lid Tweede Kamer der Staten-Generaal</v></cell><cell r="D1387" t="str"><v>25-02-1868/06-07-1872</v></cell></row><row r="1388"><cell r="A1388" t="str"><v>00421</v></cell><cell r="B1388" t="str"><v>3500</v></cell><cell r="C1388" t="str"><v>minister van Koloniën</v></cell><cell r="D1388" t="str"><v>06-07-1872/27-08-1874</v></cell></row><row r="1389"><cell r="A1389" t="str"><v>00421</v></cell><cell r="B1389" t="str"><v>3500</v></cell><cell r="C1389" t="str"><v>minister van Marine ad interim</v></cell><cell r="D1389" t="str"><v>18-12-1873/16-05-1874</v></cell></row><row r="1390"><cell r="A1390" t="str"><v>00421</v></cell><cell r="B1390" t="str"><v>3500</v></cell><cell r="C1390" t="str"><v>lid Tweede Kamer der Staten-Generaal</v></cell><cell r="D1390" t="str"><v>18-11-1874/03-08-1880</v></cell></row><row r="1391"><cell r="A1391" t="str"><v>00421</v></cell><cell r="B1391" t="str"><v>3500</v></cell><cell r="C1391" t="str"><v>lid Eerste Kamer der Staten-Generaal</v></cell><cell r="D1391" t="str"><v>21-09-1880/11-10-1884</v></cell></row><row r="1392"><cell r="A1392" t="str"><v>00421</v></cell><cell r="B1392" t="str"><v>3500</v></cell><cell r="C1392" t="str"><v>lid Eerste Kamer der Staten-Generaal</v></cell><cell r="D1392" t="str"><v>17-11-1884/17-08-1887</v></cell></row><row r="1393"><cell r="A1393" t="str"><v>00421</v></cell><cell r="B1393" t="str"><v>3500</v></cell><cell r="C1393" t="str"><v>lid Eerste Kamer der Staten-Generaal</v></cell><cell r="D1393" t="str"><v>19-09-1887/27-03-1888</v></cell></row><row r="1394"><cell r="A1394" t="str"><v>00421</v></cell><cell r="B1394" t="str"><v>3500</v></cell><cell r="C1394" t="str"><v>lid Eerste Kamer der Staten-Generaal</v></cell><cell r="D1394" t="str"><v>01-05-1888/03-03-1902</v></cell></row><row r="1395"><cell r="A1395" t="str"><v>00422</v></cell><cell r="B1395" t="str"><v>3010</v></cell><cell r="C1395" t="str"><v>Middelburg</v></cell><cell r="D1395" t="str"><v>26-11-1798</v></cell></row><row r="1396"><cell r="A1396" t="str"><v>00422</v></cell><cell r="B1396" t="str"><v>3020</v></cell><cell r="C1396" t="str"><v>'s-Gravenhage</v></cell><cell r="D1396" t="str"><v>09-11-1875</v></cell></row><row r="1397"><cell r="A1397" t="str"><v>00422</v></cell><cell r="B1397" t="str"><v>3500</v></cell><cell r="C1397" t="str"><v>landeigenaar en rentmeester te Goes</v></cell></row><row r="1398"><cell r="A1398" t="str"><v>00422</v></cell><cell r="B1398" t="str"><v>3500</v></cell><cell r="C1398" t="str"><v>eigenaar bierbrouwerij "De Fortuijn", firma "Van de Putte en Zoon"</v></cell><cell r="D1398" t="str"><v>/00-00-1834</v></cell></row><row r="1399"><cell r="A1399" t="str"><v>00422</v></cell><cell r="B1399" t="str"><v>3500</v></cell><cell r="C1399" t="str"><v>bankier, commissionair, kolenhandelaar en eigenaar loterijkantoor te Goes</v></cell></row><row r="1400"><cell r="A1400" t="str"><v>00422</v></cell><cell r="B1400" t="str"><v>3500</v></cell><cell r="C1400" t="str"><v>lid stedelijke raad van Goes</v></cell><cell r="D1400" t="str"><v>/(omstreeks: 00-00-1841)/</v></cell></row><row r="1401"><cell r="A1401" t="str"><v>00422</v></cell><cell r="B1401" t="str"><v>3500</v></cell><cell r="C1401" t="str"><v>lid Provinciale Staten van Zeeland</v></cell><cell r="D1401" t="str"><v>24-09-1850/20-09-1859</v></cell></row><row r="1402"><cell r="A1402" t="str"><v>00422</v></cell><cell r="B1402" t="str"><v>3500</v></cell><cell r="C1402" t="str"><v>lid Eerste Kamer der Staten-Generaal</v></cell><cell r="D1402" t="str"><v>20-09-1859/09-11-1875</v></cell></row><row r="1403"><cell r="A1403" t="str"><v>00423</v></cell><cell r="B1403" t="str"><v>3010</v></cell><cell r="C1403" t="str"><v>Amsterdam</v></cell><cell r="D1403" t="str"><v>28-11-1860</v></cell></row><row r="1404"><cell r="A1404" t="str"><v>00423</v></cell><cell r="B1404" t="str"><v>3020</v></cell><cell r="C1404" t="str"><v>Zwolle</v></cell><cell r="D1404" t="str"><v>17-02-1928</v></cell></row><row r="1405"><cell r="A1405" t="str"><v>00423</v></cell><cell r="B1405" t="str"><v>3500</v></cell><cell r="C1405" t="str"><v>kandidaat-predikant</v></cell><cell r="D1405" t="str"><v>00-00-1883/00-06-1885</v></cell></row><row r="1406"><cell r="A1406" t="str"><v>00423</v></cell><cell r="B1406" t="str"><v>3500</v></cell><cell r="C1406" t="str"><v>predikant Nederlandse Hervormde Kerk te Ankeveen</v></cell><cell r="D1406" t="str"><v>07-06-1885/26-11-1888</v></cell></row><row r="1407"><cell r="A1407" t="str"><v>00423</v></cell><cell r="B1407" t="str"><v>3500</v></cell><cell r="C1407" t="str"><v>predikant dolerende resp. Gereformeerde Kerk te Winterswijk</v></cell><cell r="D1407" t="str"><v>17-11-1889/13-08-1899</v></cell></row><row r="1408"><cell r="A1408" t="str"><v>00423</v></cell><cell r="B1408" t="str"><v>3500</v></cell><cell r="C1408" t="str"><v>ambteloos</v></cell><cell r="D1408" t="str"><v>00-00-1899/00-00-1904</v></cell></row><row r="1409"><cell r="A1409" t="str"><v>00423</v></cell><cell r="B1409" t="str"><v>3500</v></cell><cell r="C1409" t="str"><v>lid Eerste Kamer der Staten-Generaal</v></cell><cell r="D1409" t="str"><v>06-12-1904/20-09-1926</v></cell></row><row r="1410"><cell r="A1410" t="str"><v>00423</v></cell><cell r="B1410" t="str"><v>3500</v></cell><cell r="C1410" t="str"><v>lid gemeenteraad van Zwolle</v></cell><cell r="D1410" t="str"><v>03-09-1907/00-05-1926</v></cell></row><row r="1411"><cell r="A1411" t="str"><v>00423</v></cell><cell r="B1411" t="str"><v>3500</v></cell><cell r="C1411" t="str"><v>wethouder (van onderwijs) van Zwolle</v></cell><cell r="D1411" t="str"><v>00-09-1917/01-05-1926</v></cell></row><row r="1412"><cell r="A1412" t="str"><v>00426</v></cell><cell r="B1412" t="str"><v>3010</v></cell><cell r="C1412" t="str"><v>Groningen</v></cell><cell r="D1412" t="str"><v>20-12-1784</v></cell></row><row r="1413"><cell r="A1413" t="str"><v>00426</v></cell><cell r="B1413" t="str"><v>3020</v></cell><cell r="C1413" t="str"><v>Winschoten</v></cell><cell r="D1413" t="str"><v>06-02-1852</v></cell></row><row r="1414"><cell r="A1414" t="str"><v>00426</v></cell><cell r="B1414" t="str"><v>3500</v></cell><cell r="C1414" t="str"><v>griffier kantongerecht te Loppersum</v></cell></row><row r="1415"><cell r="A1415" t="str"><v>00426</v></cell><cell r="B1415" t="str"><v>3500</v></cell><cell r="C1415" t="str"><v>notaris te Winschoten</v></cell></row><row r="1416"><cell r="A1416" t="str"><v>00426</v></cell><cell r="B1416" t="str"><v>3500</v></cell><cell r="C1416" t="str"><v>fabrikant</v></cell></row><row r="1417"><cell r="A1417" t="str"><v>00426</v></cell><cell r="B1417" t="str"><v>3500</v></cell><cell r="C1417" t="str"><v>lid Provinciale Staten van Groningen</v></cell><cell r="D1417" t="str"><v>04-07-1826/13-02-1849</v></cell></row><row r="1418"><cell r="A1418" t="str"><v>00426</v></cell><cell r="B1418" t="str"><v>3500</v></cell><cell r="C1418" t="str"><v>lid Eerste Kamer der Staten-Generaal</v></cell><cell r="D1418" t="str"><v>13-02-1849/20-08-1850</v></cell></row><row r="1419"><cell r="A1419" t="str"><v>00435</v></cell><cell r="B1419" t="str"><v>3010</v></cell><cell r="C1419" t="str"><v>Groningen</v></cell><cell r="D1419" t="str"><v>09-06-1843</v></cell></row><row r="1420"><cell r="A1420" t="str"><v>00435</v></cell><cell r="B1420" t="str"><v>3020</v></cell><cell r="C1420" t="str"><v>Wiesbaden (Dld.)</v></cell><cell r="D1420" t="str"><v>19-10-1928</v></cell></row><row r="1421"><cell r="A1421" t="str"><v>00435</v></cell><cell r="B1421" t="str"><v>3500</v></cell><cell r="C1421" t="str"><v>advocaat te Groningen</v></cell><cell r="D1421" t="str"><v>00-00-1867/00-00-1876</v></cell></row><row r="1422"><cell r="A1422" t="str"><v>00435</v></cell><cell r="B1422" t="str"><v>3500</v></cell><cell r="C1422" t="str"><v>firmant bankiersfirma "Geertsema, Feith en Co." te Groningen</v></cell><cell r="D1422" t="str"><v>00-00-1876/</v></cell></row><row r="1423"><cell r="A1423" t="str"><v>00435</v></cell><cell r="B1423" t="str"><v>3500</v></cell><cell r="C1423" t="str"><v>Commissaris van de Koningin in Groningen</v></cell><cell r="D1423" t="str"><v>01-02-1893/01-10-1917</v></cell></row><row r="1424"><cell r="A1424" t="str"><v>00435</v></cell><cell r="B1424" t="str"><v>3500</v></cell><cell r="C1424" t="str"><v>lid Eerste Kamer der Staten-Generaal</v></cell><cell r="D1424" t="str"><v>06-11-1917/24-07-1922</v></cell></row><row r="1425"><cell r="A1425" t="str"><v>00436</v></cell><cell r="B1425" t="str"><v>3010</v></cell><cell r="C1425" t="str"><v>Nieuw-Scheemda</v></cell><cell r="D1425" t="str"><v>09-01-1822</v></cell></row><row r="1426"><cell r="A1426" t="str"><v>00436</v></cell><cell r="B1426" t="str"><v>3020</v></cell><cell r="C1426" t="str"><v>Groningen</v></cell><cell r="D1426" t="str"><v>31-12-1885</v></cell></row><row r="1427"><cell r="A1427" t="str"><v>00436</v></cell><cell r="B1427" t="str"><v>3500</v></cell><cell r="C1427" t="str"><v>landbouwer (herenboer) te Zuidbroek</v></cell></row><row r="1428"><cell r="A1428" t="str"><v>00436</v></cell><cell r="B1428" t="str"><v>3500</v></cell><cell r="C1428" t="str"><v>lid Provinciale Staten van Groningen</v></cell><cell r="D1428" t="str"><v>01-07-1862/14-04-1864</v></cell></row><row r="1429"><cell r="A1429" t="str"><v>00436</v></cell><cell r="B1429" t="str"><v>3500</v></cell><cell r="C1429" t="str"><v>lid Eerste Kamer der Staten-Generaal</v></cell><cell r="D1429" t="str"><v>14-04-1864/06-06-1879</v></cell></row><row r="1430"><cell r="A1430" t="str"><v>00437</v></cell><cell r="B1430" t="str"><v>3010</v></cell><cell r="C1430" t="str"><v>Groningen</v></cell><cell r="D1430" t="str"><v>30-07-1816</v></cell></row><row r="1431"><cell r="A1431" t="str"><v>00437</v></cell><cell r="B1431" t="str"><v>3020</v></cell><cell r="C1431" t="str"><v>Utrecht</v></cell><cell r="D1431" t="str"><v>14-04-1908</v></cell></row><row r="1432"><cell r="A1432" t="str"><v>00437</v></cell><cell r="B1432" t="str"><v>3500</v></cell><cell r="C1432" t="str"><v>advocaat te Groningen</v></cell><cell r="D1432" t="str"><v>00-00-1839/</v></cell></row><row r="1433"><cell r="A1433" t="str"><v>00437</v></cell><cell r="B1433" t="str"><v>3500</v></cell><cell r="C1433" t="str"><v>secretaris College van Curatoren Hogeschool te Groningen</v></cell><cell r="D1433" t="str"><v>01-06-1845/00-00-1851</v></cell></row><row r="1434"><cell r="A1434" t="str"><v>00437</v></cell><cell r="B1434" t="str"><v>3500</v></cell><cell r="C1434" t="str"><v>notaris te Groningen</v></cell><cell r="D1434" t="str"><v>00-00-1851/00-02-1866</v></cell></row><row r="1435"><cell r="A1435" t="str"><v>00437</v></cell><cell r="B1435" t="str"><v>3500</v></cell><cell r="C1435" t="str"><v>lid gemeenteraad van Groningen</v></cell><cell r="D1435" t="str"><v>06-09-1853/01-09-1863</v></cell></row><row r="1436"><cell r="A1436" t="str"><v>00437</v></cell><cell r="B1436" t="str"><v>3500</v></cell><cell r="C1436" t="str"><v>lid Provinciale Staten van Groningen</v></cell><cell r="D1436" t="str"><v>05-07-1859/10-02-1866</v></cell></row><row r="1437"><cell r="A1437" t="str"><v>00437</v></cell><cell r="B1437" t="str"><v>3500</v></cell><cell r="C1437" t="str"><v>lid Tweede Kamer der Staten-Generaal</v></cell><cell r="D1437" t="str"><v>25-09-1863/10-02-1866</v></cell></row><row r="1438"><cell r="A1438" t="str"><v>00437</v></cell><cell r="B1438" t="str"><v>3500</v></cell><cell r="C1438" t="str"><v>minister van Binnenlandse Zaken</v></cell><cell r="D1438" t="str"><v>10-02-1866/01-06-1866</v></cell></row><row r="1439"><cell r="A1439" t="str"><v>00437</v></cell><cell r="B1439" t="str"><v>3500</v></cell><cell r="C1439" t="str"><v>lid Tweede Kamer der Staten-Generaal</v></cell><cell r="D1439" t="str"><v>31-08-1866/01-10-1866</v></cell></row><row r="1440"><cell r="A1440" t="str"><v>00437</v></cell><cell r="B1440" t="str"><v>3500</v></cell><cell r="C1440" t="str"><v>lid Tweede Kamer der Staten-Generaal</v></cell><cell r="D1440" t="str"><v>19-11-1866/03-01-1868</v></cell></row><row r="1441"><cell r="A1441" t="str"><v>00437</v></cell><cell r="B1441" t="str"><v>3500</v></cell><cell r="C1441" t="str"><v>lid Tweede Kamer der Staten-Generaal</v></cell><cell r="D1441" t="str"><v>25-02-1868/24-01-1869</v></cell></row><row r="1442"><cell r="A1442" t="str"><v>00437</v></cell><cell r="B1442" t="str"><v>3500</v></cell><cell r="C1442" t="str"><v>lid Raad van State</v></cell><cell r="D1442" t="str"><v>01-02-1869/06-07-1872</v></cell></row><row r="1443"><cell r="A1443" t="str"><v>00437</v></cell><cell r="B1443" t="str"><v>3500</v></cell><cell r="C1443" t="str"><v>minister van Binnenlandse Zaken</v></cell><cell r="D1443" t="str"><v>06-07-1872/27-08-1874</v></cell></row><row r="1444"><cell r="A1444" t="str"><v>00437</v></cell><cell r="B1444" t="str"><v>3500</v></cell><cell r="C1444" t="str"><v>ambteloos</v></cell><cell r="D1444" t="str"><v>27-08-1874/21-09-1875</v></cell></row><row r="1445"><cell r="A1445" t="str"><v>00437</v></cell><cell r="B1445" t="str"><v>3500</v></cell><cell r="C1445" t="str"><v>lid Tweede Kamer der Staten-Generaal</v></cell><cell r="D1445" t="str"><v>21-09-1875/01-05-1878</v></cell></row><row r="1446"><cell r="A1446" t="str"><v>00437</v></cell><cell r="B1446" t="str"><v>3500</v></cell><cell r="C1446" t="str"><v>Commissaris des Konings (vanaf 23 november 1890: 'der Koningin') in Overijssel</v></cell><cell r="D1446" t="str"><v>01-06-1878/01-01-1893</v></cell></row><row r="1447"><cell r="A1447" t="str"><v>00437</v></cell><cell r="B1447" t="str"><v>3500</v></cell><cell r="C1447" t="str"><v>lid Eerste Kamer der Staten-Generaal</v></cell><cell r="D1447" t="str"><v>29-01-1894/17-09-1902</v></cell></row><row r="1448"><cell r="A1448" t="str"><v>00443</v></cell><cell r="B1448" t="str"><v>3010</v></cell><cell r="C1448" t="str"><v>Oldenzaal</v></cell><cell r="D1448" t="str"><v>14-12-1877</v></cell></row><row r="1449"><cell r="A1449" t="str"><v>00443</v></cell><cell r="B1449" t="str"><v>3020</v></cell><cell r="C1449" t="str"><v>Oldenzaal</v></cell><cell r="D1449" t="str"><v>05-10-1975</v></cell></row><row r="1450"><cell r="A1450" t="str"><v>00443</v></cell><cell r="B1450" t="str"><v>3500</v></cell><cell r="C1450" t="str"><v>in dienst bij textielfabriek "H.P. Gelderman en Zoonen" te Oldenzaal</v></cell><cell r="D1450" t="str"><v>00-00-1898/00-00-1905</v></cell></row><row r="1451"><cell r="A1451" t="str"><v>00443</v></cell><cell r="B1451" t="str"><v>3500</v></cell><cell r="C1451" t="str"><v>lid Raad van Bestuur textielfabriek "H.P. Gelderman en Zonen" te Oldenzaal</v></cell><cell r="D1451" t="str"><v>00-00-1905/00-00-1960</v></cell></row><row r="1452"><cell r="A1452" t="str"><v>00443</v></cell><cell r="B1452" t="str"><v>3500</v></cell><cell r="C1452" t="str"><v>lid gemeenteraad van Oldenzaal</v></cell><cell r="D1452" t="str"><v>07-09-1910/01-09-1919</v></cell></row><row r="1453"><cell r="A1453" t="str"><v>00443</v></cell><cell r="B1453" t="str"><v>3500</v></cell><cell r="C1453" t="str"><v>lid Provinciale Staten van Overijssel</v></cell><cell r="D1453" t="str"><v>03-07-1927/00-06-1928</v></cell></row><row r="1454"><cell r="A1454" t="str"><v>00443</v></cell><cell r="B1454" t="str"><v>3500</v></cell><cell r="C1454" t="str"><v>lid Eerste Kamer der Staten-Generaal</v></cell><cell r="D1454" t="str"><v>12-06-1928/08-06-1937</v></cell></row><row r="1455"><cell r="A1455" t="str"><v>00443</v></cell><cell r="B1455" t="str"><v>3500</v></cell><cell r="C1455" t="str"><v>lid Eerste Kamer der Staten-Generaal</v></cell><cell r="D1455" t="str"><v>19-10-1938/23-07-1946</v></cell></row><row r="1456"><cell r="A1456" t="str"><v>00443</v></cell><cell r="B1456" t="str"><v>3500</v></cell><cell r="C1456" t="str"><v>fractievoorzitter "Vrijheidsbond" Eerste Kamer der Staten-Generaal</v></cell><cell r="D1456" t="str"><v>19-10-1938/22-03-1946</v></cell></row><row r="1457"><cell r="A1457" t="str"><v>00443</v></cell><cell r="B1457" t="str"><v>3500</v></cell><cell r="C1457" t="str"><v>fractievoorzitter PvdV Eerste Kamer der Staten-Generaal</v></cell><cell r="D1457" t="str"><v>22-03-1946/23-07-1946</v></cell></row><row r="1458"><cell r="A1458" t="str"><v>00444</v></cell><cell r="B1458" t="str"><v>3010</v></cell><cell r="C1458" t="str"><v>Rotterdam</v></cell><cell r="D1458" t="str"><v>14-02-1830</v></cell></row><row r="1459"><cell r="A1459" t="str"><v>00444</v></cell><cell r="B1459" t="str"><v>3020</v></cell><cell r="C1459" t="str"><v>'s-Gravenhage</v></cell><cell r="D1459" t="str"><v>08-06-1911</v></cell></row><row r="1460"><cell r="A1460" t="str"><v>00444</v></cell><cell r="B1460" t="str"><v>3500</v></cell><cell r="C1460" t="str"><v>Oost-Indisch ambtenaar eerste klasse</v></cell><cell r="D1460" t="str"><v>/(omstreeks: 00-00-1855)/</v></cell></row><row r="1461"><cell r="A1461" t="str"><v>00444</v></cell><cell r="B1461" t="str"><v>3500</v></cell><cell r="C1461" t="str"><v>lid Landraad, stad en voorsteden van Batavia</v></cell><cell r="D1461" t="str"><v>01-11-1855/</v></cell></row><row r="1462"><cell r="A1462" t="str"><v>00444</v></cell><cell r="B1462" t="str"><v>3500</v></cell><cell r="C1462" t="str"><v>advocaat en procureur te Soerabaja</v></cell><cell r="D1462" t="str"><v>/01-05-1857</v></cell></row><row r="1463"><cell r="A1463" t="str"><v>00444</v></cell><cell r="B1463" t="str"><v>3500</v></cell><cell r="C1463" t="str"><v>advocaat en procureur te Batavia</v></cell><cell r="D1463" t="str"><v>01-05-1857/00-00-1870</v></cell></row><row r="1464"><cell r="A1464" t="str"><v>00444</v></cell><cell r="B1464" t="str"><v>3500</v></cell><cell r="C1464" t="str"><v>lid gemeenteraad van Rotterdam</v></cell><cell r="D1464" t="str"><v>04-05-1876/04-09-1883</v></cell></row><row r="1465"><cell r="A1465" t="str"><v>00444</v></cell><cell r="B1465" t="str"><v>3500</v></cell><cell r="C1465" t="str"><v>wethouder (van financiën) van Rotterdam</v></cell><cell r="D1465" t="str"><v>17-11-1877/12-09-1879</v></cell></row><row r="1466"><cell r="A1466" t="str"><v>00444</v></cell><cell r="B1466" t="str"><v>3500</v></cell><cell r="C1466" t="str"><v>lid Tweede Kamer der Staten-Generaal</v></cell><cell r="D1466" t="str"><v>19-11-1878/11-10-1884</v></cell></row><row r="1467"><cell r="A1467" t="str"><v>00444</v></cell><cell r="B1467" t="str"><v>3500</v></cell><cell r="C1467" t="str"><v>lid Tweede Kamer der Staten-Generaal</v></cell><cell r="D1467" t="str"><v>17-11-1884/18-05-1886</v></cell></row><row r="1468"><cell r="A1468" t="str"><v>00444</v></cell><cell r="B1468" t="str"><v>3500</v></cell><cell r="C1468" t="str"><v>lid Tweede Kamer der Staten-Generaal</v></cell><cell r="D1468" t="str"><v>14-07-1886/17-08-1887</v></cell></row><row r="1469"><cell r="A1469" t="str"><v>00444</v></cell><cell r="B1469" t="str"><v>3500</v></cell><cell r="C1469" t="str"><v>lid Tweede Kamer der Staten-Generaal</v></cell><cell r="D1469" t="str"><v>19-09-1887/27-03-1888</v></cell></row><row r="1470"><cell r="A1470" t="str"><v>00444</v></cell><cell r="B1470" t="str"><v>3500</v></cell><cell r="C1470" t="str"><v>lid gemeenteraad van Rotterdam</v></cell><cell r="D1470" t="str"><v>08-11-1888/04-01-1894</v></cell></row><row r="1471"><cell r="A1471" t="str"><v>00444</v></cell><cell r="B1471" t="str"><v>3500</v></cell><cell r="C1471" t="str"><v>lid Eerste Kamer der Staten-Generaal</v></cell><cell r="D1471" t="str"><v>01-05-1888/20-03-1894</v></cell></row><row r="1472"><cell r="A1472" t="str"><v>00444</v></cell><cell r="B1472" t="str"><v>3500</v></cell><cell r="C1472" t="str"><v>lid Tweede Kamer der Staten-Generaal</v></cell><cell r="D1472" t="str"><v>16-05-1894/05-04-1897</v></cell></row><row r="1473"><cell r="A1473" t="str"><v>00444</v></cell><cell r="B1473" t="str"><v>3500</v></cell><cell r="C1473" t="str"><v>lid Raad van State</v></cell><cell r="D1473" t="str"><v>01-05-1897/08-06-1911</v></cell></row><row r="1474"><cell r="A1474" t="str"><v>00456</v></cell><cell r="B1474" t="str"><v>3010</v></cell><cell r="C1474" t="str"><v>Rotterdam</v></cell><cell r="D1474" t="str"><v>25-08-1793</v></cell></row><row r="1475"><cell r="A1475" t="str"><v>00456</v></cell><cell r="B1475" t="str"><v>3020</v></cell><cell r="C1475" t="str"><v>Oegstgeest</v></cell><cell r="D1475" t="str"><v>27-07-1877</v></cell></row><row r="1476"><cell r="A1476" t="str"><v>00456</v></cell><cell r="B1476" t="str"><v>3500</v></cell><cell r="C1476" t="str"><v>landeigenaar en ambachtsheer</v></cell></row><row r="1477"><cell r="A1477" t="str"><v>00456</v></cell><cell r="B1477" t="str"><v>3500</v></cell><cell r="C1477" t="str"><v>advocaat te 's-Gravenhage</v></cell><cell r="D1477" t="str"><v>00-00-1817/00-00-1819</v></cell></row><row r="1478"><cell r="A1478" t="str"><v>00456</v></cell><cell r="B1478" t="str"><v>3500</v></cell><cell r="C1478" t="str"><v>commies van Staat, Raad van State</v></cell><cell r="D1478" t="str"><v>00-00-1819/01-06-1826</v></cell></row><row r="1479"><cell r="A1479" t="str"><v>00456</v></cell><cell r="B1479" t="str"><v>3500</v></cell><cell r="C1479" t="str"><v>referendaris tweede klasse, Raad van State</v></cell><cell r="D1479" t="str"><v>01-06-1826/00-10-1838</v></cell></row><row r="1480"><cell r="A1480" t="str"><v>00456</v></cell><cell r="B1480" t="str"><v>3500</v></cell><cell r="C1480" t="str"><v>gedetacheerd bij ministerie van Binnenlandse Zaken</v></cell><cell r="D1480" t="str"><v>/(omstreeks: 00-00-1831)/00-10-1838</v></cell></row><row r="1481"><cell r="A1481" t="str"><v>00456</v></cell><cell r="B1481" t="str"><v>3500</v></cell><cell r="C1481" t="str"><v>lid Tweede Kamer der Staten-Generaal</v></cell><cell r="D1481" t="str"><v>15-10-1838/13-02-1849</v></cell></row><row r="1482"><cell r="A1482" t="str"><v>00456</v></cell><cell r="B1482" t="str"><v>3500</v></cell><cell r="C1482" t="str"><v>voorzitter Tweede Kamer der Staten-Generaal</v></cell><cell r="D1482" t="str"><v>18-10-1842/16-10-1843</v></cell></row><row r="1483"><cell r="A1483" t="str"><v>00456</v></cell><cell r="B1483" t="str"><v>3500</v></cell><cell r="C1483" t="str"><v>lid Eerste Kamer der Staten-Generaal</v></cell><cell r="D1483" t="str"><v>13-02-1849/20-08-1850</v></cell></row><row r="1484"><cell r="A1484" t="str"><v>00456</v></cell><cell r="B1484" t="str"><v>3500</v></cell><cell r="C1484" t="str"><v>lid Tweede Kamer der Staten-Generaal</v></cell><cell r="D1484" t="str"><v>07-10-1850/26-04-1853</v></cell></row><row r="1485"><cell r="A1485" t="str"><v>00456</v></cell><cell r="B1485" t="str"><v>3500</v></cell><cell r="C1485" t="str"><v>lid Tweede Kamer der Staten-Generaal</v></cell><cell r="D1485" t="str"><v>14-06-1853/23-06-1856</v></cell></row><row r="1486"><cell r="A1486" t="str"><v>00456</v></cell><cell r="B1486" t="str"><v>3500</v></cell><cell r="C1486" t="str"><v>voorzitter Tweede Kamer der Staten-Generaal</v></cell><cell r="D1486" t="str"><v>20-09-1855/04-07-1856</v></cell></row><row r="1487"><cell r="A1487" t="str"><v>00456</v></cell><cell r="B1487" t="str"><v>3500</v></cell><cell r="C1487" t="str"><v>minister van Buitenlandse Zaken</v></cell><cell r="D1487" t="str"><v>01-07-1856/18-03-1858</v></cell></row><row r="1488"><cell r="A1488" t="str"><v>00456</v></cell><cell r="B1488" t="str"><v>3500</v></cell><cell r="C1488" t="str"><v>ambteloos, wijdde zich aan het beheer van zijn goederen en de belangen van Rijnland</v></cell><cell r="D1488" t="str"><v>00-00-1858/</v></cell></row><row r="1489"><cell r="A1489" t="str"><v>00459</v></cell><cell r="B1489" t="str"><v>3010</v></cell><cell r="C1489" t="str"><v>Rotterdam</v></cell><cell r="D1489" t="str"><v>20-07-1850</v></cell></row><row r="1490"><cell r="A1490" t="str"><v>00459</v></cell><cell r="B1490" t="str"><v>3020</v></cell><cell r="C1490" t="str"><v>'s-Gravenhage</v></cell><cell r="D1490" t="str"><v>19-05-1926</v></cell></row><row r="1491"><cell r="A1491" t="str"><v>00459</v></cell><cell r="B1491" t="str"><v>3500</v></cell><cell r="C1491" t="str"><v>commissionair in effecten voor eigen rekening, firma "Arnold Gilissen" (later "Arnold Gilissen's bank") te Rotterdam</v></cell><cell r="D1491" t="str"><v>00-10-1871/</v></cell></row><row r="1492"><cell r="A1492" t="str"><v>00459</v></cell><cell r="B1492" t="str"><v>3500</v></cell><cell r="C1492" t="str"><v>lid Eerste Kamer der Staten-Generaal</v></cell><cell r="D1492" t="str"><v>18-11-1914/18-09-1923</v></cell></row><row r="1493"><cell r="A1493" t="str"><v>00462</v></cell><cell r="B1493" t="str"><v>3010</v></cell><cell r="C1493" t="str"><v>Rotterdam</v></cell><cell r="D1493" t="str"><v>19-07-1834</v></cell></row><row r="1494"><cell r="A1494" t="str"><v>00462</v></cell><cell r="B1494" t="str"><v>3020</v></cell><cell r="C1494" t="str"><v>'s-Gravenhage</v></cell><cell r="D1494" t="str"><v>30-04-1906</v></cell></row><row r="1495"><cell r="A1495" t="str"><v>00462</v></cell><cell r="B1495" t="str"><v>3500</v></cell><cell r="C1495" t="str"><v>advocaat bij de Hoge Raad der Nederlanden te 's-Gravenhage</v></cell><cell r="D1495" t="str"><v>00-11-1857/00-10-1860</v></cell></row><row r="1496"><cell r="A1496" t="str"><v>00462</v></cell><cell r="B1496" t="str"><v>3500</v></cell><cell r="C1496" t="str"><v>ambtenaar (resp. commies en referendaris), ministerie van Financiën</v></cell><cell r="D1496" t="str"><v>00-00-1860/00-00-1867</v></cell></row><row r="1497"><cell r="A1497" t="str"><v>00462</v></cell><cell r="B1497" t="str"><v>3500</v></cell><cell r="C1497" t="str"><v>agent "De Nederlandsche Bank" te 's-Gravenhage</v></cell><cell r="D1497" t="str"><v>00-00-1867/00-00-1871</v></cell></row><row r="1498"><cell r="A1498" t="str"><v>00462</v></cell><cell r="B1498" t="str"><v>3500</v></cell><cell r="C1498" t="str"><v>secretaris "De Nederlandsche Bank" te Amsterdam</v></cell><cell r="D1498" t="str"><v>01-04-1871/00-11-1877</v></cell></row><row r="1499"><cell r="A1499" t="str"><v>00462</v></cell><cell r="B1499" t="str"><v>3500</v></cell><cell r="C1499" t="str"><v>minister van Financiën</v></cell><cell r="D1499" t="str"><v>03-11-1877/20-08-1879</v></cell></row><row r="1500"><cell r="A1500" t="str"><v>00462</v></cell><cell r="B1500" t="str"><v>3500</v></cell><cell r="C1500" t="str"><v>ambteloos</v></cell><cell r="D1500" t="str"><v>20-08-1879/20-09-1880</v></cell></row><row r="1501"><cell r="A1501" t="str"><v>00462</v></cell><cell r="B1501" t="str"><v>3500</v></cell><cell r="C1501" t="str"><v>lid Tweede Kamer der Staten-Generaal</v></cell><cell r="D1501" t="str"><v>21-09-1880/11-10-1884</v></cell></row><row r="1502"><cell r="A1502" t="str"><v>00462</v></cell><cell r="B1502" t="str"><v>3500</v></cell><cell r="C1502" t="str"><v>lid Tweede Kamer der Staten-Generaal</v></cell><cell r="D1502" t="str"><v>17-11-1884/18-05-1886</v></cell></row><row r="1503"><cell r="A1503" t="str"><v>00462</v></cell><cell r="B1503" t="str"><v>3500</v></cell><cell r="C1503" t="str"><v>lid Tweede Kamer der Staten-Generaal</v></cell><cell r="D1503" t="str"><v>14-07-1886/17-08-1887</v></cell></row><row r="1504"><cell r="A1504" t="str"><v>00462</v></cell><cell r="B1504" t="str"><v>3500</v></cell><cell r="C1504" t="str"><v>lid Tweede Kamer der Staten-Generaal</v></cell><cell r="D1504" t="str"><v>19-09-1887/27-03-1888</v></cell></row><row r="1505"><cell r="A1505" t="str"><v>00462</v></cell><cell r="B1505" t="str"><v>3500</v></cell><cell r="C1505" t="str"><v>lid Tweede Kamer der Staten-Generaal</v></cell><cell r="D1505" t="str"><v>01-05-1888/20-03-1894</v></cell></row><row r="1506"><cell r="A1506" t="str"><v>00462</v></cell><cell r="B1506" t="str"><v>3500</v></cell><cell r="C1506" t="str"><v>voorzitter Tweede Kamer der Staten-Generaal</v></cell><cell r="D1506" t="str"><v>18-09-1891/20-03-1894</v></cell></row><row r="1507"><cell r="A1507" t="str"><v>00462</v></cell><cell r="B1507" t="str"><v>3500</v></cell><cell r="C1507" t="str"><v>lid Tweede Kamer der Staten-Generaal</v></cell><cell r="D1507" t="str"><v>16-05-1894/08-06-1901</v></cell></row><row r="1508"><cell r="A1508" t="str"><v>00462</v></cell><cell r="B1508" t="str"><v>3500</v></cell><cell r="C1508" t="str"><v>voorzitter Tweede Kamer der Staten-Generaal</v></cell><cell r="D1508" t="str"><v>18-05-1894/17-06-1901</v></cell></row><row r="1509"><cell r="A1509" t="str"><v>00462</v></cell><cell r="B1509" t="str"><v>3500</v></cell><cell r="C1509" t="str"><v>lid Eerste Kamer der Staten-Generaal</v></cell><cell r="D1509" t="str"><v>18-06-1901/23-07-1904</v></cell></row><row r="1510"><cell r="A1510" t="str"><v>00465</v></cell><cell r="B1510" t="str"><v>3010</v></cell><cell r="C1510" t="str"><v>Utrecht</v></cell><cell r="D1510" t="str"><v>16-01-1850</v></cell></row><row r="1511"><cell r="A1511" t="str"><v>00465</v></cell><cell r="B1511" t="str"><v>3020</v></cell><cell r="C1511" t="str"><v>Maarsbergen</v></cell><cell r="D1511" t="str"><v>07-04-1921</v></cell></row><row r="1512"><cell r="A1512" t="str"><v>00465</v></cell><cell r="B1512" t="str"><v>3500</v></cell><cell r="C1512" t="str"><v>landeigenaar te Maarsbergen</v></cell></row><row r="1513"><cell r="A1513" t="str"><v>00465</v></cell><cell r="B1513" t="str"><v>3500</v></cell><cell r="C1513" t="str"><v>lid Provinciale Staten van Utrecht</v></cell><cell r="D1513" t="str"><v>06-07-1881/20-04-1888</v></cell></row><row r="1514"><cell r="A1514" t="str"><v>00465</v></cell><cell r="B1514" t="str"><v>3500</v></cell><cell r="C1514" t="str"><v>lid gemeenteraad van Utrecht</v></cell><cell r="D1514" t="str"><v>06-09-1881/21-04-1888</v></cell></row><row r="1515"><cell r="A1515" t="str"><v>00465</v></cell><cell r="B1515" t="str"><v>3500</v></cell><cell r="C1515" t="str"><v>lid Tweede Kamer der Staten-Generaal</v></cell><cell r="D1515" t="str"><v>14-11-1882/11-10-1884</v></cell></row><row r="1516"><cell r="A1516" t="str"><v>00465</v></cell><cell r="B1516" t="str"><v>3500</v></cell><cell r="C1516" t="str"><v>lid Tweede Kamer der Staten-Generaal</v></cell><cell r="D1516" t="str"><v>17-11-1884/18-05-1886</v></cell></row><row r="1517"><cell r="A1517" t="str"><v>00465</v></cell><cell r="B1517" t="str"><v>3500</v></cell><cell r="C1517" t="str"><v>lid Tweede Kamer der Staten-Generaal</v></cell><cell r="D1517" t="str"><v>14-07-1886/17-08-1887</v></cell></row><row r="1518"><cell r="A1518" t="str"><v>00465</v></cell><cell r="B1518" t="str"><v>3500</v></cell><cell r="C1518" t="str"><v>lid Tweede Kamer der Staten-Generaal</v></cell><cell r="D1518" t="str"><v>19-09-1887/27-03-1888</v></cell></row><row r="1519"><cell r="A1519" t="str"><v>00465</v></cell><cell r="B1519" t="str"><v>3500</v></cell><cell r="C1519" t="str"><v>minister van Financiën</v></cell><cell r="D1519" t="str"><v>21-04-1888/21-08-1891</v></cell></row><row r="1520"><cell r="A1520" t="str"><v>00465</v></cell><cell r="B1520" t="str"><v>3500</v></cell><cell r="C1520" t="str"><v>lid Eerste Kamer der Staten-Generaal</v></cell><cell r="D1520" t="str"><v>19-09-1893/23-07-1904</v></cell></row><row r="1521"><cell r="A1521" t="str"><v>00465</v></cell><cell r="B1521" t="str"><v>3500</v></cell><cell r="C1521" t="str"><v>dijkgraaf Hoogheemraadschap van de Lekdijk Benedendams en de IJsseldam</v></cell><cell r="D1521" t="str"><v>01-12-1898/00-00-1916</v></cell></row><row r="1522"><cell r="A1522" t="str"><v>00465</v></cell><cell r="B1522" t="str"><v>3500</v></cell><cell r="C1522" t="str"><v>lid Eerste Kamer der Staten-Generaal</v></cell><cell r="D1522" t="str"><v>20-09-1904/01-11-1910</v></cell></row><row r="1523"><cell r="A1523" t="str"><v>00470</v></cell><cell r="B1523" t="str"><v>3010</v></cell><cell r="C1523" t="str"><v>'s-Gravenhage</v></cell><cell r="D1523" t="str"><v>30-11-1841</v></cell></row><row r="1524"><cell r="A1524" t="str"><v>00470</v></cell><cell r="B1524" t="str"><v>3020</v></cell><cell r="C1524" t="str"><v>'s-Gravenhage</v></cell><cell r="D1524" t="str"><v>29-01-1890</v></cell></row><row r="1525"><cell r="A1525" t="str"><v>00470</v></cell><cell r="B1525" t="str"><v>3500</v></cell><cell r="C1525" t="str"><v>beambte, Maatschappij tot Exploitatie van Staatsspoorwegen ("S.S.")</v></cell><cell r="D1525" t="str"><v>00-00-1868/00-00-1869</v></cell></row><row r="1526"><cell r="A1526" t="str"><v>00470</v></cell><cell r="B1526" t="str"><v>3500</v></cell><cell r="C1526" t="str"><v>chef van algemene dienst, Maatschappij tot Exploitatie van Staatsspoorwegen ("S.S.")</v></cell><cell r="D1526" t="str"><v>00-00-1869/00-00-1881</v></cell></row><row r="1527"><cell r="A1527" t="str"><v>00470</v></cell><cell r="B1527" t="str"><v>3500</v></cell><cell r="C1527" t="str"><v>chef van mouvement, Maatschappij tot Exploitatie van Staatsspoorwegen ("S.S.")</v></cell><cell r="D1527" t="str"><v>00-00-1870/00-00-1881</v></cell></row><row r="1528"><cell r="A1528" t="str"><v>00470</v></cell><cell r="B1528" t="str"><v>3500</v></cell><cell r="C1528" t="str"><v>directeur Semarang-Joana Stoomtram (Java, Ned.-Indië)</v></cell><cell r="D1528" t="str"><v>00-00-1881/00-00-1883</v></cell></row><row r="1529"><cell r="A1529" t="str"><v>00470</v></cell><cell r="B1529" t="str"><v>3500</v></cell><cell r="C1529" t="str"><v>lid Tweede Kamer der Staten-Generaal</v></cell><cell r="D1529" t="str"><v>14-07-1886/17-08-1887</v></cell></row><row r="1530"><cell r="A1530" t="str"><v>00470</v></cell><cell r="B1530" t="str"><v>3500</v></cell><cell r="C1530" t="str"><v>lid Tweede Kamer der Staten-Generaal</v></cell><cell r="D1530" t="str"><v>19-09-1887/27-03-1888</v></cell></row><row r="1531"><cell r="A1531" t="str"><v>00470</v></cell><cell r="B1531" t="str"><v>3500</v></cell><cell r="C1531" t="str"><v>lid Eerste Kamer der Staten-Generaal</v></cell><cell r="D1531" t="str"><v>01-05-1888/29-01-1890</v></cell></row><row r="1532"><cell r="A1532" t="str"><v>00473</v></cell><cell r="B1532" t="str"><v>3010</v></cell><cell r="C1532" t="str"><v>Arnhem</v></cell><cell r="D1532" t="str"><v>30-05-1794</v></cell></row><row r="1533"><cell r="A1533" t="str"><v>00473</v></cell><cell r="B1533" t="str"><v>3020</v></cell><cell r="C1533" t="str"><v>'s-Gravenhage</v></cell><cell r="D1533" t="str"><v>17-02-1872</v></cell></row><row r="1534"><cell r="A1534" t="str"><v>00473</v></cell><cell r="B1534" t="str"><v>3500</v></cell><cell r="C1534" t="str"><v>advocaat te Utrecht</v></cell><cell r="D1534" t="str"><v>00-00-1811/</v></cell></row><row r="1535"><cell r="A1535" t="str"><v>00473</v></cell><cell r="B1535" t="str"><v>3500</v></cell><cell r="C1535" t="str"><v>rechter-plaatsvervanger, rechtbank van eerste aanleg te Utrecht</v></cell><cell r="D1535" t="str"><v>27-11-1822/00-00-1825</v></cell></row><row r="1536"><cell r="A1536" t="str"><v>00473</v></cell><cell r="B1536" t="str"><v>3500</v></cell><cell r="C1536" t="str"><v>substituut-officier van justitie, rechtbank van eerste aanleg te Utrecht</v></cell><cell r="D1536" t="str"><v>00-00-1825/00-00-1828</v></cell></row><row r="1537"><cell r="A1537" t="str"><v>00473</v></cell><cell r="B1537" t="str"><v>3500</v></cell><cell r="C1537" t="str"><v>substituut-advocaat-fiscaal bij het Hoog Militair Gerechtshof</v></cell><cell r="D1537" t="str"><v>00-00-1828/00-10-1841</v></cell></row><row r="1538"><cell r="A1538" t="str"><v>00473</v></cell><cell r="B1538" t="str"><v>3500</v></cell><cell r="C1538" t="str"><v>lid Tweede Kamer der Staten-Generaal</v></cell><cell r="D1538" t="str"><v>20-10-1840/20-08-1850</v></cell></row><row r="1539"><cell r="A1539" t="str"><v>00473</v></cell><cell r="B1539" t="str"><v>3500</v></cell><cell r="C1539" t="str"><v>voorzitter Tweede Kamer der Staten-Generaal</v></cell><cell r="D1539" t="str"><v>19-02-1849/20-08-1850</v></cell></row><row r="1540"><cell r="A1540" t="str"><v>00473</v></cell><cell r="B1540" t="str"><v>3500</v></cell><cell r="C1540" t="str"><v>lid Tweede Kamer der Staten-Generaal</v></cell><cell r="D1540" t="str"><v>07-10-1850/26-04-1853</v></cell></row><row r="1541"><cell r="A1541" t="str"><v>00473</v></cell><cell r="B1541" t="str"><v>3500</v></cell><cell r="C1541" t="str"><v>lid Tweede Kamer der Staten-Generaal</v></cell><cell r="D1541" t="str"><v>14-06-1853/12-03-1858</v></cell></row><row r="1542"><cell r="A1542" t="str"><v>00473</v></cell><cell r="B1542" t="str"><v>3500</v></cell><cell r="C1542" t="str"><v>voorzitter Tweede Kamer der Staten-Generaal</v></cell><cell r="D1542" t="str"><v>19-09-1856/12-03-1858</v></cell></row><row r="1543"><cell r="A1543" t="str"><v>00473</v></cell><cell r="B1543" t="str"><v>3500</v></cell><cell r="C1543" t="str"><v>minister van Buitenlandse Zaken</v></cell><cell r="D1543" t="str"><v>12-03-1858/23-02-1860</v></cell></row><row r="1544"><cell r="A1544" t="str"><v>00473</v></cell><cell r="B1544" t="str"><v>3500</v></cell><cell r="C1544" t="str"><v>ambteloos</v></cell><cell r="D1544" t="str"><v>23-02-1860/10-07-1860</v></cell></row><row r="1545"><cell r="A1545" t="str"><v>00473</v></cell><cell r="B1545" t="str"><v>3500</v></cell><cell r="C1545" t="str"><v>lid Tweede Kamer der Staten-Generaal</v></cell><cell r="D1545" t="str"><v>10-07-1860/01-10-1866</v></cell></row><row r="1546"><cell r="A1546" t="str"><v>00473</v></cell><cell r="B1546" t="str"><v>3500</v></cell><cell r="C1546" t="str"><v>lid Tweede Kamer der Staten-Generaal</v></cell><cell r="D1546" t="str"><v>19-11-1866/03-01-1868</v></cell></row><row r="1547"><cell r="A1547" t="str"><v>00473</v></cell><cell r="B1547" t="str"><v>3500</v></cell><cell r="C1547" t="str"><v>lid Tweede Kamer der Staten-Generaal</v></cell><cell r="D1547" t="str"><v>25-02-1868/20-09-1869</v></cell></row><row r="1548"><cell r="A1548" t="str"><v>00473</v></cell><cell r="B1548" t="str"><v>3500</v></cell><cell r="C1548" t="str"><v>lid Eerste Kamer der Staten-Generaal</v></cell><cell r="D1548" t="str"><v>22-12-1870/17-02-1872</v></cell></row><row r="1549"><cell r="A1549" t="str"><v>00474</v></cell><cell r="B1549" t="str"><v>3010</v></cell><cell r="C1549" t="str"><v>Arnhem</v></cell><cell r="D1549" t="str"><v>10-03-1790</v></cell></row><row r="1550"><cell r="A1550" t="str"><v>00474</v></cell><cell r="B1550" t="str"><v>3020</v></cell><cell r="C1550" t="str"><v>Putten</v></cell><cell r="D1550" t="str"><v>24-10-1868</v></cell></row><row r="1551"><cell r="A1551" t="str"><v>00474</v></cell><cell r="B1551" t="str"><v>3500</v></cell><cell r="C1551" t="str"><v>ambtenaar sous-prefecteur, arrondissement Zutphen</v></cell><cell r="D1551" t="str"><v>00-00-1811/00-00-1814</v></cell></row><row r="1552"><cell r="A1552" t="str"><v>00474</v></cell><cell r="B1552" t="str"><v>3500</v></cell><cell r="C1552" t="str"><v>secretaris legatie te Berlijn (Pruisen)</v></cell><cell r="D1552" t="str"><v>00-00-1814/00-00-1817</v></cell></row><row r="1553"><cell r="A1553" t="str"><v>00474</v></cell><cell r="B1553" t="str"><v>3500</v></cell><cell r="C1553" t="str"><v>secretaris legatie te Turijn (Piemonte-Sardinië)</v></cell><cell r="D1553" t="str"><v>00-00-1817/00-00-1826</v></cell></row><row r="1554"><cell r="A1554" t="str"><v>00474</v></cell><cell r="B1554" t="str"><v>3500</v></cell><cell r="C1554" t="str"><v>zaakgelastigde te Turijn</v></cell><cell r="D1554" t="str"><v>00-00-1826/00-00-1829</v></cell></row><row r="1555"><cell r="A1555" t="str"><v>00474</v></cell><cell r="B1555" t="str"><v>3500</v></cell><cell r="C1555" t="str"><v>minister-resident bij de Hanzesteden te Hamburg</v></cell><cell r="D1555" t="str"><v>00-00-1829/01-06-1842</v></cell></row><row r="1556"><cell r="A1556" t="str"><v>00474</v></cell><cell r="B1556" t="str"><v>3500</v></cell><cell r="C1556" t="str"><v>landeigenaar te Putten</v></cell></row><row r="1557"><cell r="A1557" t="str"><v>00474</v></cell><cell r="B1557" t="str"><v>3500</v></cell><cell r="C1557" t="str"><v>lid Eerste Kamer der Staten-Generaal</v></cell><cell r="D1557" t="str"><v>19-09-1853/15-09-1862</v></cell></row><row r="1558"><cell r="A1558" t="str"><v>00474</v></cell><cell r="B1558" t="str"><v>3500</v></cell><cell r="C1558" t="str"><v>opperceremoniemeester des Konings</v></cell><cell r="D1558" t="str"><v>11-07-1854/29-07-1860</v></cell></row><row r="1559"><cell r="A1559" t="str"><v>00474</v></cell><cell r="B1559" t="str"><v>3500</v></cell><cell r="C1559" t="str"><v>opperjagermeester des Konings</v></cell><cell r="D1559" t="str"><v>29-06-1860/24-10-1868</v></cell></row><row r="1560"><cell r="A1560" t="str"><v>00475</v></cell><cell r="B1560" t="str"><v>3010</v></cell><cell r="C1560" t="str"><v>Hamburg (Dld.)</v></cell><cell r="D1560" t="str"><v>13-05-1831</v></cell></row><row r="1561"><cell r="A1561" t="str"><v>00475</v></cell><cell r="B1561" t="str"><v>3020</v></cell><cell r="C1561" t="str"><v>Putten</v></cell><cell r="D1561" t="str"><v>09-09-1901</v></cell></row><row r="1562"><cell r="A1562" t="str"><v>00475</v></cell><cell r="B1562" t="str"><v>3500</v></cell><cell r="C1562" t="str"><v>commies ministerie van Buitenlandse Zaken</v></cell><cell r="D1562" t="str"><v>00-03-1855/00-00-1858</v></cell></row><row r="1563"><cell r="A1563" t="str"><v>00475</v></cell><cell r="B1563" t="str"><v>3500</v></cell><cell r="C1563" t="str"><v>particulier secretaris van de minister van Buitenlandse Zaken (J.K. baron van Golstein, daarna J.Ph.J.A. graaf van Zuylen)</v></cell><cell r="D1563" t="str"><v>00-00-1848/00-01-1861</v></cell></row><row r="1564"><cell r="A1564" t="str"><v>00475</v></cell><cell r="B1564" t="str"><v>3500</v></cell><cell r="C1564" t="str"><v>commies van staat, Raad van State</v></cell><cell r="D1564" t="str"><v>02-01-1860/</v></cell></row><row r="1565"><cell r="A1565" t="str"><v>00475</v></cell><cell r="B1565" t="str"><v>3500</v></cell><cell r="C1565" t="str"><v>lid Tweede Kamer der Staten-Generaal</v></cell><cell r="D1565" t="str"><v>19-09-1864/01-10-1866</v></cell></row><row r="1566"><cell r="A1566" t="str"><v>00475</v></cell><cell r="B1566" t="str"><v>3500</v></cell><cell r="C1566" t="str"><v>lid Tweede Kamer der Staten-Generaal</v></cell><cell r="D1566" t="str"><v>19-11-1866/03-01-1868</v></cell></row><row r="1567"><cell r="A1567" t="str"><v>00475</v></cell><cell r="B1567" t="str"><v>3500</v></cell><cell r="C1567" t="str"><v>lid Tweede Kamer der Staten-Generaal</v></cell><cell r="D1567" t="str"><v>25-02-1868/17-09-1871</v></cell></row><row r="1568"><cell r="A1568" t="str"><v>00475</v></cell><cell r="B1568" t="str"><v>3500</v></cell><cell r="C1568" t="str"><v>lid Eerste Kamer der Staten-Generaal</v></cell><cell r="D1568" t="str"><v>04-04-1872/27-08-1874</v></cell></row><row r="1569"><cell r="A1569" t="str"><v>00475</v></cell><cell r="B1569" t="str"><v>3500</v></cell><cell r="C1569" t="str"><v>minister van Koloniën</v></cell><cell r="D1569" t="str"><v>27-08-1874/11-09-1876</v></cell></row><row r="1570"><cell r="A1570" t="str"><v>00475</v></cell><cell r="B1570" t="str"><v>3500</v></cell><cell r="C1570" t="str"><v>minister van Koloniën</v></cell><cell r="D1570" t="str"><v>20-08-1879/01-09-1882</v></cell></row><row r="1571"><cell r="A1571" t="str"><v>00475</v></cell><cell r="B1571" t="str"><v>3500</v></cell><cell r="C1571" t="str"><v>lid Raad van Voogdij over koningin Wilhelmina</v></cell><cell r="D1571" t="str"><v>08-12-1890/00-08-1893</v></cell></row><row r="1572"><cell r="A1572" t="str"><v>00475</v></cell><cell r="B1572" t="str"><v>3500</v></cell><cell r="C1572" t="str"><v>voorzitter Raad van Voogdij over koningin Wilhelmina</v></cell><cell r="D1572" t="str"><v>00-08-1893/31-08-1898</v></cell></row><row r="1573"><cell r="A1573" t="str"><v>00475</v></cell><cell r="B1573" t="str"><v>3500</v></cell><cell r="C1573" t="str"><v>buitengewoon gezant en gevolmachtigd minister te Londen</v></cell><cell r="D1573" t="str"><v>06-12-1893/00-12-1899</v></cell></row><row r="1574"><cell r="A1574" t="str"><v>00489</v></cell><cell r="B1574" t="str"><v>3010</v></cell><cell r="C1574" t="str"><v>Rotterdam</v></cell><cell r="D1574" t="str"><v>26-04-1800</v></cell></row><row r="1575"><cell r="A1575" t="str"><v>00489</v></cell><cell r="B1575" t="str"><v>3020</v></cell><cell r="C1575" t="str"><v>'s-Gravenhage</v></cell><cell r="D1575" t="str"><v>30-10-1859</v></cell></row><row r="1576"><cell r="A1576" t="str"><v>00489</v></cell><cell r="B1576" t="str"><v>3500</v></cell><cell r="C1576" t="str"><v>landeigenaar en ambachtsheer</v></cell></row><row r="1577"><cell r="A1577" t="str"><v>00489</v></cell><cell r="B1577" t="str"><v>3500</v></cell><cell r="C1577" t="str"><v>adjunct-houtvester vierde district van Zuid-Holland</v></cell><cell r="D1577" t="str"><v>01-08-1824/01-09-1848</v></cell></row><row r="1578"><cell r="A1578" t="str"><v>00489</v></cell><cell r="B1578" t="str"><v>3500</v></cell><cell r="C1578" t="str"><v>lid Provinciale Staten van Holland</v></cell><cell r="D1578" t="str"><v>02-07-1833/22-12-1840</v></cell></row><row r="1579"><cell r="A1579" t="str"><v>00489</v></cell><cell r="B1579" t="str"><v>3500</v></cell><cell r="C1579" t="str"><v>lid Provinciale Staten van Zuid-Holland</v></cell><cell r="D1579" t="str"><v>22-12-1840/06-02-1849</v></cell></row><row r="1580"><cell r="A1580" t="str"><v>00489</v></cell><cell r="B1580" t="str"><v>3500</v></cell><cell r="C1580" t="str"><v>lid Gedeputeerde Staten van Zuid-Holland</v></cell><cell r="D1580" t="str"><v>07-07-1846/06-02-1849</v></cell></row><row r="1581"><cell r="A1581" t="str"><v>00489</v></cell><cell r="B1581" t="str"><v>3500</v></cell><cell r="C1581" t="str"><v>lid Eerste Kamer der Staten-Generaal</v></cell><cell r="D1581" t="str"><v>13-02-1849/20-08-1850</v></cell></row><row r="1582"><cell r="A1582" t="str"><v>00501</v></cell><cell r="B1582" t="str"><v>3010</v></cell><cell r="C1582" t="str"><v>Gorinchem</v></cell><cell r="D1582" t="str"><v>21-10-1865</v></cell></row><row r="1583"><cell r="A1583" t="str"><v>00501</v></cell><cell r="B1583" t="str"><v>3020</v></cell><cell r="C1583" t="str"><v>Wassenaar</v></cell><cell r="D1583" t="str"><v>21-12-1937</v></cell></row><row r="1584"><cell r="A1584" t="str"><v>00501</v></cell><cell r="B1584" t="str"><v>3500</v></cell><cell r="C1584" t="str"><v>advocaat en procureur te Amsterdam</v></cell><cell r="D1584" t="str"><v>00-03-1892/00-09-1892</v></cell></row><row r="1585"><cell r="A1585" t="str"><v>00501</v></cell><cell r="B1585" t="str"><v>3500</v></cell><cell r="C1585" t="str"><v>werkzaam bij bankiersfirma "De Gijselaar en Co." te Gorinchem</v></cell><cell r="D1585" t="str"><v>00-09-1892/00-00-1897</v></cell></row><row r="1586"><cell r="A1586" t="str"><v>00501</v></cell><cell r="B1586" t="str"><v>3500</v></cell><cell r="C1586" t="str"><v>kantonrechter-plaatsvervanger te Gorinchem</v></cell><cell r="D1586" t="str"><v>16-08-1893/01-06-1898</v></cell></row><row r="1587"><cell r="A1587" t="str"><v>00501</v></cell><cell r="B1587" t="str"><v>3500</v></cell><cell r="C1587" t="str"><v>firmant, bankiersfirma "De Gijselaar en Co." te Gorinchem</v></cell><cell r="D1587" t="str"><v>00-00-1897/01-01-1903</v></cell></row><row r="1588"><cell r="A1588" t="str"><v>00501</v></cell><cell r="B1588" t="str"><v>3500</v></cell><cell r="C1588" t="str"><v>lid Provinciale Staten van Zuid-Holland</v></cell><cell r="D1588" t="str"><v>21-11-1906/01-03-1913</v></cell></row><row r="1589"><cell r="A1589" t="str"><v>00501</v></cell><cell r="B1589" t="str"><v>3500</v></cell><cell r="C1589" t="str"><v>burgemeester van Leiden</v></cell><cell r="D1589" t="str"><v>01-03-1910/01-01-1927</v></cell></row><row r="1590"><cell r="A1590" t="str"><v>00501</v></cell><cell r="B1590" t="str"><v>3500</v></cell><cell r="C1590" t="str"><v>lid Eerste Kamer der Staten-Generaal</v></cell><cell r="D1590" t="str"><v>31-03-1913/08-06-1937</v></cell></row><row r="1591"><cell r="A1591" t="str"><v>00503</v></cell><cell r="B1591" t="str"><v>3010</v></cell><cell r="C1591" t="str"><v>Amsterdam</v></cell><cell r="D1591" t="str"><v>18-08-1868</v></cell></row><row r="1592"><cell r="A1592" t="str"><v>00503</v></cell><cell r="B1592" t="str"><v>3020</v></cell><cell r="C1592" t="str"><v>Amsterdam</v></cell><cell r="D1592" t="str"><v>12-10-1941</v></cell></row><row r="1593"><cell r="A1593" t="str"><v>00503</v></cell><cell r="B1593" t="str"><v>3500</v></cell><cell r="C1593" t="str"><v>koopman in garens en manufacturen (lid firma "B. ter Haar en Zn.") te Amsterdam</v></cell><cell r="D1593" t="str"><v>00-00-1885/00-00-1901</v></cell></row><row r="1594"><cell r="A1594" t="str"><v>00503</v></cell><cell r="B1594" t="str"><v>3500</v></cell><cell r="C1594" t="str"><v>lid gemeenteraad van Amsterdam</v></cell><cell r="D1594" t="str"><v>03-09-1901/07-09-1909</v></cell></row><row r="1595"><cell r="A1595" t="str"><v>00503</v></cell><cell r="B1595" t="str"><v>3500</v></cell><cell r="C1595" t="str"><v>lid gemeenteraad van Amsterdam</v></cell><cell r="D1595" t="str"><v>12-01-1910/06-09-1915</v></cell></row><row r="1596"><cell r="A1596" t="str"><v>00503</v></cell><cell r="B1596" t="str"><v>3500</v></cell><cell r="C1596" t="str"><v>lid Provinciale Staten van Noord-Holland</v></cell><cell r="D1596" t="str"><v>05-07-1916/29-07-1930</v></cell></row><row r="1597"><cell r="A1597" t="str"><v>00503</v></cell><cell r="B1597" t="str"><v>3500</v></cell><cell r="C1597" t="str"><v>lid gemeenteraad van Amsterdam</v></cell><cell r="D1597" t="str"><v>04-09-1916/05-09-1939</v></cell></row><row r="1598"><cell r="A1598" t="str"><v>00503</v></cell><cell r="B1598" t="str"><v>3500</v></cell><cell r="C1598" t="str"><v>wethouder (van publieke werken en handelsinrichtingen) van Amsterdam</v></cell><cell r="D1598" t="str"><v>17-06-1921/13-09-1927</v></cell></row><row r="1599"><cell r="A1599" t="str"><v>00503</v></cell><cell r="B1599" t="str"><v>3500</v></cell><cell r="C1599" t="str"><v>wethouder (van gemeentebedrijven en handelsinrichtingen) van Amsterdam</v></cell><cell r="D1599" t="str"><v>13-09-1927/19-09-1929</v></cell></row><row r="1600"><cell r="A1600" t="str"><v>00503</v></cell><cell r="B1600" t="str"><v>3500</v></cell><cell r="C1600" t="str"><v>lid Eerste Kamer der Staten-Generaal</v></cell><cell r="D1600" t="str"><v>29-07-1930/12-10-1941</v></cell></row><row r="1601"><cell r="A1601" t="str"><v>00503</v></cell><cell r="B1601" t="str"><v>3500</v></cell><cell r="C1601" t="str"><v>wethouder (van handelsinrichtingen, bad-, was- en zweminrichtingen en de schoonmaakdienst) van Amsterdam</v></cell><cell r="D1601" t="str"><v>05-04-1934/03-09-1935</v></cell></row><row r="1602"><cell r="A1602" t="str"><v>00506</v></cell><cell r="B1602" t="str"><v>3010</v></cell><cell r="C1602" t="str"><v>Amsterdam</v></cell><cell r="D1602" t="str"><v>31-03-1876</v></cell></row><row r="1603"><cell r="A1603" t="str"><v>00506</v></cell><cell r="B1603" t="str"><v>3020</v></cell><cell r="C1603" t="str"><v>Amsterdam</v></cell><cell r="D1603" t="str"><v>11-09-1954</v></cell></row><row r="1604"><cell r="A1604" t="str"><v>00506</v></cell><cell r="B1604" t="str"><v>3500</v></cell><cell r="C1604" t="str"><v>briljantsnijder</v></cell><cell r="D1604" t="str"><v>00-00-1890/</v></cell></row><row r="1605"><cell r="A1605" t="str"><v>00506</v></cell><cell r="B1605" t="str"><v>3500</v></cell><cell r="C1605" t="str"><v>voorzitter Nederlandsche Roomsch-Katholieke Diamantbewerkersvereeniging</v></cell><cell r="D1605" t="str"><v>00-00-1901/00-00-1915</v></cell></row><row r="1606"><cell r="A1606" t="str"><v>00506</v></cell><cell r="B1606" t="str"><v>3500</v></cell><cell r="C1606" t="str"><v>secretaris Bureau voor de R.K. Vakorganisatie (R.K. Vakbureau)</v></cell><cell r="D1606" t="str"><v>18-07-1909/00-09-1918</v></cell></row><row r="1607"><cell r="A1607" t="str"><v>00506</v></cell><cell r="B1607" t="str"><v>3500</v></cell><cell r="C1607" t="str"><v>lid Tweede Kamer der Staten-Generaal</v></cell><cell r="D1607" t="str"><v>17-09-1918/24-06-1922</v></cell></row><row r="1608"><cell r="A1608" t="str"><v>00506</v></cell><cell r="B1608" t="str"><v>3500</v></cell><cell r="C1608" t="str"><v>directeur Nederlandsche Spaarverzekering voor Katholieken</v></cell><cell r="D1608" t="str"><v>00-00-1921/00-00-1927</v></cell></row><row r="1609"><cell r="A1609" t="str"><v>00506</v></cell><cell r="B1609" t="str"><v>3500</v></cell><cell r="C1609" t="str"><v>lid Eerste Kamer der Staten-Generaal</v></cell><cell r="D1609" t="str"><v>19-09-1922/14-02-1928</v></cell></row><row r="1610"><cell r="A1610" t="str"><v>00509</v></cell><cell r="B1610" t="str"><v>3010</v></cell><cell r="C1610" t="str"><v>Helden-Dorp</v></cell><cell r="D1610" t="str"><v>05-09-1859</v></cell></row><row r="1611"><cell r="A1611" t="str"><v>00509</v></cell><cell r="B1611" t="str"><v>3020</v></cell><cell r="C1611" t="str"><v>Helden-Dorp</v></cell><cell r="D1611" t="str"><v>02-09-1933</v></cell></row><row r="1612"><cell r="A1612" t="str"><v>00509</v></cell><cell r="B1612" t="str"><v>3500</v></cell><cell r="C1612" t="str"><v>landeigenaar te Helden</v></cell></row><row r="1613"><cell r="A1613" t="str"><v>00509</v></cell><cell r="B1613" t="str"><v>3500</v></cell><cell r="C1613" t="str"><v>kandidaat-notaris te Helden</v></cell><cell r="D1613" t="str"><v>00-00-1890</v></cell></row><row r="1614"><cell r="A1614" t="str"><v>00509</v></cell><cell r="B1614" t="str"><v>3500</v></cell><cell r="C1614" t="str"><v>notaris te Helden</v></cell><cell r="D1614" t="str"><v>13-07-1890/00-00-1924</v></cell></row><row r="1615"><cell r="A1615" t="str"><v>00509</v></cell><cell r="B1615" t="str"><v>3500</v></cell><cell r="C1615" t="str"><v>lid Provinciale Staten van Limburg</v></cell><cell r="D1615" t="str"><v>02-05-1901/00-03-1908</v></cell></row><row r="1616"><cell r="A1616" t="str"><v>00509</v></cell><cell r="B1616" t="str"><v>3500</v></cell><cell r="C1616" t="str"><v>lid gemeenteraad van Helden</v></cell><cell r="D1616" t="str"><v>00-09-1907/00-00-1920</v></cell></row><row r="1617"><cell r="A1617" t="str"><v>00509</v></cell><cell r="B1617" t="str"><v>3500</v></cell><cell r="C1617" t="str"><v>lid Eerste Kamer der Staten-Generaal</v></cell><cell r="D1617" t="str"><v>27-03-1908/22-06-1932</v></cell></row><row r="1618"><cell r="A1618" t="str"><v>00516</v></cell><cell r="B1618" t="str"><v>3010</v></cell><cell r="C1618" t="str"><v>Amsterdam</v></cell><cell r="D1618" t="str"><v>31-01-1836</v></cell></row><row r="1619"><cell r="A1619" t="str"><v>00516</v></cell><cell r="B1619" t="str"><v>3020</v></cell><cell r="C1619" t="str"><v>Amsterdam</v></cell><cell r="D1619" t="str"><v>18-12-1900</v></cell></row><row r="1620"><cell r="A1620" t="str"><v>00516</v></cell><cell r="B1620" t="str"><v>3500</v></cell><cell r="C1620" t="str"><v>advocaat te Amsterdam</v></cell><cell r="D1620" t="str"><v>00-00-1858/00-00-1863</v></cell></row><row r="1621"><cell r="A1621" t="str"><v>00516</v></cell><cell r="B1621" t="str"><v>3500</v></cell><cell r="C1621" t="str"><v>secretaris Crediet- en Depositobank te Amsterdam</v></cell><cell r="D1621" t="str"><v>00-00-1863/</v></cell></row><row r="1622"><cell r="A1622" t="str"><v>00516</v></cell><cell r="B1622" t="str"><v>3500</v></cell><cell r="C1622" t="str"><v>directeur Amsterdamse Succursale van de "Banque de Paris et des Pays-Bas"</v></cell><cell r="D1622" t="str"><v>/(omstreeks: 00-00-1880)/</v></cell></row><row r="1623"><cell r="A1623" t="str"><v>00516</v></cell><cell r="B1623" t="str"><v>3500</v></cell><cell r="C1623" t="str"><v>lid Provinciale Staten van Noord-Holland</v></cell><cell r="D1623" t="str"><v>04-07-1883/13-04-1896</v></cell></row><row r="1624"><cell r="A1624" t="str"><v>00516</v></cell><cell r="B1624" t="str"><v>3500</v></cell><cell r="C1624" t="str"><v>lid Eerste Kamer der Staten-Generaal</v></cell><cell r="D1624" t="str"><v>13-04-1896/18-12-1900</v></cell></row><row r="1625"><cell r="A1625" t="str"><v>00523</v></cell><cell r="B1625" t="str"><v>3010</v></cell><cell r="C1625" t="str"><v>Leiden</v></cell><cell r="D1625" t="str"><v>22-04-1793</v></cell></row><row r="1626"><cell r="A1626" t="str"><v>00523</v></cell><cell r="B1626" t="str"><v>3020</v></cell><cell r="C1626" t="str"><v>Leiden</v></cell><cell r="D1626" t="str"><v>29-05-1866</v></cell></row><row r="1627"><cell r="A1627" t="str"><v>00523</v></cell><cell r="B1627" t="str"><v>3500</v></cell><cell r="C1627" t="str"><v>firmant distilleerderij "Hartevelt en Zn." (brandenwijverkopers en brander) te Leiden</v></cell></row><row r="1628"><cell r="A1628" t="str"><v>00523</v></cell><cell r="B1628" t="str"><v>3500</v></cell><cell r="C1628" t="str"><v>lid Provinciale Staten van Zuid-Holland</v></cell><cell r="D1628" t="str"><v>24-09-1850/01-07-1856</v></cell></row><row r="1629"><cell r="A1629" t="str"><v>00523</v></cell><cell r="B1629" t="str"><v>3500</v></cell><cell r="C1629" t="str"><v>lid gemeenteraad van Leiden</v></cell><cell r="D1629" t="str"><v>17-10-1851/25-07-1853</v></cell></row><row r="1630"><cell r="A1630" t="str"><v>00523</v></cell><cell r="B1630" t="str"><v>3500</v></cell><cell r="C1630" t="str"><v>wethouder (van financiën) van Leiden</v></cell><cell r="D1630" t="str"><v>17-10-1851/11-10-1852</v></cell></row><row r="1631"><cell r="A1631" t="str"><v>00523</v></cell><cell r="B1631" t="str"><v>3500</v></cell><cell r="C1631" t="str"><v>lid Eerste Kamer der Staten-Generaal</v></cell><cell r="D1631" t="str"><v>16-09-1856/23-09-1863</v></cell></row><row r="1632"><cell r="A1632" t="str"><v>00526</v></cell><cell r="B1632" t="str"><v>3010</v></cell><cell r="C1632" t="str"><v>Amsterdam</v></cell><cell r="D1632" t="str"><v>23-01-1823</v></cell></row><row r="1633"><cell r="A1633" t="str"><v>00526</v></cell><cell r="B1633" t="str"><v>3020</v></cell><cell r="C1633" t="str"><v>Hilversum</v></cell><cell r="D1633" t="str"><v>14-10-1895</v></cell></row><row r="1634"><cell r="A1634" t="str"><v>00526</v></cell><cell r="B1634" t="str"><v>3500</v></cell><cell r="C1634" t="str"><v>lid koopmanshuis "Gebroeders Hartsen", kooplieden, assuradeurs en reders te Amsterdam</v></cell></row><row r="1635"><cell r="A1635" t="str"><v>00526</v></cell><cell r="B1635" t="str"><v>3500</v></cell><cell r="C1635" t="str"><v>directeur koopmanshuis "Gebroeders Hartsen" te Amsterdam</v></cell><cell r="D1635" t="str"><v>01-12-1846/</v></cell></row><row r="1636"><cell r="A1636" t="str"><v>00526</v></cell><cell r="B1636" t="str"><v>3500</v></cell><cell r="C1636" t="str"><v>lid Eerste Kamer der Staten-Generaal</v></cell><cell r="D1636" t="str"><v>19-09-1859/17-09-1877</v></cell></row><row r="1637"><cell r="A1637" t="str"><v>00526</v></cell><cell r="B1637" t="str"><v>3500</v></cell><cell r="C1637" t="str"><v>staatsraad in buitengewone dienst, Raad van State</v></cell><cell r="D1637" t="str"><v>01-10-1877/01-05-1884</v></cell></row><row r="1638"><cell r="A1638" t="str"><v>00526</v></cell><cell r="B1638" t="str"><v>3500</v></cell><cell r="C1638" t="str"><v>minister van Buitenlandse Zaken</v></cell><cell r="D1638" t="str"><v>21-04-1888/21-08-1891</v></cell></row><row r="1639"><cell r="A1639" t="str"><v>00526</v></cell><cell r="B1639" t="str"><v>3500</v></cell><cell r="C1639" t="str"><v>lid gemeenteraad van 's-Gravenhage</v></cell><cell r="D1639" t="str"><v>18-08-1893/11-10-1895</v></cell></row><row r="1640"><cell r="A1640" t="str"><v>00530</v></cell><cell r="B1640" t="str"><v>3010</v></cell><cell r="C1640" t="str"><v>Rotterdam</v></cell><cell r="D1640" t="str"><v>23-01-1840</v></cell></row><row r="1641"><cell r="A1641" t="str"><v>00530</v></cell><cell r="B1641" t="str"><v>3020</v></cell><cell r="C1641" t="str"><v>'s-Gravenhage</v></cell><cell r="D1641" t="str"><v>07-04-1918</v></cell></row><row r="1642"><cell r="A1642" t="str"><v>00530</v></cell><cell r="B1642" t="str"><v>3500</v></cell><cell r="C1642" t="str"><v>civiel-ingenieur Rijkswaterstaat te Tilburg</v></cell><cell r="D1642" t="str"><v>00-00-1865/</v></cell></row><row r="1643"><cell r="A1643" t="str"><v>00530</v></cell><cell r="B1643" t="str"><v>3500</v></cell><cell r="C1643" t="str"><v>lid gemeenteraad van Utrecht</v></cell><cell r="D1643" t="str"><v>00-12-1875/00-01-1879</v></cell></row><row r="1644"><cell r="A1644" t="str"><v>00530</v></cell><cell r="B1644" t="str"><v>3500</v></cell><cell r="C1644" t="str"><v>chef technische dienst, Hoogheemraadschap Lekdijk-Bovendams</v></cell><cell r="D1644" t="str"><v>00-00-1876/01-01-1879</v></cell></row><row r="1645"><cell r="A1645" t="str"><v>00530</v></cell><cell r="B1645" t="str"><v>3500</v></cell><cell r="C1645" t="str"><v>chef Provinciale Waterstaat (ingenieur, in 1884 hoofdingenieur) te Assen</v></cell><cell r="D1645" t="str"><v>01-01-1879/00-04-1888</v></cell></row><row r="1646"><cell r="A1646" t="str"><v>00530</v></cell><cell r="B1646" t="str"><v>3500</v></cell><cell r="C1646" t="str"><v>minister van Waterstaat, Handel en Nijverheid</v></cell><cell r="D1646" t="str"><v>21-04-1888/21-08-1891</v></cell></row><row r="1647"><cell r="A1647" t="str"><v>00530</v></cell><cell r="B1647" t="str"><v>3500</v></cell><cell r="C1647" t="str"><v>lid Tweede Kamer der Staten-Generaal</v></cell><cell r="D1647" t="str"><v>01-12-1891/01-05-1893</v></cell></row><row r="1648"><cell r="A1648" t="str"><v>00530</v></cell><cell r="B1648" t="str"><v>3500</v></cell><cell r="C1648" t="str"><v>lid Provinciale Staten van Zuid-Holland</v></cell><cell r="D1648" t="str"><v>01-11-1892/06-05-1902</v></cell></row><row r="1649"><cell r="A1649" t="str"><v>00530</v></cell><cell r="B1649" t="str"><v>3500</v></cell><cell r="C1649" t="str"><v>lid gemeenteraad van 's-Gravenhage</v></cell><cell r="D1649" t="str"><v>28-03-1893/03-10-1893</v></cell></row><row r="1650"><cell r="A1650" t="str"><v>00530</v></cell><cell r="B1650" t="str"><v>3500</v></cell><cell r="C1650" t="str"><v>directeur-generaal der Posterijen en Telegraphie</v></cell><cell r="D1650" t="str"><v>01-05-1893/00-05-1905</v></cell></row><row r="1651"><cell r="A1651" t="str"><v>00530</v></cell><cell r="B1651" t="str"><v>3500</v></cell><cell r="C1651" t="str"><v>lid Eerste Kamer der Staten-Generaal</v></cell><cell r="D1651" t="str"><v>16-09-1902/23-07-1904</v></cell></row><row r="1652"><cell r="A1652" t="str"><v>00530</v></cell><cell r="B1652" t="str"><v>3500</v></cell><cell r="C1652" t="str"><v>lid Eerste Kamer der Staten-Generaal</v></cell><cell r="D1652" t="str"><v>20-09-1904/08-02-1913</v></cell></row><row r="1653"><cell r="A1653" t="str"><v>00532</v></cell><cell r="B1653" t="str"><v>3010</v></cell><cell r="C1653" t="str"><v>Zutphen</v></cell><cell r="D1653" t="str"><v>06-12-1785</v></cell></row><row r="1654"><cell r="A1654" t="str"><v>00532</v></cell><cell r="B1654" t="str"><v>3020</v></cell><cell r="C1654" t="str"><v>Arnhem</v></cell><cell r="D1654" t="str"><v>19-05-1862</v></cell></row><row r="1655"><cell r="A1655" t="str"><v>00532</v></cell><cell r="B1655" t="str"><v>3500</v></cell><cell r="C1655" t="str"><v>ordonnans-officier Bataafse leger</v></cell></row><row r="1656"><cell r="A1656" t="str"><v>00532</v></cell><cell r="B1656" t="str"><v>3500</v></cell><cell r="C1656" t="str"><v>luitenant, regiment garde-cavalerie</v></cell><cell r="D1656" t="str"><v>20-12-1806/29-05-1807</v></cell></row><row r="1657"><cell r="A1657" t="str"><v>00532</v></cell><cell r="B1657" t="str"><v>3500</v></cell><cell r="C1657" t="str"><v>eerste luitenant, tweede regiment huzaren</v></cell><cell r="D1657" t="str"><v>29-05-1807/00-00-1809</v></cell></row><row r="1658"><cell r="A1658" t="str"><v>00532</v></cell><cell r="B1658" t="str"><v>3500</v></cell><cell r="C1658" t="str"><v>eerste luitenant, regiment garde-cavalerie</v></cell><cell r="D1658" t="str"><v>00-00-1809/00-00-1810</v></cell></row><row r="1659"><cell r="A1659" t="str"><v>00532</v></cell><cell r="B1659" t="str"><v>3500</v></cell><cell r="C1659" t="str"><v>luitenant-kolonel der cavalerie</v></cell><cell r="D1659" t="str"><v>/00-00-1816</v></cell></row><row r="1660"><cell r="A1660" t="str"><v>00532</v></cell><cell r="B1660" t="str"><v>3500</v></cell><cell r="C1660" t="str"><v>adjudant van koning Willem I</v></cell></row><row r="1661"><cell r="A1661" t="str"><v>00532</v></cell><cell r="B1661" t="str"><v>3500</v></cell><cell r="C1661" t="str"><v>landeigenaar en ambachtsheer</v></cell></row><row r="1662"><cell r="A1662" t="str"><v>00532</v></cell><cell r="B1662" t="str"><v>3500</v></cell><cell r="C1662" t="str"><v>lid Provinciale Staten van Gelderland</v></cell><cell r="D1662" t="str"><v>08-07-1823/00-09-1848</v></cell></row><row r="1663"><cell r="A1663" t="str"><v>00532</v></cell><cell r="B1663" t="str"><v>3500</v></cell><cell r="C1663" t="str"><v>lid Eerste Kamer der Staten-Generaal</v></cell><cell r="D1663" t="str"><v>10-09-1848/20-08-1850</v></cell></row><row r="1664"><cell r="A1664" t="str"><v>00533</v></cell><cell r="B1664" t="str"><v>3010</v></cell><cell r="C1664" t="str"><v>Bingerden</v></cell><cell r="D1664" t="str"><v>05-04-1854</v></cell></row><row r="1665"><cell r="A1665" t="str"><v>00533</v></cell><cell r="B1665" t="str"><v>3020</v></cell><cell r="C1665" t="str"><v>Bingerden</v></cell><cell r="D1665" t="str"><v>28-05-1931</v></cell></row><row r="1666"><cell r="A1666" t="str"><v>00533</v></cell><cell r="B1666" t="str"><v>3500</v></cell><cell r="C1666" t="str"><v>attaché op het ministerie van Buitenlandse Zaken</v></cell><cell r="D1666" t="str"><v>11-03-1880/00-02-1882</v></cell></row><row r="1667"><cell r="A1667" t="str"><v>00533</v></cell><cell r="B1667" t="str"><v>3500</v></cell><cell r="C1667" t="str"><v>gezantschapssecretaris te Brussel</v></cell><cell r="D1667" t="str"><v>16-02-1882/00-03-1888</v></cell></row><row r="1668"><cell r="A1668" t="str"><v>00533</v></cell><cell r="B1668" t="str"><v>3500</v></cell><cell r="C1668" t="str"><v>gezantschapsraad te Parijs</v></cell><cell r="D1668" t="str"><v>00-03-1888/00-03-1890</v></cell></row><row r="1669"><cell r="A1669" t="str"><v>00533</v></cell><cell r="B1669" t="str"><v>3500</v></cell><cell r="C1669" t="str"><v>minister-resident te Lissabon</v></cell><cell r="D1669" t="str"><v>00-04-1890/00-12-1899</v></cell></row><row r="1670"><cell r="A1670" t="str"><v>00533</v></cell><cell r="B1670" t="str"><v>3500</v></cell><cell r="C1670" t="str"><v>buitengewoon gezant en gevolmachtigd minister te Stockholm, tevens geaccrediteerd bij het Hof van Denemarken</v></cell><cell r="D1670" t="str"><v>06-12-1899/01-11-1909</v></cell></row><row r="1671"><cell r="A1671" t="str"><v>00533</v></cell><cell r="B1671" t="str"><v>3500</v></cell><cell r="C1671" t="str"><v>lid Eerste Kamer der Staten-Generaal</v></cell><cell r="D1671" t="str"><v>06-12-1905/20-09-1910</v></cell></row><row r="1672"><cell r="A1672" t="str"><v>00535</v></cell><cell r="B1672" t="str"><v>3010</v></cell><cell r="C1672" t="str"><v>Emmerik</v></cell><cell r="D1672" t="str"><v>08-02-1809</v></cell></row><row r="1673"><cell r="A1673" t="str"><v>00535</v></cell><cell r="B1673" t="str"><v>3020</v></cell><cell r="C1673" t="str"><v>'s-Gravenhage</v></cell><cell r="D1673" t="str"><v>07-11-1875</v></cell></row><row r="1674"><cell r="A1674" t="str"><v>00535</v></cell><cell r="B1674" t="str"><v>3500</v></cell><cell r="C1674" t="str"><v>landeigenaar en ambachtsheer</v></cell></row><row r="1675"><cell r="A1675" t="str"><v>00535</v></cell><cell r="B1675" t="str"><v>3500</v></cell><cell r="C1675" t="str"><v>lid Provinciale Staten van Overijssel</v></cell><cell r="D1675" t="str"><v>07-07-1839/00-02-1849</v></cell></row><row r="1676"><cell r="A1676" t="str"><v>00535</v></cell><cell r="B1676" t="str"><v>3500</v></cell><cell r="C1676" t="str"><v>adjunct-houtvester</v></cell><cell r="D1676" t="str"><v>15-06-1846/00-00-1852</v></cell></row><row r="1677"><cell r="A1677" t="str"><v>00535</v></cell><cell r="B1677" t="str"><v>3500</v></cell><cell r="C1677" t="str"><v>lid Eerste Kamer der Staten-Generaal</v></cell><cell r="D1677" t="str"><v>16-02-1849/20-08-1850</v></cell></row><row r="1678"><cell r="A1678" t="str"><v>00535</v></cell><cell r="B1678" t="str"><v>3500</v></cell><cell r="C1678" t="str"><v>lid Eerste Kamer der Staten-Generaal</v></cell><cell r="D1678" t="str"><v>16-12-1850/15-08-1867</v></cell></row><row r="1679"><cell r="A1679" t="str"><v>00535</v></cell><cell r="B1679" t="str"><v>3500</v></cell><cell r="C1679" t="str"><v>opperstalmeester</v></cell><cell r="D1679" t="str"><v>17-02-1851/07-11-1875</v></cell></row><row r="1680"><cell r="A1680" t="str"><v>00536</v></cell><cell r="B1680" t="str"><v>3010</v></cell><cell r="C1680" t="str"><v>Enschede</v></cell><cell r="D1680" t="str"><v>09-11-1837</v></cell></row><row r="1681"><cell r="A1681" t="str"><v>00536</v></cell><cell r="B1681" t="str"><v>3020</v></cell><cell r="C1681" t="str"><v>Enschede</v></cell><cell r="D1681" t="str"><v>28-12-1915</v></cell></row><row r="1682"><cell r="A1682" t="str"><v>00536</v></cell><cell r="B1682" t="str"><v>3500</v></cell><cell r="C1682" t="str"><v>firmant textielfabriek "Van Heek en Co." te Enschede</v></cell><cell r="D1682" t="str"><v>00-00-1859/</v></cell></row><row r="1683"><cell r="A1683" t="str"><v>00536</v></cell><cell r="B1683" t="str"><v>3500</v></cell><cell r="C1683" t="str"><v>lid Provinciale Staten van Overijssel</v></cell><cell r="D1683" t="str"><v>02-07-1869/00-11-1895</v></cell></row><row r="1684"><cell r="A1684" t="str"><v>00536</v></cell><cell r="B1684" t="str"><v>3500</v></cell><cell r="C1684" t="str"><v>lid Eerste Kamer der Staten-Generaal</v></cell><cell r="D1684" t="str"><v>28-11-1895/17-06-1903</v></cell></row><row r="1685"><cell r="A1685" t="str"><v>00545</v></cell><cell r="B1685" t="str"><v>3010</v></cell><cell r="C1685" t="str"><v>Zwolle</v></cell><cell r="D1685" t="str"><v>15-09-1854</v></cell></row><row r="1686"><cell r="A1686" t="str"><v>00545</v></cell><cell r="B1686" t="str"><v>3020</v></cell><cell r="C1686" t="str"><v>Zwolle</v></cell><cell r="D1686" t="str"><v>17-11-1909</v></cell></row><row r="1687"><cell r="A1687" t="str"><v>00545</v></cell><cell r="B1687" t="str"><v>3500</v></cell><cell r="C1687" t="str"><v>firmant, firma "Heerkens, Schaepman en Co.", azijnfabrikanten te Zwolle</v></cell><cell r="D1687" t="str"><v>00-00-1876/00-00-1904</v></cell></row><row r="1688"><cell r="A1688" t="str"><v>00545</v></cell><cell r="B1688" t="str"><v>3500</v></cell><cell r="C1688" t="str"><v>lid Eerste Kamer der Staten-Generaal</v></cell><cell r="D1688" t="str"><v>06-12-1904/17-11-1909</v></cell></row><row r="1689"><cell r="A1689" t="str"><v>00546</v></cell><cell r="B1689" t="str"><v>3010</v></cell><cell r="C1689" t="str"><v>Arnhem</v></cell><cell r="D1689" t="str"><v>27-06-1866</v></cell></row><row r="1690"><cell r="A1690" t="str"><v>00546</v></cell><cell r="B1690" t="str"><v>3020</v></cell><cell r="C1690" t="str"><v>Haarlem</v></cell><cell r="D1690" t="str"><v>13-01-1944</v></cell></row><row r="1691"><cell r="A1691" t="str"><v>00546</v></cell><cell r="B1691" t="str"><v>3500</v></cell><cell r="C1691" t="str"><v>advocaat en procureur te Arnhem</v></cell><cell r="D1691" t="str"><v>00-00-1891/00-00-1892</v></cell></row><row r="1692"><cell r="A1692" t="str"><v>00546</v></cell><cell r="B1692" t="str"><v>3500</v></cell><cell r="C1692" t="str"><v>ambtenaar (commies) ter secretarie, gemeente Arnhem</v></cell><cell r="D1692" t="str"><v>00-00-1892/00-00-1895</v></cell></row><row r="1693"><cell r="A1693" t="str"><v>00546</v></cell><cell r="B1693" t="str"><v>3500</v></cell><cell r="C1693" t="str"><v>ambtenaar afdeling verkeer, waterstaat, jacht en visserij (rang: commies), Provinciale Griffie te Haarlem</v></cell><cell r="D1693" t="str"><v>01-05-1895/00-00-1933</v></cell></row><row r="1694"><cell r="A1694" t="str"><v>00546</v></cell><cell r="B1694" t="str"><v>3500</v></cell><cell r="C1694" t="str"><v>lid gemeenteraad van Haarlem</v></cell><cell r="D1694" t="str"><v>02-09-1902/01-09-1931</v></cell></row><row r="1695"><cell r="A1695" t="str"><v>00546</v></cell><cell r="B1695" t="str"><v>3500</v></cell><cell r="C1695" t="str"><v>lid Provinciale Staten van Noord-Holland</v></cell><cell r="D1695" t="str"><v>05-07-1904/00-07-1922</v></cell></row><row r="1696"><cell r="A1696" t="str"><v>00546</v></cell><cell r="B1696" t="str"><v>3500</v></cell><cell r="C1696" t="str"><v>wethouder (onder meer van sociale zaken, kunsten) van Haarlem</v></cell><cell r="D1696" t="str"><v>07-09-1915/01-09-1931</v></cell></row><row r="1697"><cell r="A1697" t="str"><v>00546</v></cell><cell r="B1697" t="str"><v>3500</v></cell><cell r="C1697" t="str"><v>lid Eerste Kamer der Staten-Generaal</v></cell><cell r="D1697" t="str"><v>25-07-1922/17-09-1935</v></cell></row><row r="1698"><cell r="A1698" t="str"><v>00546</v></cell><cell r="B1698" t="str"><v>3500</v></cell><cell r="C1698" t="str"><v>waarnemend burgemeester van Schoten</v></cell><cell r="D1698" t="str"><v>01-12-1923/01-07-1927</v></cell></row><row r="1699"><cell r="A1699" t="str"><v>00550</v></cell><cell r="B1699" t="str"><v>3010</v></cell><cell r="C1699" t="str"><v>Rotterdam</v></cell><cell r="D1699" t="str"><v>15-01-1791</v></cell></row><row r="1700"><cell r="A1700" t="str"><v>00550</v></cell><cell r="B1700" t="str"><v>3020</v></cell><cell r="C1700" t="str"><v>'s-Gravenhage</v></cell><cell r="D1700" t="str"><v>14-10-1870</v></cell></row><row r="1701"><cell r="A1701" t="str"><v>00550</v></cell><cell r="B1701" t="str"><v>3500</v></cell><cell r="C1701" t="str"><v>advocaat te 's-Gravenhage</v></cell><cell r="D1701" t="str"><v>00-00-1817/00-00-1821</v></cell></row><row r="1702"><cell r="A1702" t="str"><v>00550</v></cell><cell r="B1702" t="str"><v>3500</v></cell><cell r="C1702" t="str"><v>lid Provinciale Staten van Zeeland</v></cell><cell r="D1702" t="str"><v>07-07-1818/00-07-1823</v></cell></row><row r="1703"><cell r="A1703" t="str"><v>00550</v></cell><cell r="B1703" t="str"><v>3500</v></cell><cell r="C1703" t="str"><v>ontvanger der registratie te Middelburg</v></cell><cell r="D1703" t="str"><v>00-00-1821/00-00-1823</v></cell></row><row r="1704"><cell r="A1704" t="str"><v>00550</v></cell><cell r="B1704" t="str"><v>3500</v></cell><cell r="C1704" t="str"><v>rechter-plaatsvervanger, rechtbank van eerste aanleg te Middelburg</v></cell><cell r="D1704" t="str"><v>00-00-1821/00-09-1823</v></cell></row><row r="1705"><cell r="A1705" t="str"><v>00550</v></cell><cell r="B1705" t="str"><v>3500</v></cell><cell r="C1705" t="str"><v>griffier Staten van Zeeland</v></cell><cell r="D1705" t="str"><v>19-09-1823/25-06-1843</v></cell></row><row r="1706"><cell r="A1706" t="str"><v>00550</v></cell><cell r="B1706" t="str"><v>3500</v></cell><cell r="C1706" t="str"><v>buitengewoon lid Tweede Kamer der Staten-Generaal</v></cell><cell r="D1706" t="str"><v>05-08-1840/05-09-1840</v></cell></row><row r="1707"><cell r="A1707" t="str"><v>00550</v></cell><cell r="B1707" t="str"><v>3500</v></cell><cell r="C1707" t="str"><v>minister van Financiën</v></cell><cell r="D1707" t="str"><v>25-06-1843/22-09-1843</v></cell></row><row r="1708"><cell r="A1708" t="str"><v>00550</v></cell><cell r="B1708" t="str"><v>3500</v></cell><cell r="C1708" t="str"><v>ambteloos</v></cell><cell r="D1708" t="str"><v>22-09-1843/01-01-1844</v></cell></row><row r="1709"><cell r="A1709" t="str"><v>00550</v></cell><cell r="B1709" t="str"><v>3500</v></cell><cell r="C1709" t="str"><v>lid Raad van State</v></cell><cell r="D1709" t="str"><v>01-01-1844/01-03-1844</v></cell></row><row r="1710"><cell r="A1710" t="str"><v>00550</v></cell><cell r="B1710" t="str"><v>3500</v></cell><cell r="C1710" t="str"><v>Gouverneur van Zuid-Holland</v></cell><cell r="D1710" t="str"><v>01-03-1844/15-02-1846</v></cell></row><row r="1711"><cell r="A1711" t="str"><v>00550</v></cell><cell r="B1711" t="str"><v>3500</v></cell><cell r="C1711" t="str"><v>minister van Binnenlandse Zaken ad interim</v></cell><cell r="D1711" t="str"><v>15-02-1846/01-06-1846</v></cell></row><row r="1712"><cell r="A1712" t="str"><v>00550</v></cell><cell r="B1712" t="str"><v>3500</v></cell><cell r="C1712" t="str"><v>ambteloos</v></cell><cell r="D1712" t="str"><v>01-06-1846/01-01-1848</v></cell></row><row r="1713"><cell r="A1713" t="str"><v>00550</v></cell><cell r="B1713" t="str"><v>3500</v></cell><cell r="C1713" t="str"><v>minister van Binnenlandse Zaken</v></cell><cell r="D1713" t="str"><v>01-01-1848/25-03-1848</v></cell></row><row r="1714"><cell r="A1714" t="str"><v>00550</v></cell><cell r="B1714" t="str"><v>3500</v></cell><cell r="C1714" t="str"><v>Commissaris des Konings in Zuid-Holland</v></cell><cell r="D1714" t="str"><v>01-07-1853/01-03-1862</v></cell></row><row r="1715"><cell r="A1715" t="str"><v>00550</v></cell><cell r="B1715" t="str"><v>3500</v></cell><cell r="C1715" t="str"><v>lid Eerste Kamer der Staten-Generaal</v></cell><cell r="D1715" t="str"><v>15-09-1862/04-04-1865</v></cell></row><row r="1716"><cell r="A1716" t="str"><v>00551</v></cell><cell r="B1716" t="str"><v>3010</v></cell><cell r="C1716" t="str"><v>Leiden</v></cell><cell r="D1716" t="str"><v>12-03-1804</v></cell></row><row r="1717"><cell r="A1717" t="str"><v>00551</v></cell><cell r="B1717" t="str"><v>3020</v></cell><cell r="C1717" t="str"><v>Brielle</v></cell><cell r="D1717" t="str"><v>25-10-1880</v></cell></row><row r="1718"><cell r="A1718" t="str"><v>00551</v></cell><cell r="B1718" t="str"><v>3500</v></cell><cell r="C1718" t="str"><v>landeigenaar en ambachtsheer van Rockanje</v></cell></row><row r="1719"><cell r="A1719" t="str"><v>00551</v></cell><cell r="B1719" t="str"><v>3500</v></cell><cell r="C1719" t="str"><v>burgemeester en gemeentesecretaris van Oude- en Nieuwe Struiten</v></cell><cell r="D1719" t="str"><v>02-01-1838/01-02-1852</v></cell></row><row r="1720"><cell r="A1720" t="str"><v>00551</v></cell><cell r="B1720" t="str"><v>3500</v></cell><cell r="C1720" t="str"><v>burgemeester en gemeentesecretaris van Nieuw-Helvoet</v></cell><cell r="D1720" t="str"><v>02-01-1838/01-02-1852</v></cell></row><row r="1721"><cell r="A1721" t="str"><v>00551</v></cell><cell r="B1721" t="str"><v>3500</v></cell><cell r="C1721" t="str"><v>burgemeester van Hellevoetsluis</v></cell><cell r="D1721" t="str"><v>02-01-1838/01-02-1852</v></cell></row><row r="1722"><cell r="A1722" t="str"><v>00551</v></cell><cell r="B1722" t="str"><v>3500</v></cell><cell r="C1722" t="str"><v>procureur bij de Arrondissementsrechtbank te Brielle</v></cell><cell r="D1722" t="str"><v>15-09-1839/25-10-1880</v></cell></row><row r="1723"><cell r="A1723" t="str"><v>00551</v></cell><cell r="B1723" t="str"><v>3500</v></cell><cell r="C1723" t="str"><v>lid Provinciale Staten van Zuid-Holland</v></cell><cell r="D1723" t="str"><v>24-09-1850/17-05-1865</v></cell></row><row r="1724"><cell r="A1724" t="str"><v>00551</v></cell><cell r="B1724" t="str"><v>3500</v></cell><cell r="C1724" t="str"><v>lid gemeenteraad van Brielle</v></cell><cell r="D1724" t="str"><v>00-10-1851/25-10-1880</v></cell></row><row r="1725"><cell r="A1725" t="str"><v>00551</v></cell><cell r="B1725" t="str"><v>3500</v></cell><cell r="C1725" t="str"><v>lid Eerste Kamer der Staten-Generaal</v></cell><cell r="D1725" t="str"><v>18-05-1865/19-09-1880</v></cell></row><row r="1726"><cell r="A1726" t="str"><v>00551</v></cell><cell r="B1726" t="str"><v>3500</v></cell><cell r="C1726" t="str"><v>dijkgraaf Hoogheemraadschap van Voorne</v></cell><cell r="D1726" t="str"><v>01-07-1869/25-10-1880</v></cell></row><row r="1727"><cell r="A1727" t="str"><v>00552</v></cell><cell r="B1727" t="str"><v>3010</v></cell><cell r="C1727" t="str"><v>Amsterdam</v></cell><cell r="D1727" t="str"><v>21-09-1871</v></cell></row><row r="1728"><cell r="A1728" t="str"><v>00552</v></cell><cell r="B1728" t="str"><v>3020</v></cell><cell r="C1728" t="str"><v>Amsterdam</v></cell><cell r="D1728" t="str"><v>29-04-1954</v></cell></row><row r="1729"><cell r="A1729" t="str"><v>00552</v></cell><cell r="B1729" t="str"><v>3500</v></cell><cell r="C1729" t="str"><v>vertegenwoordiger koffiefirma "W. Heybroek jr. & Co." te Amsterdam</v></cell><cell r="D1729" t="str"><v>00-00-1895/00-00-1897</v></cell></row><row r="1730"><cell r="A1730" t="str"><v>00552</v></cell><cell r="B1730" t="str"><v>3500</v></cell><cell r="C1730" t="str"><v>lid Raad van Bestuur N.V. KNSM (Koninklijke Nederlandsche Stoomvaart-Maatschappij)</v></cell><cell r="D1730" t="str"><v>00-00-1899/01-09-1937</v></cell></row><row r="1731"><cell r="A1731" t="str"><v>00552</v></cell><cell r="B1731" t="str"><v>3500</v></cell><cell r="C1731" t="str"><v>lid Raad van Bestuur KWIM (Koninklijke West-Indische Maildienst)</v></cell><cell r="D1731" t="str"><v>/(omstreeks: 00-00-1915)/</v></cell></row><row r="1732"><cell r="A1732" t="str"><v>00552</v></cell><cell r="B1732" t="str"><v>3500</v></cell><cell r="C1732" t="str"><v>lid Eerste Kamer der Staten-Generaal</v></cell><cell r="D1732" t="str"><v>02-08-1938/23-07-1946</v></cell></row><row r="1733"><cell r="A1733" t="str"><v>00552</v></cell><cell r="B1733" t="str"><v>3500</v></cell><cell r="C1733" t="str"><v>president Raad van Bestuur N.V. Nederlandsche Handel-Maatschappij</v></cell><cell r="D1733" t="str"><v>00-10-1939/16-12-1948</v></cell></row><row r="1734"><cell r="A1734" t="str"><v>00559</v></cell><cell r="B1734" t="str"><v>3010</v></cell><cell r="C1734" t="str"><v>Amsterdam</v></cell><cell r="D1734" t="str"><v>06-07-1862</v></cell></row><row r="1735"><cell r="A1735" t="str"><v>00559</v></cell><cell r="B1735" t="str"><v>3020</v></cell><cell r="C1735" t="str"><v>Aerdenhout</v></cell><cell r="D1735" t="str"><v>12-07-1931</v></cell></row><row r="1736"><cell r="A1736" t="str"><v>00559</v></cell><cell r="B1736" t="str"><v>3500</v></cell><cell r="C1736" t="str"><v>aannemer van bouwwerken en makelaar, eigenaar technisch bureau voor uitvoering van bouwwerken</v></cell><cell r="D1736" t="str"><v>00-00-1886/00-00-1919</v></cell></row><row r="1737"><cell r="A1737" t="str"><v>00559</v></cell><cell r="B1737" t="str"><v>3500</v></cell><cell r="C1737" t="str"><v>lid gemeenteraad van Amsterdam</v></cell><cell r="D1737" t="str"><v>01-09-1903/05-09-1911</v></cell></row><row r="1738"><cell r="A1738" t="str"><v>00559</v></cell><cell r="B1738" t="str"><v>3500</v></cell><cell r="C1738" t="str"><v>lid Provinciale Staten van Noord-Holland</v></cell><cell r="D1738" t="str"><v>06-07-1909/16-09-1929</v></cell></row><row r="1739"><cell r="A1739" t="str"><v>00559</v></cell><cell r="B1739" t="str"><v>3500</v></cell><cell r="C1739" t="str"><v>lid gemeenteraad van Amsterdam</v></cell><cell r="D1739" t="str"><v>29-11-1911/03-07-1919</v></cell></row><row r="1740"><cell r="A1740" t="str"><v>00559</v></cell><cell r="B1740" t="str"><v>3500</v></cell><cell r="C1740" t="str"><v>lid Gedeputeerde Staten van Noord-Holland</v></cell><cell r="D1740" t="str"><v>03-07-1919/16-09-1929</v></cell></row><row r="1741"><cell r="A1741" t="str"><v>00559</v></cell><cell r="B1741" t="str"><v>3500</v></cell><cell r="C1741" t="str"><v>lid Eerste Kamer der Staten-Generaal</v></cell><cell r="D1741" t="str"><v>17-09-1929/12-07-1931</v></cell></row><row r="1742"><cell r="A1742" t="str"><v>00561</v></cell><cell r="B1742" t="str"><v>3010</v></cell><cell r="C1742" t="str"><v>Boxmeer</v></cell><cell r="D1742" t="str"><v>23-06-1817</v></cell></row><row r="1743"><cell r="A1743" t="str"><v>00561</v></cell><cell r="B1743" t="str"><v>3020</v></cell><cell r="C1743" t="str"><v>Boxmeer</v></cell><cell r="D1743" t="str"><v>23-03-1892</v></cell></row><row r="1744"><cell r="A1744" t="str"><v>00561</v></cell><cell r="B1744" t="str"><v>3500</v></cell><cell r="C1744" t="str"><v>advocaat te Boxmeer</v></cell><cell r="D1744" t="str"><v>00-00-1839/</v></cell></row><row r="1745"><cell r="A1745" t="str"><v>00561</v></cell><cell r="B1745" t="str"><v>3500</v></cell><cell r="C1745" t="str"><v>burgemeester van Beugen en Rijckevoort</v></cell><cell r="D1745" t="str"><v>01-10-1842/17-04-1857</v></cell></row><row r="1746"><cell r="A1746" t="str"><v>00561</v></cell><cell r="B1746" t="str"><v>3500</v></cell><cell r="C1746" t="str"><v>lid gemeenteraad van Boxmeer</v></cell></row><row r="1747"><cell r="A1747" t="str"><v>00561</v></cell><cell r="B1747" t="str"><v>3500</v></cell><cell r="C1747" t="str"><v>burgemeester van Boxmeer</v></cell><cell r="D1747" t="str"><v>01-02-1844/11-05-1890</v></cell></row><row r="1748"><cell r="A1748" t="str"><v>00561</v></cell><cell r="B1748" t="str"><v>3500</v></cell><cell r="C1748" t="str"><v>lid Tweede Kamer der Staten-Generaal</v></cell><cell r="D1748" t="str"><v>13-02-1849/20-08-1850</v></cell></row><row r="1749"><cell r="A1749" t="str"><v>00561</v></cell><cell r="B1749" t="str"><v>3500</v></cell><cell r="C1749" t="str"><v>lid Tweede Kamer der Staten-Generaal</v></cell><cell r="D1749" t="str"><v>07-10-1850/26-04-1853</v></cell></row><row r="1750"><cell r="A1750" t="str"><v>00561</v></cell><cell r="B1750" t="str"><v>3500</v></cell><cell r="C1750" t="str"><v>lid Tweede Kamer der Staten-Generaal</v></cell><cell r="D1750" t="str"><v>14-06-1853/15-09-1860</v></cell></row><row r="1751"><cell r="A1751" t="str"><v>00561</v></cell><cell r="B1751" t="str"><v>3500</v></cell><cell r="C1751" t="str"><v>lid Eerste Kamer der Staten-Generaal</v></cell><cell r="D1751" t="str"><v>16-06-1863/11-10-1884</v></cell></row><row r="1752"><cell r="A1752" t="str"><v>00561</v></cell><cell r="B1752" t="str"><v>3500</v></cell><cell r="C1752" t="str"><v>lid Eerste Kamer der Staten-Generaal</v></cell><cell r="D1752" t="str"><v>17-11-1884/18-05-1886</v></cell></row><row r="1753"><cell r="A1753" t="str"><v>00561</v></cell><cell r="B1753" t="str"><v>3500</v></cell><cell r="C1753" t="str"><v>lid Eerste Kamer der Staten-Generaal</v></cell><cell r="D1753" t="str"><v>14-07-1886/17-08-1887</v></cell></row><row r="1754"><cell r="A1754" t="str"><v>00561</v></cell><cell r="B1754" t="str"><v>3500</v></cell><cell r="C1754" t="str"><v>lid Eerste Kamer der Staten-Generaal</v></cell><cell r="D1754" t="str"><v>19-09-1887/27-03-1888</v></cell></row><row r="1755"><cell r="A1755" t="str"><v>00561</v></cell><cell r="B1755" t="str"><v>3500</v></cell><cell r="C1755" t="str"><v>lid Eerste Kamer der Staten-Generaal</v></cell><cell r="D1755" t="str"><v>01-05-1888/01-11-1890</v></cell></row><row r="1756"><cell r="A1756" t="str"><v>00564</v></cell><cell r="B1756" t="str"><v>3010</v></cell><cell r="C1756" t="str"><v>Vaals</v></cell><cell r="D1756" t="str"><v>30-10-1898</v></cell></row><row r="1757"><cell r="A1757" t="str"><v>00564</v></cell><cell r="B1757" t="str"><v>3020</v></cell><cell r="C1757" t="str"><v>Vaals</v></cell><cell r="D1757" t="str"><v>16-06-1978</v></cell></row><row r="1758"><cell r="A1758" t="str"><v>00564</v></cell><cell r="B1758" t="str"><v>3500</v></cell><cell r="C1758" t="str"><v>ondergronds mijnwerker</v></cell><cell r="D1758" t="str"><v>00-00-1912/00-00-1944</v></cell></row><row r="1759"><cell r="A1759" t="str"><v>00564</v></cell><cell r="B1759" t="str"><v>3500</v></cell><cell r="C1759" t="str"><v>lid gemeenteraad van Vaals</v></cell><cell r="D1759" t="str"><v>01-09-1931/01-09-1941</v></cell></row><row r="1760"><cell r="A1760" t="str"><v>00564</v></cell><cell r="B1760" t="str"><v>3500</v></cell><cell r="C1760" t="str"><v>wethouder van Vaals</v></cell><cell r="D1760" t="str"><v>03-09-1935/05-09-1939</v></cell></row><row r="1761"><cell r="A1761" t="str"><v>00564</v></cell><cell r="B1761" t="str"><v>3500</v></cell><cell r="C1761" t="str"><v>waarnemend burgemeester van Vaals</v></cell><cell r="D1761" t="str"><v>00-09-1944/16-10-1946</v></cell></row><row r="1762"><cell r="A1762" t="str"><v>00564</v></cell><cell r="B1762" t="str"><v>3500</v></cell><cell r="C1762" t="str"><v>lid tijdelijke gemeenteraad van Vaals</v></cell><cell r="D1762" t="str"><v>00-11-1945/02-09-1946</v></cell></row><row r="1763"><cell r="A1763" t="str"><v>00564</v></cell><cell r="B1763" t="str"><v>3500</v></cell><cell r="C1763" t="str"><v>lid Provinciale Staten van Limburg</v></cell><cell r="D1763" t="str"><v>19-06-1946/18-08-1951</v></cell></row><row r="1764"><cell r="A1764" t="str"><v>00564</v></cell><cell r="B1764" t="str"><v>3500</v></cell><cell r="C1764" t="str"><v>lid Eerste Kamer der Staten-Generaal</v></cell><cell r="D1764" t="str"><v>23-07-1946/27-07-1948</v></cell></row><row r="1765"><cell r="A1765" t="str"><v>00564</v></cell><cell r="B1765" t="str"><v>3500</v></cell><cell r="C1765" t="str"><v>lid gemeenteraad van Vaals</v></cell><cell r="D1765" t="str"><v>02-09-1946/04-09-1962</v></cell></row><row r="1766"><cell r="A1766" t="str"><v>00564</v></cell><cell r="B1766" t="str"><v>3500</v></cell><cell r="C1766" t="str"><v>lid Tweede Kamer der Staten-Generaal</v></cell><cell r="D1766" t="str"><v>13-08-1948/18-08-1951</v></cell></row><row r="1767"><cell r="A1767" t="str"><v>00564</v></cell><cell r="B1767" t="str"><v>3500</v></cell><cell r="C1767" t="str"><v>handelaar in lompen en oud ijzer te Vaals</v></cell><cell r="D1767" t="str"><v>00-04-1951/</v></cell></row><row r="1768"><cell r="A1768" t="str"><v>00565</v></cell><cell r="B1768" t="str"><v>3010</v></cell><cell r="C1768" t="str"><v>Amsterdam</v></cell><cell r="D1768" t="str"><v>21-07-1861</v></cell></row><row r="1769"><cell r="A1769" t="str"><v>00565</v></cell><cell r="B1769" t="str"><v>3020</v></cell><cell r="C1769" t="str"><v>Arnhem</v></cell><cell r="D1769" t="str"><v>17-09-1943</v></cell></row><row r="1770"><cell r="A1770" t="str"><v>00565</v></cell><cell r="B1770" t="str"><v>3500</v></cell><cell r="C1770" t="str"><v>koffiehuisbediende</v></cell></row><row r="1771"><cell r="A1771" t="str"><v>00565</v></cell><cell r="B1771" t="str"><v>3500</v></cell><cell r="C1771" t="str"><v>loopjongen</v></cell></row><row r="1772"><cell r="A1772" t="str"><v>00565</v></cell><cell r="B1772" t="str"><v>3500</v></cell><cell r="C1772" t="str"><v>boekbinder en boekverkoper</v></cell></row><row r="1773"><cell r="A1773" t="str"><v>00565</v></cell><cell r="B1773" t="str"><v>3500</v></cell><cell r="C1773" t="str"><v>kelner te Parijs en Amsterdam</v></cell></row><row r="1774"><cell r="A1774" t="str"><v>00565</v></cell><cell r="B1774" t="str"><v>3500</v></cell><cell r="C1774" t="str"><v>acteur in toneelgezelschap te Bamberg</v></cell></row><row r="1775"><cell r="A1775" t="str"><v>00565</v></cell><cell r="B1775" t="str"><v>3500</v></cell><cell r="C1775" t="str"><v>medewerker "Recht voor Allen"</v></cell><cell r="D1775" t="str"><v>00-00-1888/</v></cell></row><row r="1776"><cell r="A1776" t="str"><v>00565</v></cell><cell r="B1776" t="str"><v>3500</v></cell><cell r="C1776" t="str"><v>redacteur "De Volksonderwijzer"</v></cell><cell r="D1776" t="str"><v>00-00-1891/</v></cell></row><row r="1777"><cell r="A1777" t="str"><v>00565</v></cell><cell r="B1777" t="str"><v>3500</v></cell><cell r="C1777" t="str"><v>redacteur, administrateur, colporteur spotblad "De Roode Duivel"</v></cell><cell r="D1777" t="str"><v>01-08-1892/13-12-1897</v></cell></row><row r="1778"><cell r="A1778" t="str"><v>00565</v></cell><cell r="B1778" t="str"><v>3500</v></cell><cell r="C1778" t="str"><v>waarnemend redacteur "Recht voor Allen"</v></cell><cell r="D1778" t="str"><v>00-00-1898/00-12-1898</v></cell></row><row r="1779"><cell r="A1779" t="str"><v>00565</v></cell><cell r="B1779" t="str"><v>3500</v></cell><cell r="C1779" t="str"><v>secretaris Amsterdamsche Bestuurdersbond</v></cell><cell r="D1779" t="str"><v>00-10-1899/</v></cell></row><row r="1780"><cell r="A1780" t="str"><v>00565</v></cell><cell r="B1780" t="str"><v>3500</v></cell><cell r="C1780" t="str"><v>propagandist SDAP (bezoldigd) te Rotterdam</v></cell><cell r="D1780" t="str"><v>00-00-1902/00-00-1908</v></cell></row><row r="1781"><cell r="A1781" t="str"><v>00565</v></cell><cell r="B1781" t="str"><v>3500</v></cell><cell r="C1781" t="str"><v>propagandist SDAP (bezoldigd) te Arnhem</v></cell><cell r="D1781" t="str"><v>00-00-1908/</v></cell></row><row r="1782"><cell r="A1782" t="str"><v>00565</v></cell><cell r="B1782" t="str"><v>3500</v></cell><cell r="C1782" t="str"><v>lid gemeenteraad van Arnhem</v></cell><cell r="D1782" t="str"><v>07-09-1909/05-09-1939</v></cell></row><row r="1783"><cell r="A1783" t="str"><v>00565</v></cell><cell r="B1783" t="str"><v>3500</v></cell><cell r="C1783" t="str"><v>lid Tweede Kamer der Staten-Generaal</v></cell><cell r="D1783" t="str"><v>17-09-1918/20-09-1921</v></cell></row><row r="1784"><cell r="A1784" t="str"><v>00565</v></cell><cell r="B1784" t="str"><v>3500</v></cell><cell r="C1784" t="str"><v>lid Provinciale Staten van Gelderland</v></cell><cell r="D1784" t="str"><v>01-07-1919/00-09-1925</v></cell></row><row r="1785"><cell r="A1785" t="str"><v>00565</v></cell><cell r="B1785" t="str"><v>3500</v></cell><cell r="C1785" t="str"><v>wethouder (van sociale zaken) van Arnhem</v></cell><cell r="D1785" t="str"><v>04-04-1921/02-09-1923</v></cell></row><row r="1786"><cell r="A1786" t="str"><v>00565</v></cell><cell r="B1786" t="str"><v>3500</v></cell><cell r="C1786" t="str"><v>lid Eerste Kamer der Staten-Generaal</v></cell><cell r="D1786" t="str"><v>16-09-1925/08-06-1937</v></cell></row><row r="1787"><cell r="A1787" t="str"><v>00575</v></cell><cell r="B1787" t="str"><v>3010</v></cell><cell r="C1787" t="str"><v>Bussum</v></cell><cell r="D1787" t="str"><v>19-03-1901</v></cell></row><row r="1788"><cell r="A1788" t="str"><v>00575</v></cell><cell r="B1788" t="str"><v>3020</v></cell><cell r="C1788" t="str"><v>Genève</v></cell><cell r="D1788" t="str"><v>08-07-1956</v></cell></row><row r="1789"><cell r="A1789" t="str"><v>00575</v></cell><cell r="B1789" t="str"><v>3500</v></cell><cell r="C1789" t="str"><v>repetitor staats- en strafrecht te Leiden</v></cell><cell r="D1789" t="str"><v>00-00-1925/00-00-1926</v></cell></row><row r="1790"><cell r="A1790" t="str"><v>00575</v></cell><cell r="B1790" t="str"><v>3500</v></cell><cell r="C1790" t="str"><v>redacteur dagblad "De Telegraaf"</v></cell><cell r="D1790" t="str"><v>00-00-1925/01-01-1930</v></cell></row><row r="1791"><cell r="A1791" t="str"><v>00575</v></cell><cell r="B1791" t="str"><v>3500</v></cell><cell r="C1791" t="str"><v>hoofdredacteur dagblad "De Telegraaf"</v></cell><cell r="D1791" t="str"><v>01-01-1930/01-06-1933</v></cell></row><row r="1792"><cell r="A1792" t="str"><v>00575</v></cell><cell r="B1792" t="str"><v>3500</v></cell><cell r="C1792" t="str"><v>hoofdredacteur dagblad "Utrechts Nieuwsblad"</v></cell><cell r="D1792" t="str"><v>01-07-1933/00-05-1940</v></cell></row><row r="1793"><cell r="A1793" t="str"><v>00575</v></cell><cell r="B1793" t="str"><v>3500</v></cell><cell r="C1793" t="str"><v>onbezoldigd functionaris Grebbecommissie (hulpverlening aan oorlogsslachtoffers in de Grebbelinie te Scherpenzeel en Wageningen)</v></cell><cell r="D1793" t="str"><v>00-00-1940/</v></cell></row><row r="1794"><cell r="A1794" t="str"><v>00575</v></cell><cell r="B1794" t="str"><v>3500</v></cell><cell r="C1794" t="str"><v>medewerker illegaal blad "Het Parool"</v></cell><cell r="D1794" t="str"><v>00-00-1941/00-00-1942</v></cell></row><row r="1795"><cell r="A1795" t="str"><v>00575</v></cell><cell r="B1795" t="str"><v>3500</v></cell><cell r="C1795" t="str"><v>hoofdredacteur illegaal blad "Het Parool"</v></cell><cell r="D1795" t="str"><v>00-00-1942/00-00-1944</v></cell></row><row r="1796"><cell r="A1796" t="str"><v>00575</v></cell><cell r="B1796" t="str"><v>3500</v></cell><cell r="C1796" t="str"><v>minister van Justitie</v></cell><cell r="D1796" t="str"><v>12-07-1944/23-02-1945</v></cell></row><row r="1797"><cell r="A1797" t="str"><v>00575</v></cell><cell r="B1797" t="str"><v>3500</v></cell><cell r="C1797" t="str"><v>hoofdredacteur dagblad "Het Parool"</v></cell><cell r="D1797" t="str"><v>01-09-1945/01-01-1951</v></cell></row><row r="1798"><cell r="A1798" t="str"><v>00575</v></cell><cell r="B1798" t="str"><v>3500</v></cell><cell r="C1798" t="str"><v>lid Eerste Kamer der Staten-Generaal</v></cell><cell r="D1798" t="str"><v>22-10-1947/01-01-1951</v></cell></row><row r="1799"><cell r="A1799" t="str"><v>00575</v></cell><cell r="B1799" t="str"><v>3500</v></cell><cell r="C1799" t="str"><v>Hoge Commissaris voor de Vluchtelingen te Genève</v></cell><cell r="D1799" t="str"><v>01-01-1951/08-07-1956</v></cell></row><row r="1800"><cell r="A1800" t="str"><v>00580</v></cell><cell r="B1800" t="str"><v>3010</v></cell><cell r="C1800" t="str"><v>Huins</v></cell><cell r="D1800" t="str"><v>04-08-1878</v></cell></row><row r="1801"><cell r="A1801" t="str"><v>00580</v></cell><cell r="B1801" t="str"><v>3020</v></cell><cell r="C1801" t="str"><v>De Bilt</v></cell><cell r="D1801" t="str"><v>09-01-1953</v></cell></row><row r="1802"><cell r="A1802" t="str"><v>00580</v></cell><cell r="B1802" t="str"><v>3500</v></cell><cell r="C1802" t="str"><v>kok (voor metselaars bij bouw van een boerderij)</v></cell></row><row r="1803"><cell r="A1803" t="str"><v>00580</v></cell><cell r="B1803" t="str"><v>3500</v></cell><cell r="C1803" t="str"><v>boerenknecht te Lions</v></cell><cell r="D1803" t="str"><v>00-00-1892/00-00-1895</v></cell></row><row r="1804"><cell r="A1804" t="str"><v>00580</v></cell><cell r="B1804" t="str"><v>3500</v></cell><cell r="C1804" t="str"><v>boerenknecht te Wirdum</v></cell><cell r="D1804" t="str"><v>00-00-1895/00-00-1896</v></cell></row><row r="1805"><cell r="A1805" t="str"><v>00580</v></cell><cell r="B1805" t="str"><v>3500</v></cell><cell r="C1805" t="str"><v>melkknecht te Duitsland</v></cell></row><row r="1806"><cell r="A1806" t="str"><v>00580</v></cell><cell r="B1806" t="str"><v>3500</v></cell><cell r="C1806" t="str"><v>boerenarbeider</v></cell></row><row r="1807"><cell r="A1807" t="str"><v>00580</v></cell><cell r="B1807" t="str"><v>3500</v></cell><cell r="C1807" t="str"><v>arbeider zuivelfabriek te Winsum</v></cell></row><row r="1808"><cell r="A1808" t="str"><v>00580</v></cell><cell r="B1808" t="str"><v>3500</v></cell><cell r="C1808" t="str"><v>kaasmaker zuivelfabriek te Winsum</v></cell><cell r="D1808" t="str"><v>/00-00-1902</v></cell></row><row r="1809"><cell r="A1809" t="str"><v>00580</v></cell><cell r="B1809" t="str"><v>3500</v></cell><cell r="C1809" t="str"><v>kaasmaker zuivelfabriek te Leeuwarden</v></cell><cell r="D1809" t="str"><v>00-00-1902/</v></cell></row><row r="1810"><cell r="A1810" t="str"><v>00580</v></cell><cell r="B1810" t="str"><v>3500</v></cell><cell r="C1810" t="str"><v>redacteur-propagandist Bond van Zuivelfabrieksarbeiders</v></cell><cell r="D1810" t="str"><v>00-05-1905/00-00-1909</v></cell></row><row r="1811"><cell r="A1811" t="str"><v>00580</v></cell><cell r="B1811" t="str"><v>3500</v></cell><cell r="C1811" t="str"><v>secretaris-propagandist Bond van Arbeiders in de Landbouw, Tuinbouw en de Zuivelindustrie</v></cell><cell r="D1811" t="str"><v>00-00-1909/00-00-1912</v></cell></row><row r="1812"><cell r="A1812" t="str"><v>00580</v></cell><cell r="B1812" t="str"><v>3500</v></cell><cell r="C1812" t="str"><v>voorzitter Bond van Arbeiders in de Landbouw, Tuinbouw en de Zuivelindustrie</v></cell><cell r="D1812" t="str"><v>00-00-1912/00-06-1938</v></cell></row><row r="1813"><cell r="A1813" t="str"><v>00580</v></cell><cell r="B1813" t="str"><v>3500</v></cell><cell r="C1813" t="str"><v>lid gemeenteraad van Leeuwarden</v></cell><cell r="D1813" t="str"><v>24-12-1912/14-01-1919</v></cell></row><row r="1814"><cell r="A1814" t="str"><v>00580</v></cell><cell r="B1814" t="str"><v>3500</v></cell><cell r="C1814" t="str"><v>lid Provinciale Staten van Friesland</v></cell><cell r="D1814" t="str"><v>01-07-1913/00-10-1921</v></cell></row><row r="1815"><cell r="A1815" t="str"><v>00580</v></cell><cell r="B1815" t="str"><v>3500</v></cell><cell r="C1815" t="str"><v>wethouder van Leeuwarden</v></cell><cell r="D1815" t="str"><v>04-09-1917/14-01-1919</v></cell></row><row r="1816"><cell r="A1816" t="str"><v>00580</v></cell><cell r="B1816" t="str"><v>3500</v></cell><cell r="C1816" t="str"><v>lid Gedeputeerde Staten van Friesland</v></cell><cell r="D1816" t="str"><v>14-01-1919/00-10-1921</v></cell></row><row r="1817"><cell r="A1817" t="str"><v>00580</v></cell><cell r="B1817" t="str"><v>3500</v></cell><cell r="C1817" t="str"><v>lid Tweede Kamer der Staten-Generaal</v></cell><cell r="D1817" t="str"><v>12-10-1921/08-06-1937</v></cell></row><row r="1818"><cell r="A1818" t="str"><v>00580</v></cell><cell r="B1818" t="str"><v>3500</v></cell><cell r="C1818" t="str"><v>lid Provinciale Staten van Utrecht</v></cell><cell r="D1818" t="str"><v>05-07-1927/01-09-1941</v></cell></row><row r="1819"><cell r="A1819" t="str"><v>00580</v></cell><cell r="B1819" t="str"><v>3500</v></cell><cell r="C1819" t="str"><v>lid gemeenteraad van De Bilt</v></cell><cell r="D1819" t="str"><v>06-09-1927/01-09-1931</v></cell></row><row r="1820"><cell r="A1820" t="str"><v>00580</v></cell><cell r="B1820" t="str"><v>3500</v></cell><cell r="C1820" t="str"><v>lid Eerste Kamer der Staten-Generaal</v></cell><cell r="D1820" t="str"><v>08-06-1937/24-07-1946</v></cell></row><row r="1821"><cell r="A1821" t="str"><v>00588</v></cell><cell r="B1821" t="str"><v>3010</v></cell><cell r="C1821" t="str"><v>Rotterdam</v></cell><cell r="D1821" t="str"><v>30-08-1866</v></cell></row><row r="1822"><cell r="A1822" t="str"><v>00588</v></cell><cell r="B1822" t="str"><v>3020</v></cell><cell r="C1822" t="str"><v>Haarlem</v></cell><cell r="D1822" t="str"><v>17-09-1957</v></cell></row><row r="1823"><cell r="A1823" t="str"><v>00588</v></cell><cell r="B1823" t="str"><v>3500</v></cell><cell r="C1823" t="str"><v>advocaat en procureur te Rotterdam</v></cell><cell r="D1823" t="str"><v>00-00-1891/</v></cell></row><row r="1824"><cell r="A1824" t="str"><v>00588</v></cell><cell r="B1824" t="str"><v>3500</v></cell><cell r="C1824" t="str"><v>kantonrechter-plaatsvervanger, tweede kanton te Rotterdam</v></cell><cell r="D1824" t="str"><v>01-07-1897/01-07-1909</v></cell></row><row r="1825"><cell r="A1825" t="str"><v>00588</v></cell><cell r="B1825" t="str"><v>3500</v></cell><cell r="C1825" t="str"><v>lid gemeenteraad van Rotterdam</v></cell><cell r="D1825" t="str"><v>18-06-1908/01-09-1931</v></cell></row><row r="1826"><cell r="A1826" t="str"><v>00588</v></cell><cell r="B1826" t="str"><v>3500</v></cell><cell r="C1826" t="str"><v>wethouder (van onderwijs) van Rotterdam</v></cell><cell r="D1826" t="str"><v>15-09-1911/08-06-1916</v></cell></row><row r="1827"><cell r="A1827" t="str"><v>00588</v></cell><cell r="B1827" t="str"><v>3500</v></cell><cell r="C1827" t="str"><v>lid Eerste Kamer der Staten-Generaal voor Zuid-Holland</v></cell><cell r="D1827" t="str"><v>03-08-1914/18-09-1923</v></cell></row><row r="1828"><cell r="A1828" t="str"><v>00588</v></cell><cell r="B1828" t="str"><v>3500</v></cell><cell r="C1828" t="str"><v>wethouder (van onderwijs) van Rotterdam</v></cell><cell r="D1828" t="str"><v>29-09-1921/04-09-1923</v></cell></row><row r="1829"><cell r="A1829" t="str"><v>00588</v></cell><cell r="B1829" t="str"><v>3500</v></cell><cell r="C1829" t="str"><v>wethouder (van financiën en bedrijven) van Rotterdam</v></cell><cell r="D1829" t="str"><v>04-09-1923/09-04-1925</v></cell></row><row r="1830"><cell r="A1830" t="str"><v>00588</v></cell><cell r="B1830" t="str"><v>3500</v></cell><cell r="C1830" t="str"><v>waarnemend burgemeester van Rotterdam</v></cell><cell r="D1830" t="str"><v>04-09-1923/15-09-1923</v></cell></row><row r="1831"><cell r="A1831" t="str"><v>00588</v></cell><cell r="B1831" t="str"><v>3500</v></cell><cell r="C1831" t="str"><v>lid Eerste Kamer der Staten-Generaal</v></cell><cell r="D1831" t="str"><v>18-09-1923/08-06-1937</v></cell></row><row r="1832"><cell r="A1832" t="str"><v>00588</v></cell><cell r="B1832" t="str"><v>3500</v></cell><cell r="C1832" t="str"><v>dijkgraaf Hoogheemraadschap van Schieland</v></cell><cell r="D1832" t="str"><v>01-08-1931/01-04-1937</v></cell></row><row r="1833"><cell r="A1833" t="str"><v>00589</v></cell><cell r="B1833" t="str"><v>3010</v></cell><cell r="C1833" t="str"><v>Rotterdam</v></cell><cell r="D1833" t="str"><v>05-04-1795</v></cell></row><row r="1834"><cell r="A1834" t="str"><v>00589</v></cell><cell r="B1834" t="str"><v>3020</v></cell><cell r="C1834" t="str"><v>'s-Gravenhage</v></cell><cell r="D1834" t="str"><v>03-02-1874</v></cell></row><row r="1835"><cell r="A1835" t="str"><v>00589</v></cell><cell r="B1835" t="str"><v>3500</v></cell><cell r="C1835" t="str"><v>firmant ijzerhandel "Johan Frederic Hoffmann en Zoonen" te Rotterdam</v></cell><cell r="D1835" t="str"><v>00-00-1825/</v></cell></row><row r="1836"><cell r="A1836" t="str"><v>00589</v></cell><cell r="B1836" t="str"><v>3500</v></cell><cell r="C1836" t="str"><v>firmant ijzerhandel "Hoffmann en Doorepaal" te Rotterdam</v></cell><cell r="D1836" t="str"><v>/00-00-1853</v></cell></row><row r="1837"><cell r="A1837" t="str"><v>00589</v></cell><cell r="B1837" t="str"><v>3500</v></cell><cell r="C1837" t="str"><v>lid Provinciale Staten van Holland</v></cell><cell r="D1837" t="str"><v>02-07-1839/22-12-1840</v></cell></row><row r="1838"><cell r="A1838" t="str"><v>00589</v></cell><cell r="B1838" t="str"><v>3500</v></cell><cell r="C1838" t="str"><v>lid Provinciale Staten van Zuid-Holland</v></cell><cell r="D1838" t="str"><v>22-12-1840/22-10-1844</v></cell></row><row r="1839"><cell r="A1839" t="str"><v>00589</v></cell><cell r="B1839" t="str"><v>3500</v></cell><cell r="C1839" t="str"><v>lid Tweede Kamer der Staten-Generaal</v></cell><cell r="D1839" t="str"><v>22-10-1844/13-02-1849</v></cell></row><row r="1840"><cell r="A1840" t="str"><v>00589</v></cell><cell r="B1840" t="str"><v>3500</v></cell><cell r="C1840" t="str"><v>lid Eerste Kamer der Staten-Generaal</v></cell><cell r="D1840" t="str"><v>13-02-1849/20-08-1850</v></cell></row><row r="1841"><cell r="A1841" t="str"><v>00589</v></cell><cell r="B1841" t="str"><v>3500</v></cell><cell r="C1841" t="str"><v>lid Tweede Kamer der Staten-Generaal</v></cell><cell r="D1841" t="str"><v>07-10-1850/20-09-1852</v></cell></row><row r="1842"><cell r="A1842" t="str"><v>00589</v></cell><cell r="B1842" t="str"><v>3500</v></cell><cell r="C1842" t="str"><v>lid Tweede Kamer der Staten-Generaal</v></cell><cell r="D1842" t="str"><v>12-07-1853/01-10-1866</v></cell></row><row r="1843"><cell r="A1843" t="str"><v>00589</v></cell><cell r="B1843" t="str"><v>3500</v></cell><cell r="C1843" t="str"><v>lid Tweede Kamer der Staten-Generaal</v></cell><cell r="D1843" t="str"><v>19-11-1866/03-01-1868</v></cell></row><row r="1844"><cell r="A1844" t="str"><v>00589</v></cell><cell r="B1844" t="str"><v>3500</v></cell><cell r="C1844" t="str"><v>lid Tweede Kamer der Staten-Generaal</v></cell><cell r="D1844" t="str"><v>29-02-1868/08-12-1873</v></cell></row><row r="1845"><cell r="A1845" t="str"><v>00593</v></cell><cell r="B1845" t="str"><v>3010</v></cell><cell r="C1845" t="str"><v>Assen</v></cell><cell r="D1845" t="str"><v>24-07-1862</v></cell></row><row r="1846"><cell r="A1846" t="str"><v>00593</v></cell><cell r="B1846" t="str"><v>3020</v></cell><cell r="C1846" t="str"><v>Oosterbeek</v></cell><cell r="D1846" t="str"><v>11-02-1940</v></cell></row><row r="1847"><cell r="A1847" t="str"><v>00593</v></cell><cell r="B1847" t="str"><v>3500</v></cell><cell r="C1847" t="str"><v>advocaat en procureur te Assen</v></cell><cell r="D1847" t="str"><v>00-00-1887/</v></cell></row><row r="1848"><cell r="A1848" t="str"><v>00593</v></cell><cell r="B1848" t="str"><v>3500</v></cell><cell r="C1848" t="str"><v>rechter-plaatsvervanger Arrondissementsrechtbank te Assen</v></cell><cell r="D1848" t="str"><v>01-07-1891/00-00-1901</v></cell></row><row r="1849"><cell r="A1849" t="str"><v>00593</v></cell><cell r="B1849" t="str"><v>3500</v></cell><cell r="C1849" t="str"><v>lid gemeenteraad van Assen</v></cell><cell r="D1849" t="str"><v>00-09-1893/00-01-1913</v></cell></row><row r="1850"><cell r="A1850" t="str"><v>00593</v></cell><cell r="B1850" t="str"><v>3500</v></cell><cell r="C1850" t="str"><v>wethouder van Assen</v></cell><cell r="D1850" t="str"><v>07-07-1895/05-09-1912</v></cell></row><row r="1851"><cell r="A1851" t="str"><v>00593</v></cell><cell r="B1851" t="str"><v>3500</v></cell><cell r="C1851" t="str"><v>lid Provinciale Staten van Drenthe</v></cell><cell r="D1851" t="str"><v>06-07-1904/01-05-1914</v></cell></row><row r="1852"><cell r="A1852" t="str"><v>00593</v></cell><cell r="B1852" t="str"><v>3500</v></cell><cell r="C1852" t="str"><v>lid Eerste Kamer der Staten-Generaal</v></cell><cell r="D1852" t="str"><v>12-05-1914/16-09-1919</v></cell></row><row r="1853"><cell r="A1853" t="str"><v>00595</v></cell><cell r="B1853" t="str"><v>3010</v></cell><cell r="C1853" t="str"><v>Dwingeloo (Dr.)</v></cell><cell r="D1853" t="str"><v>29-08-1897</v></cell></row><row r="1854"><cell r="A1854" t="str"><v>00595</v></cell><cell r="B1854" t="str"><v>3020</v></cell><cell r="C1854" t="str"><v>Nijkerk</v></cell><cell r="D1854" t="str"><v>08-10-1990</v></cell></row><row r="1855"><cell r="A1855" t="str"><v>00595</v></cell><cell r="B1855" t="str"><v>3500</v></cell><cell r="C1855" t="str"><v>onderwijzer</v></cell></row><row r="1856"><cell r="A1856" t="str"><v>00595</v></cell><cell r="B1856" t="str"><v>3500</v></cell><cell r="C1856" t="str"><v>administrateur te Terneuzen</v></cell></row><row r="1857"><cell r="A1857" t="str"><v>00595</v></cell><cell r="B1857" t="str"><v>3500</v></cell><cell r="C1857" t="str"><v>fruitkweker te Nieuwdorp (Zld.)</v></cell><cell r="D1857" t="str"><v>00-00-1921/</v></cell></row><row r="1858"><cell r="A1858" t="str"><v>00595</v></cell><cell r="B1858" t="str"><v>3500</v></cell><cell r="C1858" t="str"><v>lid gemeenteraad van 's-Heer Arendskerke</v></cell><cell r="D1858" t="str"><v>01-09-1931/01-09-1941</v></cell></row><row r="1859"><cell r="A1859" t="str"><v>00595</v></cell><cell r="B1859" t="str"><v>3500</v></cell><cell r="C1859" t="str"><v>wethouder van 's-Heer Arendskerke</v></cell><cell r="D1859" t="str"><v>01-09-1931/06-09-1966</v></cell></row><row r="1860"><cell r="A1860" t="str"><v>00595</v></cell><cell r="B1860" t="str"><v>3500</v></cell><cell r="C1860" t="str"><v>lid tijdelijke gemeenteraad van 's-Heer Arendskerke</v></cell><cell r="D1860" t="str"><v>11-08-1945/02-09-1946</v></cell></row><row r="1861"><cell r="A1861" t="str"><v>00595</v></cell><cell r="B1861" t="str"><v>3500</v></cell><cell r="C1861" t="str"><v>wethouder van 's-Heer Arendskerke</v></cell><cell r="D1861" t="str"><v>11-08-1945/06-09-1966</v></cell></row><row r="1862"><cell r="A1862" t="str"><v>00595</v></cell><cell r="B1862" t="str"><v>3500</v></cell><cell r="C1862" t="str"><v>lid Provinciale Staten van Zeeland</v></cell><cell r="D1862" t="str"><v>19-06-1946/02-06-1966</v></cell></row><row r="1863"><cell r="A1863" t="str"><v>00595</v></cell><cell r="B1863" t="str"><v>3500</v></cell><cell r="C1863" t="str"><v>lid gemeenteraad van 's-Heer Arendskerke</v></cell><cell r="D1863" t="str"><v>02-09-1946/06-09-1966</v></cell></row><row r="1864"><cell r="A1864" t="str"><v>00595</v></cell><cell r="B1864" t="str"><v>3500</v></cell><cell r="C1864" t="str"><v>lid Eerste Kamer der Staten-Generaal</v></cell><cell r="D1864" t="str"><v>04-06-1947/27-07-1948</v></cell></row><row r="1865"><cell r="A1865" t="str"><v>00597</v></cell><cell r="B1865" t="str"><v>3010</v></cell><cell r="C1865" t="str"><v>Maasdam (Z.H.)</v></cell><cell r="D1865" t="str"><v>15-11-1802</v></cell></row><row r="1866"><cell r="A1866" t="str"><v>00597</v></cell><cell r="B1866" t="str"><v>3020</v></cell><cell r="C1866" t="str"><v>Dordrecht</v></cell><cell r="D1866" t="str"><v>30-05-1878</v></cell></row><row r="1867"><cell r="A1867" t="str"><v>00597</v></cell><cell r="B1867" t="str"><v>3500</v></cell><cell r="C1867" t="str"><v>landeigenaar en ambachtsheer</v></cell></row><row r="1868"><cell r="A1868" t="str"><v>00597</v></cell><cell r="B1868" t="str"><v>3500</v></cell><cell r="C1868" t="str"><v>lid Eerste Kamer der Staten-Generaal</v></cell><cell r="D1868" t="str"><v>13-02-1849/17-09-1865</v></cell></row><row r="1869"><cell r="A1869" t="str"><v>00597</v></cell><cell r="B1869" t="str"><v>3500</v></cell><cell r="C1869" t="str"><v>dijkgraaf hoogheemraadschap "de Zwijndrechtsche Waard"</v></cell><cell r="D1869" t="str"><v>01-06-1862/01-01-1873</v></cell></row><row r="1870"><cell r="A1870" t="str"><v>00598</v></cell><cell r="B1870" t="str"><v>3010</v></cell><cell r="C1870" t="str"><v>Veen (N.Br.)</v></cell><cell r="D1870" t="str"><v>19-10-1849</v></cell></row><row r="1871"><cell r="A1871" t="str"><v>00598</v></cell><cell r="B1871" t="str"><v>3020</v></cell><cell r="C1871" t="str"><v>Leiden</v></cell><cell r="D1871" t="str"><v>18-11-1921</v></cell></row><row r="1872"><cell r="A1872" t="str"><v>00598</v></cell><cell r="B1872" t="str"><v>3500</v></cell><cell r="C1872" t="str"><v>advocaat en procureur te 's-Hertogenbosch</v></cell><cell r="D1872" t="str"><v>00-00-1876/01-06-1893</v></cell></row><row r="1873"><cell r="A1873" t="str"><v>00598</v></cell><cell r="B1873" t="str"><v>3500</v></cell><cell r="C1873" t="str"><v>lid gemeenteraad van 's-Hertogenbosch</v></cell><cell r="D1873" t="str"><v>00-09-1881/00-05-1893</v></cell></row><row r="1874"><cell r="A1874" t="str"><v>00598</v></cell><cell r="B1874" t="str"><v>3500</v></cell><cell r="C1874" t="str"><v>lid Tweede Kamer der Staten-Generaal</v></cell><cell r="D1874" t="str"><v>27-01-1882/11-10-1884</v></cell></row><row r="1875"><cell r="A1875" t="str"><v>00598</v></cell><cell r="B1875" t="str"><v>3500</v></cell><cell r="C1875" t="str"><v>lid Tweede Kamer der Staten-Generaal</v></cell><cell r="D1875" t="str"><v>17-11-1884/18-05-1886</v></cell></row><row r="1876"><cell r="A1876" t="str"><v>00598</v></cell><cell r="B1876" t="str"><v>3500</v></cell><cell r="C1876" t="str"><v>kantonrechter-plaatsvervanger te 's-Hertogenbosch</v></cell><cell r="D1876" t="str"><v>01-12-1888/01-06-1893</v></cell></row><row r="1877"><cell r="A1877" t="str"><v>00598</v></cell><cell r="B1877" t="str"><v>3500</v></cell><cell r="C1877" t="str"><v>lid Provinciale Staten van Noord-Brabant</v></cell><cell r="D1877" t="str"><v>03-07-1889/05-07-1893</v></cell></row><row r="1878"><cell r="A1878" t="str"><v>00598</v></cell><cell r="B1878" t="str"><v>3500</v></cell><cell r="C1878" t="str"><v>advocaat te Gorinchem</v></cell><cell r="D1878" t="str"><v>00-06-1893/00-12-1897</v></cell></row><row r="1879"><cell r="A1879" t="str"><v>00598</v></cell><cell r="B1879" t="str"><v>3500</v></cell><cell r="C1879" t="str"><v>kantonrechter te Gorinchem</v></cell><cell r="D1879" t="str"><v>01-12-1897/01-07-1899</v></cell></row><row r="1880"><cell r="A1880" t="str"><v>00598</v></cell><cell r="B1880" t="str"><v>3500</v></cell><cell r="C1880" t="str"><v>rechter Arrondissementsrechtbank te Arnhem</v></cell><cell r="D1880" t="str"><v>01-07-1899/01-06-1902</v></cell></row><row r="1881"><cell r="A1881" t="str"><v>00598</v></cell><cell r="B1881" t="str"><v>3500</v></cell><cell r="C1881" t="str"><v>lid Eerste Kamer der Staten-Generaal</v></cell><cell r="D1881" t="str"><v>27-12-1899/01-05-1902</v></cell></row><row r="1882"><cell r="A1882" t="str"><v>00598</v></cell><cell r="B1882" t="str"><v>3500</v></cell><cell r="C1882" t="str"><v>raadsheer Gerechtshof te Arnhem</v></cell><cell r="D1882" t="str"><v>01-06-1902/01-11-1908</v></cell></row><row r="1883"><cell r="A1883" t="str"><v>00598</v></cell><cell r="B1883" t="str"><v>3500</v></cell><cell r="C1883" t="str"><v>lid Eerste Kamer der Staten-Generaal</v></cell><cell r="D1883" t="str"><v>04-06-1902/23-07-1904</v></cell></row><row r="1884"><cell r="A1884" t="str"><v>00598</v></cell><cell r="B1884" t="str"><v>3500</v></cell><cell r="C1884" t="str"><v>lid gemeenteraad van Arnhem</v></cell><cell r="D1884" t="str"><v>00-09-1904/00-09-1907</v></cell></row><row r="1885"><cell r="A1885" t="str"><v>00598</v></cell><cell r="B1885" t="str"><v>3500</v></cell><cell r="C1885" t="str"><v>lid Eerste Kamer der Staten-Generaal</v></cell><cell r="D1885" t="str"><v>20-09-1904/16-10-1908</v></cell></row><row r="1886"><cell r="A1886" t="str"><v>00598</v></cell><cell r="B1886" t="str"><v>3500</v></cell><cell r="C1886" t="str"><v>president Gerechtshof te Arnhem</v></cell><cell r="D1886" t="str"><v>01-11-1908/18-11-1921</v></cell></row><row r="1887"><cell r="A1887" t="str"><v>00598</v></cell><cell r="B1887" t="str"><v>3500</v></cell><cell r="C1887" t="str"><v>lid Eerste Kamer der Staten-Generaal</v></cell><cell r="D1887" t="str"><v>01-12-1908/18-11-1921</v></cell></row><row r="1888"><cell r="A1888" t="str"><v>00600</v></cell><cell r="B1888" t="str"><v>3010</v></cell><cell r="C1888" t="str"><v>Dongjum</v></cell><cell r="D1888" t="str"><v>29-04-1896</v></cell></row><row r="1889"><cell r="A1889" t="str"><v>00600</v></cell><cell r="B1889" t="str"><v>3020</v></cell><cell r="C1889" t="str"><v>Leeuwarden</v></cell><cell r="D1889" t="str"><v>04-10-1980</v></cell></row><row r="1890"><cell r="A1890" t="str"><v>00600</v></cell><cell r="B1890" t="str"><v>3500</v></cell><cell r="C1890" t="str"><v>werkzaam op boerderij</v></cell><cell r="D1890" t="str"><v>00-00-1910/00-00-1914</v></cell></row><row r="1891"><cell r="A1891" t="str"><v>00600</v></cell><cell r="B1891" t="str"><v>3500</v></cell><cell r="C1891" t="str"><v>werkzaam op ouderlijke boerderij</v></cell><cell r="D1891" t="str"><v>00-00-1914/00-00-1920</v></cell></row><row r="1892"><cell r="A1892" t="str"><v>00600</v></cell><cell r="B1892" t="str"><v>3500</v></cell><cell r="C1892" t="str"><v>landbouwer in Het Bildt</v></cell><cell r="D1892" t="str"><v>00-00-1920/00-00-1958</v></cell></row><row r="1893"><cell r="A1893" t="str"><v>00600</v></cell><cell r="B1893" t="str"><v>3500</v></cell><cell r="C1893" t="str"><v>lid Provinciale Staten van Friesland</v></cell><cell r="D1893" t="str"><v>04-07-1939/01-09-1941</v></cell></row><row r="1894"><cell r="A1894" t="str"><v>00600</v></cell><cell r="B1894" t="str"><v>3500</v></cell><cell r="C1894" t="str"><v>lid Provinciale Staten van Friesland</v></cell><cell r="D1894" t="str"><v>18-06-1946/02-06-1966</v></cell></row><row r="1895"><cell r="A1895" t="str"><v>00600</v></cell><cell r="B1895" t="str"><v>3500</v></cell><cell r="C1895" t="str"><v>lid Gedeputeerde Staten (belast met droge en natte waterstaat) van Friesland</v></cell><cell r="D1895" t="str"><v>04-07-1946/02-06-1966</v></cell></row><row r="1896"><cell r="A1896" t="str"><v>00600</v></cell><cell r="B1896" t="str"><v>3500</v></cell><cell r="C1896" t="str"><v>lid Eerste Kamer der Staten-Generaal</v></cell><cell r="D1896" t="str"><v>23-07-1946/20-09-1960</v></cell></row><row r="1897"><cell r="A1897" t="str"><v>00600</v></cell><cell r="B1897" t="str"><v>3500</v></cell><cell r="C1897" t="str"><v>lid Eerste Kamer der Staten-Generaal</v></cell><cell r="D1897" t="str"><v>18-10-1960/28-12-1961</v></cell></row><row r="1898"><cell r="A1898" t="str"><v>00605</v></cell><cell r="B1898" t="str"><v>3010</v></cell><cell r="C1898" t="str"><v>Assen</v></cell><cell r="D1898" t="str"><v>27-01-1861</v></cell></row><row r="1899"><cell r="A1899" t="str"><v>00605</v></cell><cell r="B1899" t="str"><v>3020</v></cell><cell r="C1899" t="str"><v>Weesp</v></cell><cell r="D1899" t="str"><v>18-03-1939</v></cell></row><row r="1900"><cell r="A1900" t="str"><v>00605</v></cell><cell r="B1900" t="str"><v>3500</v></cell><cell r="C1900" t="str"><v>leertijd bij de firma "C.J. van Houten en Zn.", cacao- en chocoladefabriek te Weesp</v></cell><cell r="D1900" t="str"><v>00-00-1882/00-00-1884</v></cell></row><row r="1901"><cell r="A1901" t="str"><v>00605</v></cell><cell r="B1901" t="str"><v>3500</v></cell><cell r="C1901" t="str"><v>procuratiehouder firma "C.J. van Houten en Zn." te Weesp</v></cell><cell r="D1901" t="str"><v>00-00-1885/00-00-1895</v></cell></row><row r="1902"><cell r="A1902" t="str"><v>00605</v></cell><cell r="B1902" t="str"><v>3500</v></cell><cell r="C1902" t="str"><v>beherend vennoot, firma "C.J. van Houten en Zn." te Weesp</v></cell><cell r="D1902" t="str"><v>00-00-1895/29-04-1933</v></cell></row><row r="1903"><cell r="A1903" t="str"><v>00605</v></cell><cell r="B1903" t="str"><v>3500</v></cell><cell r="C1903" t="str"><v>lid gemeenteraad van Weesp</v></cell><cell r="D1903" t="str"><v>03-09-1895/03-09-1915</v></cell></row><row r="1904"><cell r="A1904" t="str"><v>00605</v></cell><cell r="B1904" t="str"><v>3500</v></cell><cell r="C1904" t="str"><v>wethouder van Weesp</v></cell><cell r="D1904" t="str"><v>06-09-1898/06-09-1904</v></cell></row><row r="1905"><cell r="A1905" t="str"><v>00605</v></cell><cell r="B1905" t="str"><v>3500</v></cell><cell r="C1905" t="str"><v>lid Provinciale Staten van Noord-Holland</v></cell><cell r="D1905" t="str"><v>01-11-1898/00-07-1904</v></cell></row><row r="1906"><cell r="A1906" t="str"><v>00605</v></cell><cell r="B1906" t="str"><v>3500</v></cell><cell r="C1906" t="str"><v>lid Eerste Kamer der Staten-Generaal</v></cell><cell r="D1906" t="str"><v>16-09-1913/24-07-1922</v></cell></row><row r="1907"><cell r="A1907" t="str"><v>00607</v></cell><cell r="B1907" t="str"><v>3010</v></cell><cell r="C1907" t="str"><v>Groningen</v></cell><cell r="D1907" t="str"><v>17-02-1837</v></cell></row><row r="1908"><cell r="A1908" t="str"><v>00607</v></cell><cell r="B1908" t="str"><v>3020</v></cell><cell r="C1908" t="str"><v>'s-Gravenhage</v></cell><cell r="D1908" t="str"><v>14-10-1930</v></cell></row><row r="1909"><cell r="A1909" t="str"><v>00607</v></cell><cell r="B1909" t="str"><v>3500</v></cell><cell r="C1909" t="str"><v>advocaat te Groningen</v></cell><cell r="D1909" t="str"><v>00-00-1859/00-00-1869</v></cell></row><row r="1910"><cell r="A1910" t="str"><v>00607</v></cell><cell r="B1910" t="str"><v>3500</v></cell><cell r="C1910" t="str"><v>leraar staathuishoudkunde te Groningen</v></cell><cell r="D1910" t="str"><v>00-00-1861/00-09-1864</v></cell></row><row r="1911"><cell r="A1911" t="str"><v>00607</v></cell><cell r="B1911" t="str"><v>3500</v></cell><cell r="C1911" t="str"><v>lid gemeenteraad van Groningen</v></cell><cell r="D1911" t="str"><v>06-09-1864/00-02-1869</v></cell></row><row r="1912"><cell r="A1912" t="str"><v>00607</v></cell><cell r="B1912" t="str"><v>3500</v></cell><cell r="C1912" t="str"><v>wethouder van Groningen</v></cell><cell r="D1912" t="str"><v>03-09-1867/00-02-1869</v></cell></row><row r="1913"><cell r="A1913" t="str"><v>00607</v></cell><cell r="B1913" t="str"><v>3500</v></cell><cell r="C1913" t="str"><v>lid Tweede Kamer der Staten-Generaal</v></cell><cell r="D1913" t="str"><v>24-02-1869/11-10-1884</v></cell></row><row r="1914"><cell r="A1914" t="str"><v>00607</v></cell><cell r="B1914" t="str"><v>3500</v></cell><cell r="C1914" t="str"><v>lid Tweede Kamer der Staten-Generaal</v></cell><cell r="D1914" t="str"><v>17-11-1884/18-05-1886</v></cell></row><row r="1915"><cell r="A1915" t="str"><v>00607</v></cell><cell r="B1915" t="str"><v>3500</v></cell><cell r="C1915" t="str"><v>lid Tweede Kamer der Staten-Generaal</v></cell><cell r="D1915" t="str"><v>14-07-1886/17-08-1887</v></cell></row><row r="1916"><cell r="A1916" t="str"><v>00607</v></cell><cell r="B1916" t="str"><v>3500</v></cell><cell r="C1916" t="str"><v>lid Tweede Kamer der Staten-Generaal</v></cell><cell r="D1916" t="str"><v>19-09-1887/27-03-1888</v></cell></row><row r="1917"><cell r="A1917" t="str"><v>00607</v></cell><cell r="B1917" t="str"><v>3500</v></cell><cell r="C1917" t="str"><v>lid Tweede Kamer der Staten-Generaal</v></cell><cell r="D1917" t="str"><v>01-05-1888/20-03-1894</v></cell></row><row r="1918"><cell r="A1918" t="str"><v>00607</v></cell><cell r="B1918" t="str"><v>3500</v></cell><cell r="C1918" t="str"><v>advocaat en dispacheur te Rotterdam</v></cell><cell r="D1918" t="str"><v>00-00-1869/00-00-1894</v></cell></row><row r="1919"><cell r="A1919" t="str"><v>00607</v></cell><cell r="B1919" t="str"><v>3500</v></cell><cell r="C1919" t="str"><v>minister van Binnenlandse Zaken</v></cell><cell r="D1919" t="str"><v>09-05-1894/27-07-1897</v></cell></row><row r="1920"><cell r="A1920" t="str"><v>00607</v></cell><cell r="B1920" t="str"><v>3500</v></cell><cell r="C1920" t="str"><v>lid Eerste Kamer der Staten-Generaal</v></cell><cell r="D1920" t="str"><v>20-09-1904/17-09-1907</v></cell></row><row r="1921"><cell r="A1921" t="str"><v>00610</v></cell><cell r="B1921" t="str"><v>3010</v></cell><cell r="C1921" t="str"><v>Beverwijk</v></cell><cell r="D1921" t="str"><v>17-07-1840</v></cell></row><row r="1922"><cell r="A1922" t="str"><v>00610</v></cell><cell r="B1922" t="str"><v>3020</v></cell><cell r="C1922" t="str"><v>Zeist</v></cell><cell r="D1922" t="str"><v>27-02-1915</v></cell></row><row r="1923"><cell r="A1923" t="str"><v>00610</v></cell><cell r="B1923" t="str"><v>3500</v></cell><cell r="C1923" t="str"><v>werkzaam bij "Van Vollenhovens Bierbrouwerij 'De Gekroonde Valk'" te Amsterdam</v></cell><cell r="D1923" t="str"><v>28-07-1858/00-00-1863</v></cell></row><row r="1924"><cell r="A1924" t="str"><v>00610</v></cell><cell r="B1924" t="str"><v>3500</v></cell><cell r="C1924" t="str"><v>procuratie-houder "Van Vollenhovens Bierbrouwerij 'De Gekroonde Valk'" te Amsterdam</v></cell><cell r="D1924" t="str"><v>00-00-1863/01-01-1867</v></cell></row><row r="1925"><cell r="A1925" t="str"><v>00610</v></cell><cell r="B1925" t="str"><v>3500</v></cell><cell r="C1925" t="str"><v>vennoot, Commanditaire Sociëteit firma "Van Vollenhoven en Co." te Amsterdam</v></cell><cell r="D1925" t="str"><v>01-01-1867/00-00-1893</v></cell></row><row r="1926"><cell r="A1926" t="str"><v>00610</v></cell><cell r="B1926" t="str"><v>3500</v></cell><cell r="C1926" t="str"><v>lid gemeenteraad van Amsterdam</v></cell><cell r="D1926" t="str"><v>06-09-1881/05-09-1899</v></cell></row><row r="1927"><cell r="A1927" t="str"><v>00610</v></cell><cell r="B1927" t="str"><v>3500</v></cell><cell r="C1927" t="str"><v>lid Provinciale Staten van Noord-Holland</v></cell><cell r="D1927" t="str"><v>06-07-1892/00-09-1901</v></cell></row><row r="1928"><cell r="A1928" t="str"><v>00610</v></cell><cell r="B1928" t="str"><v>3500</v></cell><cell r="C1928" t="str"><v>directeur bierbrouwerij en azijnmakerij "De Gekroonde Valk" te Amsterdam</v></cell><cell r="D1928" t="str"><v>00-00-1893/00-05-1913</v></cell></row><row r="1929"><cell r="A1929" t="str"><v>00610</v></cell><cell r="B1929" t="str"><v>3500</v></cell><cell r="C1929" t="str"><v>lid Eerste Kamer der Staten-Generaal</v></cell><cell r="D1929" t="str"><v>17-09-1901/23-07-1904</v></cell></row><row r="1930"><cell r="A1930" t="str"><v>00610</v></cell><cell r="B1930" t="str"><v>3500</v></cell><cell r="C1930" t="str"><v>lid Eerste Kamer der Staten-Generaal</v></cell><cell r="D1930" t="str"><v>20-09-1904/27-02-1915</v></cell></row><row r="1931"><cell r="A1931" t="str"><v>00619</v></cell><cell r="B1931" t="str"><v>3010</v></cell><cell r="C1931" t="str"><v>Maastricht</v></cell><cell r="D1931" t="str"><v>08-12-1902</v></cell></row><row r="1932"><cell r="A1932" t="str"><v>00619</v></cell><cell r="B1932" t="str"><v>3020</v></cell><cell r="C1932" t="str"><v>Nijmegen</v></cell><cell r="D1932" t="str"><v>05-06-1982</v></cell></row><row r="1933"><cell r="A1933" t="str"><v>00619</v></cell><cell r="B1933" t="str"><v>3500</v></cell><cell r="C1933" t="str"><v>advocaat en procureur te Nijmegen</v></cell><cell r="D1933" t="str"><v>00-00-1926/00-00-1938</v></cell></row><row r="1934"><cell r="A1934" t="str"><v>00619</v></cell><cell r="B1934" t="str"><v>3500</v></cell><cell r="C1934" t="str"><v>directeur Gemeentelijke Dienst voor Maatschappelijk Hulpbetoon te Nijmegen, tevens belast met leiding Bank van Leening</v></cell><cell r="D1934" t="str"><v>00-00-1938/00-00-1943</v></cell></row><row r="1935"><cell r="A1935" t="str"><v>00619</v></cell><cell r="B1935" t="str"><v>3500</v></cell><cell r="C1935" t="str"><v>waarnemend burgemeester van Nijmegen</v></cell><cell r="D1935" t="str"><v>16-10-1944/20-06-1945</v></cell></row><row r="1936"><cell r="A1936" t="str"><v>00619</v></cell><cell r="B1936" t="str"><v>3500</v></cell><cell r="C1936" t="str"><v>burgemeester van Nijmegen</v></cell><cell r="D1936" t="str"><v>20-06-1945/01-01-1968</v></cell></row><row r="1937"><cell r="A1937" t="str"><v>00619</v></cell><cell r="B1937" t="str"><v>3500</v></cell><cell r="C1937" t="str"><v>lid Eerste Kamer der Staten-Generaal</v></cell><cell r="D1937" t="str"><v>20-11-1945/23-07-1946</v></cell></row><row r="1938"><cell r="A1938" t="str"><v>00622</v></cell><cell r="B1938" t="str"><v>3010</v></cell><cell r="C1938" t="str"><v>Amsterdam</v></cell><cell r="D1938" t="str"><v>10-05-1821</v></cell></row><row r="1939"><cell r="A1939" t="str"><v>00622</v></cell><cell r="B1939" t="str"><v>3020</v></cell><cell r="C1939" t="str"><v>Maarsseveen</v></cell><cell r="D1939" t="str"><v>29-11-1890</v></cell></row><row r="1940"><cell r="A1940" t="str"><v>00622</v></cell><cell r="B1940" t="str"><v>3500</v></cell><cell r="C1940" t="str"><v>advocaat te Amsterdam</v></cell><cell r="D1940" t="str"><v>00-00-1847/00-00-1848</v></cell></row><row r="1941"><cell r="A1941" t="str"><v>00622</v></cell><cell r="B1941" t="str"><v>3500</v></cell><cell r="C1941" t="str"><v>lid Provinciale Staten van Utrecht</v></cell><cell r="D1941" t="str"><v>05-07-1853/26-05-1858</v></cell></row><row r="1942"><cell r="A1942" t="str"><v>00622</v></cell><cell r="B1942" t="str"><v>3500</v></cell><cell r="C1942" t="str"><v>lid gemeenteraad van Maarsseveen</v></cell><cell r="D1942" t="str"><v>00-09-1853/01-04-1856</v></cell></row><row r="1943"><cell r="A1943" t="str"><v>00622</v></cell><cell r="B1943" t="str"><v>3500</v></cell><cell r="C1943" t="str"><v>burgemeester van Maarsseveen</v></cell><cell r="D1943" t="str"><v>01-04-1856/01-04-1868</v></cell></row><row r="1944"><cell r="A1944" t="str"><v>00622</v></cell><cell r="B1944" t="str"><v>3500</v></cell><cell r="C1944" t="str"><v>burgemeester van Maarssen</v></cell><cell r="D1944" t="str"><v>01-04-1856/01-04-1868</v></cell></row><row r="1945"><cell r="A1945" t="str"><v>00622</v></cell><cell r="B1945" t="str"><v>3500</v></cell><cell r="C1945" t="str"><v>burgemeester van Maarssenbroek</v></cell><cell r="D1945" t="str"><v>01-04-1856/01-07-1857</v></cell></row><row r="1946"><cell r="A1946" t="str"><v>00622</v></cell><cell r="B1946" t="str"><v>3500</v></cell><cell r="C1946" t="str"><v>lid Eerste Kamer der Staten-Generaal</v></cell><cell r="D1946" t="str"><v>26-05-1858/11-10-1884</v></cell></row><row r="1947"><cell r="A1947" t="str"><v>00622</v></cell><cell r="B1947" t="str"><v>3500</v></cell><cell r="C1947" t="str"><v>dijkgraaf Hoogheemraadschap van de Lekdijk Bovendams</v></cell><cell r="D1947" t="str"><v>01-09-1882/29-11-1890</v></cell></row><row r="1948"><cell r="A1948" t="str"><v>00622</v></cell><cell r="B1948" t="str"><v>3500</v></cell><cell r="C1948" t="str"><v>lid Eerste Kamer der Staten-Generaal</v></cell><cell r="D1948" t="str"><v>17-11-1884/17-08-1887</v></cell></row><row r="1949"><cell r="A1949" t="str"><v>00622</v></cell><cell r="B1949" t="str"><v>3500</v></cell><cell r="C1949" t="str"><v>lid Eerste Kamer der Staten-Generaal</v></cell><cell r="D1949" t="str"><v>01-05-1888/29-11-1890</v></cell></row><row r="1950"><cell r="A1950" t="str"><v>00623</v></cell><cell r="B1950" t="str"><v>3010</v></cell><cell r="C1950" t="str"><v>Rotterdam</v></cell><cell r="D1950" t="str"><v>23-07-1861</v></cell></row><row r="1951"><cell r="A1951" t="str"><v>00623</v></cell><cell r="B1951" t="str"><v>3020</v></cell><cell r="C1951" t="str"><v>'s-Gravenhage</v></cell><cell r="D1951" t="str"><v>28-02-1935</v></cell></row><row r="1952"><cell r="A1952" t="str"><v>00623</v></cell><cell r="B1952" t="str"><v>3500</v></cell><cell r="C1952" t="str"><v>officier Oost-Indisch Leger</v></cell><cell r="D1952" t="str"><v>00-12-1883/</v></cell></row><row r="1953"><cell r="A1953" t="str"><v>00623</v></cell><cell r="B1953" t="str"><v>3500</v></cell><cell r="C1953" t="str"><v>hoofd en beheerder geniewerken te Soerabaja (Ned.-Indië)</v></cell><cell r="D1953" t="str"><v>00-01-1885/30-06-1886</v></cell></row><row r="1954"><cell r="A1954" t="str"><v>00623</v></cell><cell r="B1954" t="str"><v>3500</v></cell><cell r="C1954" t="str"><v>adjudant der genietroepen, Oost-Indisch Leger te Ambawara (Ned.-Indië)</v></cell><cell r="D1954" t="str"><v>01-07-1886/00-01-1889</v></cell></row><row r="1955"><cell r="A1955" t="str"><v>00623</v></cell><cell r="B1955" t="str"><v>3500</v></cell><cell r="C1955" t="str"><v>beheerder geniewerken te Kotaradja (Atjeh, Ned.-Indië)</v></cell><cell r="D1955" t="str"><v>00-01-1889/00-09-1889</v></cell></row><row r="1956"><cell r="A1956" t="str"><v>00623</v></cell><cell r="B1956" t="str"><v>3500</v></cell><cell r="C1956" t="str"><v>belast met versterking van Edi (Atjeh, Ned.-Indië)</v></cell><cell r="D1956" t="str"><v>00-09-1889/00-06-1892</v></cell></row><row r="1957"><cell r="A1957" t="str"><v>00623</v></cell><cell r="B1957" t="str"><v>3500</v></cell><cell r="C1957" t="str"><v>medewerker hoofdbureau van de genie, Oost-Indisch Leger te Batavia (Ned.-Indië)</v></cell><cell r="D1957" t="str"><v>00-06-1892/00-00-1894</v></cell></row><row r="1958"><cell r="A1958" t="str"><v>00623</v></cell><cell r="B1958" t="str"><v>3500</v></cell><cell r="C1958" t="str"><v>adjudant en kabinetschef van de commandant van het Oost-Indisch Leger, luitenant-generaal J.A. Vetter</v></cell><cell r="D1958" t="str"><v>00-07-1896/00-00-1901</v></cell></row><row r="1959"><cell r="A1959" t="str"><v>00623</v></cell><cell r="B1959" t="str"><v>3500</v></cell><cell r="C1959" t="str"><v>lid Tweede Kamer der Staten-Generaal</v></cell><cell r="D1959" t="str"><v>17-09-1901/25-09-1902</v></cell></row><row r="1960"><cell r="A1960" t="str"><v>00623</v></cell><cell r="B1960" t="str"><v>3500</v></cell><cell r="C1960" t="str"><v>minister van Koloniën</v></cell><cell r="D1960" t="str"><v>25-09-1902/16-08-1905</v></cell></row><row r="1961"><cell r="A1961" t="str"><v>00623</v></cell><cell r="B1961" t="str"><v>3500</v></cell><cell r="C1961" t="str"><v>Gouverneur van Suriname</v></cell><cell r="D1961" t="str"><v>18-11-1905/28-02-1908</v></cell></row><row r="1962"><cell r="A1962" t="str"><v>00623</v></cell><cell r="B1962" t="str"><v>3500</v></cell><cell r="C1962" t="str"><v>minister van Koloniën</v></cell><cell r="D1962" t="str"><v>18-05-1908/16-08-1909</v></cell></row><row r="1963"><cell r="A1963" t="str"><v>00623</v></cell><cell r="B1963" t="str"><v>3500</v></cell><cell r="C1963" t="str"><v>Gouverneur-Generaal van Nederlands-Indië</v></cell><cell r="D1963" t="str"><v>18-12-1909/21-03-1916</v></cell></row><row r="1964"><cell r="A1964" t="str"><v>00623</v></cell><cell r="B1964" t="str"><v>3500</v></cell><cell r="C1964" t="str"><v>ambteloos</v></cell><cell r="D1964" t="str"><v>00-03-1916/09-09-1918</v></cell></row><row r="1965"><cell r="A1965" t="str"><v>00623</v></cell><cell r="B1965" t="str"><v>3500</v></cell><cell r="C1965" t="str"><v>minister van Koloniën</v></cell><cell r="D1965" t="str"><v>09-09-1918/13-11-1919</v></cell></row><row r="1966"><cell r="A1966" t="str"><v>00623</v></cell><cell r="B1966" t="str"><v>3500</v></cell><cell r="C1966" t="str"><v>lid Eerste Kamer der Staten-Generaal</v></cell><cell r="D1966" t="str"><v>07-10-1920/19-12-1924</v></cell></row><row r="1967"><cell r="A1967" t="str"><v>00623</v></cell><cell r="B1967" t="str"><v>3500</v></cell><cell r="C1967" t="str"><v>lid politieke hoofdredactie "De Standaard", antirevolutionair dagblad voor Nederland</v></cell><cell r="D1967" t="str"><v>10-11-1920/01-04-1922</v></cell></row><row r="1968"><cell r="A1968" t="str"><v>00623</v></cell><cell r="B1968" t="str"><v>3500</v></cell><cell r="C1968" t="str"><v>fractievoorzitter ARP Eerste Kamer der Staten-Generaal</v></cell><cell r="D1968" t="str"><v>10-01-1922/19-12-1924</v></cell></row><row r="1969"><cell r="A1969" t="str"><v>00623</v></cell><cell r="B1969" t="str"><v>3500</v></cell><cell r="C1969" t="str"><v>lid Raad van State</v></cell><cell r="D1969" t="str"><v>17-02-1925/28-02-1935</v></cell></row><row r="1970"><cell r="A1970" t="str"><v>00627</v></cell><cell r="B1970" t="str"><v>3010</v></cell><cell r="C1970" t="str"><v>Amsterdam</v></cell><cell r="D1970" t="str"><v>28-08-1788</v></cell></row><row r="1971"><cell r="A1971" t="str"><v>00627</v></cell><cell r="B1971" t="str"><v>3020</v></cell><cell r="C1971" t="str"><v>Amsterdam</v></cell><cell r="D1971" t="str"><v>12-03-1872</v></cell></row><row r="1972"><cell r="A1972" t="str"><v>00627</v></cell><cell r="B1972" t="str"><v>3500</v></cell><cell r="C1972" t="str"><v>firmant, koopmansfirma "Insinger & Co." te Amsterdam</v></cell></row><row r="1973"><cell r="A1973" t="str"><v>00627</v></cell><cell r="B1973" t="str"><v>3500</v></cell><cell r="C1973" t="str"><v>lid stedelijke raad (vanaf 15 oktober 1851 gemeenteraad) van Amsterdam</v></cell><cell r="D1973" t="str"><v>01-05-1824/00-09-1854</v></cell></row><row r="1974"><cell r="A1974" t="str"><v>00627</v></cell><cell r="B1974" t="str"><v>3500</v></cell><cell r="C1974" t="str"><v>lid Provinciale Staten van Noord-Holland</v></cell><cell r="D1974" t="str"><v>00-00-1842/00-02-1849</v></cell></row><row r="1975"><cell r="A1975" t="str"><v>00627</v></cell><cell r="B1975" t="str"><v>3500</v></cell><cell r="C1975" t="str"><v>wethouder van Amsterdam</v></cell><cell r="D1975" t="str"><v>00-00-1843/00-02-1850</v></cell></row><row r="1976"><cell r="A1976" t="str"><v>00627</v></cell><cell r="B1976" t="str"><v>3500</v></cell><cell r="C1976" t="str"><v>lid Eerste Kamer der Staten-Generaal</v></cell><cell r="D1976" t="str"><v>13-02-1849/19-09-1859</v></cell></row><row r="1977"><cell r="A1977" t="str"><v>00627</v></cell><cell r="B1977" t="str"><v>3500</v></cell><cell r="C1977" t="str"><v>waarnemend burgemeester van Amsterdam</v></cell><cell r="D1977" t="str"><v>00-00-1849</v></cell></row><row r="1978"><cell r="A1978" t="str"><v>00627</v></cell><cell r="B1978" t="str"><v>3500</v></cell><cell r="C1978" t="str"><v>waarnemend burgemeester van Amsterdam</v></cell><cell r="D1978" t="str"><v>00-00-1851</v></cell></row><row r="1979"><cell r="A1979" t="str"><v>00629</v></cell><cell r="B1979" t="str"><v>3010</v></cell><cell r="C1979" t="str"><v>Amsterdam</v></cell><cell r="D1979" t="str"><v>25-04-1825</v></cell></row><row r="1980"><cell r="A1980" t="str"><v>00629</v></cell><cell r="B1980" t="str"><v>3020</v></cell><cell r="C1980" t="str"><v>Driebergen</v></cell><cell r="D1980" t="str"><v>04-11-1891</v></cell></row><row r="1981"><cell r="A1981" t="str"><v>00629</v></cell><cell r="B1981" t="str"><v>3500</v></cell><cell r="C1981" t="str"><v>firmant, handelsfirma "Insinger & Co." te Amsterdam</v></cell></row><row r="1982"><cell r="A1982" t="str"><v>00629</v></cell><cell r="B1982" t="str"><v>3500</v></cell><cell r="C1982" t="str"><v>directeur handelsfirma "Insinger & Co." te Amsterdam</v></cell></row><row r="1983"><cell r="A1983" t="str"><v>00629</v></cell><cell r="B1983" t="str"><v>3500</v></cell><cell r="C1983" t="str"><v>directeur KNSM (Koninklijke Nederlandsche Stoomboot Maatschappij)</v></cell><cell r="D1983" t="str"><v>00-00-1857/00-00-1877</v></cell></row><row r="1984"><cell r="A1984" t="str"><v>00629</v></cell><cell r="B1984" t="str"><v>3500</v></cell><cell r="C1984" t="str"><v>directeur Amsterdamsch Entrepôt Dok te Amsterdam</v></cell><cell r="D1984" t="str"><v>00-00-1866/00-00-1872</v></cell></row><row r="1985"><cell r="A1985" t="str"><v>00629</v></cell><cell r="B1985" t="str"><v>3500</v></cell><cell r="C1985" t="str"><v>lid Provinciale Staten van Noord-Holland</v></cell><cell r="D1985" t="str"><v>03-07-1871/11-07-1881</v></cell></row><row r="1986"><cell r="A1986" t="str"><v>00629</v></cell><cell r="B1986" t="str"><v>3500</v></cell><cell r="C1986" t="str"><v>lid gemeenteraad van Amsterdam</v></cell><cell r="D1986" t="str"><v>17-08-1876/17-09-1883</v></cell></row><row r="1987"><cell r="A1987" t="str"><v>00629</v></cell><cell r="B1987" t="str"><v>3500</v></cell><cell r="C1987" t="str"><v>lid Eerste Kamer der Staten-Generaal</v></cell><cell r="D1987" t="str"><v>11-07-1881/11-10-1884</v></cell></row><row r="1988"><cell r="A1988" t="str"><v>00629</v></cell><cell r="B1988" t="str"><v>3500</v></cell><cell r="C1988" t="str"><v>lid Eerste Kamer der Staten-Generaal</v></cell><cell r="D1988" t="str"><v>17-11-1884/17-08-1887</v></cell></row><row r="1989"><cell r="A1989" t="str"><v>00629</v></cell><cell r="B1989" t="str"><v>3500</v></cell><cell r="C1989" t="str"><v>lid Eerste Kamer der Staten-Generaal</v></cell><cell r="D1989" t="str"><v>19-09-1887/27-03-1888</v></cell></row><row r="1990"><cell r="A1990" t="str"><v>00629</v></cell><cell r="B1990" t="str"><v>3500</v></cell><cell r="C1990" t="str"><v>lid Eerste Kamer der Staten-Generaal</v></cell><cell r="D1990" t="str"><v>01-05-1888/04-11-1891</v></cell></row><row r="1991"><cell r="A1991" t="str"><v>00632</v></cell><cell r="B1991" t="str"><v>3010</v></cell><cell r="C1991" t="str"><v>Meester Cornelis (Ned.-Indië)</v></cell><cell r="D1991" t="str"><v>14-05-1850</v></cell></row><row r="1992"><cell r="A1992" t="str"><v>00632</v></cell><cell r="B1992" t="str"><v>3020</v></cell><cell r="C1992" t="str"><v>Staverden</v></cell><cell r="D1992" t="str"><v>15-03-1935</v></cell></row><row r="1993"><cell r="A1993" t="str"><v>00632</v></cell><cell r="B1993" t="str"><v>3500</v></cell><cell r="C1993" t="str"><v>buitengewoon opzichter bij Rijks Waterstaat</v></cell><cell r="D1993" t="str"><v>00-00-1873/00-00-1875</v></cell></row><row r="1994"><cell r="A1994" t="str"><v>00632</v></cell><cell r="B1994" t="str"><v>3500</v></cell><cell r="C1994" t="str"><v>adjunct-ingenieur Maatschappij tot Exploitatie van Staatsspoorwegen (S.S.)</v></cell><cell r="D1994" t="str"><v>00-00-1875/00-00-1881</v></cell></row><row r="1995"><cell r="A1995" t="str"><v>00632</v></cell><cell r="B1995" t="str"><v>3500</v></cell><cell r="C1995" t="str"><v>particulier secretaris van de Gouverneur-Generaal van Nederlands-Indië</v></cell><cell r="D1995" t="str"><v>00-00-1881/00-00-1884</v></cell></row><row r="1996"><cell r="A1996" t="str"><v>00632</v></cell><cell r="B1996" t="str"><v>3500</v></cell><cell r="C1996" t="str"><v>lid gemeenteraad van Rotterdam</v></cell><cell r="D1996" t="str"><v>30-01-1886/01-03-1893</v></cell></row><row r="1997"><cell r="A1997" t="str"><v>00632</v></cell><cell r="B1997" t="str"><v>3500</v></cell><cell r="C1997" t="str"><v>wethouder (van publieke werken) van Rotterdam</v></cell><cell r="D1997" t="str"><v>07-09-1891/01-12-1893</v></cell></row><row r="1998"><cell r="A1998" t="str"><v>00632</v></cell><cell r="B1998" t="str"><v>3500</v></cell><cell r="C1998" t="str"><v>lid Provinciale Staten van Zuid-Holland</v></cell><cell r="D1998" t="str"><v>01-11-1892/00-09-1898</v></cell></row><row r="1999"><cell r="A1999" t="str"><v>00632</v></cell><cell r="B1999" t="str"><v>3500</v></cell><cell r="C1999" t="str"><v>burgemeester van Rotterdam</v></cell><cell r="D1999" t="str"><v>01-12-1893/01-05-1906</v></cell></row><row r="2000"><cell r="A2000" t="str"><v>00632</v></cell><cell r="B2000" t="str"><v>3500</v></cell><cell r="C2000" t="str"><v>lid Eerste Kamer der Staten-Generaal</v></cell><cell r="D2000" t="str"><v>20-09-1898/23-07-1904</v></cell></row><row r="2001"><cell r="A2001" t="str"><v>00638</v></cell><cell r="B2001" t="str"><v>3010</v></cell><cell r="C2001" t="str"><v>Bingelrade (Lb.)</v></cell><cell r="D2001" t="str"><v>29-03-1871</v></cell></row><row r="2002"><cell r="A2002" t="str"><v>00638</v></cell><cell r="B2002" t="str"><v>3020</v></cell><cell r="C2002" t="str"><v>Maastricht</v></cell><cell r="D2002" t="str"><v>25-08-1952</v></cell></row><row r="2003"><cell r="A2003" t="str"><v>00638</v></cell><cell r="B2003" t="str"><v>3500</v></cell><cell r="C2003" t="str"><v>advocaat en procureur te Maastricht</v></cell><cell r="D2003" t="str"><v>00-00-1893/01-12-1917</v></cell></row><row r="2004"><cell r="A2004" t="str"><v>00638</v></cell><cell r="B2004" t="str"><v>3500</v></cell><cell r="C2004" t="str"><v>lid gemeenteraad van Maastricht</v></cell><cell r="D2004" t="str"><v>05-09-1899/06-09-1927</v></cell></row><row r="2005"><cell r="A2005" t="str"><v>00638</v></cell><cell r="B2005" t="str"><v>3500</v></cell><cell r="C2005" t="str"><v>lid Provinciale Staten van Limburg</v></cell><cell r="D2005" t="str"><v>28-10-1899/00-03-1922</v></cell></row><row r="2006"><cell r="A2006" t="str"><v>00638</v></cell><cell r="B2006" t="str"><v>3500</v></cell><cell r="C2006" t="str"><v>kantonrechter-plaatsvervanger te Maastricht</v></cell><cell r="D2006" t="str"><v>01-11-1901/01-01-1908</v></cell></row><row r="2007"><cell r="A2007" t="str"><v>00638</v></cell><cell r="B2007" t="str"><v>3500</v></cell><cell r="C2007" t="str"><v>lid Tweede Kamer der Staten-Generaal</v></cell><cell r="D2007" t="str"><v>29-04-1902/15-11-1917</v></cell></row><row r="2008"><cell r="A2008" t="str"><v>00638</v></cell><cell r="B2008" t="str"><v>3500</v></cell><cell r="C2008" t="str"><v>rechter-plaatsvervanger Arrondissementsrechtbank te Maastricht</v></cell><cell r="D2008" t="str"><v>01-01-1908/01-12-1917</v></cell></row><row r="2009"><cell r="A2009" t="str"><v>00638</v></cell><cell r="B2009" t="str"><v>3500</v></cell><cell r="C2009" t="str"><v>rechter Arrondissementsrechtbank te Maastricht</v></cell><cell r="D2009" t="str"><v>01-12-1917/01-01-1929</v></cell></row><row r="2010"><cell r="A2010" t="str"><v>00638</v></cell><cell r="B2010" t="str"><v>3500</v></cell><cell r="C2010" t="str"><v>lid Tweede Kamer der Staten-Generaal</v></cell><cell r="D2010" t="str"><v>13-12-1917/17-09-1918</v></cell></row><row r="2011"><cell r="A2011" t="str"><v>00638</v></cell><cell r="B2011" t="str"><v>3500</v></cell><cell r="C2011" t="str"><v>lid Eerste Kamer der Staten-Generaal</v></cell><cell r="D2011" t="str"><v>23-03-1922/23-07-1946</v></cell></row><row r="2012"><cell r="A2012" t="str"><v>00638</v></cell><cell r="B2012" t="str"><v>3500</v></cell><cell r="C2012" t="str"><v>vicepresident Arrondissementsrechtbank te Maastricht</v></cell><cell r="D2012" t="str"><v>01-01-1929/01-09-1939</v></cell></row><row r="2013"><cell r="A2013" t="str"><v>00638</v></cell><cell r="B2013" t="str"><v>3500</v></cell><cell r="C2013" t="str"><v>president Arrondissementsrechtbank te Maastricht</v></cell><cell r="D2013" t="str"><v>01-09-1939/01-04-1941</v></cell></row><row r="2014"><cell r="A2014" t="str"><v>00641</v></cell><cell r="B2014" t="str"><v>3010</v></cell><cell r="C2014" t="str"><v>Roermond</v></cell><cell r="D2014" t="str"><v>01-11-1881</v></cell></row><row r="2015"><cell r="A2015" t="str"><v>00641</v></cell><cell r="B2015" t="str"><v>3020</v></cell><cell r="C2015" t="str"><v>Wylré</v></cell><cell r="D2015" t="str"><v>11-02-1960</v></cell></row><row r="2016"><cell r="A2016" t="str"><v>00641</v></cell><cell r="B2016" t="str"><v>3500</v></cell><cell r="C2016" t="str"><v>advocaat en procureur te Wijlré</v></cell><cell r="D2016" t="str"><v>00-00-1909/00-11-1918</v></cell></row><row r="2017"><cell r="A2017" t="str"><v>00641</v></cell><cell r="B2017" t="str"><v>3500</v></cell><cell r="C2017" t="str"><v>lid Provinciale Staten van Limburg</v></cell><cell r="D2017" t="str"><v>30-11-1915/00-09-1932</v></cell></row><row r="2018"><cell r="A2018" t="str"><v>00641</v></cell><cell r="B2018" t="str"><v>3500</v></cell><cell r="C2018" t="str"><v>rechter-plaatsvervanger Arrondissementsrechtbank te Maastricht</v></cell><cell r="D2018" t="str"><v>01-02-1917/01-12-1918</v></cell></row><row r="2019"><cell r="A2019" t="str"><v>00641</v></cell><cell r="B2019" t="str"><v>3500</v></cell><cell r="C2019" t="str"><v>kantonrechter te Gulpen</v></cell><cell r="D2019" t="str"><v>01-12-1918/16-05-1934</v></cell></row><row r="2020"><cell r="A2020" t="str"><v>00641</v></cell><cell r="B2020" t="str"><v>3500</v></cell><cell r="C2020" t="str"><v>lid gemeenteraad van Wylré</v></cell><cell r="D2020" t="str"><v>02-09-1923/00-09-1935</v></cell></row><row r="2021"><cell r="A2021" t="str"><v>00641</v></cell><cell r="B2021" t="str"><v>3500</v></cell><cell r="C2021" t="str"><v>wethouder van Wylré</v></cell><cell r="D2021" t="str"><v>04-09-1931/03-09-1935</v></cell></row><row r="2022"><cell r="A2022" t="str"><v>00641</v></cell><cell r="B2022" t="str"><v>3500</v></cell><cell r="C2022" t="str"><v>lid Eerste Kamer der Staten-Generaal</v></cell><cell r="D2022" t="str"><v>20-09-1932/27-07-1948</v></cell></row><row r="2023"><cell r="A2023" t="str"><v>00641</v></cell><cell r="B2023" t="str"><v>3500</v></cell><cell r="C2023" t="str"><v>kantonrechter te Heerlen</v></cell><cell r="D2023" t="str"><v>16-05-1934/01-12-1951</v></cell></row><row r="2024"><cell r="A2024" t="str"><v>00651</v></cell><cell r="B2024" t="str"><v>3010</v></cell><cell r="C2024" t="str"><v>Hoogkarspel</v></cell><cell r="D2024" t="str"><v>16-02-1840</v></cell></row><row r="2025"><cell r="A2025" t="str"><v>00651</v></cell><cell r="B2025" t="str"><v>3020</v></cell><cell r="C2025" t="str"><v>Hoorn</v></cell><cell r="D2025" t="str"><v>10-11-1914</v></cell></row><row r="2026"><cell r="A2026" t="str"><v>00651</v></cell><cell r="B2026" t="str"><v>3500</v></cell><cell r="C2026" t="str"><v>kaas- en zaadhandelaar te Hoogkarspel</v></cell><cell r="D2026" t="str"><v>/00-00-1869</v></cell></row><row r="2027"><cell r="A2027" t="str"><v>00651</v></cell><cell r="B2027" t="str"><v>3500</v></cell><cell r="C2027" t="str"><v>kaashandelaar, firma "K.H. de Jong" te Hoorn</v></cell><cell r="D2027" t="str"><v>00-00-1869/</v></cell></row><row r="2028"><cell r="A2028" t="str"><v>00651</v></cell><cell r="B2028" t="str"><v>3500</v></cell><cell r="C2028" t="str"><v>lid gemeenteraad van Hoorn</v></cell><cell r="D2028" t="str"><v>00-09-1881/03-09-1901</v></cell></row><row r="2029"><cell r="A2029" t="str"><v>00651</v></cell><cell r="B2029" t="str"><v>3500</v></cell><cell r="C2029" t="str"><v>lid Provinciale Staten van Noord-Holland</v></cell><cell r="D2029" t="str"><v>03-11-1891/00-09-1893</v></cell></row><row r="2030"><cell r="A2030" t="str"><v>00651</v></cell><cell r="B2030" t="str"><v>3500</v></cell><cell r="C2030" t="str"><v>wethouder van Hoorn</v></cell><cell r="D2030" t="str"><v>08-05-1892/03-09-1901</v></cell></row><row r="2031"><cell r="A2031" t="str"><v>00651</v></cell><cell r="B2031" t="str"><v>3500</v></cell><cell r="C2031" t="str"><v>lid Eerste Kamer der Staten-Generaal</v></cell><cell r="D2031" t="str"><v>19-09-1893/23-07-1904</v></cell></row><row r="2032"><cell r="A2032" t="str"><v>00651</v></cell><cell r="B2032" t="str"><v>3500</v></cell><cell r="C2032" t="str"><v>lid Eerste Kamer der Staten-Generaal</v></cell><cell r="D2032" t="str"><v>20-09-1904/16-09-1913</v></cell></row><row r="2033"><cell r="A2033" t="str"><v>00653</v></cell><cell r="B2033" t="str"><v>3010</v></cell><cell r="C2033" t="str"><v>Joure</v></cell><cell r="D2033" t="str"><v>02-04-1865</v></cell></row><row r="2034"><cell r="A2034" t="str"><v>00653</v></cell><cell r="B2034" t="str"><v>3020</v></cell><cell r="C2034" t="str"><v>Tilburg</v></cell><cell r="D2034" t="str"><v>29-03-1943</v></cell></row><row r="2035"><cell r="A2035" t="str"><v>00653</v></cell><cell r="B2035" t="str"><v>3500</v></cell><cell r="C2035" t="str"><v>werkzaam in het tabaksbedrijf te Joure</v></cell></row><row r="2036"><cell r="A2036" t="str"><v>00653</v></cell><cell r="B2036" t="str"><v>3500</v></cell><cell r="C2036" t="str"><v>mede-eigenaar sigarenfabriek 'Trio' te Culemborg</v></cell><cell r="D2036" t="str"><v>00-00-1888/</v></cell></row><row r="2037"><cell r="A2037" t="str"><v>00653</v></cell><cell r="B2037" t="str"><v>3500</v></cell><cell r="C2037" t="str"><v>firmant steenfabriek "J.C. van den Heuvel" te Gilze-Rijen</v></cell><cell r="D2037" t="str"><v>00-00-1899/00-00-1921</v></cell></row><row r="2038"><cell r="A2038" t="str"><v>00653</v></cell><cell r="B2038" t="str"><v>3500</v></cell><cell r="C2038" t="str"><v>lid Eerste Kamer der Staten-Generaal</v></cell><cell r="D2038" t="str"><v>18-09-1923/29-03-1943</v></cell></row><row r="2039"><cell r="A2039" t="str"><v>00657</v></cell><cell r="B2039" t="str"><v>3010</v></cell><cell r="C2039" t="str"><v>Middelburg</v></cell><cell r="D2039" t="str"><v>21-07-1866</v></cell></row><row r="2040"><cell r="A2040" t="str"><v>00657</v></cell><cell r="B2040" t="str"><v>3020</v></cell><cell r="C2040" t="str"><v>Bilthoven</v></cell><cell r="D2040" t="str"><v>20-02-1925</v></cell></row><row r="2041"><cell r="A2041" t="str"><v>00657</v></cell><cell r="B2041" t="str"><v>3500</v></cell><cell r="C2041" t="str"><v>surnumerair dienst der directe belastingen, invoerrechten en accijnzen, Inspectie Rotterdam</v></cell><cell r="D2041" t="str"><v>00-00-1888/</v></cell></row><row r="2042"><cell r="A2042" t="str"><v>00657</v></cell><cell r="B2042" t="str"><v>3500</v></cell><cell r="C2042" t="str"><v>waarnemend inspecteur dienst der directe belastingen, invoerrechten en accijnzen</v></cell><cell r="D2042" t="str"><v>/00-00-1897</v></cell></row><row r="2043"><cell r="A2043" t="str"><v>00657</v></cell><cell r="B2043" t="str"><v>3500</v></cell><cell r="C2043" t="str"><v>rentenier te Cadier en Keer</v></cell></row><row r="2044"><cell r="A2044" t="str"><v>00657</v></cell><cell r="B2044" t="str"><v>3500</v></cell><cell r="C2044" t="str"><v>leider Coöperatieve Broodbakkerij- en Verbruikersvereeniging "Het Volksbelang" te Maastricht</v></cell><cell r="D2044" t="str"><v>00-00-1900/00-00-1918</v></cell></row><row r="2045"><cell r="A2045" t="str"><v>00657</v></cell><cell r="B2045" t="str"><v>3500</v></cell><cell r="C2045" t="str"><v>lid Tweede Kamer der Staten-Generaal</v></cell><cell r="D2045" t="str"><v>17-09-1918/24-06-1922</v></cell></row><row r="2046"><cell r="A2046" t="str"><v>00657</v></cell><cell r="B2046" t="str"><v>3500</v></cell><cell r="C2046" t="str"><v>propagandist SDAP in Noord-Brabant</v></cell><cell r="D2046" t="str"><v>00-00-1922/00-02-1925</v></cell></row><row r="2047"><cell r="A2047" t="str"><v>00657</v></cell><cell r="B2047" t="str"><v>3500</v></cell><cell r="C2047" t="str"><v>lid gemeenteraad van 's-Hertogenbosch</v></cell><cell r="D2047" t="str"><v>06-09-1923/20-02-1925</v></cell></row><row r="2048"><cell r="A2048" t="str"><v>00657</v></cell><cell r="B2048" t="str"><v>3500</v></cell><cell r="C2048" t="str"><v>lid Eerste Kamer der Staten-Generaal</v></cell><cell r="D2048" t="str"><v>18-09-1923/20-02-1925</v></cell></row><row r="2049"><cell r="A2049" t="str"><v>00658</v></cell><cell r="B2049" t="str"><v>3010</v></cell><cell r="C2049" t="str"><v>'s-Gravenhage</v></cell><cell r="D2049" t="str"><v>05-05-1811</v></cell></row><row r="2050"><cell r="A2050" t="str"><v>00658</v></cell><cell r="B2050" t="str"><v>3020</v></cell><cell r="C2050" t="str"><v>Oostkapelle</v></cell><cell r="D2050" t="str"><v>01-07-1888</v></cell></row><row r="2051"><cell r="A2051" t="str"><v>00658</v></cell><cell r="B2051" t="str"><v>3500</v></cell><cell r="C2051" t="str"><v>landeigenaar</v></cell></row><row r="2052"><cell r="A2052" t="str"><v>00658</v></cell><cell r="B2052" t="str"><v>3500</v></cell><cell r="C2052" t="str"><v>burgemeester van Oostkapelle</v></cell><cell r="D2052" t="str"><v>01-01-1842/01-07-1853</v></cell></row><row r="2053"><cell r="A2053" t="str"><v>00658</v></cell><cell r="B2053" t="str"><v>3500</v></cell><cell r="C2053" t="str"><v>lid Eerste Kamer der Staten-Generaal</v></cell><cell r="D2053" t="str"><v>13-02-1849/20-08-1850</v></cell></row><row r="2054"><cell r="A2054" t="str"><v>00658</v></cell><cell r="B2054" t="str"><v>3500</v></cell><cell r="C2054" t="str"><v>lid Eerste Kamer der Staten-Generaal</v></cell><cell r="D2054" t="str"><v>07-10-1850/26-04-1853</v></cell></row><row r="2055"><cell r="A2055" t="str"><v>00658</v></cell><cell r="B2055" t="str"><v>3500</v></cell><cell r="C2055" t="str"><v>lid Provinciale Staten van Zeeland</v></cell><cell r="D2055" t="str"><v>26-05-1853/00-06-1871</v></cell></row><row r="2056"><cell r="A2056" t="str"><v>00658</v></cell><cell r="B2056" t="str"><v>3500</v></cell><cell r="C2056" t="str"><v>lid Gedeputeerde Staten van Zeeland</v></cell><cell r="D2056" t="str"><v>26-05-1853/05-07-1859</v></cell></row><row r="2057"><cell r="A2057" t="str"><v>00661</v></cell><cell r="B2057" t="str"><v>3010</v></cell><cell r="C2057" t="str"><v>Utrecht</v></cell><cell r="D2057" t="str"><v>13-09-1891</v></cell></row><row r="2058"><cell r="A2058" t="str"><v>00661</v></cell><cell r="B2058" t="str"><v>3020</v></cell><cell r="C2058" t="str"><v>'s-Gravenhage</v></cell><cell r="D2058" t="str"><v>27-06-1976</v></cell></row><row r="2059"><cell r="A2059" t="str"><v>00661</v></cell><cell r="B2059" t="str"><v>3500</v></cell><cell r="C2059" t="str"><v>buitengewoon subsitituut-griffier, Landraad te Meester Cornelis</v></cell><cell r="D2059" t="str"><v>16-09-1919/01-09-1921</v></cell></row><row r="2060"><cell r="A2060" t="str"><v>00661</v></cell><cell r="B2060" t="str"><v>3500</v></cell><cell r="C2060" t="str"><v>buitengewoon voorzitter Landraad te Tebing Tinggi</v></cell><cell r="D2060" t="str"><v>01-12-1920/</v></cell></row><row r="2061"><cell r="A2061" t="str"><v>00661</v></cell><cell r="B2061" t="str"><v>3500</v></cell><cell r="C2061" t="str"><v>buitengewoon substituut-officier van justitie, Raad van Justitie te Medan</v></cell><cell r="D2061" t="str"><v>01-09-1921/01-12-1921</v></cell></row><row r="2062"><cell r="A2062" t="str"><v>00661</v></cell><cell r="B2062" t="str"><v>3500</v></cell><cell r="C2062" t="str"><v>voorzitter Landraad te Medan</v></cell><cell r="D2062" t="str"><v>01-09-1921/01-12-1921</v></cell></row><row r="2063"><cell r="A2063" t="str"><v>00661</v></cell><cell r="B2063" t="str"><v>3500</v></cell><cell r="C2063" t="str"><v>substituut-officier van justitie, Raad van Justitie te Semarang</v></cell><cell r="D2063" t="str"><v>01-12-1921/</v></cell></row><row r="2064"><cell r="A2064" t="str"><v>00661</v></cell><cell r="B2064" t="str"><v>3500</v></cell><cell r="C2064" t="str"><v>ambtenaar ter beschikking van de directeur van Onderwijs en Eredienst</v></cell><cell r="D2064" t="str"><v>/01-03-1928</v></cell></row><row r="2065"><cell r="A2065" t="str"><v>00661</v></cell><cell r="B2065" t="str"><v>3500</v></cell><cell r="C2065" t="str"><v>buitengewoon substituut-officier van justitie, Raad van Justitie te Batavia</v></cell><cell r="D2065" t="str"><v>01-03-1928/01-07-1931</v></cell></row><row r="2066"><cell r="A2066" t="str"><v>00661</v></cell><cell r="B2066" t="str"><v>3500</v></cell><cell r="C2066" t="str"><v>lid Volksraad van Nederlands-Indië</v></cell><cell r="D2066" t="str"><v>16-05-1927/15-05-1931</v></cell></row><row r="2067"><cell r="A2067" t="str"><v>00661</v></cell><cell r="B2067" t="str"><v>3500</v></cell><cell r="C2067" t="str"><v>officier van justitie te Makassar</v></cell><cell r="D2067" t="str"><v>01-07-1931/16-04-1938</v></cell></row><row r="2068"><cell r="A2068" t="str"><v>00661</v></cell><cell r="B2068" t="str"><v>3500</v></cell><cell r="C2068" t="str"><v>officier van justitie te Semarang</v></cell><cell r="D2068" t="str"><v>16-04-1938/00-03-1942</v></cell></row><row r="2069"><cell r="A2069" t="str"><v>00661</v></cell><cell r="B2069" t="str"><v>3500</v></cell><cell r="C2069" t="str"><v>voorzitter Volksraad van Nederlands-Indië</v></cell><cell r="D2069" t="str"><v>21-04-1939/00-03-1942</v></cell></row><row r="2070"><cell r="A2070" t="str"><v>00661</v></cell><cell r="B2070" t="str"><v>3500</v></cell><cell r="C2070" t="str"><v>ambteloos</v></cell><cell r="D2070" t="str"><v>00-08-1945/00-07-1946</v></cell></row><row r="2071"><cell r="A2071" t="str"><v>00661</v></cell><cell r="B2071" t="str"><v>3500</v></cell><cell r="C2071" t="str"><v>minister van Overzeese Gebiedsdelen</v></cell><cell r="D2071" t="str"><v>03-07-1946/07-08-1948</v></cell></row><row r="2072"><cell r="A2072" t="str"><v>00661</v></cell><cell r="B2072" t="str"><v>3500</v></cell><cell r="C2072" t="str"><v>lid Eerste Kamer der Staten-Generaal</v></cell><cell r="D2072" t="str"><v>27-07-1948/20-09-1966</v></cell></row><row r="2073"><cell r="A2073" t="str"><v>00661</v></cell><cell r="B2073" t="str"><v>3500</v></cell><cell r="C2073" t="str"><v>voorzitter Eerste Kamer der Staten-Generaal</v></cell><cell r="D2073" t="str"><v>01-06-1951/20-09-1966</v></cell></row><row r="2074"><cell r="A2074" t="str"><v>00664</v></cell><cell r="B2074" t="str"><v>3010</v></cell><cell r="C2074" t="str"><v>Oss</v></cell><cell r="D2074" t="str"><v>08-02-1867</v></cell></row><row r="2075"><cell r="A2075" t="str"><v>00664</v></cell><cell r="B2075" t="str"><v>3020</v></cell><cell r="C2075" t="str"><v>Torquay (Engeland)</v></cell><cell r="D2075" t="str"><v>12-03-1945</v></cell></row><row r="2076"><cell r="A2076" t="str"><v>00664</v></cell><cell r="B2076" t="str"><v>3500</v></cell><cell r="C2076" t="str"><v>firmant en directeur margarinefabriek firma "Ant. Jurgens" te Oss</v></cell><cell r="D2076" t="str"><v>00-00-1888/00-00-1902</v></cell></row><row r="2077"><cell r="A2077" t="str"><v>00664</v></cell><cell r="B2077" t="str"><v>3500</v></cell><cell r="C2077" t="str"><v>lid gemeenteraad van Oss</v></cell><cell r="D2077" t="str"><v>00-00-1892/00-00-1895</v></cell></row><row r="2078"><cell r="A2078" t="str"><v>00664</v></cell><cell r="B2078" t="str"><v>3500</v></cell><cell r="C2078" t="str"><v>directeur "Ant. Jurgens' Margarinefabrieken" N.V. te Oss</v></cell><cell r="D2078" t="str"><v>00-00-1902/00-00-1906</v></cell></row><row r="2079"><cell r="A2079" t="str"><v>00664</v></cell><cell r="B2079" t="str"><v>3500</v></cell><cell r="C2079" t="str"><v>directeur "Ant. Jurgens' Vereenigde Fabrieken" N.V. te Oss</v></cell><cell r="D2079" t="str"><v>00-00-1906/00-00-1929</v></cell></row><row r="2080"><cell r="A2080" t="str"><v>00664</v></cell><cell r="B2080" t="str"><v>3500</v></cell><cell r="C2080" t="str"><v>lid Eerste Kamer der Staten-Generaal</v></cell><cell r="D2080" t="str"><v>19-12-1919/28-04-1921</v></cell></row><row r="2081"><cell r="A2081" t="str"><v>00664</v></cell><cell r="B2081" t="str"><v>3500</v></cell><cell r="C2081" t="str"><v>lid Raad van Bestuur N.V. Margarine Unie te Groot-Brittannië</v></cell><cell r="D2081" t="str"><v>00-11-1927/01-05-1929</v></cell></row><row r="2082"><cell r="A2082" t="str"><v>00664</v></cell><cell r="B2082" t="str"><v>3500</v></cell><cell r="C2082" t="str"><v>lid Raad van Bestuur Nederlandse Groep Unilever N.V. en Unilever Ltd.</v></cell><cell r="D2082" t="str"><v>01-05-1929/00-00-1933</v></cell></row><row r="2083"><cell r="A2083" t="str"><v>00664</v></cell><cell r="B2083" t="str"><v>3500</v></cell><cell r="C2083" t="str"><v>governor Unilever</v></cell><cell r="D2083" t="str"><v>00-00-1932/00-00-1933</v></cell></row><row r="2084"><cell r="A2084" t="str"><v>00673</v></cell><cell r="B2084" t="str"><v>3010</v></cell><cell r="C2084" t="str"><v>Gouda</v></cell><cell r="D2084" t="str"><v>27-05-1854</v></cell></row><row r="2085"><cell r="A2085" t="str"><v>00673</v></cell><cell r="B2085" t="str"><v>3020</v></cell><cell r="C2085" t="str"><v>Amsterdam</v></cell><cell r="D2085" t="str"><v>06-02-1920</v></cell></row><row r="2086"><cell r="A2086" t="str"><v>00673</v></cell><cell r="B2086" t="str"><v>3500</v></cell><cell r="C2086" t="str"><v>advocaat te Amsterdam</v></cell><cell r="D2086" t="str"><v>00-00-1876/06-02-1920</v></cell></row><row r="2087"><cell r="A2087" t="str"><v>00673</v></cell><cell r="B2087" t="str"><v>3500</v></cell><cell r="C2087" t="str"><v>gemeenteadvocaat van Amsterdam</v></cell><cell r="D2087" t="str"><v>00-00-1880/06-02-1920</v></cell></row><row r="2088"><cell r="A2088" t="str"><v>00673</v></cell><cell r="B2088" t="str"><v>3500</v></cell><cell r="C2088" t="str"><v>kantonrechter-plaatsvervanger, tweede kanton van Amsterdam</v></cell><cell r="D2088" t="str"><v>01-06-1888/06-02-1920</v></cell></row><row r="2089"><cell r="A2089" t="str"><v>00673</v></cell><cell r="B2089" t="str"><v>3500</v></cell><cell r="C2089" t="str"><v>lid Provinciale Staten van Noord-Holland</v></cell><cell r="D2089" t="str"><v>08-07-1908/00-03-1916</v></cell></row><row r="2090"><cell r="A2090" t="str"><v>00673</v></cell><cell r="B2090" t="str"><v>3500</v></cell><cell r="C2090" t="str"><v>lid Gedeputeerde Staten van Noord-Holland</v></cell><cell r="D2090" t="str"><v>06-07-1910/00-03-1916</v></cell></row><row r="2091"><cell r="A2091" t="str"><v>00673</v></cell><cell r="B2091" t="str"><v>3500</v></cell><cell r="C2091" t="str"><v>lid Eerste Kamer der Staten-Generaal</v></cell><cell r="D2091" t="str"><v>07-03-1916/06-02-1920</v></cell></row><row r="2092"><cell r="A2092" t="str"><v>00674</v></cell><cell r="B2092" t="str"><v>3010</v></cell><cell r="C2092" t="str"><v>'s-Gravenhage</v></cell><cell r="D2092" t="str"><v>02-10-1822</v></cell></row><row r="2093"><cell r="A2093" t="str"><v>00674</v></cell><cell r="B2093" t="str"><v>3020</v></cell><cell r="C2093" t="str"><v>'s-Gravenhage</v></cell><cell r="D2093" t="str"><v>28-07-1895</v></cell></row><row r="2094"><cell r="A2094" t="str"><v>00674</v></cell><cell r="B2094" t="str"><v>3500</v></cell><cell r="C2094" t="str"><v>advocaat te 's-Gravenhage</v></cell><cell r="D2094" t="str"><v>00-00-1845/02-11-1877</v></cell></row><row r="2095"><cell r="A2095" t="str"><v>00674</v></cell><cell r="B2095" t="str"><v>3500</v></cell><cell r="C2095" t="str"><v>lid gemeenteraad van 's-Gravenhage</v></cell><cell r="D2095" t="str"><v>06-09-1859/01-09-1865</v></cell></row><row r="2096"><cell r="A2096" t="str"><v>00674</v></cell><cell r="B2096" t="str"><v>3500</v></cell><cell r="C2096" t="str"><v>lid Tweede Kamer der Staten-Generaal</v></cell><cell r="D2096" t="str"><v>15-09-1862/19-09-1866</v></cell></row><row r="2097"><cell r="A2097" t="str"><v>00674</v></cell><cell r="B2097" t="str"><v>3500</v></cell><cell r="C2097" t="str"><v>lid Tweede Kamer der Staten-Generaal</v></cell><cell r="D2097" t="str"><v>18-09-1871/02-11-1877</v></cell></row><row r="2098"><cell r="A2098" t="str"><v>00674</v></cell><cell r="B2098" t="str"><v>3500</v></cell><cell r="C2098" t="str"><v>minister van Binnenlandse Zaken</v></cell><cell r="D2098" t="str"><v>03-11-1877/20-08-1879</v></cell></row><row r="2099"><cell r="A2099" t="str"><v>00674</v></cell><cell r="B2099" t="str"><v>3500</v></cell><cell r="C2099" t="str"><v>voorzitter van de ministerraad</v></cell><cell r="D2099" t="str"><v>03-11-1877/20-08-1879</v></cell></row><row r="2100"><cell r="A2100" t="str"><v>00674</v></cell><cell r="B2100" t="str"><v>3500</v></cell><cell r="C2100" t="str"><v>advocaat te 's-Gravenhage</v></cell><cell r="D2100" t="str"><v>00-00-1879/28-07-1895</v></cell></row><row r="2101"><cell r="A2101" t="str"><v>00674</v></cell><cell r="B2101" t="str"><v>3500</v></cell><cell r="C2101" t="str"><v>lid Eerste Kamer der Staten-Generaal</v></cell><cell r="D2101" t="str"><v>01-05-1888/19-09-1893</v></cell></row><row r="2102"><cell r="A2102" t="str"><v>00687</v></cell><cell r="B2102" t="str"><v>3010</v></cell><cell r="C2102" t="str"><v>Ginneken</v></cell><cell r="D2102" t="str"><v>23-08-1896</v></cell></row><row r="2103"><cell r="A2103" t="str"><v>00687</v></cell><cell r="B2103" t="str"><v>3020</v></cell><cell r="C2103" t="str"><v>'s-Gravenhage</v></cell><cell r="D2103" t="str"><v>08-10-1958</v></cell></row><row r="2104"><cell r="A2104" t="str"><v>00687</v></cell><cell r="B2104" t="str"><v>3500</v></cell><cell r="C2104" t="str"><v>onderwijzer</v></cell></row><row r="2105"><cell r="A2105" t="str"><v>00687</v></cell><cell r="B2105" t="str"><v>3500</v></cell><cell r="C2105" t="str"><v>onderwijzer R.K. Handelsschool te Amsterdam</v></cell><cell r="D2105" t="str"><v>00-00-1919/00-00-1926</v></cell></row><row r="2106"><cell r="A2106" t="str"><v>00687</v></cell><cell r="B2106" t="str"><v>3500</v></cell><cell r="C2106" t="str"><v>onderwijzer MULO-school te Semarang (Ned.-Indië)</v></cell><cell r="D2106" t="str"><v>00-00-1926/</v></cell></row><row r="2107"><cell r="A2107" t="str"><v>00687</v></cell><cell r="B2107" t="str"><v>3500</v></cell><cell r="C2107" t="str"><v>directeur R.K. MULO-school (Strada-school) te Batavia (Ned.-Indië)</v></cell><cell r="D2107" t="str"><v>/00-00-1934</v></cell></row><row r="2108"><cell r="A2108" t="str"><v>00687</v></cell><cell r="B2108" t="str"><v>3500</v></cell><cell r="C2108" t="str"><v>lid Volksraad van Nederlands-Indië</v></cell><cell r="D2108" t="str"><v>25-10-1935/08-03-1942</v></cell></row><row r="2109"><cell r="A2109" t="str"><v>00687</v></cell><cell r="B2109" t="str"><v>3500</v></cell><cell r="C2109" t="str"><v>lid College van Gedelegeerden van Nederlands-Indië</v></cell><cell r="D2109" t="str"><v>25-10-1935/08-03-1942</v></cell></row><row r="2110"><cell r="A2110" t="str"><v>00687</v></cell><cell r="B2110" t="str"><v>3500</v></cell><cell r="C2110" t="str"><v>correspondent in Nederlands-Indië</v></cell><cell r="D2110" t="str"><v>22-04-1936/</v></cell></row><row r="2111"><cell r="A2111" t="str"><v>00687</v></cell><cell r="B2111" t="str"><v>3500</v></cell><cell r="C2111" t="str"><v>minister van Handel, Nijverheid en Scheepvaart</v></cell><cell r="D2111" t="str"><v>08-01-1942/31-05-1944</v></cell></row><row r="2112"><cell r="A2112" t="str"><v>00687</v></cell><cell r="B2112" t="str"><v>3500</v></cell><cell r="C2112" t="str"><v>minister van Landbouw en Visserij</v></cell><cell r="D2112" t="str"><v>08-01-1942/31-05-1944</v></cell></row><row r="2113"><cell r="A2113" t="str"><v>00687</v></cell><cell r="B2113" t="str"><v>3500</v></cell><cell r="C2113" t="str"><v>Indisch regeringscommissaris, ministerie van Overzeese Gebiedsdelen en directeur onderwijs en eredienst Nederlands-Indië te Londen</v></cell><cell r="D2113" t="str"><v>00-00-1944/00-00-1946</v></cell></row><row r="2114"><cell r="A2114" t="str"><v>00687</v></cell><cell r="B2114" t="str"><v>3500</v></cell><cell r="C2114" t="str"><v>hoofdredacteur dagblad "De Tijd"</v></cell><cell r="D2114" t="str"><v>00-05-1946/01-11-1947</v></cell></row><row r="2115"><cell r="A2115" t="str"><v>00687</v></cell><cell r="B2115" t="str"><v>3500</v></cell><cell r="C2115" t="str"><v>lid Eerste Kamer der Staten-Generaal</v></cell><cell r="D2115" t="str"><v>23-07-1946/15-07-1952</v></cell></row><row r="2116"><cell r="A2116" t="str"><v>00690</v></cell><cell r="B2116" t="str"><v>3010</v></cell><cell r="C2116" t="str"><v>Zwolle</v></cell><cell r="D2116" t="str"><v>23-02-1879</v></cell></row><row r="2117"><cell r="A2117" t="str"><v>00690</v></cell><cell r="B2117" t="str"><v>3020</v></cell><cell r="C2117" t="str"><v>Groningen</v></cell><cell r="D2117" t="str"><v>19-04-1924</v></cell></row><row r="2118"><cell r="A2118" t="str"><v>00690</v></cell><cell r="B2118" t="str"><v>3500</v></cell><cell r="C2118" t="str"><v>advocaat en procureur te 's-Gravenhage</v></cell><cell r="D2118" t="str"><v>00-00-1902/01-04-1905</v></cell></row><row r="2119"><cell r="A2119" t="str"><v>00690</v></cell><cell r="B2119" t="str"><v>3500</v></cell><cell r="C2119" t="str"><v>commies-redacteur ter secretarie, gemeente Zwolle</v></cell><cell r="D2119" t="str"><v>01-04-1905/01-03-1906</v></cell></row><row r="2120"><cell r="A2120" t="str"><v>00690</v></cell><cell r="B2120" t="str"><v>3500</v></cell><cell r="C2120" t="str"><v>chef afdeling waterstaat (rang: hoofdcommies), Provinciale Griffie te Zwolle</v></cell><cell r="D2120" t="str"><v>01-03-1906/</v></cell></row><row r="2121"><cell r="A2121" t="str"><v>00690</v></cell><cell r="B2121" t="str"><v>3500</v></cell><cell r="C2121" t="str"><v>waarnemend griffier Staten van Overijssel</v></cell><cell r="D2121" t="str"><v>00-00-1908</v></cell></row><row r="2122"><cell r="A2122" t="str"><v>00690</v></cell><cell r="B2122" t="str"><v>3500</v></cell><cell r="C2122" t="str"><v>chef afdeling financiën en gemeentezaken (rang: referendaris), Provinciale Griffie te Zwolle</v></cell><cell r="D2122" t="str"><v>/01-10-1916</v></cell></row><row r="2123"><cell r="A2123" t="str"><v>00690</v></cell><cell r="B2123" t="str"><v>3500</v></cell><cell r="C2123" t="str"><v>directeur Centraal Bureau voor Sociale Adviezen te Amsterdam</v></cell><cell r="D2123" t="str"><v>01-10-1916/01-10-1917</v></cell></row><row r="2124"><cell r="A2124" t="str"><v>00690</v></cell><cell r="B2124" t="str"><v>3500</v></cell><cell r="C2124" t="str"><v>burgemeester van Groningen</v></cell><cell r="D2124" t="str"><v>01-10-1917/19-04-1924</v></cell></row><row r="2125"><cell r="A2125" t="str"><v>00690</v></cell><cell r="B2125" t="str"><v>3500</v></cell><cell r="C2125" t="str"><v>lid Provinciale Staten van Groningen</v></cell><cell r="D2125" t="str"><v>01-07-1919/03-07-1923</v></cell></row><row r="2126"><cell r="A2126" t="str"><v>00690</v></cell><cell r="B2126" t="str"><v>3500</v></cell><cell r="C2126" t="str"><v>lid Eerste Kamer der Staten-Generaal</v></cell><cell r="D2126" t="str"><v>18-09-1923/19-04-1924</v></cell></row><row r="2127"><cell r="A2127" t="str"><v>00695</v></cell><cell r="B2127" t="str"><v>3010</v></cell><cell r="C2127" t="str"><v>Amsterdam</v></cell><cell r="D2127" t="str"><v>21-05-1884</v></cell></row><row r="2128"><cell r="A2128" t="str"><v>00695</v></cell><cell r="B2128" t="str"><v>3020</v></cell><cell r="C2128" t="str"><v>Assen</v></cell><cell r="D2128" t="str"><v>23-08-1970</v></cell></row><row r="2129"><cell r="A2129" t="str"><v>00695</v></cell><cell r="B2129" t="str"><v>3500</v></cell><cell r="C2129" t="str"><v>kantoorbeambte bij agent in schoensmeer</v></cell><cell r="D2129" t="str"><v>00-00-1899/00-00-1902</v></cell></row><row r="2130"><cell r="A2130" t="str"><v>00695</v></cell><cell r="B2130" t="str"><v>3500</v></cell><cell r="C2130" t="str"><v>kantoorbediende, papierfabriek "Van Gelder en Zoonen"</v></cell><cell r="D2130" t="str"><v>00-00-1902/</v></cell></row><row r="2131"><cell r="A2131" t="str"><v>00695</v></cell><cell r="B2131" t="str"><v>3500</v></cell><cell r="C2131" t="str"><v>lid gemeenteraad van Bussum</v></cell><cell r="D2131" t="str"><v>06-09-1915/01-01-1919</v></cell></row><row r="2132"><cell r="A2132" t="str"><v>00695</v></cell><cell r="B2132" t="str"><v>3500</v></cell><cell r="C2132" t="str"><v>procuratiehouder en correspondent exportkantoor in Nederlands-Indië</v></cell><cell r="D2132" t="str"><v>00-01-1919/00-00-1920</v></cell></row><row r="2133"><cell r="A2133" t="str"><v>00695</v></cell><cell r="B2133" t="str"><v>3500</v></cell><cell r="C2133" t="str"><v>firmant sport- en agenturenzaak</v></cell><cell r="D2133" t="str"><v>00-00-1920/00-00-1931</v></cell></row><row r="2134"><cell r="A2134" t="str"><v>00695</v></cell><cell r="B2134" t="str"><v>3500</v></cell><cell r="C2134" t="str"><v>firmant accountantskantoor "Thijssen en Van de Kieft" te Amsterdam</v></cell><cell r="D2134" t="str"><v>00-00-1931/00-05-1945</v></cell></row><row r="2135"><cell r="A2135" t="str"><v>00695</v></cell><cell r="B2135" t="str"><v>3500</v></cell><cell r="C2135" t="str"><v>lid gemeenteraad van Bussum</v></cell><cell r="D2135" t="str"><v>01-09-1931/03-09-1935</v></cell></row><row r="2136"><cell r="A2136" t="str"><v>00695</v></cell><cell r="B2136" t="str"><v>3500</v></cell><cell r="C2136" t="str"><v>directeur N.V. drukkerij en uitgeversmaatschappij "De Arbeiderspers"</v></cell><cell r="D2136" t="str"><v>11-05-1945/01-07-1949</v></cell></row><row r="2137"><cell r="A2137" t="str"><v>00695</v></cell><cell r="B2137" t="str"><v>3500</v></cell><cell r="C2137" t="str"><v>lid Eerste Kamer der Staten-Generaal</v></cell><cell r="D2137" t="str"><v>18-10-1945/15-07-1952</v></cell></row><row r="2138"><cell r="A2138" t="str"><v>00695</v></cell><cell r="B2138" t="str"><v>3500</v></cell><cell r="C2138" t="str"><v>fractievoorzitter PvdA Eerste Kamer der Staten-Generaal</v></cell><cell r="D2138" t="str"><v>27-03-1947/15-07-1952</v></cell></row><row r="2139"><cell r="A2139" t="str"><v>00695</v></cell><cell r="B2139" t="str"><v>3500</v></cell><cell r="C2139" t="str"><v>minister van Financiën</v></cell><cell r="D2139" t="str"><v>02-09-1952/13-10-1956</v></cell></row><row r="2140"><cell r="A2140" t="str"><v>00698</v></cell><cell r="B2140" t="str"><v>3010</v></cell><cell r="C2140" t="str"><v>Oude Tonge (Z.H.)</v></cell><cell r="D2140" t="str"><v>25-01-1882</v></cell></row><row r="2141"><cell r="A2141" t="str"><v>00698</v></cell><cell r="B2141" t="str"><v>3020</v></cell><cell r="C2141" t="str"><v>Rotterdam</v></cell><cell r="D2141" t="str"><v>01-03-1955</v></cell></row><row r="2142"><cell r="A2142" t="str"><v>00698</v></cell><cell r="B2142" t="str"><v>3500</v></cell><cell r="C2142" t="str"><v>havenarbeider te Rotterdam</v></cell><cell r="D2142" t="str"><v>00-00-1898/</v></cell></row><row r="2143"><cell r="A2143" t="str"><v>00698</v></cell><cell r="B2143" t="str"><v>3500</v></cell><cell r="C2143" t="str"><v>lid hoofdbestuur CBT (Centrale Bond van Werknemers in het Transportbedrijf)</v></cell><cell r="D2143" t="str"><v>00-00-1914/00-01-1936</v></cell></row><row r="2144"><cell r="A2144" t="str"><v>00698</v></cell><cell r="B2144" t="str"><v>3500</v></cell><cell r="C2144" t="str"><v>lid gemeenteraad van Rotterdam</v></cell><cell r="D2144" t="str"><v>04-09-1917/01-09-1941</v></cell></row><row r="2145"><cell r="A2145" t="str"><v>00698</v></cell><cell r="B2145" t="str"><v>3500</v></cell><cell r="C2145" t="str"><v>voorzitter CBT (Centrale Bond van Werknemers in het Transportbedrijf)</v></cell><cell r="D2145" t="str"><v>00-01-1936/00-00-1947</v></cell></row><row r="2146"><cell r="A2146" t="str"><v>00698</v></cell><cell r="B2146" t="str"><v>3500</v></cell><cell r="C2146" t="str"><v>lid Tweede Kamer der Staten-Generaal</v></cell><cell r="D2146" t="str"><v>08-06-1937/04-06-1946</v></cell></row><row r="2147"><cell r="A2147" t="str"><v>00698</v></cell><cell r="B2147" t="str"><v>3500</v></cell><cell r="C2147" t="str"><v>lid tijdelijke gemeenteraad van Rotterdam</v></cell><cell r="D2147" t="str"><v>09-11-1945/02-09-1946</v></cell></row><row r="2148"><cell r="A2148" t="str"><v>00698</v></cell><cell r="B2148" t="str"><v>3500</v></cell><cell r="C2148" t="str"><v>lid gemeenteraad van Rotterdam</v></cell><cell r="D2148" t="str"><v>02-09-1946/06-09-1949</v></cell></row><row r="2149"><cell r="A2149" t="str"><v>00698</v></cell><cell r="B2149" t="str"><v>3500</v></cell><cell r="C2149" t="str"><v>lid Eerste Kamer der Staten-Generaal</v></cell><cell r="D2149" t="str"><v>14-04-1948/27-07-1948</v></cell></row><row r="2150"><cell r="A2150" t="str"><v>00698</v></cell><cell r="B2150" t="str"><v>3500</v></cell><cell r="C2150" t="str"><v>lid Eerste Kamer der Staten-Generaal</v></cell><cell r="D2150" t="str"><v>30-03-1949/18-09-1951</v></cell></row><row r="2151"><cell r="A2151" t="str"><v>00701</v></cell><cell r="B2151" t="str"><v>3010</v></cell><cell r="C2151" t="str"><v>Leiden</v></cell><cell r="D2151" t="str"><v>25-12-1836</v></cell></row><row r="2152"><cell r="A2152" t="str"><v>00701</v></cell><cell r="B2152" t="str"><v>3020</v></cell><cell r="C2152" t="str"><v>Laren (N.H.)</v></cell><cell r="D2152" t="str"><v>02-06-1912</v></cell></row><row r="2153"><cell r="A2153" t="str"><v>00701</v></cell><cell r="B2153" t="str"><v>3500</v></cell><cell r="C2153" t="str"><v>advocaat te Leiden</v></cell><cell r="D2153" t="str"><v>00-00-1861/00-00-1863</v></cell></row><row r="2154"><cell r="A2154" t="str"><v>00701</v></cell><cell r="B2154" t="str"><v>3500</v></cell><cell r="C2154" t="str"><v>substituut-officier van justitie, Arrondissementsrechtbank te Tiel</v></cell><cell r="D2154" t="str"><v>01-08-1863/01-08-1868</v></cell></row><row r="2155"><cell r="A2155" t="str"><v>00701</v></cell><cell r="B2155" t="str"><v>3500</v></cell><cell r="C2155" t="str"><v>substituut-officier van justitie, Arrondissementsrechtbank te Amsterdam</v></cell><cell r="D2155" t="str"><v>01-08-1868/01-02-1875</v></cell></row><row r="2156"><cell r="A2156" t="str"><v>00701</v></cell><cell r="B2156" t="str"><v>3500</v></cell><cell r="C2156" t="str"><v>lid Provinciale Staten van Noord-Holland</v></cell><cell r="D2156" t="str"><v>03-07-1871/00-11-1891</v></cell></row><row r="2157"><cell r="A2157" t="str"><v>00701</v></cell><cell r="B2157" t="str"><v>3500</v></cell><cell r="C2157" t="str"><v>advocaat-generaal Gerechtshof te Amsterdam</v></cell><cell r="D2157" t="str"><v>01-02-1875/01-07-1877</v></cell></row><row r="2158"><cell r="A2158" t="str"><v>00701</v></cell><cell r="B2158" t="str"><v>3500</v></cell><cell r="C2158" t="str"><v>procureur-generaal Gerechtshof te Amsterdam</v></cell><cell r="D2158" t="str"><v>01-07-1877/01-01-1904</v></cell></row><row r="2159"><cell r="A2159" t="str"><v>00701</v></cell><cell r="B2159" t="str"><v>3500</v></cell><cell r="C2159" t="str"><v>lid Tweede Kamer der Staten-Generaal</v></cell><cell r="D2159" t="str"><v>19-09-1881/11-10-1884</v></cell></row><row r="2160"><cell r="A2160" t="str"><v>00701</v></cell><cell r="B2160" t="str"><v>3500</v></cell><cell r="C2160" t="str"><v>lid Tweede Kamer der Staten-Generaal</v></cell><cell r="D2160" t="str"><v>17-11-1884/18-05-1886</v></cell></row><row r="2161"><cell r="A2161" t="str"><v>00701</v></cell><cell r="B2161" t="str"><v>3500</v></cell><cell r="C2161" t="str"><v>lid Tweede Kamer der Staten-Generaal</v></cell><cell r="D2161" t="str"><v>14-07-1886/17-08-1887</v></cell></row><row r="2162"><cell r="A2162" t="str"><v>00701</v></cell><cell r="B2162" t="str"><v>3500</v></cell><cell r="C2162" t="str"><v>lid Tweede Kamer der Staten-Generaal</v></cell><cell r="D2162" t="str"><v>19-09-1887/27-03-1888</v></cell></row><row r="2163"><cell r="A2163" t="str"><v>00701</v></cell><cell r="B2163" t="str"><v>3500</v></cell><cell r="C2163" t="str"><v>lid Eerste Kamer der Staten-Generaal</v></cell><cell r="D2163" t="str"><v>30-11-1891/23-07-1904</v></cell></row><row r="2164"><cell r="A2164" t="str"><v>00701</v></cell><cell r="B2164" t="str"><v>3500</v></cell><cell r="C2164" t="str"><v>lid Eerste Kamer der Staten-Generaal</v></cell><cell r="D2164" t="str"><v>20-09-1904/02-06-1912</v></cell></row><row r="2165"><cell r="A2165" t="str"><v>00712</v></cell><cell r="B2165" t="str"><v>3010</v></cell><cell r="C2165" t="str"><v>Rotterdam</v></cell><cell r="D2165" t="str"><v>09-01-1874</v></cell></row><row r="2166"><cell r="A2166" t="str"><v>00712</v></cell><cell r="B2166" t="str"><v>3020</v></cell><cell r="C2166" t="str"><v>'s-Gravenhage</v></cell><cell r="D2166" t="str"><v>15-03-1952</v></cell></row><row r="2167"><cell r="A2167" t="str"><v>00712</v></cell><cell r="B2167" t="str"><v>3500</v></cell><cell r="C2167" t="str"><v>advocaat en procureur, advocatenkantoor "Knottenbelt en Fruin" te Rotterdam</v></cell><cell r="D2167" t="str"><v>00-00-1897/00-00-1914</v></cell></row><row r="2168"><cell r="A2168" t="str"><v>00712</v></cell><cell r="B2168" t="str"><v>3500</v></cell><cell r="C2168" t="str"><v>advocaat en procureur, advocatenkantoor "Knottenbelt, Fruin, Coert en Drost" te Rotterdam</v></cell><cell r="D2168" t="str"><v>00-00-1914/00-00-1921</v></cell></row><row r="2169"><cell r="A2169" t="str"><v>00712</v></cell><cell r="B2169" t="str"><v>3500</v></cell><cell r="C2169" t="str"><v>voorzitter Nederlandsche Reedersvereeniging te Rotterdam</v></cell><cell r="D2169" t="str"><v>00-00-1921/00-06-1925</v></cell></row><row r="2170"><cell r="A2170" t="str"><v>00712</v></cell><cell r="B2170" t="str"><v>3500</v></cell><cell r="C2170" t="str"><v>lid Tweede Kamer der Staten-Generaal</v></cell><cell r="D2170" t="str"><v>15-09-1925/07-10-1933</v></cell></row><row r="2171"><cell r="A2171" t="str"><v>00712</v></cell><cell r="B2171" t="str"><v>3500</v></cell><cell r="C2171" t="str"><v>fractievoorzitter "Vrijheidsbond" Tweede Kamer der Staten-Generaal</v></cell><cell r="D2171" t="str"><v>09-07-1929/06-10-1933</v></cell></row><row r="2172"><cell r="A2172" t="str"><v>00712</v></cell><cell r="B2172" t="str"><v>3500</v></cell><cell r="C2172" t="str"><v>lid Eerste Kamer der Staten-Generaal</v></cell><cell r="D2172" t="str"><v>24-10-1933/08-06-1937</v></cell></row><row r="2173"><cell r="A2173" t="str"><v>00716</v></cell><cell r="B2173" t="str"><v>3010</v></cell><cell r="C2173" t="str"><v>Rotterdam</v></cell><cell r="D2173" t="str"><v>20-04-1903</v></cell></row><row r="2174"><cell r="A2174" t="str"><v>00716</v></cell><cell r="B2174" t="str"><v>3020</v></cell><cell r="C2174" t="str"><v>Trier (Dld.)</v></cell><cell r="D2174" t="str"><v>14-06-1982</v></cell></row><row r="2175"><cell r="A2175" t="str"><v>00716</v></cell><cell r="B2175" t="str"><v>3500</v></cell><cell r="C2175" t="str"><v>jongste bediende in de oliehandel</v></cell><cell r="D2175" t="str"><v>00-00-1918/00-00-1919</v></cell></row><row r="2176"><cell r="A2176" t="str"><v>00716</v></cell><cell r="B2176" t="str"><v>3500</v></cell><cell r="C2176" t="str"><v>leerling-klerk Nederlandsche Spoorwegen te Zutphen</v></cell><cell r="D2176" t="str"><v>00-00-1919/</v></cell></row><row r="2177"><cell r="A2177" t="str"><v>00716</v></cell><cell r="B2177" t="str"><v>3500</v></cell><cell r="C2177" t="str"><v>beambte Nederlandsche Spoorwegen te Rotterdam</v></cell><cell r="D2177" t="str"><v>/00-00-1925</v></cell></row><row r="2178"><cell r="A2178" t="str"><v>00716</v></cell><cell r="B2178" t="str"><v>3500</v></cell><cell r="C2178" t="str"><v>kantoorbediende op klein exportkantoor</v></cell><cell r="D2178" t="str"><v>00-00-1925/00-00-1928</v></cell></row><row r="2179"><cell r="A2179" t="str"><v>00716</v></cell><cell r="B2179" t="str"><v>3500</v></cell><cell r="C2179" t="str"><v>bezoldigd lid redactie "De Tribune"</v></cell><cell r="D2179" t="str"><v>00-00-1928/19-04-1937</v></cell></row><row r="2180"><cell r="A2180" t="str"><v>00716</v></cell><cell r="B2180" t="str"><v>3500</v></cell><cell r="C2180" t="str"><v>lid redactie "Het Volksdagblad"</v></cell><cell r="D2180" t="str"><v>19-04-1937/15-05-1940</v></cell></row><row r="2181"><cell r="A2181" t="str"><v>00716</v></cell><cell r="B2181" t="str"><v>3500</v></cell><cell r="C2181" t="str"><v>exploitant boekwinkel en leesbibliotheek Overamstelstraat te Amsterdam</v></cell><cell r="D2181" t="str"><v>00-05-1940/</v></cell></row><row r="2182"><cell r="A2182" t="str"><v>00716</v></cell><cell r="B2182" t="str"><v>3500</v></cell><cell r="C2182" t="str"><v>lid redactie dagblad "De Waarheid"</v></cell><cell r="D2182" t="str"><v>00-00-1943/00-11-1943</v></cell></row><row r="2183"><cell r="A2183" t="str"><v>00716</v></cell><cell r="B2183" t="str"><v>3500</v></cell><cell r="C2183" t="str"><v>hoofdredacteur dagblad "De Waarheid"</v></cell><cell r="D2183" t="str"><v>00-11-1943/10-01-1948</v></cell></row><row r="2184"><cell r="A2184" t="str"><v>00716</v></cell><cell r="B2184" t="str"><v>3500</v></cell><cell r="C2184" t="str"><v>lid Eerste Kamer der Staten-Generaal</v></cell><cell r="D2184" t="str"><v>20-11-1945/24-02-1948</v></cell></row><row r="2185"><cell r="A2185" t="str"><v>00716</v></cell><cell r="B2185" t="str"><v>3500</v></cell><cell r="C2185" t="str"><v>lid Provinciale Staten van Noord-Holland</v></cell><cell r="D2185" t="str"><v>19-06-1946/00-01-1948</v></cell></row><row r="2186"><cell r="A2186" t="str"><v>00716</v></cell><cell r="B2186" t="str"><v>3500</v></cell><cell r="C2186" t="str"><v>fractievoorzitter CPN Eerste Kamer der Staten-Generaal</v></cell><cell r="D2186" t="str"><v>23-07-1946/24-02-1948</v></cell></row><row r="2187"><cell r="A2187" t="str"><v>00716</v></cell><cell r="B2187" t="str"><v>3500</v></cell><cell r="C2187" t="str"><v>medewerker uitgeverij "Pegasus" te Amsterdam</v></cell><cell r="D2187" t="str"><v>00-00-1948/00-00-1953</v></cell></row><row r="2188"><cell r="A2188" t="str"><v>00716</v></cell><cell r="B2188" t="str"><v>3500</v></cell><cell r="C2188" t="str"><v>exploitant leesbibliotheek, Rijnstraat te Amsterdam</v></cell><cell r="D2188" t="str"><v>00-00-1953/</v></cell></row><row r="2189"><cell r="A2189" t="str"><v>00723</v></cell><cell r="B2189" t="str"><v>3010</v></cell><cell r="C2189" t="str"><v>Eindhoven</v></cell><cell r="D2189" t="str"><v>23-05-1852</v></cell></row><row r="2190"><cell r="A2190" t="str"><v>00723</v></cell><cell r="B2190" t="str"><v>3020</v></cell><cell r="C2190" t="str"><v>Aywaille (België)</v></cell><cell r="D2190" t="str"><v>22-08-1925</v></cell></row><row r="2191"><cell r="A2191" t="str"><v>00723</v></cell><cell r="B2191" t="str"><v>3500</v></cell><cell r="C2191" t="str"><v>ingenieur staatsdienst te Oost-Java (Nederlands-Indië)</v></cell><cell r="D2191" t="str"><v>00-00-1876/00-00-1884</v></cell></row><row r="2192"><cell r="A2192" t="str"><v>00723</v></cell><cell r="B2192" t="str"><v>3500</v></cell><cell r="C2192" t="str"><v>ingenieur staatsdienst te Noord- en Midden-Java (Ned.-Indië)</v></cell><cell r="D2192" t="str"><v>00-00-1886/00-00-1895</v></cell></row><row r="2193"><cell r="A2193" t="str"><v>00723</v></cell><cell r="B2193" t="str"><v>3500</v></cell><cell r="C2193" t="str"><v>propagandist SDAP</v></cell><cell r="D2193" t="str"><v>00-00-1894/00-00-1897</v></cell></row><row r="2194"><cell r="A2194" t="str"><v>00723</v></cell><cell r="B2194" t="str"><v>3500</v></cell><cell r="C2194" t="str"><v>lid Tweede Kamer der Staten-Generaal</v></cell><cell r="D2194" t="str"><v>24-09-1897/21-09-1909</v></cell></row><row r="2195"><cell r="A2195" t="str"><v>00723</v></cell><cell r="B2195" t="str"><v>3500</v></cell><cell r="C2195" t="str"><v>fractievoorzitter SDAP Tweede Kamer der Staten-Generaal</v></cell><cell r="D2195" t="str"><v>04-09-1901/07-12-1902</v></cell></row><row r="2196"><cell r="A2196" t="str"><v>00723</v></cell><cell r="B2196" t="str"><v>3500</v></cell><cell r="C2196" t="str"><v>lid Eerste Kamer der Staten-Generaal</v></cell><cell r="D2196" t="str"><v>16-09-1913/24-07-1922</v></cell></row><row r="2197"><cell r="A2197" t="str"><v>00723</v></cell><cell r="B2197" t="str"><v>3500</v></cell><cell r="C2197" t="str"><v>lid Eerste Kamer der Staten-Generaal</v></cell><cell r="D2197" t="str"><v>18-09-1923/26-10-1924</v></cell></row><row r="2198"><cell r="A2198" t="str"><v>00724</v></cell><cell r="B2198" t="str"><v>3010</v></cell><cell r="C2198" t="str"><v>Hintham</v></cell><cell r="D2198" t="str"><v>22-02-1879</v></cell></row><row r="2199"><cell r="A2199" t="str"><v>00724</v></cell><cell r="B2199" t="str"><v>3020</v></cell><cell r="C2199" t="str"><v>Tiel</v></cell><cell r="D2199" t="str"><v>28-02-1959</v></cell></row><row r="2200"><cell r="A2200" t="str"><v>00724</v></cell><cell r="B2200" t="str"><v>3500</v></cell><cell r="C2200" t="str"><v>griffier kantongerecht te Geldermalsen</v></cell><cell r="D2200" t="str"><v>01-06-1907/01-11-1910</v></cell></row><row r="2201"><cell r="A2201" t="str"><v>00724</v></cell><cell r="B2201" t="str"><v>3500</v></cell><cell r="C2201" t="str"><v>lid gemeenteraad van Geldermalsen</v></cell><cell r="D2201" t="str"><v>25-02-1909/01-09-1941</v></cell></row><row r="2202"><cell r="A2202" t="str"><v>00724</v></cell><cell r="B2202" t="str"><v>3500</v></cell><cell r="C2202" t="str"><v>kantonrechter te Geldermalsen</v></cell><cell r="D2202" t="str"><v>01-11-1910/01-03-1934</v></cell></row><row r="2203"><cell r="A2203" t="str"><v>00724</v></cell><cell r="B2203" t="str"><v>3500</v></cell><cell r="C2203" t="str"><v>lid Provinciale Staten van Gelderland</v></cell><cell r="D2203" t="str"><v>01-07-1919/01-03-1932</v></cell></row><row r="2204"><cell r="A2204" t="str"><v>00724</v></cell><cell r="B2204" t="str"><v>3500</v></cell><cell r="C2204" t="str"><v>dijkgraaf waterschap "De Linge-Uitwatering" (later: De Beneden Linge)</v></cell><cell r="D2204" t="str"><v>01-07-1924/01-07-1949</v></cell></row><row r="2205"><cell r="A2205" t="str"><v>00724</v></cell><cell r="B2205" t="str"><v>3500</v></cell><cell r="C2205" t="str"><v>waarnemend kantonrechter te Vianen</v></cell><cell r="D2205" t="str"><v>00-00-1928</v></cell></row><row r="2206"><cell r="A2206" t="str"><v>00724</v></cell><cell r="B2206" t="str"><v>3500</v></cell><cell r="C2206" t="str"><v>kantonrechter te Vianen</v></cell><cell r="D2206" t="str"><v>16-07-1928/01-03-1934</v></cell></row><row r="2207"><cell r="A2207" t="str"><v>00724</v></cell><cell r="B2207" t="str"><v>3500</v></cell><cell r="C2207" t="str"><v>kantonrechter te Gorinchem</v></cell><cell r="D2207" t="str"><v>29-03-1934/01-06-1947</v></cell></row><row r="2208"><cell r="A2208" t="str"><v>00724</v></cell><cell r="B2208" t="str"><v>3500</v></cell><cell r="C2208" t="str"><v>lid Eerste Kamer der Staten-Generaal</v></cell><cell r="D2208" t="str"><v>14-03-1935/28-02-1959</v></cell></row><row r="2209"><cell r="A2209" t="str"><v>00724</v></cell><cell r="B2209" t="str"><v>3500</v></cell><cell r="C2209" t="str"><v>fractievoorzitter CHU Eerste Kamer der Staten-Generaal</v></cell><cell r="D2209" t="str"><v>04-04-1946/28-02-1959</v></cell></row><row r="2210"><cell r="A2210" t="str"><v>00724</v></cell><cell r="B2210" t="str"><v>3500</v></cell><cell r="C2210" t="str"><v>lid gemeenteraad van Geldermalsen</v></cell><cell r="D2210" t="str"><v>04-09-1946/06-09-1949</v></cell></row><row r="2211"><cell r="A2211" t="str"><v>00726</v></cell><cell r="B2211" t="str"><v>3010</v></cell><cell r="C2211" t="str"><v>Arnhem</v></cell><cell r="D2211" t="str"><v>17-08-1903</v></cell></row><row r="2212"><cell r="A2212" t="str"><v>00726</v></cell><cell r="B2212" t="str"><v>3020</v></cell><cell r="C2212" t="str"><v>'s-Gravenhage</v></cell><cell r="D2212" t="str"><v>02-08-1984</v></cell></row><row r="2213"><cell r="A2213" t="str"><v>00726</v></cell><cell r="B2213" t="str"><v>3500</v></cell><cell r="C2213" t="str"><v>assistent van de adjunct-secretaris RKSP</v></cell><cell r="D2213" t="str"><v>00-00-1926/00-00-1927</v></cell></row><row r="2214"><cell r="A2214" t="str"><v>00726</v></cell><cell r="B2214" t="str"><v>3500</v></cell><cell r="C2214" t="str"><v>adjunct-secretaris RKSP</v></cell><cell r="D2214" t="str"><v>01-01-1927/00-11-1928</v></cell></row><row r="2215"><cell r="A2215" t="str"><v>00726</v></cell><cell r="B2215" t="str"><v>3500</v></cell><cell r="C2215" t="str"><v>particulier secretaris van jhr.mr. Ch.J.M. Ruijs de Beerenbrouck</v></cell><cell r="D2215" t="str"><v>00-00-1928/00-00-1933</v></cell></row><row r="2216"><cell r="A2216" t="str"><v>00726</v></cell><cell r="B2216" t="str"><v>3500</v></cell><cell r="C2216" t="str"><v>secretaris-penningmeester RKSP</v></cell><cell r="D2216" t="str"><v>00-11-1928/00-10-1938</v></cell></row><row r="2217"><cell r="A2217" t="str"><v>00726</v></cell><cell r="B2217" t="str"><v>3500</v></cell><cell r="C2217" t="str"><v>directeur partijbureau RKSP</v></cell><cell r="D2217" t="str"><v>00-10-1938/00-07-1941</v></cell></row><row r="2218"><cell r="A2218" t="str"><v>00726</v></cell><cell r="B2218" t="str"><v>3500</v></cell><cell r="C2218" t="str"><v>directeur partijbureau RKSP</v></cell><cell r="D2218" t="str"><v>06-05-1945/25-06-1945</v></cell></row><row r="2219"><cell r="A2219" t="str"><v>00726</v></cell><cell r="B2219" t="str"><v>3500</v></cell><cell r="C2219" t="str"><v>minister van Justitie</v></cell><cell r="D2219" t="str"><v>25-06-1945/03-07-1946</v></cell></row><row r="2220"><cell r="A2220" t="str"><v>00726</v></cell><cell r="B2220" t="str"><v>3500</v></cell><cell r="C2220" t="str"><v>lid Eerste Kamer der Staten-Generaal</v></cell><cell r="D2220" t="str"><v>23-07-1946/27-07-1948</v></cell></row><row r="2221"><cell r="A2221" t="str"><v>00726</v></cell><cell r="B2221" t="str"><v>3500</v></cell><cell r="C2221" t="str"><v>burgemeester van Eindhoven</v></cell><cell r="D2221" t="str"><v>01-09-1946/10-02-1957</v></cell></row><row r="2222"><cell r="A2222" t="str"><v>00726</v></cell><cell r="B2222" t="str"><v>3500</v></cell><cell r="C2222" t="str"><v>lid Eerste Kamer der Staten-Generaal</v></cell><cell r="D2222" t="str"><v>12-07-1949/15-07-1952</v></cell></row><row r="2223"><cell r="A2223" t="str"><v>00726</v></cell><cell r="B2223" t="str"><v>3500</v></cell><cell r="C2223" t="str"><v>burgemeester van 's-Gravenhage</v></cell><cell r="D2223" t="str"><v>10-02-1957/01-11-1968</v></cell></row><row r="2224"><cell r="A2224" t="str"><v>00741</v></cell><cell r="B2224" t="str"><v>3010</v></cell><cell r="C2224" t="str"><v>Amsterdam</v></cell><cell r="D2224" t="str"><v>13-06-1875</v></cell></row><row r="2225"><cell r="A2225" t="str"><v>00741</v></cell><cell r="B2225" t="str"><v>3020</v></cell><cell r="C2225" t="str"><v>Bonn</v></cell><cell r="D2225" t="str"><v>12-01-1935</v></cell></row><row r="2226"><cell r="A2226" t="str"><v>00741</v></cell><cell r="B2226" t="str"><v>3500</v></cell><cell r="C2226" t="str"><v>adjunct-ingenieur HSM (Hollandsche-IJzeren Spoorweg Maatschappij)</v></cell><cell r="D2226" t="str"><v>00-00-1897/00-00-1898</v></cell></row><row r="2227"><cell r="A2227" t="str"><v>00741</v></cell><cell r="B2227" t="str"><v>3500</v></cell><cell r="C2227" t="str"><v>assistent Polytechnische School te Delft</v></cell><cell r="D2227" t="str"><v>00-00-1898/00-00-1899</v></cell></row><row r="2228"><cell r="A2228" t="str"><v>00741</v></cell><cell r="B2228" t="str"><v>3500</v></cell><cell r="C2228" t="str"><v>ingenieur goudmaatschappij in Hongarije</v></cell><cell r="D2228" t="str"><v>00-00-1899/00-00-1900</v></cell></row><row r="2229"><cell r="A2229" t="str"><v>00741</v></cell><cell r="B2229" t="str"><v>3500</v></cell><cell r="C2229" t="str"><v>ingenieur Société de Charbonnages reunis "Laura" en "Vereniging" te Eygelshoven</v></cell><cell r="D2229" t="str"><v>00-00-1900/00-00-1901</v></cell></row><row r="2230"><cell r="A2230" t="str"><v>00741</v></cell><cell r="B2230" t="str"><v>3500</v></cell><cell r="C2230" t="str"><v>ingenieur Internationale Bohrgesellschaft te Erkelenz</v></cell><cell r="D2230" t="str"><v>00-00-1901/00-00-1902</v></cell></row><row r="2231"><cell r="A2231" t="str"><v>00741</v></cell><cell r="B2231" t="str"><v>3500</v></cell><cell r="C2231" t="str"><v>directeur Nederlandse Maatschappij tot het verrichten van Mijnbouwkundige Werken te Heerlen en directeur van enkele mijnen</v></cell><cell r="D2231" t="str"><v>00-00-1902/</v></cell></row><row r="2232"><cell r="A2232" t="str"><v>00741</v></cell><cell r="B2232" t="str"><v>3500</v></cell><cell r="C2232" t="str"><v>lid Provinciale Staten van Limburg</v></cell><cell r="D2232" t="str"><v>13-04-1923/00-09-1933</v></cell></row><row r="2233"><cell r="A2233" t="str"><v>00741</v></cell><cell r="B2233" t="str"><v>3500</v></cell><cell r="C2233" t="str"><v>lid Eerste Kamer der Staten-Generaal</v></cell><cell r="D2233" t="str"><v>21-09-1926/08-09-1933</v></cell></row><row r="2234"><cell r="A2234" t="str"><v>00741</v></cell><cell r="B2234" t="str"><v>3500</v></cell><cell r="C2234" t="str"><v>lid gemeenteraad van Heerlen</v></cell><cell r="D2234" t="str"><v>01-09-1931/07-12-1934</v></cell></row><row r="2235"><cell r="A2235" t="str"><v>00745</v></cell><cell r="B2235" t="str"><v>3010</v></cell><cell r="C2235" t="str"><v>Rotterdam</v></cell><cell r="D2235" t="str"><v>14-07-1899</v></cell></row><row r="2236"><cell r="A2236" t="str"><v>00745</v></cell><cell r="B2236" t="str"><v>3020</v></cell><cell r="C2236" t="str"><v>Rotterdam</v></cell><cell r="D2236" t="str"><v>09-02-1978</v></cell></row><row r="2237"><cell r="A2237" t="str"><v>00745</v></cell><cell r="B2237" t="str"><v>3500</v></cell><cell r="C2237" t="str"><v>civiel ingenieur en architect BNA (Bond van Nederlandse Architecten) te Rotterdam</v></cell><cell r="D2237" t="str"><v>00-00-1923/00-00-1927</v></cell></row><row r="2238"><cell r="A2238" t="str"><v>00745</v></cell><cell r="B2238" t="str"><v>3500</v></cell><cell r="C2238" t="str"><v>directeur architectenbureau "Kraaijvanger b.v." te Rotterdam</v></cell><cell r="D2238" t="str"><v>00-00-1927/</v></cell></row><row r="2239"><cell r="A2239" t="str"><v>00745</v></cell><cell r="B2239" t="str"><v>3500</v></cell><cell r="C2239" t="str"><v>lid gemeenteraad van Rotterdam</v></cell><cell r="D2239" t="str"><v>20-12-1928/03-09-1935</v></cell></row><row r="2240"><cell r="A2240" t="str"><v>00745</v></cell><cell r="B2240" t="str"><v>3500</v></cell><cell r="C2240" t="str"><v>lid Raad van Advies gemeentebestuur Rotterdam</v></cell><cell r="D2240" t="str"><v>01-06-1945/09-11-1945</v></cell></row><row r="2241"><cell r="A2241" t="str"><v>00745</v></cell><cell r="B2241" t="str"><v>3500</v></cell><cell r="C2241" t="str"><v>lid tijdelijke gemeenteraad van Rotterdam</v></cell><cell r="D2241" t="str"><v>09-11-1945/02-09-1946</v></cell></row><row r="2242"><cell r="A2242" t="str"><v>00745</v></cell><cell r="B2242" t="str"><v>3500</v></cell><cell r="C2242" t="str"><v>wethouder (van openbare werken) van Rotterdam</v></cell><cell r="D2242" t="str"><v>09-11-1945/02-09-1946</v></cell></row><row r="2243"><cell r="A2243" t="str"><v>00745</v></cell><cell r="B2243" t="str"><v>3500</v></cell><cell r="C2243" t="str"><v>lid Provinciale Staten van Zuid-Holland</v></cell><cell r="D2243" t="str"><v>20-06-1946/04-07-1950</v></cell></row><row r="2244"><cell r="A2244" t="str"><v>00745</v></cell><cell r="B2244" t="str"><v>3500</v></cell><cell r="C2244" t="str"><v>lid Eerste Kamer der Staten-Generaal</v></cell><cell r="D2244" t="str"><v>23-07-1946/10-05-1971</v></cell></row><row r="2245"><cell r="A2245" t="str"><v>00746</v></cell><cell r="B2245" t="str"><v>3010</v></cell><cell r="C2245" t="str"><v>Vlaardingen</v></cell><cell r="D2245" t="str"><v>12-05-1898</v></cell></row><row r="2246"><cell r="A2246" t="str"><v>00746</v></cell><cell r="B2246" t="str"><v>3020</v></cell><cell r="C2246" t="str"><v>Brunssum</v></cell><cell r="D2246" t="str"><v>19-07-1982</v></cell></row><row r="2247"><cell r="A2247" t="str"><v>00746</v></cell><cell r="B2247" t="str"><v>3500</v></cell><cell r="C2247" t="str"><v>bankwerker bij de Staatsmijn "Hendrik"</v></cell><cell r="D2247" t="str"><v>00-00-1922/00-00-1951</v></cell></row><row r="2248"><cell r="A2248" t="str"><v>00746</v></cell><cell r="B2248" t="str"><v>3500</v></cell><cell r="C2248" t="str"><v>lid gemeenteraad van Brunssum</v></cell><cell r="D2248" t="str"><v>01-06-1939/01-09-1941</v></cell></row><row r="2249"><cell r="A2249" t="str"><v>00746</v></cell><cell r="B2249" t="str"><v>3500</v></cell><cell r="C2249" t="str"><v>lid bestuur ANBM (Algemene Nederlandse Bedrijfsbond in de Mijnindustrie)</v></cell><cell r="D2249" t="str"><v>00-00-1940/00-00-1944</v></cell></row><row r="2250"><cell r="A2250" t="str"><v>00746</v></cell><cell r="B2250" t="str"><v>3500</v></cell><cell r="C2250" t="str"><v>secretaris ANBM (Algemene Nederlandse Bedrijfsbond in de Mijnindustrie)</v></cell><cell r="D2250" t="str"><v>00-00-1944/01-09-1951</v></cell></row><row r="2251"><cell r="A2251" t="str"><v>00746</v></cell><cell r="B2251" t="str"><v>3500</v></cell><cell r="C2251" t="str"><v>lid tijdelijke gemeenteraad van Brunssum</v></cell><cell r="D2251" t="str"><v>00-11-1945/04-09-1946</v></cell></row><row r="2252"><cell r="A2252" t="str"><v>00746</v></cell><cell r="B2252" t="str"><v>3500</v></cell><cell r="C2252" t="str"><v>lid Eerste Kamer der Staten-Generaal</v></cell><cell r="D2252" t="str"><v>23-07-1946/04-11-1956</v></cell></row><row r="2253"><cell r="A2253" t="str"><v>00746</v></cell><cell r="B2253" t="str"><v>3500</v></cell><cell r="C2253" t="str"><v>lid Provinciale Staten van Limburg</v></cell><cell r="D2253" t="str"><v>00-12-1946</v></cell></row><row r="2254"><cell r="A2254" t="str"><v>00746</v></cell><cell r="B2254" t="str"><v>3500</v></cell><cell r="C2254" t="str"><v>lid gemeenteraad van Brunssum</v></cell><cell r="D2254" t="str"><v>04-09-1946/01-11-1953</v></cell></row><row r="2255"><cell r="A2255" t="str"><v>00746</v></cell><cell r="B2255" t="str"><v>3500</v></cell><cell r="C2255" t="str"><v>voorzitter ANBM (Algemene Nederlandse Bedrijfsbond in de Mijnindustrie)</v></cell><cell r="D2255" t="str"><v>01-09-1951/01-12-1961</v></cell></row><row r="2256"><cell r="A2256" t="str"><v>00746</v></cell><cell r="B2256" t="str"><v>3500</v></cell><cell r="C2256" t="str"><v>lid Tweede Kamer der Staten-Generaal</v></cell><cell r="D2256" t="str"><v>06-11-1956/05-06-1963</v></cell></row><row r="2257"><cell r="A2257" t="str"><v>00749</v></cell><cell r="B2257" t="str"><v>3010</v></cell><cell r="C2257" t="str"><v>Groningen</v></cell><cell r="D2257" t="str"><v>08-09-1880</v></cell></row><row r="2258"><cell r="A2258" t="str"><v>00749</v></cell><cell r="B2258" t="str"><v>3020</v></cell><cell r="C2258" t="str"><v>'s-Gravenhage</v></cell><cell r="D2258" t="str"><v>28-12-1956</v></cell></row><row r="2259"><cell r="A2259" t="str"><v>00749</v></cell><cell r="B2259" t="str"><v>3500</v></cell><cell r="C2259" t="str"><v>advocaat en procureur te Amsterdam</v></cell><cell r="D2259" t="str"><v>00-00-1904/</v></cell></row><row r="2260"><cell r="A2260" t="str"><v>00749</v></cell><cell r="B2260" t="str"><v>3500</v></cell><cell r="C2260" t="str"><v>advocaat en procureur te Groningen</v></cell><cell r="D2260" t="str"><v>/01-02-1910</v></cell></row><row r="2261"><cell r="A2261" t="str"><v>00749</v></cell><cell r="B2261" t="str"><v>3500</v></cell><cell r="C2261" t="str"><v>lid gemeenteraad van Groningen</v></cell><cell r="D2261" t="str"><v>24-04-1909/01-02-1910</v></cell></row><row r="2262"><cell r="A2262" t="str"><v>00749</v></cell><cell r="B2262" t="str"><v>3500</v></cell><cell r="C2262" t="str"><v>rechter Arrondissementsrechtbank te Tiel</v></cell><cell r="D2262" t="str"><v>01-02-1910/01-01-1914</v></cell></row><row r="2263"><cell r="A2263" t="str"><v>00749</v></cell><cell r="B2263" t="str"><v>3500</v></cell><cell r="C2263" t="str"><v>rechter Arrondissementsrechtbank te Utrecht</v></cell><cell r="D2263" t="str"><v>01-01-1914/01-01-1915</v></cell></row><row r="2264"><cell r="A2264" t="str"><v>00749</v></cell><cell r="B2264" t="str"><v>3500</v></cell><cell r="C2264" t="str"><v>hoogleraar staats- en administratief recht, alsmede volkenrecht en rechtsfilosofie, Gemeentelijke Universiteit te Amsterdam</v></cell><cell r="D2264" t="str"><v>01-01-1915/01-09-1927</v></cell></row><row r="2265"><cell r="A2265" t="str"><v>00749</v></cell><cell r="B2265" t="str"><v>3500</v></cell><cell r="C2265" t="str"><v>hoogleraar staatsrecht, Rijksuniversiteit Leiden</v></cell><cell r="D2265" t="str"><v>01-09-1927/20-03-1942</v></cell></row><row r="2266"><cell r="A2266" t="str"><v>00749</v></cell><cell r="B2266" t="str"><v>3500</v></cell><cell r="C2266" t="str"><v>lid Eerste Kamer der Staten-Generaal</v></cell><cell r="D2266" t="str"><v>17-09-1929/17-09-1935</v></cell></row><row r="2267"><cell r="A2267" t="str"><v>00749</v></cell><cell r="B2267" t="str"><v>3500</v></cell><cell r="C2267" t="str"><v>lid Provinciale Staten van Zuid-Holland</v></cell><cell r="D2267" t="str"><v>02-07-1935/04-07-1939</v></cell></row><row r="2268"><cell r="A2268" t="str"><v>00749</v></cell><cell r="B2268" t="str"><v>3500</v></cell><cell r="C2268" t="str"><v>lid Eerste Kamer der Staten-Generaal</v></cell><cell r="D2268" t="str"><v>09-06-1937/01-06-1951</v></cell></row><row r="2269"><cell r="A2269" t="str"><v>00749</v></cell><cell r="B2269" t="str"><v>3500</v></cell><cell r="C2269" t="str"><v>hoogleraar Nederlands staatsrecht, Rijksuniversiteit Leiden</v></cell><cell r="D2269" t="str"><v>06-05-1945/01-06-1948</v></cell></row><row r="2270"><cell r="A2270" t="str"><v>00749</v></cell><cell r="B2270" t="str"><v>3500</v></cell><cell r="C2270" t="str"><v>voorzitter Eerste Kamer der Staten-Generaal</v></cell><cell r="D2270" t="str"><v>23-07-1946/01-06-1951</v></cell></row><row r="2271"><cell r="A2271" t="str"><v>00749</v></cell><cell r="B2271" t="str"><v>3500</v></cell><cell r="C2271" t="str"><v>lid Raad van State</v></cell><cell r="D2271" t="str"><v>01-06-1951/01-10-1955</v></cell></row><row r="2272"><cell r="A2272" t="str"><v>00751</v></cell><cell r="B2272" t="str"><v>3010</v></cell><cell r="C2272" t="str"><v>Groningen</v></cell><cell r="D2272" t="str"><v>14-10-1861</v></cell></row><row r="2273"><cell r="A2273" t="str"><v>00751</v></cell><cell r="B2273" t="str"><v>3020</v></cell><cell r="C2273" t="str"><v>'s-Gravenhage</v></cell><cell r="D2273" t="str"><v>24-08-1951</v></cell></row><row r="2274"><cell r="A2274" t="str"><v>00751</v></cell><cell r="B2274" t="str"><v>3500</v></cell><cell r="C2274" t="str"><v>ingenieur bij de aanleg van de spoorlijn Groningen-Delfzijl</v></cell><cell r="D2274" t="str"><v>00-00-1883</v></cell></row><row r="2275"><cell r="A2275" t="str"><v>00751</v></cell><cell r="B2275" t="str"><v>3500</v></cell><cell r="C2275" t="str"><v>werkzaam bij de technische inrichting (stoomverwarming, oliegasfabriek en waterleiding) van het Krankzinnigengesticht te Medemblik</v></cell></row><row r="2276"><cell r="A2276" t="str"><v>00751</v></cell><cell r="B2276" t="str"><v>3500</v></cell><cell r="C2276" t="str"><v>ingenieur bij de aanleg van de spoorlijn Almelo-Nordhorn</v></cell></row><row r="2277"><cell r="A2277" t="str"><v>00751</v></cell><cell r="B2277" t="str"><v>3500</v></cell><cell r="C2277" t="str"><v>assistent waterbouwkunde, Polytechnische School te Delft</v></cell><cell r="D2277" t="str"><v>00-00-1886/00-00-1890</v></cell></row><row r="2278"><cell r="A2278" t="str"><v>00751</v></cell><cell r="B2278" t="str"><v>3500</v></cell><cell r="C2278" t="str"><v>hoogleraar waterbouwkunde, Universiteit van Santiago</v></cell><cell r="D2278" t="str"><v>00-00-1890/00-00-1898</v></cell></row><row r="2279"><cell r="A2279" t="str"><v>00751</v></cell><cell r="B2279" t="str"><v>3500</v></cell><cell r="C2279" t="str"><v>hoogleraar waterbouwkunde, Polytechnische School (vanaf 8 juli 1905 Technische Hogeschool) te Delft</v></cell><cell r="D2279" t="str"><v>00-00-1898/15-08-1905</v></cell></row><row r="2280"><cell r="A2280" t="str"><v>00751</v></cell><cell r="B2280" t="str"><v>3500</v></cell><cell r="C2280" t="str"><v>directeur Polytechnische School te Delft</v></cell><cell r="D2280" t="str"><v>01-01-1901/08-07-1905</v></cell></row><row r="2281"><cell r="A2281" t="str"><v>00751</v></cell><cell r="B2281" t="str"><v>3500</v></cell><cell r="C2281" t="str"><v>rector-magnificus Technische Hogeschool te Delft</v></cell><cell r="D2281" t="str"><v>08-07-1905/15-08-1905</v></cell></row><row r="2282"><cell r="A2282" t="str"><v>00751</v></cell><cell r="B2282" t="str"><v>3500</v></cell><cell r="C2282" t="str"><v>minister van Waterstaat, Handel en Nijverheid</v></cell><cell r="D2282" t="str"><v>17-08-1905/03-03-1906</v></cell></row><row r="2283"><cell r="A2283" t="str"><v>00751</v></cell><cell r="B2283" t="str"><v>3500</v></cell><cell r="C2283" t="str"><v>minister van Waterstaat</v></cell><cell r="D2283" t="str"><v>13-07-1906/12-02-1908</v></cell></row><row r="2284"><cell r="A2284" t="str"><v>00751</v></cell><cell r="B2284" t="str"><v>3500</v></cell><cell r="C2284" t="str"><v>lid Provinciale Staten van Zuid-Holland</v></cell><cell r="D2284" t="str"><v>06-07-1909/03-10-1911</v></cell></row><row r="2285"><cell r="A2285" t="str"><v>00751</v></cell><cell r="B2285" t="str"><v>3500</v></cell><cell r="C2285" t="str"><v>lid Eerste Kamer der Staten-Generaal</v></cell><cell r="D2285" t="str"><v>03-10-1911/24-07-1922</v></cell></row><row r="2286"><cell r="A2286" t="str"><v>00751</v></cell><cell r="B2286" t="str"><v>3500</v></cell><cell r="C2286" t="str"><v>voorzitter Raad van Beheer, N.V. Nederlandsch-Indische Spoorweg Maatschappij</v></cell><cell r="D2286" t="str"><v>18-06-1914/01-07-1935</v></cell></row><row r="2287"><cell r="A2287" t="str"><v>00755</v></cell><cell r="B2287" t="str"><v>3010</v></cell><cell r="C2287" t="str"><v>Gouda</v></cell><cell r="D2287" t="str"><v>05-10-1887</v></cell></row><row r="2288"><cell r="A2288" t="str"><v>00755</v></cell><cell r="B2288" t="str"><v>3020</v></cell><cell r="C2288" t="str"><v>Amsterdam</v></cell><cell r="D2288" t="str"><v>16-04-1968</v></cell></row><row r="2289"><cell r="A2289" t="str"><v>00755</v></cell><cell r="B2289" t="str"><v>3500</v></cell><cell r="C2289" t="str"><v>onderwijzer te Gouda</v></cell></row><row r="2290"><cell r="A2290" t="str"><v>00755</v></cell><cell r="B2290" t="str"><v>3500</v></cell><cell r="C2290" t="str"><v>politiek redacteur dagblad "De Tijd"</v></cell><cell r="D2290" t="str"><v>00-00-1914/00-00-1919</v></cell></row><row r="2291"><cell r="A2291" t="str"><v>00755</v></cell><cell r="B2291" t="str"><v>3500</v></cell><cell r="C2291" t="str"><v>advocaat en procureur te Amsterdam</v></cell><cell r="D2291" t="str"><v>00-00-1917/</v></cell></row><row r="2292"><cell r="A2292" t="str"><v>00755</v></cell><cell r="B2292" t="str"><v>3500</v></cell><cell r="C2292" t="str"><v>hoofdredacteur weekblad "De Nieuwe Eeuw"</v></cell><cell r="D2292" t="str"><v>00-00-1919/00-00-1925</v></cell></row><row r="2293"><cell r="A2293" t="str"><v>00755</v></cell><cell r="B2293" t="str"><v>3500</v></cell><cell r="C2293" t="str"><v>redacteur dagblad "Het Centrum"</v></cell><cell r="D2293" t="str"><v>00-00-1919/00-00-1925</v></cell></row><row r="2294"><cell r="A2294" t="str"><v>00755</v></cell><cell r="B2294" t="str"><v>3500</v></cell><cell r="C2294" t="str"><v>lid gemeenteraad van Sloten (N.H.)</v></cell><cell r="D2294" t="str"><v>02-09-1919/16-06-1921</v></cell></row><row r="2295"><cell r="A2295" t="str"><v>00755</v></cell><cell r="B2295" t="str"><v>3500</v></cell><cell r="C2295" t="str"><v>wethouder van Sloten (N.H.)</v></cell><cell r="D2295" t="str"><v>04-09-1919/16-06-1921</v></cell></row><row r="2296"><cell r="A2296" t="str"><v>00755</v></cell><cell r="B2296" t="str"><v>3500</v></cell><cell r="C2296" t="str"><v>lid gemeenteraad van Amsterdam</v></cell><cell r="D2296" t="str"><v>06-09-1927/01-03-1941</v></cell></row><row r="2297"><cell r="A2297" t="str"><v>00755</v></cell><cell r="B2297" t="str"><v>3500</v></cell><cell r="C2297" t="str"><v>wethouder (van arbeidszaken, levensmiddelen en handelsinrichtingen, tot april 1934 tevens bad-, was- en zweminrichtingen) van Amsterdam</v></cell><cell r="D2297" t="str"><v>21-11-1929/01-03-1941</v></cell></row><row r="2298"><cell r="A2298" t="str"><v>00755</v></cell><cell r="B2298" t="str"><v>3500</v></cell><cell r="C2298" t="str"><v>lid Eerste Kamer der Staten-Generaal</v></cell><cell r="D2298" t="str"><v>17-09-1935/05-06-1963</v></cell></row><row r="2299"><cell r="A2299" t="str"><v>00755</v></cell><cell r="B2299" t="str"><v>3500</v></cell><cell r="C2299" t="str"><v>gemeente-advocaat</v></cell><cell r="D2299" t="str"><v>07-03-1941/00-00-1945</v></cell></row><row r="2300"><cell r="A2300" t="str"><v>00755</v></cell><cell r="B2300" t="str"><v>3500</v></cell><cell r="C2300" t="str"><v>fractievoorzitter KVP Eerste Kamer der Staten-Generaal</v></cell><cell r="D2300" t="str"><v>23-07-1946/05-06-1963</v></cell></row><row r="2301"><cell r="A2301" t="str"><v>00755</v></cell><cell r="B2301" t="str"><v>3500</v></cell><cell r="C2301" t="str"><v>gemeente-advocaat te Amsterdam</v></cell><cell r="D2301" t="str"><v>00-00-1957/00-00-1965</v></cell></row><row r="2302"><cell r="A2302" t="str"><v>00761</v></cell><cell r="B2302" t="str"><v>3010</v></cell><cell r="C2302" t="str"><v>Loosduinen</v></cell><cell r="D2302" t="str"><v>24-08-1897</v></cell></row><row r="2303"><cell r="A2303" t="str"><v>00761</v></cell><cell r="B2303" t="str"><v>3020</v></cell><cell r="C2303" t="str"><v>Utrecht</v></cell><cell r="D2303" t="str"><v>10-03-1985</v></cell></row><row r="2304"><cell r="A2304" t="str"><v>00761</v></cell><cell r="B2304" t="str"><v>3500</v></cell><cell r="C2304" t="str"><v>tuinarbeider</v></cell><cell r="D2304" t="str"><v>00-00-1909/</v></cell></row><row r="2305"><cell r="A2305" t="str"><v>00761</v></cell><cell r="B2305" t="str"><v>3500</v></cell><cell r="C2305" t="str"><v>meesterknecht groente- en fruitkwekerij</v></cell><cell r="D2305" t="str"><v>/00-01-1919</v></cell></row><row r="2306"><cell r="A2306" t="str"><v>00761</v></cell><cell r="B2306" t="str"><v>3500</v></cell><cell r="C2306" t="str"><v>propagandist Nederlandse R.K. Bloemist-, Land-, Veen- en Tuinarbeidersbond "Sint Deusdedit"</v></cell><cell r="D2306" t="str"><v>06-01-1919/01-06-1919</v></cell></row><row r="2307"><cell r="A2307" t="str"><v>00761</v></cell><cell r="B2307" t="str"><v>3500</v></cell><cell r="C2307" t="str"><v>lid hoofdbestuur Nederlandse R.K. Bloemist-, Land-, Veen- en Tuinarbeidersbond "Sint Deusdedit"</v></cell><cell r="D2307" t="str"><v>01-06-1919/05-11-1935</v></cell></row><row r="2308"><cell r="A2308" t="str"><v>00761</v></cell><cell r="B2308" t="str"><v>3500</v></cell><cell r="C2308" t="str"><v>lid gemeenteraad van Haarlem</v></cell><cell r="D2308" t="str"><v>12-10-1932/01-09-1937</v></cell></row><row r="2309"><cell r="A2309" t="str"><v>00761</v></cell><cell r="B2309" t="str"><v>3500</v></cell><cell r="C2309" t="str"><v>lid Provinciale Staten van Noord-Holland</v></cell><cell r="D2309" t="str"><v>02-07-1935/00-07-1937</v></cell></row><row r="2310"><cell r="A2310" t="str"><v>00761</v></cell><cell r="B2310" t="str"><v>3500</v></cell><cell r="C2310" t="str"><v>secretaris RKWV (Roomsch-Katholiek Werkliedenverbond)</v></cell><cell r="D2310" t="str"><v>00-11-1935/00-00-1945</v></cell></row><row r="2311"><cell r="A2311" t="str"><v>00761</v></cell><cell r="B2311" t="str"><v>3500</v></cell><cell r="C2311" t="str"><v>tweede secretaris KAB (Katholieke Arbeiders Beweging)</v></cell><cell r="D2311" t="str"><v>00-00-1945/01-03-1949</v></cell></row><row r="2312"><cell r="A2312" t="str"><v>00761</v></cell><cell r="B2312" t="str"><v>3500</v></cell><cell r="C2312" t="str"><v>lid Raad van Bestuur Rijksverzekeringsbank</v></cell><cell r="D2312" t="str"><v>01-03-1949/01-09-1962</v></cell></row><row r="2313"><cell r="A2313" t="str"><v>00761</v></cell><cell r="B2313" t="str"><v>3500</v></cell><cell r="C2313" t="str"><v>lid Eerste Kamer der Staten-Generaal</v></cell><cell r="D2313" t="str"><v>13-12-1949/18-09-1951</v></cell></row><row r="2314"><cell r="A2314" t="str"><v>00763</v></cell><cell r="B2314" t="str"><v>3010</v></cell><cell r="C2314" t="str"><v>Rotterdam</v></cell><cell r="D2314" t="str"><v>19-11-1853</v></cell></row><row r="2315"><cell r="A2315" t="str"><v>00763</v></cell><cell r="B2315" t="str"><v>3020</v></cell><cell r="C2315" t="str"><v>'s-Gravenhage</v></cell><cell r="D2315" t="str"><v>27-09-1914</v></cell></row><row r="2316"><cell r="A2316" t="str"><v>00763</v></cell><cell r="B2316" t="str"><v>3500</v></cell><cell r="C2316" t="str"><v>wijnkoper te Rotterdam</v></cell><cell r="D2316" t="str"><v>00-00-1871/00-00-1878</v></cell></row><row r="2317"><cell r="A2317" t="str"><v>00763</v></cell><cell r="B2317" t="str"><v>3500</v></cell><cell r="C2317" t="str"><v>firmant, tabaksfirma "R. Kraemer & Co." te Rotterdam</v></cell><cell r="D2317" t="str"><v>00-00-1878/00-00-1887</v></cell></row><row r="2318"><cell r="A2318" t="str"><v>00763</v></cell><cell r="B2318" t="str"><v>3500</v></cell><cell r="C2318" t="str"><v>lid Tweede Kamer der Staten-Generaal</v></cell><cell r="D2318" t="str"><v>13-12-1892/20-03-1894</v></cell></row><row r="2319"><cell r="A2319" t="str"><v>00763</v></cell><cell r="B2319" t="str"><v>3500</v></cell><cell r="C2319" t="str"><v>lid Tweede Kamer der Staten-Generaal</v></cell><cell r="D2319" t="str"><v>16-05-1894/19-09-1905</v></cell></row><row r="2320"><cell r="A2320" t="str"><v>00763</v></cell><cell r="B2320" t="str"><v>3500</v></cell><cell r="C2320" t="str"><v>lid Eerste Kamer der Staten-Generaal</v></cell><cell r="D2320" t="str"><v>21-09-1910/27-09-1914</v></cell></row><row r="2321"><cell r="A2321" t="str"><v>00766</v></cell><cell r="B2321" t="str"><v>3010</v></cell><cell r="C2321" t="str"><v>Maassluis</v></cell><cell r="D2321" t="str"><v>29-10-1837</v></cell></row><row r="2322"><cell r="A2322" t="str"><v>00766</v></cell><cell r="B2322" t="str"><v>3020</v></cell><cell r="C2322" t="str"><v>'s-Gravenhage</v></cell><cell r="D2322" t="str"><v>08-11-1920</v></cell></row><row r="2323"><cell r="A2323" t="str"><v>00766</v></cell><cell r="B2323" t="str"><v>3500</v></cell><cell r="C2323" t="str"><v>toegelaten tot de evangeliebediening</v></cell><cell r="D2323" t="str"><v>07-05-1862</v></cell></row><row r="2324"><cell r="A2324" t="str"><v>00766</v></cell><cell r="B2324" t="str"><v>3500</v></cell><cell r="C2324" t="str"><v>predikant Nederlandse Hervormde Kerk te Beesd (Gld.)</v></cell><cell r="D2324" t="str"><v>09-08-1863/03-11-1867</v></cell></row><row r="2325"><cell r="A2325" t="str"><v>00766</v></cell><cell r="B2325" t="str"><v>3500</v></cell><cell r="C2325" t="str"><v>predikant Nederlandse Hervormde Kerk te Utrecht</v></cell><cell r="D2325" t="str"><v>10-11-1867/31-07-1870</v></cell></row><row r="2326"><cell r="A2326" t="str"><v>00766</v></cell><cell r="B2326" t="str"><v>3500</v></cell><cell r="C2326" t="str"><v>predikant Nederlandse Hervormde Kerk te Amsterdam</v></cell><cell r="D2326" t="str"><v>07-08-1870/16-03-1874</v></cell></row><row r="2327"><cell r="A2327" t="str"><v>00766</v></cell><cell r="B2327" t="str"><v>3500</v></cell><cell r="C2327" t="str"><v>hoofdredacteur "De Standaard", antirevolutionair dagblad voor Nederland</v></cell><cell r="D2327" t="str"><v>01-04-1872/09-11-1920</v></cell></row><row r="2328"><cell r="A2328" t="str"><v>00766</v></cell><cell r="B2328" t="str"><v>3500</v></cell><cell r="C2328" t="str"><v>lid Tweede Kamer der Staten-Generaal</v></cell><cell r="D2328" t="str"><v>20-03-1874/01-06-1877</v></cell></row><row r="2329"><cell r="A2329" t="str"><v>00766</v></cell><cell r="B2329" t="str"><v>3500</v></cell><cell r="C2329" t="str"><v>hoogleraar godgeleerdheid, Vrije Universiteit te Amsterdam</v></cell><cell r="D2329" t="str"><v>06-09-1879/00-08-1901</v></cell></row><row r="2330"><cell r="A2330" t="str"><v>00766</v></cell><cell r="B2330" t="str"><v>3500</v></cell><cell r="C2330" t="str"><v>rector Vrije Universiteit te Amsterdam</v></cell><cell r="D2330" t="str"><v>20-10-1880/20-10-1881</v></cell></row><row r="2331"><cell r="A2331" t="str"><v>00766</v></cell><cell r="B2331" t="str"><v>3500</v></cell><cell r="C2331" t="str"><v>hoogleraar letteren, Vrije Universiteit te Amsterdam</v></cell><cell r="D2331" t="str"><v>00-10-1881/00-08-1901</v></cell></row><row r="2332"><cell r="A2332" t="str"><v>00766</v></cell><cell r="B2332" t="str"><v>3500</v></cell><cell r="C2332" t="str"><v>lid Tweede Kamer der Staten-Generaal</v></cell><cell r="D2332" t="str"><v>16-05-1894/31-07-1901</v></cell></row><row r="2333"><cell r="A2333" t="str"><v>00766</v></cell><cell r="B2333" t="str"><v>3500</v></cell><cell r="C2333" t="str"><v>voorzitter antirevolutionaire ('Kuyperiaanse') Kamerclub, Tweede Kamer der Staten-Generaal</v></cell><cell r="D2333" t="str"><v>20-05-1894/01-07-1894</v></cell></row><row r="2334"><cell r="A2334" t="str"><v>00766</v></cell><cell r="B2334" t="str"><v>3500</v></cell><cell r="C2334" t="str"><v>voorzitter ARP-Kamerclub, Tweede Kamer der Staten-Generaal</v></cell><cell r="D2334" t="str"><v>16-09-1896/31-07-1901</v></cell></row><row r="2335"><cell r="A2335" t="str"><v>00766</v></cell><cell r="B2335" t="str"><v>3500</v></cell><cell r="C2335" t="str"><v>rector Vrije Universiteit te Amsterdam</v></cell><cell r="D2335" t="str"><v>00-09-1898/00-09-1899</v></cell></row><row r="2336"><cell r="A2336" t="str"><v>00766</v></cell><cell r="B2336" t="str"><v>3500</v></cell><cell r="C2336" t="str"><v>minister van Binnenlandse Zaken</v></cell><cell r="D2336" t="str"><v>31-07-1901/16-08-1905</v></cell></row><row r="2337"><cell r="A2337" t="str"><v>00766</v></cell><cell r="B2337" t="str"><v>3500</v></cell><cell r="C2337" t="str"><v>tijdelijk voorzitter van de ministerraad</v></cell><cell r="D2337" t="str"><v>01-08-1901/01-11-1901</v></cell></row><row r="2338"><cell r="A2338" t="str"><v>00766</v></cell><cell r="B2338" t="str"><v>3500</v></cell><cell r="C2338" t="str"><v>voorzitter van de ministerraad</v></cell><cell r="D2338" t="str"><v>01-11-1901/16-08-1905</v></cell></row><row r="2339"><cell r="A2339" t="str"><v>00766</v></cell><cell r="B2339" t="str"><v>3500</v></cell><cell r="C2339" t="str"><v>lid Tweede Kamer der Staten-Generaal</v></cell><cell r="D2339" t="str"><v>13-11-1908/18-09-1912</v></cell></row><row r="2340"><cell r="A2340" t="str"><v>00766</v></cell><cell r="B2340" t="str"><v>3500</v></cell><cell r="C2340" t="str"><v>voorzitter ARP-Kamerclub, Tweede Kamer der Staten-Generaal</v></cell><cell r="D2340" t="str"><v>13-11-1908/18-09-1912</v></cell></row><row r="2341"><cell r="A2341" t="str"><v>00766</v></cell><cell r="B2341" t="str"><v>3500</v></cell><cell r="C2341" t="str"><v>lid Eerste Kamer der Staten-Generaal</v></cell><cell r="D2341" t="str"><v>16-09-1913/22-09-1920</v></cell></row><row r="2342"><cell r="A2342" t="str"><v>00768</v></cell><cell r="B2342" t="str"><v>3010</v></cell><cell r="C2342" t="str"><v>Wormerveer</v></cell><cell r="D2342" t="str"><v>15-02-1843</v></cell></row><row r="2343"><cell r="A2343" t="str"><v>00768</v></cell><cell r="B2343" t="str"><v>3020</v></cell><cell r="C2343" t="str"><v>Wormerveer</v></cell><cell r="D2343" t="str"><v>07-04-1905</v></cell></row><row r="2344"><cell r="A2344" t="str"><v>00768</v></cell><cell r="B2344" t="str"><v>3500</v></cell><cell r="C2344" t="str"><v>fabrikant van rijstmeel en oliën, lid firma "Wessanen en Laan" te Wormerveer</v></cell></row><row r="2345"><cell r="A2345" t="str"><v>00768</v></cell><cell r="B2345" t="str"><v>3500</v></cell><cell r="C2345" t="str"><v>lid Eerste Kamer der Staten-Generaal</v></cell><cell r="D2345" t="str"><v>05-04-1897/23-07-1904</v></cell></row><row r="2346"><cell r="A2346" t="str"><v>00768</v></cell><cell r="B2346" t="str"><v>3500</v></cell><cell r="C2346" t="str"><v>lid Eerste Kamer der Staten-Generaal</v></cell><cell r="D2346" t="str"><v>20-09-1904/07-04-1905</v></cell></row><row r="2347"><cell r="A2347" t="str"><v>00769</v></cell><cell r="B2347" t="str"><v>3010</v></cell><cell r="C2347" t="str"><v>Wormerveer</v></cell><cell r="D2347" t="str"><v>25-04-1848</v></cell></row><row r="2348"><cell r="A2348" t="str"><v>00769</v></cell><cell r="B2348" t="str"><v>3020</v></cell><cell r="C2348" t="str"><v>Overveen</v></cell><cell r="D2348" t="str"><v>15-09-1918</v></cell></row><row r="2349"><cell r="A2349" t="str"><v>00769</v></cell><cell r="B2349" t="str"><v>3500</v></cell><cell r="C2349" t="str"><v>medewerker firma "Wessanen & Laan" te Wormerveer</v></cell></row><row r="2350"><cell r="A2350" t="str"><v>00769</v></cell><cell r="B2350" t="str"><v>3500</v></cell><cell r="C2350" t="str"><v>firmant, firma "Bloemendaal & Laan", exploitanten van vier windoliemolens en rijstpelmolens</v></cell><cell r="D2350" t="str"><v>00-00-1872/</v></cell></row><row r="2351"><cell r="A2351" t="str"><v>00769</v></cell><cell r="B2351" t="str"><v>3500</v></cell><cell r="C2351" t="str"><v>lid gemeenteraad van Wormerveer</v></cell><cell r="D2351" t="str"><v>00-00-1876/00-00-1910</v></cell></row><row r="2352"><cell r="A2352" t="str"><v>00769</v></cell><cell r="B2352" t="str"><v>3500</v></cell><cell r="C2352" t="str"><v>wethouder van Wormerveer</v></cell><cell r="D2352" t="str"><v>00-00-1889/00-00-1892</v></cell></row><row r="2353"><cell r="A2353" t="str"><v>00769</v></cell><cell r="B2353" t="str"><v>3500</v></cell><cell r="C2353" t="str"><v>lid Provinciale Staten van Noord-Holland</v></cell><cell r="D2353" t="str"><v>29-12-1897/29-05-1905</v></cell></row><row r="2354"><cell r="A2354" t="str"><v>00769</v></cell><cell r="B2354" t="str"><v>3500</v></cell><cell r="C2354" t="str"><v>lid Eerste Kamer der Staten-Generaal</v></cell><cell r="D2354" t="str"><v>29-05-1905/16-09-1918</v></cell></row><row r="2355"><cell r="A2355" t="str"><v>00780</v></cell><cell r="B2355" t="str"><v>3010</v></cell><cell r="C2355" t="str"><v>Arnhem</v></cell><cell r="D2355" t="str"><v>20-04-1853</v></cell></row><row r="2356"><cell r="A2356" t="str"><v>00780</v></cell><cell r="B2356" t="str"><v>3020</v></cell><cell r="C2356" t="str"><v>'s-Gravenhage</v></cell><cell r="D2356" t="str"><v>06-11-1919</v></cell></row><row r="2357"><cell r="A2357" t="str"><v>00780</v></cell><cell r="B2357" t="str"><v>3500</v></cell><cell r="C2357" t="str"><v>landeigenaar</v></cell></row><row r="2358"><cell r="A2358" t="str"><v>00780</v></cell><cell r="B2358" t="str"><v>3500</v></cell><cell r="C2358" t="str"><v>voorzitter bestuur "Geldersche Spaarbank"</v></cell></row><row r="2359"><cell r="A2359" t="str"><v>00780</v></cell><cell r="B2359" t="str"><v>3500</v></cell><cell r="C2359" t="str"><v>lid Eerste Kamer der Staten-Generaal</v></cell><cell r="D2359" t="str"><v>20-09-1904/06-11-1919</v></cell></row><row r="2360"><cell r="A2360" t="str"><v>00782</v></cell><cell r="B2360" t="str"><v>3010</v></cell><cell r="C2360" t="str"><v>Deventer</v></cell><cell r="D2360" t="str"><v>17-05-1866</v></cell></row><row r="2361"><cell r="A2361" t="str"><v>00782</v></cell><cell r="B2361" t="str"><v>3020</v></cell><cell r="C2361" t="str"><v>Nijmegen</v></cell><cell r="D2361" t="str"><v>20-02-1943</v></cell></row><row r="2362"><cell r="A2362" t="str"><v>00782</v></cell><cell r="B2362" t="str"><v>3500</v></cell><cell r="C2362" t="str"><v>klerk olie- en tarwemeelfabriek "Noury & Van der Lande"</v></cell></row><row r="2363"><cell r="A2363" t="str"><v>00782</v></cell><cell r="B2363" t="str"><v>3500</v></cell><cell r="C2363" t="str"><v>directeur olie- en tarwemeelfabriek "Noury & Van der Lande"</v></cell><cell r="D2363" t="str"><v>00-00-1888/</v></cell></row><row r="2364"><cell r="A2364" t="str"><v>00782</v></cell><cell r="B2364" t="str"><v>3500</v></cell><cell r="C2364" t="str"><v>voorzitter Raad van Commissarissen N.V. "Industrieële Maatschappij v/h Noury & Van der Lande" te Deventer</v></cell><cell r="D2364" t="str"><v>00-00-1911/00-00-1943</v></cell></row><row r="2365"><cell r="A2365" t="str"><v>00782</v></cell><cell r="B2365" t="str"><v>3500</v></cell><cell r="C2365" t="str"><v>lid Eerste Kamer der Staten-Generaal</v></cell><cell r="D2365" t="str"><v>25-11-1913/19-09-1916</v></cell></row><row r="2366"><cell r="A2366" t="str"><v>00782</v></cell><cell r="B2366" t="str"><v>3500</v></cell><cell r="C2366" t="str"><v>lid Eerste Kamer der Staten-Generaal</v></cell><cell r="D2366" t="str"><v>29-07-1920/20-09-1932</v></cell></row><row r="2367"><cell r="A2367" t="str"><v>00787</v></cell><cell r="B2367" t="str"><v>3010</v></cell><cell r="C2367" t="str"><v>'s-Hertogenbosch</v></cell><cell r="D2367" t="str"><v>13-04-1869</v></cell></row><row r="2368"><cell r="A2368" t="str"><v>00787</v></cell><cell r="B2368" t="str"><v>3020</v></cell><cell r="C2368" t="str"><v>Vught</v></cell><cell r="D2368" t="str"><v>04-10-1941</v></cell></row><row r="2369"><cell r="A2369" t="str"><v>00787</v></cell><cell r="B2369" t="str"><v>3500</v></cell><cell r="C2369" t="str"><v>advocaat en procureur, advocatenkantoor van Mr. Loeff te 's-Hertogenbosch</v></cell><cell r="D2369" t="str"><v>00-01-1894/01-07-1899</v></cell></row><row r="2370"><cell r="A2370" t="str"><v>00787</v></cell><cell r="B2370" t="str"><v>3500</v></cell><cell r="C2370" t="str"><v>ambtenaar Openbaar Ministerie, kantongerechten in het arrondissement 's-Hertogenbosch</v></cell><cell r="D2370" t="str"><v>01-07-1899/01-02-1902</v></cell></row><row r="2371"><cell r="A2371" t="str"><v>00787</v></cell><cell r="B2371" t="str"><v>3500</v></cell><cell r="C2371" t="str"><v>griffier Staten van Noord-Brabant</v></cell><cell r="D2371" t="str"><v>01-02-1902/01-01-1910</v></cell></row><row r="2372"><cell r="A2372" t="str"><v>00787</v></cell><cell r="B2372" t="str"><v>3500</v></cell><cell r="C2372" t="str"><v>lid gemeenteraad van 's-Hertogenbosch</v></cell><cell r="D2372" t="str"><v>24-02-1910/02-09-1919</v></cell></row><row r="2373"><cell r="A2373" t="str"><v>00787</v></cell><cell r="B2373" t="str"><v>3500</v></cell><cell r="C2373" t="str"><v>lid Eerste Kamer der Staten-Generaal</v></cell><cell r="D2373" t="str"><v>16-05-1911/30-11-1913</v></cell></row><row r="2374"><cell r="A2374" t="str"><v>00787</v></cell><cell r="B2374" t="str"><v>3500</v></cell><cell r="C2374" t="str"><v>voorzitter Krijgsraad, derde militaire arrondissement</v></cell><cell r="D2374" t="str"><v>09-12-1913/01-05-1939</v></cell></row><row r="2375"><cell r="A2375" t="str"><v>00787</v></cell><cell r="B2375" t="str"><v>3500</v></cell><cell r="C2375" t="str"><v>lid Eerste Kamer der Staten-Generaal</v></cell><cell r="D2375" t="str"><v>29-12-1913/04-10-1941</v></cell></row><row r="2376"><cell r="A2376" t="str"><v>00787</v></cell><cell r="B2376" t="str"><v>3500</v></cell><cell r="C2376" t="str"><v>fractievoorzitter RKSP Eerste Kamer der Staten-Generaal</v></cell><cell r="D2376" t="str"><v>20-03-1924/04-10-1941</v></cell></row><row r="2377"><cell r="A2377" t="str"><v>00797</v></cell><cell r="B2377" t="str"><v>3010</v></cell><cell r="C2377" t="str"><v>Soerabaja (Ned.-Indië)</v></cell><cell r="D2377" t="str"><v>18-04-1860</v></cell></row><row r="2378"><cell r="A2378" t="str"><v>00797</v></cell><cell r="B2378" t="str"><v>3020</v></cell><cell r="C2378" t="str"><v>'s-Gravenhage</v></cell><cell r="D2378" t="str"><v>06-09-1930</v></cell></row><row r="2379"><cell r="A2379" t="str"><v>00797</v></cell><cell r="B2379" t="str"><v>3500</v></cell><cell r="C2379" t="str"><v>advocaat en procureur te Amsterdam</v></cell><cell r="D2379" t="str"><v>00-00-1883/00-00-1895</v></cell></row><row r="2380"><cell r="A2380" t="str"><v>00797</v></cell><cell r="B2380" t="str"><v>3500</v></cell><cell r="C2380" t="str"><v>lid gemeenteraad van Amsterdam</v></cell><cell r="D2380" t="str"><v>17-04-1895/00-05-1901</v></cell></row><row r="2381"><cell r="A2381" t="str"><v>00797</v></cell><cell r="B2381" t="str"><v>3500</v></cell><cell r="C2381" t="str"><v>wethouder (van financiën en bedrijven) van Amsterdam</v></cell><cell r="D2381" t="str"><v>11-09-1895/10-05-1901</v></cell></row><row r="2382"><cell r="A2382" t="str"><v>00797</v></cell><cell r="B2382" t="str"><v>3500</v></cell><cell r="C2382" t="str"><v>burgemeester van Amsterdam</v></cell><cell r="D2382" t="str"><v>10-05-1901/15-01-1910</v></cell></row><row r="2383"><cell r="A2383" t="str"><v>00797</v></cell><cell r="B2383" t="str"><v>3500</v></cell><cell r="C2383" t="str"><v>lid Eerste Kamer der Staten-Generaal</v></cell><cell r="D2383" t="str"><v>17-09-1902/23-07-1904</v></cell></row><row r="2384"><cell r="A2384" t="str"><v>00797</v></cell><cell r="B2384" t="str"><v>3500</v></cell><cell r="C2384" t="str"><v>lid Eerste Kamer der Staten-Generaal</v></cell><cell r="D2384" t="str"><v>20-09-1904/15-09-1911</v></cell></row><row r="2385"><cell r="A2385" t="str"><v>00797</v></cell><cell r="B2385" t="str"><v>3500</v></cell><cell r="C2385" t="str"><v>Commissaris van de Koningin in Noord-Holland</v></cell><cell r="D2385" t="str"><v>16-09-1911/16-12-1914</v></cell></row><row r="2386"><cell r="A2386" t="str"><v>00797</v></cell><cell r="B2386" t="str"><v>3500</v></cell><cell r="C2386" t="str"><v>vicepresident Raad van State</v></cell><cell r="D2386" t="str"><v>16-12-1914/18-04-1928</v></cell></row><row r="2387"><cell r="A2387" t="str"><v>00801</v></cell><cell r="B2387" t="str"><v>3010</v></cell><cell r="C2387" t="str"><v>Stavenisse (Zld.)</v></cell><cell r="D2387" t="str"><v>10-04-1811</v></cell></row><row r="2388"><cell r="A2388" t="str"><v>00801</v></cell><cell r="B2388" t="str"><v>3020</v></cell><cell r="C2388" t="str"><v>Noordgouwe (Zld.)</v></cell><cell r="D2388" t="str"><v>25-10-1886</v></cell></row><row r="2389"><cell r="A2389" t="str"><v>00801</v></cell><cell r="B2389" t="str"><v>3500</v></cell><cell r="C2389" t="str"><v>landeigenaar en ambachtsheer</v></cell></row><row r="2390"><cell r="A2390" t="str"><v>00801</v></cell><cell r="B2390" t="str"><v>3500</v></cell><cell r="C2390" t="str"><v>advocaat te Zierikzee</v></cell><cell r="D2390" t="str"><v>00-00-1835/</v></cell></row><row r="2391"><cell r="A2391" t="str"><v>00801</v></cell><cell r="B2391" t="str"><v>3500</v></cell><cell r="C2391" t="str"><v>notaris te Zierikzee</v></cell><cell r="D2391" t="str"><v>20-03-1836/15-04-1875</v></cell></row><row r="2392"><cell r="A2392" t="str"><v>00801</v></cell><cell r="B2392" t="str"><v>3500</v></cell><cell r="C2392" t="str"><v>lid Eerste Kamer der Staten-Generaal</v></cell><cell r="D2392" t="str"><v>13-02-1849/20-08-1850</v></cell></row><row r="2393"><cell r="A2393" t="str"><v>00801</v></cell><cell r="B2393" t="str"><v>3500</v></cell><cell r="C2393" t="str"><v>lid Eerste Kamer der Staten-Generaal</v></cell><cell r="D2393" t="str"><v>07-10-1850/18-09-1871</v></cell></row><row r="2394"><cell r="A2394" t="str"><v>00801</v></cell><cell r="B2394" t="str"><v>3500</v></cell><cell r="C2394" t="str"><v>lid gemeenteraad van Zierikzee</v></cell><cell r="D2394" t="str"><v>05-10-1857/00-09-1863</v></cell></row><row r="2395"><cell r="A2395" t="str"><v>00802</v></cell><cell r="B2395" t="str"><v>3010</v></cell><cell r="C2395" t="str"><v>Amsterdam</v></cell><cell r="D2395" t="str"><v>23-09-1854</v></cell></row><row r="2396"><cell r="A2396" t="str"><v>00802</v></cell><cell r="B2396" t="str"><v>3020</v></cell><cell r="C2396" t="str"><v>'s-Gravenhage</v></cell><cell r="D2396" t="str"><v>22-01-1929</v></cell></row><row r="2397"><cell r="A2397" t="str"><v>00802</v></cell><cell r="B2397" t="str"><v>3500</v></cell><cell r="C2397" t="str"><v>ingenieur Nauwkeurigheidswaterpassing</v></cell><cell r="D2397" t="str"><v>00-00-1875/00-00-1876</v></cell></row><row r="2398"><cell r="A2398" t="str"><v>00802</v></cell><cell r="B2398" t="str"><v>3500</v></cell><cell r="C2398" t="str"><v>buitengewoon opzichter, Staatsspoorwegen</v></cell><cell r="D2398" t="str"><v>00-00-1876/00-00-1877</v></cell></row><row r="2399"><cell r="A2399" t="str"><v>00802</v></cell><cell r="B2399" t="str"><v>3500</v></cell><cell r="C2399" t="str"><v>buitengewoon opzichter, Rijkswaterstaat te Zwolle</v></cell><cell r="D2399" t="str"><v>00-00-1877/00-00-1878</v></cell></row><row r="2400"><cell r="A2400" t="str"><v>00802</v></cell><cell r="B2400" t="str"><v>3500</v></cell><cell r="C2400" t="str"><v>buitengewoon opzichter belast met beheer van de grote rivieren, Rijkswaterstaat (te 's-Gravenhage)</v></cell><cell r="D2400" t="str"><v>00-00-1879/00-00-1881</v></cell></row><row r="2401"><cell r="A2401" t="str"><v>00802</v></cell><cell r="B2401" t="str"><v>3500</v></cell><cell r="C2401" t="str"><v>ingenieur Rijkscommissie van graadmeting en waterpassing</v></cell><cell r="D2401" t="str"><v>00-00-1881/</v></cell></row><row r="2402"><cell r="A2402" t="str"><v>00802</v></cell><cell r="B2402" t="str"><v>3500</v></cell><cell r="C2402" t="str"><v>chef waterpassing te Leiden</v></cell><cell r="D2402" t="str"><v>00-00-1881/00-00-1883</v></cell></row><row r="2403"><cell r="A2403" t="str"><v>00802</v></cell><cell r="B2403" t="str"><v>3500</v></cell><cell r="C2403" t="str"><v>ingenieur waterschap "De Schipbeek" te Deventer</v></cell><cell r="D2403" t="str"><v>00-00-1883/00-00-1885</v></cell></row><row r="2404"><cell r="A2404" t="str"><v>00802</v></cell><cell r="B2404" t="str"><v>3500</v></cell><cell r="C2404" t="str"><v>repetitor te Delft</v></cell><cell r="D2404" t="str"><v>00-00-1886/01-10-1886</v></cell></row><row r="2405"><cell r="A2405" t="str"><v>00802</v></cell><cell r="B2405" t="str"><v>3500</v></cell><cell r="C2405" t="str"><v>ingenieur Zuiderzeevereniging</v></cell><cell r="D2405" t="str"><v>01-10-1886/00-00-1887</v></cell></row><row r="2406"><cell r="A2406" t="str"><v>00802</v></cell><cell r="B2406" t="str"><v>3500</v></cell><cell r="C2406" t="str"><v>chef technisch onderzoek, Zuiderzeevereniging</v></cell><cell r="D2406" t="str"><v>00-00-1887/00-00-1891</v></cell></row><row r="2407"><cell r="A2407" t="str"><v>00802</v></cell><cell r="B2407" t="str"><v>3500</v></cell><cell r="C2407" t="str"><v>minister van Waterstaat, Handel en Nijverheid</v></cell><cell r="D2407" t="str"><v>21-08-1891/09-05-1894</v></cell></row><row r="2408"><cell r="A2408" t="str"><v>00802</v></cell><cell r="B2408" t="str"><v>3500</v></cell><cell r="C2408" t="str"><v>lid Tweede Kamer der Staten-Generaal</v></cell><cell r="D2408" t="str"><v>16-05-1894/27-07-1897</v></cell></row><row r="2409"><cell r="A2409" t="str"><v>00802</v></cell><cell r="B2409" t="str"><v>3500</v></cell><cell r="C2409" t="str"><v>minister van Waterstaat, Handel en Nijverheid</v></cell><cell r="D2409" t="str"><v>27-07-1897/01-08-1901</v></cell></row><row r="2410"><cell r="A2410" t="str"><v>00802</v></cell><cell r="B2410" t="str"><v>3500</v></cell><cell r="C2410" t="str"><v>lid Tweede Kamer der Staten-Generaal</v></cell><cell r="D2410" t="str"><v>21-09-1897/17-09-1901</v></cell></row><row r="2411"><cell r="A2411" t="str"><v>00802</v></cell><cell r="B2411" t="str"><v>3500</v></cell><cell r="C2411" t="str"><v>lid Tweede Kamer der Staten-Generaal</v></cell><cell r="D2411" t="str"><v>17-09-1901/16-08-1902</v></cell></row><row r="2412"><cell r="A2412" t="str"><v>00802</v></cell><cell r="B2412" t="str"><v>3500</v></cell><cell r="C2412" t="str"><v>lid gemeenteraad van 's-Gravenhage</v></cell><cell r="D2412" t="str"><v>04-02-1902/09-09-1902</v></cell></row><row r="2413"><cell r="A2413" t="str"><v>00802</v></cell><cell r="B2413" t="str"><v>3500</v></cell><cell r="C2413" t="str"><v>Gouverneur van Suriname</v></cell><cell r="D2413" t="str"><v>04-10-1902/12-09-1905</v></cell></row><row r="2414"><cell r="A2414" t="str"><v>00802</v></cell><cell r="B2414" t="str"><v>3500</v></cell><cell r="C2414" t="str"><v>lid Tweede Kamer der Staten-Generaal</v></cell><cell r="D2414" t="str"><v>23-12-1905/21-09-1909</v></cell></row><row r="2415"><cell r="A2415" t="str"><v>00802</v></cell><cell r="B2415" t="str"><v>3500</v></cell><cell r="C2415" t="str"><v>lid gemeenteraad van 's-Gravenhage</v></cell><cell r="D2415" t="str"><v>22-04-1908/29-08-1913</v></cell></row><row r="2416"><cell r="A2416" t="str"><v>00802</v></cell><cell r="B2416" t="str"><v>3500</v></cell><cell r="C2416" t="str"><v>wethouder (van plaatselijke werken en eigendommen en vissershaven) van 's-Gravenhage</v></cell><cell r="D2416" t="str"><v>22-04-1908/29-08-1913</v></cell></row><row r="2417"><cell r="A2417" t="str"><v>00802</v></cell><cell r="B2417" t="str"><v>3500</v></cell><cell r="C2417" t="str"><v>lid Provinciale Staten van Zuid-Holland</v></cell><cell r="D2417" t="str"><v>21-12-1909/00-09-1910</v></cell></row><row r="2418"><cell r="A2418" t="str"><v>00802</v></cell><cell r="B2418" t="str"><v>3500</v></cell><cell r="C2418" t="str"><v>lid Eerste Kamer der Staten-Generaal</v></cell><cell r="D2418" t="str"><v>21-09-1910/29-08-1913</v></cell></row><row r="2419"><cell r="A2419" t="str"><v>00802</v></cell><cell r="B2419" t="str"><v>3500</v></cell><cell r="C2419" t="str"><v>minister van Waterstaat</v></cell><cell r="D2419" t="str"><v>29-08-1913/09-09-1918</v></cell></row><row r="2420"><cell r="A2420" t="str"><v>00802</v></cell><cell r="B2420" t="str"><v>3500</v></cell><cell r="C2420" t="str"><v>lid Tweede Kamer der Staten-Generaal</v></cell><cell r="D2420" t="str"><v>17-09-1918/24-06-1922</v></cell></row><row r="2421"><cell r="A2421" t="str"><v>00812</v></cell><cell r="B2421" t="str"><v>3010</v></cell><cell r="C2421" t="str"><v>Tiel</v></cell><cell r="D2421" t="str"><v>31-08-1777</v></cell></row><row r="2422"><cell r="A2422" t="str"><v>00812</v></cell><cell r="B2422" t="str"><v>3020</v></cell><cell r="C2422" t="str"><v>Tiel</v></cell><cell r="D2422" t="str"><v>15-06-1858</v></cell></row><row r="2423"><cell r="A2423" t="str"><v>00812</v></cell><cell r="B2423" t="str"><v>3500</v></cell><cell r="C2423" t="str"><v>advocaat te Tiel</v></cell></row><row r="2424"><cell r="A2424" t="str"><v>00812</v></cell><cell r="B2424" t="str"><v>3500</v></cell><cell r="C2424" t="str"><v>lid raad van Tiel</v></cell><cell r="D2424" t="str"><v>00-00-1802/</v></cell></row><row r="2425"><cell r="A2425" t="str"><v>00812</v></cell><cell r="B2425" t="str"><v>3500</v></cell><cell r="C2425" t="str"><v>schepen van Tiel</v></cell><cell r="D2425" t="str"><v>00-00-1802/</v></cell></row><row r="2426"><cell r="A2426" t="str"><v>00812</v></cell><cell r="B2426" t="str"><v>3500</v></cell><cell r="C2426" t="str"><v>burgemeester van Tiel</v></cell><cell r="D2426" t="str"><v>00-00-1808/00-00-1811</v></cell></row><row r="2427"><cell r="A2427" t="str"><v>00812</v></cell><cell r="B2427" t="str"><v>3500</v></cell><cell r="C2427" t="str"><v>maire van Tiel</v></cell><cell r="D2427" t="str"><v>00-00-1811/00-12-1813</v></cell></row><row r="2428"><cell r="A2428" t="str"><v>00812</v></cell><cell r="B2428" t="str"><v>3500</v></cell><cell r="C2428" t="str"><v>burgemeester van Tiel</v></cell><cell r="D2428" t="str"><v>00-12-1813/16-01-1853</v></cell></row><row r="2429"><cell r="A2429" t="str"><v>00812</v></cell><cell r="B2429" t="str"><v>3500</v></cell><cell r="C2429" t="str"><v>lid Vergadering van Notabelen, 29 en 30 maart 1814</v></cell></row><row r="2430"><cell r="A2430" t="str"><v>00812</v></cell><cell r="B2430" t="str"><v>3500</v></cell><cell r="C2430" t="str"><v>lid Provinciale Staten van Gelderland</v></cell><cell r="D2430" t="str"><v>30-06-1815/00-03-1849</v></cell></row><row r="2431"><cell r="A2431" t="str"><v>00812</v></cell><cell r="B2431" t="str"><v>3500</v></cell><cell r="C2431" t="str"><v>lid stedelijke raad van Tiel</v></cell><cell r="D2431" t="str"><v>00-00-1816/</v></cell></row><row r="2432"><cell r="A2432" t="str"><v>00812</v></cell><cell r="B2432" t="str"><v>3500</v></cell><cell r="C2432" t="str"><v>lid Eerste Kamer der Staten-Generaal</v></cell><cell r="D2432" t="str"><v>23-03-1849/10-07-1850</v></cell></row><row r="2433"><cell r="A2433" t="str"><v>00812</v></cell><cell r="B2433" t="str"><v>3500</v></cell><cell r="C2433" t="str"><v>lid Eerste Kamer der Staten-Generaal</v></cell><cell r="D2433" t="str"><v>16-12-1850/19-09-1853</v></cell></row><row r="2434"><cell r="A2434" t="str"><v>00816</v></cell><cell r="B2434" t="str"><v>3010</v></cell><cell r="C2434" t="str"><v>Muiderberg</v></cell><cell r="D2434" t="str"><v>30-09-1902</v></cell></row><row r="2435"><cell r="A2435" t="str"><v>00816</v></cell><cell r="B2435" t="str"><v>3020</v></cell><cell r="C2435" t="str"><v>'s-Gravenhage</v></cell><cell r="D2435" t="str"><v>09-06-1989</v></cell></row><row r="2436"><cell r="A2436" t="str"><v>00816</v></cell><cell r="B2436" t="str"><v>3500</v></cell><cell r="C2436" t="str"><v>ambtenaar ministerie van Handel en Nijverheid</v></cell><cell r="D2436" t="str"><v>00-00-1931/00-00-1933</v></cell></row><row r="2437"><cell r="A2437" t="str"><v>00816</v></cell><cell r="B2437" t="str"><v>3500</v></cell><cell r="C2437" t="str"><v>secretaris Economische Raad, ministerie van Handel en Nijverheid</v></cell><cell r="D2437" t="str"><v>01-06-1933/00-10-1934</v></cell></row><row r="2438"><cell r="A2438" t="str"><v>00816</v></cell><cell r="B2438" t="str"><v>3500</v></cell><cell r="C2438" t="str"><v>hoogleraar economie, geld-, krediet- en bankwezen en handelspolitiek, Nederlandsche Economische Hogeschool te Rotterdam</v></cell><cell r="D2438" t="str"><v>00-10-1934/00-06-1945</v></cell></row><row r="2439"><cell r="A2439" t="str"><v>00816</v></cell><cell r="B2439" t="str"><v>3500</v></cell><cell r="C2439" t="str"><v>minister van Financiën</v></cell><cell r="D2439" t="str"><v>25-06-1945/01-07-1952</v></cell></row><row r="2440"><cell r="A2440" t="str"><v>00816</v></cell><cell r="B2440" t="str"><v>3500</v></cell><cell r="C2440" t="str"><v>lid Tweede Kamer der Staten-Generaal</v></cell><cell r="D2440" t="str"><v>04-06-1946/08-07-1946</v></cell></row><row r="2441"><cell r="A2441" t="str"><v>00816</v></cell><cell r="B2441" t="str"><v>3500</v></cell><cell r="C2441" t="str"><v>lid Eerste Kamer der Staten-Generaal</v></cell><cell r="D2441" t="str"><v>27-07-1948/11-08-1948</v></cell></row><row r="2442"><cell r="A2442" t="str"><v>00816</v></cell><cell r="B2442" t="str"><v>3500</v></cell><cell r="C2442" t="str"><v>afgevaardigde voor Internationale Bank van Reconstructie en Ontwikkeling te Ankara (voor Turkije, Syrië en Jordanië)</v></cell><cell r="D2442" t="str"><v>01-07-1952/01-10-1955</v></cell></row><row r="2443"><cell r="A2443" t="str"><v>00816</v></cell><cell r="B2443" t="str"><v>3500</v></cell><cell r="C2443" t="str"><v>executive director Wereldbank</v></cell><cell r="D2443" t="str"><v>01-10-1955/01-05-1971</v></cell></row><row r="2444"><cell r="A2444" t="str"><v>00816</v></cell><cell r="B2444" t="str"><v>3500</v></cell><cell r="C2444" t="str"><v>executive director IMF (Internationaal Monetaire Fonds) te Washington</v></cell><cell r="D2444" t="str"><v>01-10-1955/00-12-1976</v></cell></row><row r="2445"><cell r="A2445" t="str"><v>00818</v></cell><cell r="B2445" t="str"><v>3010</v></cell><cell r="C2445" t="str"><v>Assen</v></cell><cell r="D2445" t="str"><v>27-11-1828</v></cell></row><row r="2446"><cell r="A2446" t="str"><v>00818</v></cell><cell r="B2446" t="str"><v>3020</v></cell><cell r="C2446" t="str"><v>Assen</v></cell><cell r="D2446" t="str"><v>24-08-1904</v></cell></row><row r="2447"><cell r="A2447" t="str"><v>00818</v></cell><cell r="B2447" t="str"><v>3500</v></cell><cell r="C2447" t="str"><v>advocaat te Assen</v></cell><cell r="D2447" t="str"><v>00-00-1850/00-00-1863</v></cell></row><row r="2448"><cell r="A2448" t="str"><v>00818</v></cell><cell r="B2448" t="str"><v>3500</v></cell><cell r="C2448" t="str"><v>notaris te Assen</v></cell><cell r="D2448" t="str"><v>05-06-1863/00-00-1899</v></cell></row><row r="2449"><cell r="A2449" t="str"><v>00818</v></cell><cell r="B2449" t="str"><v>3500</v></cell><cell r="C2449" t="str"><v>lid Provinciale Staten van Drenthe</v></cell><cell r="D2449" t="str"><v>01-07-1879/00-05-1888</v></cell></row><row r="2450"><cell r="A2450" t="str"><v>00818</v></cell><cell r="B2450" t="str"><v>3500</v></cell><cell r="C2450" t="str"><v>rechter-plaatsvervanger Arrondissementsrechtbank te Assen</v></cell><cell r="D2450" t="str"><v>01-07-1881/24-08-1904</v></cell></row><row r="2451"><cell r="A2451" t="str"><v>00818</v></cell><cell r="B2451" t="str"><v>3500</v></cell><cell r="C2451" t="str"><v>lid Eerste Kamer der Staten-Generaal</v></cell><cell r="D2451" t="str"><v>01-05-1888/23-07-1904</v></cell></row><row r="2452"><cell r="A2452" t="str"><v>00820</v></cell><cell r="B2452" t="str"><v>3010</v></cell><cell r="C2452" t="str"><v>Woensel</v></cell><cell r="D2452" t="str"><v>09-11-1902</v></cell></row><row r="2453"><cell r="A2453" t="str"><v>00820</v></cell><cell r="B2453" t="str"><v>3020</v></cell><cell r="C2453" t="str"><v>Veldhoven</v></cell><cell r="D2453" t="str"><v>14-05-1977</v></cell></row><row r="2454"><cell r="A2454" t="str"><v>00820</v></cell><cell r="B2454" t="str"><v>3500</v></cell><cell r="C2454" t="str"><v>fabrieksarbeider in een schoenenfabriek</v></cell><cell r="D2454" t="str"><v>00-00-1913/00-00-1920</v></cell></row><row r="2455"><cell r="A2455" t="str"><v>00820</v></cell><cell r="B2455" t="str"><v>3500</v></cell><cell r="C2455" t="str"><v>krankzinnigenverpleger, geneeskundig gesticht "Voorburg" te Vught</v></cell><cell r="D2455" t="str"><v>00-00-1920/00-00-1938</v></cell></row><row r="2456"><cell r="A2456" t="str"><v>00820</v></cell><cell r="B2456" t="str"><v>3500</v></cell><cell r="C2456" t="str"><v>lid gemeenteraad van Vught</v></cell><cell r="D2456" t="str"><v>00-00-1933/01-08-1938</v></cell></row><row r="2457"><cell r="A2457" t="str"><v>00820</v></cell><cell r="B2457" t="str"><v>3500</v></cell><cell r="C2457" t="str"><v>lid bestuur RKWV (Roomsch-Katholiek Werkliedenverbond), bisdom 's-Hertogenbosch</v></cell><cell r="D2457" t="str"><v>00-00-1938/00-00-1940</v></cell></row><row r="2458"><cell r="A2458" t="str"><v>00820</v></cell><cell r="B2458" t="str"><v>3500</v></cell><cell r="C2458" t="str"><v>lid gemeenteraad van Eindhoven</v></cell><cell r="D2458" t="str"><v>00-11-1945/06-09-1966</v></cell></row><row r="2459"><cell r="A2459" t="str"><v>00820</v></cell><cell r="B2459" t="str"><v>3500</v></cell><cell r="C2459" t="str"><v>lid bestuur RKWV (Roomsch-Katholiek Werkliedenverbond), bisdom 's-Hertogenbosch</v></cell><cell r="D2459" t="str"><v>00-00-1945/</v></cell></row><row r="2460"><cell r="A2460" t="str"><v>00820</v></cell><cell r="B2460" t="str"><v>3500</v></cell><cell r="C2460" t="str"><v>wethouder (van onder andere sociale zaken, volksgezondheid en financiën) van Eindhoven</v></cell><cell r="D2460" t="str"><v>07-09-1946/06-09-1966</v></cell></row><row r="2461"><cell r="A2461" t="str"><v>00820</v></cell><cell r="B2461" t="str"><v>3500</v></cell><cell r="C2461" t="str"><v>lid Eerste Kamer der Staten-Generaal</v></cell><cell r="D2461" t="str"><v>06-08-1946/10-05-1971</v></cell></row><row r="2462"><cell r="A2462" t="str"><v>00820</v></cell><cell r="B2462" t="str"><v>3500</v></cell><cell r="C2462" t="str"><v>lid Provinciale Staten van Noord-Brabant</v></cell><cell r="D2462" t="str"><v>06-06-1962/03-06-1970</v></cell></row><row r="2463"><cell r="A2463" t="str"><v>00820</v></cell><cell r="B2463" t="str"><v>3500</v></cell><cell r="C2463" t="str"><v>fractievoorzitter KVP Eerste Kamer der Staten-Generaal</v></cell><cell r="D2463" t="str"><v>01-10-1963/07-10-1969</v></cell></row><row r="2464"><cell r="A2464" t="str"><v>00821</v></cell><cell r="B2464" t="str"><v>3010</v></cell><cell r="C2464" t="str"><v>'s-Hertogenbosch</v></cell><cell r="D2464" t="str"><v>28-10-1795</v></cell></row><row r="2465"><cell r="A2465" t="str"><v>00821</v></cell><cell r="B2465" t="str"><v>3020</v></cell><cell r="C2465" t="str"><v>Hyères (Frankrijk)</v></cell><cell r="D2465" t="str"><v>29-10-1873</v></cell></row><row r="2466"><cell r="A2466" t="str"><v>00821</v></cell><cell r="B2466" t="str"><v>3500</v></cell><cell r="C2466" t="str"><v>advocaat te 's-Hertogenbosch</v></cell><cell r="D2466" t="str"><v>00-00-1820/00-07-1833</v></cell></row><row r="2467"><cell r="A2467" t="str"><v>00821</v></cell><cell r="B2467" t="str"><v>3500</v></cell><cell r="C2467" t="str"><v>raadsheer Hooggerechtshof te 's-Gravenhage</v></cell><cell r="D2467" t="str"><v>27-07-1833/01-10-1838</v></cell></row><row r="2468"><cell r="A2468" t="str"><v>00821</v></cell><cell r="B2468" t="str"><v>3500</v></cell><cell r="C2468" t="str"><v>advocaat-generaal Hoge Raad der Nederlanden</v></cell><cell r="D2468" t="str"><v>01-10-1838/01-01-1841</v></cell></row><row r="2469"><cell r="A2469" t="str"><v>00821</v></cell><cell r="B2469" t="str"><v>3500</v></cell><cell r="C2469" t="str"><v>raadsheer Hoge Raad der Nederlanden</v></cell><cell r="D2469" t="str"><v>01-01-1841/01-04-1847</v></cell></row><row r="2470"><cell r="A2470" t="str"><v>00821</v></cell><cell r="B2470" t="str"><v>3500</v></cell><cell r="C2470" t="str"><v>lid Raad van State</v></cell><cell r="D2470" t="str"><v>01-04-1847/21-11-1848</v></cell></row><row r="2471"><cell r="A2471" t="str"><v>00821</v></cell><cell r="B2471" t="str"><v>3500</v></cell><cell r="C2471" t="str"><v>tijdelijk minister voor de Zaken der Rooms-Katholieke Eredienst</v></cell><cell r="D2471" t="str"><v>25-03-1848/24-11-1848</v></cell></row><row r="2472"><cell r="A2472" t="str"><v>00821</v></cell><cell r="B2472" t="str"><v>3500</v></cell><cell r="C2472" t="str"><v>buitengewoon commissaris in Limburg</v></cell><cell r="D2472" t="str"><v>24-07-1848/07-08-1848</v></cell></row><row r="2473"><cell r="A2473" t="str"><v>00821</v></cell><cell r="B2473" t="str"><v>3500</v></cell><cell r="C2473" t="str"><v>minister van Buitenlandse Zaken</v></cell><cell r="D2473" t="str"><v>21-11-1848/01-11-1849</v></cell></row><row r="2474"><cell r="A2474" t="str"><v>00821</v></cell><cell r="B2474" t="str"><v>3500</v></cell><cell r="C2474" t="str"><v>lid Eerste Kamer der Staten-Generaal</v></cell><cell r="D2474" t="str"><v>13-02-1849/20-08-1850</v></cell></row><row r="2475"><cell r="A2475" t="str"><v>00821</v></cell><cell r="B2475" t="str"><v>3500</v></cell><cell r="C2475" t="str"><v>waarnemend minister van Justitie</v></cell><cell r="D2475" t="str"><v>25-08-1849/01-11-1849</v></cell></row><row r="2476"><cell r="A2476" t="str"><v>00821</v></cell><cell r="B2476" t="str"><v>3500</v></cell><cell r="C2476" t="str"><v>lid gemeenteraad van 's-Gravenhage</v></cell><cell r="D2476" t="str"><v>15-10-1851/17-02-1853</v></cell></row><row r="2477"><cell r="A2477" t="str"><v>00821</v></cell><cell r="B2477" t="str"><v>3500</v></cell><cell r="C2477" t="str"><v>minister voor de Zaken der Rooms-Katholieke Eredienst</v></cell><cell r="D2477" t="str"><v>19-04-1853/01-01-1854</v></cell></row><row r="2478"><cell r="A2478" t="str"><v>00821</v></cell><cell r="B2478" t="str"><v>3500</v></cell><cell r="C2478" t="str"><v>buitengewoon gezant en gevolmachtigd minister te Parijs</v></cell><cell r="D2478" t="str"><v>01-01-1854/01-07-1867</v></cell></row><row r="2479"><cell r="A2479" t="str"><v>00824</v></cell><cell r="B2479" t="str"><v>3010</v></cell><cell r="C2479" t="str"><v>Oudwoude</v></cell><cell r="D2479" t="str"><v>17-03-1837</v></cell></row><row r="2480"><cell r="A2480" t="str"><v>00824</v></cell><cell r="B2480" t="str"><v>3020</v></cell><cell r="C2480" t="str"><v>Arnhem</v></cell><cell r="D2480" t="str"><v>30-08-1905</v></cell></row><row r="2481"><cell r="A2481" t="str"><v>00824</v></cell><cell r="B2481" t="str"><v>3500</v></cell><cell r="C2481" t="str"><v>adjunct-commies tweede klasse, vijfde afdeling (financiën), Provinciale Griffie te Arnhem</v></cell><cell r="D2481" t="str"><v>27-03-1860/01-07-1863</v></cell></row><row r="2482"><cell r="A2482" t="str"><v>00824</v></cell><cell r="B2482" t="str"><v>3500</v></cell><cell r="C2482" t="str"><v>burgemeester van Westervoort</v></cell><cell r="D2482" t="str"><v>01-07-1863/01-02-1867</v></cell></row><row r="2483"><cell r="A2483" t="str"><v>00824</v></cell><cell r="B2483" t="str"><v>3500</v></cell><cell r="C2483" t="str"><v>landeigenaar en rentenier</v></cell></row><row r="2484"><cell r="A2484" t="str"><v>00824</v></cell><cell r="B2484" t="str"><v>3500</v></cell><cell r="C2484" t="str"><v>lid Provinciale Staten van Gelderland</v></cell><cell r="D2484" t="str"><v>00-12-1865/00-11-1871</v></cell></row><row r="2485"><cell r="A2485" t="str"><v>00824</v></cell><cell r="B2485" t="str"><v>3500</v></cell><cell r="C2485" t="str"><v>schoolopziener, zesde schooldistrict van Gelderland (Doetinchem en omgeving)</v></cell><cell r="D2485" t="str"><v>01-02-1867/01-08-1870</v></cell></row><row r="2486"><cell r="A2486" t="str"><v>00824</v></cell><cell r="B2486" t="str"><v>3500</v></cell><cell r="C2486" t="str"><v>lid Eerste Kamer der Staten-Generaal</v></cell><cell r="D2486" t="str"><v>20-09-1904/30-08-1905</v></cell></row><row r="2487"><cell r="A2487" t="str"><v>00825</v></cell><cell r="B2487" t="str"><v>3010</v></cell><cell r="C2487" t="str"><v>Groningen</v></cell><cell r="D2487" t="str"><v>10-01-1802</v></cell></row><row r="2488"><cell r="A2488" t="str"><v>00825</v></cell><cell r="B2488" t="str"><v>3020</v></cell><cell r="C2488" t="str"><v>Arnhem</v></cell><cell r="D2488" t="str"><v>30-08-1884</v></cell></row><row r="2489"><cell r="A2489" t="str"><v>00825</v></cell><cell r="B2489" t="str"><v>3500</v></cell><cell r="C2489" t="str"><v>luitenant der artillerie</v></cell><cell r="D2489" t="str"><v>20-09-1820/</v></cell></row><row r="2490"><cell r="A2490" t="str"><v>00825</v></cell><cell r="B2490" t="str"><v>3500</v></cell><cell r="C2490" t="str"><v>luitenant-instructeur der artillerie</v></cell><cell r="D2490" t="str"><v>/16-05-1826</v></cell></row><row r="2491"><cell r="A2491" t="str"><v>00825</v></cell><cell r="B2491" t="str"><v>3500</v></cell><cell r="C2491" t="str"><v>grietman van Kollumerland en Nieuwkruisland</v></cell><cell r="D2491" t="str"><v>00-00-1827/01-04-1850</v></cell></row><row r="2492"><cell r="A2492" t="str"><v>00825</v></cell><cell r="B2492" t="str"><v>3500</v></cell><cell r="C2492" t="str"><v>lid Provinciale Staten van Friesland</v></cell><cell r="D2492" t="str"><v>06-07-1830/05-08-1840</v></cell></row><row r="2493"><cell r="A2493" t="str"><v>00825</v></cell><cell r="B2493" t="str"><v>3500</v></cell><cell r="C2493" t="str"><v>buitengewoon lid Tweede Kamer der Staten-Generaal</v></cell><cell r="D2493" t="str"><v>05-08-1840/05-09-1840</v></cell></row><row r="2494"><cell r="A2494" t="str"><v>00825</v></cell><cell r="B2494" t="str"><v>3500</v></cell><cell r="C2494" t="str"><v>lid Eerste Kamer der Staten-Generaal</v></cell><cell r="D2494" t="str"><v>07-10-1848/20-08-1850</v></cell></row><row r="2495"><cell r="A2495" t="str"><v>00825</v></cell><cell r="B2495" t="str"><v>3500</v></cell><cell r="C2495" t="str"><v>voorzitter Eerste Kamer der Staten-Generaal</v></cell><cell r="D2495" t="str"><v>13-02-1849/20-08-1850</v></cell></row><row r="2496"><cell r="A2496" t="str"><v>00825</v></cell><cell r="B2496" t="str"><v>3500</v></cell><cell r="C2496" t="str"><v>Commissaris des Konings in Groningen</v></cell><cell r="D2496" t="str"><v>01-09-1850/01-01-1853</v></cell></row><row r="2497"><cell r="A2497" t="str"><v>00825</v></cell><cell r="B2497" t="str"><v>3500</v></cell><cell r="C2497" t="str"><v>Commissaris des Konings in Gelderland</v></cell><cell r="D2497" t="str"><v>01-01-1853/01-06-1880</v></cell></row><row r="2498"><cell r="A2498" t="str"><v>00825</v></cell><cell r="B2498" t="str"><v>3500</v></cell><cell r="C2498" t="str"><v>opperschenker des Konings</v></cell><cell r="D2498" t="str"><v>22-01-1855/19-02-1872</v></cell></row><row r="2499"><cell r="A2499" t="str"><v>00825</v></cell><cell r="B2499" t="str"><v>3500</v></cell><cell r="C2499" t="str"><v>opperjagermeester des Konings</v></cell><cell r="D2499" t="str"><v>19-02-1872/30-08-1884</v></cell></row><row r="2500"><cell r="A2500" t="str"><v>00825</v></cell><cell r="B2500" t="str"><v>3500</v></cell><cell r="C2500" t="str"><v>lid Eerste Kamer der Staten-Generaal</v></cell><cell r="D2500" t="str"><v>13-04-1880/30-08-1884</v></cell></row><row r="2501"><cell r="A2501" t="str"><v>00829</v></cell><cell r="B2501" t="str"><v>3010</v></cell><cell r="C2501" t="str"><v>Rotterdam</v></cell><cell r="D2501" t="str"><v>14-04-1878</v></cell></row><row r="2502"><cell r="A2502" t="str"><v>00829</v></cell><cell r="B2502" t="str"><v>3020</v></cell><cell r="C2502" t="str"><v>Laren (N.H.)</v></cell><cell r="D2502" t="str"><v>01-12-1943</v></cell></row><row r="2503"><cell r="A2503" t="str"><v>00829</v></cell><cell r="B2503" t="str"><v>3500</v></cell><cell r="C2503" t="str"><v>timmermansknecht</v></cell><cell r="D2503" t="str"><v>00-00-1890/</v></cell></row><row r="2504"><cell r="A2504" t="str"><v>00829</v></cell><cell r="B2504" t="str"><v>3500</v></cell><cell r="C2504" t="str"><v>bouwkundig tekenaar te Blaricum</v></cell><cell r="D2504" t="str"><v>00-00-1902</v></cell></row><row r="2505"><cell r="A2505" t="str"><v>00829</v></cell><cell r="B2505" t="str"><v>3500</v></cell><cell r="C2505" t="str"><v>mede-eigenaar productieasscociatie voor meubel- en timmerwerk</v></cell><cell r="D2505" t="str"><v>00-00-1903/</v></cell></row><row r="2506"><cell r="A2506" t="str"><v>00829</v></cell><cell r="B2506" t="str"><v>3500</v></cell><cell r="C2506" t="str"><v>uitvoerder-aannemer bij een bouwonderneming te Laren</v></cell><cell r="D2506" t="str"><v>/06-07-1906</v></cell></row><row r="2507"><cell r="A2507" t="str"><v>00829</v></cell><cell r="B2507" t="str"><v>3500</v></cell><cell r="C2507" t="str"><v>redacteur tijdschrift "De Baanbreker"</v></cell><cell r="D2507" t="str"><v>00-00-1910/</v></cell></row><row r="2508"><cell r="A2508" t="str"><v>00829</v></cell><cell r="B2508" t="str"><v>3500</v></cell><cell r="C2508" t="str"><v>lid gemeenteraad van Vlissingen</v></cell><cell r="D2508" t="str"><v>16-02-1912/06-09-1927</v></cell></row><row r="2509"><cell r="A2509" t="str"><v>00829</v></cell><cell r="B2509" t="str"><v>3500</v></cell><cell r="C2509" t="str"><v>lid Provinciale Staten van Zeeland</v></cell><cell r="D2509" t="str"><v>01-07-1919/11-03-1925</v></cell></row><row r="2510"><cell r="A2510" t="str"><v>00829</v></cell><cell r="B2510" t="str"><v>3500</v></cell><cell r="C2510" t="str"><v>lid Eerste Kamer der Staten-Generaal</v></cell><cell r="D2510" t="str"><v>11-03-1925/16-09-1929</v></cell></row><row r="2511"><cell r="A2511" t="str"><v>00829</v></cell><cell r="B2511" t="str"><v>3500</v></cell><cell r="C2511" t="str"><v>lid Provinciale Staten van Limburg</v></cell><cell r="D2511" t="str"><v>18-04-1931/01-09-1941</v></cell></row><row r="2512"><cell r="A2512" t="str"><v>00829</v></cell><cell r="B2512" t="str"><v>3500</v></cell><cell r="C2512" t="str"><v>bestuurder in algemene dienst voor de vereniging en het adviesbureau voor gemeenteraadsleden, SDAP</v></cell><cell r="D2512" t="str"><v>00-00-1936/</v></cell></row><row r="2513"><cell r="A2513" t="str"><v>00833</v></cell><cell r="B2513" t="str"><v>3010</v></cell><cell r="C2513" t="str"><v>Zutphen</v></cell><cell r="D2513" t="str"><v>03-10-1846</v></cell></row><row r="2514"><cell r="A2514" t="str"><v>00833</v></cell><cell r="B2514" t="str"><v>3020</v></cell><cell r="C2514" t="str"><v>Auerbach (Dld.)</v></cell><cell r="D2514" t="str"><v>18-03-1923</v></cell></row><row r="2515"><cell r="A2515" t="str"><v>00833</v></cell><cell r="B2515" t="str"><v>3500</v></cell><cell r="C2515" t="str"><v>tweede luitenant, regiment vestingartillerie</v></cell><cell r="D2515" t="str"><v>00-00-1866/00-00-1868</v></cell></row><row r="2516"><cell r="A2516" t="str"><v>00833</v></cell><cell r="B2516" t="str"><v>3500</v></cell><cell r="C2516" t="str"><v>luitenant, regiment rijdende artillerie</v></cell><cell r="D2516" t="str"><v>00-00-1868/01-05-1872</v></cell></row><row r="2517"><cell r="A2517" t="str"><v>00833</v></cell><cell r="B2517" t="str"><v>3500</v></cell><cell r="C2517" t="str"><v>eerste luitenant, regiment artillerie</v></cell><cell r="D2517" t="str"><v>01-05-1872/16-10-1883</v></cell></row><row r="2518"><cell r="A2518" t="str"><v>00833</v></cell><cell r="B2518" t="str"><v>3500</v></cell><cell r="C2518" t="str"><v>kapitein der artillerie</v></cell><cell r="D2518" t="str"><v>16-10-1883/01-07-1895</v></cell></row><row r="2519"><cell r="A2519" t="str"><v>00833</v></cell><cell r="B2519" t="str"><v>3500</v></cell><cell r="C2519" t="str"><v>lid Tweede Kamer der Staten-Generaal</v></cell><cell r="D2519" t="str"><v>10-07-1888/20-03-1894</v></cell></row><row r="2520"><cell r="A2520" t="str"><v>00833</v></cell><cell r="B2520" t="str"><v>3500</v></cell><cell r="C2520" t="str"><v>luitenant-kolonel, Staf vierde regiment vestingartillerie te Den Helder</v></cell><cell r="D2520" t="str"><v>00-00-1900/01-05-1903</v></cell></row><row r="2521"><cell r="A2521" t="str"><v>00833</v></cell><cell r="B2521" t="str"><v>3500</v></cell><cell r="C2521" t="str"><v>kolonel-commandant, vierde artillerie-commandement te 's-Gravenhage</v></cell><cell r="D2521" t="str"><v>01-05-1903/01-11-1906</v></cell></row><row r="2522"><cell r="A2522" t="str"><v>00833</v></cell><cell r="B2522" t="str"><v>3500</v></cell><cell r="C2522" t="str"><v>lid Eerste Kamer der Staten-Generaal</v></cell><cell r="D2522" t="str"><v>06-12-1905/01-11-1906</v></cell></row><row r="2523"><cell r="A2523" t="str"><v>00833</v></cell><cell r="B2523" t="str"><v>3500</v></cell><cell r="C2523" t="str"><v>lid Eerste Kamer der Staten-Generaal</v></cell><cell r="D2523" t="str"><v>05-12-1906/24-07-1914</v></cell></row><row r="2524"><cell r="A2524" t="str"><v>00840</v></cell><cell r="B2524" t="str"><v>3010</v></cell><cell r="C2524" t="str"><v>Steenbergen (N.Br.)</v></cell><cell r="D2524" t="str"><v>01-07-1874</v></cell></row><row r="2525"><cell r="A2525" t="str"><v>00840</v></cell><cell r="B2525" t="str"><v>3020</v></cell><cell r="C2525" t="str"><v>'s-Gravenhage</v></cell><cell r="D2525" t="str"><v>23-03-1940</v></cell></row><row r="2526"><cell r="A2526" t="str"><v>00840</v></cell><cell r="B2526" t="str"><v>3500</v></cell><cell r="C2526" t="str"><v>suikerfabrikant (lid firma "Van Loon en Co.") te Steenbergen</v></cell></row><row r="2527"><cell r="A2527" t="str"><v>00840</v></cell><cell r="B2527" t="str"><v>3500</v></cell><cell r="C2527" t="str"><v>lid Raad van Beheer "CSM" (Centrale Suiker Maatschappij)</v></cell></row><row r="2528"><cell r="A2528" t="str"><v>00840</v></cell><cell r="B2528" t="str"><v>3500</v></cell><cell r="C2528" t="str"><v>lid gemeenteraad van Steenbergen en Kruisland</v></cell></row><row r="2529"><cell r="A2529" t="str"><v>00840</v></cell><cell r="B2529" t="str"><v>3500</v></cell><cell r="C2529" t="str"><v>lid Provinciale Staten van Noord-Brabant</v></cell><cell r="D2529" t="str"><v>11-07-1905/01-07-1919</v></cell></row><row r="2530"><cell r="A2530" t="str"><v>00840</v></cell><cell r="B2530" t="str"><v>3500</v></cell><cell r="C2530" t="str"><v>burgemeester van Steenbergen en Kruisland</v></cell><cell r="D2530" t="str"><v>16-01-1910/01-04-1919</v></cell></row><row r="2531"><cell r="A2531" t="str"><v>00840</v></cell><cell r="B2531" t="str"><v>3500</v></cell><cell r="C2531" t="str"><v>lid Eerste Kamer der Staten-Generaal</v></cell><cell r="D2531" t="str"><v>16-09-1919/18-09-1923</v></cell></row><row r="2532"><cell r="A2532" t="str"><v>00842</v></cell><cell r="B2532" t="str"><v>3010</v></cell><cell r="C2532" t="str"><v>Schiedam</v></cell><cell r="D2532" t="str"><v>03-07-1791</v></cell></row><row r="2533"><cell r="A2533" t="str"><v>00842</v></cell><cell r="B2533" t="str"><v>3020</v></cell><cell r="C2533" t="str"><v>Schiedam</v></cell><cell r="D2533" t="str"><v>05-06-1872</v></cell></row><row r="2534"><cell r="A2534" t="str"><v>00842</v></cell><cell r="B2534" t="str"><v>3500</v></cell><cell r="C2534" t="str"><v>bankier firma "P. Loopuyt en Co." te Schiedam</v></cell></row><row r="2535"><cell r="A2535" t="str"><v>00842</v></cell><cell r="B2535" t="str"><v>3500</v></cell><cell r="C2535" t="str"><v>lid stedelijke raad (na 1851: gemeenteraad) van Schiedam</v></cell><cell r="D2535" t="str"><v>00-00-1846/00-09-1861</v></cell></row><row r="2536"><cell r="A2536" t="str"><v>00842</v></cell><cell r="B2536" t="str"><v>3500</v></cell><cell r="C2536" t="str"><v>lid Eerste Kamer der Staten-Generaal</v></cell><cell r="D2536" t="str"><v>16-09-1856/12-06-1862</v></cell></row><row r="2537"><cell r="A2537" t="str"><v>00842</v></cell><cell r="B2537" t="str"><v>3500</v></cell><cell r="C2537" t="str"><v>wethouder van Schiedam</v></cell><cell r="D2537" t="str"><v>24-10-1856/00-09-1861</v></cell></row><row r="2538"><cell r="A2538" t="str"><v>00844</v></cell><cell r="B2538" t="str"><v>3010</v></cell><cell r="C2538" t="str"><v>Dordrecht</v></cell><cell r="D2538" t="str"><v>31-05-1808</v></cell></row><row r="2539"><cell r="A2539" t="str"><v>00844</v></cell><cell r="B2539" t="str"><v>3020</v></cell><cell r="C2539" t="str"><v>'s-Gravenhage</v></cell><cell r="D2539" t="str"><v>04-04-1863</v></cell></row><row r="2540"><cell r="A2540" t="str"><v>00844</v></cell><cell r="B2540" t="str"><v>3500</v></cell><cell r="C2540" t="str"><v>advocaat te Dordrecht</v></cell><cell r="D2540" t="str"><v>00-00-1832/</v></cell></row><row r="2541"><cell r="A2541" t="str"><v>00844</v></cell><cell r="B2541" t="str"><v>3500</v></cell><cell r="C2541" t="str"><v>rechter-plaatsvervanger Arrondissementsrechtbank te Dordrecht</v></cell><cell r="D2541" t="str"><v>01-05-1839/01-08-1856</v></cell></row><row r="2542"><cell r="A2542" t="str"><v>00844</v></cell><cell r="B2542" t="str"><v>3500</v></cell><cell r="C2542" t="str"><v>lid Provinciale Staten van Zuid-Holland</v></cell><cell r="D2542" t="str"><v>04-07-1848/15-09-1848</v></cell></row><row r="2543"><cell r="A2543" t="str"><v>00844</v></cell><cell r="B2543" t="str"><v>3500</v></cell><cell r="C2543" t="str"><v>buitengewoon lid Tweede Kamer der Staten-Generaal</v></cell><cell r="D2543" t="str"><v>18-09-1848/06-10-1848</v></cell></row><row r="2544"><cell r="A2544" t="str"><v>00844</v></cell><cell r="B2544" t="str"><v>3500</v></cell><cell r="C2544" t="str"><v>lid Tweede Kamer der Staten-Generaal</v></cell><cell r="D2544" t="str"><v>13-02-1849/20-08-1850</v></cell></row><row r="2545"><cell r="A2545" t="str"><v>00844</v></cell><cell r="B2545" t="str"><v>3500</v></cell><cell r="C2545" t="str"><v>lid Tweede Kamer der Staten-Generaal</v></cell><cell r="D2545" t="str"><v>07-10-1850/13-05-1852</v></cell></row><row r="2546"><cell r="A2546" t="str"><v>00844</v></cell><cell r="B2546" t="str"><v>3500</v></cell><cell r="C2546" t="str"><v>lid gemeenteraad van Dordrecht</v></cell><cell r="D2546" t="str"><v>09-10-1851/01-08-1856</v></cell></row><row r="2547"><cell r="A2547" t="str"><v>00844</v></cell><cell r="B2547" t="str"><v>3500</v></cell><cell r="C2547" t="str"><v>burgemeester en gemeentesecretaris van Dordrecht</v></cell><cell r="D2547" t="str"><v>12-05-1852/01-08-1856</v></cell></row><row r="2548"><cell r="A2548" t="str"><v>00844</v></cell><cell r="B2548" t="str"><v>3500</v></cell><cell r="C2548" t="str"><v>lid Provinciale Staten van Zuid-Holland</v></cell><cell r="D2548" t="str"><v>05-07-1853/23-08-1853</v></cell></row><row r="2549"><cell r="A2549" t="str"><v>00844</v></cell><cell r="B2549" t="str"><v>3500</v></cell><cell r="C2549" t="str"><v>lid Eerste Kamer der Staten-Generaal</v></cell><cell r="D2549" t="str"><v>23-08-1853/15-09-1856</v></cell></row><row r="2550"><cell r="A2550" t="str"><v>00844</v></cell><cell r="B2550" t="str"><v>3500</v></cell><cell r="C2550" t="str"><v>minister van Marine</v></cell><cell r="D2550" t="str"><v>01-08-1856/14-03-1861</v></cell></row><row r="2551"><cell r="A2551" t="str"><v>00844</v></cell><cell r="B2551" t="str"><v>3500</v></cell><cell r="C2551" t="str"><v>minister van Koloniën ad interim</v></cell><cell r="D2551" t="str"><v>01-01-1861/09-01-1861</v></cell></row><row r="2552"><cell r="A2552" t="str"><v>00844</v></cell><cell r="B2552" t="str"><v>3500</v></cell><cell r="C2552" t="str"><v>minister van Financiën ad interim</v></cell><cell r="D2552" t="str"><v>23-02-1861/14-03-1861</v></cell></row><row r="2553"><cell r="A2553" t="str"><v>00849</v></cell><cell r="B2553" t="str"><v>3010</v></cell><cell r="C2553" t="str"><v>'s-Heer Arendskerke (Zld.)</v></cell><cell r="D2553" t="str"><v>09-02-1852</v></cell></row><row r="2554"><cell r="A2554" t="str"><v>00849</v></cell><cell r="B2554" t="str"><v>3020</v></cell><cell r="C2554" t="str"><v>Goes</v></cell><cell r="D2554" t="str"><v>10-03-1926</v></cell></row><row r="2555"><cell r="A2555" t="str"><v>00849</v></cell><cell r="B2555" t="str"><v>3500</v></cell><cell r="C2555" t="str"><v>advocaat en procureur te Middelburg</v></cell><cell r="D2555" t="str"><v>00-00-1879/01-01-1903</v></cell></row><row r="2556"><cell r="A2556" t="str"><v>00849</v></cell><cell r="B2556" t="str"><v>3500</v></cell><cell r="C2556" t="str"><v>lid Provinciale Staten van Zeeland</v></cell><cell r="D2556" t="str"><v>05-07-1882/00-11-1910</v></cell></row><row r="2557"><cell r="A2557" t="str"><v>00849</v></cell><cell r="B2557" t="str"><v>3500</v></cell><cell r="C2557" t="str"><v>lid Tweede Kamer der Staten-Generaal</v></cell><cell r="D2557" t="str"><v>01-05-1888/20-03-1894</v></cell></row><row r="2558"><cell r="A2558" t="str"><v>00849</v></cell><cell r="B2558" t="str"><v>3500</v></cell><cell r="C2558" t="str"><v>lid Tweede Kamer der Staten-Generaal</v></cell><cell r="D2558" t="str"><v>16-05-1894/12-01-1903</v></cell></row><row r="2559"><cell r="A2559" t="str"><v>00849</v></cell><cell r="B2559" t="str"><v>3500</v></cell><cell r="C2559" t="str"><v>lid Gedeputeerde Staten van Zeeland</v></cell><cell r="D2559" t="str"><v>03-07-1895/01-01-1903</v></cell></row><row r="2560"><cell r="A2560" t="str"><v>00849</v></cell><cell r="B2560" t="str"><v>3500</v></cell><cell r="C2560" t="str"><v>kantonrechter te Goes</v></cell><cell r="D2560" t="str"><v>01-01-1903/01-05-1925</v></cell></row><row r="2561"><cell r="A2561" t="str"><v>00849</v></cell><cell r="B2561" t="str"><v>3500</v></cell><cell r="C2561" t="str"><v>lid Tweede Kamer der Staten-Generaal</v></cell><cell r="D2561" t="str"><v>24-02-1903/21-09-1909</v></cell></row><row r="2562"><cell r="A2562" t="str"><v>00849</v></cell><cell r="B2562" t="str"><v>3500</v></cell><cell r="C2562" t="str"><v>lid Eerste Kamer der Staten-Generaal</v></cell><cell r="D2562" t="str"><v>24-11-1910/16-09-1913</v></cell></row><row r="2563"><cell r="A2563" t="str"><v>00849</v></cell><cell r="B2563" t="str"><v>3500</v></cell><cell r="C2563" t="str"><v>lid Eerste Kamer der Staten-Generaal</v></cell><cell r="D2563" t="str"><v>13-04-1915/24-07-1922</v></cell></row><row r="2564"><cell r="A2564" t="str"><v>00856</v></cell><cell r="B2564" t="str"><v>3010</v></cell><cell r="C2564" t="str"><v>Hemmen (Gld.)</v></cell><cell r="D2564" t="str"><v>16-11-1836</v></cell></row><row r="2565"><cell r="A2565" t="str"><v>00856</v></cell><cell r="B2565" t="str"><v>3020</v></cell><cell r="C2565" t="str"><v>Hemmen (Gld.)</v></cell><cell r="D2565" t="str"><v>22-04-1931</v></cell></row><row r="2566"><cell r="A2566" t="str"><v>00856</v></cell><cell r="B2566" t="str"><v>3500</v></cell><cell r="C2566" t="str"><v>landeigenaar en ambachtsheer</v></cell></row><row r="2567"><cell r="A2567" t="str"><v>00856</v></cell><cell r="B2567" t="str"><v>3500</v></cell><cell r="C2567" t="str"><v>lid gemeenteraad van Hemmen</v></cell><cell r="D2567" t="str"><v>/(omstreeks: 00-00-1862)/(00-00-1890)/</v></cell></row><row r="2568"><cell r="A2568" t="str"><v>00856</v></cell><cell r="B2568" t="str"><v>3500</v></cell><cell r="C2568" t="str"><v>burgemeester van Hemmen</v></cell><cell r="D2568" t="str"><v>01-04-1862/01-09-1877</v></cell></row><row r="2569"><cell r="A2569" t="str"><v>00856</v></cell><cell r="B2569" t="str"><v>3500</v></cell><cell r="C2569" t="str"><v>wethouder van Hemmen</v></cell><cell r="D2569" t="str"><v>/00-00-1890</v></cell></row><row r="2570"><cell r="A2570" t="str"><v>00856</v></cell><cell r="B2570" t="str"><v>3500</v></cell><cell r="C2570" t="str"><v>lid Eerste Kamer der Staten-Generaal</v></cell><cell r="D2570" t="str"><v>22-12-1890/15-05-1892</v></cell></row><row r="2571"><cell r="A2571" t="str"><v>00857</v></cell><cell r="B2571" t="str"><v>3010</v></cell><cell r="C2571" t="str"><v>Utrecht</v></cell><cell r="D2571" t="str"><v>24-02-1826</v></cell></row><row r="2572"><cell r="A2572" t="str"><v>00857</v></cell><cell r="B2572" t="str"><v>3020</v></cell><cell r="C2572" t="str"><v>Neerlangbroek</v></cell><cell r="D2572" t="str"><v>08-11-1885</v></cell></row><row r="2573"><cell r="A2573" t="str"><v>00857</v></cell><cell r="B2573" t="str"><v>3500</v></cell><cell r="C2573" t="str"><v>advocaat te Utrecht</v></cell><cell r="D2573" t="str"><v>00-00-1848/00-00-1866</v></cell></row><row r="2574"><cell r="A2574" t="str"><v>00857</v></cell><cell r="B2574" t="str"><v>3500</v></cell><cell r="C2574" t="str"><v>lid gemeenteraad van Langbroek</v></cell></row><row r="2575"><cell r="A2575" t="str"><v>00857</v></cell><cell r="B2575" t="str"><v>3500</v></cell><cell r="C2575" t="str"><v>landeigenaar en ambachtsheer</v></cell></row><row r="2576"><cell r="A2576" t="str"><v>00857</v></cell><cell r="B2576" t="str"><v>3500</v></cell><cell r="C2576" t="str"><v>rechter-plaatsvervanger Arrondissementsrechtbank te Utrecht</v></cell><cell r="D2576" t="str"><v>01-10-1856/15-01-1868</v></cell></row><row r="2577"><cell r="A2577" t="str"><v>00857</v></cell><cell r="B2577" t="str"><v>3500</v></cell><cell r="C2577" t="str"><v>lid Provinciale Staten van Utrecht</v></cell><cell r="D2577" t="str"><v>03-07-1860/15-01-1868</v></cell></row><row r="2578"><cell r="A2578" t="str"><v>00857</v></cell><cell r="B2578" t="str"><v>3500</v></cell><cell r="C2578" t="str"><v>lid Tweede Kamer der Staten-Generaal</v></cell><cell r="D2578" t="str"><v>07-08-1866/01-10-1866</v></cell></row><row r="2579"><cell r="A2579" t="str"><v>00857</v></cell><cell r="B2579" t="str"><v>3500</v></cell><cell r="C2579" t="str"><v>lid Tweede Kamer der Staten-Generaal</v></cell><cell r="D2579" t="str"><v>19-11-1866/04-01-1868</v></cell></row><row r="2580"><cell r="A2580" t="str"><v>00857</v></cell><cell r="B2580" t="str"><v>3500</v></cell><cell r="C2580" t="str"><v>minister voor de Zaken van de Hervormde en andere Erediensten, behalve die der Rooms-Katholieke</v></cell><cell r="D2580" t="str"><v>15-01-1868/03-06-1868</v></cell></row><row r="2581"><cell r="A2581" t="str"><v>00857</v></cell><cell r="B2581" t="str"><v>3500</v></cell><cell r="C2581" t="str"><v>lid Tweede Kamer der Staten-Generaal</v></cell><cell r="D2581" t="str"><v>20-09-1869/18-09-1871</v></cell></row><row r="2582"><cell r="A2582" t="str"><v>00857</v></cell><cell r="B2582" t="str"><v>3500</v></cell><cell r="C2582" t="str"><v>lid Tweede Kamer der Staten-Generaal</v></cell><cell r="D2582" t="str"><v>17-10-1871/26-08-1874</v></cell></row><row r="2583"><cell r="A2583" t="str"><v>00857</v></cell><cell r="B2583" t="str"><v>3500</v></cell><cell r="C2583" t="str"><v>minister van Justitie</v></cell><cell r="D2583" t="str"><v>27-08-1874/03-11-1877</v></cell></row><row r="2584"><cell r="A2584" t="str"><v>00857</v></cell><cell r="B2584" t="str"><v>3500</v></cell><cell r="C2584" t="str"><v>ambteloos</v></cell><cell r="D2584" t="str"><v>03-11-1877/19-08-1979</v></cell></row><row r="2585"><cell r="A2585" t="str"><v>00857</v></cell><cell r="B2585" t="str"><v>3500</v></cell><cell r="C2585" t="str"><v>minister van Buitenlandse Zaken</v></cell><cell r="D2585" t="str"><v>19-08-1879/15-09-1881</v></cell></row><row r="2586"><cell r="A2586" t="str"><v>00857</v></cell><cell r="B2586" t="str"><v>3500</v></cell><cell r="C2586" t="str"><v>voorzitter van de ministerraad</v></cell><cell r="D2586" t="str"><v>19-08-1879/23-04-1883</v></cell></row><row r="2587"><cell r="A2587" t="str"><v>00857</v></cell><cell r="B2587" t="str"><v>3500</v></cell><cell r="C2587" t="str"><v>minister van Financiën ad interim</v></cell><cell r="D2587" t="str"><v>13-06-1881/15-09-1881</v></cell></row><row r="2588"><cell r="A2588" t="str"><v>00857</v></cell><cell r="B2588" t="str"><v>3500</v></cell><cell r="C2588" t="str"><v>minister van Financiën</v></cell><cell r="D2588" t="str"><v>15-09-1881/21-04-1883</v></cell></row><row r="2589"><cell r="A2589" t="str"><v>00857</v></cell><cell r="B2589" t="str"><v>3500</v></cell><cell r="C2589" t="str"><v>lid Eerste Kamer der Staten-Generaal</v></cell><cell r="D2589" t="str"><v>18-09-1883/11-10-1884</v></cell></row><row r="2590"><cell r="A2590" t="str"><v>00857</v></cell><cell r="B2590" t="str"><v>3500</v></cell><cell r="C2590" t="str"><v>lid Eerste Kamer der Staten-Generaal</v></cell><cell r="D2590" t="str"><v>17-11-1884/08-11-1885</v></cell></row><row r="2591"><cell r="A2591" t="str"><v>00860</v></cell><cell r="B2591" t="str"><v>3010</v></cell><cell r="C2591" t="str"><v>Onstwedde (Gr.)</v></cell><cell r="D2591" t="str"><v>25-04-1892</v></cell></row><row r="2592"><cell r="A2592" t="str"><v>00860</v></cell><cell r="B2592" t="str"><v>3020</v></cell><cell r="C2592" t="str"><v>Onstwedde (Gr.)</v></cell><cell r="D2592" t="str"><v>16-02-1958</v></cell></row><row r="2593"><cell r="A2593" t="str"><v>00860</v></cell><cell r="B2593" t="str"><v>3500</v></cell><cell r="C2593" t="str"><v>landbouwer te Onstwedde</v></cell></row><row r="2594"><cell r="A2594" t="str"><v>00860</v></cell><cell r="B2594" t="str"><v>3500</v></cell><cell r="C2594" t="str"><v>lid Eerste Kamer der Staten-Generaal</v></cell><cell r="D2594" t="str"><v>08-06-1937/14-09-1945</v></cell></row><row r="2595"><cell r="A2595" t="str"><v>00860</v></cell><cell r="B2595" t="str"><v>3500</v></cell><cell r="C2595" t="str"><v>gemachtigde van de leider van de NSB in Noord-Nederland</v></cell></row><row r="2596"><cell r="A2596" t="str"><v>00869</v></cell><cell r="B2596" t="str"><v>3010</v></cell><cell r="C2596" t="str"><v>Maastricht</v></cell><cell r="D2596" t="str"><v>12-09-1854</v></cell></row><row r="2597"><cell r="A2597" t="str"><v>00869</v></cell><cell r="B2597" t="str"><v>3020</v></cell><cell r="C2597" t="str"><v>Hulsberg</v></cell><cell r="D2597" t="str"><v>23-02-1926</v></cell></row><row r="2598"><cell r="A2598" t="str"><v>00869</v></cell><cell r="B2598" t="str"><v>3500</v></cell><cell r="C2598" t="str"><v>advocaat en procureur te Maastricht</v></cell><cell r="D2598" t="str"><v>00-00-1879/00-00-1881</v></cell></row><row r="2599"><cell r="A2599" t="str"><v>00869</v></cell><cell r="B2599" t="str"><v>3500</v></cell><cell r="C2599" t="str"><v>kantonrechter-plaatsvervanger te Maastricht</v></cell><cell r="D2599" t="str"><v>01-09-1879/01-10-1881</v></cell></row><row r="2600"><cell r="A2600" t="str"><v>00869</v></cell><cell r="B2600" t="str"><v>3500</v></cell><cell r="C2600" t="str"><v>advocaat en procureur te Amsterdam</v></cell><cell r="D2600" t="str"><v>00-00-1881/00-00-1882</v></cell></row><row r="2601"><cell r="A2601" t="str"><v>00869</v></cell><cell r="B2601" t="str"><v>3500</v></cell><cell r="C2601" t="str"><v>ambtenaar voor de kantons Schiedam, Brielle en Sommelsdijk, Openbaar Ministerie te Rotterdam</v></cell><cell r="D2601" t="str"><v>01-12-1882/01-01-1884</v></cell></row><row r="2602"><cell r="A2602" t="str"><v>00869</v></cell><cell r="B2602" t="str"><v>3500</v></cell><cell r="C2602" t="str"><v>ambtenaar voor de kantons 's-Hertogenbosch, Oss, Heusden en Waalwijk, Openbaar Ministerie te 's-Hertogenbosch</v></cell><cell r="D2602" t="str"><v>01-01-1884/01-11-1886</v></cell></row><row r="2603"><cell r="A2603" t="str"><v>00869</v></cell><cell r="B2603" t="str"><v>3500</v></cell><cell r="C2603" t="str"><v>kantonrechter te Heerlen</v></cell><cell r="D2603" t="str"><v>01-11-1886/23-02-1926</v></cell></row><row r="2604"><cell r="A2604" t="str"><v>00869</v></cell><cell r="B2604" t="str"><v>3500</v></cell><cell r="C2604" t="str"><v>schoolopziener, arrondissement Heerlen</v></cell><cell r="D2604" t="str"><v>01-07-1894/01-08-1905</v></cell></row><row r="2605"><cell r="A2605" t="str"><v>00869</v></cell><cell r="B2605" t="str"><v>3500</v></cell><cell r="C2605" t="str"><v>lid Provinciale Staten van Limburg</v></cell><cell r="D2605" t="str"><v>03-11-1904/19-03-1909</v></cell></row><row r="2606"><cell r="A2606" t="str"><v>00869</v></cell><cell r="B2606" t="str"><v>3500</v></cell><cell r="C2606" t="str"><v>schoolopziener, arrondissement Sittard</v></cell><cell r="D2606" t="str"><v>01-08-1905/01-01-1921</v></cell></row><row r="2607"><cell r="A2607" t="str"><v>00869</v></cell><cell r="B2607" t="str"><v>3500</v></cell><cell r="C2607" t="str"><v>lid Eerste Kamer der Staten-Generaal</v></cell><cell r="D2607" t="str"><v>19-03-1909/23-02-1926</v></cell></row><row r="2608"><cell r="A2608" t="str"><v>00871</v></cell><cell r="B2608" t="str"><v>3010</v></cell><cell r="C2608" t="str"><v>Horn (Lb.)</v></cell><cell r="D2608" t="str"><v>11-03-1840</v></cell></row><row r="2609"><cell r="A2609" t="str"><v>00871</v></cell><cell r="B2609" t="str"><v>3020</v></cell><cell r="C2609" t="str"><v>Horn (Lb.)</v></cell><cell r="D2609" t="str"><v>14-04-1902</v></cell></row><row r="2610"><cell r="A2610" t="str"><v>00871</v></cell><cell r="B2610" t="str"><v>3500</v></cell><cell r="C2610" t="str"><v>landeigenaar te Horn</v></cell></row><row r="2611"><cell r="A2611" t="str"><v>00871</v></cell><cell r="B2611" t="str"><v>3500</v></cell><cell r="C2611" t="str"><v>lid Provinciale Staten van Limburg</v></cell><cell r="D2611" t="str"><v>19-12-1865/00-07-1884</v></cell></row><row r="2612"><cell r="A2612" t="str"><v>00871</v></cell><cell r="B2612" t="str"><v>3500</v></cell><cell r="C2612" t="str"><v>lid Gedeputeerde Staten van Limburg</v></cell><cell r="D2612" t="str"><v>08-07-1874/00-07-1884</v></cell></row><row r="2613"><cell r="A2613" t="str"><v>00871</v></cell><cell r="B2613" t="str"><v>3500</v></cell><cell r="C2613" t="str"><v>lid Eerste Kamer der Staten-Generaal</v></cell><cell r="D2613" t="str"><v>29-07-1884/11-10-1884</v></cell></row><row r="2614"><cell r="A2614" t="str"><v>00871</v></cell><cell r="B2614" t="str"><v>3500</v></cell><cell r="C2614" t="str"><v>lid Eerste Kamer der Staten-Generaal</v></cell><cell r="D2614" t="str"><v>17-11-1884/17-08-1887</v></cell></row><row r="2615"><cell r="A2615" t="str"><v>00871</v></cell><cell r="B2615" t="str"><v>3500</v></cell><cell r="C2615" t="str"><v>lid Eerste Kamer der Staten-Generaal</v></cell><cell r="D2615" t="str"><v>19-09-1887/27-03-1888</v></cell></row><row r="2616"><cell r="A2616" t="str"><v>00871</v></cell><cell r="B2616" t="str"><v>3500</v></cell><cell r="C2616" t="str"><v>lid Eerste Kamer der Staten-Generaal</v></cell><cell r="D2616" t="str"><v>01-05-1888/14-04-1902</v></cell></row><row r="2617"><cell r="A2617" t="str"><v>00871</v></cell><cell r="B2617" t="str"><v>3500</v></cell><cell r="C2617" t="str"><v>lid gemeenteraad van Horn</v></cell><cell r="D2617" t="str"><v>/(omstreeks: 00-00-1888)/14-04-1902</v></cell></row><row r="2618"><cell r="A2618" t="str"><v>00871</v></cell><cell r="B2618" t="str"><v>3500</v></cell><cell r="C2618" t="str"><v>burgemeester van Horn</v></cell><cell r="D2618" t="str"><v>01-07-1889/14-04-1902</v></cell></row><row r="2619"><cell r="A2619" t="str"><v>00871</v></cell><cell r="B2619" t="str"><v>3500</v></cell><cell r="C2619" t="str"><v>gemeentesecretaris van Horn</v></cell><cell r="D2619" t="str"><v>01-08-1889/14-04-1902</v></cell></row><row r="2620"><cell r="A2620" t="str"><v>00877</v></cell><cell r="B2620" t="str"><v>3010</v></cell><cell r="C2620" t="str"><v>Gulpen</v></cell><cell r="D2620" t="str"><v>18-01-1894</v></cell></row><row r="2621"><cell r="A2621" t="str"><v>00877</v></cell><cell r="B2621" t="str"><v>3020</v></cell><cell r="C2621" t="str"><v>Heerlen</v></cell><cell r="D2621" t="str"><v>24-01-1975</v></cell></row><row r="2622"><cell r="A2622" t="str"><v>00877</v></cell><cell r="B2622" t="str"><v>3500</v></cell><cell r="C2622" t="str"><v>werkzaam in het bankwezen te Rotterdam en Amsterdam</v></cell><cell r="D2622" t="str"><v>00-00-1919/00-00-1923</v></cell></row><row r="2623"><cell r="A2623" t="str"><v>00877</v></cell><cell r="B2623" t="str"><v>3500</v></cell><cell r="C2623" t="str"><v>beambte Staatsmijnen</v></cell><cell r="D2623" t="str"><v>00-00-1923/00-00-1925</v></cell></row><row r="2624"><cell r="A2624" t="str"><v>00877</v></cell><cell r="B2624" t="str"><v>3500</v></cell><cell r="C2624" t="str"><v>burgemeester van Amstenrade</v></cell><cell r="D2624" t="str"><v>01-07-1925/15-02-1934</v></cell></row><row r="2625"><cell r="A2625" t="str"><v>00877</v></cell><cell r="B2625" t="str"><v>3500</v></cell><cell r="C2625" t="str"><v>lid Provinciale Staten van Limburg</v></cell><cell r="D2625" t="str"><v>08-04-1927/07-07-1931</v></cell></row><row r="2626"><cell r="A2626" t="str"><v>00877</v></cell><cell r="B2626" t="str"><v>3500</v></cell><cell r="C2626" t="str"><v>lid Provinciale Staten van Limburg</v></cell><cell r="D2626" t="str"><v>02-07-1935/18-12-1935</v></cell></row><row r="2627"><cell r="A2627" t="str"><v>00877</v></cell><cell r="B2627" t="str"><v>3500</v></cell><cell r="C2627" t="str"><v>lid Eerste Kamer der Staten-Generaal</v></cell><cell r="D2627" t="str"><v>18-12-1935/08-06-1937</v></cell></row><row r="2628"><cell r="A2628" t="str"><v>00877</v></cell><cell r="B2628" t="str"><v>3500</v></cell><cell r="C2628" t="str"><v>fractievoorzitter NSB Eerste Kamer der Staten-Generaal</v></cell><cell r="D2628" t="str"><v>18-12-1935/01-06-1937</v></cell></row><row r="2629"><cell r="A2629" t="str"><v>00877</v></cell><cell r="B2629" t="str"><v>3500</v></cell><cell r="C2629" t="str"><v>lid Tweede Kamer der Staten-Generaal</v></cell><cell r="D2629" t="str"><v>08-06-1937/01-02-1941</v></cell></row><row r="2630"><cell r="A2630" t="str"><v>00877</v></cell><cell r="B2630" t="str"><v>3500</v></cell><cell r="C2630" t="str"><v>fractievoorzitter NSB Tweede Kamer der Staten-Generaal</v></cell><cell r="D2630" t="str"><v>01-06-1937/10-05-1940</v></cell></row><row r="2631"><cell r="A2631" t="str"><v>00877</v></cell><cell r="B2631" t="str"><v>3500</v></cell><cell r="C2631" t="str"><v>Commissaris der Provincie Limburg</v></cell><cell r="D2631" t="str"><v>01-02-1941/06-09-1944</v></cell></row><row r="2632"><cell r="A2632" t="str"><v>00877</v></cell><cell r="B2632" t="str"><v>3500</v></cell><cell r="C2632" t="str"><v>ambteloos</v></cell></row><row r="2633"><cell r="A2633" t="str"><v>00878</v></cell><cell r="B2633" t="str"><v>3010</v></cell><cell r="C2633" t="str"><v>Amsterdam</v></cell><cell r="D2633" t="str"><v>18-05-1824</v></cell></row><row r="2634"><cell r="A2634" t="str"><v>00878</v></cell><cell r="B2634" t="str"><v>3020</v></cell><cell r="C2634" t="str"><v>Utrecht</v></cell><cell r="D2634" t="str"><v>23-02-1894</v></cell></row><row r="2635"><cell r="A2635" t="str"><v>00878</v></cell><cell r="B2635" t="str"><v>3500</v></cell><cell r="C2635" t="str"><v>landeigenaar en ambachtsheer</v></cell></row><row r="2636"><cell r="A2636" t="str"><v>00878</v></cell><cell r="B2636" t="str"><v>3500</v></cell><cell r="C2636" t="str"><v>lid Provinciale Staten van Utrecht</v></cell><cell r="D2636" t="str"><v>00-01-1856/00-07-1857</v></cell></row><row r="2637"><cell r="A2637" t="str"><v>00878</v></cell><cell r="B2637" t="str"><v>3500</v></cell><cell r="C2637" t="str"><v>kantonrechter-plaatsvervanger te Maarssen</v></cell><cell r="D2637" t="str"><v>01-06-1856/</v></cell></row><row r="2638"><cell r="A2638" t="str"><v>00878</v></cell><cell r="B2638" t="str"><v>3500</v></cell><cell r="C2638" t="str"><v>lid gemeenteraad van Maarssen</v></cell><cell r="D2638" t="str"><v>00-00-1857/</v></cell></row><row r="2639"><cell r="A2639" t="str"><v>00878</v></cell><cell r="B2639" t="str"><v>3500</v></cell><cell r="C2639" t="str"><v>lid Eerste Kamer der Staten-Generaal</v></cell><cell r="D2639" t="str"><v>04-08-1857/07-04-1858</v></cell></row><row r="2640"><cell r="A2640" t="str"><v>00878</v></cell><cell r="B2640" t="str"><v>3500</v></cell><cell r="C2640" t="str"><v>lid Tweede Kamer der Staten-Generaal</v></cell><cell r="D2640" t="str"><v>13-04-1858/01-10-1866</v></cell></row><row r="2641"><cell r="A2641" t="str"><v>00878</v></cell><cell r="B2641" t="str"><v>3500</v></cell><cell r="C2641" t="str"><v>lid Tweede Kamer der Staten-Generaal</v></cell><cell r="D2641" t="str"><v>19-11-1866/03-01-1868</v></cell></row><row r="2642"><cell r="A2642" t="str"><v>00878</v></cell><cell r="B2642" t="str"><v>3500</v></cell><cell r="C2642" t="str"><v>lid Tweede Kamer der Staten-Generaal</v></cell><cell r="D2642" t="str"><v>25-02-1868/15-09-1873</v></cell></row><row r="2643"><cell r="A2643" t="str"><v>00878</v></cell><cell r="B2643" t="str"><v>3500</v></cell><cell r="C2643" t="str"><v>lid Eerste Kamer der Staten-Generaal</v></cell><cell r="D2643" t="str"><v>21-09-1874/17-09-1883</v></cell></row><row r="2644"><cell r="A2644" t="str"><v>00879</v></cell><cell r="B2644" t="str"><v>3010</v></cell><cell r="C2644" t="str"><v>Amsterdam</v></cell><cell r="D2644" t="str"><v>21-01-1845</v></cell></row><row r="2645"><cell r="A2645" t="str"><v>00879</v></cell><cell r="B2645" t="str"><v>3020</v></cell><cell r="C2645" t="str"><v>Partenkirchen (Dld.)</v></cell><cell r="D2645" t="str"><v>11-08-1911</v></cell></row><row r="2646"><cell r="A2646" t="str"><v>00879</v></cell><cell r="B2646" t="str"><v>3500</v></cell><cell r="C2646" t="str"><v>advocaat te Amsterdam</v></cell><cell r="D2646" t="str"><v>00-00-1872/00-00-1882</v></cell></row><row r="2647"><cell r="A2647" t="str"><v>00879</v></cell><cell r="B2647" t="str"><v>3500</v></cell><cell r="C2647" t="str"><v>kantonrechter-plaatsvervanger, derde kanton te Amsterdam</v></cell><cell r="D2647" t="str"><v>01-10-1875/01-05-1882</v></cell></row><row r="2648"><cell r="A2648" t="str"><v>00879</v></cell><cell r="B2648" t="str"><v>3500</v></cell><cell r="C2648" t="str"><v>procureur te Amsterdam</v></cell><cell r="D2648" t="str"><v>00-00-1879/01-05-1882</v></cell></row><row r="2649"><cell r="A2649" t="str"><v>00879</v></cell><cell r="B2649" t="str"><v>3500</v></cell><cell r="C2649" t="str"><v>chef bureau financiën (rang: referendaris), ministerie van Koloniën</v></cell><cell r="D2649" t="str"><v>01-05-1882/01-05-1885</v></cell></row><row r="2650"><cell r="A2650" t="str"><v>00879</v></cell><cell r="B2650" t="str"><v>3500</v></cell><cell r="C2650" t="str"><v>chef afdeling handel en nijverheid (rang: administrateur), ministerie van Waterstaat, Handel en Nijverheid</v></cell><cell r="D2650" t="str"><v>01-05-1885/01-08-1901</v></cell></row><row r="2651"><cell r="A2651" t="str"><v>00879</v></cell><cell r="B2651" t="str"><v>3500</v></cell><cell r="C2651" t="str"><v>minister van Waterstaat, Handel en Nijverheid</v></cell><cell r="D2651" t="str"><v>01-08-1901/16-08-1905</v></cell></row><row r="2652"><cell r="A2652" t="str"><v>00879</v></cell><cell r="B2652" t="str"><v>3500</v></cell><cell r="C2652" t="str"><v>lid Eerste Kamer der Staten-Generaal</v></cell><cell r="D2652" t="str"><v>02-11-1910/03-08-1911</v></cell></row><row r="2653"><cell r="A2653" t="str"><v>00880</v></cell><cell r="B2653" t="str"><v>3010</v></cell><cell r="C2653" t="str"><v>Deventer</v></cell><cell r="D2653" t="str"><v>30-12-1832</v></cell></row><row r="2654"><cell r="A2654" t="str"><v>00880</v></cell><cell r="B2654" t="str"><v>3020</v></cell><cell r="C2654" t="str"><v>Deventer</v></cell><cell r="D2654" t="str"><v>27-05-1906</v></cell></row><row r="2655"><cell r="A2655" t="str"><v>00880</v></cell><cell r="B2655" t="str"><v>3500</v></cell><cell r="C2655" t="str"><v>substituut-griffier Arrondissementsrechtbank te Deventer</v></cell><cell r="D2655" t="str"><v>01-11-1858/01-06-1865</v></cell></row><row r="2656"><cell r="A2656" t="str"><v>00880</v></cell><cell r="B2656" t="str"><v>3500</v></cell><cell r="C2656" t="str"><v>burgemeester van Deventer</v></cell><cell r="D2656" t="str"><v>01-06-1865/29-10-1882</v></cell></row><row r="2657"><cell r="A2657" t="str"><v>00880</v></cell><cell r="B2657" t="str"><v>3500</v></cell><cell r="C2657" t="str"><v>lid Provinciale Staten van Overijssel</v></cell><cell r="D2657" t="str"><v>06-10-1873/00-07-1886</v></cell></row><row r="2658"><cell r="A2658" t="str"><v>00880</v></cell><cell r="B2658" t="str"><v>3500</v></cell><cell r="C2658" t="str"><v>kantonrechter te Deventer</v></cell><cell r="D2658" t="str"><v>01-11-1882/01-01-1895</v></cell></row><row r="2659"><cell r="A2659" t="str"><v>00880</v></cell><cell r="B2659" t="str"><v>3500</v></cell><cell r="C2659" t="str"><v>lid Eerste Kamer der Staten-Generaal</v></cell><cell r="D2659" t="str"><v>11-07-1895/28-09-1899</v></cell></row><row r="2660"><cell r="A2660" t="str"><v>00881</v></cell><cell r="B2660" t="str"><v>3010</v></cell><cell r="C2660" t="str"><v>Utrecht</v></cell><cell r="D2660" t="str"><v>27-08-1793</v></cell></row><row r="2661"><cell r="A2661" t="str"><v>00881</v></cell><cell r="B2661" t="str"><v>3020</v></cell><cell r="C2661" t="str"><v>Utrecht</v></cell><cell r="D2661" t="str"><v>16-02-1861</v></cell></row><row r="2662"><cell r="A2662" t="str"><v>00881</v></cell><cell r="B2662" t="str"><v>3500</v></cell><cell r="C2662" t="str"><v>advocaat bij het Keizerlijk Gerechtshof te 's-Gravenhage</v></cell><cell r="D2662" t="str"><v>00-00-1811/00-02-1814</v></cell></row><row r="2663"><cell r="A2663" t="str"><v>00881</v></cell><cell r="B2663" t="str"><v>3500</v></cell><cell r="C2663" t="str"><v>commies-griffier, rechtbank van eerste aanleg te Utrecht</v></cell><cell r="D2663" t="str"><v>00-02-1814/00-07-1815</v></cell></row><row r="2664"><cell r="A2664" t="str"><v>00881</v></cell><cell r="B2664" t="str"><v>3500</v></cell><cell r="C2664" t="str"><v>substituut-griffier, rechtbank van eerste aanleg te Utrecht</v></cell><cell r="D2664" t="str"><v>00-07-1815/00-12-1816</v></cell></row><row r="2665"><cell r="A2665" t="str"><v>00881</v></cell><cell r="B2665" t="str"><v>3500</v></cell><cell r="C2665" t="str"><v>rechter van instructie, rechtbank van eerste aanleg te Utrecht</v></cell><cell r="D2665" t="str"><v>00-12-1816/01-10-1838</v></cell></row><row r="2666"><cell r="A2666" t="str"><v>00881</v></cell><cell r="B2666" t="str"><v>3500</v></cell><cell r="C2666" t="str"><v>landeigenaar en ambachtsheer</v></cell></row><row r="2667"><cell r="A2667" t="str"><v>00881</v></cell><cell r="B2667" t="str"><v>3500</v></cell><cell r="C2667" t="str"><v>vicepresident Provinciaal Gerechtshof te Utrecht</v></cell><cell r="D2667" t="str"><v>01-10-1838/01-04-1848</v></cell></row><row r="2668"><cell r="A2668" t="str"><v>00881</v></cell><cell r="B2668" t="str"><v>3500</v></cell><cell r="C2668" t="str"><v>president Provinciaal Gerechtshof te Utrecht</v></cell><cell r="D2668" t="str"><v>01-04-1848/01-04-1860</v></cell></row><row r="2669"><cell r="A2669" t="str"><v>00881</v></cell><cell r="B2669" t="str"><v>3500</v></cell><cell r="C2669" t="str"><v>lid Eerste Kamer der Staten-Generaal</v></cell><cell r="D2669" t="str"><v>13-02-1849/20-08-1850</v></cell></row><row r="2670"><cell r="A2670" t="str"><v>00881</v></cell><cell r="B2670" t="str"><v>3500</v></cell><cell r="C2670" t="str"><v>lid Eerste Kamer der Staten-Generaal</v></cell><cell r="D2670" t="str"><v>23-12-1850/04-06-1857</v></cell></row><row r="2671"><cell r="A2671" t="str"><v>00881</v></cell><cell r="B2671" t="str"><v>3500</v></cell><cell r="C2671" t="str"><v>voorzitter Eerste Kamer der Staten-Generaal</v></cell><cell r="D2671" t="str"><v>15-09-1851/18-09-1852</v></cell></row><row r="2672"><cell r="A2672" t="str"><v>00881</v></cell><cell r="B2672" t="str"><v>3500</v></cell><cell r="C2672" t="str"><v>dijkgraaf College van de Lekdijk Benedendams en de IJsseldam</v></cell><cell r="D2672" t="str"><v>01-12-1851/01-04-1860</v></cell></row><row r="2673"><cell r="A2673" t="str"><v>00896</v></cell><cell r="B2673" t="str"><v>3010</v></cell><cell r="C2673" t="str"><v>'s-Hertogenbosch</v></cell><cell r="D2673" t="str"><v>12-09-1802</v></cell></row><row r="2674"><cell r="A2674" t="str"><v>00896</v></cell><cell r="B2674" t="str"><v>3020</v></cell><cell r="C2674" t="str"><v>'s-Hertogenbosch</v></cell><cell r="D2674" t="str"><v>08-10-1873</v></cell></row><row r="2675"><cell r="A2675" t="str"><v>00896</v></cell><cell r="B2675" t="str"><v>3500</v></cell><cell r="C2675" t="str"><v>advocaat te 's-Hertogenbosch</v></cell></row><row r="2676"><cell r="A2676" t="str"><v>00896</v></cell><cell r="B2676" t="str"><v>3500</v></cell><cell r="C2676" t="str"><v>substituut-officier van Justitie, rechtbank van eerste aanleg te 's-Hertogenbosch</v></cell><cell r="D2676" t="str"><v>00-00-1830/01-10-1838</v></cell></row><row r="2677"><cell r="A2677" t="str"><v>00896</v></cell><cell r="B2677" t="str"><v>3500</v></cell><cell r="C2677" t="str"><v>advocaat-generaal Provinciaal Gerechtshof te 's-Hertogenbosch</v></cell><cell r="D2677" t="str"><v>01-10-1838/01-10-1845</v></cell></row><row r="2678"><cell r="A2678" t="str"><v>00896</v></cell><cell r="B2678" t="str"><v>3500</v></cell><cell r="C2678" t="str"><v>procureur-generaal Provinciaal Gerechtshof te 's-Hertogenbosch</v></cell><cell r="D2678" t="str"><v>01-10-1845/01-03-1846</v></cell></row><row r="2679"><cell r="A2679" t="str"><v>00896</v></cell><cell r="B2679" t="str"><v>3500</v></cell><cell r="C2679" t="str"><v>Gouverneur van Hertogdom Limburg</v></cell><cell r="D2679" t="str"><v>01-03-1846/01-08-1850</v></cell></row><row r="2680"><cell r="A2680" t="str"><v>00896</v></cell><cell r="B2680" t="str"><v>3500</v></cell><cell r="C2680" t="str"><v>Commissaris des Konings in Limburg</v></cell><cell r="D2680" t="str"><v>01-08-1850/10-09-1856</v></cell></row><row r="2681"><cell r="A2681" t="str"><v>00896</v></cell><cell r="B2681" t="str"><v>3500</v></cell><cell r="C2681" t="str"><v>lid Eerste Kamer der Staten-Generaal</v></cell><cell r="D2681" t="str"><v>30-10-1856/18-09-1871</v></cell></row><row r="2682"><cell r="A2682" t="str"><v>00896</v></cell><cell r="B2682" t="str"><v>3500</v></cell><cell r="C2682" t="str"><v>lid gemeenteraad van 's-Hertogenbosch</v></cell><cell r="D2682" t="str"><v>17-07-1858/08-10-1873</v></cell></row><row r="2683"><cell r="A2683" t="str"><v>00901</v></cell><cell r="B2683" t="str"><v>3010</v></cell><cell r="C2683" t="str"><v>Amsterdam</v></cell><cell r="D2683" t="str"><v>06-03-1843</v></cell></row><row r="2684"><cell r="A2684" t="str"><v>00901</v></cell><cell r="B2684" t="str"><v>3020</v></cell><cell r="C2684" t="str"><v>'s-Gravenhage</v></cell><cell r="D2684" t="str"><v>27-04-1910</v></cell></row><row r="2685"><cell r="A2685" t="str"><v>00901</v></cell><cell r="B2685" t="str"><v>3500</v></cell><cell r="C2685" t="str"><v>advocaat te Utrecht</v></cell><cell r="D2685" t="str"><v>00-00-1868/15-05-1877</v></cell></row><row r="2686"><cell r="A2686" t="str"><v>00901</v></cell><cell r="B2686" t="str"><v>3500</v></cell><cell r="C2686" t="str"><v>rechter-plaatsvervanger Arrondissementsrechtbank te Utrecht</v></cell><cell r="D2686" t="str"><v>01-03-1875/15-06-1877</v></cell></row><row r="2687"><cell r="A2687" t="str"><v>00901</v></cell><cell r="B2687" t="str"><v>3500</v></cell><cell r="C2687" t="str"><v>rechter Arrondissementsrechtbank te Utrecht</v></cell><cell r="D2687" t="str"><v>15-06-1877/01-11-1900</v></cell></row><row r="2688"><cell r="A2688" t="str"><v>00901</v></cell><cell r="B2688" t="str"><v>3500</v></cell><cell r="C2688" t="str"><v>lid Provinciale Staten van Utrecht</v></cell><cell r="D2688" t="str"><v>04-07-1883/00-12-1887</v></cell></row><row r="2689"><cell r="A2689" t="str"><v>00901</v></cell><cell r="B2689" t="str"><v>3500</v></cell><cell r="C2689" t="str"><v>lid gemeenteraad van Utrecht</v></cell><cell r="D2689" t="str"><v>04-09-1883/01-01-1901</v></cell></row><row r="2690"><cell r="A2690" t="str"><v>00901</v></cell><cell r="B2690" t="str"><v>3500</v></cell><cell r="C2690" t="str"><v>lid Eerste Kamer der Staten-Generaal</v></cell><cell r="D2690" t="str"><v>28-12-1887/27-03-1888</v></cell></row><row r="2691"><cell r="A2691" t="str"><v>00901</v></cell><cell r="B2691" t="str"><v>3500</v></cell><cell r="C2691" t="str"><v>lid Eerste Kamer der Staten-Generaal</v></cell><cell r="D2691" t="str"><v>01-05-1888/01-08-1901</v></cell></row><row r="2692"><cell r="A2692" t="str"><v>00901</v></cell><cell r="B2692" t="str"><v>3500</v></cell><cell r="C2692" t="str"><v>secretaris-generaal van het Internationaal Hof van Arbitrage</v></cell><cell r="D2692" t="str"><v>01-01-1901/01-08-1901</v></cell></row><row r="2693"><cell r="A2693" t="str"><v>00901</v></cell><cell r="B2693" t="str"><v>3500</v></cell><cell r="C2693" t="str"><v>minister van Buitenlandse Zaken</v></cell><cell r="D2693" t="str"><v>01-08-1901/09-03-1905</v></cell></row><row r="2694"><cell r="A2694" t="str"><v>00902</v></cell><cell r="B2694" t="str"><v>3010</v></cell><cell r="C2694" t="str"><v>'s-Gravenhage</v></cell><cell r="D2694" t="str"><v>25-12-1868</v></cell></row><row r="2695"><cell r="A2695" t="str"><v>00902</v></cell><cell r="B2695" t="str"><v>3020</v></cell><cell r="C2695" t="str"><v>Terezin (Tsjechië)</v></cell><cell r="D2695" t="str"><v>03-06-1944</v></cell></row><row r="2696"><cell r="A2696" t="str"><v>00902</v></cell><cell r="B2696" t="str"><v>3500</v></cell><cell r="C2696" t="str"><v>repetitor Romeins recht</v></cell><cell r="D2696" t="str"><v>00-00-1894/00-00-1898</v></cell></row><row r="2697"><cell r="A2697" t="str"><v>00902</v></cell><cell r="B2697" t="str"><v>3500</v></cell><cell r="C2697" t="str"><v>procureur te Leiden</v></cell><cell r="D2697" t="str"><v>00-00-1896/</v></cell></row><row r="2698"><cell r="A2698" t="str"><v>00902</v></cell><cell r="B2698" t="str"><v>3500</v></cell><cell r="C2698" t="str"><v>advocaat te Leiden</v></cell><cell r="D2698" t="str"><v>16-09-1897/</v></cell></row><row r="2699"><cell r="A2699" t="str"><v>00902</v></cell><cell r="B2699" t="str"><v>3500</v></cell><cell r="C2699" t="str"><v>journalist dagblad "Provinciale Groninger Courant"</v></cell></row><row r="2700"><cell r="A2700" t="str"><v>00902</v></cell><cell r="B2700" t="str"><v>3500</v></cell><cell r="C2700" t="str"><v>journalist dagblad "Het Vaderland"</v></cell></row><row r="2701"><cell r="A2701" t="str"><v>00902</v></cell><cell r="B2701" t="str"><v>3500</v></cell><cell r="C2701" t="str"><v>journalist dagblad "De Amsterdammer"</v></cell></row><row r="2702"><cell r="A2702" t="str"><v>00902</v></cell><cell r="B2702" t="str"><v>3500</v></cell><cell r="C2702" t="str"><v>redacteur buitenland, "Provinciale Overijsselsche en Zwolsche Courant</v></cell><cell r="D2702" t="str"><v>00-00-1898/00-00-1900</v></cell></row><row r="2703"><cell r="A2703" t="str"><v>00902</v></cell><cell r="B2703" t="str"><v>3500</v></cell><cell r="C2703" t="str"><v>redacteur buitenland, dagblad "Het Volk"</v></cell><cell r="D2703" t="str"><v>00-00-1900/00-00-1902</v></cell></row><row r="2704"><cell r="A2704" t="str"><v>00902</v></cell><cell r="B2704" t="str"><v>3500</v></cell><cell r="C2704" t="str"><v>redacteur "De Voorpost" te Zaandam</v></cell><cell r="D2704" t="str"><v>00-00-1902/</v></cell></row><row r="2705"><cell r="A2705" t="str"><v>00902</v></cell><cell r="B2705" t="str"><v>3500</v></cell><cell r="C2705" t="str"><v>lid gemeenteraad van Zaandam</v></cell><cell r="D2705" t="str"><v>06-09-1904/00-00-1906</v></cell></row><row r="2706"><cell r="A2706" t="str"><v>00902</v></cell><cell r="B2706" t="str"><v>3500</v></cell><cell r="C2706" t="str"><v>lid Provinciale Staten van Utrecht</v></cell><cell r="D2706" t="str"><v>02-07-1907/01-03-1909</v></cell></row><row r="2707"><cell r="A2707" t="str"><v>00902</v></cell><cell r="B2707" t="str"><v>3500</v></cell><cell r="C2707" t="str"><v>lid gemeenteraad van Utrecht</v></cell><cell r="D2707" t="str"><v>03-09-1907/01-03-1909</v></cell></row><row r="2708"><cell r="A2708" t="str"><v>00902</v></cell><cell r="B2708" t="str"><v>3500</v></cell><cell r="C2708" t="str"><v>advocaat en procureur te Amsterdam</v></cell><cell r="D2708" t="str"><v>00-00-1910/</v></cell></row><row r="2709"><cell r="A2709" t="str"><v>00902</v></cell><cell r="B2709" t="str"><v>3500</v></cell><cell r="C2709" t="str"><v>lid gemeenteraad van Hilversum</v></cell><cell r="D2709" t="str"><v>06-09-1910/03-09-1912</v></cell></row><row r="2710"><cell r="A2710" t="str"><v>00902</v></cell><cell r="B2710" t="str"><v>3500</v></cell><cell r="C2710" t="str"><v>lid Provinciale Staten van Noord-Holland</v></cell><cell r="D2710" t="str"><v>01-07-1913/01-07-1919</v></cell></row><row r="2711"><cell r="A2711" t="str"><v>00902</v></cell><cell r="B2711" t="str"><v>3500</v></cell><cell r="C2711" t="str"><v>lid Tweede Kamer der Staten-Generaal</v></cell><cell r="D2711" t="str"><v>16-09-1913/17-09-1918</v></cell></row><row r="2712"><cell r="A2712" t="str"><v>00902</v></cell><cell r="B2712" t="str"><v>3500</v></cell><cell r="C2712" t="str"><v>lid Eerste Kamer der Staten-Generaal</v></cell><cell r="D2712" t="str"><v>17-09-1919/08-06-1937</v></cell></row><row r="2713"><cell r="A2713" t="str"><v>00902</v></cell><cell r="B2713" t="str"><v>3500</v></cell><cell r="C2713" t="str"><v>lid Provinciale Staten van Noord-Holland</v></cell><cell r="D2713" t="str"><v>03-07-1923/07-07-1931</v></cell></row><row r="2714"><cell r="A2714" t="str"><v>00902</v></cell><cell r="B2714" t="str"><v>3500</v></cell><cell r="C2714" t="str"><v>fractievoorzitter SDAP Eerste Kamer der Staten-Generaal</v></cell><cell r="D2714" t="str"><v>26-10-1935/08-06-1937</v></cell></row><row r="2715"><cell r="A2715" t="str"><v>00905</v></cell><cell r="B2715" t="str"><v>3010</v></cell><cell r="C2715" t="str"><v>Moerdijk</v></cell><cell r="D2715" t="str"><v>19-03-1837</v></cell></row><row r="2716"><cell r="A2716" t="str"><v>00905</v></cell><cell r="B2716" t="str"><v>3020</v></cell><cell r="C2716" t="str"><v>Leiden</v></cell><cell r="D2716" t="str"><v>21-05-1911</v></cell></row><row r="2717"><cell r="A2717" t="str"><v>00905</v></cell><cell r="B2717" t="str"><v>3500</v></cell><cell r="C2717" t="str"><v>wekzaam bij stoom-meelfabriek, firma "Merkelbach & Co." te Moerdijk</v></cell></row><row r="2718"><cell r="A2718" t="str"><v>00905</v></cell><cell r="B2718" t="str"><v>3500</v></cell><cell r="C2718" t="str"><v>hoofd stoom-meelfabriek, firma "Merkelbach & Co." te Moerdijk</v></cell></row><row r="2719"><cell r="A2719" t="str"><v>00905</v></cell><cell r="B2719" t="str"><v>3500</v></cell><cell r="C2719" t="str"><v>directeur ijzer- en staalgieterij, firma "Merkelbach, Marbais & Co." te Princenhage</v></cell><cell r="D2719" t="str"><v>00-00-1872/00-00-1891</v></cell></row><row r="2720"><cell r="A2720" t="str"><v>00905</v></cell><cell r="B2720" t="str"><v>3500</v></cell><cell r="C2720" t="str"><v>lid Provinciale Staten van Noord-Brabant</v></cell><cell r="D2720" t="str"><v>04-07-1877/05-05-1890</v></cell></row><row r="2721"><cell r="A2721" t="str"><v>00905</v></cell><cell r="B2721" t="str"><v>3500</v></cell><cell r="C2721" t="str"><v>lid Eerste Kamer der Staten-Generaal</v></cell><cell r="D2721" t="str"><v>05-05-1890/23-07-1904</v></cell></row><row r="2722"><cell r="A2722" t="str"><v>00905</v></cell><cell r="B2722" t="str"><v>3500</v></cell><cell r="C2722" t="str"><v>lid Eerste Kamer der Staten-Generaal</v></cell><cell r="D2722" t="str"><v>20-09-1904/21-05-1911</v></cell></row><row r="2723"><cell r="A2723" t="str"><v>00906</v></cell><cell r="B2723" t="str"><v>3010</v></cell><cell r="C2723" t="str"><v>Grave</v></cell><cell r="D2723" t="str"><v>10-11-1831</v></cell></row><row r="2724"><cell r="A2724" t="str"><v>00906</v></cell><cell r="B2724" t="str"><v>3020</v></cell><cell r="C2724" t="str"><v>'s-Gravenhage</v></cell><cell r="D2724" t="str"><v>27-11-1884</v></cell></row><row r="2725"><cell r="A2725" t="str"><v>00906</v></cell><cell r="B2725" t="str"><v>3500</v></cell><cell r="C2725" t="str"><v>officier der infanterie</v></cell><cell r="D2725" t="str"><v>00-00-1851/00-00-1856</v></cell></row><row r="2726"><cell r="A2726" t="str"><v>00906</v></cell><cell r="B2726" t="str"><v>3500</v></cell><cell r="C2726" t="str"><v>landeigenaar en ambachtsheer</v></cell></row><row r="2727"><cell r="A2727" t="str"><v>00906</v></cell><cell r="B2727" t="str"><v>3500</v></cell><cell r="C2727" t="str"><v>lid gemeenteraad van Gorinchem</v></cell><cell r="D2727" t="str"><v>02-09-1863/01-12-1877</v></cell></row><row r="2728"><cell r="A2728" t="str"><v>00906</v></cell><cell r="B2728" t="str"><v>3500</v></cell><cell r="C2728" t="str"><v>lid Provinciale Staten van Zuid-Holland</v></cell><cell r="D2728" t="str"><v>05-07-1864/16-09-1879</v></cell></row><row r="2729"><cell r="A2729" t="str"><v>00906</v></cell><cell r="B2729" t="str"><v>3500</v></cell><cell r="C2729" t="str"><v>lid Eerste Kamer der Staten-Generaal</v></cell><cell r="D2729" t="str"><v>16-09-1879/11-10-1884</v></cell></row><row r="2730"><cell r="A2730" t="str"><v>00906</v></cell><cell r="B2730" t="str"><v>3500</v></cell><cell r="C2730" t="str"><v>lid Eerste Kamer der Staten-Generaal</v></cell><cell r="D2730" t="str"><v>17-11-1884/27-11-1884</v></cell></row><row r="2731"><cell r="A2731" t="str"><v>00909</v></cell><cell r="B2731" t="str"><v>3010</v></cell><cell r="C2731" t="str"><v>Amsterdam</v></cell><cell r="D2731" t="str"><v>06-10-1812</v></cell></row><row r="2732"><cell r="A2732" t="str"><v>00909</v></cell><cell r="B2732" t="str"><v>3020</v></cell><cell r="C2732" t="str"><v>Bloemendaal</v></cell><cell r="D2732" t="str"><v>08-06-1881</v></cell></row><row r="2733"><cell r="A2733" t="str"><v>00909</v></cell><cell r="B2733" t="str"><v>3500</v></cell><cell r="C2733" t="str"><v>advocaat te Amsterdam</v></cell><cell r="D2733" t="str"><v>00-00-1834/01-10-1838</v></cell></row><row r="2734"><cell r="A2734" t="str"><v>00909</v></cell><cell r="B2734" t="str"><v>3500</v></cell><cell r="C2734" t="str"><v>substituut-griffier, Arrondissementsrechtbank te Amsterdam</v></cell><cell r="D2734" t="str"><v>01-10-1838/01-06-1842</v></cell></row><row r="2735"><cell r="A2735" t="str"><v>00909</v></cell><cell r="B2735" t="str"><v>3500</v></cell><cell r="C2735" t="str"><v>substituut-officier van justitie, Arrondissementsrechtbank te Amsterdam</v></cell><cell r="D2735" t="str"><v>01-06-1842/01-11-1851</v></cell></row><row r="2736"><cell r="A2736" t="str"><v>00909</v></cell><cell r="B2736" t="str"><v>3500</v></cell><cell r="C2736" t="str"><v>lid gemeenteraad van Amsterdam</v></cell><cell r="D2736" t="str"><v>15-10-1851/22-02-1853</v></cell></row><row r="2737"><cell r="A2737" t="str"><v>00909</v></cell><cell r="B2737" t="str"><v>3500</v></cell><cell r="C2737" t="str"><v>wethouder van Amsterdam</v></cell><cell r="D2737" t="str"><v>01-11-1851/22-02-1853</v></cell></row><row r="2738"><cell r="A2738" t="str"><v>00909</v></cell><cell r="B2738" t="str"><v>3500</v></cell><cell r="C2738" t="str"><v>lid Provinciale Staten van Noord-Holland</v></cell><cell r="D2738" t="str"><v>02-11-1852/14-04-1864</v></cell></row><row r="2739"><cell r="A2739" t="str"><v>00909</v></cell><cell r="B2739" t="str"><v>3500</v></cell><cell r="C2739" t="str"><v>lid Gedeputeerde Staten van Noord-Holland</v></cell><cell r="D2739" t="str"><v>22-02-1853/00-04-1858</v></cell></row><row r="2740"><cell r="A2740" t="str"><v>00909</v></cell><cell r="B2740" t="str"><v>3500</v></cell><cell r="C2740" t="str"><v>burgemeester van Amsterdam</v></cell><cell r="D2740" t="str"><v>15-04-1858/01-05-1866</v></cell></row><row r="2741"><cell r="A2741" t="str"><v>00909</v></cell><cell r="B2741" t="str"><v>3500</v></cell><cell r="C2741" t="str"><v>lid gemeenteraad van Amsterdam</v></cell><cell r="D2741" t="str"><v>26-05-1858/01-05-1866</v></cell></row><row r="2742"><cell r="A2742" t="str"><v>00909</v></cell><cell r="B2742" t="str"><v>3500</v></cell><cell r="C2742" t="str"><v>lid Eerste Kamer der Staten-Generaal</v></cell><cell r="D2742" t="str"><v>14-04-1864/15-09-1873</v></cell></row><row r="2743"><cell r="A2743" t="str"><v>00909</v></cell><cell r="B2743" t="str"><v>3500</v></cell><cell r="C2743" t="str"><v>lid Tweede Kamer der Staten-Generaal</v></cell><cell r="D2743" t="str"><v>16-09-1873/16-09-1877</v></cell></row><row r="2744"><cell r="A2744" t="str"><v>00912</v></cell><cell r="B2744" t="str"><v>3010</v></cell><cell r="C2744" t="str"><v>Arnhem</v></cell><cell r="D2744" t="str"><v>25-08-1780</v></cell></row><row r="2745"><cell r="A2745" t="str"><v>00912</v></cell><cell r="B2745" t="str"><v>3020</v></cell><cell r="C2745" t="str"><v>Hulshorst</v></cell><cell r="D2745" t="str"><v>09-03-1864</v></cell></row><row r="2746"><cell r="A2746" t="str"><v>00912</v></cell><cell r="B2746" t="str"><v>3500</v></cell><cell r="C2746" t="str"><v>fiscaal van het landgerecht voor de Veluwe</v></cell></row><row r="2747"><cell r="A2747" t="str"><v>00912</v></cell><cell r="B2747" t="str"><v>3500</v></cell><cell r="C2747" t="str"><v>notaris te Harderwijk</v></cell></row><row r="2748"><cell r="A2748" t="str"><v>00912</v></cell><cell r="B2748" t="str"><v>3500</v></cell><cell r="C2748" t="str"><v>landeigenaar</v></cell></row><row r="2749"><cell r="A2749" t="str"><v>00912</v></cell><cell r="B2749" t="str"><v>3500</v></cell><cell r="C2749" t="str"><v>lid stedelijke raad van Harderwijk</v></cell><cell r="D2749" t="str"><v>00-00-1816/</v></cell></row><row r="2750"><cell r="A2750" t="str"><v>00912</v></cell><cell r="B2750" t="str"><v>3500</v></cell><cell r="C2750" t="str"><v>lid Provinciale Staten van Gelderland</v></cell><cell r="D2750" t="str"><v>08-07-1817/00-02-1849</v></cell></row><row r="2751"><cell r="A2751" t="str"><v>00912</v></cell><cell r="B2751" t="str"><v>3500</v></cell><cell r="C2751" t="str"><v>burgemeester van Harderwijk</v></cell><cell r="D2751" t="str"><v>00-03-1824/01-01-1844</v></cell></row><row r="2752"><cell r="A2752" t="str"><v>00912</v></cell><cell r="B2752" t="str"><v>3500</v></cell><cell r="C2752" t="str"><v>lid Eerste Kamer der Staten-Generaal</v></cell><cell r="D2752" t="str"><v>16-02-1849/20-08-1850</v></cell></row><row r="2753"><cell r="A2753" t="str"><v>00912</v></cell><cell r="B2753" t="str"><v>3500</v></cell><cell r="C2753" t="str"><v>burgemeester van Harderwijk</v></cell><cell r="D2753" t="str"><v>01-01-1850/01-01-1856</v></cell></row><row r="2754"><cell r="A2754" t="str"><v>00912</v></cell><cell r="B2754" t="str"><v>3500</v></cell><cell r="C2754" t="str"><v>lid Eerste Kamer der Staten-Generaal</v></cell><cell r="D2754" t="str"><v>07-10-1850/24-06-1852</v></cell></row><row r="2755"><cell r="A2755" t="str"><v>00920</v></cell><cell r="B2755" t="str"><v>3010</v></cell><cell r="C2755" t="str"><v>Maastricht</v></cell><cell r="D2755" t="str"><v>16-10-1843</v></cell></row><row r="2756"><cell r="A2756" t="str"><v>00920</v></cell><cell r="B2756" t="str"><v>3020</v></cell><cell r="C2756" t="str"><v>Nuth</v></cell><cell r="D2756" t="str"><v>30-01-1922</v></cell></row><row r="2757"><cell r="A2757" t="str"><v>00920</v></cell><cell r="B2757" t="str"><v>3500</v></cell><cell r="C2757" t="str"><v>landeigenaar te Nuth</v></cell></row><row r="2758"><cell r="A2758" t="str"><v>00920</v></cell><cell r="B2758" t="str"><v>3500</v></cell><cell r="C2758" t="str"><v>lid Provinciale Staten van Limburg</v></cell><cell r="D2758" t="str"><v>04-10-1870/00-12-1899</v></cell></row><row r="2759"><cell r="A2759" t="str"><v>00920</v></cell><cell r="B2759" t="str"><v>3500</v></cell><cell r="C2759" t="str"><v>lid Eerste Kamer der Staten-Generaal</v></cell><cell r="D2759" t="str"><v>06-12-1899/23-07-1904</v></cell></row><row r="2760"><cell r="A2760" t="str"><v>00920</v></cell><cell r="B2760" t="str"><v>3500</v></cell><cell r="C2760" t="str"><v>lid Eerste Kamer der Staten-Generaal</v></cell><cell r="D2760" t="str"><v>20-09-1904/30-01-1922</v></cell></row><row r="2761"><cell r="A2761" t="str"><v>00921</v></cell><cell r="B2761" t="str"><v>3010</v></cell><cell r="C2761" t="str"><v>Roermond</v></cell><cell r="D2761" t="str"><v>22-07-1802</v></cell></row><row r="2762"><cell r="A2762" t="str"><v>00921</v></cell><cell r="B2762" t="str"><v>3020</v></cell><cell r="C2762" t="str"><v>Roermond</v></cell><cell r="D2762" t="str"><v>01-06-1881</v></cell></row><row r="2763"><cell r="A2763" t="str"><v>00921</v></cell><cell r="B2763" t="str"><v>3500</v></cell><cell r="C2763" t="str"><v>advocaat te Maastricht</v></cell></row><row r="2764"><cell r="A2764" t="str"><v>00921</v></cell><cell r="B2764" t="str"><v>3500</v></cell><cell r="C2764" t="str"><v>lid Provinciale Staten van Limburg</v></cell><cell r="D2764" t="str"><v>00-00-1828/00-00-1831</v></cell></row><row r="2765"><cell r="A2765" t="str"><v>00921</v></cell><cell r="B2765" t="str"><v>3500</v></cell><cell r="C2765" t="str"><v>lid Staten van het hertogdom Limburg</v></cell><cell r="D2765" t="str"><v>12-10-1841/25-03-1847</v></cell></row><row r="2766"><cell r="A2766" t="str"><v>00921</v></cell><cell r="B2766" t="str"><v>3500</v></cell><cell r="C2766" t="str"><v>lid Gedeputeerde Staten van Limburg</v></cell><cell r="D2766" t="str"><v>13-10-1841/00-01-1847</v></cell></row><row r="2767"><cell r="A2767" t="str"><v>00921</v></cell><cell r="B2767" t="str"><v>3500</v></cell><cell r="C2767" t="str"><v>districtscommissaris, district Roermond</v></cell><cell r="D2767" t="str"><v>15-01-1847/01-09-1847</v></cell></row><row r="2768"><cell r="A2768" t="str"><v>00921</v></cell><cell r="B2768" t="str"><v>3500</v></cell><cell r="C2768" t="str"><v>griffier Staten van Limburg</v></cell><cell r="D2768" t="str"><v>01-09-1847/01-08-1859</v></cell></row><row r="2769"><cell r="A2769" t="str"><v>00921</v></cell><cell r="B2769" t="str"><v>3500</v></cell><cell r="C2769" t="str"><v>lid Eerste Kamer der Staten-Generaal</v></cell><cell r="D2769" t="str"><v>20-09-1859/01-06-1881</v></cell></row><row r="2770"><cell r="A2770" t="str"><v>00922</v></cell><cell r="B2770" t="str"><v>3010</v></cell><cell r="C2770" t="str"><v>Roermond</v></cell><cell r="D2770" t="str"><v>10-08-1867</v></cell></row><row r="2771"><cell r="A2771" t="str"><v>00922</v></cell><cell r="B2771" t="str"><v>3020</v></cell><cell r="C2771" t="str"><v>Nuth</v></cell><cell r="D2771" t="str"><v>02-04-1949</v></cell></row><row r="2772"><cell r="A2772" t="str"><v>00922</v></cell><cell r="B2772" t="str"><v>3500</v></cell><cell r="C2772" t="str"><v>advocaat en procureur te Roermond</v></cell><cell r="D2772" t="str"><v>00-00-1894/</v></cell></row><row r="2773"><cell r="A2773" t="str"><v>00922</v></cell><cell r="B2773" t="str"><v>3500</v></cell><cell r="C2773" t="str"><v>rechter-plaatsvervanger Arrondissementsrechtbank te Roermond</v></cell><cell r="D2773" t="str"><v>01-07-1901/01-09-1937</v></cell></row><row r="2774"><cell r="A2774" t="str"><v>00922</v></cell><cell r="B2774" t="str"><v>3500</v></cell><cell r="C2774" t="str"><v>rijksadvocaat</v></cell><cell r="D2774" t="str"><v>10-06-1914/00-00-1937</v></cell></row><row r="2775"><cell r="A2775" t="str"><v>00922</v></cell><cell r="B2775" t="str"><v>3500</v></cell><cell r="C2775" t="str"><v>lid Provinciale Staten van Limburg</v></cell><cell r="D2775" t="str"><v>29-12-1910/00-04-1926</v></cell></row><row r="2776"><cell r="A2776" t="str"><v>00922</v></cell><cell r="B2776" t="str"><v>3500</v></cell><cell r="C2776" t="str"><v>lid Eerste Kamer der Staten-Generaal</v></cell><cell r="D2776" t="str"><v>07-04-1926/23-07-1946</v></cell></row><row r="2777"><cell r="A2777" t="str"><v>00929</v></cell><cell r="B2777" t="str"><v>3010</v></cell><cell r="C2777" t="str"><v>Breda</v></cell><cell r="D2777" t="str"><v>17-03-1788</v></cell></row><row r="2778"><cell r="A2778" t="str"><v>00929</v></cell><cell r="B2778" t="str"><v>3020</v></cell><cell r="C2778" t="str"><v>Breda</v></cell><cell r="D2778" t="str"><v>14-04-1865</v></cell></row><row r="2779"><cell r="A2779" t="str"><v>00929</v></cell><cell r="B2779" t="str"><v>3500</v></cell><cell r="C2779" t="str"><v>koopman te Breda</v></cell></row><row r="2780"><cell r="A2780" t="str"><v>00929</v></cell><cell r="B2780" t="str"><v>3500</v></cell><cell r="C2780" t="str"><v>raad in de Vroedschap van Breda</v></cell></row><row r="2781"><cell r="A2781" t="str"><v>00929</v></cell><cell r="B2781" t="str"><v>3500</v></cell><cell r="C2781" t="str"><v>lid municipale raad van Breda</v></cell></row><row r="2782"><cell r="A2782" t="str"><v>00929</v></cell><cell r="B2782" t="str"><v>3500</v></cell><cell r="C2782" t="str"><v>lid stedelijke raad (vanaf oktober 1851 gemeenteraad) van Breda</v></cell><cell r="D2782" t="str"><v>00-00-1814/14-04-1865</v></cell></row><row r="2783"><cell r="A2783" t="str"><v>00929</v></cell><cell r="B2783" t="str"><v>3500</v></cell><cell r="C2783" t="str"><v>wethouder van Breda</v></cell><cell r="D2783" t="str"><v>19-12-1832/14-04-1865</v></cell></row><row r="2784"><cell r="A2784" t="str"><v>00929</v></cell><cell r="B2784" t="str"><v>3500</v></cell><cell r="C2784" t="str"><v>lid Eerste Kamer der Staten-Generaal</v></cell><cell r="D2784" t="str"><v>13-02-1849/20-08-1850</v></cell></row><row r="2785"><cell r="A2785" t="str"><v>00935</v></cell><cell r="B2785" t="str"><v>3010</v></cell><cell r="C2785" t="str"><v>Waddinxveen</v></cell><cell r="D2785" t="str"><v>20-04-1888</v></cell></row><row r="2786"><cell r="A2786" t="str"><v>00935</v></cell><cell r="B2786" t="str"><v>3020</v></cell><cell r="C2786" t="str"><v>'s-Gravenhage</v></cell><cell r="D2786" t="str"><v>21-11-1958</v></cell></row><row r="2787"><cell r="A2787" t="str"><v>00935</v></cell><cell r="B2787" t="str"><v>3500</v></cell><cell r="C2787" t="str"><v>commies-griffier ter secretarie, gemeente Utrecht</v></cell><cell r="D2787" t="str"><v>15-11-1916/01-11-1918</v></cell></row><row r="2788"><cell r="A2788" t="str"><v>00935</v></cell><cell r="B2788" t="str"><v>3500</v></cell><cell r="C2788" t="str"><v>secretaris Verbond van de Nederlandsche Fabrikantenvereeniging</v></cell><cell r="D2788" t="str"><v>01-11-1918/01-01-1926</v></cell></row><row r="2789"><cell r="A2789" t="str"><v>00935</v></cell><cell r="B2789" t="str"><v>3500</v></cell><cell r="C2789" t="str"><v>algemeen secretaris VNW (Verbond van Nederlandsche Werkgevers)</v></cell><cell r="D2789" t="str"><v>01-01-1926/01-01-1940</v></cell></row><row r="2790"><cell r="A2790" t="str"><v>00935</v></cell><cell r="B2790" t="str"><v>3500</v></cell><cell r="C2790" t="str"><v>privaatdocent arbeidsrecht, Rijksuniversiteit Leiden</v></cell><cell r="D2790" t="str"><v>00-00-1928/01-01-1937</v></cell></row><row r="2791"><cell r="A2791" t="str"><v>00935</v></cell><cell r="B2791" t="str"><v>3500</v></cell><cell r="C2791" t="str"><v>bijzonder hoogleraar in de sociale wetgeving, Rijksuniversiteit Leiden</v></cell><cell r="D2791" t="str"><v>01-01-1937/08-06-1942</v></cell></row><row r="2792"><cell r="A2792" t="str"><v>00935</v></cell><cell r="B2792" t="str"><v>3500</v></cell><cell r="C2792" t="str"><v>vicevoorzitter VNW (Verbond van Nederlandsche Werkgevers)</v></cell><cell r="D2792" t="str"><v>01-01-1940/00-00-1952</v></cell></row><row r="2793"><cell r="A2793" t="str"><v>00935</v></cell><cell r="B2793" t="str"><v>3500</v></cell><cell r="C2793" t="str"><v>buitengewoon hoogleraar sociale wetgeving, Rijksuniversiteit Leiden</v></cell><cell r="D2793" t="str"><v>01-01-1946/10-01-1952</v></cell></row><row r="2794"><cell r="A2794" t="str"><v>00935</v></cell><cell r="B2794" t="str"><v>3500</v></cell><cell r="C2794" t="str"><v>lid Eerste Kamer der Staten-Generaal</v></cell><cell r="D2794" t="str"><v>23-07-1946/21-11-1958</v></cell></row><row r="2795"><cell r="A2795" t="str"><v>00935</v></cell><cell r="B2795" t="str"><v>3500</v></cell><cell r="C2795" t="str"><v>fractievoorzitter PvdV Eerste Kamer der Staten-Generaal</v></cell><cell r="D2795" t="str"><v>23-07-1946/24-01-1948</v></cell></row><row r="2796"><cell r="A2796" t="str"><v>00935</v></cell><cell r="B2796" t="str"><v>3500</v></cell><cell r="C2796" t="str"><v>fractievoorzitter VVD Eerste Kamer der Staten-Generaal</v></cell><cell r="D2796" t="str"><v>24-01-1948/21-11-1958</v></cell></row><row r="2797"><cell r="A2797" t="str"><v>00935</v></cell><cell r="B2797" t="str"><v>3500</v></cell><cell r="C2797" t="str"><v>hoogleraar sociale wetgeving, Rijksuniversiteit Leiden</v></cell><cell r="D2797" t="str"><v>10-01-1952/16-09-1958</v></cell></row><row r="2798"><cell r="A2798" t="str"><v>00937</v></cell><cell r="B2798" t="str"><v>3010</v></cell><cell r="C2798" t="str"><v>Arnhem</v></cell><cell r="D2798" t="str"><v>13-09-1882</v></cell></row><row r="2799"><cell r="A2799" t="str"><v>00937</v></cell><cell r="B2799" t="str"><v>3020</v></cell><cell r="C2799" t="str"><v>Arnhem</v></cell><cell r="D2799" t="str"><v>16-04-1941</v></cell></row><row r="2800"><cell r="A2800" t="str"><v>00937</v></cell><cell r="B2800" t="str"><v>3500</v></cell><cell r="C2800" t="str"><v>loopjongen, firma "Joh. de Liefde", fabriek van schilderijlijsten</v></cell><cell r="D2800" t="str"><v>00-00-1894/00-00-1896</v></cell></row><row r="2801"><cell r="A2801" t="str"><v>00937</v></cell><cell r="B2801" t="str"><v>3500</v></cell><cell r="C2801" t="str"><v>volontair afdeling Centrale Controle, Maatschappij tot Exploitatie van Staatsspoorwegen</v></cell><cell r="D2801" t="str"><v>00-00-1896/00-00-1919</v></cell></row><row r="2802"><cell r="A2802" t="str"><v>00937</v></cell><cell r="B2802" t="str"><v>3500</v></cell><cell r="C2802" t="str"><v>lid hoofdbestuur NVST (Nederlandse Vereniging van Spoor- en Tramwegpersoneel)</v></cell><cell r="D2802" t="str"><v>00-00-1911/00-07-1912</v></cell></row><row r="2803"><cell r="A2803" t="str"><v>00937</v></cell><cell r="B2803" t="str"><v>3500</v></cell><cell r="C2803" t="str"><v>voorzitter NVST (Nederlandse Vereniging van Spoor- en Tramwegpersoneel)</v></cell><cell r="D2803" t="str"><v>00-07-1912/00-02-1940</v></cell></row><row r="2804"><cell r="A2804" t="str"><v>00937</v></cell><cell r="B2804" t="str"><v>3500</v></cell><cell r="C2804" t="str"><v>lid gemeenteraad van Utrecht</v></cell><cell r="D2804" t="str"><v>05-09-1912/02-09-1923</v></cell></row><row r="2805"><cell r="A2805" t="str"><v>00937</v></cell><cell r="B2805" t="str"><v>3500</v></cell><cell r="C2805" t="str"><v>lid Provinciale Staten van Utrecht</v></cell><cell r="D2805" t="str"><v>01-07-1919/03-07-1923</v></cell></row><row r="2806"><cell r="A2806" t="str"><v>00937</v></cell><cell r="B2806" t="str"><v>3500</v></cell><cell r="C2806" t="str"><v>lid Eerste Kamer der Staten-Generaal</v></cell><cell r="D2806" t="str"><v>18-09-1923/16-04-1941</v></cell></row><row r="2807"><cell r="A2807" t="str"><v>00941</v></cell><cell r="B2807" t="str"><v>3010</v></cell><cell r="C2807" t="str"><v>Zonnemaire (Zld.)</v></cell><cell r="D2807" t="str"><v>08-11-1827</v></cell></row><row r="2808"><cell r="A2808" t="str"><v>00941</v></cell><cell r="B2808" t="str"><v>3020</v></cell><cell r="C2808" t="str"><v>Zierikzee</v></cell><cell r="D2808" t="str"><v>26-04-1892</v></cell></row><row r="2809"><cell r="A2809" t="str"><v>00941</v></cell><cell r="B2809" t="str"><v>3500</v></cell><cell r="C2809" t="str"><v>landeigenaar en ambachtsheer te Zonnemaire</v></cell></row><row r="2810"><cell r="A2810" t="str"><v>00941</v></cell><cell r="B2810" t="str"><v>3500</v></cell><cell r="C2810" t="str"><v>advocaat te Zonnemaire</v></cell><cell r="D2810" t="str"><v>00-00-1852/01-04-1857</v></cell></row><row r="2811"><cell r="A2811" t="str"><v>00941</v></cell><cell r="B2811" t="str"><v>3500</v></cell><cell r="C2811" t="str"><v>burgemeester van Zonnemaire</v></cell><cell r="D2811" t="str"><v>01-09-1853/01-11-1873</v></cell></row><row r="2812"><cell r="A2812" t="str"><v>00941</v></cell><cell r="B2812" t="str"><v>3500</v></cell><cell r="C2812" t="str"><v>burgemeester van Bommenede</v></cell><cell r="D2812" t="str"><v>01-09-1853/01-01-1866</v></cell></row><row r="2813"><cell r="A2813" t="str"><v>00941</v></cell><cell r="B2813" t="str"><v>3500</v></cell><cell r="C2813" t="str"><v>lid Provinciale Staten van Zeeland</v></cell><cell r="D2813" t="str"><v>01-11-1853/10-11-1883</v></cell></row><row r="2814"><cell r="A2814" t="str"><v>00941</v></cell><cell r="B2814" t="str"><v>3500</v></cell><cell r="C2814" t="str"><v>procureur te Zierikzee</v></cell><cell r="D2814" t="str"><v>01-04-1857/01-11-1873</v></cell></row><row r="2815"><cell r="A2815" t="str"><v>00941</v></cell><cell r="B2815" t="str"><v>3500</v></cell><cell r="C2815" t="str"><v>rechter-plaatsvervanger Arrondissementsrechtbank te Zierikzee</v></cell><cell r="D2815" t="str"><v>17-03-1860/26-04-1892</v></cell></row><row r="2816"><cell r="A2816" t="str"><v>00941</v></cell><cell r="B2816" t="str"><v>3500</v></cell><cell r="C2816" t="str"><v>lid gemeenteraad van Zierikzee</v></cell><cell r="D2816" t="str"><v>01-09-1863/26-04-1892</v></cell></row><row r="2817"><cell r="A2817" t="str"><v>00941</v></cell><cell r="B2817" t="str"><v>3500</v></cell><cell r="C2817" t="str"><v>notaris te Zierikzee</v></cell><cell r="D2817" t="str"><v>01-11-1873/26-04-1892</v></cell></row><row r="2818"><cell r="A2818" t="str"><v>00941</v></cell><cell r="B2818" t="str"><v>3500</v></cell><cell r="C2818" t="str"><v>lid Eerste Kamer der Staten-Generaal</v></cell><cell r="D2818" t="str"><v>29-11-1883/11-10-1884</v></cell></row><row r="2819"><cell r="A2819" t="str"><v>00941</v></cell><cell r="B2819" t="str"><v>3500</v></cell><cell r="C2819" t="str"><v>lid Eerste Kamer der Staten-Generaal</v></cell><cell r="D2819" t="str"><v>17-11-1884/17-08-1887</v></cell></row><row r="2820"><cell r="A2820" t="str"><v>00941</v></cell><cell r="B2820" t="str"><v>3500</v></cell><cell r="C2820" t="str"><v>lid Eerste Kamer der Staten-Generaal</v></cell><cell r="D2820" t="str"><v>19-09-1887/27-03-1888</v></cell></row><row r="2821"><cell r="A2821" t="str"><v>00941</v></cell><cell r="B2821" t="str"><v>3500</v></cell><cell r="C2821" t="str"><v>lid Eerste Kamer der Staten-Generaal</v></cell><cell r="D2821" t="str"><v>01-05-1888/26-04-1892</v></cell></row><row r="2822"><cell r="A2822" t="str"><v>00944</v></cell><cell r="B2822" t="str"><v>3010</v></cell><cell r="C2822" t="str"><v>Tilburg</v></cell><cell r="D2822" t="str"><v>19-07-1880</v></cell></row><row r="2823"><cell r="A2823" t="str"><v>00944</v></cell><cell r="B2823" t="str"><v>3020</v></cell><cell r="C2823" t="str"><v>Tilburg</v></cell><cell r="D2823" t="str"><v>21-12-1947</v></cell></row><row r="2824"><cell r="A2824" t="str"><v>00944</v></cell><cell r="B2824" t="str"><v>3500</v></cell><cell r="C2824" t="str"><v>advocaat en procureur</v></cell><cell r="D2824" t="str"><v>00-00-1907/00-01-1940</v></cell></row><row r="2825"><cell r="A2825" t="str"><v>00944</v></cell><cell r="B2825" t="str"><v>3500</v></cell><cell r="C2825" t="str"><v>kantonrechter-plaatsvervanger te Tilburg</v></cell><cell r="D2825" t="str"><v>01-11-1908/01-03-1910</v></cell></row><row r="2826"><cell r="A2826" t="str"><v>00944</v></cell><cell r="B2826" t="str"><v>3500</v></cell><cell r="C2826" t="str"><v>griffier kantongerecht te Tilburg</v></cell><cell r="D2826" t="str"><v>01-03-1910/01-07-1919</v></cell></row><row r="2827"><cell r="A2827" t="str"><v>00944</v></cell><cell r="B2827" t="str"><v>3500</v></cell><cell r="C2827" t="str"><v>lid gemeenteraad van Tilburg</v></cell><cell r="D2827" t="str"><v>06-07-1911/15-01-1940</v></cell></row><row r="2828"><cell r="A2828" t="str"><v>00944</v></cell><cell r="B2828" t="str"><v>3500</v></cell><cell r="C2828" t="str"><v>lid Provinciale Staten van Noord-Brabant</v></cell><cell r="D2828" t="str"><v>29-01-1916/00-07-1939</v></cell></row><row r="2829"><cell r="A2829" t="str"><v>00944</v></cell><cell r="B2829" t="str"><v>3500</v></cell><cell r="C2829" t="str"><v>voorzitter Raad van Arbeid te Tilburg</v></cell><cell r="D2829" t="str"><v>01-07-1919/01-01-1935</v></cell></row><row r="2830"><cell r="A2830" t="str"><v>00944</v></cell><cell r="B2830" t="str"><v>3500</v></cell><cell r="C2830" t="str"><v>wethouder van Tilburg</v></cell><cell r="D2830" t="str"><v>02-09-1919/15-01-1940</v></cell></row><row r="2831"><cell r="A2831" t="str"><v>00944</v></cell><cell r="B2831" t="str"><v>3500</v></cell><cell r="C2831" t="str"><v>lid Eerste Kamer der Staten-Generaal</v></cell><cell r="D2831" t="str"><v>08-09-1939/21-12-1947</v></cell></row><row r="2832"><cell r="A2832" t="str"><v>00944</v></cell><cell r="B2832" t="str"><v>3500</v></cell><cell r="C2832" t="str"><v>burgemeester van Tilburg</v></cell><cell r="D2832" t="str"><v>15-01-1940/12-07-1944</v></cell></row><row r="2833"><cell r="A2833" t="str"><v>00944</v></cell><cell r="B2833" t="str"><v>3500</v></cell><cell r="C2833" t="str"><v>burgemeester van Tilburg</v></cell><cell r="D2833" t="str"><v>27-10-1944/15-01-1946</v></cell></row><row r="2834"><cell r="A2834" t="str"><v>00944</v></cell><cell r="B2834" t="str"><v>3500</v></cell><cell r="C2834" t="str"><v>fractievoorzitter RKSP Eerste Kamer der Staten-Generaal</v></cell><cell r="D2834" t="str"><v>18-10-1945/22-12-1945</v></cell></row><row r="2835"><cell r="A2835" t="str"><v>00944</v></cell><cell r="B2835" t="str"><v>3500</v></cell><cell r="C2835" t="str"><v>fractievoorzitter KVP Eerste Kamer der Staten-Generaal</v></cell><cell r="D2835" t="str"><v>22-12-1945/23-07-1946</v></cell></row><row r="2836"><cell r="A2836" t="str"><v>00948</v></cell><cell r="B2836" t="str"><v>3010</v></cell><cell r="C2836" t="str"><v>Amsterdam</v></cell><cell r="D2836" t="str"><v>24-07-1819</v></cell></row><row r="2837"><cell r="A2837" t="str"><v>00948</v></cell><cell r="B2837" t="str"><v>3020</v></cell><cell r="C2837" t="str"><v>Wiesbaden (Dld.)</v></cell><cell r="D2837" t="str"><v>15-08-1898</v></cell></row><row r="2838"><cell r="A2838" t="str"><v>00948</v></cell><cell r="B2838" t="str"><v>3500</v></cell><cell r="C2838" t="str"><v>handelaar te Rotterdam</v></cell><cell r="D2838" t="str"><v>00-00-1851/</v></cell></row><row r="2839"><cell r="A2839" t="str"><v>00948</v></cell><cell r="B2839" t="str"><v>3500</v></cell><cell r="C2839" t="str"><v>mede-directeur "Nieuwe Afrikaansche Handelsvennootschap"</v></cell></row><row r="2840"><cell r="A2840" t="str"><v>00948</v></cell><cell r="B2840" t="str"><v>3500</v></cell><cell r="C2840" t="str"><v>lid gemeenteraad van Rotterdam</v></cell><cell r="D2840" t="str"><v>29-05-1873/12-02-1885</v></cell></row><row r="2841"><cell r="A2841" t="str"><v>00948</v></cell><cell r="B2841" t="str"><v>3500</v></cell><cell r="C2841" t="str"><v>lid Provinciale Staten van Zuid-Holland</v></cell><cell r="D2841" t="str"><v>07-11-1877/28-11-1881</v></cell></row><row r="2842"><cell r="A2842" t="str"><v>00948</v></cell><cell r="B2842" t="str"><v>3500</v></cell><cell r="C2842" t="str"><v>lid Eerste Kamer der Staten-Generaal</v></cell><cell r="D2842" t="str"><v>28-11-1881/11-10-1884</v></cell></row><row r="2843"><cell r="A2843" t="str"><v>00948</v></cell><cell r="B2843" t="str"><v>3500</v></cell><cell r="C2843" t="str"><v>lid Eerste Kamer der Staten-Generaal</v></cell><cell r="D2843" t="str"><v>17-11-1884/17-08-1887</v></cell></row><row r="2844"><cell r="A2844" t="str"><v>00948</v></cell><cell r="B2844" t="str"><v>3500</v></cell><cell r="C2844" t="str"><v>lid Eerste Kamer der Staten-Generaal</v></cell><cell r="D2844" t="str"><v>19-09-1887/27-03-1888</v></cell></row><row r="2845"><cell r="A2845" t="str"><v>00948</v></cell><cell r="B2845" t="str"><v>3500</v></cell><cell r="C2845" t="str"><v>lid Eerste Kamer der Staten-Generaal</v></cell><cell r="D2845" t="str"><v>01-05-1888/15-08-1898</v></cell></row><row r="2846"><cell r="A2846" t="str"><v>00949</v></cell><cell r="B2846" t="str"><v>3010</v></cell><cell r="C2846" t="str"><v>Utrecht</v></cell><cell r="D2846" t="str"><v>09-05-1871</v></cell></row><row r="2847"><cell r="A2847" t="str"><v>00949</v></cell><cell r="B2847" t="str"><v>3020</v></cell><cell r="C2847" t="str"><v>'s-Gravenhage</v></cell><cell r="D2847" t="str"><v>07-11-1936</v></cell></row><row r="2848"><cell r="A2848" t="str"><v>00949</v></cell><cell r="B2848" t="str"><v>3500</v></cell><cell r="C2848" t="str"><v>ingenieur, Nederlands-Indische Waterstaat</v></cell><cell r="D2848" t="str"><v>00-00-1897/00-00-1903</v></cell></row><row r="2849"><cell r="A2849" t="str"><v>00949</v></cell><cell r="B2849" t="str"><v>3500</v></cell><cell r="C2849" t="str"><v>ingenieur, waterschap Schouwen</v></cell><cell r="D2849" t="str"><v>00-00-1903/01-01-1906</v></cell></row><row r="2850"><cell r="A2850" t="str"><v>00949</v></cell><cell r="B2850" t="str"><v>3500</v></cell><cell r="C2850" t="str"><v>lid gemeenteraad van Zierikzee</v></cell><cell r="D2850" t="str"><v>10-04-1905/16-10-1910</v></cell></row><row r="2851"><cell r="A2851" t="str"><v>00949</v></cell><cell r="B2851" t="str"><v>3500</v></cell><cell r="C2851" t="str"><v>directeur technisch bureau "Zeeland" te Zierikzee</v></cell><cell r="D2851" t="str"><v>01-01-1906/00-10-1913</v></cell></row><row r="2852"><cell r="A2852" t="str"><v>00949</v></cell><cell r="B2852" t="str"><v>3500</v></cell><cell r="C2852" t="str"><v>lid Tweede Kamer der Staten-Generaal</v></cell><cell r="D2852" t="str"><v>16-09-1913/24-07-1922</v></cell></row><row r="2853"><cell r="A2853" t="str"><v>00949</v></cell><cell r="B2853" t="str"><v>3500</v></cell><cell r="C2853" t="str"><v>lid gemeenteraad van 's-Gravenhage</v></cell><cell r="D2853" t="str"><v>02-09-1919/25-05-1921</v></cell></row><row r="2854"><cell r="A2854" t="str"><v>00949</v></cell><cell r="B2854" t="str"><v>3500</v></cell><cell r="C2854" t="str"><v>burgemeester van Borculo</v></cell><cell r="D2854" t="str"><v>15-03-1923/01-11-1928</v></cell></row><row r="2855"><cell r="A2855" t="str"><v>00949</v></cell><cell r="B2855" t="str"><v>3500</v></cell><cell r="C2855" t="str"><v>lid Eerste Kamer der Staten-Generaal</v></cell><cell r="D2855" t="str"><v>18-09-1923/17-09-1929</v></cell></row><row r="2856"><cell r="A2856" t="str"><v>00954</v></cell><cell r="B2856" t="str"><v>3010</v></cell><cell r="C2856" t="str"><v>Zwolle</v></cell><cell r="D2856" t="str"><v>27-02-1828</v></cell></row><row r="2857"><cell r="A2857" t="str"><v>00954</v></cell><cell r="B2857" t="str"><v>3020</v></cell><cell r="C2857" t="str"><v>'s-Gravenhage</v></cell><cell r="D2857" t="str"><v>07-03-1902</v></cell></row><row r="2858"><cell r="A2858" t="str"><v>00954</v></cell><cell r="B2858" t="str"><v>3500</v></cell><cell r="C2858" t="str"><v>advocaat te Zwolle</v></cell><cell r="D2858" t="str"><v>00-00-1853/</v></cell></row><row r="2859"><cell r="A2859" t="str"><v>00954</v></cell><cell r="B2859" t="str"><v>3500</v></cell><cell r="C2859" t="str"><v>landeigenaar te Zwollerkerspel</v></cell></row><row r="2860"><cell r="A2860" t="str"><v>00954</v></cell><cell r="B2860" t="str"><v>3500</v></cell><cell r="C2860" t="str"><v>schoolopziener, zesde schooldistrict van Overijssel (Ommen en omgeving)</v></cell><cell r="D2860" t="str"><v>01-12-1857/01-05-1861</v></cell></row><row r="2861"><cell r="A2861" t="str"><v>00954</v></cell><cell r="B2861" t="str"><v>3500</v></cell><cell r="C2861" t="str"><v>schoolopziener, tweede schooldistrict van Overijssel (Kampen en omgeving)</v></cell><cell r="D2861" t="str"><v>01-05-1861/01-11-1880</v></cell></row><row r="2862"><cell r="A2862" t="str"><v>00954</v></cell><cell r="B2862" t="str"><v>3500</v></cell><cell r="C2862" t="str"><v>lid Provinciale Staten van Overijssel</v></cell><cell r="D2862" t="str"><v>04-07-1865/16-05-1880</v></cell></row><row r="2863"><cell r="A2863" t="str"><v>00954</v></cell><cell r="B2863" t="str"><v>3500</v></cell><cell r="C2863" t="str"><v>lid Tweede Kamer der Staten-Generaal</v></cell><cell r="D2863" t="str"><v>19-11-1866/03-01-1868</v></cell></row><row r="2864"><cell r="A2864" t="str"><v>00954</v></cell><cell r="B2864" t="str"><v>3500</v></cell><cell r="C2864" t="str"><v>lid Tweede Kamer der Staten-Generaal</v></cell><cell r="D2864" t="str"><v>25-02-1868/15-09-1879</v></cell></row><row r="2865"><cell r="A2865" t="str"><v>00954</v></cell><cell r="B2865" t="str"><v>3500</v></cell><cell r="C2865" t="str"><v>lid Gedeputeerde Staten van Overijssel</v></cell><cell r="D2865" t="str"><v>06-11-1879/16-05-1880</v></cell></row><row r="2866"><cell r="A2866" t="str"><v>00954</v></cell><cell r="B2866" t="str"><v>3500</v></cell><cell r="C2866" t="str"><v>lid Eerste Kamer der Staten-Generaal</v></cell><cell r="D2866" t="str"><v>20-05-1880/11-10-1884</v></cell></row><row r="2867"><cell r="A2867" t="str"><v>00954</v></cell><cell r="B2867" t="str"><v>3500</v></cell><cell r="C2867" t="str"><v>lid Eerste Kamer der Staten-Generaal</v></cell><cell r="D2867" t="str"><v>17-11-1884/17-08-1887</v></cell></row><row r="2868"><cell r="A2868" t="str"><v>00954</v></cell><cell r="B2868" t="str"><v>3500</v></cell><cell r="C2868" t="str"><v>lid Eerste Kamer der Staten-Generaal</v></cell><cell r="D2868" t="str"><v>19-09-1887/27-03-1888</v></cell></row><row r="2869"><cell r="A2869" t="str"><v>00954</v></cell><cell r="B2869" t="str"><v>3500</v></cell><cell r="C2869" t="str"><v>lid Eerste Kamer der Staten-Generaal</v></cell><cell r="D2869" t="str"><v>01-05-1888/07-03-1902</v></cell></row><row r="2870"><cell r="A2870" t="str"><v>00954</v></cell><cell r="B2870" t="str"><v>3500</v></cell><cell r="C2870" t="str"><v>voorzitter Eerste Kamer der Staten-Generaal</v></cell><cell r="D2870" t="str"><v>17-09-1889/07-03-1902</v></cell></row><row r="2871"><cell r="A2871" t="str"><v>00956</v></cell><cell r="B2871" t="str"><v>3010</v></cell><cell r="C2871" t="str"><v>Lochem</v></cell><cell r="D2871" t="str"><v>15-02-1853</v></cell></row><row r="2872"><cell r="A2872" t="str"><v>00956</v></cell><cell r="B2872" t="str"><v>3020</v></cell><cell r="C2872" t="str"><v>Deventer</v></cell><cell r="D2872" t="str"><v>20-04-1928</v></cell></row><row r="2873"><cell r="A2873" t="str"><v>00956</v></cell><cell r="B2873" t="str"><v>3500</v></cell><cell r="C2873" t="str"><v>advocaat te Zutphen</v></cell><cell r="D2873" t="str"><v>00-00-1877/00-07-1878</v></cell></row><row r="2874"><cell r="A2874" t="str"><v>00956</v></cell><cell r="B2874" t="str"><v>3500</v></cell><cell r="C2874" t="str"><v>landeigenaar</v></cell></row><row r="2875"><cell r="A2875" t="str"><v>00956</v></cell><cell r="B2875" t="str"><v>3500</v></cell><cell r="C2875" t="str"><v>burgemeester van Laren (Gld.)</v></cell><cell r="D2875" t="str"><v>01-08-1878/05-06-1901</v></cell></row><row r="2876"><cell r="A2876" t="str"><v>00956</v></cell><cell r="B2876" t="str"><v>3500</v></cell><cell r="C2876" t="str"><v>lid Provinciale Staten van Gelderland</v></cell><cell r="D2876" t="str"><v>04-07-1888/03-07-1923</v></cell></row><row r="2877"><cell r="A2877" t="str"><v>00956</v></cell><cell r="B2877" t="str"><v>3500</v></cell><cell r="C2877" t="str"><v>lid Gedeputeerde Staten van Gelderland</v></cell><cell r="D2877" t="str"><v>05-06-1901/01-07-1919</v></cell></row><row r="2878"><cell r="A2878" t="str"><v>00956</v></cell><cell r="B2878" t="str"><v>3500</v></cell><cell r="C2878" t="str"><v>lid Gedeputeerde Staten van Gelderland</v></cell><cell r="D2878" t="str"><v>24-05-1923/03-07-1923</v></cell></row><row r="2879"><cell r="A2879" t="str"><v>00956</v></cell><cell r="B2879" t="str"><v>3500</v></cell><cell r="C2879" t="str"><v>lid Eerste Kamer der Staten-Generaal</v></cell><cell r="D2879" t="str"><v>06-05-1924/20-04-1928</v></cell></row><row r="2880"><cell r="A2880" t="str"><v>00957</v></cell><cell r="B2880" t="str"><v>3010</v></cell><cell r="C2880" t="str"><v>'s-Gravenhage</v></cell><cell r="D2880" t="str"><v>14-11-1825</v></cell></row><row r="2881"><cell r="A2881" t="str"><v>00957</v></cell><cell r="B2881" t="str"><v>3020</v></cell><cell r="C2881" t="str"><v>Laren (Gld.)</v></cell><cell r="D2881" t="str"><v>24-01-1901</v></cell></row><row r="2882"><cell r="A2882" t="str"><v>00957</v></cell><cell r="B2882" t="str"><v>3500</v></cell><cell r="C2882" t="str"><v>landeigenaar en ambachtsheer</v></cell></row><row r="2883"><cell r="A2883" t="str"><v>00957</v></cell><cell r="B2883" t="str"><v>3500</v></cell><cell r="C2883" t="str"><v>burgemeester van Laren (Gld.)</v></cell><cell r="D2883" t="str"><v>01-09-1851/01-06-1864</v></cell></row><row r="2884"><cell r="A2884" t="str"><v>00957</v></cell><cell r="B2884" t="str"><v>3500</v></cell><cell r="C2884" t="str"><v>kantonrechter-plaatsvervanger te Lochem</v></cell><cell r="D2884" t="str"><v>01-05-1855/01-06-1864</v></cell></row><row r="2885"><cell r="A2885" t="str"><v>00957</v></cell><cell r="B2885" t="str"><v>3500</v></cell><cell r="C2885" t="str"><v>lid Provinciale Staten van Gelderland</v></cell><cell r="D2885" t="str"><v>05-07-1859/00-04-1888</v></cell></row><row r="2886"><cell r="A2886" t="str"><v>00957</v></cell><cell r="B2886" t="str"><v>3500</v></cell><cell r="C2886" t="str"><v>lid Gedeputeerde Staten van Gelderland</v></cell><cell r="D2886" t="str"><v>10-05-1864/00-04-1888</v></cell></row><row r="2887"><cell r="A2887" t="str"><v>00957</v></cell><cell r="B2887" t="str"><v>3500</v></cell><cell r="C2887" t="str"><v>kamerheer van prins Frederik</v></cell><cell r="D2887" t="str"><v>/00-09-1881</v></cell></row><row r="2888"><cell r="A2888" t="str"><v>00957</v></cell><cell r="B2888" t="str"><v>3500</v></cell><cell r="C2888" t="str"><v>opperstalmeester</v></cell><cell r="D2888" t="str"><v>01-01-1888/24-01-1901</v></cell></row><row r="2889"><cell r="A2889" t="str"><v>00957</v></cell><cell r="B2889" t="str"><v>3500</v></cell><cell r="C2889" t="str"><v>lid Eerste Kamer der Staten-Generaal</v></cell><cell r="D2889" t="str"><v>01-05-1888/19-09-1893</v></cell></row><row r="2890"><cell r="A2890" t="str"><v>00958</v></cell><cell r="B2890" t="str"><v>3010</v></cell><cell r="C2890" t="str"><v>Dordrecht</v></cell><cell r="D2890" t="str"><v>26-02-1828</v></cell></row><row r="2891"><cell r="A2891" t="str"><v>00958</v></cell><cell r="B2891" t="str"><v>3020</v></cell><cell r="C2891" t="str"><v>Dordrecht</v></cell><cell r="D2891" t="str"><v>03-11-1908</v></cell></row><row r="2892"><cell r="A2892" t="str"><v>00958</v></cell><cell r="B2892" t="str"><v>3500</v></cell><cell r="C2892" t="str"><v>advocaat te Dordrecht</v></cell><cell r="D2892" t="str"><v>00-00-1851/00-00-1908</v></cell></row><row r="2893"><cell r="A2893" t="str"><v>00958</v></cell><cell r="B2893" t="str"><v>3500</v></cell><cell r="C2893" t="str"><v>kantonrechter-plaatsvervanger te Dordrecht</v></cell><cell r="D2893" t="str"><v>01-02-1859/01-02-1884</v></cell></row><row r="2894"><cell r="A2894" t="str"><v>00958</v></cell><cell r="B2894" t="str"><v>3500</v></cell><cell r="C2894" t="str"><v>lid gemeenteraad van Dordrecht</v></cell><cell r="D2894" t="str"><v>14-09-1861/01-02-1884</v></cell></row><row r="2895"><cell r="A2895" t="str"><v>00958</v></cell><cell r="B2895" t="str"><v>3500</v></cell><cell r="C2895" t="str"><v>wethouder van Dordrecht</v></cell><cell r="D2895" t="str"><v>01-09-1863/01-02-1884</v></cell></row><row r="2896"><cell r="A2896" t="str"><v>00958</v></cell><cell r="B2896" t="str"><v>3500</v></cell><cell r="C2896" t="str"><v>lid Provinciale Staten van Zuid-Holland</v></cell><cell r="D2896" t="str"><v>04-07-1883/00-01-1891</v></cell></row><row r="2897"><cell r="A2897" t="str"><v>00958</v></cell><cell r="B2897" t="str"><v>3500</v></cell><cell r="C2897" t="str"><v>burgemeester van Dordrecht</v></cell><cell r="D2897" t="str"><v>01-02-1884/01-07-1899</v></cell></row><row r="2898"><cell r="A2898" t="str"><v>00958</v></cell><cell r="B2898" t="str"><v>3500</v></cell><cell r="C2898" t="str"><v>lid Eerste Kamer der Staten-Generaal</v></cell><cell r="D2898" t="str"><v>26-01-1891/23-07-1904</v></cell></row><row r="2899"><cell r="A2899" t="str"><v>00965</v></cell><cell r="B2899" t="str"><v>3010</v></cell><cell r="C2899" t="str"><v>Amsterdam</v></cell><cell r="D2899" t="str"><v>06-03-1844</v></cell></row><row r="2900"><cell r="A2900" t="str"><v>00965</v></cell><cell r="B2900" t="str"><v>3020</v></cell><cell r="C2900" t="str"><v>Amsterdam</v></cell><cell r="D2900" t="str"><v>29-01-1924</v></cell></row><row r="2901"><cell r="A2901" t="str"><v>00965</v></cell><cell r="B2901" t="str"><v>3500</v></cell><cell r="C2901" t="str"><v>advocaat te Amsterdam</v></cell><cell r="D2901" t="str"><v>00-00-1866/</v></cell></row><row r="2902"><cell r="A2902" t="str"><v>00965</v></cell><cell r="B2902" t="str"><v>3500</v></cell><cell r="C2902" t="str"><v>directeur "Amsterdamsche Bank" te Amsterdam</v></cell><cell r="D2902" t="str"><v>00-00-1871/00-00-1924</v></cell></row><row r="2903"><cell r="A2903" t="str"><v>00965</v></cell><cell r="B2903" t="str"><v>3500</v></cell><cell r="C2903" t="str"><v>lid gemeenteraad van Amsterdam</v></cell><cell r="D2903" t="str"><v>27-08-1879/05-09-1905</v></cell></row><row r="2904"><cell r="A2904" t="str"><v>00965</v></cell><cell r="B2904" t="str"><v>3500</v></cell><cell r="C2904" t="str"><v>lid Provinciale Staten van Noord-Holland</v></cell><cell r="D2904" t="str"><v>04-07-1883/19-09-1899</v></cell></row><row r="2905"><cell r="A2905" t="str"><v>00965</v></cell><cell r="B2905" t="str"><v>3500</v></cell><cell r="C2905" t="str"><v>lid Eerste Kamer der Staten-Generaal</v></cell><cell r="D2905" t="str"><v>19-09-1899/23-07-1904</v></cell></row><row r="2906"><cell r="A2906" t="str"><v>00965</v></cell><cell r="B2906" t="str"><v>3500</v></cell><cell r="C2906" t="str"><v>lid Eerste Kamer der Staten-Generaal</v></cell><cell r="D2906" t="str"><v>20-09-1904/24-06-1922</v></cell></row><row r="2907"><cell r="A2907" t="str"><v>00970</v></cell><cell r="B2907" t="str"><v>3010</v></cell><cell r="C2907" t="str"><v>Zevenaar</v></cell><cell r="D2907" t="str"><v>03-05-1807</v></cell></row><row r="2908"><cell r="A2908" t="str"><v>00970</v></cell><cell r="B2908" t="str"><v>3020</v></cell><cell r="C2908" t="str"><v>Zevenaar</v></cell><cell r="D2908" t="str"><v>01-12-1870</v></cell></row><row r="2909"><cell r="A2909" t="str"><v>00970</v></cell><cell r="B2909" t="str"><v>3500</v></cell><cell r="C2909" t="str"><v>advocaat te Zevenaar</v></cell><cell r="D2909" t="str"><v>00-00-1835/</v></cell></row><row r="2910"><cell r="A2910" t="str"><v>00970</v></cell><cell r="B2910" t="str"><v>3500</v></cell><cell r="C2910" t="str"><v>landeigenaar en ambachtsheer</v></cell></row><row r="2911"><cell r="A2911" t="str"><v>00970</v></cell><cell r="B2911" t="str"><v>3500</v></cell><cell r="C2911" t="str"><v>lid Provinciale Staten van Gelderland</v></cell><cell r="D2911" t="str"><v>07-07-1835/00-02-1849</v></cell></row><row r="2912"><cell r="A2912" t="str"><v>00970</v></cell><cell r="B2912" t="str"><v>3500</v></cell><cell r="C2912" t="str"><v>burgemeester van Zevenaar</v></cell><cell r="D2912" t="str"><v>01-11-1841/01-12-1870</v></cell></row><row r="2913"><cell r="A2913" t="str"><v>00970</v></cell><cell r="B2913" t="str"><v>3500</v></cell><cell r="C2913" t="str"><v>lid Eerste Kamer der Staten-Generaal</v></cell><cell r="D2913" t="str"><v>16-02-1849/20-08-1850</v></cell></row><row r="2914"><cell r="A2914" t="str"><v>00970</v></cell><cell r="B2914" t="str"><v>3500</v></cell><cell r="C2914" t="str"><v>lid Eerste Kamer der Staten-Generaal</v></cell><cell r="D2914" t="str"><v>07-10-1850/01-12-1870</v></cell></row><row r="2915"><cell r="A2915" t="str"><v>00971</v></cell><cell r="B2915" t="str"><v>3010</v></cell><cell r="C2915" t="str"><v>Zevenaar</v></cell><cell r="D2915" t="str"><v>25-07-1830</v></cell></row><row r="2916"><cell r="A2916" t="str"><v>00971</v></cell><cell r="B2916" t="str"><v>3020</v></cell><cell r="C2916" t="str"><v>Zutphen</v></cell><cell r="D2916" t="str"><v>29-04-1899</v></cell></row><row r="2917"><cell r="A2917" t="str"><v>00971</v></cell><cell r="B2917" t="str"><v>3500</v></cell><cell r="C2917" t="str"><v>landeigenaar, ambachtsheer en landbouwkundige</v></cell></row><row r="2918"><cell r="A2918" t="str"><v>00971</v></cell><cell r="B2918" t="str"><v>3500</v></cell><cell r="C2918" t="str"><v>lid Provinciale Staten van Gelderland</v></cell><cell r="D2918" t="str"><v>01-09-1856/21-10-1889</v></cell></row><row r="2919"><cell r="A2919" t="str"><v>00971</v></cell><cell r="B2919" t="str"><v>3500</v></cell><cell r="C2919" t="str"><v>lid gemeenteraad van Zutphen</v></cell><cell r="D2919" t="str"><v>00-09-1881/29-04-1899</v></cell></row><row r="2920"><cell r="A2920" t="str"><v>00971</v></cell><cell r="B2920" t="str"><v>3500</v></cell><cell r="C2920" t="str"><v>lid Eerste Kamer der Staten-Generaal</v></cell><cell r="D2920" t="str"><v>21-10-1889/29-04-1899</v></cell></row><row r="2921"><cell r="A2921" t="str"><v>00976</v></cell><cell r="B2921" t="str"><v>3010</v></cell><cell r="C2921" t="str"><v>Zevenaar</v></cell><cell r="D2921" t="str"><v>09-12-1839</v></cell></row><row r="2922"><cell r="A2922" t="str"><v>00976</v></cell><cell r="B2922" t="str"><v>3020</v></cell><cell r="C2922" t="str"><v>Arnhem</v></cell><cell r="D2922" t="str"><v>19-10-1901</v></cell></row><row r="2923"><cell r="A2923" t="str"><v>00976</v></cell><cell r="B2923" t="str"><v>3500</v></cell><cell r="C2923" t="str"><v>advocaat te Arnhem</v></cell><cell r="D2923" t="str"><v>00-00-1865/00-00-1899</v></cell></row><row r="2924"><cell r="A2924" t="str"><v>00976</v></cell><cell r="B2924" t="str"><v>3500</v></cell><cell r="C2924" t="str"><v>rechter-plaatsvervanger, Arrondissementsrechtbank te Arnhem</v></cell><cell r="D2924" t="str"><v>15-05-1877/19-10-1901</v></cell></row><row r="2925"><cell r="A2925" t="str"><v>00976</v></cell><cell r="B2925" t="str"><v>3500</v></cell><cell r="C2925" t="str"><v>lid Eerste Kamer der Staten-Generaal</v></cell><cell r="D2925" t="str"><v>20-09-1887/27-03-1888</v></cell></row><row r="2926"><cell r="A2926" t="str"><v>00976</v></cell><cell r="B2926" t="str"><v>3500</v></cell><cell r="C2926" t="str"><v>lid Eerste Kamer der Staten-Generaal</v></cell><cell r="D2926" t="str"><v>01-05-1888/19-10-1901</v></cell></row><row r="2927"><cell r="A2927" t="str"><v>00979</v></cell><cell r="B2927" t="str"><v>3010</v></cell><cell r="C2927" t="str"><v>Hoorn</v></cell><cell r="D2927" t="str"><v>01-05-1879</v></cell></row><row r="2928"><cell r="A2928" t="str"><v>00979</v></cell><cell r="B2928" t="str"><v>3020</v></cell><cell r="C2928" t="str"><v>Rotterdam</v></cell><cell r="D2928" t="str"><v>12-02-1945</v></cell></row><row r="2929"><cell r="A2929" t="str"><v>00979</v></cell><cell r="B2929" t="str"><v>3500</v></cell><cell r="C2929" t="str"><v>surnumerair Maatschappij tot Exploitatie van Staatsspoorwegen ("S.S.")</v></cell><cell r="D2929" t="str"><v>00-00-1896/00-00-1902</v></cell></row><row r="2930"><cell r="A2930" t="str"><v>00979</v></cell><cell r="B2930" t="str"><v>3500</v></cell><cell r="C2930" t="str"><v>commies handelsagentschap, Maatschappij tot Exploitatie van Staatsspoorwegen ("S.S.") te Rotterdam</v></cell><cell r="D2930" t="str"><v>00-00-1902/00-00-1920</v></cell></row><row r="2931"><cell r="A2931" t="str"><v>00979</v></cell><cell r="B2931" t="str"><v>3500</v></cell><cell r="C2931" t="str"><v>lid Provinciale Staten van Zuid-Holland</v></cell><cell r="D2931" t="str"><v>01-07-1919/25-03-1931</v></cell></row><row r="2932"><cell r="A2932" t="str"><v>00979</v></cell><cell r="B2932" t="str"><v>3500</v></cell><cell r="C2932" t="str"><v>lid gemeenteraad van Rotterdam</v></cell><cell r="D2932" t="str"><v>02-09-1919/01-09-1941</v></cell></row><row r="2933"><cell r="A2933" t="str"><v>00979</v></cell><cell r="B2933" t="str"><v>3500</v></cell><cell r="C2933" t="str"><v>wethouder (van maatschappelijk hulpbetoon, ziekenzorg en burgerlijke stand, vanaf 1923 tevens werklozenzorg) van Rotterdam</v></cell><cell r="D2933" t="str"><v>08-01-1920/03-09-1935</v></cell></row><row r="2934"><cell r="A2934" t="str"><v>00979</v></cell><cell r="B2934" t="str"><v>3500</v></cell><cell r="C2934" t="str"><v>bezoldigd penningmeester, R.K. vaksecretariaat voor spoor- en tramwegpersoneel "Sint Raphaël"</v></cell><cell r="D2934" t="str"><v>00-00-1920/00-00-1941</v></cell></row><row r="2935"><cell r="A2935" t="str"><v>00979</v></cell><cell r="B2935" t="str"><v>3500</v></cell><cell r="C2935" t="str"><v>lid Eerste Kamer der Staten-Generaal</v></cell><cell r="D2935" t="str"><v>25-03-1931/12-02-1945</v></cell></row><row r="2936"><cell r="A2936" t="str"><v>00979</v></cell><cell r="B2936" t="str"><v>3500</v></cell><cell r="C2936" t="str"><v>wethouder (van volksgezondheid, ontwikkelingen en ontspanning en levensmiddelenvoorziening) van Rotterdam</v></cell><cell r="D2936" t="str"><v>05-09-1939/07-04-1942</v></cell></row><row r="2937"><cell r="A2937" t="str"><v>00980</v></cell><cell r="B2937" t="str"><v>3010</v></cell><cell r="C2937" t="str"><v>Kampen</v></cell><cell r="D2937" t="str"><v>11-04-1820</v></cell></row><row r="2938"><cell r="A2938" t="str"><v>00980</v></cell><cell r="B2938" t="str"><v>3020</v></cell><cell r="C2938" t="str"><v>Zwolle</v></cell><cell r="D2938" t="str"><v>05-11-1885</v></cell></row><row r="2939"><cell r="A2939" t="str"><v>00980</v></cell><cell r="B2939" t="str"><v>3500</v></cell><cell r="C2939" t="str"><v>landeigenaar te Oldebroek</v></cell></row><row r="2940"><cell r="A2940" t="str"><v>00980</v></cell><cell r="B2940" t="str"><v>3500</v></cell><cell r="C2940" t="str"><v>lid gemeenteraad van Oldebroek</v></cell><cell r="D2940" t="str"><v>/(omstreeks: 00-00-1850)/(00-00-1882)/</v></cell></row><row r="2941"><cell r="A2941" t="str"><v>00980</v></cell><cell r="B2941" t="str"><v>3500</v></cell><cell r="C2941" t="str"><v>assessor van Oldebroek</v></cell><cell r="D2941" t="str"><v>/00-10-1851</v></cell></row><row r="2942"><cell r="A2942" t="str"><v>00980</v></cell><cell r="B2942" t="str"><v>3500</v></cell><cell r="C2942" t="str"><v>burgemeester van Oldebroek</v></cell><cell r="D2942" t="str"><v>01-01-1852/01-11-1881</v></cell></row><row r="2943"><cell r="A2943" t="str"><v>00980</v></cell><cell r="B2943" t="str"><v>3500</v></cell><cell r="C2943" t="str"><v>lid Provinciale Staten van Gelderland</v></cell><cell r="D2943" t="str"><v>05-07-1853/08-12-1862</v></cell></row><row r="2944"><cell r="A2944" t="str"><v>00980</v></cell><cell r="B2944" t="str"><v>3500</v></cell><cell r="C2944" t="str"><v>lid Eerste Kamer der Staten-Generaal</v></cell><cell r="D2944" t="str"><v>08-12-1862/11-10-1884</v></cell></row><row r="2945"><cell r="A2945" t="str"><v>00990</v></cell><cell r="B2945" t="str"><v>3010</v></cell><cell r="C2945" t="str"><v>Enschede</v></cell><cell r="D2945" t="str"><v>09-04-1886</v></cell></row><row r="2946"><cell r="A2946" t="str"><v>00990</v></cell><cell r="B2946" t="str"><v>3020</v></cell><cell r="C2946" t="str"><v>Enschede</v></cell><cell r="D2946" t="str"><v>17-10-1963</v></cell></row><row r="2947"><cell r="A2947" t="str"><v>00990</v></cell><cell r="B2947" t="str"><v>3500</v></cell><cell r="C2947" t="str"><v>textielarbeider firma "G. Jannink en Zn."</v></cell><cell r="D2947" t="str"><v>00-00-1898/</v></cell></row><row r="2948"><cell r="A2948" t="str"><v>00990</v></cell><cell r="B2948" t="str"><v>3500</v></cell><cell r="C2948" t="str"><v>lid bestuur RKWV (Roomsch-Katholiek Werkliedenverbond), aartsbisdom Utrecht</v></cell><cell r="D2948" t="str"><v>00-00-1918/</v></cell></row><row r="2949"><cell r="A2949" t="str"><v>00990</v></cell><cell r="B2949" t="str"><v>3500</v></cell><cell r="C2949" t="str"><v>lid gemeenteraad van Enschede</v></cell><cell r="D2949" t="str"><v>02-09-1919/01-09-1941</v></cell></row><row r="2950"><cell r="A2950" t="str"><v>00990</v></cell><cell r="B2950" t="str"><v>3500</v></cell><cell r="C2950" t="str"><v>lid Provinciale Staten van Overijssel</v></cell><cell r="D2950" t="str"><v>03-07-1923/05-07-1927</v></cell></row><row r="2951"><cell r="A2951" t="str"><v>00990</v></cell><cell r="B2951" t="str"><v>3500</v></cell><cell r="C2951" t="str"><v>wethouder (van volkshuisvesting) van Enschede</v></cell><cell r="D2951" t="str"><v>06-09-1927/09-11-1954</v></cell></row><row r="2952"><cell r="A2952" t="str"><v>00990</v></cell><cell r="B2952" t="str"><v>3500</v></cell><cell r="C2952" t="str"><v>penningmeester RKWV (Roomsch-Katholiek Werkliedenverbond), aartsbisdom Utrecht</v></cell><cell r="D2952" t="str"><v>00-00-1928/00-00-1935</v></cell></row><row r="2953"><cell r="A2953" t="str"><v>00990</v></cell><cell r="B2953" t="str"><v>3500</v></cell><cell r="C2953" t="str"><v>voorzitter RKWV (Roomsch-Katholiek Werkliedenverbond), aartsbisdom Utrecht</v></cell><cell r="D2953" t="str"><v>00-00-1935/00-00-1948</v></cell></row><row r="2954"><cell r="A2954" t="str"><v>00990</v></cell><cell r="B2954" t="str"><v>3500</v></cell><cell r="C2954" t="str"><v>lid Eerste Kamer der Staten-Generaal</v></cell><cell r="D2954" t="str"><v>06-02-1940/06-11-1956</v></cell></row><row r="2955"><cell r="A2955" t="str"><v>00990</v></cell><cell r="B2955" t="str"><v>3500</v></cell><cell r="C2955" t="str"><v>lid tijdelijke gemeenteraad van Enschede</v></cell><cell r="D2955" t="str"><v>26-11-1945/07-09-1946</v></cell></row><row r="2956"><cell r="A2956" t="str"><v>00990</v></cell><cell r="B2956" t="str"><v>3500</v></cell><cell r="C2956" t="str"><v>lid gemeenteraad van Enschede</v></cell><cell r="D2956" t="str"><v>07-09-1946/00-12-1956</v></cell></row><row r="2957"><cell r="A2957" t="str"><v>00992</v></cell><cell r="B2957" t="str"><v>3010</v></cell><cell r="C2957" t="str"><v>Assen</v></cell><cell r="D2957" t="str"><v>11-04-1833</v></cell></row><row r="2958"><cell r="A2958" t="str"><v>00992</v></cell><cell r="B2958" t="str"><v>3020</v></cell><cell r="C2958" t="str"><v>Meppel</v></cell><cell r="D2958" t="str"><v>15-04-1921</v></cell></row><row r="2959"><cell r="A2959" t="str"><v>00992</v></cell><cell r="B2959" t="str"><v>3500</v></cell><cell r="C2959" t="str"><v>advocaat te Meppel</v></cell><cell r="D2959" t="str"><v>00-00-1856/01-05-1874</v></cell></row><row r="2960"><cell r="A2960" t="str"><v>00992</v></cell><cell r="B2960" t="str"><v>3500</v></cell><cell r="C2960" t="str"><v>lid gemeenteraad van Meppel</v></cell><cell r="D2960" t="str"><v>00-09-1863/01-05-1874</v></cell></row><row r="2961"><cell r="A2961" t="str"><v>00992</v></cell><cell r="B2961" t="str"><v>3500</v></cell><cell r="C2961" t="str"><v>kantonrechter-plaatsvervanger te Meppel</v></cell><cell r="D2961" t="str"><v>16-03-1868/01-05-1874</v></cell></row><row r="2962"><cell r="A2962" t="str"><v>00992</v></cell><cell r="B2962" t="str"><v>3500</v></cell><cell r="C2962" t="str"><v>lid Provinciale Staten van Drenthe</v></cell><cell r="D2962" t="str"><v>09-02-1869/00-04-1890</v></cell></row><row r="2963"><cell r="A2963" t="str"><v>00992</v></cell><cell r="B2963" t="str"><v>3500</v></cell><cell r="C2963" t="str"><v>kantonrechter te Meppel</v></cell><cell r="D2963" t="str"><v>01-05-1874/01-04-1910</v></cell></row><row r="2964"><cell r="A2964" t="str"><v>00992</v></cell><cell r="B2964" t="str"><v>3500</v></cell><cell r="C2964" t="str"><v>lid Eerste Kamer der Staten-Generaal</v></cell><cell r="D2964" t="str"><v>08-04-1890/23-07-1904</v></cell></row><row r="2965"><cell r="A2965" t="str"><v>01004</v></cell><cell r="B2965" t="str"><v>3010</v></cell><cell r="C2965" t="str"><v>Oude Pekela</v></cell><cell r="D2965" t="str"><v>20-04-1893</v></cell></row><row r="2966"><cell r="A2966" t="str"><v>01004</v></cell><cell r="B2966" t="str"><v>3020</v></cell><cell r="C2966" t="str"><v>Naarden</v></cell><cell r="D2966" t="str"><v>21-01-1962</v></cell></row><row r="2967"><cell r="A2967" t="str"><v>01004</v></cell><cell r="B2967" t="str"><v>3500</v></cell><cell r="C2967" t="str"><v>arbeider</v></cell><cell r="D2967" t="str"><v>00-00-1915/00-00-1945</v></cell></row><row r="2968"><cell r="A2968" t="str"><v>01004</v></cell><cell r="B2968" t="str"><v>3500</v></cell><cell r="C2968" t="str"><v>bouwvakker</v></cell><cell r="D2968" t="str"><v>00-00-1915/</v></cell></row><row r="2969"><cell r="A2969" t="str"><v>01004</v></cell><cell r="B2969" t="str"><v>3500</v></cell><cell r="C2969" t="str"><v>arbeider landbouwbedrijf</v></cell></row><row r="2970"><cell r="A2970" t="str"><v>01004</v></cell><cell r="B2970" t="str"><v>3500</v></cell><cell r="C2970" t="str"><v>arbeider strokartonindustrie</v></cell><cell r="D2970" t="str"><v>/00-00-1945</v></cell></row><row r="2971"><cell r="A2971" t="str"><v>01004</v></cell><cell r="B2971" t="str"><v>3500</v></cell><cell r="C2971" t="str"><v>lid bestuur Nederlandsche Vereeniging van Fabrieksarbeiders, district Groningen</v></cell><cell r="D2971" t="str"><v>00-00-1918/00-00-1945</v></cell></row><row r="2972"><cell r="A2972" t="str"><v>01004</v></cell><cell r="B2972" t="str"><v>3500</v></cell><cell r="C2972" t="str"><v>lid gemeenteraad van Oude Pekela</v></cell><cell r="D2972" t="str"><v>02-09-1919/01-09-1931</v></cell></row><row r="2973"><cell r="A2973" t="str"><v>01004</v></cell><cell r="B2973" t="str"><v>3500</v></cell><cell r="C2973" t="str"><v>wethouder van Oude Pekela</v></cell><cell r="D2973" t="str"><v>04-09-1923/21-05-1926</v></cell></row><row r="2974"><cell r="A2974" t="str"><v>01004</v></cell><cell r="B2974" t="str"><v>3500</v></cell><cell r="C2974" t="str"><v>wethouder van Oude Pekela</v></cell><cell r="D2974" t="str"><v>06-09-1927/01-09-1931</v></cell></row><row r="2975"><cell r="A2975" t="str"><v>01004</v></cell><cell r="B2975" t="str"><v>3500</v></cell><cell r="C2975" t="str"><v>tweede voorzitter NVV (Nederlands Verbond van Vakverenigingen)</v></cell><cell r="D2975" t="str"><v>08-05-1945/13-07-1949</v></cell></row><row r="2976"><cell r="A2976" t="str"><v>01004</v></cell><cell r="B2976" t="str"><v>3500</v></cell><cell r="C2976" t="str"><v>lid Eerste Kamer der Staten-Generaal</v></cell><cell r="D2976" t="str"><v>23-07-1946/20-09-1960</v></cell></row><row r="2977"><cell r="A2977" t="str"><v>01004</v></cell><cell r="B2977" t="str"><v>3500</v></cell><cell r="C2977" t="str"><v>voorzitter NVV (Nederlands Verbond van Vakverenigingen)</v></cell><cell r="D2977" t="str"><v>13-07-1949/01-01-1957</v></cell></row><row r="2978"><cell r="A2978" t="str"><v>01007</v></cell><cell r="B2978" t="str"><v>3010</v></cell><cell r="C2978" t="str"><v>Amsterdam</v></cell><cell r="D2978" t="str"><v>15-03-1863</v></cell></row><row r="2979"><cell r="A2979" t="str"><v>01007</v></cell><cell r="B2979" t="str"><v>3020</v></cell><cell r="C2979" t="str"><v>Amsterdam</v></cell><cell r="D2979" t="str"><v>16-04-1941</v></cell></row><row r="2980"><cell r="A2980" t="str"><v>01007</v></cell><cell r="B2980" t="str"><v>3500</v></cell><cell r="C2980" t="str"><v>onderwijzer Openbaar lagere school te Amsterdam</v></cell><cell r="D2980" t="str"><v>00-01-1884/00-00-1921</v></cell></row><row r="2981"><cell r="A2981" t="str"><v>01007</v></cell><cell r="B2981" t="str"><v>3500</v></cell><cell r="C2981" t="str"><v>voorzitter BNO (Bond van Nederlandsche Onderwijzers)</v></cell><cell r="D2981" t="str"><v>00-01-1903/00-00-1926</v></cell></row><row r="2982"><cell r="A2982" t="str"><v>01007</v></cell><cell r="B2982" t="str"><v>3500</v></cell><cell r="C2982" t="str"><v>lid Tweede Kamer der Staten-Generaal</v></cell><cell r="D2982" t="str"><v>17-09-1918/24-06-1922</v></cell></row><row r="2983"><cell r="A2983" t="str"><v>01007</v></cell><cell r="B2983" t="str"><v>3500</v></cell><cell r="C2983" t="str"><v>lid gemeenteraad van Amsterdam</v></cell><cell r="D2983" t="str"><v>15-06-1921/09-06-1932</v></cell></row><row r="2984"><cell r="A2984" t="str"><v>01007</v></cell><cell r="B2984" t="str"><v>3500</v></cell><cell r="C2984" t="str"><v>lid Eerste Kamer der Staten-Generaal</v></cell><cell r="D2984" t="str"><v>18-11-1924/08-06-1937</v></cell></row><row r="2985"><cell r="A2985" t="str"><v>01008</v></cell><cell r="B2985" t="str"><v>3010</v></cell><cell r="C2985" t="str"><v>Meppel</v></cell><cell r="D2985" t="str"><v>12-02-1890</v></cell></row><row r="2986"><cell r="A2986" t="str"><v>01008</v></cell><cell r="B2986" t="str"><v>3020</v></cell><cell r="C2986" t="str"><v>Meppel</v></cell><cell r="D2986" t="str"><v>30-05-1967</v></cell></row><row r="2987"><cell r="A2987" t="str"><v>01008</v></cell><cell r="B2987" t="str"><v>3500</v></cell><cell r="C2987" t="str"><v>docent Rijkslandbouw-winterschool te Meppel</v></cell><cell r="D2987" t="str"><v>00-00-1913/00-09-1916</v></cell></row><row r="2988"><cell r="A2988" t="str"><v>01008</v></cell><cell r="B2988" t="str"><v>3500</v></cell><cell r="C2988" t="str"><v>directeur Rijkslandbouw-winterschool te Meppel</v></cell><cell r="D2988" t="str"><v>13-09-1916/00-00-1937</v></cell></row><row r="2989"><cell r="A2989" t="str"><v>01008</v></cell><cell r="B2989" t="str"><v>3500</v></cell><cell r="C2989" t="str"><v>rijkslandbouwconsulent te Meppel</v></cell><cell r="D2989" t="str"><v>01-06-1920/01-01-1938</v></cell></row><row r="2990"><cell r="A2990" t="str"><v>01008</v></cell><cell r="B2990" t="str"><v>3500</v></cell><cell r="C2990" t="str"><v>lid Eerste Kamer der Staten-Generaal</v></cell><cell r="D2990" t="str"><v>24-04-1934/08-06-1937</v></cell></row><row r="2991"><cell r="A2991" t="str"><v>01008</v></cell><cell r="B2991" t="str"><v>3500</v></cell><cell r="C2991" t="str"><v>inspecteur van de Landbouw, hoofd dienst Rijkslandbouwconsulenten</v></cell><cell r="D2991" t="str"><v>01-01-1938/01-07-1939</v></cell></row><row r="2992"><cell r="A2992" t="str"><v>01008</v></cell><cell r="B2992" t="str"><v>3500</v></cell><cell r="C2992" t="str"><v>directeur Coöperatieve Landbouwbank en Handelsvereeniging te Meppel</v></cell><cell r="D2992" t="str"><v>01-07-1939/01-01-1957</v></cell></row><row r="2993"><cell r="A2993" t="str"><v>01011</v></cell><cell r="B2993" t="str"><v>3010</v></cell><cell r="C2993" t="str"><v>Utrecht</v></cell><cell r="D2993" t="str"><v>05-08-1870</v></cell></row><row r="2994"><cell r="A2994" t="str"><v>01011</v></cell><cell r="B2994" t="str"><v>3020</v></cell><cell r="C2994" t="str"><v>Oegstgeest</v></cell><cell r="D2994" t="str"><v>16-10-1950</v></cell></row><row r="2995"><cell r="A2995" t="str"><v>01011</v></cell><cell r="B2995" t="str"><v>3500</v></cell><cell r="C2995" t="str"><v>volontair administratie, Maatschappij tot Exploitatie van Staatsspoorwegen ("S.S.")</v></cell><cell r="D2995" t="str"><v>00-00-1882/00-00-1885</v></cell></row><row r="2996"><cell r="A2996" t="str"><v>01011</v></cell><cell r="B2996" t="str"><v>3500</v></cell><cell r="C2996" t="str"><v>surnumerair Maatschappij tot Exploitatie van Staatsspoorwegen ("S.S.")</v></cell><cell r="D2996" t="str"><v>00-00-1886/00-00-1903</v></cell></row><row r="2997"><cell r="A2997" t="str"><v>01011</v></cell><cell r="B2997" t="str"><v>3500</v></cell><cell r="C2997" t="str"><v>voorzitter NVST (Nederlandsche Vereeniging van Spoor- en Tramwegpersoneel)</v></cell><cell r="D2997" t="str"><v>00-00-1898/00-00-1905</v></cell></row><row r="2998"><cell r="A2998" t="str"><v>01011</v></cell><cell r="B2998" t="str"><v>3500</v></cell><cell r="C2998" t="str"><v>lid gemeenteraad van Utrecht</v></cell><cell r="D2998" t="str"><v>05-09-1899/04-09-1906</v></cell></row><row r="2999"><cell r="A2999" t="str"><v>01011</v></cell><cell r="B2999" t="str"><v>3500</v></cell><cell r="C2999" t="str"><v>secretaris NVV (Nederlands Verbond van Vakverenigingen)</v></cell><cell r="D2999" t="str"><v>00-04-1906/11-05-1909</v></cell></row><row r="3000"><cell r="A3000" t="str"><v>01011</v></cell><cell r="B3000" t="str"><v>3500</v></cell><cell r="C3000" t="str"><v>lid gemeenteraad van Amsterdam</v></cell><cell r="D3000" t="str"><v>24-10-1907/07-09-1909</v></cell></row><row r="3001"><cell r="A3001" t="str"><v>01011</v></cell><cell r="B3001" t="str"><v>3500</v></cell><cell r="C3001" t="str"><v>voorzitter NVV (Nederlands Verbond van Vakverenigingen)</v></cell><cell r="D3001" t="str"><v>11-05-1909/24-10-1919</v></cell></row><row r="3002"><cell r="A3002" t="str"><v>01011</v></cell><cell r="B3002" t="str"><v>3500</v></cell><cell r="C3002" t="str"><v>lid Tweede Kamer der Staten-Generaal</v></cell><cell r="D3002" t="str"><v>17-09-1918/24-06-1922</v></cell></row><row r="3003"><cell r="A3003" t="str"><v>01011</v></cell><cell r="B3003" t="str"><v>3500</v></cell><cell r="C3003" t="str"><v>voorzitter SDAP (Sociaal-Democratische Arbeiderspartij)</v></cell><cell r="D3003" t="str"><v>17-12-1927/01-04-1934</v></cell></row><row r="3004"><cell r="A3004" t="str"><v>01011</v></cell><cell r="B3004" t="str"><v>3500</v></cell><cell r="C3004" t="str"><v>lid Eerste Kamer der Staten-Generaal</v></cell><cell r="D3004" t="str"><v>17-09-1929/17-09-1935</v></cell></row><row r="3005"><cell r="A3005" t="str"><v>01012</v></cell><cell r="B3005" t="str"><v>3010</v></cell><cell r="C3005" t="str"><v>Amsterdam</v></cell><cell r="D3005" t="str"><v>07-02-1797</v></cell></row><row r="3006"><cell r="A3006" t="str"><v>01012</v></cell><cell r="B3006" t="str"><v>3020</v></cell><cell r="C3006" t="str"><v>Amsterdam</v></cell><cell r="D3006" t="str"><v>06-03-1864</v></cell></row><row r="3007"><cell r="A3007" t="str"><v>01012</v></cell><cell r="B3007" t="str"><v>3500</v></cell><cell r="C3007" t="str"><v>koopman te Amsterdam</v></cell></row><row r="3008"><cell r="A3008" t="str"><v>01012</v></cell><cell r="B3008" t="str"><v>3500</v></cell><cell r="C3008" t="str"><v>lid stedelijke raad (vanaf 15 oktober 1851 gemeenteraad) van Amsterdam</v></cell><cell r="D3008" t="str"><v>02-10-1829/06-03-1864</v></cell></row><row r="3009"><cell r="A3009" t="str"><v>01012</v></cell><cell r="B3009" t="str"><v>3500</v></cell><cell r="C3009" t="str"><v>wethouder van Amsterdam</v></cell><cell r="D3009" t="str"><v>00-00-1831/01-01-1844</v></cell></row><row r="3010"><cell r="A3010" t="str"><v>01012</v></cell><cell r="B3010" t="str"><v>3500</v></cell><cell r="C3010" t="str"><v>lid Provinciale Staten van Holland</v></cell><cell r="D3010" t="str"><v>05-07-1836/22-12-1840</v></cell></row><row r="3011"><cell r="A3011" t="str"><v>01012</v></cell><cell r="B3011" t="str"><v>3500</v></cell><cell r="C3011" t="str"><v>lid Provinciale Staten van Noord-Holland</v></cell><cell r="D3011" t="str"><v>22-12-1840/27-08-1848</v></cell></row><row r="3012"><cell r="A3012" t="str"><v>01012</v></cell><cell r="B3012" t="str"><v>3500</v></cell><cell r="C3012" t="str"><v>president Nederlandsche Handel-Maatschappij</v></cell><cell r="D3012" t="str"><v>01-01-1844/01-01-1851</v></cell></row><row r="3013"><cell r="A3013" t="str"><v>01012</v></cell><cell r="B3013" t="str"><v>3500</v></cell><cell r="C3013" t="str"><v>lid Eerste Kamer der Staten-Generaal</v></cell><cell r="D3013" t="str"><v>27-08-1848/13-02-1849</v></cell></row><row r="3014"><cell r="A3014" t="str"><v>01012</v></cell><cell r="B3014" t="str"><v>3500</v></cell><cell r="C3014" t="str"><v>lid Provinciale Staten van Noord-Holland</v></cell><cell r="D3014" t="str"><v>09-09-1850/23-08-1853</v></cell></row><row r="3015"><cell r="A3015" t="str"><v>01012</v></cell><cell r="B3015" t="str"><v>3500</v></cell><cell r="C3015" t="str"><v>lid Eerste Kamer der Staten-Generaal</v></cell><cell r="D3015" t="str"><v>23-08-1853/06-03-1864</v></cell></row><row r="3016"><cell r="A3016" t="str"><v>01014</v></cell><cell r="B3016" t="str"><v>3010</v></cell><cell r="C3016" t="str"><v>Wezep</v></cell><cell r="D3016" t="str"><v>28-11-1868</v></cell></row><row r="3017"><cell r="A3017" t="str"><v>01014</v></cell><cell r="B3017" t="str"><v>3020</v></cell><cell r="C3017" t="str"><v>Londen (VK)</v></cell><cell r="D3017" t="str"><v>15-03-1913</v></cell></row><row r="3018"><cell r="A3018" t="str"><v>01014</v></cell><cell r="B3018" t="str"><v>3500</v></cell><cell r="C3018" t="str"><v>landeigenaar en ambachtsheer</v></cell></row><row r="3019"><cell r="A3019" t="str"><v>01014</v></cell><cell r="B3019" t="str"><v>3500</v></cell><cell r="C3019" t="str"><v>lid Provinciale Staten van Overijssel</v></cell><cell r="D3019" t="str"><v>03-07-1901/00-09-1910</v></cell></row><row r="3020"><cell r="A3020" t="str"><v>01014</v></cell><cell r="B3020" t="str"><v>3500</v></cell><cell r="C3020" t="str"><v>lid Eerste Kamer der Staten-Generaal</v></cell><cell r="D3020" t="str"><v>20-09-1910/15-03-1913</v></cell></row><row r="3021"><cell r="A3021" t="str"><v>01014</v></cell><cell r="B3021" t="str"><v>3500</v></cell><cell r="C3021" t="str"><v>lid gemeenteraad van Ambt-Ommen</v></cell><cell r="D3021" t="str"><v>/(omstreeks: 00-00-1911)/</v></cell></row><row r="3022"><cell r="A3022" t="str"><v>01015</v></cell><cell r="B3022" t="str"><v>3010</v></cell><cell r="C3022" t="str"><v>Rozendaal (Gld.)</v></cell><cell r="D3022" t="str"><v>03-06-1825</v></cell></row><row r="3023"><cell r="A3023" t="str"><v>01015</v></cell><cell r="B3023" t="str"><v>3020</v></cell><cell r="C3023" t="str"><v>Laag-Keppel</v></cell><cell r="D3023" t="str"><v>17-05-1888</v></cell></row><row r="3024"><cell r="A3024" t="str"><v>01015</v></cell><cell r="B3024" t="str"><v>3500</v></cell><cell r="C3024" t="str"><v>landeigenaar en ambachtsheer</v></cell></row><row r="3025"><cell r="A3025" t="str"><v>01015</v></cell><cell r="B3025" t="str"><v>3500</v></cell><cell r="C3025" t="str"><v>lid gemeenteraad van Hummelo en Keppel</v></cell><cell r="D3025" t="str"><v>16-10-1851/01-03-1857</v></cell></row><row r="3026"><cell r="A3026" t="str"><v>01015</v></cell><cell r="B3026" t="str"><v>3500</v></cell><cell r="C3026" t="str"><v>wethouder van Hummelo en Keppel</v></cell><cell r="D3026" t="str"><v>16-10-1851/01-03-1857</v></cell></row><row r="3027"><cell r="A3027" t="str"><v>01015</v></cell><cell r="B3027" t="str"><v>3500</v></cell><cell r="C3027" t="str"><v>lid Provinciale Staten van Gelderland</v></cell><cell r="D3027" t="str"><v>05-09-1853/00-11-1884</v></cell></row><row r="3028"><cell r="A3028" t="str"><v>01015</v></cell><cell r="B3028" t="str"><v>3500</v></cell><cell r="C3028" t="str"><v>burgemeester van Doesburg</v></cell><cell r="D3028" t="str"><v>01-03-1857/01-03-1872</v></cell></row><row r="3029"><cell r="A3029" t="str"><v>01015</v></cell><cell r="B3029" t="str"><v>3500</v></cell><cell r="C3029" t="str"><v>lid gemeenteraad van Doesburg</v></cell><cell r="D3029" t="str"><v>25-05-1858/01-03-1872</v></cell></row><row r="3030"><cell r="A3030" t="str"><v>01015</v></cell><cell r="B3030" t="str"><v>3500</v></cell><cell r="C3030" t="str"><v>ambteloos</v></cell><cell r="D3030" t="str"><v>01-03-1872/01-03-1873</v></cell></row><row r="3031"><cell r="A3031" t="str"><v>01015</v></cell><cell r="B3031" t="str"><v>3500</v></cell><cell r="C3031" t="str"><v>burgemeester van Hummelo en Keppel</v></cell><cell r="D3031" t="str"><v>01-03-1873/01-01-1883</v></cell></row><row r="3032"><cell r="A3032" t="str"><v>01015</v></cell><cell r="B3032" t="str"><v>3500</v></cell><cell r="C3032" t="str"><v>lid Eerste Kamer der Staten-Generaal</v></cell><cell r="D3032" t="str"><v>17-11-1884/17-08-1887</v></cell></row><row r="3033"><cell r="A3033" t="str"><v>01016</v></cell><cell r="B3033" t="str"><v>3010</v></cell><cell r="C3033" t="str"><v>'s-Gravenhage</v></cell><cell r="D3033" t="str"><v>12-10-1836</v></cell></row><row r="3034"><cell r="A3034" t="str"><v>01016</v></cell><cell r="B3034" t="str"><v>3020</v></cell><cell r="C3034" t="str"><v>Waardenburg (Gld.)</v></cell><cell r="D3034" t="str"><v>22-05-1905</v></cell></row><row r="3035"><cell r="A3035" t="str"><v>01016</v></cell><cell r="B3035" t="str"><v>3500</v></cell><cell r="C3035" t="str"><v>landeigenaar en ambachtsheer</v></cell></row><row r="3036"><cell r="A3036" t="str"><v>01016</v></cell><cell r="B3036" t="str"><v>3500</v></cell><cell r="C3036" t="str"><v>advocaat te Tiel</v></cell><cell r="D3036" t="str"><v>00-00-1862/</v></cell></row><row r="3037"><cell r="A3037" t="str"><v>01016</v></cell><cell r="B3037" t="str"><v>3500</v></cell><cell r="C3037" t="str"><v>lid Provinciale Staten van Gelderland</v></cell><cell r="D3037" t="str"><v>30-09-1862/00-09-1887</v></cell></row><row r="3038"><cell r="A3038" t="str"><v>01016</v></cell><cell r="B3038" t="str"><v>3500</v></cell><cell r="C3038" t="str"><v>lid gemeenteraad van Waardenburg</v></cell><cell r="D3038" t="str"><v>00-00-1873/22-05-1905</v></cell></row><row r="3039"><cell r="A3039" t="str"><v>01016</v></cell><cell r="B3039" t="str"><v>3500</v></cell><cell r="C3039" t="str"><v>lid Eerste Kamer der Staten-Generaal</v></cell><cell r="D3039" t="str"><v>20-09-1887/27-03-1888</v></cell></row><row r="3040"><cell r="A3040" t="str"><v>01016</v></cell><cell r="B3040" t="str"><v>3500</v></cell><cell r="C3040" t="str"><v>lid Eerste Kamer der Staten-Generaal</v></cell><cell r="D3040" t="str"><v>01-05-1888/23-07-1904</v></cell></row><row r="3041"><cell r="A3041" t="str"><v>01017</v></cell><cell r="B3041" t="str"><v>3010</v></cell><cell r="C3041" t="str"><v>Solok (Ned.-Indië)</v></cell><cell r="D3041" t="str"><v>10-04-1897</v></cell></row><row r="3042"><cell r="A3042" t="str"><v>01017</v></cell><cell r="B3042" t="str"><v>3020</v></cell><cell r="C3042" t="str"><v>Manilla (Filippijnen)</v></cell><cell r="D3042" t="str"><v>10-07-1966</v></cell></row><row r="3043"><cell r="A3043" t="str"><v>01017</v></cell><cell r="B3043" t="str"><v>3500</v></cell><cell r="C3043" t="str"><v>hoofdassistent Maleise taal, Rijksuniversiteit Leiden</v></cell><cell r="D3043" t="str"><v>00-00-1938/00-00-1946</v></cell></row><row r="3044"><cell r="A3044" t="str"><v>01017</v></cell><cell r="B3044" t="str"><v>3500</v></cell><cell r="C3044" t="str"><v>lid Eerste Kamer der Staten-Generaal</v></cell><cell r="D3044" t="str"><v>20-11-1945/23-07-1946</v></cell></row><row r="3045"><cell r="A3045" t="str"><v>01017</v></cell><cell r="B3045" t="str"><v>3500</v></cell><cell r="C3045" t="str"><v>diplomaat, onder andere lid Indonesische delegatie naar de Inter Asian Relations Conference te New Delhi en lid van missies naar het Midden-Oosten</v></cell></row><row r="3046"><cell r="A3046" t="str"><v>01017</v></cell><cell r="B3046" t="str"><v>3500</v></cell><cell r="C3046" t="str"><v>lid Indonesische delegatie tijdens de R.T.C. (Ronde Tafel Conferentie) over de Soevereiniteitsoverdracht</v></cell><cell r="D3046" t="str"><v>00-00-1949</v></cell></row><row r="3047"><cell r="A3047" t="str"><v>01017</v></cell><cell r="B3047" t="str"><v>3500</v></cell><cell r="C3047" t="str"><v>ambassadeur van Indonesië in Parijs</v></cell><cell r="D3047" t="str"><v>00-00-1950/00-00-1953</v></cell></row><row r="3048"><cell r="A3048" t="str"><v>01017</v></cell><cell r="B3048" t="str"><v>3500</v></cell><cell r="C3048" t="str"><v>ambassadeur van Indonesië in Manilla (Filippijnen)</v></cell><cell r="D3048" t="str"><v>/(omstreeks: 00-00-1957)/10-07-1966</v></cell></row><row r="3049"><cell r="A3049" t="str"><v>01019</v></cell><cell r="B3049" t="str"><v>3010</v></cell><cell r="C3049" t="str"><v>Middelburg</v></cell><cell r="D3049" t="str"><v>01-01-1797</v></cell></row><row r="3050"><cell r="A3050" t="str"><v>01019</v></cell><cell r="B3050" t="str"><v>3020</v></cell><cell r="C3050" t="str"><v>'s-Gravenhage</v></cell><cell r="D3050" t="str"><v>07-02-1874</v></cell></row><row r="3051"><cell r="A3051" t="str"><v>01019</v></cell><cell r="B3051" t="str"><v>3500</v></cell><cell r="C3051" t="str"><v>advocaat te Middelburg</v></cell><cell r="D3051" t="str"><v>00-00-1818/</v></cell></row><row r="3052"><cell r="A3052" t="str"><v>01019</v></cell><cell r="B3052" t="str"><v>3500</v></cell><cell r="C3052" t="str"><v>lid stedelijke raad van Middelburg</v></cell><cell r="D3052" t="str"><v>00-00-1819/15-03-1859</v></cell></row><row r="3053"><cell r="A3053" t="str"><v>01019</v></cell><cell r="B3053" t="str"><v>3500</v></cell><cell r="C3053" t="str"><v>lid Provinciale Staten van Zeeland</v></cell><cell r="D3053" t="str"><v>06-03-1822/17-09-1850</v></cell></row><row r="3054"><cell r="A3054" t="str"><v>01019</v></cell><cell r="B3054" t="str"><v>3500</v></cell><cell r="C3054" t="str"><v>wethouder van Middelburg</v></cell><cell r="D3054" t="str"><v>/16-11-1838</v></cell></row><row r="3055"><cell r="A3055" t="str"><v>01019</v></cell><cell r="B3055" t="str"><v>3500</v></cell><cell r="C3055" t="str"><v>burgemeester van Oost- en West-Souburg</v></cell><cell r="D3055" t="str"><v>15-11-1834/01-03-1852</v></cell></row><row r="3056"><cell r="A3056" t="str"><v>01019</v></cell><cell r="B3056" t="str"><v>3500</v></cell><cell r="C3056" t="str"><v>burgemeester van Middelburg</v></cell><cell r="D3056" t="str"><v>16-11-1838/15-03-1859</v></cell></row><row r="3057"><cell r="A3057" t="str"><v>01019</v></cell><cell r="B3057" t="str"><v>3500</v></cell><cell r="C3057" t="str"><v>buitengewoon lid Tweede Kamer der Staten-Generaal</v></cell><cell r="D3057" t="str"><v>18-09-1848/08-10-1848</v></cell></row><row r="3058"><cell r="A3058" t="str"><v>01019</v></cell><cell r="B3058" t="str"><v>3500</v></cell><cell r="C3058" t="str"><v>lid Provinciale Staten van Zeeland</v></cell><cell r="D3058" t="str"><v>24-09-1850/15-06-1853</v></cell></row><row r="3059"><cell r="A3059" t="str"><v>01019</v></cell><cell r="B3059" t="str"><v>3500</v></cell><cell r="C3059" t="str"><v>lid Eerste Kamer der Staten-Generaal</v></cell><cell r="D3059" t="str"><v>15-06-1853/19-09-1859</v></cell></row><row r="3060"><cell r="A3060" t="str"><v>01025</v></cell><cell r="B3060" t="str"><v>3010</v></cell><cell r="C3060" t="str"><v>Assen</v></cell><cell r="D3060" t="str"><v>16-02-1854</v></cell></row><row r="3061"><cell r="A3061" t="str"><v>01025</v></cell><cell r="B3061" t="str"><v>3020</v></cell><cell r="C3061" t="str"><v>Assen</v></cell><cell r="D3061" t="str"><v>30-03-1937</v></cell></row><row r="3062"><cell r="A3062" t="str"><v>01025</v></cell><cell r="B3062" t="str"><v>3500</v></cell><cell r="C3062" t="str"><v>advocaat te Assen</v></cell><cell r="D3062" t="str"><v>00-00-1879/01-04-1881</v></cell></row><row r="3063"><cell r="A3063" t="str"><v>01025</v></cell><cell r="B3063" t="str"><v>3500</v></cell><cell r="C3063" t="str"><v>ambtenaar voor de eerste en tweede kantons, Openbaar Ministerie te Amsterdam</v></cell><cell r="D3063" t="str"><v>01-04-1881/01-04-1887</v></cell></row><row r="3064"><cell r="A3064" t="str"><v>01025</v></cell><cell r="B3064" t="str"><v>3500</v></cell><cell r="C3064" t="str"><v>rechter Arrondissementsrechtbank te Winschoten</v></cell><cell r="D3064" t="str"><v>01-04-1887/01-01-1894</v></cell></row><row r="3065"><cell r="A3065" t="str"><v>01025</v></cell><cell r="B3065" t="str"><v>3500</v></cell><cell r="C3065" t="str"><v>rechter Arrondissementsrechtbank te Assen</v></cell><cell r="D3065" t="str"><v>01-01-1894/01-10-1909</v></cell></row><row r="3066"><cell r="A3066" t="str"><v>01025</v></cell><cell r="B3066" t="str"><v>3500</v></cell><cell r="C3066" t="str"><v>lid Provinciale Staten van Drenthe</v></cell><cell r="D3066" t="str"><v>03-07-1895/03-07-1907</v></cell></row><row r="3067"><cell r="A3067" t="str"><v>01025</v></cell><cell r="B3067" t="str"><v>3500</v></cell><cell r="C3067" t="str"><v>lid Eerste Kamer der Staten-Generaal</v></cell><cell r="D3067" t="str"><v>10-07-1907/01-10-1909</v></cell></row><row r="3068"><cell r="A3068" t="str"><v>01025</v></cell><cell r="B3068" t="str"><v>3500</v></cell><cell r="C3068" t="str"><v>vicepresident Arrondissementsrechtbank te Assen</v></cell><cell r="D3068" t="str"><v>01-10-1909/01-02-1914</v></cell></row><row r="3069"><cell r="A3069" t="str"><v>01025</v></cell><cell r="B3069" t="str"><v>3500</v></cell><cell r="C3069" t="str"><v>lid Eerste Kamer der Staten-Generaal</v></cell><cell r="D3069" t="str"><v>09-11-1909/02-03-1914</v></cell></row><row r="3070"><cell r="A3070" t="str"><v>01025</v></cell><cell r="B3070" t="str"><v>3500</v></cell><cell r="C3070" t="str"><v>president Arrondissementsrechtbank te Assen</v></cell><cell r="D3070" t="str"><v>01-02-1914/01-04-1919</v></cell></row><row r="3071"><cell r="A3071" t="str"><v>01032</v></cell><cell r="B3071" t="str"><v>3010</v></cell><cell r="C3071" t="str"><v>Middelburg</v></cell><cell r="D3071" t="str"><v>19-03-1800</v></cell></row><row r="3072"><cell r="A3072" t="str"><v>01032</v></cell><cell r="B3072" t="str"><v>3020</v></cell><cell r="C3072" t="str"><v>'s-Gravenhage</v></cell><cell r="D3072" t="str"><v>10-05-1884</v></cell></row><row r="3073"><cell r="A3073" t="str"><v>01032</v></cell><cell r="B3073" t="str"><v>3500</v></cell><cell r="C3073" t="str"><v>buitengewoon substituut van de procureur-generaal, Hooggerechtshof te 's-Gravenhage</v></cell><cell r="D3073" t="str"><v>01-02-1824/01-01-1827</v></cell></row><row r="3074"><cell r="A3074" t="str"><v>01032</v></cell><cell r="B3074" t="str"><v>3500</v></cell><cell r="C3074" t="str"><v>substituut-procureur-generaal, Hooggerechtshof te 's-Gravenhage</v></cell><cell r="D3074" t="str"><v>01-01-1827/01-10-1833</v></cell></row><row r="3075"><cell r="A3075" t="str"><v>01032</v></cell><cell r="B3075" t="str"><v>3500</v></cell><cell r="C3075" t="str"><v>advocaat-generaal Hooggerechtshof te 's-Gravenhage</v></cell><cell r="D3075" t="str"><v>01-10-1833/01-10-1838</v></cell></row><row r="3076"><cell r="A3076" t="str"><v>01032</v></cell><cell r="B3076" t="str"><v>3500</v></cell><cell r="C3076" t="str"><v>raadsheer Provinciaal Gerechtshof te 's-Gravenhage</v></cell><cell r="D3076" t="str"><v>01-10-1838/29-04-1844</v></cell></row><row r="3077"><cell r="A3077" t="str"><v>01032</v></cell><cell r="B3077" t="str"><v>3500</v></cell><cell r="C3077" t="str"><v>vicepresident Provinciaal Gerechtshof te 's-Gravenhage</v></cell><cell r="D3077" t="str"><v>29-04-1844/16-11-1849</v></cell></row><row r="3078"><cell r="A3078" t="str"><v>01032</v></cell><cell r="B3078" t="str"><v>3500</v></cell><cell r="C3078" t="str"><v>lid Eerste Kamer der Staten-Generaal</v></cell><cell r="D3078" t="str"><v>13-02-1849/16-11-1849</v></cell></row><row r="3079"><cell r="A3079" t="str"><v>01032</v></cell><cell r="B3079" t="str"><v>3500</v></cell><cell r="C3079" t="str"><v>president Provinciaal Gerechtshof te 's-Gravenhage</v></cell><cell r="D3079" t="str"><v>16-11-1849/01-01-1871</v></cell></row><row r="3080"><cell r="A3080" t="str"><v>01032</v></cell><cell r="B3080" t="str"><v>3500</v></cell><cell r="C3080" t="str"><v>lid Eerste Kamer der Staten-Generaal</v></cell><cell r="D3080" t="str"><v>08-10-1850/18-09-1871</v></cell></row><row r="3081"><cell r="A3081" t="str"><v>01032</v></cell><cell r="B3081" t="str"><v>3500</v></cell><cell r="C3081" t="str"><v>voorzitter Eerste Kamer der Staten-Generaal</v></cell><cell r="D3081" t="str"><v>20-09-1852/16-09-1870</v></cell></row><row r="3082"><cell r="A3082" t="str"><v>01033</v></cell><cell r="B3082" t="str"><v>3010</v></cell><cell r="C3082" t="str"><v>Koudekerke (Zld.)</v></cell><cell r="D3082" t="str"><v>21-04-1831</v></cell></row><row r="3083"><cell r="A3083" t="str"><v>01033</v></cell><cell r="B3083" t="str"><v>3020</v></cell><cell r="C3083" t="str"><v>Middelburg</v></cell><cell r="D3083" t="str"><v>18-03-1887</v></cell></row><row r="3084"><cell r="A3084" t="str"><v>01033</v></cell><cell r="B3084" t="str"><v>3500</v></cell><cell r="C3084" t="str"><v>advocaat te Middelburg</v></cell><cell r="D3084" t="str"><v>00-00-1856/00-00-1860</v></cell></row><row r="3085"><cell r="A3085" t="str"><v>01033</v></cell><cell r="B3085" t="str"><v>3500</v></cell><cell r="C3085" t="str"><v>kantonrechter te Tholen</v></cell><cell r="D3085" t="str"><v>15-01-1860/10-02-1866</v></cell></row><row r="3086"><cell r="A3086" t="str"><v>01033</v></cell><cell r="B3086" t="str"><v>3500</v></cell><cell r="C3086" t="str"><v>schoolopziener, derde schooldistrict (eilanden Tholen en Sint Philipsland) van Zeeland</v></cell><cell r="D3086" t="str"><v>15-02-1860/10-02-1866</v></cell></row><row r="3087"><cell r="A3087" t="str"><v>01033</v></cell><cell r="B3087" t="str"><v>3500</v></cell><cell r="C3087" t="str"><v>minister van Justitie, tevens belast met zaken der Hervormde en andere Erediensten, behalve die der Rooms-Katholieke</v></cell><cell r="D3087" t="str"><v>10-02-1866/01-06-1866</v></cell></row><row r="3088"><cell r="A3088" t="str"><v>01033</v></cell><cell r="B3088" t="str"><v>3500</v></cell><cell r="C3088" t="str"><v>officier van justitie, Arrondissementsrechtbank te Middelburg</v></cell><cell r="D3088" t="str"><v>01-09-1866/01-11-1867</v></cell></row><row r="3089"><cell r="A3089" t="str"><v>01033</v></cell><cell r="B3089" t="str"><v>3500</v></cell><cell r="C3089" t="str"><v>schoolopziener, derde schooldistrict (eilanden Tholen en Sint Philipsland) van Zeeland</v></cell><cell r="D3089" t="str"><v>07-12-1866/01-12-1870</v></cell></row><row r="3090"><cell r="A3090" t="str"><v>01033</v></cell><cell r="B3090" t="str"><v>3500</v></cell><cell r="C3090" t="str"><v>raadsheer Provinciaal Gerechtshof te Middelburg</v></cell><cell r="D3090" t="str"><v>01-11-1867/01-01-1876</v></cell></row><row r="3091"><cell r="A3091" t="str"><v>01033</v></cell><cell r="B3091" t="str"><v>3500</v></cell><cell r="C3091" t="str"><v>schoolopziener, eerste schooldistrict (Walcheren) van Zeeland</v></cell><cell r="D3091" t="str"><v>01-12-1870/01-11-1878</v></cell></row><row r="3092"><cell r="A3092" t="str"><v>01033</v></cell><cell r="B3092" t="str"><v>3500</v></cell><cell r="C3092" t="str"><v>lid Eerste Kamer der Staten-Generaal</v></cell><cell r="D3092" t="str"><v>27-12-1875/11-10-1884</v></cell></row><row r="3093"><cell r="A3093" t="str"><v>01033</v></cell><cell r="B3093" t="str"><v>3500</v></cell><cell r="C3093" t="str"><v>burgemeester van Middelburg</v></cell><cell r="D3093" t="str"><v>01-01-1880/18-03-1887</v></cell></row><row r="3094"><cell r="A3094" t="str"><v>01033</v></cell><cell r="B3094" t="str"><v>3500</v></cell><cell r="C3094" t="str"><v>lid Eerste Kamer der Staten-Generaal</v></cell><cell r="D3094" t="str"><v>17-11-1884/18-03-1887</v></cell></row><row r="3095"><cell r="A3095" t="str"><v>01035</v></cell><cell r="B3095" t="str"><v>3010</v></cell><cell r="C3095" t="str"><v>Rotterdam</v></cell><cell r="D3095" t="str"><v>07-06-1827</v></cell></row><row r="3096"><cell r="A3096" t="str"><v>01035</v></cell><cell r="B3096" t="str"><v>3020</v></cell><cell r="C3096" t="str"><v>New York (V.S.)</v></cell><cell r="D3096" t="str"><v>27-09-1911</v></cell></row><row r="3097"><cell r="A3097" t="str"><v>01035</v></cell><cell r="B3097" t="str"><v>3500</v></cell><cell r="C3097" t="str"><v>lid handelsfirma "Kerdijk en Pincoffs", in indigo en meekrap</v></cell><cell r="D3097" t="str"><v>00-00-1849/00-00-1857</v></cell></row><row r="3098"><cell r="A3098" t="str"><v>01035</v></cell><cell r="B3098" t="str"><v>3500</v></cell><cell r="C3098" t="str"><v>lid gemeenteraad van Rotterdam</v></cell><cell r="D3098" t="str"><v>07-02-1856/15-05-1873</v></cell></row><row r="3099"><cell r="A3099" t="str"><v>01035</v></cell><cell r="B3099" t="str"><v>3500</v></cell><cell r="C3099" t="str"><v>lid algemene handelsfirma voor handel op West-Afrika</v></cell><cell r="D3099" t="str"><v>00-00-1857/</v></cell></row><row r="3100"><cell r="A3100" t="str"><v>01035</v></cell><cell r="B3100" t="str"><v>3500</v></cell><cell r="C3100" t="str"><v>lid Provinciale Staten van Zuid-Holland</v></cell><cell r="D3100" t="str"><v>03-11-1857/00-11-1872</v></cell></row><row r="3101"><cell r="A3101" t="str"><v>01035</v></cell><cell r="B3101" t="str"><v>3500</v></cell><cell r="C3101" t="str"><v>lid N.V. Afrikaansche Handelsvereeniging</v></cell><cell r="D3101" t="str"><v>00-00-1869/00-05-1879</v></cell></row><row r="3102"><cell r="A3102" t="str"><v>01035</v></cell><cell r="B3102" t="str"><v>3500</v></cell><cell r="C3102" t="str"><v>lid Eerste Kamer der Staten-Generaal</v></cell><cell r="D3102" t="str"><v>06-11-1872/20-05-1879</v></cell></row><row r="3103"><cell r="A3103" t="str"><v>01035</v></cell><cell r="B3103" t="str"><v>3500</v></cell><cell r="C3103" t="str"><v>winkelier in sigaren en dagbladen te New York</v></cell><cell r="D3103" t="str"><v>00-00-1879/</v></cell></row><row r="3104"><cell r="A3104" t="str"><v>01035</v></cell><cell r="B3104" t="str"><v>3500</v></cell><cell r="C3104" t="str"><v>journalist te New York</v></cell></row><row r="3105"><cell r="A3105" t="str"><v>01046</v></cell><cell r="B3105" t="str"><v>3010</v></cell><cell r="C3105" t="str"><v>Amsterdam</v></cell><cell r="D3105" t="str"><v>22-02-1868</v></cell></row><row r="3106"><cell r="A3106" t="str"><v>01046</v></cell><cell r="B3106" t="str"><v>3020</v></cell><cell r="C3106" t="str"><v>Laren (N.H.)</v></cell><cell r="D3106" t="str"><v>18-02-1943</v></cell></row><row r="3107"><cell r="A3107" t="str"><v>01046</v></cell><cell r="B3107" t="str"><v>3500</v></cell><cell r="C3107" t="str"><v>diamantbewerker te Amsterdam</v></cell><cell r="D3107" t="str"><v>/00-00-1887</v></cell></row><row r="3108"><cell r="A3108" t="str"><v>01046</v></cell><cell r="B3108" t="str"><v>3500</v></cell><cell r="C3108" t="str"><v>diamantbewerker te Londen</v></cell><cell r="D3108" t="str"><v>00-00-1887/00-00-1890</v></cell></row><row r="3109"><cell r="A3109" t="str"><v>01046</v></cell><cell r="B3109" t="str"><v>3500</v></cell><cell r="C3109" t="str"><v>diamantbewerker, atelier Andries van Wezel te Amsterdam</v></cell><cell r="D3109" t="str"><v>00-00-1890/</v></cell></row><row r="3110"><cell r="A3110" t="str"><v>01046</v></cell><cell r="B3110" t="str"><v>3500</v></cell><cell r="C3110" t="str"><v>voorzitter ANDB (Algemeen Nederlandse Diamantbewerkersbond)</v></cell><cell r="D3110" t="str"><v>00-00-1894/00-00-1940</v></cell></row><row r="3111"><cell r="A3111" t="str"><v>01046</v></cell><cell r="B3111" t="str"><v>3500</v></cell><cell r="C3111" t="str"><v>lid gemeenteraad van Amsterdam</v></cell><cell r="D3111" t="str"><v>28-01-1903/01-04-1906</v></cell></row><row r="3112"><cell r="A3112" t="str"><v>01046</v></cell><cell r="B3112" t="str"><v>3500</v></cell><cell r="C3112" t="str"><v>voorzitter NVV (Nederlands Verbond van Vakverenigingen)</v></cell><cell r="D3112" t="str"><v>01-01-1906/11-05-1909</v></cell></row><row r="3113"><cell r="A3113" t="str"><v>01046</v></cell><cell r="B3113" t="str"><v>3500</v></cell><cell r="C3113" t="str"><v>lid Tweede Kamer der Staten-Generaal</v></cell><cell r="D3113" t="str"><v>16-09-1913/04-11-1913</v></cell></row><row r="3114"><cell r="A3114" t="str"><v>01046</v></cell><cell r="B3114" t="str"><v>3500</v></cell><cell r="C3114" t="str"><v>lid Eerste Kamer der Staten-Generaal</v></cell><cell r="D3114" t="str"><v>25-11-1913/24-06-1922</v></cell></row><row r="3115"><cell r="A3115" t="str"><v>01046</v></cell><cell r="B3115" t="str"><v>3500</v></cell><cell r="C3115" t="str"><v>lid Eerste Kamer der Staten-Generaal</v></cell><cell r="D3115" t="str"><v>18-09-1923/08-06-1937</v></cell></row><row r="3116"><cell r="A3116" t="str"><v>01049</v></cell><cell r="B3116" t="str"><v>3010</v></cell><cell r="C3116" t="str"><v>Nijland</v></cell><cell r="D3116" t="str"><v>19-04-1890</v></cell></row><row r="3117"><cell r="A3117" t="str"><v>01049</v></cell><cell r="B3117" t="str"><v>3020</v></cell><cell r="C3117" t="str"><v>Leeuwarden</v></cell><cell r="D3117" t="str"><v>09-02-1965</v></cell></row><row r="3118"><cell r="A3118" t="str"><v>01049</v></cell><cell r="B3118" t="str"><v>3500</v></cell><cell r="C3118" t="str"><v>griffier kantongerecht te Bergum</v></cell><cell r="D3118" t="str"><v>01-07-1916/16-04-1919</v></cell></row><row r="3119"><cell r="A3119" t="str"><v>01049</v></cell><cell r="B3119" t="str"><v>3500</v></cell><cell r="C3119" t="str"><v>griffier kantongerecht te Bolsward</v></cell><cell r="D3119" t="str"><v>16-04-1919/01-09-1924</v></cell></row><row r="3120"><cell r="A3120" t="str"><v>01049</v></cell><cell r="B3120" t="str"><v>3500</v></cell><cell r="C3120" t="str"><v>lid Provinciale Staten van Friesland</v></cell><cell r="D3120" t="str"><v>03-07-1923/12-06-1928</v></cell></row><row r="3121"><cell r="A3121" t="str"><v>01049</v></cell><cell r="B3121" t="str"><v>3500</v></cell><cell r="C3121" t="str"><v>advocaat en procureur te Leeuwarden</v></cell><cell r="D3121" t="str"><v>00-00-1924/</v></cell></row><row r="3122"><cell r="A3122" t="str"><v>01049</v></cell><cell r="B3122" t="str"><v>3500</v></cell><cell r="C3122" t="str"><v>leraar Rijks Hogere Burgerschool te Steenwijk</v></cell><cell r="D3122" t="str"><v>01-09-1924/00-00-1925</v></cell></row><row r="3123"><cell r="A3123" t="str"><v>01049</v></cell><cell r="B3123" t="str"><v>3500</v></cell><cell r="C3123" t="str"><v>leraar staatswetenschappen, Christelijke Hogere Burgerschool te Heerenveen</v></cell><cell r="D3123" t="str"><v>01-09-1924/00-07-1955</v></cell></row><row r="3124"><cell r="A3124" t="str"><v>01049</v></cell><cell r="B3124" t="str"><v>3500</v></cell><cell r="C3124" t="str"><v>lid Eerste Kamer der Staten-Generaal</v></cell><cell r="D3124" t="str"><v>12-06-1928/09-02-1965</v></cell></row><row r="3125"><cell r="A3125" t="str"><v>01049</v></cell><cell r="B3125" t="str"><v>3500</v></cell><cell r="C3125" t="str"><v>fractievoorzitter CHU Eerste Kamer der Staten-Generaal</v></cell><cell r="D3125" t="str"><v>07-04-1959/09-02-1965</v></cell></row><row r="3126"><cell r="A3126" t="str"><v>01051</v></cell><cell r="B3126" t="str"><v>3010</v></cell><cell r="C3126" t="str"><v>Zaandam</v></cell><cell r="D3126" t="str"><v>04-04-1893</v></cell></row><row r="3127"><cell r="A3127" t="str"><v>01051</v></cell><cell r="B3127" t="str"><v>3020</v></cell><cell r="C3127" t="str"><v>Hilversum</v></cell><cell r="D3127" t="str"><v>14-02-1963</v></cell></row><row r="3128"><cell r="A3128" t="str"><v>01051</v></cell><cell r="B3128" t="str"><v>3500</v></cell><cell r="C3128" t="str"><v>procuratiehouder en directie-secretaris "Amsterdamsche Bank"</v></cell><cell r="D3128" t="str"><v>00-00-1921/01-09-1925</v></cell></row><row r="3129"><cell r="A3129" t="str"><v>01051</v></cell><cell r="B3129" t="str"><v>3500</v></cell><cell r="C3129" t="str"><v>burgemeester van Uithoorn</v></cell><cell r="D3129" t="str"><v>01-09-1925/15-11-1928</v></cell></row><row r="3130"><cell r="A3130" t="str"><v>01051</v></cell><cell r="B3130" t="str"><v>3500</v></cell><cell r="C3130" t="str"><v>burgemeester van Hillegom</v></cell><cell r="D3130" t="str"><v>15-11-1928/04-04-1937</v></cell></row><row r="3131"><cell r="A3131" t="str"><v>01051</v></cell><cell r="B3131" t="str"><v>3500</v></cell><cell r="C3131" t="str"><v>lid Eerste Kamer der Staten-Generaal</v></cell><cell r="D3131" t="str"><v>08-06-1937/21-09-1937</v></cell></row><row r="3132"><cell r="A3132" t="str"><v>01051</v></cell><cell r="B3132" t="str"><v>3500</v></cell><cell r="C3132" t="str"><v>chef van het kabinet van ir. A.A. Mussert, leider van de NSB</v></cell><cell r="D3132" t="str"><v>01-09-1937/21-09-1937</v></cell></row><row r="3133"><cell r="A3133" t="str"><v>01051</v></cell><cell r="B3133" t="str"><v>3500</v></cell><cell r="C3133" t="str"><v>directeur MBH ("Montage Bouw en Houtindustrie") N.V. te Amersfoort</v></cell></row><row r="3134"><cell r="A3134" t="str"><v>01051</v></cell><cell r="B3134" t="str"><v>3500</v></cell><cell r="C3134" t="str"><v>burgemeester van Apeldoorn</v></cell><cell r="D3134" t="str"><v>07-12-1942/18-04-1945</v></cell></row><row r="3135"><cell r="A3135" t="str"><v>01059</v></cell><cell r="B3135" t="str"><v>3010</v></cell><cell r="C3135" t="str"><v>Amsterdam</v></cell><cell r="D3135" t="str"><v>12-02-1872</v></cell></row><row r="3136"><cell r="A3136" t="str"><v>01059</v></cell><cell r="B3136" t="str"><v>3020</v></cell><cell r="C3136" t="str"><v>Amsterdam</v></cell><cell r="D3136" t="str"><v>30-08-1951</v></cell></row><row r="3137"><cell r="A3137" t="str"><v>01059</v></cell><cell r="B3137" t="str"><v>3500</v></cell><cell r="C3137" t="str"><v>onderwijzeres, particuliere school voor gegoede meisjes te Haarlem</v></cell><cell r="D3137" t="str"><v>00-00-1890/00-00-1891</v></cell></row><row r="3138"><cell r="A3138" t="str"><v>01059</v></cell><cell r="B3138" t="str"><v>3500</v></cell><cell r="C3138" t="str"><v>onderwijzeres, openbare school voor arbeiderskinderen te Amsterdam</v></cell><cell r="D3138" t="str"><v>00-00-1891/00-00-1900</v></cell></row><row r="3139"><cell r="A3139" t="str"><v>01059</v></cell><cell r="B3139" t="str"><v>3500</v></cell><cell r="C3139" t="str"><v>onderwijzeres, school van het Burgerweeshuis te Amsterdam</v></cell><cell r="D3139" t="str"><v>00-00-1900/00-00-1906</v></cell></row><row r="3140"><cell r="A3140" t="str"><v>01059</v></cell><cell r="B3140" t="str"><v>3500</v></cell><cell r="C3140" t="str"><v>hoofdredactrice propagandablad "De Proletarische Vrouw"</v></cell><cell r="D3140" t="str"><v>01-11-1905/30-07-1940</v></cell></row><row r="3141"><cell r="A3141" t="str"><v>01059</v></cell><cell r="B3141" t="str"><v>3500</v></cell><cell r="C3141" t="str"><v>lid gemeenteraad van Amsterdam</v></cell><cell r="D3141" t="str"><v>02-09-1919/00-07-1924</v></cell></row><row r="3142"><cell r="A3142" t="str"><v>01059</v></cell><cell r="B3142" t="str"><v>3500</v></cell><cell r="C3142" t="str"><v>lid Eerste Kamer der Staten-Generaal</v></cell><cell r="D3142" t="str"><v>23-03-1920/08-06-1937</v></cell></row><row r="3143"><cell r="A3143" t="str"><v>01060</v></cell><cell r="B3143" t="str"><v>3010</v></cell><cell r="C3143" t="str"><v>Wormerveer</v></cell><cell r="D3143" t="str"><v>16-07-1821</v></cell></row><row r="3144"><cell r="A3144" t="str"><v>01060</v></cell><cell r="B3144" t="str"><v>3020</v></cell><cell r="C3144" t="str"><v>Amsterdam</v></cell><cell r="D3144" t="str"><v>10-01-1902</v></cell></row><row r="3145"><cell r="A3145" t="str"><v>01060</v></cell><cell r="B3145" t="str"><v>3500</v></cell><cell r="C3145" t="str"><v>graanhandelaar, koopmansfirma "Prins" te Wormerveer</v></cell></row><row r="3146"><cell r="A3146" t="str"><v>01060</v></cell><cell r="B3146" t="str"><v>3500</v></cell><cell r="C3146" t="str"><v>graanhandelaar, koopmansfirma "Prins" te Amsterdam</v></cell></row><row r="3147"><cell r="A3147" t="str"><v>01060</v></cell><cell r="B3147" t="str"><v>3500</v></cell><cell r="C3147" t="str"><v>lid Provinciale Staten van Noord-Holland</v></cell><cell r="D3147" t="str"><v>07-07-1868/00-09-1871</v></cell></row><row r="3148"><cell r="A3148" t="str"><v>01060</v></cell><cell r="B3148" t="str"><v>3500</v></cell><cell r="C3148" t="str"><v>lid Eerste Kamer der Staten-Generaal</v></cell><cell r="D3148" t="str"><v>19-09-1871/08-06-1880</v></cell></row><row r="3149"><cell r="A3149" t="str"><v>01060</v></cell><cell r="B3149" t="str"><v>3500</v></cell><cell r="C3149" t="str"><v>lid Provinciale Staten van Noord-Holland</v></cell><cell r="D3149" t="str"><v>07-07-1880/29-03-1892</v></cell></row><row r="3150"><cell r="A3150" t="str"><v>01060</v></cell><cell r="B3150" t="str"><v>3500</v></cell><cell r="C3150" t="str"><v>lid gemeenteraad van Amsterdam</v></cell><cell r="D3150" t="str"><v>06-09-1881/01-05-1886</v></cell></row><row r="3151"><cell r="A3151" t="str"><v>01060</v></cell><cell r="B3151" t="str"><v>3500</v></cell><cell r="C3151" t="str"><v>lid Eerste Kamer der Staten-Generaal</v></cell><cell r="D3151" t="str"><v>29-03-1892/19-09-1899</v></cell></row><row r="3152"><cell r="A3152" t="str"><v>01061</v></cell><cell r="B3152" t="str"><v>3010</v></cell><cell r="C3152" t="str"><v>Wormerveer</v></cell><cell r="D3152" t="str"><v>18-07-1827</v></cell></row><row r="3153"><cell r="A3153" t="str"><v>01061</v></cell><cell r="B3153" t="str"><v>3020</v></cell><cell r="C3153" t="str"><v>Wormerveer</v></cell><cell r="D3153" t="str"><v>22-01-1896</v></cell></row><row r="3154"><cell r="A3154" t="str"><v>01061</v></cell><cell r="B3154" t="str"><v>3500</v></cell><cell r="C3154" t="str"><v>stoomoliefabrikant, firma "Gebr. Prins" (later firma "Jan Prins") te Wormerveer</v></cell></row><row r="3155"><cell r="A3155" t="str"><v>01061</v></cell><cell r="B3155" t="str"><v>3500</v></cell><cell r="C3155" t="str"><v>lid Provinciale Staten van Noord-Holland</v></cell><cell r="D3155" t="str"><v>11-06-1868/00-04-1888</v></cell></row><row r="3156"><cell r="A3156" t="str"><v>01061</v></cell><cell r="B3156" t="str"><v>3500</v></cell><cell r="C3156" t="str"><v>lid Eerste Kamer der Staten-Generaal</v></cell><cell r="D3156" t="str"><v>01-05-1888/22-01-1896</v></cell></row><row r="3157"><cell r="A3157" t="str"><v>01062</v></cell><cell r="B3157" t="str"><v>3010</v></cell><cell r="C3157" t="str"><v>Helmond</v></cell><cell r="D3157" t="str"><v>01-02-1847</v></cell></row><row r="3158"><cell r="A3158" t="str"><v>01062</v></cell><cell r="B3158" t="str"><v>3020</v></cell><cell r="C3158" t="str"><v>Helmond</v></cell><cell r="D3158" t="str"><v>14-02-1919</v></cell></row><row r="3159"><cell r="A3159" t="str"><v>01062</v></cell><cell r="B3159" t="str"><v>3500</v></cell><cell r="C3159" t="str"><v>eigenaar bontweverij "Prinzen & van Glabbeek" te Helmond</v></cell></row><row r="3160"><cell r="A3160" t="str"><v>01062</v></cell><cell r="B3160" t="str"><v>3500</v></cell><cell r="C3160" t="str"><v>margarinefabrikant, firma "Prinzen & van Glabbeek" te Helmond, Goch en Antwerpen</v></cell></row><row r="3161"><cell r="A3161" t="str"><v>01062</v></cell><cell r="B3161" t="str"><v>3500</v></cell><cell r="C3161" t="str"><v>lid Provinciale Staten van Noord-Brabant</v></cell><cell r="D3161" t="str"><v>16-06-1874/00-11-1890</v></cell></row><row r="3162"><cell r="A3162" t="str"><v>01062</v></cell><cell r="B3162" t="str"><v>3500</v></cell><cell r="C3162" t="str"><v>lid gemeenteraad van Helmond</v></cell><cell r="D3162" t="str"><v>00-00-1875/00-06-1911</v></cell></row><row r="3163"><cell r="A3163" t="str"><v>01062</v></cell><cell r="B3163" t="str"><v>3500</v></cell><cell r="C3163" t="str"><v>lid Eerste Kamer der Staten-Generaal</v></cell><cell r="D3163" t="str"><v>27-11-1890/23-07-1904</v></cell></row><row r="3164"><cell r="A3164" t="str"><v>01062</v></cell><cell r="B3164" t="str"><v>3500</v></cell><cell r="C3164" t="str"><v>lid Eerste Kamer der Staten-Generaal</v></cell><cell r="D3164" t="str"><v>20-09-1904/16-09-1913</v></cell></row><row r="3165"><cell r="A3165" t="str"><v>01065</v></cell><cell r="B3165" t="str"><v>3010</v></cell><cell r="C3165" t="str"><v>Maastricht</v></cell><cell r="D3165" t="str"><v>28-02-1819</v></cell></row><row r="3166"><cell r="A3166" t="str"><v>01065</v></cell><cell r="B3166" t="str"><v>3020</v></cell><cell r="C3166" t="str"><v>Maastricht</v></cell><cell r="D3166" t="str"><v>06-02-1903</v></cell></row><row r="3167"><cell r="A3167" t="str"><v>01065</v></cell><cell r="B3167" t="str"><v>3500</v></cell><cell r="C3167" t="str"><v>koopman</v></cell></row><row r="3168"><cell r="A3168" t="str"><v>01065</v></cell><cell r="B3168" t="str"><v>3500</v></cell><cell r="C3168" t="str"><v>aannemer van spoorwegwerken in Duitsland</v></cell></row><row r="3169"><cell r="A3169" t="str"><v>01065</v></cell><cell r="B3169" t="str"><v>3500</v></cell><cell r="C3169" t="str"><v>lid gemeenteraad van Maastricht</v></cell><cell r="D3169" t="str"><v>00-10-1851/02-09-1899</v></cell></row><row r="3170"><cell r="A3170" t="str"><v>01065</v></cell><cell r="B3170" t="str"><v>3500</v></cell><cell r="C3170" t="str"><v>wethouder van Maastricht</v></cell><cell r="D3170" t="str"><v>09-10-1855/01-02-1861</v></cell></row><row r="3171"><cell r="A3171" t="str"><v>01065</v></cell><cell r="B3171" t="str"><v>3500</v></cell><cell r="C3171" t="str"><v>lid Provinciale Staten van Limburg</v></cell><cell r="D3171" t="str"><v>03-07-1855/21-09-1880</v></cell></row><row r="3172"><cell r="A3172" t="str"><v>01065</v></cell><cell r="B3172" t="str"><v>3500</v></cell><cell r="C3172" t="str"><v>burgemeester van Maastricht</v></cell><cell r="D3172" t="str"><v>01-02-1861/01-02-1867</v></cell></row><row r="3173"><cell r="A3173" t="str"><v>01065</v></cell><cell r="B3173" t="str"><v>3500</v></cell><cell r="C3173" t="str"><v>wethouder van Maastricht</v></cell><cell r="D3173" t="str"><v>01-02-1867/01-03-1873</v></cell></row><row r="3174"><cell r="A3174" t="str"><v>01065</v></cell><cell r="B3174" t="str"><v>3500</v></cell><cell r="C3174" t="str"><v>lid Tweede Kamer der Staten-Generaal</v></cell><cell r="D3174" t="str"><v>21-09-1869/15-09-1873</v></cell></row><row r="3175"><cell r="A3175" t="str"><v>01065</v></cell><cell r="B3175" t="str"><v>3500</v></cell><cell r="C3175" t="str"><v>burgemeester van Maastricht</v></cell><cell r="D3175" t="str"><v>01-03-1873/16-06-1900</v></cell></row><row r="3176"><cell r="A3176" t="str"><v>01065</v></cell><cell r="B3176" t="str"><v>3500</v></cell><cell r="C3176" t="str"><v>lid Eerste Kamer der Staten-Generaal</v></cell><cell r="D3176" t="str"><v>21-09-1880/11-10-1884</v></cell></row><row r="3177"><cell r="A3177" t="str"><v>01065</v></cell><cell r="B3177" t="str"><v>3500</v></cell><cell r="C3177" t="str"><v>lid Eerste Kamer der Staten-Generaal</v></cell><cell r="D3177" t="str"><v>17-11-1884/17-08-1887</v></cell></row><row r="3178"><cell r="A3178" t="str"><v>01065</v></cell><cell r="B3178" t="str"><v>3500</v></cell><cell r="C3178" t="str"><v>lid Eerste Kamer der Staten-Generaal</v></cell><cell r="D3178" t="str"><v>19-09-1887/27-03-1888</v></cell></row><row r="3179"><cell r="A3179" t="str"><v>01065</v></cell><cell r="B3179" t="str"><v>3500</v></cell><cell r="C3179" t="str"><v>lid Eerste Kamer der Staten-Generaal</v></cell><cell r="D3179" t="str"><v>01-05-1888/16-10-1899</v></cell></row><row r="3180"><cell r="A3180" t="str"><v>01066</v></cell><cell r="B3180" t="str"><v>3010</v></cell><cell r="C3180" t="str"><v>Drumpt</v></cell><cell r="D3180" t="str"><v>13-04-1847</v></cell></row><row r="3181"><cell r="A3181" t="str"><v>01066</v></cell><cell r="B3181" t="str"><v>3020</v></cell><cell r="C3181" t="str"><v>Haarlem</v></cell><cell r="D3181" t="str"><v>03-09-1908</v></cell></row><row r="3182"><cell r="A3182" t="str"><v>01066</v></cell><cell r="B3182" t="str"><v>3500</v></cell><cell r="C3182" t="str"><v>advocaat te Rotterdam</v></cell><cell r="D3182" t="str"><v>00-00-1873/00-00-1874</v></cell></row><row r="3183"><cell r="A3183" t="str"><v>01066</v></cell><cell r="B3183" t="str"><v>3500</v></cell><cell r="C3183" t="str"><v>hoogleraar Romeins staatsrecht, Atheneum Illustre te Amsterdam</v></cell><cell r="D3183" t="str"><v>04-03-1874/15-10-1877</v></cell></row><row r="3184"><cell r="A3184" t="str"><v>01066</v></cell><cell r="B3184" t="str"><v>3500</v></cell><cell r="C3184" t="str"><v>hoogleraar burgerlijk recht en rechtsgeschiedenis, Gemeentelijke Universiteit te Amsterdam</v></cell><cell r="D3184" t="str"><v>15-10-1877/01-09-1881</v></cell></row><row r="3185"><cell r="A3185" t="str"><v>01066</v></cell><cell r="B3185" t="str"><v>3500</v></cell><cell r="C3185" t="str"><v>hoogleraar oud-vaderlands recht en zijn geschiedenis, Rijksuniversiteit Utrecht</v></cell><cell r="D3185" t="str"><v>01-09-1881/10-02-1882</v></cell></row><row r="3186"><cell r="A3186" t="str"><v>01066</v></cell><cell r="B3186" t="str"><v>3500</v></cell><cell r="C3186" t="str"><v>minister van Binnenlandse Zaken</v></cell><cell r="D3186" t="str"><v>11-02-1882/22-04-1883</v></cell></row><row r="3187"><cell r="A3187" t="str"><v>01066</v></cell><cell r="B3187" t="str"><v>3500</v></cell><cell r="C3187" t="str"><v>ambteloos</v></cell><cell r="D3187" t="str"><v>22-04-1883/01-07-1885</v></cell></row><row r="3188"><cell r="A3188" t="str"><v>01066</v></cell><cell r="B3188" t="str"><v>3500</v></cell><cell r="C3188" t="str"><v>Commissaris des Konings in Drenthe</v></cell><cell r="D3188" t="str"><v>01-07-1885/01-08-1888</v></cell></row><row r="3189"><cell r="A3189" t="str"><v>01066</v></cell><cell r="B3189" t="str"><v>3500</v></cell><cell r="C3189" t="str"><v>Gouverneur-Generaal van Nederlandsch-Indië</v></cell><cell r="D3189" t="str"><v>01-09-1888/17-10-1893</v></cell></row><row r="3190"><cell r="A3190" t="str"><v>01066</v></cell><cell r="B3190" t="str"><v>3500</v></cell><cell r="C3190" t="str"><v>lid Eerste Kamer der Staten-Generaal</v></cell><cell r="D3190" t="str"><v>16-05-1894/17-09-1902</v></cell></row><row r="3191"><cell r="A3191" t="str"><v>01068</v></cell><cell r="B3191" t="str"><v>3010</v></cell><cell r="C3191" t="str"><v>Amsterdam</v></cell><cell r="D3191" t="str"><v>26-01-1830</v></cell></row><row r="3192"><cell r="A3192" t="str"><v>01068</v></cell><cell r="B3192" t="str"><v>3020</v></cell><cell r="C3192" t="str"><v>Amsterdam</v></cell><cell r="D3192" t="str"><v>31-01-1906</v></cell></row><row r="3193"><cell r="A3193" t="str"><v>01068</v></cell><cell r="B3193" t="str"><v>3500</v></cell><cell r="C3193" t="str"><v>advocaat en procureur te Amsterdam</v></cell><cell r="D3193" t="str"><v>00-00-1855/</v></cell></row><row r="3194"><cell r="A3194" t="str"><v>01068</v></cell><cell r="B3194" t="str"><v>3500</v></cell><cell r="C3194" t="str"><v>lid gemeenteraad van Amsterdam</v></cell><cell r="D3194" t="str"><v>03-09-1861/03-09-1867</v></cell></row><row r="3195"><cell r="A3195" t="str"><v>01068</v></cell><cell r="B3195" t="str"><v>3500</v></cell><cell r="C3195" t="str"><v>lid Tweede Kamer der Staten-Generaal</v></cell><cell r="D3195" t="str"><v>19-11-1866/03-01-1868</v></cell></row><row r="3196"><cell r="A3196" t="str"><v>01068</v></cell><cell r="B3196" t="str"><v>3500</v></cell><cell r="C3196" t="str"><v>lid Tweede Kamer der Staten-Generaal</v></cell><cell r="D3196" t="str"><v>25-02-1868/20-09-1869</v></cell></row><row r="3197"><cell r="A3197" t="str"><v>01068</v></cell><cell r="B3197" t="str"><v>3500</v></cell><cell r="C3197" t="str"><v>lid gemeenteraad van Amsterdam</v></cell><cell r="D3197" t="str"><v>00-07-1878/05-09-1899</v></cell></row><row r="3198"><cell r="A3198" t="str"><v>01068</v></cell><cell r="B3198" t="str"><v>3500</v></cell><cell r="C3198" t="str"><v>lid Eerste Kamer der Staten-Generaal</v></cell><cell r="D3198" t="str"><v>06-12-1882/11-10-1884</v></cell></row><row r="3199"><cell r="A3199" t="str"><v>01068</v></cell><cell r="B3199" t="str"><v>3500</v></cell><cell r="C3199" t="str"><v>lid Eerste Kamer der Staten-Generaal</v></cell><cell r="D3199" t="str"><v>17-11-1884/17-08-1887</v></cell></row><row r="3200"><cell r="A3200" t="str"><v>01068</v></cell><cell r="B3200" t="str"><v>3500</v></cell><cell r="C3200" t="str"><v>lid Eerste Kamer der Staten-Generaal</v></cell><cell r="D3200" t="str"><v>01-05-1888/01-05-1894</v></cell></row><row r="3201"><cell r="A3201" t="str"><v>01068</v></cell><cell r="B3201" t="str"><v>3500</v></cell><cell r="C3201" t="str"><v>lid Tweede Kamer der Staten-Generaal</v></cell><cell r="D3201" t="str"><v>28-06-1894/17-09-1901</v></cell></row><row r="3202"><cell r="A3202" t="str"><v>01073</v></cell><cell r="B3202" t="str"><v>3010</v></cell><cell r="C3202" t="str"><v>Groningen</v></cell><cell r="D3202" t="str"><v>14-08-1807</v></cell></row><row r="3203"><cell r="A3203" t="str"><v>01073</v></cell><cell r="B3203" t="str"><v>3020</v></cell><cell r="C3203" t="str"><v>Groningen</v></cell><cell r="D3203" t="str"><v>14-02-1864</v></cell></row><row r="3204"><cell r="A3204" t="str"><v>01073</v></cell><cell r="B3204" t="str"><v>3500</v></cell><cell r="C3204" t="str"><v>notaris te Groningen</v></cell><cell r="D3204" t="str"><v>00-00-1832/14-02-1864</v></cell></row><row r="3205"><cell r="A3205" t="str"><v>01073</v></cell><cell r="B3205" t="str"><v>3500</v></cell><cell r="C3205" t="str"><v>lid stedelijke raad (vanaf 27 september 1851 gemeenteraad) van Groningen</v></cell><cell r="D3205" t="str"><v>/(omstreeks: 00-00-1847)/14-02-1864</v></cell></row><row r="3206"><cell r="A3206" t="str"><v>01073</v></cell><cell r="B3206" t="str"><v>3500</v></cell><cell r="C3206" t="str"><v>wethouder van Groningen</v></cell><cell r="D3206" t="str"><v>00-11-1847/00-10-1851</v></cell></row><row r="3207"><cell r="A3207" t="str"><v>01073</v></cell><cell r="B3207" t="str"><v>3500</v></cell><cell r="C3207" t="str"><v>lid Provinciale Staten van Groningen</v></cell><cell r="D3207" t="str"><v>04-07-1843/24-09-1850</v></cell></row><row r="3208"><cell r="A3208" t="str"><v>01073</v></cell><cell r="B3208" t="str"><v>3500</v></cell><cell r="C3208" t="str"><v>lid Provinciale Staten van Groningen</v></cell><cell r="D3208" t="str"><v>24-09-1850/16-09-1862</v></cell></row><row r="3209"><cell r="A3209" t="str"><v>01073</v></cell><cell r="B3209" t="str"><v>3500</v></cell><cell r="C3209" t="str"><v>lid Eerste Kamer der Staten-Generaal</v></cell><cell r="D3209" t="str"><v>16-09-1862/14-02-1864</v></cell></row><row r="3210"><cell r="A3210" t="str"><v>01074</v></cell><cell r="B3210" t="str"><v>3010</v></cell><cell r="C3210" t="str"><v>Barendrecht</v></cell><cell r="D3210" t="str"><v>20-03-1818</v></cell></row><row r="3211"><cell r="A3211" t="str"><v>01074</v></cell><cell r="B3211" t="str"><v>3020</v></cell><cell r="C3211" t="str"><v>Dordrecht</v></cell><cell r="D3211" t="str"><v>31-12-1883</v></cell></row><row r="3212"><cell r="A3212" t="str"><v>01074</v></cell><cell r="B3212" t="str"><v>3500</v></cell><cell r="C3212" t="str"><v>advocaat te Dordrecht</v></cell><cell r="D3212" t="str"><v>00-00-1841/00-00-1854</v></cell></row><row r="3213"><cell r="A3213" t="str"><v>01074</v></cell><cell r="B3213" t="str"><v>3500</v></cell><cell r="C3213" t="str"><v>rechter-plaatsvervanger Arrondissementsrechtbank te Dordrecht</v></cell><cell r="D3213" t="str"><v>01-03-1849/01-09-1854</v></cell></row><row r="3214"><cell r="A3214" t="str"><v>01074</v></cell><cell r="B3214" t="str"><v>3500</v></cell><cell r="C3214" t="str"><v>lid Tweede Kamer der Staten-Generaal</v></cell><cell r="D3214" t="str"><v>05-07-1852/26-04-1853</v></cell></row><row r="3215"><cell r="A3215" t="str"><v>01074</v></cell><cell r="B3215" t="str"><v>3500</v></cell><cell r="C3215" t="str"><v>rechter Arrondissementsrechtbank te Dordrecht</v></cell><cell r="D3215" t="str"><v>01-09-1854/01-10-1862</v></cell></row><row r="3216"><cell r="A3216" t="str"><v>01074</v></cell><cell r="B3216" t="str"><v>3500</v></cell><cell r="C3216" t="str"><v>lid gemeenteraad van Dordrecht</v></cell><cell r="D3216" t="str"><v>25-11-1856/10-10-1862</v></cell></row><row r="3217"><cell r="A3217" t="str"><v>01074</v></cell><cell r="B3217" t="str"><v>3500</v></cell><cell r="C3217" t="str"><v>lid Tweede Kamer der Staten-Generaal</v></cell><cell r="D3217" t="str"><v>25-04-1860/01-10-1866</v></cell></row><row r="3218"><cell r="A3218" t="str"><v>01074</v></cell><cell r="B3218" t="str"><v>3500</v></cell><cell r="C3218" t="str"><v>burgemeester van Dordrecht</v></cell><cell r="D3218" t="str"><v>01-10-1862/31-12-1883</v></cell></row><row r="3219"><cell r="A3219" t="str"><v>01074</v></cell><cell r="B3219" t="str"><v>3500</v></cell><cell r="C3219" t="str"><v>lid Tweede Kamer der Staten-Generaal</v></cell><cell r="D3219" t="str"><v>19-11-1866/03-01-1868</v></cell></row><row r="3220"><cell r="A3220" t="str"><v>01074</v></cell><cell r="B3220" t="str"><v>3500</v></cell><cell r="C3220" t="str"><v>lid Provinciale Staten van Zuid-Holland</v></cell><cell r="D3220" t="str"><v>05-07-1870/00-09-1871</v></cell></row><row r="3221"><cell r="A3221" t="str"><v>01074</v></cell><cell r="B3221" t="str"><v>3500</v></cell><cell r="C3221" t="str"><v>lid Eerste Kamer der Staten-Generaal</v></cell><cell r="D3221" t="str"><v>18-09-1871/31-12-1883</v></cell></row><row r="3222"><cell r="A3222" t="str"><v>01077</v></cell><cell r="B3222" t="str"><v>3010</v></cell><cell r="C3222" t="str"><v>Amsterdam</v></cell><cell r="D3222" t="str"><v>16-11-1830</v></cell></row><row r="3223"><cell r="A3223" t="str"><v>01077</v></cell><cell r="B3223" t="str"><v>3020</v></cell><cell r="C3223" t="str"><v>Amsterdam</v></cell><cell r="D3223" t="str"><v>15-04-1913</v></cell></row><row r="3224"><cell r="A3224" t="str"><v>01077</v></cell><cell r="B3224" t="str"><v>3500</v></cell><cell r="C3224" t="str"><v>advocaat te Rotterdam</v></cell><cell r="D3224" t="str"><v>00-00-1854/00-00-1856</v></cell></row><row r="3225"><cell r="A3225" t="str"><v>01077</v></cell><cell r="B3225" t="str"><v>3500</v></cell><cell r="C3225" t="str"><v>advocaat en dispacheur te Amsterdam</v></cell><cell r="D3225" t="str"><v>00-00-1856/</v></cell></row><row r="3226"><cell r="A3226" t="str"><v>01077</v></cell><cell r="B3226" t="str"><v>3500</v></cell><cell r="C3226" t="str"><v>lid gemeenteraad van Amsterdam</v></cell><cell r="D3226" t="str"><v>05-09-1865/07-09-1875</v></cell></row><row r="3227"><cell r="A3227" t="str"><v>01077</v></cell><cell r="B3227" t="str"><v>3500</v></cell><cell r="C3227" t="str"><v>lid Provinciale Staten van Noord-Holland</v></cell><cell r="D3227" t="str"><v>05-03-1867/00-11-1891</v></cell></row><row r="3228"><cell r="A3228" t="str"><v>01077</v></cell><cell r="B3228" t="str"><v>3500</v></cell><cell r="C3228" t="str"><v>lid Eerste Kamer der Staten-Generaal</v></cell><cell r="D3228" t="str"><v>30-11-1891/23-07-1904</v></cell></row><row r="3229"><cell r="A3229" t="str"><v>01077</v></cell><cell r="B3229" t="str"><v>3500</v></cell><cell r="C3229" t="str"><v>lid Eerste Kamer der Staten-Generaal</v></cell><cell r="D3229" t="str"><v>20-09-1904/20-09-1910</v></cell></row><row r="3230"><cell r="A3230" t="str"><v>01078</v></cell><cell r="B3230" t="str"><v>3010</v></cell><cell r="C3230" t="str"><v>Amsterdam</v></cell><cell r="D3230" t="str"><v>15-06-1817</v></cell></row><row r="3231"><cell r="A3231" t="str"><v>01078</v></cell><cell r="B3231" t="str"><v>3020</v></cell><cell r="C3231" t="str"><v>Wiesbaden (Dld.)</v></cell><cell r="D3231" t="str"><v>24-05-1875</v></cell></row><row r="3232"><cell r="A3232" t="str"><v>01078</v></cell><cell r="B3232" t="str"><v>3500</v></cell><cell r="C3232" t="str"><v>firmant, firma "H. en D. Rahussen", handelaren in granen en Indische producten te Amsterdam</v></cell></row><row r="3233"><cell r="A3233" t="str"><v>01078</v></cell><cell r="B3233" t="str"><v>3500</v></cell><cell r="C3233" t="str"><v>lid Provinciale Staten van Noord-Holland</v></cell><cell r="D3233" t="str"><v>09-09-1850/02-08-1866</v></cell></row><row r="3234"><cell r="A3234" t="str"><v>01078</v></cell><cell r="B3234" t="str"><v>3500</v></cell><cell r="C3234" t="str"><v>lid Eerste Kamer der Staten-Generaal</v></cell><cell r="D3234" t="str"><v>18-09-1866/24-05-1875</v></cell></row><row r="3235"><cell r="A3235" t="str"><v>01082</v></cell><cell r="B3235" t="str"><v>3010</v></cell><cell r="C3235" t="str"><v>Arnhem</v></cell><cell r="D3235" t="str"><v>30-08-1871</v></cell></row><row r="3236"><cell r="A3236" t="str"><v>01082</v></cell><cell r="B3236" t="str"><v>3020</v></cell><cell r="C3236" t="str"><v>Velp</v></cell><cell r="D3236" t="str"><v>25-05-1946</v></cell></row><row r="3237"><cell r="A3237" t="str"><v>01082</v></cell><cell r="B3237" t="str"><v>3500</v></cell><cell r="C3237" t="str"><v>advocaat en procureur te Oosterbeek</v></cell><cell r="D3237" t="str"><v>00-00-1896/00-00-1905</v></cell></row><row r="3238"><cell r="A3238" t="str"><v>01082</v></cell><cell r="B3238" t="str"><v>3500</v></cell><cell r="C3238" t="str"><v>kantonrechter-plaatsvervanger te Wageningen</v></cell><cell r="D3238" t="str"><v>01-05-1898/01-09-1905</v></cell></row><row r="3239"><cell r="A3239" t="str"><v>01082</v></cell><cell r="B3239" t="str"><v>3500</v></cell><cell r="C3239" t="str"><v>lid gemeenteraad van Renkum</v></cell><cell r="D3239" t="str"><v>00-09-1901/01-09-1905</v></cell></row><row r="3240"><cell r="A3240" t="str"><v>01082</v></cell><cell r="B3240" t="str"><v>3500</v></cell><cell r="C3240" t="str"><v>griffier kantongerecht te Purmerend</v></cell><cell r="D3240" t="str"><v>01-09-1905/01-05-1910</v></cell></row><row r="3241"><cell r="A3241" t="str"><v>01082</v></cell><cell r="B3241" t="str"><v>3500</v></cell><cell r="C3241" t="str"><v>lid gemeenteraad van Purmerend</v></cell><cell r="D3241" t="str"><v>03-09-1907/01-05-1910</v></cell></row><row r="3242"><cell r="A3242" t="str"><v>01082</v></cell><cell r="B3242" t="str"><v>3500</v></cell><cell r="C3242" t="str"><v>rechter Arrondissementsrechtbank te Tiel</v></cell><cell r="D3242" t="str"><v>01-05-1910/01-03-1927</v></cell></row><row r="3243"><cell r="A3243" t="str"><v>01082</v></cell><cell r="B3243" t="str"><v>3500</v></cell><cell r="C3243" t="str"><v>lid Tweede Kamer der Staten-Generaal</v></cell><cell r="D3243" t="str"><v>24-04-1918/17-09-1918</v></cell></row><row r="3244"><cell r="A3244" t="str"><v>01082</v></cell><cell r="B3244" t="str"><v>3500</v></cell><cell r="C3244" t="str"><v>lid Tweede Kamer der Staten-Generaal</v></cell><cell r="D3244" t="str"><v>17-09-1918/19-08-1935</v></cell></row><row r="3245"><cell r="A3245" t="str"><v>01082</v></cell><cell r="B3245" t="str"><v>3500</v></cell><cell r="C3245" t="str"><v>president Arrondissementsrechtbank te Tiel</v></cell><cell r="D3245" t="str"><v>01-03-1927/01-01-1934</v></cell></row><row r="3246"><cell r="A3246" t="str"><v>01082</v></cell><cell r="B3246" t="str"><v>3500</v></cell><cell r="C3246" t="str"><v>lid Provinciale Staten van Gelderland</v></cell><cell r="D3246" t="str"><v>07-07-1931/02-07-1935</v></cell></row><row r="3247"><cell r="A3247" t="str"><v>01082</v></cell><cell r="B3247" t="str"><v>3500</v></cell><cell r="C3247" t="str"><v>lid Eerste Kamer der Staten-Generaal</v></cell><cell r="D3247" t="str"><v>10-09-1935/25-05-1946</v></cell></row><row r="3248"><cell r="A3248" t="str"><v>01084</v></cell><cell r="B3248" t="str"><v>3010</v></cell><cell r="C3248" t="str"><v>Arnhem</v></cell><cell r="D3248" t="str"><v>03-05-1798</v></cell></row><row r="3249"><cell r="A3249" t="str"><v>01084</v></cell><cell r="B3249" t="str"><v>3020</v></cell><cell r="C3249" t="str"><v>Laren (Gld.)</v></cell><cell r="D3249" t="str"><v>09-06-1862</v></cell></row><row r="3250"><cell r="A3250" t="str"><v>01084</v></cell><cell r="B3250" t="str"><v>3500</v></cell><cell r="C3250" t="str"><v>advocaat te 's-Gravenhage</v></cell><cell r="D3250" t="str"><v>00-00-1820/00-12-1822</v></cell></row><row r="3251"><cell r="A3251" t="str"><v>01084</v></cell><cell r="B3251" t="str"><v>3500</v></cell><cell r="C3251" t="str"><v>landeigenaar, o.a. in Laren, Steenderen en Gendt</v></cell></row><row r="3252"><cell r="A3252" t="str"><v>01084</v></cell><cell r="B3252" t="str"><v>3500</v></cell><cell r="C3252" t="str"><v>substituut-officier van justitie, rechtbank van eerste aanleg te Zutphen</v></cell><cell r="D3252" t="str"><v>00-12-1822/00-00-1829</v></cell></row><row r="3253"><cell r="A3253" t="str"><v>01084</v></cell><cell r="B3253" t="str"><v>3500</v></cell><cell r="C3253" t="str"><v>officier van justitie, rechtbank van eerste aanleg te Zutphen</v></cell><cell r="D3253" t="str"><v>00-00-1829/01-10-1838</v></cell></row><row r="3254"><cell r="A3254" t="str"><v>01084</v></cell><cell r="B3254" t="str"><v>3500</v></cell><cell r="C3254" t="str"><v>lid Provinciale Staten van Gelderland</v></cell><cell r="D3254" t="str"><v>07-07-1829/00-10-1833</v></cell></row><row r="3255"><cell r="A3255" t="str"><v>01084</v></cell><cell r="B3255" t="str"><v>3500</v></cell><cell r="C3255" t="str"><v>lid Tweede Kamer der Staten-Generaal</v></cell><cell r="D3255" t="str"><v>22-10-1833/21-10-1844</v></cell></row><row r="3256"><cell r="A3256" t="str"><v>01084</v></cell><cell r="B3256" t="str"><v>3500</v></cell><cell r="C3256" t="str"><v>president Provinciaal Gerechtshof te Arnhem</v></cell><cell r="D3256" t="str"><v>01-10-1838/01-01-1848</v></cell></row><row r="3257"><cell r="A3257" t="str"><v>01084</v></cell><cell r="B3257" t="str"><v>3500</v></cell><cell r="C3257" t="str"><v>lid Eerste Kamer der Staten-Generaal</v></cell><cell r="D3257" t="str"><v>21-10-1844/13-02-1849</v></cell></row><row r="3258"><cell r="A3258" t="str"><v>01084</v></cell><cell r="B3258" t="str"><v>3500</v></cell><cell r="C3258" t="str"><v>minister van Financiën</v></cell><cell r="D3258" t="str"><v>01-01-1848/25-03-1848</v></cell></row><row r="3259"><cell r="A3259" t="str"><v>01084</v></cell><cell r="B3259" t="str"><v>3500</v></cell><cell r="C3259" t="str"><v>ambteloos</v></cell><cell r="D3259" t="str"><v>25-03-1848/01-09-1849</v></cell></row><row r="3260"><cell r="A3260" t="str"><v>01084</v></cell><cell r="B3260" t="str"><v>3500</v></cell><cell r="C3260" t="str"><v>lid Provinciale Staten van Gelderland</v></cell><cell r="D3260" t="str"><v>01-07-1849/00-08-1849</v></cell></row><row r="3261"><cell r="A3261" t="str"><v>01084</v></cell><cell r="B3261" t="str"><v>3500</v></cell><cell r="C3261" t="str"><v>president Provinciaal Gerechtshof te Arnhem</v></cell><cell r="D3261" t="str"><v>01-09-1849/09-06-1862</v></cell></row><row r="3262"><cell r="A3262" t="str"><v>01084</v></cell><cell r="B3262" t="str"><v>3500</v></cell><cell r="C3262" t="str"><v>lid gemeenteraad van Laren (Gld.)</v></cell><cell r="D3262" t="str"><v>00-00-1851/</v></cell></row><row r="3263"><cell r="A3263" t="str"><v>01084</v></cell><cell r="B3263" t="str"><v>3500</v></cell><cell r="C3263" t="str"><v>lid Tweede Kamer der Staten-Generaal</v></cell><cell r="D3263" t="str"><v>14-06-1853/21-09-1857</v></cell></row><row r="3264"><cell r="A3264" t="str"><v>01087</v></cell><cell r="B3264" t="str"><v>3010</v></cell><cell r="C3264" t="str"><v>Helmond</v></cell><cell r="D3264" t="str"><v>22-11-1851</v></cell></row><row r="3265"><cell r="A3265" t="str"><v>01087</v></cell><cell r="B3265" t="str"><v>3020</v></cell><cell r="C3265" t="str"><v>Helmond</v></cell><cell r="D3265" t="str"><v>12-09-1911</v></cell></row><row r="3266"><cell r="A3266" t="str"><v>01087</v></cell><cell r="B3266" t="str"><v>3500</v></cell><cell r="C3266" t="str"><v>hoofd firma "G.W. Kanter en Co.", Turkse roodververij te Helmond</v></cell><cell r="D3266" t="str"><v>/12-09-1911</v></cell></row><row r="3267"><cell r="A3267" t="str"><v>01087</v></cell><cell r="B3267" t="str"><v>3500</v></cell><cell r="C3267" t="str"><v>lid gemeenteraad van Helmond</v></cell><cell r="D3267" t="str"><v>00-09-1883/12-09-1911</v></cell></row><row r="3268"><cell r="A3268" t="str"><v>01087</v></cell><cell r="B3268" t="str"><v>3500</v></cell><cell r="C3268" t="str"><v>hoofd firma "J.A. Raymakers en Co.", bontwevers te Helmond</v></cell><cell r="D3268" t="str"><v>00-00-1886/12-09-1911</v></cell></row><row r="3269"><cell r="A3269" t="str"><v>01087</v></cell><cell r="B3269" t="str"><v>3500</v></cell><cell r="C3269" t="str"><v>lid Provinciale Staten van Noord-Brabant</v></cell><cell r="D3269" t="str"><v>30-08-1887/00-12-1907</v></cell></row><row r="3270"><cell r="A3270" t="str"><v>01087</v></cell><cell r="B3270" t="str"><v>3500</v></cell><cell r="C3270" t="str"><v>lid Tweede Kamer der Staten-Generaal</v></cell><cell r="D3270" t="str"><v>17-09-1901/19-09-1905</v></cell></row><row r="3271"><cell r="A3271" t="str"><v>01087</v></cell><cell r="B3271" t="str"><v>3500</v></cell><cell r="C3271" t="str"><v>lid Eerste Kamer der Staten-Generaal</v></cell><cell r="D3271" t="str"><v>23-12-1907/03-01-1911</v></cell></row><row r="3272"><cell r="A3272" t="str"><v>01091</v></cell><cell r="B3272" t="str"><v>3010</v></cell><cell r="C3272" t="str"><v>Amsterdam</v></cell><cell r="D3272" t="str"><v>06-06-1842</v></cell></row><row r="3273"><cell r="A3273" t="str"><v>01091</v></cell><cell r="B3273" t="str"><v>3020</v></cell><cell r="C3273" t="str"><v>Amsterdam</v></cell><cell r="D3273" t="str"><v>27-05-1922</v></cell></row><row r="3274"><cell r="A3274" t="str"><v>01091</v></cell><cell r="B3274" t="str"><v>3500</v></cell><cell r="C3274" t="str"><v>advocaat te Amsterdam</v></cell><cell r="D3274" t="str"><v>00-00-1878/</v></cell></row><row r="3275"><cell r="A3275" t="str"><v>01091</v></cell><cell r="B3275" t="str"><v>3500</v></cell><cell r="C3275" t="str"><v>lid Tweede Kamer der Staten-Generaal</v></cell><cell r="D3275" t="str"><v>26-03-1878/11-10-1884</v></cell></row><row r="3276"><cell r="A3276" t="str"><v>01091</v></cell><cell r="B3276" t="str"><v>3500</v></cell><cell r="C3276" t="str"><v>lid Tweede Kamer der Staten-Generaal</v></cell><cell r="D3276" t="str"><v>17-11-1884/18-05-1886</v></cell></row><row r="3277"><cell r="A3277" t="str"><v>01091</v></cell><cell r="B3277" t="str"><v>3500</v></cell><cell r="C3277" t="str"><v>lid Tweede Kamer der Staten-Generaal</v></cell><cell r="D3277" t="str"><v>14-07-1886/17-08-1887</v></cell></row><row r="3278"><cell r="A3278" t="str"><v>01091</v></cell><cell r="B3278" t="str"><v>3500</v></cell><cell r="C3278" t="str"><v>lid Tweede Kamer der Staten-Generaal</v></cell><cell r="D3278" t="str"><v>19-09-1887/27-03-1888</v></cell></row><row r="3279"><cell r="A3279" t="str"><v>01091</v></cell><cell r="B3279" t="str"><v>3500</v></cell><cell r="C3279" t="str"><v>lid Tweede Kamer der Staten-Generaal</v></cell><cell r="D3279" t="str"><v>14-05-1888/20-03-1894</v></cell></row><row r="3280"><cell r="A3280" t="str"><v>01091</v></cell><cell r="B3280" t="str"><v>3500</v></cell><cell r="C3280" t="str"><v>lid gemeenteraad van Amsterdam</v></cell><cell r="D3280" t="str"><v>30-12-1891/04-09-1894</v></cell></row><row r="3281"><cell r="A3281" t="str"><v>01091</v></cell><cell r="B3281" t="str"><v>3500</v></cell><cell r="C3281" t="str"><v>wethouder (van handelsinrichtingen, burgerlijke stand en bevolkingsregister) van Amsterdam</v></cell><cell r="D3281" t="str"><v>31-12-1891/05-09-1893</v></cell></row><row r="3282"><cell r="A3282" t="str"><v>01091</v></cell><cell r="B3282" t="str"><v>3500</v></cell><cell r="C3282" t="str"><v>lid Eerste Kamer der Staten-Generaal</v></cell><cell r="D3282" t="str"><v>15-09-1896/23-07-1904</v></cell></row><row r="3283"><cell r="A3283" t="str"><v>01091</v></cell><cell r="B3283" t="str"><v>3500</v></cell><cell r="C3283" t="str"><v>lid Eerste Kamer der Staten-Generaal</v></cell><cell r="D3283" t="str"><v>20-09-1904/27-05-1922</v></cell></row><row r="3284"><cell r="A3284" t="str"><v>01095</v></cell><cell r="B3284" t="str"><v>3010</v></cell><cell r="C3284" t="str"><v>Maastricht</v></cell><cell r="D3284" t="str"><v>16-12-1832</v></cell></row><row r="3285"><cell r="A3285" t="str"><v>01095</v></cell><cell r="B3285" t="str"><v>3020</v></cell><cell r="C3285" t="str"><v>Maastricht</v></cell><cell r="D3285" t="str"><v>06-01-1905</v></cell></row><row r="3286"><cell r="A3286" t="str"><v>01095</v></cell><cell r="B3286" t="str"><v>3500</v></cell><cell r="C3286" t="str"><v>werkzaam in glas- en aardewerkfabrieken firma "P. Regout & Co." te Maastricht</v></cell><cell r="D3286" t="str"><v>00-00-1850/</v></cell></row><row r="3287"><cell r="A3287" t="str"><v>01095</v></cell><cell r="B3287" t="str"><v>3500</v></cell><cell r="C3287" t="str"><v>firmant firma "P. Regout en Co." te Maastricht</v></cell><cell r="D3287" t="str"><v>00-00-1870/00-00-1899</v></cell></row><row r="3288"><cell r="A3288" t="str"><v>01095</v></cell><cell r="B3288" t="str"><v>3500</v></cell><cell r="C3288" t="str"><v>lid Provinciale Staten van Limburg</v></cell><cell r="D3288" t="str"><v>00-07-1872/00-07-1881</v></cell></row><row r="3289"><cell r="A3289" t="str"><v>01095</v></cell><cell r="B3289" t="str"><v>3500</v></cell><cell r="C3289" t="str"><v>lid Eerste Kamer der Staten-Generaal</v></cell><cell r="D3289" t="str"><v>11-07-1881/11-10-1884</v></cell></row><row r="3290"><cell r="A3290" t="str"><v>01095</v></cell><cell r="B3290" t="str"><v>3500</v></cell><cell r="C3290" t="str"><v>eigenaar fabriek van fijn porcelein, firma "L. Regout en Zn." te Maastricht</v></cell><cell r="D3290" t="str"><v>00-00-1883/00-00-1899</v></cell></row><row r="3291"><cell r="A3291" t="str"><v>01095</v></cell><cell r="B3291" t="str"><v>3500</v></cell><cell r="C3291" t="str"><v>lid Eerste Kamer der Staten-Generaal</v></cell><cell r="D3291" t="str"><v>17-11-1884/17-08-1887</v></cell></row><row r="3292"><cell r="A3292" t="str"><v>01095</v></cell><cell r="B3292" t="str"><v>3500</v></cell><cell r="C3292" t="str"><v>lid Eerste Kamer der Staten-Generaal</v></cell><cell r="D3292" t="str"><v>19-09-1887/27-03-1888</v></cell></row><row r="3293"><cell r="A3293" t="str"><v>01095</v></cell><cell r="B3293" t="str"><v>3500</v></cell><cell r="C3293" t="str"><v>lid Eerste Kamer der Staten-Generaal</v></cell><cell r="D3293" t="str"><v>01-05-1888/23-07-1904</v></cell></row><row r="3294"><cell r="A3294" t="str"><v>01096</v></cell><cell r="B3294" t="str"><v>3010</v></cell><cell r="C3294" t="str"><v>Maastricht</v></cell><cell r="D3294" t="str"><v>03-04-1891</v></cell></row><row r="3295"><cell r="A3295" t="str"><v>01096</v></cell><cell r="B3295" t="str"><v>3020</v></cell><cell r="C3295" t="str"><v>Maastricht</v></cell><cell r="D3295" t="str"><v>20-08-1966</v></cell></row><row r="3296"><cell r="A3296" t="str"><v>01096</v></cell><cell r="B3296" t="str"><v>3500</v></cell><cell r="C3296" t="str"><v>honorair attaché te Londen</v></cell><cell r="D3296" t="str"><v>00-00-1913/00-00-1914</v></cell></row><row r="3297"><cell r="A3297" t="str"><v>01096</v></cell><cell r="B3297" t="str"><v>3500</v></cell><cell r="C3297" t="str"><v>directeur N.V. Porselein- en Muurtegelfabriek "Mosa" te Maastricht</v></cell><cell r="D3297" t="str"><v>00-01-1915/20-08-1966</v></cell></row><row r="3298"><cell r="A3298" t="str"><v>01096</v></cell><cell r="B3298" t="str"><v>3500</v></cell><cell r="C3298" t="str"><v>directeur N.V. Glasfabriek "Stella" te Maastricht</v></cell><cell r="D3298" t="str"><v>00-00-1916/</v></cell></row><row r="3299"><cell r="A3299" t="str"><v>01096</v></cell><cell r="B3299" t="str"><v>3500</v></cell><cell r="C3299" t="str"><v>lid Provinciale Staten van Limburg</v></cell><cell r="D3299" t="str"><v>03-07-1923/05-07-1927</v></cell></row><row r="3300"><cell r="A3300" t="str"><v>01096</v></cell><cell r="B3300" t="str"><v>3500</v></cell><cell r="C3300" t="str"><v>lid Eerste Kamer der Staten-Generaal</v></cell><cell r="D3300" t="str"><v>27-07-1948/05-06-1963</v></cell></row><row r="3301"><cell r="A3301" t="str"><v>01097</v></cell><cell r="B3301" t="str"><v>3010</v></cell><cell r="C3301" t="str"><v>Maastricht</v></cell><cell r="D3301" t="str"><v>27-10-1861</v></cell></row><row r="3302"><cell r="A3302" t="str"><v>01097</v></cell><cell r="B3302" t="str"><v>3020</v></cell><cell r="C3302" t="str"><v>Rome</v></cell><cell r="D3302" t="str"><v>27-10-1915</v></cell></row><row r="3303"><cell r="A3303" t="str"><v>01097</v></cell><cell r="B3303" t="str"><v>3500</v></cell><cell r="C3303" t="str"><v>leidinggevende functie bij de ceramiekfabriek "Sfinx" te Maastricht</v></cell><cell r="D3303" t="str"><v>00-00-1883</v></cell></row><row r="3304"><cell r="A3304" t="str"><v>01097</v></cell><cell r="B3304" t="str"><v>3500</v></cell><cell r="C3304" t="str"><v>directeur Porceleinfabriek "Mosa" te Maastricht</v></cell><cell r="D3304" t="str"><v>00-00-1883/00-00-1909</v></cell></row><row r="3305"><cell r="A3305" t="str"><v>01097</v></cell><cell r="B3305" t="str"><v>3500</v></cell><cell r="C3305" t="str"><v>lid Provinciale Staten van Limburg</v></cell><cell r="D3305" t="str"><v>03-07-1895/00-09-1904</v></cell></row><row r="3306"><cell r="A3306" t="str"><v>01097</v></cell><cell r="B3306" t="str"><v>3500</v></cell><cell r="C3306" t="str"><v>lid Gedeputeerde Staten van Limburg</v></cell><cell r="D3306" t="str"><v>06-07-1898/00-09-1904</v></cell></row><row r="3307"><cell r="A3307" t="str"><v>01097</v></cell><cell r="B3307" t="str"><v>3500</v></cell><cell r="C3307" t="str"><v>lid Eerste Kamer der Staten-Generaal</v></cell><cell r="D3307" t="str"><v>20-09-1904/21-01-1909</v></cell></row><row r="3308"><cell r="A3308" t="str"><v>01097</v></cell><cell r="B3308" t="str"><v>3500</v></cell><cell r="C3308" t="str"><v>minister van Waterstaat</v></cell><cell r="D3308" t="str"><v>21-01-1909/29-08-1913</v></cell></row><row r="3309"><cell r="A3309" t="str"><v>01097</v></cell><cell r="B3309" t="str"><v>3500</v></cell><cell r="C3309" t="str"><v>lid Eerste Kamer der Staten-Generaal</v></cell><cell r="D3309" t="str"><v>16-09-1913/09-07-1915</v></cell></row><row r="3310"><cell r="A3310" t="str"><v>01097</v></cell><cell r="B3310" t="str"><v>3500</v></cell><cell r="C3310" t="str"><v>buitengewoon gezant en gevolmachtigd minister in tijdelijke en bijzondere zending bij de Heilige Stoel te Rome</v></cell><cell r="D3310" t="str"><v>10-07-1915/27-10-1915</v></cell></row><row r="3311"><cell r="A3311" t="str"><v>01097</v></cell><cell r="B3311" t="str"><v>3500</v></cell><cell r="C3311" t="str"><v>lid Eerste Kamer der Staten-Generaal</v></cell><cell r="D3311" t="str"><v>30-07-1915/27-10-1915</v></cell></row><row r="3312"><cell r="A3312" t="str"><v>01098</v></cell><cell r="B3312" t="str"><v>3010</v></cell><cell r="C3312" t="str"><v>Maastricht</v></cell><cell r="D3312" t="str"><v>23-03-1801</v></cell></row><row r="3313"><cell r="A3313" t="str"><v>01098</v></cell><cell r="B3313" t="str"><v>3020</v></cell><cell r="C3313" t="str"><v>Meerssen (Lb.)</v></cell><cell r="D3313" t="str"><v>18-02-1878</v></cell></row><row r="3314"><cell r="A3314" t="str"><v>01098</v></cell><cell r="B3314" t="str"><v>3500</v></cell><cell r="C3314" t="str"><v>werkzaam in de glas- en aardewerkwinkel van zijn moeder</v></cell><cell r="D3314" t="str"><v>00-00-1814/00-00-1834</v></cell></row><row r="3315"><cell r="A3315" t="str"><v>01098</v></cell><cell r="B3315" t="str"><v>3500</v></cell><cell r="C3315" t="str"><v>eigenaar kristal- en aardewerkfabriek (later "De Sfinx") te Maastricht</v></cell><cell r="D3315" t="str"><v>00-00-1834/</v></cell></row><row r="3316"><cell r="A3316" t="str"><v>01098</v></cell><cell r="B3316" t="str"><v>3500</v></cell><cell r="C3316" t="str"><v>lid Eerste Kamer der Staten-Generaal</v></cell><cell r="D3316" t="str"><v>13-02-1849/20-08-1850</v></cell></row><row r="3317"><cell r="A3317" t="str"><v>01098</v></cell><cell r="B3317" t="str"><v>3500</v></cell><cell r="C3317" t="str"><v>lid Eerste Kamer der Staten-Generaal</v></cell><cell r="D3317" t="str"><v>07-10-1850/19-09-1859</v></cell></row><row r="3318"><cell r="A3318" t="str"><v>01098</v></cell><cell r="B3318" t="str"><v>3500</v></cell><cell r="C3318" t="str"><v>lid gemeenteraad van Maastricht</v></cell><cell r="D3318" t="str"><v>00-10-1851/31-03-1853</v></cell></row><row r="3319"><cell r="A3319" t="str"><v>01099</v></cell><cell r="B3319" t="str"><v>3010</v></cell><cell r="C3319" t="str"><v>Haarlem</v></cell><cell r="D3319" t="str"><v>28-06-1888</v></cell></row><row r="3320"><cell r="A3320" t="str"><v>01099</v></cell><cell r="B3320" t="str"><v>3020</v></cell><cell r="C3320" t="str"><v>'s-Gravenhage</v></cell><cell r="D3320" t="str"><v>04-07-1965</v></cell></row><row r="3321"><cell r="A3321" t="str"><v>01099</v></cell><cell r="B3321" t="str"><v>3500</v></cell><cell r="C3321" t="str"><v>medewerker N.V. "H.D. Tjeenk Willink & Zoon Uitgeversmaatschappij" te Haarlem</v></cell><cell r="D3321" t="str"><v>00-00-1903/</v></cell></row><row r="3322"><cell r="A3322" t="str"><v>01099</v></cell><cell r="B3322" t="str"><v>3500</v></cell><cell r="C3322" t="str"><v>lid gemeenteraad van Haarlem</v></cell><cell r="D3322" t="str"><v>04-09-1917/01-09-1941</v></cell></row><row r="3323"><cell r="A3323" t="str"><v>01099</v></cell><cell r="B3323" t="str"><v>3500</v></cell><cell r="C3323" t="str"><v>lid Provinciale Staten van Noord-Holland</v></cell><cell r="D3323" t="str"><v>10-02-1921/08-06-1937</v></cell></row><row r="3324"><cell r="A3324" t="str"><v>01099</v></cell><cell r="B3324" t="str"><v>3500</v></cell><cell r="C3324" t="str"><v>wethouder (van openbare werken en volkshuisvesting) van Haarlem</v></cell><cell r="D3324" t="str"><v>02-09-1923/12-09-1928</v></cell></row><row r="3325"><cell r="A3325" t="str"><v>01099</v></cell><cell r="B3325" t="str"><v>3500</v></cell><cell r="C3325" t="str"><v>onderdirecteur N.V. "H.D. Tjeenk Willink & Zoon Uitgeversmaatschappij" te Haarlem</v></cell><cell r="D3325" t="str"><v>00-07-1928/00-00-1937</v></cell></row><row r="3326"><cell r="A3326" t="str"><v>01099</v></cell><cell r="B3326" t="str"><v>3500</v></cell><cell r="C3326" t="str"><v>wethouder (van openbare werken en volkshuisvesting) van Haarlem</v></cell><cell r="D3326" t="str"><v>15-01-1936/00-03-1941</v></cell></row><row r="3327"><cell r="A3327" t="str"><v>01099</v></cell><cell r="B3327" t="str"><v>3500</v></cell><cell r="C3327" t="str"><v>lid Eerste Kamer der Staten-Generaal</v></cell><cell r="D3327" t="str"><v>08-06-1937/18-03-1947</v></cell></row><row r="3328"><cell r="A3328" t="str"><v>01099</v></cell><cell r="B3328" t="str"><v>3500</v></cell><cell r="C3328" t="str"><v>directeur N.V. "H.D. Tjeenk Willink & Zoon Uitgeversmaatschappij" te Haarlem</v></cell><cell r="D3328" t="str"><v>00-00-1937/00-05-1945</v></cell></row><row r="3329"><cell r="A3329" t="str"><v>01099</v></cell><cell r="B3329" t="str"><v>3500</v></cell><cell r="C3329" t="str"><v>burgemeester van Haarlem</v></cell><cell r="D3329" t="str"><v>08-05-1945/16-03-1947</v></cell></row><row r="3330"><cell r="A3330" t="str"><v>01099</v></cell><cell r="B3330" t="str"><v>3500</v></cell><cell r="C3330" t="str"><v>fractievoorzitter SDAP Eerste Kamer der Staten-Generaal</v></cell><cell r="D3330" t="str"><v>18-10-1945/09-02-1946</v></cell></row><row r="3331"><cell r="A3331" t="str"><v>01099</v></cell><cell r="B3331" t="str"><v>3500</v></cell><cell r="C3331" t="str"><v>fractievoorzitter PvdA Eerste Kamer der Staten-Generaal</v></cell><cell r="D3331" t="str"><v>09-02-1946/18-03-1947</v></cell></row><row r="3332"><cell r="A3332" t="str"><v>01099</v></cell><cell r="B3332" t="str"><v>3500</v></cell><cell r="C3332" t="str"><v>Commissaris van de Koningin in Utrecht</v></cell><cell r="D3332" t="str"><v>20-03-1947/01-07-1954</v></cell></row><row r="3333"><cell r="A3333" t="str"><v>01099</v></cell><cell r="B3333" t="str"><v>3500</v></cell><cell r="C3333" t="str"><v>lid Raad van State</v></cell><cell r="D3333" t="str"><v>01-11-1955/01-07-1963</v></cell></row><row r="3334"><cell r="A3334" t="str"><v>01104</v></cell><cell r="B3334" t="str"><v>3010</v></cell><cell r="C3334" t="str"><v>Werkendam (N.Br.)</v></cell><cell r="D3334" t="str"><v>21-03-1887</v></cell></row><row r="3335"><cell r="A3335" t="str"><v>01104</v></cell><cell r="B3335" t="str"><v>3020</v></cell><cell r="C3335" t="str"><v>Lopik</v></cell><cell r="D3335" t="str"><v>05-06-1977</v></cell></row><row r="3336"><cell r="A3336" t="str"><v>01104</v></cell><cell r="B3336" t="str"><v>3500</v></cell><cell r="C3336" t="str"><v>eigenaar (later directeur) N.V. Reijers' zaadhandel te Zwijndrecht</v></cell><cell r="D3336" t="str"><v>00-00-1925/01-02-1935</v></cell></row><row r="3337"><cell r="A3337" t="str"><v>01104</v></cell><cell r="B3337" t="str"><v>3500</v></cell><cell r="C3337" t="str"><v>eigenaar (later directeur) N.V. Reijers' zaadhandel te Zwijndrecht</v></cell><cell r="D3337" t="str"><v>/01-02-1935</v></cell></row><row r="3338"><cell r="A3338" t="str"><v>01104</v></cell><cell r="B3338" t="str"><v>3500</v></cell><cell r="C3338" t="str"><v>lid gemeenteraad van Zwijndrecht</v></cell><cell r="D3338" t="str"><v>06-09-1927/01-02-1935</v></cell></row><row r="3339"><cell r="A3339" t="str"><v>01104</v></cell><cell r="B3339" t="str"><v>3500</v></cell><cell r="C3339" t="str"><v>wethouder (van sociale zaken en onderwijs) van Zwijndrecht</v></cell><cell r="D3339" t="str"><v>06-09-1927/01-02-1935</v></cell></row><row r="3340"><cell r="A3340" t="str"><v>01104</v></cell><cell r="B3340" t="str"><v>3500</v></cell><cell r="C3340" t="str"><v>lid Provinciale Staten van Zuid-Holland</v></cell><cell r="D3340" t="str"><v>22-11-1932/01-02-1935</v></cell></row><row r="3341"><cell r="A3341" t="str"><v>01104</v></cell><cell r="B3341" t="str"><v>3500</v></cell><cell r="C3341" t="str"><v>burgemeester van Kamerik</v></cell><cell r="D3341" t="str"><v>01-02-1935/01-04-1952</v></cell></row><row r="3342"><cell r="A3342" t="str"><v>01104</v></cell><cell r="B3342" t="str"><v>3500</v></cell><cell r="C3342" t="str"><v>burgemeester van Zegveld</v></cell><cell r="D3342" t="str"><v>01-02-1935/01-04-1952</v></cell></row><row r="3343"><cell r="A3343" t="str"><v>01104</v></cell><cell r="B3343" t="str"><v>3500</v></cell><cell r="C3343" t="str"><v>lid Eerste Kamer der Staten-Generaal</v></cell><cell r="D3343" t="str"><v>23-07-1946/05-06-1963</v></cell></row><row r="3344"><cell r="A3344" t="str"><v>01105</v></cell><cell r="B3344" t="str"><v>3010</v></cell><cell r="C3344" t="str"><v>Renkum</v></cell><cell r="D3344" t="str"><v>11-04-1882</v></cell></row><row r="3345"><cell r="A3345" t="str"><v>01105</v></cell><cell r="B3345" t="str"><v>3020</v></cell><cell r="C3345" t="str"><v>Uden</v></cell><cell r="D3345" t="str"><v>26-02-1952</v></cell></row><row r="3346"><cell r="A3346" t="str"><v>01105</v></cell><cell r="B3346" t="str"><v>3500</v></cell><cell r="C3346" t="str"><v>advocaat en procureur te Amsterdam</v></cell><cell r="D3346" t="str"><v>00-00-1909/00-00-1910</v></cell></row><row r="3347"><cell r="A3347" t="str"><v>01105</v></cell><cell r="B3347" t="str"><v>3500</v></cell><cell r="C3347" t="str"><v>advocaat en procureur te Hilversum</v></cell><cell r="D3347" t="str"><v>00-00-1910/00-04-1912</v></cell></row><row r="3348"><cell r="A3348" t="str"><v>01105</v></cell><cell r="B3348" t="str"><v>3500</v></cell><cell r="C3348" t="str"><v>kantonrechter-plaatsvervanger te Hilversum</v></cell><cell r="D3348" t="str"><v>01-05-1912/01-03-1922</v></cell></row><row r="3349"><cell r="A3349" t="str"><v>01105</v></cell><cell r="B3349" t="str"><v>3500</v></cell><cell r="C3349" t="str"><v>lid Provinciale Staten van Noord-Holland</v></cell><cell r="D3349" t="str"><v>01-07-1913/01-07-1919</v></cell></row><row r="3350"><cell r="A3350" t="str"><v>01105</v></cell><cell r="B3350" t="str"><v>3500</v></cell><cell r="C3350" t="str"><v>lid gemeenteraad van Hilversum</v></cell><cell r="D3350" t="str"><v>01-09-1914/01-03-1922</v></cell></row><row r="3351"><cell r="A3351" t="str"><v>01105</v></cell><cell r="B3351" t="str"><v>3500</v></cell><cell r="C3351" t="str"><v>lid Tweede Kamer der Staten-Generaal</v></cell><cell r="D3351" t="str"><v>17-09-1918/24-06-1922</v></cell></row><row r="3352"><cell r="A3352" t="str"><v>01105</v></cell><cell r="B3352" t="str"><v>3500</v></cell><cell r="C3352" t="str"><v>wethouder (van sociale zaken) van Hilversum</v></cell><cell r="D3352" t="str"><v>27-01-1920/01-03-1922</v></cell></row><row r="3353"><cell r="A3353" t="str"><v>01105</v></cell><cell r="B3353" t="str"><v>3500</v></cell><cell r="C3353" t="str"><v>burgemeester van Hilversum</v></cell><cell r="D3353" t="str"><v>01-03-1922/10-08-1929</v></cell></row><row r="3354"><cell r="A3354" t="str"><v>01105</v></cell><cell r="B3354" t="str"><v>3500</v></cell><cell r="C3354" t="str"><v>lid Eerste Kamer der Staten-Generaal</v></cell><cell r="D3354" t="str"><v>13-03-1928/10-08-1929</v></cell></row><row r="3355"><cell r="A3355" t="str"><v>01105</v></cell><cell r="B3355" t="str"><v>3500</v></cell><cell r="C3355" t="str"><v>minister van Waterstaat</v></cell><cell r="D3355" t="str"><v>10-08-1929/26-05-1933</v></cell></row><row r="3356"><cell r="A3356" t="str"><v>01105</v></cell><cell r="B3356" t="str"><v>3500</v></cell><cell r="C3356" t="str"><v>ambteloos</v></cell><cell r="D3356" t="str"><v>25-05-1933/01-01-1935</v></cell></row><row r="3357"><cell r="A3357" t="str"><v>01105</v></cell><cell r="B3357" t="str"><v>3500</v></cell><cell r="C3357" t="str"><v>burgemeester van Roermond</v></cell><cell r="D3357" t="str"><v>01-01-1935/06-09-1943</v></cell></row><row r="3358"><cell r="A3358" t="str"><v>01105</v></cell><cell r="B3358" t="str"><v>3500</v></cell><cell r="C3358" t="str"><v>waarnemend burgemeester van Maasniel</v></cell><cell r="D3358" t="str"><v>01-01-1942/06-09-1943</v></cell></row><row r="3359"><cell r="A3359" t="str"><v>01107</v></cell><cell r="B3359" t="str"><v>3010</v></cell><cell r="C3359" t="str"><v>Dieren</v></cell><cell r="D3359" t="str"><v>08-09-1811</v></cell></row><row r="3360"><cell r="A3360" t="str"><v>01107</v></cell><cell r="B3360" t="str"><v>3020</v></cell><cell r="C3360" t="str"><v>Brummen (Gld.)</v></cell><cell r="D3360" t="str"><v>11-02-1880</v></cell></row><row r="3361"><cell r="A3361" t="str"><v>01107</v></cell><cell r="B3361" t="str"><v>3500</v></cell><cell r="C3361" t="str"><v>landeigenaar</v></cell></row><row r="3362"><cell r="A3362" t="str"><v>01107</v></cell><cell r="B3362" t="str"><v>3500</v></cell><cell r="C3362" t="str"><v>burgemeester van Apeldoorn</v></cell><cell r="D3362" t="str"><v>01-12-1837/01-08-1842</v></cell></row><row r="3363"><cell r="A3363" t="str"><v>01107</v></cell><cell r="B3363" t="str"><v>3500</v></cell><cell r="C3363" t="str"><v>lid Provinciale Staten van Gelderland</v></cell><cell r="D3363" t="str"><v>02-07-1839/00-09-1850</v></cell></row><row r="3364"><cell r="A3364" t="str"><v>01107</v></cell><cell r="B3364" t="str"><v>3500</v></cell><cell r="C3364" t="str"><v>lid Gedeputeerde Staten van Gelderland</v></cell><cell r="D3364" t="str"><v>01-08-1842/26-09-1850</v></cell></row><row r="3365"><cell r="A3365" t="str"><v>01107</v></cell><cell r="B3365" t="str"><v>3500</v></cell><cell r="C3365" t="str"><v>lid Eerste Kamer der Staten-Generaal</v></cell><cell r="D3365" t="str"><v>09-10-1850/11-02-1880</v></cell></row><row r="3366"><cell r="A3366" t="str"><v>01107</v></cell><cell r="B3366" t="str"><v>3500</v></cell><cell r="C3366" t="str"><v>burgemeester van Brummen</v></cell><cell r="D3366" t="str"><v>01-10-1852/01-07-1867</v></cell></row><row r="3367"><cell r="A3367" t="str"><v>01109</v></cell><cell r="B3367" t="str"><v>3010</v></cell><cell r="C3367" t="str"><v>Utrecht</v></cell><cell r="D3367" t="str"><v>29-07-1891</v></cell></row><row r="3368"><cell r="A3368" t="str"><v>01109</v></cell><cell r="B3368" t="str"><v>3020</v></cell><cell r="C3368" t="str"><v>Scheveningen</v></cell><cell r="D3368" t="str"><v>30-09-1989</v></cell></row><row r="3369"><cell r="A3369" t="str"><v>01109</v></cell><cell r="B3369" t="str"><v>3500</v></cell><cell r="C3369" t="str"><v>volontair Centraal Bureau voor Sociale Adviezen te Amsterdam</v></cell><cell r="D3369" t="str"><v>00-00-1920/00-00-1922</v></cell></row><row r="3370"><cell r="A3370" t="str"><v>01109</v></cell><cell r="B3370" t="str"><v>3500</v></cell><cell r="C3370" t="str"><v>ambteloos</v></cell><cell r="D3370" t="str"><v>00-00-1922</v></cell></row><row r="3371"><cell r="A3371" t="str"><v>01109</v></cell><cell r="B3371" t="str"><v>3500</v></cell><cell r="C3371" t="str"><v>docente staatsinrichting en recht en adjunct-directrice, School voor Maatschappelijk Werk te Amsterdam</v></cell><cell r="D3371" t="str"><v>00-00-1922/00-00-1925</v></cell></row><row r="3372"><cell r="A3372" t="str"><v>01109</v></cell><cell r="B3372" t="str"><v>3500</v></cell><cell r="C3372" t="str"><v>secretaris SDAP en van de Bond van Sociaal-Democratische Vrouwenclubs</v></cell><cell r="D3372" t="str"><v>00-00-1925/00-00-1940</v></cell></row><row r="3373"><cell r="A3373" t="str"><v>01109</v></cell><cell r="B3373" t="str"><v>3500</v></cell><cell r="C3373" t="str"><v>lid Provinciale Staten van Noord-Holland</v></cell><cell r="D3373" t="str"><v>07-07-1931/01-09-1941</v></cell></row><row r="3374"><cell r="A3374" t="str"><v>01109</v></cell><cell r="B3374" t="str"><v>3500</v></cell><cell r="C3374" t="str"><v>lid Eerste Kamer der Staten-Generaal</v></cell><cell r="D3374" t="str"><v>08-06-1937/16-01-1947</v></cell></row><row r="3375"><cell r="A3375" t="str"><v>01109</v></cell><cell r="B3375" t="str"><v>3500</v></cell><cell r="C3375" t="str"><v>lid Provinciale Staten van Noord-Holland</v></cell><cell r="D3375" t="str"><v>05-06-1946/01-07-1958</v></cell></row><row r="3376"><cell r="A3376" t="str"><v>01109</v></cell><cell r="B3376" t="str"><v>3500</v></cell><cell r="C3376" t="str"><v>lid Gedeputeerde Staten (onder meer belast met gezondheidszorg, later met ruimtelijke ordening) van Noord-Holland</v></cell><cell r="D3376" t="str"><v>05-06-1946/01-07-1958</v></cell></row><row r="3377"><cell r="A3377" t="str"><v>01109</v></cell><cell r="B3377" t="str"><v>3500</v></cell><cell r="C3377" t="str"><v>lid Raad van State</v></cell><cell r="D3377" t="str"><v>01-07-1958/01-08-1966</v></cell></row><row r="3378"><cell r="A3378" t="str"><v>01113</v></cell><cell r="B3378" t="str"><v>3010</v></cell><cell r="C3378" t="str"><v>Tiel</v></cell><cell r="D3378" t="str"><v>13-08-1851</v></cell></row><row r="3379"><cell r="A3379" t="str"><v>01113</v></cell><cell r="B3379" t="str"><v>3020</v></cell><cell r="C3379" t="str"><v>'s-Gravenhage</v></cell><cell r="D3379" t="str"><v>06-08-1941</v></cell></row><row r="3380"><cell r="A3380" t="str"><v>01113</v></cell><cell r="B3380" t="str"><v>3500</v></cell><cell r="C3380" t="str"><v>advocaat te Tiel</v></cell><cell r="D3380" t="str"><v>00-00-1874/00-00-1905</v></cell></row><row r="3381"><cell r="A3381" t="str"><v>01113</v></cell><cell r="B3381" t="str"><v>3500</v></cell><cell r="C3381" t="str"><v>lid Provinciale Staten van Gelderland</v></cell><cell r="D3381" t="str"><v>04-07-1883/00-08-1905</v></cell></row><row r="3382"><cell r="A3382" t="str"><v>01113</v></cell><cell r="B3382" t="str"><v>3500</v></cell><cell r="C3382" t="str"><v>lid gemeenteraad van Tiel</v></cell><cell r="D3382" t="str"><v>04-09-1883/00-08-1905</v></cell></row><row r="3383"><cell r="A3383" t="str"><v>01113</v></cell><cell r="B3383" t="str"><v>3500</v></cell><cell r="C3383" t="str"><v>wethouder van Tiel</v></cell><cell r="D3383" t="str"><v>11-09-1886/00-00-1895</v></cell></row><row r="3384"><cell r="A3384" t="str"><v>01113</v></cell><cell r="B3384" t="str"><v>3500</v></cell><cell r="C3384" t="str"><v>kantonrechter-plaatsvervanger te Tiel</v></cell><cell r="D3384" t="str"><v>01-06-1888/00-09-1891</v></cell></row><row r="3385"><cell r="A3385" t="str"><v>01113</v></cell><cell r="B3385" t="str"><v>3500</v></cell><cell r="C3385" t="str"><v>lid Tweede Kamer der Staten-Generaal</v></cell><cell r="D3385" t="str"><v>15-09-1891/20-03-1894</v></cell></row><row r="3386"><cell r="A3386" t="str"><v>01113</v></cell><cell r="B3386" t="str"><v>3500</v></cell><cell r="C3386" t="str"><v>lid Tweede Kamer der Staten-Generaal</v></cell><cell r="D3386" t="str"><v>16-05-1894/17-08-1905</v></cell></row><row r="3387"><cell r="A3387" t="str"><v>01113</v></cell><cell r="B3387" t="str"><v>3500</v></cell><cell r="C3387" t="str"><v>minister van Binnenlandse Zaken</v></cell><cell r="D3387" t="str"><v>17-08-1905/10-02-1908</v></cell></row><row r="3388"><cell r="A3388" t="str"><v>01113</v></cell><cell r="B3388" t="str"><v>3500</v></cell><cell r="C3388" t="str"><v>advocaat te 's-Gravenhage</v></cell><cell r="D3388" t="str"><v>00-00-1908/00-00-1937</v></cell></row><row r="3389"><cell r="A3389" t="str"><v>01113</v></cell><cell r="B3389" t="str"><v>3500</v></cell><cell r="C3389" t="str"><v>lid Tweede Kamer der Staten-Generaal</v></cell><cell r="D3389" t="str"><v>21-09-1909/24-06-1922</v></cell></row><row r="3390"><cell r="A3390" t="str"><v>01113</v></cell><cell r="B3390" t="str"><v>3500</v></cell><cell r="C3390" t="str"><v>fractievoorzitter Liberale Unie, Tweede Kamer der Staten-Generaal</v></cell><cell r="D3390" t="str"><v>18-09-1918/16-04-1921</v></cell></row><row r="3391"><cell r="A3391" t="str"><v>01113</v></cell><cell r="B3391" t="str"><v>3500</v></cell><cell r="C3391" t="str"><v>fractievoorzitter Liberale Staatspartij "De Vrijheidsbond", Tweede Kamer der Staten-Generaal</v></cell><cell r="D3391" t="str"><v>16-04-1921/24-06-1922</v></cell></row><row r="3392"><cell r="A3392" t="str"><v>01113</v></cell><cell r="B3392" t="str"><v>3500</v></cell><cell r="C3392" t="str"><v>lid Eerste Kamer der Staten-Generaal</v></cell><cell r="D3392" t="str"><v>18-09-1923/20-09-1932</v></cell></row><row r="3393"><cell r="A3393" t="str"><v>01113</v></cell><cell r="B3393" t="str"><v>3500</v></cell><cell r="C3393" t="str"><v>fractievoorzitter Liberale Staatspartij "De Vrijheidsbond", Eerste Kamer der Staten-Generaal</v></cell><cell r="D3393" t="str"><v>17-09-1923/20-09-1932</v></cell></row><row r="3394"><cell r="A3394" t="str"><v>01114</v></cell><cell r="B3394" t="str"><v>3010</v></cell><cell r="C3394" t="str"><v>Hoofddorp</v></cell><cell r="D3394" t="str"><v>13-11-1903</v></cell></row><row r="3395"><cell r="A3395" t="str"><v>01114</v></cell><cell r="B3395" t="str"><v>3020</v></cell><cell r="C3395" t="str"><v>Bennekom</v></cell><cell r="D3395" t="str"><v>08-02-1959</v></cell></row><row r="3396"><cell r="A3396" t="str"><v>01114</v></cell><cell r="B3396" t="str"><v>3500</v></cell><cell r="C3396" t="str"><v>secretaris CBTB (Nederlandse Christelijke Boeren- en Tuindersbond)</v></cell><cell r="D3396" t="str"><v>01-12-1935/00-00-1941</v></cell></row><row r="3397"><cell r="A3397" t="str"><v>01114</v></cell><cell r="B3397" t="str"><v>3500</v></cell><cell r="C3397" t="str"><v>secretaris Grondkamer van Zuid-Holland en van diverse Raden van Beroep</v></cell><cell r="D3397" t="str"><v>00-00-1941/00-00-1945</v></cell></row><row r="3398"><cell r="A3398" t="str"><v>01114</v></cell><cell r="B3398" t="str"><v>3500</v></cell><cell r="C3398" t="str"><v>secretaris CBTB (Nederlandse Christelijke Boeren- en Tuindersbond)</v></cell><cell r="D3398" t="str"><v>29-06-1945/01-01-1952</v></cell></row><row r="3399"><cell r="A3399" t="str"><v>01114</v></cell><cell r="B3399" t="str"><v>3500</v></cell><cell r="C3399" t="str"><v>lid Eerste Kamer der Staten-Generaal</v></cell><cell r="D3399" t="str"><v>23-07-1946/08-02-1959</v></cell></row><row r="3400"><cell r="A3400" t="str"><v>01114</v></cell><cell r="B3400" t="str"><v>3500</v></cell><cell r="C3400" t="str"><v>lid Gemeenschappelijke Vergadering van de Europese Gemeenschap voor Kolen en Staal</v></cell><cell r="D3400" t="str"><v>10-09-1952/01-01-1958</v></cell></row><row r="3401"><cell r="A3401" t="str"><v>01114</v></cell><cell r="B3401" t="str"><v>3500</v></cell><cell r="C3401" t="str"><v>lid Europees Parlement</v></cell><cell r="D3401" t="str"><v>01-01-1958/08-02-1959</v></cell></row><row r="3402"><cell r="A3402" t="str"><v>01114</v></cell><cell r="B3402" t="str"><v>3500</v></cell><cell r="C3402" t="str"><v>bijzonder hoogleraar Christelijke economische en sociale politiek in de landbouw, Landbouwhogeschool te Wageningen</v></cell><cell r="D3402" t="str"><v>01-09-1953/08-02-1959</v></cell></row><row r="3403"><cell r="A3403" t="str"><v>01118</v></cell><cell r="B3403" t="str"><v>3010</v></cell><cell r="C3403" t="str"><v>Haarlem</v></cell><cell r="D3403" t="str"><v>21-07-1844</v></cell></row><row r="3404"><cell r="A3404" t="str"><v>01118</v></cell><cell r="B3404" t="str"><v>3020</v></cell><cell r="C3404" t="str"><v>'s-Gravenhage</v></cell><cell r="D3404" t="str"><v>13-07-1914</v></cell></row><row r="3405"><cell r="A3405" t="str"><v>01118</v></cell><cell r="B3405" t="str"><v>3500</v></cell><cell r="C3405" t="str"><v>advocaat te Utrecht</v></cell><cell r="D3405" t="str"><v>00-00-1867/00-00-1867</v></cell></row><row r="3406"><cell r="A3406" t="str"><v>01118</v></cell><cell r="B3406" t="str"><v>3500</v></cell><cell r="C3406" t="str"><v>adjunct-commies, Provinciale Griffie te Arnhem</v></cell><cell r="D3406" t="str"><v>00-00-1867/00-00-1868</v></cell></row><row r="3407"><cell r="A3407" t="str"><v>01118</v></cell><cell r="B3407" t="str"><v>3500</v></cell><cell r="C3407" t="str"><v>commies-afdelingschef, Provinciale Griffie te Utrecht</v></cell><cell r="D3407" t="str"><v>00-00-1868/01-10-1872</v></cell></row><row r="3408"><cell r="A3408" t="str"><v>01118</v></cell><cell r="B3408" t="str"><v>3500</v></cell><cell r="C3408" t="str"><v>griffier Staten van Zuid-Holland</v></cell><cell r="D3408" t="str"><v>01-10-1872/15-03-1878</v></cell></row><row r="3409"><cell r="A3409" t="str"><v>01118</v></cell><cell r="B3409" t="str"><v>3500</v></cell><cell r="C3409" t="str"><v>lid Tweede Kamer der Staten-Generaal</v></cell><cell r="D3409" t="str"><v>18-09-1877/11-10-1884</v></cell></row><row r="3410"><cell r="A3410" t="str"><v>01118</v></cell><cell r="B3410" t="str"><v>3500</v></cell><cell r="C3410" t="str"><v>lid Tweede Kamer der Staten-Generaal</v></cell><cell r="D3410" t="str"><v>17-11-1884/18-05-1886</v></cell></row><row r="3411"><cell r="A3411" t="str"><v>01118</v></cell><cell r="B3411" t="str"><v>3500</v></cell><cell r="C3411" t="str"><v>lid Eerste Kamer der Staten-Generaal</v></cell><cell r="D3411" t="str"><v>23-05-1887/17-08-1887</v></cell></row><row r="3412"><cell r="A3412" t="str"><v>01118</v></cell><cell r="B3412" t="str"><v>3500</v></cell><cell r="C3412" t="str"><v>lid Eerste Kamer der Staten-Generaal</v></cell><cell r="D3412" t="str"><v>19-09-1887/27-03-1888</v></cell></row><row r="3413"><cell r="A3413" t="str"><v>01118</v></cell><cell r="B3413" t="str"><v>3500</v></cell><cell r="C3413" t="str"><v>lid Tweede Kamer der Staten-Generaal</v></cell><cell r="D3413" t="str"><v>01-05-1888/20-03-1894</v></cell></row><row r="3414"><cell r="A3414" t="str"><v>01118</v></cell><cell r="B3414" t="str"><v>3500</v></cell><cell r="C3414" t="str"><v>lid en secretaris Raad van Voogdij over H.M. koningin Wilhelmina</v></cell><cell r="D3414" t="str"><v>08-12-1890/31-08-1898</v></cell></row><row r="3415"><cell r="A3415" t="str"><v>01118</v></cell><cell r="B3415" t="str"><v>3500</v></cell><cell r="C3415" t="str"><v>minister van Buitenlandse Zaken</v></cell><cell r="D3415" t="str"><v>08-05-1894/27-07-1897</v></cell></row><row r="3416"><cell r="A3416" t="str"><v>01118</v></cell><cell r="B3416" t="str"><v>3500</v></cell><cell r="C3416" t="str"><v>voorzitter van de ministerraad</v></cell><cell r="D3416" t="str"><v>09-05-1894/27-07-1897</v></cell></row><row r="3417"><cell r="A3417" t="str"><v>01118</v></cell><cell r="B3417" t="str"><v>3500</v></cell><cell r="C3417" t="str"><v>lid Eerste Kamer der Staten-Generaal</v></cell><cell r="D3417" t="str"><v>28-03-1898/18-08-1901</v></cell></row><row r="3418"><cell r="A3418" t="str"><v>01118</v></cell><cell r="B3418" t="str"><v>3500</v></cell><cell r="C3418" t="str"><v>lid Tweede Kamer der Staten-Generaal</v></cell><cell r="D3418" t="str"><v>17-09-1901/21-09-1909</v></cell></row><row r="3419"><cell r="A3419" t="str"><v>01118</v></cell><cell r="B3419" t="str"><v>3500</v></cell><cell r="C3419" t="str"><v>voorzitter Tweede Kamer der Staten-Generaal</v></cell><cell r="D3419" t="str"><v>22-09-1905/21-09-1909</v></cell></row><row r="3420"><cell r="A3420" t="str"><v>01118</v></cell><cell r="B3420" t="str"><v>3500</v></cell><cell r="C3420" t="str"><v>lid Eerste Kamer der Staten-Generaal</v></cell><cell r="D3420" t="str"><v>31-01-1910/02-02-1912</v></cell></row><row r="3421"><cell r="A3421" t="str"><v>01118</v></cell><cell r="B3421" t="str"><v>3500</v></cell><cell r="C3421" t="str"><v>vicepresident Raad van State</v></cell><cell r="D3421" t="str"><v>01-02-1912/13-07-1914</v></cell></row><row r="3422"><cell r="A3422" t="str"><v>01122</v></cell><cell r="B3422" t="str"><v>3010</v></cell><cell r="C3422" t="str"><v>Oirschot</v></cell><cell r="D3422" t="str"><v>21-12-1896</v></cell></row><row r="3423"><cell r="A3423" t="str"><v>01122</v></cell><cell r="B3423" t="str"><v>3020</v></cell><cell r="C3423" t="str"><v>Tilburg</v></cell><cell r="D3423" t="str"><v>16-10-1980</v></cell></row><row r="3424"><cell r="A3424" t="str"><v>01122</v></cell><cell r="B3424" t="str"><v>3500</v></cell><cell r="C3424" t="str"><v>advocaat, advocatenkantoor "Hiltermann-Kortenhorst" te Amsterdam</v></cell><cell r="D3424" t="str"><v>00-00-1919/00-00-1922</v></cell></row><row r="3425"><cell r="A3425" t="str"><v>01122</v></cell><cell r="B3425" t="str"><v>3500</v></cell><cell r="C3425" t="str"><v>medewerker ARKWV (Algemeene Roomsch-Katholieke Werkgeversvereeniging)</v></cell><cell r="D3425" t="str"><v>00-00-1919/00-00-1924</v></cell></row><row r="3426"><cell r="A3426" t="str"><v>01122</v></cell><cell r="B3426" t="str"><v>3500</v></cell><cell r="C3426" t="str"><v>adjunct-secretaris "De Nederlandsche Dagbladpers"</v></cell><cell r="D3426" t="str"><v>01-07-1919/00-10-1920</v></cell></row><row r="3427"><cell r="A3427" t="str"><v>01122</v></cell><cell r="B3427" t="str"><v>3500</v></cell><cell r="C3427" t="str"><v>advocaat te Amsterdam</v></cell><cell r="D3427" t="str"><v>00-10-1920/00-06-1937</v></cell></row><row r="3428"><cell r="A3428" t="str"><v>01122</v></cell><cell r="B3428" t="str"><v>3500</v></cell><cell r="C3428" t="str"><v>lid gemeenteraad van Amsterdam</v></cell><cell r="D3428" t="str"><v>15-06-1921/24-06-1937</v></cell></row><row r="3429"><cell r="A3429" t="str"><v>01122</v></cell><cell r="B3429" t="str"><v>3500</v></cell><cell r="C3429" t="str"><v>lid Tweede Kamer der Staten-Generaal</v></cell><cell r="D3429" t="str"><v>31-01-1933/09-05-1933</v></cell></row><row r="3430"><cell r="A3430" t="str"><v>01122</v></cell><cell r="B3430" t="str"><v>3500</v></cell><cell r="C3430" t="str"><v>lector sociale wetgeving, R.K. Handels-Hogeschool te Tilburg</v></cell><cell r="D3430" t="str"><v>01-10-1933/01-09-1935</v></cell></row><row r="3431"><cell r="A3431" t="str"><v>01122</v></cell><cell r="B3431" t="str"><v>3500</v></cell><cell r="C3431" t="str"><v>lid Provinciale Staten van Noord-Holland</v></cell><cell r="D3431" t="str"><v>02-07-1935/24-06-1937</v></cell></row><row r="3432"><cell r="A3432" t="str"><v>01122</v></cell><cell r="B3432" t="str"><v>3500</v></cell><cell r="C3432" t="str"><v>buitengewoon hoogleraar sociale wetgeving en staats- en administratief recht, R.K. Handels-Hogeschool te Tilburg</v></cell><cell r="D3432" t="str"><v>01-09-1935/24-06-1937</v></cell></row><row r="3433"><cell r="A3433" t="str"><v>01122</v></cell><cell r="B3433" t="str"><v>3500</v></cell><cell r="C3433" t="str"><v>lid Eerste Kamer der Staten-Generaal</v></cell><cell r="D3433" t="str"><v>08-06-1937/24-06-1937</v></cell></row><row r="3434"><cell r="A3434" t="str"><v>01122</v></cell><cell r="B3434" t="str"><v>3500</v></cell><cell r="C3434" t="str"><v>minister van Sociale Zaken</v></cell><cell r="D3434" t="str"><v>24-06-1937/25-07-1939</v></cell></row><row r="3435"><cell r="A3435" t="str"><v>01122</v></cell><cell r="B3435" t="str"><v>3500</v></cell><cell r="C3435" t="str"><v>advocaat (geassocieerd met mr. Vorstman) te Amsterdam</v></cell><cell r="D3435" t="str"><v>00-00-1939/00-00-1946</v></cell></row><row r="3436"><cell r="A3436" t="str"><v>01122</v></cell><cell r="B3436" t="str"><v>3500</v></cell><cell r="C3436" t="str"><v>staatkundig hoofdredacteur, katholiek dagblad "De Volkskrant"</v></cell><cell r="D3436" t="str"><v>08-05-1945/01-01-1953</v></cell></row><row r="3437"><cell r="A3437" t="str"><v>01122</v></cell><cell r="B3437" t="str"><v>3500</v></cell><cell r="C3437" t="str"><v>fractievoorzitter KVP Tweede Kamer der Staten-Generaal</v></cell><cell r="D3437" t="str"><v>20-05-1946/17-02-1961</v></cell></row><row r="3438"><cell r="A3438" t="str"><v>01122</v></cell><cell r="B3438" t="str"><v>3500</v></cell><cell r="C3438" t="str"><v>lid Tweede Kamer der Staten-Generaal</v></cell><cell r="D3438" t="str"><v>04-06-1946/18-02-1961</v></cell></row><row r="3439"><cell r="A3439" t="str"><v>01122</v></cell><cell r="B3439" t="str"><v>3500</v></cell><cell r="C3439" t="str"><v>lid Provinciale Staten van Noord-Holland</v></cell><cell r="D3439" t="str"><v>05-06-1946/01-08-1947</v></cell></row><row r="3440"><cell r="A3440" t="str"><v>01122</v></cell><cell r="B3440" t="str"><v>3500</v></cell><cell r="C3440" t="str"><v>lid Raad van State</v></cell><cell r="D3440" t="str"><v>01-05-1962/01-01-1972</v></cell></row><row r="3441"><cell r="A3441" t="str"><v>01136</v></cell><cell r="B3441" t="str"><v>3010</v></cell><cell r="C3441" t="str"><v>Katwijk</v></cell><cell r="D3441" t="str"><v>23-08-1800</v></cell></row><row r="3442"><cell r="A3442" t="str"><v>01136</v></cell><cell r="B3442" t="str"><v>3020</v></cell><cell r="C3442" t="str"><v>Onderdendam</v></cell><cell r="D3442" t="str"><v>01-06-1874</v></cell></row><row r="3443"><cell r="A3443" t="str"><v>01136</v></cell><cell r="B3443" t="str"><v>3500</v></cell><cell r="C3443" t="str"><v>notaris te Onderdendam</v></cell></row><row r="3444"><cell r="A3444" t="str"><v>01136</v></cell><cell r="B3444" t="str"><v>3500</v></cell><cell r="C3444" t="str"><v>lid Provinciale Staten van Groningen</v></cell><cell r="D3444" t="str"><v>07-07-1840/00-09-1848</v></cell></row><row r="3445"><cell r="A3445" t="str"><v>01136</v></cell><cell r="B3445" t="str"><v>3500</v></cell><cell r="C3445" t="str"><v>buitengewoon lid Tweede Kamer der Staten-Generaal</v></cell><cell r="D3445" t="str"><v>18-09-1848/08-10-1848</v></cell></row><row r="3446"><cell r="A3446" t="str"><v>01136</v></cell><cell r="B3446" t="str"><v>3500</v></cell><cell r="C3446" t="str"><v>lid Provinciale Staten van Groningen</v></cell><cell r="D3446" t="str"><v>00-11-1848/30-10-1856</v></cell></row><row r="3447"><cell r="A3447" t="str"><v>01136</v></cell><cell r="B3447" t="str"><v>3500</v></cell><cell r="C3447" t="str"><v>lid Eerste Kamer der Staten-Generaal</v></cell><cell r="D3447" t="str"><v>30-10-1856/15-09-1862</v></cell></row><row r="3448"><cell r="A3448" t="str"><v>01137</v></cell><cell r="B3448" t="str"><v>3010</v></cell><cell r="C3448" t="str"><v>Zwolle</v></cell><cell r="D3448" t="str"><v>27-11-1832</v></cell></row><row r="3449"><cell r="A3449" t="str"><v>01137</v></cell><cell r="B3449" t="str"><v>3020</v></cell><cell r="C3449" t="str"><v>Groningen</v></cell><cell r="D3449" t="str"><v>24-11-1893</v></cell></row><row r="3450"><cell r="A3450" t="str"><v>01137</v></cell><cell r="B3450" t="str"><v>3500</v></cell><cell r="C3450" t="str"><v>advocaat en procureur te Zwolle</v></cell><cell r="D3450" t="str"><v>00-00-1855/00-00-1859</v></cell></row><row r="3451"><cell r="A3451" t="str"><v>01137</v></cell><cell r="B3451" t="str"><v>3500</v></cell><cell r="C3451" t="str"><v>advocaat te Groningen</v></cell><cell r="D3451" t="str"><v>00-00-1859/</v></cell></row><row r="3452"><cell r="A3452" t="str"><v>01137</v></cell><cell r="B3452" t="str"><v>3500</v></cell><cell r="C3452" t="str"><v>secretaris College van Curatoren Hogeschool te Groningen</v></cell><cell r="D3452" t="str"><v>00-00-1866/00-07-1872</v></cell></row><row r="3453"><cell r="A3453" t="str"><v>01137</v></cell><cell r="B3453" t="str"><v>3500</v></cell><cell r="C3453" t="str"><v>lid gemeenteraad van Groningen</v></cell><cell r="D3453" t="str"><v>03-09-1867/01-08-1872</v></cell></row><row r="3454"><cell r="A3454" t="str"><v>01137</v></cell><cell r="B3454" t="str"><v>3500</v></cell><cell r="C3454" t="str"><v>wethouder van Groningen</v></cell><cell r="D3454" t="str"><v>00-00-1869/01-08-1872</v></cell></row><row r="3455"><cell r="A3455" t="str"><v>01137</v></cell><cell r="B3455" t="str"><v>3500</v></cell><cell r="C3455" t="str"><v>lid Provinciale Staten van Groningen</v></cell><cell r="D3455" t="str"><v>05-10-1870/01-08-1882</v></cell></row><row r="3456"><cell r="A3456" t="str"><v>01137</v></cell><cell r="B3456" t="str"><v>3500</v></cell><cell r="C3456" t="str"><v>burgemeester van Groningen</v></cell><cell r="D3456" t="str"><v>01-08-1872/01-09-1880</v></cell></row><row r="3457"><cell r="A3457" t="str"><v>01137</v></cell><cell r="B3457" t="str"><v>3500</v></cell><cell r="C3457" t="str"><v>rechter-plaatsvervanger Arrondissementsrechtbank</v></cell><cell r="D3457" t="str"><v>01-01-1878/00-09-1886</v></cell></row><row r="3458"><cell r="A3458" t="str"><v>01137</v></cell><cell r="B3458" t="str"><v>3500</v></cell><cell r="C3458" t="str"><v>notaris te Groningen</v></cell><cell r="D3458" t="str"><v>00-00-1880/</v></cell></row><row r="3459"><cell r="A3459" t="str"><v>01137</v></cell><cell r="B3459" t="str"><v>3500</v></cell><cell r="C3459" t="str"><v>lid gemeenteraad van Groningen</v></cell><cell r="D3459" t="str"><v>01-09-1880/24-11-1893</v></cell></row><row r="3460"><cell r="A3460" t="str"><v>01137</v></cell><cell r="B3460" t="str"><v>3500</v></cell><cell r="C3460" t="str"><v>lid Eerste Kamer der Staten-Generaal</v></cell><cell r="D3460" t="str"><v>04-07-1882/11-10-1884</v></cell></row><row r="3461"><cell r="A3461" t="str"><v>01137</v></cell><cell r="B3461" t="str"><v>3500</v></cell><cell r="C3461" t="str"><v>lid Eerste Kamer der Staten-Generaal</v></cell><cell r="D3461" t="str"><v>17-11-1884/16-10-1886</v></cell></row><row r="3462"><cell r="A3462" t="str"><v>01137</v></cell><cell r="B3462" t="str"><v>3500</v></cell><cell r="C3462" t="str"><v>rechter Arrondissementsrechtbank te Groningen</v></cell><cell r="D3462" t="str"><v>01-11-1886/24-11-1893</v></cell></row><row r="3463"><cell r="A3463" t="str"><v>01137</v></cell><cell r="B3463" t="str"><v>3500</v></cell><cell r="C3463" t="str"><v>lid Eerste Kamer der Staten-Generaal</v></cell><cell r="D3463" t="str"><v>07-12-1886/17-08-1887</v></cell></row><row r="3464"><cell r="A3464" t="str"><v>01137</v></cell><cell r="B3464" t="str"><v>3500</v></cell><cell r="C3464" t="str"><v>lid Eerste Kamer der Staten-Generaal</v></cell><cell r="D3464" t="str"><v>19-09-1887/27-03-1888</v></cell></row><row r="3465"><cell r="A3465" t="str"><v>01137</v></cell><cell r="B3465" t="str"><v>3500</v></cell><cell r="C3465" t="str"><v>lid Eerste Kamer der Staten-Generaal</v></cell><cell r="D3465" t="str"><v>01-05-1888/24-11-1893</v></cell></row><row r="3466"><cell r="A3466" t="str"><v>01138</v></cell><cell r="B3466" t="str"><v>3010</v></cell><cell r="C3466" t="str"><v>Zwolle</v></cell><cell r="D3466" t="str"><v>18-06-1859</v></cell></row><row r="3467"><cell r="A3467" t="str"><v>01138</v></cell><cell r="B3467" t="str"><v>3020</v></cell><cell r="C3467" t="str"><v>Zwolle</v></cell><cell r="D3467" t="str"><v>02-09-1938</v></cell></row><row r="3468"><cell r="A3468" t="str"><v>01138</v></cell><cell r="B3468" t="str"><v>3500</v></cell><cell r="C3468" t="str"><v>advocaat en procureur te Zwolle</v></cell><cell r="D3468" t="str"><v>00-00-1885/</v></cell></row><row r="3469"><cell r="A3469" t="str"><v>01138</v></cell><cell r="B3469" t="str"><v>3500</v></cell><cell r="C3469" t="str"><v>lid gemeenteraad van Zwolle</v></cell><cell r="D3469" t="str"><v>00-06-1896/08-09-1897</v></cell></row><row r="3470"><cell r="A3470" t="str"><v>01138</v></cell><cell r="B3470" t="str"><v>3500</v></cell><cell r="C3470" t="str"><v>wethouder van Zwolle</v></cell><cell r="D3470" t="str"><v>29-03-1897/08-09-1897</v></cell></row><row r="3471"><cell r="A3471" t="str"><v>01138</v></cell><cell r="B3471" t="str"><v>3500</v></cell><cell r="C3471" t="str"><v>burgemeester van Zwolle</v></cell><cell r="D3471" t="str"><v>15-09-1897/01-02-1933</v></cell></row><row r="3472"><cell r="A3472" t="str"><v>01138</v></cell><cell r="B3472" t="str"><v>3500</v></cell><cell r="C3472" t="str"><v>lid Eerste Kamer der Staten-Generaal</v></cell><cell r="D3472" t="str"><v>28-04-1902/23-07-1904</v></cell></row><row r="3473"><cell r="A3473" t="str"><v>01139</v></cell><cell r="B3473" t="str"><v>3010</v></cell><cell r="C3473" t="str"><v>Vledder (Dr.)</v></cell><cell r="D3473" t="str"><v>28-03-1800</v></cell></row><row r="3474"><cell r="A3474" t="str"><v>01139</v></cell><cell r="B3474" t="str"><v>3020</v></cell><cell r="C3474" t="str"><v>Zwolle</v></cell><cell r="D3474" t="str"><v>14-01-1868</v></cell></row><row r="3475"><cell r="A3475" t="str"><v>01139</v></cell><cell r="B3475" t="str"><v>3500</v></cell><cell r="C3475" t="str"><v>gemeentesecretaris van Meppel</v></cell><cell r="D3475" t="str"><v>01-03-1824/00-00-1826</v></cell></row><row r="3476"><cell r="A3476" t="str"><v>01139</v></cell><cell r="B3476" t="str"><v>3500</v></cell><cell r="C3476" t="str"><v>advocaat en notaris te Zwolle</v></cell><cell r="D3476" t="str"><v>00-00-1826/00-00-1853</v></cell></row><row r="3477"><cell r="A3477" t="str"><v>01139</v></cell><cell r="B3477" t="str"><v>3500</v></cell><cell r="C3477" t="str"><v>lid stedelijke raad (vanaf 17 oktober 1851 gemeenteraad) van Zwolle</v></cell><cell r="D3477" t="str"><v>00-00-1842/01-03-1853</v></cell></row><row r="3478"><cell r="A3478" t="str"><v>01139</v></cell><cell r="B3478" t="str"><v>3500</v></cell><cell r="C3478" t="str"><v>lid Provinciale Staten van Overijssel</v></cell><cell r="D3478" t="str"><v>01-07-1845/18-09-1848</v></cell></row><row r="3479"><cell r="A3479" t="str"><v>01139</v></cell><cell r="B3479" t="str"><v>3500</v></cell><cell r="C3479" t="str"><v>buitengewoon lid Tweede Kamer der Staten-Generaal voor Overijssel</v></cell><cell r="D3479" t="str"><v>18-09-1848/08-10-1848</v></cell></row><row r="3480"><cell r="A3480" t="str"><v>01139</v></cell><cell r="B3480" t="str"><v>3500</v></cell><cell r="C3480" t="str"><v>lid Provinciale Staten van Overijssel</v></cell><cell r="D3480" t="str"><v>00-11-1848/09-09-1850</v></cell></row><row r="3481"><cell r="A3481" t="str"><v>01139</v></cell><cell r="B3481" t="str"><v>3500</v></cell><cell r="C3481" t="str"><v>lid Eerste Kamer der Staten-Generaal</v></cell><cell r="D3481" t="str"><v>07-10-1850/18-01-1853</v></cell></row><row r="3482"><cell r="A3482" t="str"><v>01139</v></cell><cell r="B3482" t="str"><v>3500</v></cell><cell r="C3482" t="str"><v>Commissaris des Konings in Groningen</v></cell><cell r="D3482" t="str"><v>01-03-1853/01-09-1867</v></cell></row><row r="3483"><cell r="A3483" t="str"><v>01140</v></cell><cell r="B3483" t="str"><v>3010</v></cell><cell r="C3483" t="str"><v>Stootshorn</v></cell><cell r="D3483" t="str"><v>10-09-1872</v></cell></row><row r="3484"><cell r="A3484" t="str"><v>01140</v></cell><cell r="B3484" t="str"><v>3020</v></cell><cell r="C3484" t="str"><v>Groningen</v></cell><cell r="D3484" t="str"><v>07-02-1950</v></cell></row><row r="3485"><cell r="A3485" t="str"><v>01140</v></cell><cell r="B3485" t="str"><v>3500</v></cell><cell r="C3485" t="str"><v>kleermakersknecht te Groningen</v></cell><cell r="D3485" t="str"><v>/(omstreeks: 00-00-1893)/</v></cell></row><row r="3486"><cell r="A3486" t="str"><v>01140</v></cell><cell r="B3486" t="str"><v>3500</v></cell><cell r="C3486" t="str"><v>broodbezorger coöperatie "De Toekomst" te Groningen</v></cell><cell r="D3486" t="str"><v>/(omstreeks: 00-00-1894)/</v></cell></row><row r="3487"><cell r="A3487" t="str"><v>01140</v></cell><cell r="B3487" t="str"><v>3500</v></cell><cell r="C3487" t="str"><v>lid gemeenteraad van Groningen</v></cell><cell r="D3487" t="str"><v>03-09-1901/01-09-1941</v></cell></row><row r="3488"><cell r="A3488" t="str"><v>01140</v></cell><cell r="B3488" t="str"><v>3500</v></cell><cell r="C3488" t="str"><v>lid Provinciale Staten van Groningen</v></cell><cell r="D3488" t="str"><v>03-07-1907/01-07-1935</v></cell></row><row r="3489"><cell r="A3489" t="str"><v>01140</v></cell><cell r="B3489" t="str"><v>3500</v></cell><cell r="C3489" t="str"><v>propagandist SDAP in Groningen</v></cell><cell r="D3489" t="str"><v>00-00-1909/00-00-1918</v></cell></row><row r="3490"><cell r="A3490" t="str"><v>01140</v></cell><cell r="B3490" t="str"><v>3500</v></cell><cell r="C3490" t="str"><v>medewerker Bureau voor Arbeidsrecht, Groninger Bestuurdersbond</v></cell><cell r="D3490" t="str"><v>00-00-1910/</v></cell></row><row r="3491"><cell r="A3491" t="str"><v>01140</v></cell><cell r="B3491" t="str"><v>3500</v></cell><cell r="C3491" t="str"><v>verzekeringsagent</v></cell><cell r="D3491" t="str"><v>/(omstreeks: 00-00-1910)/</v></cell></row><row r="3492"><cell r="A3492" t="str"><v>01140</v></cell><cell r="B3492" t="str"><v>3500</v></cell><cell r="C3492" t="str"><v>lid Tweede Kamer der Staten-Generaal</v></cell><cell r="D3492" t="str"><v>17-09-1918/24-06-1922</v></cell></row><row r="3493"><cell r="A3493" t="str"><v>01140</v></cell><cell r="B3493" t="str"><v>3500</v></cell><cell r="C3493" t="str"><v>eigenaar rechtsadviesbureau te Groningen</v></cell><cell r="D3493" t="str"><v>00-00-1922/</v></cell></row><row r="3494"><cell r="A3494" t="str"><v>01140</v></cell><cell r="B3494" t="str"><v>3500</v></cell><cell r="C3494" t="str"><v>lid Eerste Kamer der Staten-Generaal</v></cell><cell r="D3494" t="str"><v>18-09-1923/08-06-1937</v></cell></row><row r="3495"><cell r="A3495" t="str"><v>01140</v></cell><cell r="B3495" t="str"><v>3500</v></cell><cell r="C3495" t="str"><v>wethouder (van volkshuisvesting en openbare werken) van Groningen</v></cell><cell r="D3495" t="str"><v>02-12-1924/00-00-1943</v></cell></row><row r="3496"><cell r="A3496" t="str"><v>01140</v></cell><cell r="B3496" t="str"><v>3500</v></cell><cell r="C3496" t="str"><v>lid gemeenteraad van Groningen</v></cell><cell r="D3496" t="str"><v>00-11-1945/02-09-1946</v></cell></row><row r="3497"><cell r="A3497" t="str"><v>01148</v></cell><cell r="B3497" t="str"><v>3010</v></cell><cell r="C3497" t="str"><v>Amsterdam</v></cell><cell r="D3497" t="str"><v>10-08-1830</v></cell></row><row r="3498"><cell r="A3498" t="str"><v>01148</v></cell><cell r="B3498" t="str"><v>3020</v></cell><cell r="C3498" t="str"><v>Amsterdam</v></cell><cell r="D3498" t="str"><v>31-10-1902</v></cell></row><row r="3499"><cell r="A3499" t="str"><v>01148</v></cell><cell r="B3499" t="str"><v>3500</v></cell><cell r="C3499" t="str"><v>advocaat te Amsterdam</v></cell><cell r="D3499" t="str"><v>00-00-1854/00-00-1864</v></cell></row><row r="3500"><cell r="A3500" t="str"><v>01148</v></cell><cell r="B3500" t="str"><v>3500</v></cell><cell r="C3500" t="str"><v>kantonrechter-plaatsvervanger, tweede kanton te Amsterdam</v></cell><cell r="D3500" t="str"><v>01-08-1858/01-05-1878</v></cell></row><row r="3501"><cell r="A3501" t="str"><v>01148</v></cell><cell r="B3501" t="str"><v>3500</v></cell><cell r="C3501" t="str"><v>consulent handelshuis in Nederlands-Indië</v></cell><cell r="D3501" t="str"><v>00-00-1864/00-00-1865</v></cell></row><row r="3502"><cell r="A3502" t="str"><v>01148</v></cell><cell r="B3502" t="str"><v>3500</v></cell><cell r="C3502" t="str"><v>secretaris Amsterdamsche Kanaalmaatschappij</v></cell><cell r="D3502" t="str"><v>00-00-1865/00-00-1867</v></cell></row><row r="3503"><cell r="A3503" t="str"><v>01148</v></cell><cell r="B3503" t="str"><v>3500</v></cell><cell r="C3503" t="str"><v>directeur Amsterdamsche Kanaalmaatschappij</v></cell><cell r="D3503" t="str"><v>00-00-1867/00-06-1869</v></cell></row><row r="3504"><cell r="A3504" t="str"><v>01148</v></cell><cell r="B3504" t="str"><v>3500</v></cell><cell r="C3504" t="str"><v>lid Tweede Kamer der Staten-Generaal</v></cell><cell r="D3504" t="str"><v>21-09-1869/19-09-1875</v></cell></row><row r="3505"><cell r="A3505" t="str"><v>01148</v></cell><cell r="B3505" t="str"><v>3500</v></cell><cell r="C3505" t="str"><v>lid Provinciale Staten van Noord-Holland</v></cell><cell r="D3505" t="str"><v>04-07-1877/00-01-1898</v></cell></row><row r="3506"><cell r="A3506" t="str"><v>01148</v></cell><cell r="B3506" t="str"><v>3500</v></cell><cell r="C3506" t="str"><v>lid Tweede Kamer der Staten-Generaal</v></cell><cell r="D3506" t="str"><v>17-09-1877/19-09-1881</v></cell></row><row r="3507"><cell r="A3507" t="str"><v>01148</v></cell><cell r="B3507" t="str"><v>3500</v></cell><cell r="C3507" t="str"><v>lid Tweede Kamer der Staten-Generaal</v></cell><cell r="D3507" t="str"><v>14-11-1881/11-10-1884</v></cell></row><row r="3508"><cell r="A3508" t="str"><v>01148</v></cell><cell r="B3508" t="str"><v>3500</v></cell><cell r="C3508" t="str"><v>lid Tweede Kamer der Staten-Generaal</v></cell><cell r="D3508" t="str"><v>17-11-1884/18-05-1886</v></cell></row><row r="3509"><cell r="A3509" t="str"><v>01148</v></cell><cell r="B3509" t="str"><v>3500</v></cell><cell r="C3509" t="str"><v>lid Tweede Kamer der Staten-Generaal</v></cell><cell r="D3509" t="str"><v>14-07-1886/17-08-1887</v></cell></row><row r="3510"><cell r="A3510" t="str"><v>01148</v></cell><cell r="B3510" t="str"><v>3500</v></cell><cell r="C3510" t="str"><v>lid Tweede Kamer der Staten-Generaal</v></cell><cell r="D3510" t="str"><v>01-05-1888/20-03-1894</v></cell></row><row r="3511"><cell r="A3511" t="str"><v>01148</v></cell><cell r="B3511" t="str"><v>3500</v></cell><cell r="C3511" t="str"><v>lid Tweede Kamer der Staten-Generaal</v></cell><cell r="D3511" t="str"><v>16-05-1894/21-09-1897</v></cell></row><row r="3512"><cell r="A3512" t="str"><v>01148</v></cell><cell r="B3512" t="str"><v>3500</v></cell><cell r="C3512" t="str"><v>lid Eerste Kamer der Staten-Generaal</v></cell><cell r="D3512" t="str"><v>05-01-1898/17-09-1902</v></cell></row><row r="3513"><cell r="A3513" t="str"><v>01153</v></cell><cell r="B3513" t="str"><v>3010</v></cell><cell r="C3513" t="str"><v>Maastricht</v></cell><cell r="D3513" t="str"><v>03-08-1904</v></cell></row><row r="3514"><cell r="A3514" t="str"><v>01153</v></cell><cell r="B3514" t="str"><v>3020</v></cell><cell r="C3514" t="str"><v>Sittard</v></cell><cell r="D3514" t="str"><v>10-03-1983</v></cell></row><row r="3515"><cell r="A3515" t="str"><v>01153</v></cell><cell r="B3515" t="str"><v>3500</v></cell><cell r="C3515" t="str"><v>eigenaar fruitteeltbedrijf te Holtum</v></cell><cell r="D3515" t="str"><v>00-00-1929/</v></cell></row><row r="3516"><cell r="A3516" t="str"><v>01153</v></cell><cell r="B3516" t="str"><v>3500</v></cell><cell r="C3516" t="str"><v>secretaris Kamer van Koophandel en Fabrieken te Heerlen</v></cell><cell r="D3516" t="str"><v>15-06-1929/00-00-1936</v></cell></row><row r="3517"><cell r="A3517" t="str"><v>01153</v></cell><cell r="B3517" t="str"><v>3500</v></cell><cell r="C3517" t="str"><v>lid Provinciale Staten van Limburg</v></cell><cell r="D3517" t="str"><v>02-07-1935/01-09-1941</v></cell></row><row r="3518"><cell r="A3518" t="str"><v>01153</v></cell><cell r="B3518" t="str"><v>3500</v></cell><cell r="C3518" t="str"><v>lid Tweede Kamer der Staten-Generaal</v></cell><cell r="D3518" t="str"><v>08-06-1937/27-07-1948</v></cell></row><row r="3519"><cell r="A3519" t="str"><v>01153</v></cell><cell r="B3519" t="str"><v>3500</v></cell><cell r="C3519" t="str"><v>lid Provinciale Staten van Limburg</v></cell><cell r="D3519" t="str"><v>19-06-1946/27-07-1948</v></cell></row><row r="3520"><cell r="A3520" t="str"><v>01153</v></cell><cell r="B3520" t="str"><v>3500</v></cell><cell r="C3520" t="str"><v>lid Eerste Kamer der Staten-Generaal</v></cell><cell r="D3520" t="str"><v>27-07-1948/22-09-1955</v></cell></row><row r="3521"><cell r="A3521" t="str"><v>01153</v></cell><cell r="B3521" t="str"><v>3500</v></cell><cell r="C3521" t="str"><v>lid Tweede Kamer der Staten-Generaal</v></cell><cell r="D3521" t="str"><v>22-09-1955/03-07-1956</v></cell></row><row r="3522"><cell r="A3522" t="str"><v>01155</v></cell><cell r="B3522" t="str"><v>3010</v></cell><cell r="C3522" t="str"><v>Jisp</v></cell><cell r="D3522" t="str"><v>14-05-1893</v></cell></row><row r="3523"><cell r="A3523" t="str"><v>01155</v></cell><cell r="B3523" t="str"><v>3020</v></cell><cell r="C3523" t="str"><v>Wassenaar</v></cell><cell r="D3523" t="str"><v>12-06-1946</v></cell></row><row r="3524"><cell r="A3524" t="str"><v>01155</v></cell><cell r="B3524" t="str"><v>3500</v></cell><cell r="C3524" t="str"><v>werkzaam op het landbouwbedrijf van zijn ouders</v></cell><cell r="D3524" t="str"><v>/00-00-1914</v></cell></row><row r="3525"><cell r="A3525" t="str"><v>01155</v></cell><cell r="B3525" t="str"><v>3500</v></cell><cell r="C3525" t="str"><v>redacteur/verslaggever "Ons Blad" te Alkmaar</v></cell><cell r="D3525" t="str"><v>00-00-1914/00-00-1916</v></cell></row><row r="3526"><cell r="A3526" t="str"><v>01155</v></cell><cell r="B3526" t="str"><v>3500</v></cell><cell r="C3526" t="str"><v>medewerker R.K. LTB (Land- en Tuinbouwbond), bisdom Haarlem</v></cell><cell r="D3526" t="str"><v>00-00-1916/00-00-1918</v></cell></row><row r="3527"><cell r="A3527" t="str"><v>01155</v></cell><cell r="B3527" t="str"><v>3500</v></cell><cell r="C3527" t="str"><v>secretaris R.K. LTB (Land- en Tuinbouwbond), bisdom Haarlem</v></cell><cell r="D3527" t="str"><v>00-00-1918/00-00-1921</v></cell></row><row r="3528"><cell r="A3528" t="str"><v>01155</v></cell><cell r="B3528" t="str"><v>3500</v></cell><cell r="C3528" t="str"><v>hoofdambtenaar ABTB (Aartsdiocesane Boeren- en Tuinders Bond) te Arnhem</v></cell><cell r="D3528" t="str"><v>00-00-1921/00-00-1928</v></cell></row><row r="3529"><cell r="A3529" t="str"><v>01155</v></cell><cell r="B3529" t="str"><v>3500</v></cell><cell r="C3529" t="str"><v>algemeen secretaris ABTB (Aartsdiocesane Boeren- en Tuinders Bond) te Arnhem</v></cell><cell r="D3529" t="str"><v>00-00-1928/00-00-1946</v></cell></row><row r="3530"><cell r="A3530" t="str"><v>01155</v></cell><cell r="B3530" t="str"><v>3500</v></cell><cell r="C3530" t="str"><v>lid Eerste Kamer der Staten-Generaal</v></cell><cell r="D3530" t="str"><v>20-09-1932/08-06-1937</v></cell></row><row r="3531"><cell r="A3531" t="str"><v>01155</v></cell><cell r="B3531" t="str"><v>3500</v></cell><cell r="C3531" t="str"><v>lid Tweede Kamer der Staten-Generaal</v></cell><cell r="D3531" t="str"><v>08-06-1937/04-06-1946</v></cell></row><row r="3532"><cell r="A3532" t="str"><v>01156</v></cell><cell r="B3532" t="str"><v>3010</v></cell><cell r="C3532" t="str"><v>Rotterdam</v></cell><cell r="D3532" t="str"><v>30-12-1790</v></cell></row><row r="3533"><cell r="A3533" t="str"><v>01156</v></cell><cell r="B3533" t="str"><v>3020</v></cell><cell r="C3533" t="str"><v>Rotterdam</v></cell><cell r="D3533" t="str"><v>11-08-1864</v></cell></row><row r="3534"><cell r="A3534" t="str"><v>01156</v></cell><cell r="B3534" t="str"><v>3500</v></cell><cell r="C3534" t="str"><v>medewerker handelskantoor "Hubert en Van Rijckevorsel" te Rotterdam</v></cell><cell r="D3534" t="str"><v>00-00-1801/</v></cell></row><row r="3535"><cell r="A3535" t="str"><v>01156</v></cell><cell r="B3535" t="str"><v>3500</v></cell><cell r="C3535" t="str"><v>firmant graanhandelsfirma "Wed. Hubert en Van Rijckevorsel" te Rotterdam</v></cell><cell r="D3535" t="str"><v>00-00-1811/</v></cell></row><row r="3536"><cell r="A3536" t="str"><v>01156</v></cell><cell r="B3536" t="str"><v>3500</v></cell><cell r="C3536" t="str"><v>lid stedelijke raad van Rotterdam</v></cell><cell r="D3536" t="str"><v>00-00-1839/00-00-1849</v></cell></row><row r="3537"><cell r="A3537" t="str"><v>01156</v></cell><cell r="B3537" t="str"><v>3500</v></cell><cell r="C3537" t="str"><v>lid Tweede Kamer der Staten-Generaal</v></cell><cell r="D3537" t="str"><v>19-10-1841/21-10-1844</v></cell></row><row r="3538"><cell r="A3538" t="str"><v>01156</v></cell><cell r="B3538" t="str"><v>3500</v></cell><cell r="C3538" t="str"><v>lid Tweede Kamer der Staten-Generaal</v></cell><cell r="D3538" t="str"><v>20-10-1845/20-08-1850</v></cell></row><row r="3539"><cell r="A3539" t="str"><v>01156</v></cell><cell r="B3539" t="str"><v>3500</v></cell><cell r="C3539" t="str"><v>lid Provinciale Staten van Zuid-Holland</v></cell><cell r="D3539" t="str"><v>19-09-1850/26-09-1850</v></cell></row><row r="3540"><cell r="A3540" t="str"><v>01156</v></cell><cell r="B3540" t="str"><v>3500</v></cell><cell r="C3540" t="str"><v>lid Eerste Kamer der Staten-Generaal</v></cell><cell r="D3540" t="str"><v>08-10-1850/15-09-1862</v></cell></row><row r="3541"><cell r="A3541" t="str"><v>01156</v></cell><cell r="B3541" t="str"><v>3500</v></cell><cell r="C3541" t="str"><v>staatsraad in buitengewone dienst (Raad van State)</v></cell><cell r="D3541" t="str"><v>16-02-1864/11-08-1864</v></cell></row><row r="3542"><cell r="A3542" t="str"><v>01158</v></cell><cell r="B3542" t="str"><v>3010</v></cell><cell r="C3542" t="str"><v>'s-Hertogenbosch</v></cell><cell r="D3542" t="str"><v>15-11-1809</v></cell></row><row r="3543"><cell r="A3543" t="str"><v>01158</v></cell><cell r="B3543" t="str"><v>3020</v></cell><cell r="C3543" t="str"><v>'s-Hertogenbosch</v></cell><cell r="D3543" t="str"><v>13-01-1883</v></cell></row><row r="3544"><cell r="A3544" t="str"><v>01158</v></cell><cell r="B3544" t="str"><v>3500</v></cell><cell r="C3544" t="str"><v>rentenier</v></cell></row><row r="3545"><cell r="A3545" t="str"><v>01158</v></cell><cell r="B3545" t="str"><v>3500</v></cell><cell r="C3545" t="str"><v>lid Provinciale Staten van Noord-Brabant</v></cell><cell r="D3545" t="str"><v>02-07-1839/04-07-1871</v></cell></row><row r="3546"><cell r="A3546" t="str"><v>01158</v></cell><cell r="B3546" t="str"><v>3500</v></cell><cell r="C3546" t="str"><v>lid Gedeputeerde Staten van Noord-Brabant</v></cell><cell r="D3546" t="str"><v>03-07-1845/09-09-1850</v></cell></row><row r="3547"><cell r="A3547" t="str"><v>01158</v></cell><cell r="B3547" t="str"><v>3500</v></cell><cell r="C3547" t="str"><v>lid Gedeputeerde Staten van Noord-Brabant</v></cell><cell r="D3547" t="str"><v>15-07-1853/04-07-1871</v></cell></row><row r="3548"><cell r="A3548" t="str"><v>01158</v></cell><cell r="B3548" t="str"><v>3500</v></cell><cell r="C3548" t="str"><v>lid Eerste Kamer der Staten-Generaal</v></cell><cell r="D3548" t="str"><v>18-09-1871/13-01-1883</v></cell></row><row r="3549"><cell r="A3549" t="str"><v>01161</v></cell><cell r="B3549" t="str"><v>3010</v></cell><cell r="C3549" t="str"><v>Duisburg (Pruisen)</v></cell><cell r="D3549" t="str"><v>11-04-1795</v></cell></row><row r="3550"><cell r="A3550" t="str"><v>01161</v></cell><cell r="B3550" t="str"><v>3020</v></cell><cell r="C3550" t="str"><v>Steijl</v></cell><cell r="D3550" t="str"><v>02-05-1875</v></cell></row><row r="3551"><cell r="A3551" t="str"><v>01161</v></cell><cell r="B3551" t="str"><v>3500</v></cell><cell r="C3551" t="str"><v>steenfabrikant en scheepsreder te Tegelen</v></cell></row><row r="3552"><cell r="A3552" t="str"><v>01161</v></cell><cell r="B3552" t="str"><v>3500</v></cell><cell r="C3552" t="str"><v>lid gemeenteraad van Tegelen</v></cell><cell r="D3552" t="str"><v>00-00-1838/00-00-1852</v></cell></row><row r="3553"><cell r="A3553" t="str"><v>01161</v></cell><cell r="B3553" t="str"><v>3500</v></cell><cell r="C3553" t="str"><v>lid Staten van het hertogdom Limburg</v></cell><cell r="D3553" t="str"><v>00-00-1841/00-02-1849</v></cell></row><row r="3554"><cell r="A3554" t="str"><v>01161</v></cell><cell r="B3554" t="str"><v>3500</v></cell><cell r="C3554" t="str"><v>burgemeester van Tegelen</v></cell><cell r="D3554" t="str"><v>01-01-1849/01-01-1852</v></cell></row><row r="3555"><cell r="A3555" t="str"><v>01161</v></cell><cell r="B3555" t="str"><v>3500</v></cell><cell r="C3555" t="str"><v>lid Eerste Kamer der Staten-Generaal</v></cell><cell r="D3555" t="str"><v>13-02-1849/20-08-1850</v></cell></row><row r="3556"><cell r="A3556" t="str"><v>01163</v></cell><cell r="B3556" t="str"><v>3010</v></cell><cell r="C3556" t="str"><v>Tokyo (Japan)</v></cell><cell r="D3556" t="str"><v>10-11-1896</v></cell></row><row r="3557"><cell r="A3557" t="str"><v>01163</v></cell><cell r="B3557" t="str"><v>3020</v></cell><cell r="C3557" t="str"><v>Overveen</v></cell><cell r="D3557" t="str"><v>16-09-1971</v></cell></row><row r="3558"><cell r="A3558" t="str"><v>01163</v></cell><cell r="B3558" t="str"><v>3500</v></cell><cell r="C3558" t="str"><v>advocaat en procureur te Leiden</v></cell><cell r="D3558" t="str"><v>00-00-1922/00-09-1924</v></cell></row><row r="3559"><cell r="A3559" t="str"><v>01163</v></cell><cell r="B3559" t="str"><v>3500</v></cell><cell r="C3559" t="str"><v>advocaat en procureur te Haarlem</v></cell><cell r="D3559" t="str"><v>00-00-1924/00-09-1940</v></cell></row><row r="3560"><cell r="A3560" t="str"><v>01163</v></cell><cell r="B3560" t="str"><v>3500</v></cell><cell r="C3560" t="str"><v>lid gemeenteraad van Haarlem</v></cell><cell r="D3560" t="str"><v>01-09-1931/01-05-1933</v></cell></row><row r="3561"><cell r="A3561" t="str"><v>01163</v></cell><cell r="B3561" t="str"><v>3500</v></cell><cell r="C3561" t="str"><v>kantonrechter-plaatsvervanger te Haarlem</v></cell><cell r="D3561" t="str"><v>01-10-1931/01-10-1936</v></cell></row><row r="3562"><cell r="A3562" t="str"><v>01163</v></cell><cell r="B3562" t="str"><v>3500</v></cell><cell r="C3562" t="str"><v>lid Provinciale Staten van Noord-Holland</v></cell><cell r="D3562" t="str"><v>24-04-1935/00-12-1937</v></cell></row><row r="3563"><cell r="A3563" t="str"><v>01163</v></cell><cell r="B3563" t="str"><v>3500</v></cell><cell r="C3563" t="str"><v>lid Eerste Kamer der Staten-Generaal</v></cell><cell r="D3563" t="str"><v>14-12-1937/14-09-1945</v></cell></row><row r="3564"><cell r="A3564" t="str"><v>01163</v></cell><cell r="B3564" t="str"><v>3500</v></cell><cell r="C3564" t="str"><v>(waarnemend) procureur-generaal Gerechtshof te Arnhem</v></cell><cell r="D3564" t="str"><v>00-09-1940/00-08-1943</v></cell></row><row r="3565"><cell r="A3565" t="str"><v>01163</v></cell><cell r="B3565" t="str"><v>3500</v></cell><cell r="C3565" t="str"><v>Commissaris der Provincie Overijssel</v></cell><cell r="D3565" t="str"><v>11-08-1943/05-05-1945</v></cell></row><row r="3566"><cell r="A3566" t="str"><v>01163</v></cell><cell r="B3566" t="str"><v>3500</v></cell><cell r="C3566" t="str"><v>waarnemend lid Gedeputeerde Staten van Overijssel</v></cell><cell r="D3566" t="str"><v>14-08-1943/00-00-1945</v></cell></row><row r="3567"><cell r="A3567" t="str"><v>01163</v></cell><cell r="B3567" t="str"><v>3500</v></cell><cell r="C3567" t="str"><v>jurist op een advocaatkantoor te Amsterdam</v></cell></row><row r="3568"><cell r="A3568" t="str"><v>01164</v></cell><cell r="B3568" t="str"><v>3010</v></cell><cell r="C3568" t="str"><v>Terheijden (Brabant)</v></cell><cell r="D3568" t="str"><v>15-07-1803</v></cell></row><row r="3569"><cell r="A3569" t="str"><v>01164</v></cell><cell r="B3569" t="str"><v>3020</v></cell><cell r="C3569" t="str"><v>'s-Hertogenbosch</v></cell><cell r="D3569" t="str"><v>14-09-1864</v></cell></row><row r="3570"><cell r="A3570" t="str"><v>01164</v></cell><cell r="B3570" t="str"><v>3500</v></cell><cell r="C3570" t="str"><v>elève-aspirant bij waterstaat, o.a. werkzaam bij de aanleg en sluizenbouw van de Zuid-Willemsvaart</v></cell><cell r="D3570" t="str"><v>00-00-1823/00-00-1825</v></cell></row><row r="3571"><cell r="A3571" t="str"><v>01164</v></cell><cell r="B3571" t="str"><v>3500</v></cell><cell r="C3571" t="str"><v>toegevoegd aan de hoofdingenieur van Zeeland</v></cell><cell r="D3571" t="str"><v>00-00-1824/</v></cell></row><row r="3572"><cell r="A3572" t="str"><v>01164</v></cell><cell r="B3572" t="str"><v>3500</v></cell><cell r="C3572" t="str"><v>aspirant-ingenieur</v></cell><cell r="D3572" t="str"><v>01-10-1825/01-01-1834</v></cell></row><row r="3573"><cell r="A3573" t="str"><v>01164</v></cell><cell r="B3573" t="str"><v>3500</v></cell><cell r="C3573" t="str"><v>ingenieur</v></cell><cell r="D3573" t="str"><v>01-01-1834/</v></cell></row><row r="3574"><cell r="A3574" t="str"><v>01164</v></cell><cell r="B3574" t="str"><v>3500</v></cell><cell r="C3574" t="str"><v>docent waterbouwkunde, Koninklijk Instituut voor Marine te Medemblik</v></cell><cell r="D3574" t="str"><v>01-01-1834/01-10-1834</v></cell></row><row r="3575"><cell r="A3575" t="str"><v>01164</v></cell><cell r="B3575" t="str"><v>3500</v></cell><cell r="C3575" t="str"><v>ingenieur te Breskens</v></cell><cell r="D3575" t="str"><v>01-10-1834/01-09-1838</v></cell></row><row r="3576"><cell r="A3576" t="str"><v>01164</v></cell><cell r="B3576" t="str"><v>3500</v></cell><cell r="C3576" t="str"><v>ingenieur, belast met de Rijksdienst in oostelijk Noord-Brabant te 's-Hertogenbosch</v></cell><cell r="D3576" t="str"><v>01-09-1838/01-04-1849</v></cell></row><row r="3577"><cell r="A3577" t="str"><v>01164</v></cell><cell r="B3577" t="str"><v>3500</v></cell><cell r="C3577" t="str"><v>ingenieur Rijkswaterstaat, belast met gebied ten oosten van de Zuid-Willemsvaart</v></cell><cell r="D3577" t="str"><v>01-04-1849/01-10-1854</v></cell></row><row r="3578"><cell r="A3578" t="str"><v>01164</v></cell><cell r="B3578" t="str"><v>3500</v></cell><cell r="C3578" t="str"><v>hoofdingenieur Rijkswaterstaat in Noord-Brabant</v></cell><cell r="D3578" t="str"><v>01-10-1854/14-09-1864</v></cell></row><row r="3579"><cell r="A3579" t="str"><v>01164</v></cell><cell r="B3579" t="str"><v>3500</v></cell><cell r="C3579" t="str"><v>lid Eerste Kamer der Staten-Generaal</v></cell><cell r="D3579" t="str"><v>19-09-1859/14-09-1864</v></cell></row><row r="3580"><cell r="A3580" t="str"><v>01164</v></cell><cell r="B3580" t="str"><v>3500</v></cell><cell r="C3580" t="str"><v>lid gemeenteraad van 's-Hertogenbosch</v></cell><cell r="D3580" t="str"><v>12-09-1861/14-09-1864</v></cell></row><row r="3581"><cell r="A3581" t="str"><v>01171</v></cell><cell r="B3581" t="str"><v>3010</v></cell><cell r="C3581" t="str"><v>Rotterdam</v></cell><cell r="D3581" t="str"><v>07-03-1908</v></cell></row><row r="3582"><cell r="A3582" t="str"><v>01171</v></cell><cell r="B3582" t="str"><v>3020</v></cell><cell r="C3582" t="str"><v>Zandvoort</v></cell><cell r="D3582" t="str"><v>22-04-1992</v></cell></row><row r="3583"><cell r="A3583" t="str"><v>01171</v></cell><cell r="B3583" t="str"><v>3500</v></cell><cell r="C3583" t="str"><v>werkzaam bij de HAL (Holland-Amerika Lijn)</v></cell></row><row r="3584"><cell r="A3584" t="str"><v>01171</v></cell><cell r="B3584" t="str"><v>3500</v></cell><cell r="C3584" t="str"><v>bezoldigd partijbestuurder CPN</v></cell><cell r="D3584" t="str"><v>00-00-1946/00-00-1955</v></cell></row><row r="3585"><cell r="A3585" t="str"><v>01171</v></cell><cell r="B3585" t="str"><v>3500</v></cell><cell r="C3585" t="str"><v>lid Eerste Kamer der Staten-Generaal</v></cell><cell r="D3585" t="str"><v>23-07-1946/15-07-1952</v></cell></row><row r="3586"><cell r="A3586" t="str"><v>01171</v></cell><cell r="B3586" t="str"><v>3500</v></cell><cell r="C3586" t="str"><v>lid gemeenteraad van Amsterdam</v></cell><cell r="D3586" t="str"><v>07-09-1946/06-09-1949</v></cell></row><row r="3587"><cell r="A3587" t="str"><v>01171</v></cell><cell r="B3587" t="str"><v>3500</v></cell><cell r="C3587" t="str"><v>fractievoorzitter CPN Eerste Kamer der Staten-Generaal</v></cell><cell r="D3587" t="str"><v>24-02-1948/15-07-1952</v></cell></row><row r="3588"><cell r="A3588" t="str"><v>01171</v></cell><cell r="B3588" t="str"><v>3500</v></cell><cell r="C3588" t="str"><v>ambteloos</v></cell><cell r="D3588" t="str"><v>00-00-1955/</v></cell></row><row r="3589"><cell r="A3589" t="str"><v>01171</v></cell><cell r="B3589" t="str"><v>3500</v></cell><cell r="C3589" t="str"><v>directeur firma "A. de Swaan Bonnist", groothandel in jute zakken te Amsterdam</v></cell><cell r="D3589" t="str"><v>/(omstreeks: 00-00-1959)/</v></cell></row><row r="3590"><cell r="A3590" t="str"><v>01171</v></cell><cell r="B3590" t="str"><v>3500</v></cell><cell r="C3590" t="str"><v>eigenaar filmverhuurkantoor te Amsterdam</v></cell><cell r="D3590" t="str"><v>/(omstreeks: 00-00-1960)/</v></cell></row><row r="3591"><cell r="A3591" t="str"><v>01171</v></cell><cell r="B3591" t="str"><v>3500</v></cell><cell r="C3591" t="str"><v>docent Centrale Interfaculteit, Universiteit van Amsterdam</v></cell><cell r="D3591" t="str"><v>/(omstreeks: 00-00-1975)/</v></cell></row><row r="3592"><cell r="A3592" t="str"><v>01172</v></cell><cell r="B3592" t="str"><v>3010</v></cell><cell r="C3592" t="str"><v>Waalwijk</v></cell><cell r="D3592" t="str"><v>20-04-1852</v></cell></row><row r="3593"><cell r="A3593" t="str"><v>01172</v></cell><cell r="B3593" t="str"><v>3020</v></cell><cell r="C3593" t="str"><v>Interlaken (Zwits.)</v></cell><cell r="D3593" t="str"><v>06-08-1939</v></cell></row><row r="3594"><cell r="A3594" t="str"><v>01172</v></cell><cell r="B3594" t="str"><v>3500</v></cell><cell r="C3594" t="str"><v>advocaat en procureur te 's-Hertogenbosch</v></cell><cell r="D3594" t="str"><v>00-00-1877/01-01-1886</v></cell></row><row r="3595"><cell r="A3595" t="str"><v>01172</v></cell><cell r="B3595" t="str"><v>3500</v></cell><cell r="C3595" t="str"><v>kantonrechter-plaatsvervanger te 's-Hertogenbosch</v></cell><cell r="D3595" t="str"><v>16-08-1877/01-01-1886</v></cell></row><row r="3596"><cell r="A3596" t="str"><v>01172</v></cell><cell r="B3596" t="str"><v>3500</v></cell><cell r="C3596" t="str"><v>rechter Arrondissementsrechtbank te Roermond</v></cell><cell r="D3596" t="str"><v>01-01-1886/01-10-1893</v></cell></row><row r="3597"><cell r="A3597" t="str"><v>01172</v></cell><cell r="B3597" t="str"><v>3500</v></cell><cell r="C3597" t="str"><v>rechter Arrondissementsrechtbank te 's-Hertogenbosch</v></cell><cell r="D3597" t="str"><v>01-10-1893/01-04-1899</v></cell></row><row r="3598"><cell r="A3598" t="str"><v>01172</v></cell><cell r="B3598" t="str"><v>3500</v></cell><cell r="C3598" t="str"><v>lid gemeenteraad van 's-Hertogenbosch</v></cell><cell r="D3598" t="str"><v>00-01-1895/02-09-1919</v></cell></row><row r="3599"><cell r="A3599" t="str"><v>01172</v></cell><cell r="B3599" t="str"><v>3500</v></cell><cell r="C3599" t="str"><v>raadsheer Gerechtshof te 's-Hertogenbosch</v></cell><cell r="D3599" t="str"><v>01-04-1899/01-02-1919</v></cell></row><row r="3600"><cell r="A3600" t="str"><v>01172</v></cell><cell r="B3600" t="str"><v>3500</v></cell><cell r="C3600" t="str"><v>lid Provinciale Staten van Noord-Brabant</v></cell><cell r="D3600" t="str"><v>04-07-1900/00-09-1929</v></cell></row><row r="3601"><cell r="A3601" t="str"><v>01172</v></cell><cell r="B3601" t="str"><v>3500</v></cell><cell r="C3601" t="str"><v>lid Tweede Kamer der Staten-Generaal</v></cell><cell r="D3601" t="str"><v>17-09-1901/17-09-1918</v></cell></row><row r="3602"><cell r="A3602" t="str"><v>01172</v></cell><cell r="B3602" t="str"><v>3500</v></cell><cell r="C3602" t="str"><v>vicepresident Gerechtshof te 's-Hertogenbosch</v></cell><cell r="D3602" t="str"><v>01-02-1919/01-01-1925</v></cell></row><row r="3603"><cell r="A3603" t="str"><v>01172</v></cell><cell r="B3603" t="str"><v>3500</v></cell><cell r="C3603" t="str"><v>lid Tweede Kamer der Staten-Generaal</v></cell><cell r="D3603" t="str"><v>12-02-1920/17-09-1929</v></cell></row><row r="3604"><cell r="A3604" t="str"><v>01172</v></cell><cell r="B3604" t="str"><v>3500</v></cell><cell r="C3604" t="str"><v>president Gerechtshof te 's-Hertogenbosch</v></cell><cell r="D3604" t="str"><v>01-01-1925/01-05-1932</v></cell></row><row r="3605"><cell r="A3605" t="str"><v>01172</v></cell><cell r="B3605" t="str"><v>3500</v></cell><cell r="C3605" t="str"><v>lid Eerste Kamer der Staten-Generaal</v></cell><cell r="D3605" t="str"><v>17-09-1929/06-08-1939</v></cell></row><row r="3606"><cell r="A3606" t="str"><v>01173</v></cell><cell r="B3606" t="str"><v>3010</v></cell><cell r="C3606" t="str"><v>Boxmeer</v></cell><cell r="D3606" t="str"><v>20-06-1809</v></cell></row><row r="3607"><cell r="A3607" t="str"><v>01173</v></cell><cell r="B3607" t="str"><v>3020</v></cell><cell r="C3607" t="str"><v>Boxmeer</v></cell><cell r="D3607" t="str"><v>23-12-1888</v></cell></row><row r="3608"><cell r="A3608" t="str"><v>01173</v></cell><cell r="B3608" t="str"><v>3500</v></cell><cell r="C3608" t="str"><v>landeigenaar</v></cell></row><row r="3609"><cell r="A3609" t="str"><v>01173</v></cell><cell r="B3609" t="str"><v>3500</v></cell><cell r="C3609" t="str"><v>lid gemeenteraad van Boxmeer</v></cell><cell r="D3609" t="str"><v>00-00-1844/23-12-1888</v></cell></row><row r="3610"><cell r="A3610" t="str"><v>01173</v></cell><cell r="B3610" t="str"><v>3500</v></cell><cell r="C3610" t="str"><v>lid Tweede Kamer der Staten-Generaal</v></cell><cell r="D3610" t="str"><v>21-05-1844/13-02-1849</v></cell></row><row r="3611"><cell r="A3611" t="str"><v>01173</v></cell><cell r="B3611" t="str"><v>3500</v></cell><cell r="C3611" t="str"><v>lid Eerste Kamer der Staten-Generaal</v></cell><cell r="D3611" t="str"><v>13-02-1849/20-08-1850</v></cell></row><row r="3612"><cell r="A3612" t="str"><v>01173</v></cell><cell r="B3612" t="str"><v>3500</v></cell><cell r="C3612" t="str"><v>lid Eerste Kamer der Staten-Generaal</v></cell><cell r="D3612" t="str"><v>07-10-1850/17-09-1883</v></cell></row><row r="3613"><cell r="A3613" t="str"><v>01174</v></cell><cell r="B3613" t="str"><v>3010</v></cell><cell r="C3613" t="str"><v>'s-Hertogenbosch</v></cell><cell r="D3613" t="str"><v>28-08-1844</v></cell></row><row r="3614"><cell r="A3614" t="str"><v>01174</v></cell><cell r="B3614" t="str"><v>3020</v></cell><cell r="C3614" t="str"><v>Breda</v></cell><cell r="D3614" t="str"><v>20-10-1907</v></cell></row><row r="3615"><cell r="A3615" t="str"><v>01174</v></cell><cell r="B3615" t="str"><v>3500</v></cell><cell r="C3615" t="str"><v>advocaat te 's-Hertogenbosch</v></cell><cell r="D3615" t="str"><v>00-00-1865/00-00-1880</v></cell></row><row r="3616"><cell r="A3616" t="str"><v>01174</v></cell><cell r="B3616" t="str"><v>3500</v></cell><cell r="C3616" t="str"><v>advocaat te Oisterwijk</v></cell><cell r="D3616" t="str"><v>00-00-1880/00-00-1887</v></cell></row><row r="3617"><cell r="A3617" t="str"><v>01174</v></cell><cell r="B3617" t="str"><v>3500</v></cell><cell r="C3617" t="str"><v>schoolopziener, arrondissement Tilburg</v></cell><cell r="D3617" t="str"><v>01-11-1880/00-07-1887</v></cell></row><row r="3618"><cell r="A3618" t="str"><v>01174</v></cell><cell r="B3618" t="str"><v>3500</v></cell><cell r="C3618" t="str"><v>kantonrechter-plaatsvervanger te Tilburg</v></cell><cell r="D3618" t="str"><v>01-11-1882/01-08-1887</v></cell></row><row r="3619"><cell r="A3619" t="str"><v>01174</v></cell><cell r="B3619" t="str"><v>3500</v></cell><cell r="C3619" t="str"><v>rechter Arrondissementsrechtbank te Breda</v></cell><cell r="D3619" t="str"><v>01-08-1887/01-05-1900</v></cell></row><row r="3620"><cell r="A3620" t="str"><v>01174</v></cell><cell r="B3620" t="str"><v>3500</v></cell><cell r="C3620" t="str"><v>lid Eerste Kamer der Staten-Generaal</v></cell><cell r="D3620" t="str"><v>07-12-1892/20-04-1900</v></cell></row><row r="3621"><cell r="A3621" t="str"><v>01174</v></cell><cell r="B3621" t="str"><v>3500</v></cell><cell r="C3621" t="str"><v>president Arrondissementsrechtbank te Breda</v></cell><cell r="D3621" t="str"><v>01-05-1900/20-10-1907</v></cell></row><row r="3622"><cell r="A3622" t="str"><v>01174</v></cell><cell r="B3622" t="str"><v>3500</v></cell><cell r="C3622" t="str"><v>lid Eerste Kamer der Staten-Generaal</v></cell><cell r="D3622" t="str"><v>28-05-1900/23-07-1904</v></cell></row><row r="3623"><cell r="A3623" t="str"><v>01174</v></cell><cell r="B3623" t="str"><v>3500</v></cell><cell r="C3623" t="str"><v>lid Eerste Kamer der Staten-Generaal</v></cell><cell r="D3623" t="str"><v>20-09-1904/20-10-1907</v></cell></row><row r="3624"><cell r="A3624" t="str"><v>01176</v></cell><cell r="B3624" t="str"><v>3010</v></cell><cell r="C3624" t="str"><v>Hedel (Gld.)</v></cell><cell r="D3624" t="str"><v>20-08-1811</v></cell></row><row r="3625"><cell r="A3625" t="str"><v>01176</v></cell><cell r="B3625" t="str"><v>3020</v></cell><cell r="C3625" t="str"><v>'s-Hertogenbosch</v></cell><cell r="D3625" t="str"><v>25-01-1876</v></cell></row><row r="3626"><cell r="A3626" t="str"><v>01176</v></cell><cell r="B3626" t="str"><v>3500</v></cell><cell r="C3626" t="str"><v>advocaat te 's-Hertogenbosch</v></cell><cell r="D3626" t="str"><v>00-00-1833/25-01-1876</v></cell></row><row r="3627"><cell r="A3627" t="str"><v>01176</v></cell><cell r="B3627" t="str"><v>3500</v></cell><cell r="C3627" t="str"><v>lid gemeenteraad van 's-Hertogenbosch</v></cell><cell r="D3627" t="str"><v>00-00-1848/</v></cell></row><row r="3628"><cell r="A3628" t="str"><v>01176</v></cell><cell r="B3628" t="str"><v>3500</v></cell><cell r="C3628" t="str"><v>lid Provinciale Staten van Noord-Brabant</v></cell><cell r="D3628" t="str"><v>09-09-1850/00-09-1853</v></cell></row><row r="3629"><cell r="A3629" t="str"><v>01176</v></cell><cell r="B3629" t="str"><v>3500</v></cell><cell r="C3629" t="str"><v>lid Eerste Kamer der Staten-Generaal</v></cell><cell r="D3629" t="str"><v>02-12-1853/18-09-1871</v></cell></row><row r="3630"><cell r="A3630" t="str"><v>01177</v></cell><cell r="B3630" t="str"><v>3010</v></cell><cell r="C3630" t="str"><v>Groningen</v></cell><cell r="D3630" t="str"><v>29-05-1837</v></cell></row><row r="3631"><cell r="A3631" t="str"><v>01177</v></cell><cell r="B3631" t="str"><v>3020</v></cell><cell r="C3631" t="str"><v>'s-Gravenhage</v></cell><cell r="D3631" t="str"><v>11-06-1924</v></cell></row><row r="3632"><cell r="A3632" t="str"><v>01177</v></cell><cell r="B3632" t="str"><v>3500</v></cell><cell r="C3632" t="str"><v>rechter Arrondissementsrechtbank te Appingedam</v></cell><cell r="D3632" t="str"><v>01-01-1863/01-09-1866</v></cell></row><row r="3633"><cell r="A3633" t="str"><v>01177</v></cell><cell r="B3633" t="str"><v>3500</v></cell><cell r="C3633" t="str"><v>rechter Arrondissementsrechtbank te 's-Hertogenbosch</v></cell><cell r="D3633" t="str"><v>01-09-1866/01-11-1872</v></cell></row><row r="3634"><cell r="A3634" t="str"><v>01177</v></cell><cell r="B3634" t="str"><v>3500</v></cell><cell r="C3634" t="str"><v>raadsheer Gerechtshof te 's-Hertogenbosch</v></cell><cell r="D3634" t="str"><v>01-11-1872/01-03-1884</v></cell></row><row r="3635"><cell r="A3635" t="str"><v>01177</v></cell><cell r="B3635" t="str"><v>3500</v></cell><cell r="C3635" t="str"><v>lid Tweede Kamer der Staten-Generaal</v></cell><cell r="D3635" t="str"><v>15-09-1879/11-10-1884</v></cell></row><row r="3636"><cell r="A3636" t="str"><v>01177</v></cell><cell r="B3636" t="str"><v>3500</v></cell><cell r="C3636" t="str"><v>hoogleraar staatsrecht, Vrije Universiteit te Amsterdam</v></cell><cell r="D3636" t="str"><v>17-11-1883/24-02-1890</v></cell></row><row r="3637"><cell r="A3637" t="str"><v>01177</v></cell><cell r="B3637" t="str"><v>3500</v></cell><cell r="C3637" t="str"><v>lid Tweede Kamer der Staten-Generaal</v></cell><cell r="D3637" t="str"><v>17-11-1884/18-05-1886</v></cell></row><row r="3638"><cell r="A3638" t="str"><v>01177</v></cell><cell r="B3638" t="str"><v>3500</v></cell><cell r="C3638" t="str"><v>lid Tweede Kamer der Staten-Generaal</v></cell><cell r="D3638" t="str"><v>14-07-1886/17-08-1887</v></cell></row><row r="3639"><cell r="A3639" t="str"><v>01177</v></cell><cell r="B3639" t="str"><v>3500</v></cell><cell r="C3639" t="str"><v>lid Tweede Kamer der Staten-Generaal</v></cell><cell r="D3639" t="str"><v>19-09-1887/27-03-1888</v></cell></row><row r="3640"><cell r="A3640" t="str"><v>01177</v></cell><cell r="B3640" t="str"><v>3500</v></cell><cell r="C3640" t="str"><v>lid Tweede Kamer der Staten-Generaal</v></cell><cell r="D3640" t="str"><v>01-05-1888/19-02-1890</v></cell></row><row r="3641"><cell r="A3641" t="str"><v>01177</v></cell><cell r="B3641" t="str"><v>3500</v></cell><cell r="C3641" t="str"><v>voorzitter antirevolutionaire Kamerclub, Tweede Kamer der Staten-Generaal</v></cell><cell r="D3641" t="str"><v>00-09-1888/24-02-1890</v></cell></row><row r="3642"><cell r="A3642" t="str"><v>01177</v></cell><cell r="B3642" t="str"><v>3500</v></cell><cell r="C3642" t="str"><v>minister van Binnenlandse Zaken</v></cell><cell r="D3642" t="str"><v>25-02-1890/21-08-1891</v></cell></row><row r="3643"><cell r="A3643" t="str"><v>01177</v></cell><cell r="B3643" t="str"><v>3500</v></cell><cell r="C3643" t="str"><v>hoogleraar staatsrecht, Vrije Universiteit te Amsterdam</v></cell><cell r="D3643" t="str"><v>00-09-1891/07-10-1896</v></cell></row><row r="3644"><cell r="A3644" t="str"><v>01177</v></cell><cell r="B3644" t="str"><v>3500</v></cell><cell r="C3644" t="str"><v>lid Eerste Kamer der Staten-Generaal</v></cell><cell r="D3644" t="str"><v>15-06-1892/01-02-1894</v></cell></row><row r="3645"><cell r="A3645" t="str"><v>01177</v></cell><cell r="B3645" t="str"><v>3500</v></cell><cell r="C3645" t="str"><v>lid Tweede Kamer der Staten-Generaal</v></cell><cell r="D3645" t="str"><v>13-02-1894/20-03-1894</v></cell></row><row r="3646"><cell r="A3646" t="str"><v>01177</v></cell><cell r="B3646" t="str"><v>3500</v></cell><cell r="C3646" t="str"><v>lid Tweede Kamer der Staten-Generaal</v></cell><cell r="D3646" t="str"><v>16-05-1894/08-02-1921</v></cell></row><row r="3647"><cell r="A3647" t="str"><v>01177</v></cell><cell r="B3647" t="str"><v>3500</v></cell><cell r="C3647" t="str"><v>hoofdredacteur christelijk-historisch dagblad "De Nederlander"</v></cell><cell r="D3647" t="str"><v>16-05-1894/01-10-1921</v></cell></row><row r="3648"><cell r="A3648" t="str"><v>01177</v></cell><cell r="B3648" t="str"><v>3500</v></cell><cell r="C3648" t="str"><v>voorzitter (vrij-)antirevolutionaire Kamerclub, Tweede Kamer der Staten-Generaal</v></cell><cell r="D3648" t="str"><v>20-05-1894/00-04-1903</v></cell></row><row r="3649"><cell r="A3649" t="str"><v>01177</v></cell><cell r="B3649" t="str"><v>3500</v></cell><cell r="C3649" t="str"><v>voorzitter christelijk-historische Kamerclub, Tweede Kamer der Staten-Generaal</v></cell><cell r="D3649" t="str"><v>00-04-1903/01-07-1908</v></cell></row><row r="3650"><cell r="A3650" t="str"><v>01177</v></cell><cell r="B3650" t="str"><v>3500</v></cell><cell r="C3650" t="str"><v>fractievoorzitter CHU Tweede Kamer der Staten-Generaal</v></cell><cell r="D3650" t="str"><v>01-07-1908/08-02-1921</v></cell></row><row r="3651"><cell r="A3651" t="str"><v>01178</v></cell><cell r="B3651" t="str"><v>3010</v></cell><cell r="C3651" t="str"><v>Groningen</v></cell><cell r="D3651" t="str"><v>13-07-1883</v></cell></row><row r="3652"><cell r="A3652" t="str"><v>01178</v></cell><cell r="B3652" t="str"><v>3020</v></cell><cell r="C3652" t="str"><v>Utrecht</v></cell><cell r="D3652" t="str"><v>17-03-1946</v></cell></row><row r="3653"><cell r="A3653" t="str"><v>01178</v></cell><cell r="B3653" t="str"><v>3500</v></cell><cell r="C3653" t="str"><v>advocaat en procureur te 's-Gravenhage</v></cell><cell r="D3653" t="str"><v>00-00-1910/00-00-1912</v></cell></row><row r="3654"><cell r="A3654" t="str"><v>01178</v></cell><cell r="B3654" t="str"><v>3500</v></cell><cell r="C3654" t="str"><v>hoogleraar wijsbegeerte van het recht voorzover betreft algemene staatsleer, staats- en administratiefrecht, Rijksuniversiteit Utrecht</v></cell><cell r="D3654" t="str"><v>16-11-1912/17-03-1946</v></cell></row><row r="3655"><cell r="A3655" t="str"><v>01178</v></cell><cell r="B3655" t="str"><v>3500</v></cell><cell r="C3655" t="str"><v>rechter-plaatsvervanger Arrondissementsrechtbank te Utrecht</v></cell><cell r="D3655" t="str"><v>01-07-1918/10-03-1928</v></cell></row><row r="3656"><cell r="A3656" t="str"><v>01178</v></cell><cell r="B3656" t="str"><v>3500</v></cell><cell r="C3656" t="str"><v>lid Eerste Kamer der Staten-Generaal</v></cell><cell r="D3656" t="str"><v>07-04-1926/17-03-1946</v></cell></row><row r="3657"><cell r="A3657" t="str"><v>01178</v></cell><cell r="B3657" t="str"><v>3500</v></cell><cell r="C3657" t="str"><v>fractievoorzitter CHU Eerste Kamer der Staten-Generaal</v></cell><cell r="D3657" t="str"><v>20-09-1929/17-03-1946</v></cell></row><row r="3658"><cell r="A3658" t="str"><v>01178</v></cell><cell r="B3658" t="str"><v>3500</v></cell><cell r="C3658" t="str"><v>rector magnificus Rijksuniversiteit Utrecht</v></cell><cell r="D3658" t="str"><v>00-09-1930/00-09-1931</v></cell></row><row r="3659"><cell r="A3659" t="str"><v>01188</v></cell><cell r="B3659" t="str"><v>3010</v></cell><cell r="C3659" t="str"><v>Delft</v></cell><cell r="D3659" t="str"><v>16-12-1914</v></cell></row><row r="3660"><cell r="A3660" t="str"><v>01188</v></cell><cell r="B3660" t="str"><v>3020</v></cell><cell r="C3660" t="str"><v>Rotterdam</v></cell><cell r="D3660" t="str"><v>18-07-1978</v></cell></row><row r="3661"><cell r="A3661" t="str"><v>01188</v></cell><cell r="B3661" t="str"><v>3500</v></cell><cell r="C3661" t="str"><v>medewerker partijbureau CPN</v></cell><cell r="D3661" t="str"><v>00-00-1934/00-00-1946</v></cell></row><row r="3662"><cell r="A3662" t="str"><v>01188</v></cell><cell r="B3662" t="str"><v>3500</v></cell><cell r="C3662" t="str"><v>medewerker partijbureau CPN</v></cell></row><row r="3663"><cell r="A3663" t="str"><v>01188</v></cell><cell r="B3663" t="str"><v>3500</v></cell><cell r="C3663" t="str"><v>lid tijdelijke gemeenteraad van 's-Gravenhage</v></cell><cell r="D3663" t="str"><v>19-11-1945/02-09-1946</v></cell></row><row r="3664"><cell r="A3664" t="str"><v>01188</v></cell><cell r="B3664" t="str"><v>3500</v></cell><cell r="C3664" t="str"><v>lid Eerste Kamer der Staten-Generaal</v></cell><cell r="D3664" t="str"><v>13-07-1948/27-07-1948</v></cell></row><row r="3665"><cell r="A3665" t="str"><v>01188</v></cell><cell r="B3665" t="str"><v>3500</v></cell><cell r="C3665" t="str"><v>lid Eerste Kamer der Staten-Generaal</v></cell><cell r="D3665" t="str"><v>02-09-1948/15-07-1952</v></cell></row><row r="3666"><cell r="A3666" t="str"><v>01188</v></cell><cell r="B3666" t="str"><v>3500</v></cell><cell r="C3666" t="str"><v>lid gemeenteraad van Rotterdam</v></cell><cell r="D3666" t="str"><v>06-09-1949/19-11-1954</v></cell></row><row r="3667"><cell r="A3667" t="str"><v>01188</v></cell><cell r="B3667" t="str"><v>3500</v></cell><cell r="C3667" t="str"><v>lid Provinciale Staten van Zuid-Holland</v></cell><cell r="D3667" t="str"><v>09-06-1953/06-07-1954</v></cell></row><row r="3668"><cell r="A3668" t="str"><v>01200</v></cell><cell r="B3668" t="str"><v>3010</v></cell><cell r="C3668" t="str"><v>Amsterdam</v></cell><cell r="D3668" t="str"><v>25-02-1794</v></cell></row><row r="3669"><cell r="A3669" t="str"><v>01200</v></cell><cell r="B3669" t="str"><v>3020</v></cell><cell r="C3669" t="str"><v>Arnhem</v></cell><cell r="D3669" t="str"><v>04-10-1863</v></cell></row><row r="3670"><cell r="A3670" t="str"><v>01200</v></cell><cell r="B3670" t="str"><v>3500</v></cell><cell r="C3670" t="str"><v>volontair handels- en bankiershuis "Staphorst" te Amsterdam</v></cell></row><row r="3671"><cell r="A3671" t="str"><v>01200</v></cell><cell r="B3671" t="str"><v>3500</v></cell><cell r="C3671" t="str"><v>deelgenoot handels- en bankiershuis "Staphorst" te Amsterdam</v></cell><cell r="D3671" t="str"><v>01-01-1818/00-00-1827</v></cell></row><row r="3672"><cell r="A3672" t="str"><v>01200</v></cell><cell r="B3672" t="str"><v>3500</v></cell><cell r="C3672" t="str"><v>directeur Nederlandsche Handel-Maatschappij</v></cell><cell r="D3672" t="str"><v>00-00-1824/00-00-1827</v></cell></row><row r="3673"><cell r="A3673" t="str"><v>01200</v></cell><cell r="B3673" t="str"><v>3500</v></cell><cell r="C3673" t="str"><v>voorzitter Nederlandsche Handel-Maatschappij</v></cell><cell r="D3673" t="str"><v>04-11-1827/00-00-1833</v></cell></row><row r="3674"><cell r="A3674" t="str"><v>01200</v></cell><cell r="B3674" t="str"><v>3500</v></cell><cell r="C3674" t="str"><v>secretaris van Staat</v></cell><cell r="D3674" t="str"><v>12-11-1835/22-09-1836</v></cell></row><row r="3675"><cell r="A3675" t="str"><v>01200</v></cell><cell r="B3675" t="str"><v>3500</v></cell><cell r="C3675" t="str"><v>secretaris van Staat</v></cell><cell r="D3675" t="str"><v>12-11-1835/01-12-1836</v></cell></row><row r="3676"><cell r="A3676" t="str"><v>01200</v></cell><cell r="B3676" t="str"><v>3500</v></cell><cell r="C3676" t="str"><v>lid Eerste Kamer der Staten-Generaal</v></cell><cell r="D3676" t="str"><v>01-12-1836/13-02-1849</v></cell></row><row r="3677"><cell r="A3677" t="str"><v>01200</v></cell><cell r="B3677" t="str"><v>3500</v></cell><cell r="C3677" t="str"><v>buitengewoon gezant en gevolmachtigd minister te Petersburg</v></cell><cell r="D3677" t="str"><v>00-06-1837/31-05-1840</v></cell></row><row r="3678"><cell r="A3678" t="str"><v>01200</v></cell><cell r="B3678" t="str"><v>3500</v></cell><cell r="C3678" t="str"><v>ambteloos</v></cell><cell r="D3678" t="str"><v>00-06-1840/00-10-1846</v></cell></row><row r="3679"><cell r="A3679" t="str"><v>01200</v></cell><cell r="B3679" t="str"><v>3500</v></cell><cell r="C3679" t="str"><v>buitengewoon gezant en gevolmachtigd minister te Londen</v></cell><cell r="D3679" t="str"><v>31-10-1846/25-03-1848</v></cell></row><row r="3680"><cell r="A3680" t="str"><v>01200</v></cell><cell r="B3680" t="str"><v>3500</v></cell><cell r="C3680" t="str"><v>tijdelijk minister van Buitenlandse Zaken</v></cell><cell r="D3680" t="str"><v>25-03-1848/17-05-1848</v></cell></row><row r="3681"><cell r="A3681" t="str"><v>01200</v></cell><cell r="B3681" t="str"><v>3500</v></cell><cell r="C3681" t="str"><v>tijdelijk minister van Financiën</v></cell><cell r="D3681" t="str"><v>25-03-1848/17-05-1848</v></cell></row><row r="3682"><cell r="A3682" t="str"><v>01200</v></cell><cell r="B3682" t="str"><v>3500</v></cell><cell r="C3682" t="str"><v>voorzitter van de ministerraad</v></cell><cell r="D3682" t="str"><v>25-03-1848/17-05-1848</v></cell></row><row r="3683"><cell r="A3683" t="str"><v>01200</v></cell><cell r="B3683" t="str"><v>3500</v></cell><cell r="C3683" t="str"><v>buitengewoon gezant en gevolmachtigd minister te Londen</v></cell><cell r="D3683" t="str"><v>00-05-1848/02-05-1852</v></cell></row><row r="3684"><cell r="A3684" t="str"><v>01200</v></cell><cell r="B3684" t="str"><v>3500</v></cell><cell r="C3684" t="str"><v>lid gemeenteraad van Diepenheim</v></cell><cell r="D3684" t="str"><v>15-10-1851/04-10-1863</v></cell></row><row r="3685"><cell r="A3685" t="str"><v>01200</v></cell><cell r="B3685" t="str"><v>3500</v></cell><cell r="C3685" t="str"><v>lid Tweede Kamer der Staten-Generaal</v></cell><cell r="D3685" t="str"><v>12-07-1853/17-09-1854</v></cell></row><row r="3686"><cell r="A3686" t="str"><v>01204</v></cell><cell r="B3686" t="str"><v>3010</v></cell><cell r="C3686" t="str"><v>Brummen</v></cell><cell r="D3686" t="str"><v>12-08-1836</v></cell></row><row r="3687"><cell r="A3687" t="str"><v>01204</v></cell><cell r="B3687" t="str"><v>3020</v></cell><cell r="C3687" t="str"><v>'s-Gravenhage</v></cell><cell r="D3687" t="str"><v>11-04-1914</v></cell></row><row r="3688"><cell r="A3688" t="str"><v>01204</v></cell><cell r="B3688" t="str"><v>3500</v></cell><cell r="C3688" t="str"><v>officier Corps Ingenieurs, Mineurs en Sappeurs</v></cell><cell r="D3688" t="str"><v>30-06-1856/00-00-1882</v></cell></row><row r="3689"><cell r="A3689" t="str"><v>01204</v></cell><cell r="B3689" t="str"><v>3500</v></cell><cell r="C3689" t="str"><v>officier bij de Generale Staf</v></cell><cell r="D3689" t="str"><v>00-00-1862/00-00-1870</v></cell></row><row r="3690"><cell r="A3690" t="str"><v>01204</v></cell><cell r="B3690" t="str"><v>3500</v></cell><cell r="C3690" t="str"><v>commandant der genie, Stelling van Naarden</v></cell><cell r="D3690" t="str"><v>00-00-1870/00-00-1872</v></cell></row><row r="3691"><cell r="A3691" t="str"><v>01204</v></cell><cell r="B3691" t="str"><v>3500</v></cell><cell r="C3691" t="str"><v>eerstaanwezend genie-ingenieur te 's-Gravenhage</v></cell><cell r="D3691" t="str"><v>00-00-1872/00-00-1876</v></cell></row><row r="3692"><cell r="A3692" t="str"><v>01204</v></cell><cell r="B3692" t="str"><v>3500</v></cell><cell r="C3692" t="str"><v>eerstaanwezend genie-ingenieur te Amsterdam</v></cell><cell r="D3692" t="str"><v>00-00-1876/01-03-1878</v></cell></row><row r="3693"><cell r="A3693" t="str"><v>01204</v></cell><cell r="B3693" t="str"><v>3500</v></cell><cell r="C3693" t="str"><v>commandant der genie, tweede stelling te Naarden</v></cell><cell r="D3693" t="str"><v>01-03-1878/01-02-1882</v></cell></row><row r="3694"><cell r="A3694" t="str"><v>01204</v></cell><cell r="B3694" t="str"><v>3500</v></cell><cell r="C3694" t="str"><v>officier bij de Grote Staf</v></cell><cell r="D3694" t="str"><v>01-02-1882/00-11-1884</v></cell></row><row r="3695"><cell r="A3695" t="str"><v>01204</v></cell><cell r="B3695" t="str"><v>3500</v></cell><cell r="C3695" t="str"><v>landeigenaar en ambachtsheer</v></cell></row><row r="3696"><cell r="A3696" t="str"><v>01204</v></cell><cell r="B3696" t="str"><v>3500</v></cell><cell r="C3696" t="str"><v>lid Tweede Kamer der Staten-Generaal</v></cell><cell r="D3696" t="str"><v>17-11-1884/18-05-1886</v></cell></row><row r="3697"><cell r="A3697" t="str"><v>01204</v></cell><cell r="B3697" t="str"><v>3500</v></cell><cell r="C3697" t="str"><v>officier bij de Grote Staf</v></cell><cell r="D3697" t="str"><v>19-05-1886/00-07-1886</v></cell></row><row r="3698"><cell r="A3698" t="str"><v>01204</v></cell><cell r="B3698" t="str"><v>3500</v></cell><cell r="C3698" t="str"><v>lid Tweede Kamer der Staten-Generaal</v></cell><cell r="D3698" t="str"><v>14-07-1886/17-08-1887</v></cell></row><row r="3699"><cell r="A3699" t="str"><v>01204</v></cell><cell r="B3699" t="str"><v>3500</v></cell><cell r="C3699" t="str"><v>lid Tweede Kamer der Staten-Generaal</v></cell><cell r="D3699" t="str"><v>19-09-1887/27-03-1888</v></cell></row><row r="3700"><cell r="A3700" t="str"><v>01204</v></cell><cell r="B3700" t="str"><v>3500</v></cell><cell r="C3700" t="str"><v>lid Tweede Kamer der Staten-Generaal</v></cell><cell r="D3700" t="str"><v>10-07-1888/20-03-1894</v></cell></row><row r="3701"><cell r="A3701" t="str"><v>01204</v></cell><cell r="B3701" t="str"><v>3500</v></cell><cell r="C3701" t="str"><v>lid Eerste Kamer der Staten-Generaal</v></cell><cell r="D3701" t="str"><v>16-05-1894/19-06-1895</v></cell></row><row r="3702"><cell r="A3702" t="str"><v>01204</v></cell><cell r="B3702" t="str"><v>3500</v></cell><cell r="C3702" t="str"><v>lid Eerste Kamer der Staten-Generaal</v></cell><cell r="D3702" t="str"><v>11-07-1895/23-07-1904</v></cell></row><row r="3703"><cell r="A3703" t="str"><v>01204</v></cell><cell r="B3703" t="str"><v>3500</v></cell><cell r="C3703" t="str"><v>voorzitter Eerste Kamer der Staten-Generaal</v></cell><cell r="D3703" t="str"><v>17-03-1902/23-07-1904</v></cell></row><row r="3704"><cell r="A3704" t="str"><v>01204</v></cell><cell r="B3704" t="str"><v>3500</v></cell><cell r="C3704" t="str"><v>lid Eerste Kamer der Staten-Generaal</v></cell><cell r="D3704" t="str"><v>20-09-1904/11-04-1914</v></cell></row><row r="3705"><cell r="A3705" t="str"><v>01204</v></cell><cell r="B3705" t="str"><v>3500</v></cell><cell r="C3705" t="str"><v>voorzitter Eerste Kamer der Staten-Generaal</v></cell><cell r="D3705" t="str"><v>20-09-1904/11-04-1914</v></cell></row><row r="3706"><cell r="A3706" t="str"><v>01205</v></cell><cell r="B3706" t="str"><v>3010</v></cell><cell r="C3706" t="str"><v>Doesburg</v></cell><cell r="D3706" t="str"><v>06-01-1800</v></cell></row><row r="3707"><cell r="A3707" t="str"><v>01205</v></cell><cell r="B3707" t="str"><v>3020</v></cell><cell r="C3707" t="str"><v>Voorst (Gld.)</v></cell><cell r="D3707" t="str"><v>12-12-1872</v></cell></row><row r="3708"><cell r="A3708" t="str"><v>01205</v></cell><cell r="B3708" t="str"><v>3500</v></cell><cell r="C3708" t="str"><v>tweede luitenant der artillerie</v></cell><cell r="D3708" t="str"><v>00-00-1817/00-00-1822</v></cell></row><row r="3709"><cell r="A3709" t="str"><v>01205</v></cell><cell r="B3709" t="str"><v>3500</v></cell><cell r="C3709" t="str"><v>landeigenaar en ambachtsheer</v></cell></row><row r="3710"><cell r="A3710" t="str"><v>01205</v></cell><cell r="B3710" t="str"><v>3500</v></cell><cell r="C3710" t="str"><v>lid Provinciale Staten van Gelderland</v></cell><cell r="D3710" t="str"><v>04-07-1826/17-10-1831</v></cell></row><row r="3711"><cell r="A3711" t="str"><v>01205</v></cell><cell r="B3711" t="str"><v>3500</v></cell><cell r="C3711" t="str"><v>lid Tweede Kamer der Staten-Generaal</v></cell><cell r="D3711" t="str"><v>17-10-1831/18-10-1841</v></cell></row><row r="3712"><cell r="A3712" t="str"><v>01205</v></cell><cell r="B3712" t="str"><v>3500</v></cell><cell r="C3712" t="str"><v>minister van Binnenlandse Zaken</v></cell><cell r="D3712" t="str"><v>01-06-1841/15-02-1846</v></cell></row><row r="3713"><cell r="A3713" t="str"><v>01205</v></cell><cell r="B3713" t="str"><v>3500</v></cell><cell r="C3713" t="str"><v>minister van Buitenlandse Zaken ad interim</v></cell><cell r="D3713" t="str"><v>21-09-1843/15-10-1843</v></cell></row><row r="3714"><cell r="A3714" t="str"><v>01205</v></cell><cell r="B3714" t="str"><v>3500</v></cell><cell r="C3714" t="str"><v>kanselier der Nederlandse Ridderorden</v></cell><cell r="D3714" t="str"><v>15-02-1846/01-08-1849</v></cell></row><row r="3715"><cell r="A3715" t="str"><v>01205</v></cell><cell r="B3715" t="str"><v>3500</v></cell><cell r="C3715" t="str"><v>lid Eerste Kamer der Staten-Generaal</v></cell><cell r="D3715" t="str"><v>20-03-1846/18-10-1847</v></cell></row><row r="3716"><cell r="A3716" t="str"><v>01205</v></cell><cell r="B3716" t="str"><v>3500</v></cell><cell r="C3716" t="str"><v>Gouverneur van Gelderland</v></cell><cell r="D3716" t="str"><v>16-10-1847/01-08-1850</v></cell></row><row r="3717"><cell r="A3717" t="str"><v>01205</v></cell><cell r="B3717" t="str"><v>3500</v></cell><cell r="C3717" t="str"><v>Commissaris des Konings in Gelderland</v></cell><cell r="D3717" t="str"><v>01-08-1850/01-01-1853</v></cell></row><row r="3718"><cell r="A3718" t="str"><v>01205</v></cell><cell r="B3718" t="str"><v>3500</v></cell><cell r="C3718" t="str"><v>opperceremoniemeester</v></cell><cell r="D3718" t="str"><v>01-01-1853/01-02-1853</v></cell></row><row r="3719"><cell r="A3719" t="str"><v>01205</v></cell><cell r="B3719" t="str"><v>3500</v></cell><cell r="C3719" t="str"><v>opperhofmaarschalk</v></cell><cell r="D3719" t="str"><v>01-02-1853/12-12-1872</v></cell></row><row r="3720"><cell r="A3720" t="str"><v>01205</v></cell><cell r="B3720" t="str"><v>3500</v></cell><cell r="C3720" t="str"><v>lid Tweede Kamer der Staten-Generaal</v></cell><cell r="D3720" t="str"><v>24-06-1853/01-04-1860</v></cell></row><row r="3721"><cell r="A3721" t="str"><v>01205</v></cell><cell r="B3721" t="str"><v>3500</v></cell><cell r="C3721" t="str"><v>voorzitter Tweede Kamer der Staten-Generaal</v></cell><cell r="D3721" t="str"><v>17-04-1858/19-09-1858</v></cell></row><row r="3722"><cell r="A3722" t="str"><v>01205</v></cell><cell r="B3722" t="str"><v>3500</v></cell><cell r="C3722" t="str"><v>lid Eerste Kamer der Staten-Generaal</v></cell><cell r="D3722" t="str"><v>01-06-1860/12-12-1872</v></cell></row><row r="3723"><cell r="A3723" t="str"><v>01206</v></cell><cell r="B3723" t="str"><v>3010</v></cell><cell r="C3723" t="str"><v>Voorst (Gld.)</v></cell><cell r="D3723" t="str"><v>18-09-1834</v></cell></row><row r="3724"><cell r="A3724" t="str"><v>01206</v></cell><cell r="B3724" t="str"><v>3020</v></cell><cell r="C3724" t="str"><v>Voorst (Gld.)</v></cell><cell r="D3724" t="str"><v>31-08-1889</v></cell></row><row r="3725"><cell r="A3725" t="str"><v>01206</v></cell><cell r="B3725" t="str"><v>3500</v></cell><cell r="C3725" t="str"><v>advocaat te 's-Gravenhage</v></cell><cell r="D3725" t="str"><v>00-00-1858/00-00-1862</v></cell></row><row r="3726"><cell r="A3726" t="str"><v>01206</v></cell><cell r="B3726" t="str"><v>3500</v></cell><cell r="C3726" t="str"><v>commies ministerie van Buitenlandse Zaken</v></cell><cell r="D3726" t="str"><v>01-08-1862/01-07-1871</v></cell></row><row r="3727"><cell r="A3727" t="str"><v>01206</v></cell><cell r="B3727" t="str"><v>3500</v></cell><cell r="C3727" t="str"><v>referendaris ministerie van Buitenlandse Zaken</v></cell><cell r="D3727" t="str"><v>01-07-1871/01-05-1876</v></cell></row><row r="3728"><cell r="A3728" t="str"><v>01206</v></cell><cell r="B3728" t="str"><v>3500</v></cell><cell r="C3728" t="str"><v>minister-resident ter disponibiliteit van het ministerie van Buitenlandse Zaken</v></cell><cell r="D3728" t="str"><v>01-05-1876/</v></cell></row><row r="3729"><cell r="A3729" t="str"><v>01206</v></cell><cell r="B3729" t="str"><v>3500</v></cell><cell r="C3729" t="str"><v>lid Eerste Kamer der Staten-Generaal</v></cell><cell r="D3729" t="str"><v>19-09-1876/16-09-1877</v></cell></row><row r="3730"><cell r="A3730" t="str"><v>01206</v></cell><cell r="B3730" t="str"><v>3500</v></cell><cell r="C3730" t="str"><v>lid Provinciale Staten van Gelderland</v></cell><cell r="D3730" t="str"><v>04-02-1879/00-09-1880</v></cell></row><row r="3731"><cell r="A3731" t="str"><v>01206</v></cell><cell r="B3731" t="str"><v>3500</v></cell><cell r="C3731" t="str"><v>lid Eerste Kamer der Staten-Generaal</v></cell><cell r="D3731" t="str"><v>20-09-1880/11-10-1884</v></cell></row><row r="3732"><cell r="A3732" t="str"><v>01206</v></cell><cell r="B3732" t="str"><v>3500</v></cell><cell r="C3732" t="str"><v>lid Eerste Kamer der Staten-Generaal</v></cell><cell r="D3732" t="str"><v>17-11-1884/17-08-1887</v></cell></row><row r="3733"><cell r="A3733" t="str"><v>01206</v></cell><cell r="B3733" t="str"><v>3500</v></cell><cell r="C3733" t="str"><v>lid Eerste Kamer der Staten-Generaal</v></cell><cell r="D3733" t="str"><v>19-09-1887/27-03-1888</v></cell></row><row r="3734"><cell r="A3734" t="str"><v>01206</v></cell><cell r="B3734" t="str"><v>3500</v></cell><cell r="C3734" t="str"><v>lid Eerste Kamer der Staten-Generaal</v></cell><cell r="D3734" t="str"><v>01-05-1888/31-08-1889</v></cell></row><row r="3735"><cell r="A3735" t="str"><v>01206</v></cell><cell r="B3735" t="str"><v>3500</v></cell><cell r="C3735" t="str"><v>voorzitter Eerste Kamer der Staten-Generaal</v></cell><cell r="D3735" t="str"><v>01-05-1888/31-08-1889</v></cell></row><row r="3736"><cell r="A3736" t="str"><v>01208</v></cell><cell r="B3736" t="str"><v>3010</v></cell><cell r="C3736" t="str"><v>Weesp</v></cell><cell r="D3736" t="str"><v>03-02-1890</v></cell></row><row r="3737"><cell r="A3737" t="str"><v>01208</v></cell><cell r="B3737" t="str"><v>3020</v></cell><cell r="C3737" t="str"><v>Utrecht</v></cell><cell r="D3737" t="str"><v>25-01-1975</v></cell></row><row r="3738"><cell r="A3738" t="str"><v>01208</v></cell><cell r="B3738" t="str"><v>3500</v></cell><cell r="C3738" t="str"><v>typograaf bij een drukkerij in Amsterdam</v></cell><cell r="D3738" t="str"><v>00-00-1902/00-00-1917</v></cell></row><row r="3739"><cell r="A3739" t="str"><v>01208</v></cell><cell r="B3739" t="str"><v>3500</v></cell><cell r="C3739" t="str"><v>typograaf bij een drukkerij in Amsterdam</v></cell></row><row r="3740"><cell r="A3740" t="str"><v>01208</v></cell><cell r="B3740" t="str"><v>3500</v></cell><cell r="C3740" t="str"><v>secretaris NCGB (Nederlandsche Christelijke Grafische Bond)</v></cell><cell r="D3740" t="str"><v>00-00-1917/00-08-1931</v></cell></row><row r="3741"><cell r="A3741" t="str"><v>01208</v></cell><cell r="B3741" t="str"><v>3500</v></cell><cell r="C3741" t="str"><v>secretaris CNV (Christelijk Nationaal Vakverbond)</v></cell><cell r="D3741" t="str"><v>10-08-1931/00-00-1941</v></cell></row><row r="3742"><cell r="A3742" t="str"><v>01208</v></cell><cell r="B3742" t="str"><v>3500</v></cell><cell r="C3742" t="str"><v>jeugdleider CNV (Christelijk Nationaal Vakverbond)</v></cell><cell r="D3742" t="str"><v>00-00-1932/00-00-1941</v></cell></row><row r="3743"><cell r="A3743" t="str"><v>01208</v></cell><cell r="B3743" t="str"><v>3500</v></cell><cell r="C3743" t="str"><v>secretaris CNV (Christelijk Nationaal Vakverbond)</v></cell><cell r="D3743" t="str"><v>00-05-1945/00-09-1948</v></cell></row><row r="3744"><cell r="A3744" t="str"><v>01208</v></cell><cell r="B3744" t="str"><v>3500</v></cell><cell r="C3744" t="str"><v>tweede voorzitter CNV (Christelijk Nationaal Vakverbond)</v></cell><cell r="D3744" t="str"><v>00-09-1948/03-02-1950</v></cell></row><row r="3745"><cell r="A3745" t="str"><v>01208</v></cell><cell r="B3745" t="str"><v>3500</v></cell><cell r="C3745" t="str"><v>lid Eerste Kamer der Staten-Generaal</v></cell><cell r="D3745" t="str"><v>23-07-1946/18-09-1965</v></cell></row><row r="3746"><cell r="A3746" t="str"><v>01208</v></cell><cell r="B3746" t="str"><v>3500</v></cell><cell r="C3746" t="str"><v>lid Provinciale Staten van Utrecht</v></cell><cell r="D3746" t="str"><v>04-07-1950/06-06-1962</v></cell></row><row r="3747"><cell r="A3747" t="str"><v>01212</v></cell><cell r="B3747" t="str"><v>3010</v></cell><cell r="C3747" t="str"><v>Delden</v></cell><cell r="D3747" t="str"><v>25-01-1892</v></cell></row><row r="3748"><cell r="A3748" t="str"><v>01212</v></cell><cell r="B3748" t="str"><v>3020</v></cell><cell r="C3748" t="str"><v>Delden</v></cell><cell r="D3748" t="str"><v>08-12-1973</v></cell></row><row r="3749"><cell r="A3749" t="str"><v>01212</v></cell><cell r="B3749" t="str"><v>3500</v></cell><cell r="C3749" t="str"><v>advocaat te Hengelo (Ov.)</v></cell><cell r="D3749" t="str"><v>00-00-1920/</v></cell></row><row r="3750"><cell r="A3750" t="str"><v>01212</v></cell><cell r="B3750" t="str"><v>3500</v></cell><cell r="C3750" t="str"><v>lid Provinciale Staten van Overijssel</v></cell><cell r="D3750" t="str"><v>03-07-1923/01-09-1941</v></cell></row><row r="3751"><cell r="A3751" t="str"><v>01212</v></cell><cell r="B3751" t="str"><v>3500</v></cell><cell r="C3751" t="str"><v>lid Gedeputeerde Staten van Overijssel</v></cell><cell r="D3751" t="str"><v>29-04-1926/01-09-1941</v></cell></row><row r="3752"><cell r="A3752" t="str"><v>01212</v></cell><cell r="B3752" t="str"><v>3500</v></cell><cell r="C3752" t="str"><v>lid Gedeputeerde Staten van Overijssel</v></cell><cell r="D3752" t="str"><v>00-05-1945/19-06-1946</v></cell></row><row r="3753"><cell r="A3753" t="str"><v>01212</v></cell><cell r="B3753" t="str"><v>3500</v></cell><cell r="C3753" t="str"><v>lid Provinciale Staten van Overijssel</v></cell><cell r="D3753" t="str"><v>19-06-1946/16-08-1946</v></cell></row><row r="3754"><cell r="A3754" t="str"><v>01212</v></cell><cell r="B3754" t="str"><v>3500</v></cell><cell r="C3754" t="str"><v>lid Eerste Kamer der Staten-Generaal</v></cell><cell r="D3754" t="str"><v>23-07-1946/27-07-1948</v></cell></row><row r="3755"><cell r="A3755" t="str"><v>01213</v></cell><cell r="B3755" t="str"><v>3010</v></cell><cell r="C3755" t="str"><v>Deventer</v></cell><cell r="D3755" t="str"><v>12-12-1877</v></cell></row><row r="3756"><cell r="A3756" t="str"><v>01213</v></cell><cell r="B3756" t="str"><v>3020</v></cell><cell r="C3756" t="str"><v>Raalte</v></cell><cell r="D3756" t="str"><v>21-02-1952</v></cell></row><row r="3757"><cell r="A3757" t="str"><v>01213</v></cell><cell r="B3757" t="str"><v>3500</v></cell><cell r="C3757" t="str"><v>functies in diverse handels- en industrieondernemingen in Nederland en Nederlands-Indië</v></cell><cell r="D3757" t="str"><v>00-00-1897/00-00-1902</v></cell></row><row r="3758"><cell r="A3758" t="str"><v>01213</v></cell><cell r="B3758" t="str"><v>3500</v></cell><cell r="C3758" t="str"><v>functies in diverse handels- en industrieondernemingen in Nederland en Nederlands-Indië</v></cell></row><row r="3759"><cell r="A3759" t="str"><v>01213</v></cell><cell r="B3759" t="str"><v>3500</v></cell><cell r="C3759" t="str"><v>lid gemeenteraad van Deventer</v></cell><cell r="D3759" t="str"><v>16-12-1912/03-09-1935</v></cell></row><row r="3760"><cell r="A3760" t="str"><v>01213</v></cell><cell r="B3760" t="str"><v>3500</v></cell><cell r="C3760" t="str"><v>wethouder (van financiën) van Deventer</v></cell><cell r="D3760" t="str"><v>05-09-1923/03-09-1935</v></cell></row><row r="3761"><cell r="A3761" t="str"><v>01213</v></cell><cell r="B3761" t="str"><v>3500</v></cell><cell r="C3761" t="str"><v>lid Eerste Kamer der Staten-Generaal</v></cell><cell r="D3761" t="str"><v>20-09-1932/23-07-1946</v></cell></row><row r="3762"><cell r="A3762" t="str"><v>01216</v></cell><cell r="B3762" t="str"><v>3010</v></cell><cell r="C3762" t="str"><v>Foxhol</v></cell><cell r="D3762" t="str"><v>11-06-1849</v></cell></row><row r="3763"><cell r="A3763" t="str"><v>01216</v></cell><cell r="B3763" t="str"><v>3020</v></cell><cell r="C3763" t="str"><v>Groningen</v></cell><cell r="D3763" t="str"><v>07-09-1918</v></cell></row><row r="3764"><cell r="A3764" t="str"><v>01216</v></cell><cell r="B3764" t="str"><v>3500</v></cell><cell r="C3764" t="str"><v>directeur "W.A. Scholten's aardappelmeelfabriek"</v></cell><cell r="D3764" t="str"><v>00-00-1890/</v></cell></row><row r="3765"><cell r="A3765" t="str"><v>01216</v></cell><cell r="B3765" t="str"><v>3500</v></cell><cell r="C3765" t="str"><v>lid gemeenteraad van Groningen</v></cell><cell r="D3765" t="str"><v>00-00-1879/00-01-1883</v></cell></row><row r="3766"><cell r="A3766" t="str"><v>01216</v></cell><cell r="B3766" t="str"><v>3500</v></cell><cell r="C3766" t="str"><v>lid Provinciale Staten van Groningen</v></cell><cell r="D3766" t="str"><v>07-07-1886/06-07-1892</v></cell></row><row r="3767"><cell r="A3767" t="str"><v>01216</v></cell><cell r="B3767" t="str"><v>3500</v></cell><cell r="C3767" t="str"><v>lid Eerste Kamer der Staten-Generaal</v></cell><cell r="D3767" t="str"><v>17-09-1902/23-07-1904</v></cell></row><row r="3768"><cell r="A3768" t="str"><v>01216</v></cell><cell r="B3768" t="str"><v>3500</v></cell><cell r="C3768" t="str"><v>lid Eerste Kamer der Staten-Generaal</v></cell><cell r="D3768" t="str"><v>20-09-1904/10-03-1910</v></cell></row><row r="3769"><cell r="A3769" t="str"><v>01218</v></cell><cell r="B3769" t="str"><v>3010</v></cell><cell r="C3769" t="str"><v>Amsterdam</v></cell><cell r="D3769" t="str"><v>26-08-1875</v></cell></row><row r="3770"><cell r="A3770" t="str"><v>01218</v></cell><cell r="B3770" t="str"><v>3020</v></cell><cell r="C3770" t="str"><v>aan boord van m.s. Delftdijk, op weg naar Canada</v></cell><cell r="D3770" t="str"><v>01-05-1946</v></cell></row><row r="3771"><cell r="A3771" t="str"><v>01218</v></cell><cell r="B3771" t="str"><v>3500</v></cell><cell r="C3771" t="str"><v>advocaat en procureur te Amsterdam</v></cell><cell r="D3771" t="str"><v>00-00-1899/00-09-1907</v></cell></row><row r="3772"><cell r="A3772" t="str"><v>01218</v></cell><cell r="B3772" t="str"><v>3500</v></cell><cell r="C3772" t="str"><v>rechter-plaatsvervanger Arrondissementsrechtbank te Amsterdam</v></cell><cell r="D3772" t="str"><v>01-08-1903/01-08-1915</v></cell></row><row r="3773"><cell r="A3773" t="str"><v>01218</v></cell><cell r="B3773" t="str"><v>3500</v></cell><cell r="C3773" t="str"><v>tijdelijk lector burgerlijk recht en rechtsvordering, Gemeentelijke Universiteit te Amsterdam</v></cell><cell r="D3773" t="str"><v>01-10-1906/16-09-1907</v></cell></row><row r="3774"><cell r="A3774" t="str"><v>01218</v></cell><cell r="B3774" t="str"><v>3500</v></cell><cell r="C3774" t="str"><v>hoogleraar Romeins recht, Gemeentelijke Universiteit te Amsterdam</v></cell><cell r="D3774" t="str"><v>16-09-1907/07-09-1910</v></cell></row><row r="3775"><cell r="A3775" t="str"><v>01218</v></cell><cell r="B3775" t="str"><v>3500</v></cell><cell r="C3775" t="str"><v>hoogleraar Romeins recht, burgerlijk recht en burgerlijke rechtsvordering, Gemeentelijke Universiteit te Amsterdam</v></cell><cell r="D3775" t="str"><v>07-09-1910/26-01-1921</v></cell></row><row r="3776"><cell r="A3776" t="str"><v>01218</v></cell><cell r="B3776" t="str"><v>3500</v></cell><cell r="C3776" t="str"><v>raadsheer-plaatsvervanger Gerechtshof te Amsterdam</v></cell><cell r="D3776" t="str"><v>01-08-1915/01-07-1935</v></cell></row><row r="3777"><cell r="A3777" t="str"><v>01218</v></cell><cell r="B3777" t="str"><v>3500</v></cell><cell r="C3777" t="str"><v>hoogleraar burgerlijk recht en burgerlijke rechtsvordering, Gemeentelijke Universiteit te Amsterdam</v></cell><cell r="D3777" t="str"><v>26-01-1921/01-09-1927</v></cell></row><row r="3778"><cell r="A3778" t="str"><v>01218</v></cell><cell r="B3778" t="str"><v>3500</v></cell><cell r="C3778" t="str"><v>hoogleraar burgerlijk recht en wijsbegeerte van het recht, Gemeentelijke Universiteit te Amsterdam</v></cell><cell r="D3778" t="str"><v>01-09-1927/01-04-1942</v></cell></row><row r="3779"><cell r="A3779" t="str"><v>01218</v></cell><cell r="B3779" t="str"><v>3500</v></cell><cell r="C3779" t="str"><v>rector magnificus Gemeentelijke Universiteit te Amsterdam</v></cell><cell r="D3779" t="str"><v>00-09-1932/00-09-1933</v></cell></row><row r="3780"><cell r="A3780" t="str"><v>01218</v></cell><cell r="B3780" t="str"><v>3500</v></cell><cell r="C3780" t="str"><v>hoogleraar burgerlijk recht en wijsbegeerte van het recht, Gemeentelijke Universiteit te Amsterdam</v></cell><cell r="D3780" t="str"><v>07-05-1945/12-09-1945</v></cell></row><row r="3781"><cell r="A3781" t="str"><v>01218</v></cell><cell r="B3781" t="str"><v>3500</v></cell><cell r="C3781" t="str"><v>voorzitter Nationale Advies Commissie (adviescollege voor de samenstelling van de Voorlopige Staten-Generaal)</v></cell><cell r="D3781" t="str"><v>20-07-1945/16-11-1945</v></cell></row><row r="3782"><cell r="A3782" t="str"><v>01218</v></cell><cell r="B3782" t="str"><v>3500</v></cell><cell r="C3782" t="str"><v>lid Eerste Kamer der Staten-Generaal</v></cell><cell r="D3782" t="str"><v>18-12-1945/01-05-1946</v></cell></row><row r="3783"><cell r="A3783" t="str"><v>01220</v></cell><cell r="B3783" t="str"><v>3010</v></cell><cell r="C3783" t="str"><v>Bellingwolde</v></cell><cell r="D3783" t="str"><v>02-09-1861</v></cell></row><row r="3784"><cell r="A3784" t="str"><v>01220</v></cell><cell r="B3784" t="str"><v>3020</v></cell><cell r="C3784" t="str"><v>Winschoten</v></cell><cell r="D3784" t="str"><v>15-02-1937</v></cell></row><row r="3785"><cell r="A3785" t="str"><v>01220</v></cell><cell r="B3785" t="str"><v>3500</v></cell><cell r="C3785" t="str"><v>advocaat en procureur te Winschoten</v></cell><cell r="D3785" t="str"><v>00-00-1887/</v></cell></row><row r="3786"><cell r="A3786" t="str"><v>01220</v></cell><cell r="B3786" t="str"><v>3500</v></cell><cell r="C3786" t="str"><v>lid gemeenteraad van Winschoten</v></cell><cell r="D3786" t="str"><v>00-04-1891/01-10-1906</v></cell></row><row r="3787"><cell r="A3787" t="str"><v>01220</v></cell><cell r="B3787" t="str"><v>3500</v></cell><cell r="C3787" t="str"><v>wethouder van Winschoten</v></cell><cell r="D3787" t="str"><v>00-00-1891/01-10-1906</v></cell></row><row r="3788"><cell r="A3788" t="str"><v>01220</v></cell><cell r="B3788" t="str"><v>3500</v></cell><cell r="C3788" t="str"><v>rechter-plaatsvervanger Arrondisssementsrechtbank te Winschoten</v></cell><cell r="D3788" t="str"><v>01-02-1893/01-10-1931</v></cell></row><row r="3789"><cell r="A3789" t="str"><v>01220</v></cell><cell r="B3789" t="str"><v>3500</v></cell><cell r="C3789" t="str"><v>schoolopziener, arrondissement Onstwedde</v></cell><cell r="D3789" t="str"><v>01-09-1897/01-01-1921</v></cell></row><row r="3790"><cell r="A3790" t="str"><v>01220</v></cell><cell r="B3790" t="str"><v>3500</v></cell><cell r="C3790" t="str"><v>burgemeester van Winschoten</v></cell><cell r="D3790" t="str"><v>01-10-1906/01-10-1936</v></cell></row><row r="3791"><cell r="A3791" t="str"><v>01220</v></cell><cell r="B3791" t="str"><v>3500</v></cell><cell r="C3791" t="str"><v>lid Provinciale Staten van Groningen</v></cell><cell r="D3791" t="str"><v>04-07-1911/00-09-1922</v></cell></row><row r="3792"><cell r="A3792" t="str"><v>01220</v></cell><cell r="B3792" t="str"><v>3500</v></cell><cell r="C3792" t="str"><v>lid Eerste Kamer der Staten-Generaal</v></cell><cell r="D3792" t="str"><v>19-09-1922/18-09-1923</v></cell></row><row r="3793"><cell r="A3793" t="str"><v>01221</v></cell><cell r="B3793" t="str"><v>3010</v></cell><cell r="C3793" t="str"><v>Amsterdam</v></cell><cell r="D3793" t="str"><v>24-08-1910</v></cell></row><row r="3794"><cell r="A3794" t="str"><v>01221</v></cell><cell r="B3794" t="str"><v>3020</v></cell><cell r="C3794" t="str"><v>Amsterdam</v></cell><cell r="D3794" t="str"><v>05-01-1975</v></cell></row><row r="3795"><cell r="A3795" t="str"><v>01221</v></cell><cell r="B3795" t="str"><v>3500</v></cell><cell r="C3795" t="str"><v>kantoorbediende (van jongste bediende tot correspondent moderne talen), firma "Sluis"</v></cell><cell r="D3795" t="str"><v>21-04-1926/01-01-1932</v></cell></row><row r="3796"><cell r="A3796" t="str"><v>01221</v></cell><cell r="B3796" t="str"><v>3500</v></cell><cell r="C3796" t="str"><v>journalist dagblad "Het Volksdagblad"</v></cell><cell r="D3796" t="str"><v>00-00-1932/00-00-1940</v></cell></row><row r="3797"><cell r="A3797" t="str"><v>01221</v></cell><cell r="B3797" t="str"><v>3500</v></cell><cell r="C3797" t="str"><v>redacteur illegale dagblad "De Waarheid"</v></cell></row><row r="3798"><cell r="A3798" t="str"><v>01221</v></cell><cell r="B3798" t="str"><v>3500</v></cell><cell r="C3798" t="str"><v>voorzitter ANJV (Algemeen Nederlands Jeugdverbond)</v></cell><cell r="D3798" t="str"><v>00-00-1945/00-00-1952</v></cell></row><row r="3799"><cell r="A3799" t="str"><v>01221</v></cell><cell r="B3799" t="str"><v>3500</v></cell><cell r="C3799" t="str"><v>waarnemend hoofdredacteur dagblad "De Waarheid"</v></cell><cell r="D3799" t="str"><v>00-01-1948/01-08-1948</v></cell></row><row r="3800"><cell r="A3800" t="str"><v>01221</v></cell><cell r="B3800" t="str"><v>3500</v></cell><cell r="C3800" t="str"><v>lid Tweede Kamer der Staten-Generaal</v></cell><cell r="D3800" t="str"><v>04-06-1946/27-07-1948</v></cell></row><row r="3801"><cell r="A3801" t="str"><v>01221</v></cell><cell r="B3801" t="str"><v>3500</v></cell><cell r="C3801" t="str"><v>hoofdredacteur dagblad "De Waarheid"</v></cell><cell r="D3801" t="str"><v>01-08-1948/01-01-1953</v></cell></row><row r="3802"><cell r="A3802" t="str"><v>01221</v></cell><cell r="B3802" t="str"><v>3500</v></cell><cell r="C3802" t="str"><v>lid Eerste Kamer der Staten-Generaal</v></cell><cell r="D3802" t="str"><v>21-09-1948/18-09-1951</v></cell></row><row r="3803"><cell r="A3803" t="str"><v>01221</v></cell><cell r="B3803" t="str"><v>3500</v></cell><cell r="C3803" t="str"><v>lid partijbestuur, scholingsleider en propagandist, CPN</v></cell><cell r="D3803" t="str"><v>01-01-1953/05-01-1975</v></cell></row><row r="3804"><cell r="A3804" t="str"><v>01224</v></cell><cell r="B3804" t="str"><v>3010</v></cell><cell r="C3804" t="str"><v>Dokkum</v></cell><cell r="D3804" t="str"><v>21-06-1810</v></cell></row><row r="3805"><cell r="A3805" t="str"><v>01224</v></cell><cell r="B3805" t="str"><v>3020</v></cell><cell r="C3805" t="str"><v>Franeker</v></cell><cell r="D3805" t="str"><v>04-02-1889</v></cell></row><row r="3806"><cell r="A3806" t="str"><v>01224</v></cell><cell r="B3806" t="str"><v>3500</v></cell><cell r="C3806" t="str"><v>advocaat te Leeuwarden</v></cell><cell r="D3806" t="str"><v>19-02-1833/</v></cell></row><row r="3807"><cell r="A3807" t="str"><v>01224</v></cell><cell r="B3807" t="str"><v>3500</v></cell><cell r="C3807" t="str"><v>kandidaat-notaris te Franeker</v></cell><cell r="D3807" t="str"><v>00-00-1833/00-05-1847</v></cell></row><row r="3808"><cell r="A3808" t="str"><v>01224</v></cell><cell r="B3808" t="str"><v>3500</v></cell><cell r="C3808" t="str"><v>gemeenteontvanger van Franeker</v></cell><cell r="D3808" t="str"><v>00-00-1837/00-05-1847</v></cell></row><row r="3809"><cell r="A3809" t="str"><v>01224</v></cell><cell r="B3809" t="str"><v>3500</v></cell><cell r="C3809" t="str"><v>kantonrechter-plaatsvervanger te Harlingen</v></cell><cell r="D3809" t="str"><v>01-02-1844/15-09-1880</v></cell></row><row r="3810"><cell r="A3810" t="str"><v>01224</v></cell><cell r="B3810" t="str"><v>3500</v></cell><cell r="C3810" t="str"><v>notaris te Franeker</v></cell><cell r="D3810" t="str"><v>11-05-1847/01-06-1879</v></cell></row><row r="3811"><cell r="A3811" t="str"><v>01224</v></cell><cell r="B3811" t="str"><v>3500</v></cell><cell r="C3811" t="str"><v>lid stedelijke raad (vanaf 1851 gemeenteraad) van Franeker</v></cell><cell r="D3811" t="str"><v>00-00-1847/00-09-1887</v></cell></row><row r="3812"><cell r="A3812" t="str"><v>01224</v></cell><cell r="B3812" t="str"><v>3500</v></cell><cell r="C3812" t="str"><v>wethouder van Franeker</v></cell><cell r="D3812" t="str"><v>17-10-1851/00-11-1884</v></cell></row><row r="3813"><cell r="A3813" t="str"><v>01224</v></cell><cell r="B3813" t="str"><v>3500</v></cell><cell r="C3813" t="str"><v>lid Provinciale Staten van Friesland</v></cell><cell r="D3813" t="str"><v>03-02-1853/00-09-1865</v></cell></row><row r="3814"><cell r="A3814" t="str"><v>01224</v></cell><cell r="B3814" t="str"><v>3500</v></cell><cell r="C3814" t="str"><v>lid Eerste Kamer der Staten-Generaal</v></cell><cell r="D3814" t="str"><v>18-09-1865/19-09-1881</v></cell></row><row r="3815"><cell r="A3815" t="str"><v>01239</v></cell><cell r="B3815" t="str"><v>3010</v></cell><cell r="C3815" t="str"><v>Dordrecht</v></cell><cell r="D3815" t="str"><v>12-11-1888</v></cell></row><row r="3816"><cell r="A3816" t="str"><v>01239</v></cell><cell r="B3816" t="str"><v>3020</v></cell><cell r="C3816" t="str"><v>Bilthoven</v></cell><cell r="D3816" t="str"><v>26-08-1963</v></cell></row><row r="3817"><cell r="A3817" t="str"><v>01239</v></cell><cell r="B3817" t="str"><v>3500</v></cell><cell r="C3817" t="str"><v>onderwijzer te Dordrecht</v></cell><cell r="D3817" t="str"><v>00-00-1907/00-00-1914</v></cell></row><row r="3818"><cell r="A3818" t="str"><v>01239</v></cell><cell r="B3818" t="str"><v>3500</v></cell><cell r="C3818" t="str"><v>bibliothecaris Centraal Bureau van de KSA (Katholieke Sociale Actie) te Leiden</v></cell><cell r="D3818" t="str"><v>00-00-1915/00-00-1916</v></cell></row><row r="3819"><cell r="A3819" t="str"><v>01239</v></cell><cell r="B3819" t="str"><v>3500</v></cell><cell r="C3819" t="str"><v>ambtenaar R.K. Vereeniging tot bestrijding van tuberculose "Herwonnen Levenskracht", in dienst van het Bureau van de R.K. Vakorganisatie (R.K. Vakbureau)</v></cell><cell r="D3819" t="str"><v>00-11-1916/00-00-1919</v></cell></row><row r="3820"><cell r="A3820" t="str"><v>01239</v></cell><cell r="B3820" t="str"><v>3500</v></cell><cell r="C3820" t="str"><v>secretaris R.K. Vakbureau</v></cell><cell r="D3820" t="str"><v>00-00-1919/00-00-1920</v></cell></row><row r="3821"><cell r="A3821" t="str"><v>01239</v></cell><cell r="B3821" t="str"><v>3500</v></cell><cell r="C3821" t="str"><v>secretaris-generaal ICV (Internationaal Christelijk Vakverbond)</v></cell><cell r="D3821" t="str"><v>00-10-1920/01-01-1953</v></cell></row><row r="3822"><cell r="A3822" t="str"><v>01239</v></cell><cell r="B3822" t="str"><v>3500</v></cell><cell r="C3822" t="str"><v>lid Eerste Kamer der Staten-Generaal</v></cell><cell r="D3822" t="str"><v>17-09-1929/08-06-1937</v></cell></row><row r="3823"><cell r="A3823" t="str"><v>01239</v></cell><cell r="B3823" t="str"><v>3500</v></cell><cell r="C3823" t="str"><v>lid Tweede Kamer der Staten-Generaal</v></cell><cell r="D3823" t="str"><v>08-06-1937/27-07-1948</v></cell></row><row r="3824"><cell r="A3824" t="str"><v>01239</v></cell><cell r="B3824" t="str"><v>3500</v></cell><cell r="C3824" t="str"><v>lid Tweede Kamer der Staten-Generaal</v></cell><cell r="D3824" t="str"><v>12-08-1948/04-12-1952</v></cell></row><row r="3825"><cell r="A3825" t="str"><v>01239</v></cell><cell r="B3825" t="str"><v>3500</v></cell><cell r="C3825" t="str"><v>rechter Hof van Justitie van de EGKS (Europese Gemeenschap voor Kolen en Staal)</v></cell><cell r="D3825" t="str"><v>01-01-1953/01-04-1958</v></cell></row><row r="3826"><cell r="A3826" t="str"><v>01244</v></cell><cell r="B3826" t="str"><v>3010</v></cell><cell r="C3826" t="str"><v>Groningen</v></cell><cell r="D3826" t="str"><v>29-05-1804</v></cell></row><row r="3827"><cell r="A3827" t="str"><v>01244</v></cell><cell r="B3827" t="str"><v>3020</v></cell><cell r="C3827" t="str"><v>Obergum</v></cell><cell r="D3827" t="str"><v>07-08-1856</v></cell></row><row r="3828"><cell r="A3828" t="str"><v>01244</v></cell><cell r="B3828" t="str"><v>3500</v></cell><cell r="C3828" t="str"><v>advocaat en procureur te Appingedam</v></cell><cell r="D3828" t="str"><v>00-00-1827/07-08-1856</v></cell></row><row r="3829"><cell r="A3829" t="str"><v>01244</v></cell><cell r="B3829" t="str"><v>3500</v></cell><cell r="C3829" t="str"><v>landeigenaar te Obergum</v></cell></row><row r="3830"><cell r="A3830" t="str"><v>01244</v></cell><cell r="B3830" t="str"><v>3500</v></cell><cell r="C3830" t="str"><v>kantonrechter-plaatsvervanger te Onderdendam</v></cell><cell r="D3830" t="str"><v>01-01-1841/07-08-1856</v></cell></row><row r="3831"><cell r="A3831" t="str"><v>01244</v></cell><cell r="B3831" t="str"><v>3500</v></cell><cell r="C3831" t="str"><v>lid Eerste Kamer der Staten-Generaal</v></cell><cell r="D3831" t="str"><v>03-07-1855/07-08-1856</v></cell></row><row r="3832"><cell r="A3832" t="str"><v>01245</v></cell><cell r="B3832" t="str"><v>3010</v></cell><cell r="C3832" t="str"><v>Wolvega</v></cell><cell r="D3832" t="str"><v>06-09-1845</v></cell></row><row r="3833"><cell r="A3833" t="str"><v>01245</v></cell><cell r="B3833" t="str"><v>3020</v></cell><cell r="C3833" t="str"><v>Leeuwarden</v></cell><cell r="D3833" t="str"><v>02-07-1911</v></cell></row><row r="3834"><cell r="A3834" t="str"><v>01245</v></cell><cell r="B3834" t="str"><v>3500</v></cell><cell r="C3834" t="str"><v>landeigenaar en landbouwer</v></cell></row><row r="3835"><cell r="A3835" t="str"><v>01245</v></cell><cell r="B3835" t="str"><v>3500</v></cell><cell r="C3835" t="str"><v>kandidaat-notaris te Wolvega</v></cell><cell r="D3835" t="str"><v>00-11-1869/</v></cell></row><row r="3836"><cell r="A3836" t="str"><v>01245</v></cell><cell r="B3836" t="str"><v>3500</v></cell><cell r="C3836" t="str"><v>advocaat te Wolvega</v></cell><cell r="D3836" t="str"><v>00-00-1870/00-00-1881</v></cell></row><row r="3837"><cell r="A3837" t="str"><v>01245</v></cell><cell r="B3837" t="str"><v>3500</v></cell><cell r="C3837" t="str"><v>kantonrechter-plaatsvervanger te Oldeberkoop</v></cell><cell r="D3837" t="str"><v>01-05-1874/15-05-1877</v></cell></row><row r="3838"><cell r="A3838" t="str"><v>01245</v></cell><cell r="B3838" t="str"><v>3500</v></cell><cell r="C3838" t="str"><v>procureur te Wolvega</v></cell><cell r="D3838" t="str"><v>00-00-1877/00-00-1881</v></cell></row><row r="3839"><cell r="A3839" t="str"><v>01245</v></cell><cell r="B3839" t="str"><v>3500</v></cell><cell r="C3839" t="str"><v>advocaat en procureur te Heerenveen</v></cell><cell r="D3839" t="str"><v>00-00-1881/01-12-1903</v></cell></row><row r="3840"><cell r="A3840" t="str"><v>01245</v></cell><cell r="B3840" t="str"><v>3500</v></cell><cell r="C3840" t="str"><v>lid Provinciale Staten van Friesland</v></cell><cell r="D3840" t="str"><v>20-07-1881/00-07-1901</v></cell></row><row r="3841"><cell r="A3841" t="str"><v>01245</v></cell><cell r="B3841" t="str"><v>3500</v></cell><cell r="C3841" t="str"><v>lid Gedeputeerde Staten van Friesland (onder meer belast met financiën en waterstaat)</v></cell><cell r="D3841" t="str"><v>03-07-1888/00-07-1901</v></cell></row><row r="3842"><cell r="A3842" t="str"><v>01245</v></cell><cell r="B3842" t="str"><v>3500</v></cell><cell r="C3842" t="str"><v>lid Eerste Kamer der Staten-Generaal</v></cell><cell r="D3842" t="str"><v>30-06-1902/10-11-1903</v></cell></row><row r="3843"><cell r="A3843" t="str"><v>01245</v></cell><cell r="B3843" t="str"><v>3500</v></cell><cell r="C3843" t="str"><v>kantonrechter te Leeuwarden</v></cell><cell r="D3843" t="str"><v>01-12-1903/02-07-1911</v></cell></row><row r="3844"><cell r="A3844" t="str"><v>01245</v></cell><cell r="B3844" t="str"><v>3500</v></cell><cell r="C3844" t="str"><v>lid Eerste Kamer der Staten-Generaal</v></cell><cell r="D3844" t="str"><v>23-11-1903/23-04-1904</v></cell></row><row r="3845"><cell r="A3845" t="str"><v>01245</v></cell><cell r="B3845" t="str"><v>3500</v></cell><cell r="C3845" t="str"><v>lid Eerste Kamer der Staten-Generaal</v></cell><cell r="D3845" t="str"><v>20-09-1904/02-07-1911</v></cell></row><row r="3846"><cell r="A3846" t="str"><v>01246</v></cell><cell r="B3846" t="str"><v>3010</v></cell><cell r="C3846" t="str"><v>Amersfoort</v></cell><cell r="D3846" t="str"><v>19-02-1839</v></cell></row><row r="3847"><cell r="A3847" t="str"><v>01246</v></cell><cell r="B3847" t="str"><v>3020</v></cell><cell r="C3847" t="str"><v>Merano (Italië, Tirol)</v></cell><cell r="D3847" t="str"><v>19-02-1904</v></cell></row><row r="3848"><cell r="A3848" t="str"><v>01246</v></cell><cell r="B3848" t="str"><v>3500</v></cell><cell r="C3848" t="str"><v>landeigenaar en landbouwer op erfgoed "De Cloese" te Lochem</v></cell></row><row r="3849"><cell r="A3849" t="str"><v>01246</v></cell><cell r="B3849" t="str"><v>3500</v></cell><cell r="C3849" t="str"><v>burgemeester van Laren (Gld.)</v></cell><cell r="D3849" t="str"><v>01-07-1864/01-07-1878</v></cell></row><row r="3850"><cell r="A3850" t="str"><v>01246</v></cell><cell r="B3850" t="str"><v>3500</v></cell><cell r="C3850" t="str"><v>lid gemeenteraad van Laren (Gld.)</v></cell><cell r="D3850" t="str"><v>00-00-1865/00-00-1891</v></cell></row><row r="3851"><cell r="A3851" t="str"><v>01246</v></cell><cell r="B3851" t="str"><v>3500</v></cell><cell r="C3851" t="str"><v>lid Provinciale Staten van Gelderland</v></cell><cell r="D3851" t="str"><v>07-07-1874/23-09-1884</v></cell></row><row r="3852"><cell r="A3852" t="str"><v>01246</v></cell><cell r="B3852" t="str"><v>3500</v></cell><cell r="C3852" t="str"><v>lid Tweede Kamer der Staten-Generaal</v></cell><cell r="D3852" t="str"><v>04-12-1877/14-11-1882</v></cell></row><row r="3853"><cell r="A3853" t="str"><v>01246</v></cell><cell r="B3853" t="str"><v>3500</v></cell><cell r="C3853" t="str"><v>watergraaf, waterschap "De Berkel"</v></cell><cell r="D3853" t="str"><v>01-06-1882/01-11-1889</v></cell></row><row r="3854"><cell r="A3854" t="str"><v>01246</v></cell><cell r="B3854" t="str"><v>3500</v></cell><cell r="C3854" t="str"><v>lid Eerste Kamer der Staten-Generaal</v></cell><cell r="D3854" t="str"><v>18-09-1884/11-10-1884</v></cell></row><row r="3855"><cell r="A3855" t="str"><v>01246</v></cell><cell r="B3855" t="str"><v>3500</v></cell><cell r="C3855" t="str"><v>lid Eerste Kamer der Staten-Generaal</v></cell><cell r="D3855" t="str"><v>17-11-1884/17-08-1887</v></cell></row><row r="3856"><cell r="A3856" t="str"><v>01246</v></cell><cell r="B3856" t="str"><v>3500</v></cell><cell r="C3856" t="str"><v>lid Eerste Kamer der Staten-Generaal</v></cell><cell r="D3856" t="str"><v>19-09-1887/27-03-1888</v></cell></row><row r="3857"><cell r="A3857" t="str"><v>01246</v></cell><cell r="B3857" t="str"><v>3500</v></cell><cell r="C3857" t="str"><v>lid Eerste Kamer der Staten-Generaal</v></cell><cell r="D3857" t="str"><v>01-12-1896/10-01-1898</v></cell></row><row r="3858"><cell r="A3858" t="str"><v>01246</v></cell><cell r="B3858" t="str"><v>3500</v></cell><cell r="C3858" t="str"><v>directeur-generaal Landbouw, ministerie van Binnenlandse Zaken</v></cell><cell r="D3858" t="str"><v>01-02-1898/01-08-1901</v></cell></row><row r="3859"><cell r="A3859" t="str"><v>01246</v></cell><cell r="B3859" t="str"><v>3500</v></cell><cell r="C3859" t="str"><v>regeringscommissaris bij de behandeling van de ontwerp-Boterwet</v></cell><cell r="D3859" t="str"><v>01-12-1899/01-08-1900</v></cell></row><row r="3860"><cell r="A3860" t="str"><v>01246</v></cell><cell r="B3860" t="str"><v>3500</v></cell><cell r="C3860" t="str"><v>watergraaf, waterschap "De Berkel"</v></cell><cell r="D3860" t="str"><v>01-09-1901/19-02-1904</v></cell></row><row r="3861"><cell r="A3861" t="str"><v>01248</v></cell><cell r="B3861" t="str"><v>3010</v></cell><cell r="C3861" t="str"><v>Hindeloopen</v></cell><cell r="D3861" t="str"><v>26-12-1878</v></cell></row><row r="3862"><cell r="A3862" t="str"><v>01248</v></cell><cell r="B3862" t="str"><v>3020</v></cell><cell r="C3862" t="str"><v>Sneek</v></cell><cell r="D3862" t="str"><v>21-09-1958</v></cell></row><row r="3863"><cell r="A3863" t="str"><v>01248</v></cell><cell r="B3863" t="str"><v>3500</v></cell><cell r="C3863" t="str"><v>klerk ter secretarie, gemeente Hindeloopen</v></cell><cell r="D3863" t="str"><v>00-00-1892/29-02-1896</v></cell></row><row r="3864"><cell r="A3864" t="str"><v>01248</v></cell><cell r="B3864" t="str"><v>3500</v></cell><cell r="C3864" t="str"><v>ambtenaar ter secretarie, gemeente Zaandam</v></cell><cell r="D3864" t="str"><v>01-03-1896/00-00-1897</v></cell></row><row r="3865"><cell r="A3865" t="str"><v>01248</v></cell><cell r="B3865" t="str"><v>3500</v></cell><cell r="C3865" t="str"><v>commies ter secretarie, gemeente Groningen</v></cell><cell r="D3865" t="str"><v>00-00-1897/15-02-1915</v></cell></row><row r="3866"><cell r="A3866" t="str"><v>01248</v></cell><cell r="B3866" t="str"><v>3500</v></cell><cell r="C3866" t="str"><v>gemeentesecretaris van Sneek</v></cell><cell r="D3866" t="str"><v>15-02-1915/00-07-1939</v></cell></row><row r="3867"><cell r="A3867" t="str"><v>01248</v></cell><cell r="B3867" t="str"><v>3500</v></cell><cell r="C3867" t="str"><v>lid Provinciale Staten van Friesland</v></cell><cell r="D3867" t="str"><v>07-07-1931/01-09-1941</v></cell></row><row r="3868"><cell r="A3868" t="str"><v>01248</v></cell><cell r="B3868" t="str"><v>3500</v></cell><cell r="C3868" t="str"><v>lid Eerste Kamer der Staten-Generaal</v></cell><cell r="D3868" t="str"><v>08-06-1937/23-07-1946</v></cell></row><row r="3869"><cell r="A3869" t="str"><v>01248</v></cell><cell r="B3869" t="str"><v>3500</v></cell><cell r="C3869" t="str"><v>lid Gedeputeerde Staten van Friesland</v></cell><cell r="D3869" t="str"><v>05-07-1939/01-09-1941</v></cell></row><row r="3870"><cell r="A3870" t="str"><v>01248</v></cell><cell r="B3870" t="str"><v>3500</v></cell><cell r="C3870" t="str"><v>lid Gedeputeerde Staten van Friesland</v></cell><cell r="D3870" t="str"><v>16-04-1945/00-07-1946</v></cell></row><row r="3871"><cell r="A3871" t="str"><v>01248</v></cell><cell r="B3871" t="str"><v>3500</v></cell><cell r="C3871" t="str"><v>lid Provinciale Staten van Friesland</v></cell><cell r="D3871" t="str"><v>18-06-1946/01-08-1947</v></cell></row><row r="3872"><cell r="A3872" t="str"><v>01248</v></cell><cell r="B3872" t="str"><v>3500</v></cell><cell r="C3872" t="str"><v>waarnemend burgemeester van Vlieland</v></cell><cell r="D3872" t="str"><v>29-09-1947/03-12-1947</v></cell></row><row r="3873"><cell r="A3873" t="str"><v>01248</v></cell><cell r="B3873" t="str"><v>3500</v></cell><cell r="C3873" t="str"><v>waarnemend burgemeester van Sloten</v></cell><cell r="D3873" t="str"><v>01-08-1948/01-11-1948</v></cell></row><row r="3874"><cell r="A3874" t="str"><v>01251</v></cell><cell r="B3874" t="str"><v>3010</v></cell><cell r="C3874" t="str"><v>Groningen</v></cell><cell r="D3874" t="str"><v>07-02-1793</v></cell></row><row r="3875"><cell r="A3875" t="str"><v>01251</v></cell><cell r="B3875" t="str"><v>3020</v></cell><cell r="C3875" t="str"><v>Groningen</v></cell><cell r="D3875" t="str"><v>12-04-1855</v></cell></row><row r="3876"><cell r="A3876" t="str"><v>01251</v></cell><cell r="B3876" t="str"><v>3500</v></cell><cell r="C3876" t="str"><v>luitenant Nationale Garde</v></cell><cell r="D3876" t="str"><v>00-00-1812</v></cell></row><row r="3877"><cell r="A3877" t="str"><v>01251</v></cell><cell r="B3877" t="str"><v>3500</v></cell><cell r="C3877" t="str"><v>eerste luitenant der infanterie</v></cell><cell r="D3877" t="str"><v>/00-00-1823</v></cell></row><row r="3878"><cell r="A3878" t="str"><v>01251</v></cell><cell r="B3878" t="str"><v>3500</v></cell><cell r="C3878" t="str"><v>ambtenaar 's Rijksbelastingen</v></cell><cell r="D3878" t="str"><v>00-00-1823/00-00-1843</v></cell></row><row r="3879"><cell r="A3879" t="str"><v>01251</v></cell><cell r="B3879" t="str"><v>3500</v></cell><cell r="C3879" t="str"><v>controleur van 's Rijksbelastingen in Friesland</v></cell></row><row r="3880"><cell r="A3880" t="str"><v>01251</v></cell><cell r="B3880" t="str"><v>3500</v></cell><cell r="C3880" t="str"><v>inspecteur van 's Rijksbelastingen in Friesland</v></cell></row><row r="3881"><cell r="A3881" t="str"><v>01251</v></cell><cell r="B3881" t="str"><v>3500</v></cell><cell r="C3881" t="str"><v>notaris te Groningen</v></cell><cell r="D3881" t="str"><v>01-04-1835/12-04-1855</v></cell></row><row r="3882"><cell r="A3882" t="str"><v>01251</v></cell><cell r="B3882" t="str"><v>3500</v></cell><cell r="C3882" t="str"><v>lid Eerste Kamer der Staten-Generaal</v></cell><cell r="D3882" t="str"><v>07-10-1850/12-04-1855</v></cell></row><row r="3883"><cell r="A3883" t="str"><v>01252</v></cell><cell r="B3883" t="str"><v>3010</v></cell><cell r="C3883" t="str"><v>Groningen</v></cell><cell r="D3883" t="str"><v>09-11-1820</v></cell></row><row r="3884"><cell r="A3884" t="str"><v>01252</v></cell><cell r="B3884" t="str"><v>3020</v></cell><cell r="C3884" t="str"><v>Groningen</v></cell><cell r="D3884" t="str"><v>13-01-1889</v></cell></row><row r="3885"><cell r="A3885" t="str"><v>01252</v></cell><cell r="B3885" t="str"><v>3500</v></cell><cell r="C3885" t="str"><v>advocaat te Groningen</v></cell><cell r="D3885" t="str"><v>00-00-1843/00-00-1870</v></cell></row><row r="3886"><cell r="A3886" t="str"><v>01252</v></cell><cell r="B3886" t="str"><v>3500</v></cell><cell r="C3886" t="str"><v>lid Provinciale Staten van Groningen</v></cell><cell r="D3886" t="str"><v>03-09-1850/17-07-1877</v></cell></row><row r="3887"><cell r="A3887" t="str"><v>01252</v></cell><cell r="B3887" t="str"><v>3500</v></cell><cell r="C3887" t="str"><v>lid gemeenteraad van Groningen</v></cell><cell r="D3887" t="str"><v>00-10-1851/00-07-1862</v></cell></row><row r="3888"><cell r="A3888" t="str"><v>01252</v></cell><cell r="B3888" t="str"><v>3500</v></cell><cell r="C3888" t="str"><v>wethouder van Groningen</v></cell><cell r="D3888" t="str"><v>13-11-1858/04-07-1862</v></cell></row><row r="3889"><cell r="A3889" t="str"><v>01252</v></cell><cell r="B3889" t="str"><v>3500</v></cell><cell r="C3889" t="str"><v>rechter-plaatsvervanger Arrondissementsrechtbank te Groningen</v></cell><cell r="D3889" t="str"><v>01-08-1860/01-10-1883</v></cell></row><row r="3890"><cell r="A3890" t="str"><v>01252</v></cell><cell r="B3890" t="str"><v>3500</v></cell><cell r="C3890" t="str"><v>lid Gedeputeerde Staten van Groningen</v></cell><cell r="D3890" t="str"><v>04-07-1862/01-01-1863</v></cell></row><row r="3891"><cell r="A3891" t="str"><v>01252</v></cell><cell r="B3891" t="str"><v>3500</v></cell><cell r="C3891" t="str"><v>burgemeester van Groningen</v></cell><cell r="D3891" t="str"><v>01-01-1863/01-06-1872</v></cell></row><row r="3892"><cell r="A3892" t="str"><v>01252</v></cell><cell r="B3892" t="str"><v>3500</v></cell><cell r="C3892" t="str"><v>lid gemeenteraad van Groningen</v></cell><cell r="D3892" t="str"><v>00-00-1863/00-00-1873</v></cell></row><row r="3893"><cell r="A3893" t="str"><v>01252</v></cell><cell r="B3893" t="str"><v>3500</v></cell><cell r="C3893" t="str"><v>lid Eerste Kamer der Staten-Generaal</v></cell><cell r="D3893" t="str"><v>17-09-1877/11-10-1884</v></cell></row><row r="3894"><cell r="A3894" t="str"><v>01252</v></cell><cell r="B3894" t="str"><v>3500</v></cell><cell r="C3894" t="str"><v>lid Eerste Kamer der Staten-Generaal</v></cell><cell r="D3894" t="str"><v>17-11-1884/17-08-1887</v></cell></row><row r="3895"><cell r="A3895" t="str"><v>01252</v></cell><cell r="B3895" t="str"><v>3500</v></cell><cell r="C3895" t="str"><v>lid Eerste Kamer der Staten-Generaal</v></cell><cell r="D3895" t="str"><v>19-09-1887/27-03-1888</v></cell></row><row r="3896"><cell r="A3896" t="str"><v>01253</v></cell><cell r="B3896" t="str"><v>3010</v></cell><cell r="C3896" t="str"><v>Utrecht</v></cell><cell r="D3896" t="str"><v>20-08-1829</v></cell></row><row r="3897"><cell r="A3897" t="str"><v>01253</v></cell><cell r="B3897" t="str"><v>3020</v></cell><cell r="C3897" t="str"><v>'s-Gravenhage</v></cell><cell r="D3897" t="str"><v>15-02-1908</v></cell></row><row r="3898"><cell r="A3898" t="str"><v>01253</v></cell><cell r="B3898" t="str"><v>3500</v></cell><cell r="C3898" t="str"><v>ambtenaar ministerie van Binnenlandse Zaken</v></cell><cell r="D3898" t="str"><v>00-00-1851/00-00-1865</v></cell></row><row r="3899"><cell r="A3899" t="str"><v>01253</v></cell><cell r="B3899" t="str"><v>3500</v></cell><cell r="C3899" t="str"><v>ambtenaar (rang: hoofdcommies, april 1865 referendaris), ministerie van Koloniën</v></cell><cell r="D3899" t="str"><v>00-00-1865/00-06-1868</v></cell></row><row r="3900"><cell r="A3900" t="str"><v>01253</v></cell><cell r="B3900" t="str"><v>3500</v></cell><cell r="C3900" t="str"><v>gemeentesecretaris van 's-Gravenhage</v></cell><cell r="D3900" t="str"><v>02-06-1868/01-06-1876</v></cell></row><row r="3901"><cell r="A3901" t="str"><v>01253</v></cell><cell r="B3901" t="str"><v>3500</v></cell><cell r="C3901" t="str"><v>Commissaris des Konings in Zeeland</v></cell><cell r="D3901" t="str"><v>01-06-1876/20-08-1879</v></cell></row><row r="3902"><cell r="A3902" t="str"><v>01253</v></cell><cell r="B3902" t="str"><v>3500</v></cell><cell r="C3902" t="str"><v>minister van Binnenlandse Zaken</v></cell><cell r="D3902" t="str"><v>20-08-1879/11-02-1882</v></cell></row><row r="3903"><cell r="A3903" t="str"><v>01253</v></cell><cell r="B3903" t="str"><v>3500</v></cell><cell r="C3903" t="str"><v>lid gemeenteraad van 's-Gravenhage</v></cell><cell r="D3903" t="str"><v>14-03-1882/06-09-1887</v></cell></row><row r="3904"><cell r="A3904" t="str"><v>01253</v></cell><cell r="B3904" t="str"><v>3500</v></cell><cell r="C3904" t="str"><v>wethouder (van onderwijs) van 's-Gravenhage</v></cell><cell r="D3904" t="str"><v>31-05-1883/06-09-1887</v></cell></row><row r="3905"><cell r="A3905" t="str"><v>01253</v></cell><cell r="B3905" t="str"><v>3500</v></cell><cell r="C3905" t="str"><v>lid Eerste Kamer der Staten-Generaal</v></cell><cell r="D3905" t="str"><v>01-05-1888/19-09-1893</v></cell></row><row r="3906"><cell r="A3906" t="str"><v>01258</v></cell><cell r="B3906" t="str"><v>3010</v></cell><cell r="C3906" t="str"><v>Beerta (Gr.)</v></cell><cell r="D3906" t="str"><v>21-10-1881</v></cell></row><row r="3907"><cell r="A3907" t="str"><v>01258</v></cell><cell r="B3907" t="str"><v>3020</v></cell><cell r="C3907" t="str"><v>Haarlem</v></cell><cell r="D3907" t="str"><v>09-05-1941</v></cell></row><row r="3908"><cell r="A3908" t="str"><v>01258</v></cell><cell r="B3908" t="str"><v>3500</v></cell><cell r="C3908" t="str"><v>advocaat en procureur te Haarlem</v></cell><cell r="D3908" t="str"><v>00-00-1908/00-00-1919</v></cell></row><row r="3909"><cell r="A3909" t="str"><v>01258</v></cell><cell r="B3909" t="str"><v>3500</v></cell><cell r="C3909" t="str"><v>lid gemeenteraad van Haarlem</v></cell><cell r="D3909" t="str"><v>06-09-1910/19-04-1916</v></cell></row><row r="3910"><cell r="A3910" t="str"><v>01258</v></cell><cell r="B3910" t="str"><v>3500</v></cell><cell r="C3910" t="str"><v>lid Provinciale Staten van Noord-Holland</v></cell><cell r="D3910" t="str"><v>01-07-1913/30-11-1920</v></cell></row><row r="3911"><cell r="A3911" t="str"><v>01258</v></cell><cell r="B3911" t="str"><v>3500</v></cell><cell r="C3911" t="str"><v>lid Gedeputeerde Staten van Noord-Holland</v></cell><cell r="D3911" t="str"><v>13-04-1916/01-07-1919</v></cell></row><row r="3912"><cell r="A3912" t="str"><v>01258</v></cell><cell r="B3912" t="str"><v>3500</v></cell><cell r="C3912" t="str"><v>lid gemeenteraad van Haarlem</v></cell><cell r="D3912" t="str"><v>02-09-1919/24-04-1934</v></cell></row><row r="3913"><cell r="A3913" t="str"><v>01258</v></cell><cell r="B3913" t="str"><v>3500</v></cell><cell r="C3913" t="str"><v>wethouder (van openbare werken, later van financiën) van Haarlem</v></cell><cell r="D3913" t="str"><v>02-09-1919/00-04-1934</v></cell></row><row r="3914"><cell r="A3914" t="str"><v>01258</v></cell><cell r="B3914" t="str"><v>3500</v></cell><cell r="C3914" t="str"><v>lid Eerste Kamer der Staten-Generaal</v></cell><cell r="D3914" t="str"><v>30-11-1920/20-09-1932</v></cell></row><row r="3915"><cell r="A3915" t="str"><v>01258</v></cell><cell r="B3915" t="str"><v>3500</v></cell><cell r="C3915" t="str"><v>notaris te Haarlem</v></cell><cell r="D3915" t="str"><v>01-07-1924/09-05-1941</v></cell></row><row r="3916"><cell r="A3916" t="str"><v>01258</v></cell><cell r="B3916" t="str"><v>3500</v></cell><cell r="C3916" t="str"><v>lid Provinciale Staten van Noord-Holland</v></cell><cell r="D3916" t="str"><v>07-07-1931/31-07-1935</v></cell></row><row r="3917"><cell r="A3917" t="str"><v>01258</v></cell><cell r="B3917" t="str"><v>3500</v></cell><cell r="C3917" t="str"><v>lid Eerste Kamer der Staten-Generaal</v></cell><cell r="D3917" t="str"><v>02-11-1932/31-07-1935</v></cell></row><row r="3918"><cell r="A3918" t="str"><v>01258</v></cell><cell r="B3918" t="str"><v>3500</v></cell><cell r="C3918" t="str"><v>lid Gedeputeerde Staten van Noord-Holland</v></cell><cell r="D3918" t="str"><v>24-04-1934/31-07-1935</v></cell></row><row r="3919"><cell r="A3919" t="str"><v>01258</v></cell><cell r="B3919" t="str"><v>3500</v></cell><cell r="C3919" t="str"><v>minister van Sociale Zaken</v></cell><cell r="D3919" t="str"><v>31-07-1935/24-06-1937</v></cell></row><row r="3920"><cell r="A3920" t="str"><v>01258</v></cell><cell r="B3920" t="str"><v>3500</v></cell><cell r="C3920" t="str"><v>lid Provinciale Staten van Noord-Holland</v></cell><cell r="D3920" t="str"><v>04-07-1939/09-05-1941</v></cell></row><row r="3921"><cell r="A3921" t="str"><v>01258</v></cell><cell r="B3921" t="str"><v>3500</v></cell><cell r="C3921" t="str"><v>lid Gedeputeerde Staten van Noord-Holland</v></cell><cell r="D3921" t="str"><v>04-07-1939/09-05-1941</v></cell></row><row r="3922"><cell r="A3922" t="str"><v>01262</v></cell><cell r="B3922" t="str"><v>3010</v></cell><cell r="C3922" t="str"><v>Sliedrecht</v></cell><cell r="D3922" t="str"><v>06-05-1869</v></cell></row><row r="3923"><cell r="A3923" t="str"><v>01262</v></cell><cell r="B3923" t="str"><v>3020</v></cell><cell r="C3923" t="str"><v>Wassenaar</v></cell><cell r="D3923" t="str"><v>01-05-1941</v></cell></row><row r="3924"><cell r="A3924" t="str"><v>01262</v></cell><cell r="B3924" t="str"><v>3500</v></cell><cell r="C3924" t="str"><v>predikant Nederlandse Hervormde Kerk te Haulerwijk (Frl.)</v></cell><cell r="D3924" t="str"><v>16-09-1894/00-01-1897</v></cell></row><row r="3925"><cell r="A3925" t="str"><v>01262</v></cell><cell r="B3925" t="str"><v>3500</v></cell><cell r="C3925" t="str"><v>predikant Nederlandse Hervormde Kerk te Beilen (Dr.)</v></cell><cell r="D3925" t="str"><v>00-01-1897/00-04-1900</v></cell></row><row r="3926"><cell r="A3926" t="str"><v>01262</v></cell><cell r="B3926" t="str"><v>3500</v></cell><cell r="C3926" t="str"><v>predikant Nederlandse Hervormde Kerk te Middelburg</v></cell><cell r="D3926" t="str"><v>22-04-1900/00-06-1903</v></cell></row><row r="3927"><cell r="A3927" t="str"><v>01262</v></cell><cell r="B3927" t="str"><v>3500</v></cell><cell r="C3927" t="str"><v>predikant Nederlandse Hervormde Kerk te Nijmegen</v></cell><cell r="D3927" t="str"><v>00-06-1903/20-10-1907</v></cell></row><row r="3928"><cell r="A3928" t="str"><v>01262</v></cell><cell r="B3928" t="str"><v>3500</v></cell><cell r="C3928" t="str"><v>predikant Nederlandse Hervormde Kerk te Utrecht</v></cell><cell r="D3928" t="str"><v>20-10-1907/24-09-1916</v></cell></row><row r="3929"><cell r="A3929" t="str"><v>01262</v></cell><cell r="B3929" t="str"><v>3500</v></cell><cell r="C3929" t="str"><v>docent sociale vraagstukken, Theologische faculteit, Rijksuniversiteit Utrecht</v></cell><cell r="D3929" t="str"><v>00-00-1908/00-09-1916</v></cell></row><row r="3930"><cell r="A3930" t="str"><v>01262</v></cell><cell r="B3930" t="str"><v>3500</v></cell><cell r="C3930" t="str"><v>kerkelijk hoogleraar "leerstellige godgeleerdheid, geschiedenis der Nederlandsche Hervormde Kerk en harer leerstellingen, en Nederlands Hervormd kerkrecht", Rijksuniversiteit Utrecht</v></cell><cell r="D3930" t="str"><v>01-09-1916/01-09-1925</v></cell></row><row r="3931"><cell r="A3931" t="str"><v>01262</v></cell><cell r="B3931" t="str"><v>3500</v></cell><cell r="C3931" t="str"><v>lid Provinciale Staten van Utrecht</v></cell><cell r="D3931" t="str"><v>01-07-1919/00-07-1922</v></cell></row><row r="3932"><cell r="A3932" t="str"><v>01262</v></cell><cell r="B3932" t="str"><v>3500</v></cell><cell r="C3932" t="str"><v>lid Eerste Kamer der Staten-Generaal</v></cell><cell r="D3932" t="str"><v>25-07-1922/08-03-1926</v></cell></row><row r="3933"><cell r="A3933" t="str"><v>01262</v></cell><cell r="B3933" t="str"><v>3500</v></cell><cell r="C3933" t="str"><v>kerkelijk hoogleraar "praktische godgeleerdheid en Nederlands Hervormd kerkrecht", Rijksuniversiteit Utrecht</v></cell><cell r="D3933" t="str"><v>01-09-1925/08-03-1926</v></cell></row><row r="3934"><cell r="A3934" t="str"><v>01262</v></cell><cell r="B3934" t="str"><v>3500</v></cell><cell r="C3934" t="str"><v>minister van Arbeid, Handel en Nijverheid</v></cell><cell r="D3934" t="str"><v>08-03-1926/10-08-1929</v></cell></row><row r="3935"><cell r="A3935" t="str"><v>01262</v></cell><cell r="B3935" t="str"><v>3500</v></cell><cell r="C3935" t="str"><v>lid Tweede Kamer der Staten-Generaal</v></cell><cell r="D3935" t="str"><v>17-09-1929/12-06-1933</v></cell></row><row r="3936"><cell r="A3936" t="str"><v>01262</v></cell><cell r="B3936" t="str"><v>3500</v></cell><cell r="C3936" t="str"><v>minister van Sociale Zaken</v></cell><cell r="D3936" t="str"><v>12-06-1933/31-07-1935</v></cell></row><row r="3937"><cell r="A3937" t="str"><v>01262</v></cell><cell r="B3937" t="str"><v>3500</v></cell><cell r="C3937" t="str"><v>minister van Onderwijs, Kunsten en Wetenschappen ad interim</v></cell><cell r="D3937" t="str"><v>18-05-1935/31-07-1935</v></cell></row><row r="3938"><cell r="A3938" t="str"><v>01262</v></cell><cell r="B3938" t="str"><v>3500</v></cell><cell r="C3938" t="str"><v>minister van Onderwijs, Kunsten en Wetenschappen</v></cell><cell r="D3938" t="str"><v>31-07-1935/25-07-1939</v></cell></row><row r="3939"><cell r="A3939" t="str"><v>01262</v></cell><cell r="B3939" t="str"><v>3500</v></cell><cell r="C3939" t="str"><v>lid Tweede Kamer der Staten-Generaal</v></cell><cell r="D3939" t="str"><v>08-06-1937/24-06-1937</v></cell></row><row r="3940"><cell r="A3940" t="str"><v>01262</v></cell><cell r="B3940" t="str"><v>3500</v></cell><cell r="C3940" t="str"><v>lid Tweede Kamer der Staten-Generaal</v></cell><cell r="D3940" t="str"><v>04-09-1939/01-05-1941</v></cell></row><row r="3941"><cell r="A3941" t="str"><v>01269</v></cell><cell r="B3941" t="str"><v>3010</v></cell><cell r="C3941" t="str"><v>Assen</v></cell><cell r="D3941" t="str"><v>25-05-1852</v></cell></row><row r="3942"><cell r="A3942" t="str"><v>01269</v></cell><cell r="B3942" t="str"><v>3020</v></cell><cell r="C3942" t="str"><v>Assen</v></cell><cell r="D3942" t="str"><v>09-05-1935</v></cell></row><row r="3943"><cell r="A3943" t="str"><v>01269</v></cell><cell r="B3943" t="str"><v>3500</v></cell><cell r="C3943" t="str"><v>advocaat te Assen</v></cell><cell r="D3943" t="str"><v>00-00-1877/00-00-1879</v></cell></row><row r="3944"><cell r="A3944" t="str"><v>01269</v></cell><cell r="B3944" t="str"><v>3500</v></cell><cell r="C3944" t="str"><v>beëdigd klerk ter griffie, Arrondissementsrechtbank te Assen</v></cell></row><row r="3945"><cell r="A3945" t="str"><v>01269</v></cell><cell r="B3945" t="str"><v>3500</v></cell><cell r="C3945" t="str"><v>griffier kantongerecht te Meppel</v></cell><cell r="D3945" t="str"><v>01-10-1879/01-06-1890</v></cell></row><row r="3946"><cell r="A3946" t="str"><v>01269</v></cell><cell r="B3946" t="str"><v>3500</v></cell><cell r="C3946" t="str"><v>leraar staathuishoudkunde, Rijks Hogere Burgerschool te Meppel</v></cell><cell r="D3946" t="str"><v>00-00-1881/00-00-1900</v></cell></row><row r="3947"><cell r="A3947" t="str"><v>01269</v></cell><cell r="B3947" t="str"><v>3500</v></cell><cell r="C3947" t="str"><v>lid gemeenteraad van Meppel</v></cell><cell r="D3947" t="str"><v>/(omstreeks: 00-00-1885)/01-06-1890</v></cell></row><row r="3948"><cell r="A3948" t="str"><v>01269</v></cell><cell r="B3948" t="str"><v>3500</v></cell><cell r="C3948" t="str"><v>lid Tweede Kamer der Staten-Generaal</v></cell><cell r="D3948" t="str"><v>05-04-1886/18-05-1886</v></cell></row><row r="3949"><cell r="A3949" t="str"><v>01269</v></cell><cell r="B3949" t="str"><v>3500</v></cell><cell r="C3949" t="str"><v>lid Tweede Kamer der Staten-Generaal</v></cell><cell r="D3949" t="str"><v>14-07-1886/17-08-1887</v></cell></row><row r="3950"><cell r="A3950" t="str"><v>01269</v></cell><cell r="B3950" t="str"><v>3500</v></cell><cell r="C3950" t="str"><v>lid Tweede Kamer der Staten-Generaal</v></cell><cell r="D3950" t="str"><v>19-09-1887/27-03-1888</v></cell></row><row r="3951"><cell r="A3951" t="str"><v>01269</v></cell><cell r="B3951" t="str"><v>3500</v></cell><cell r="C3951" t="str"><v>lid Tweede Kamer der Staten-Generaal</v></cell><cell r="D3951" t="str"><v>01-05-1888/26-05-1890</v></cell></row><row r="3952"><cell r="A3952" t="str"><v>01269</v></cell><cell r="B3952" t="str"><v>3500</v></cell><cell r="C3952" t="str"><v>kantonrechter te Hoogeveen</v></cell><cell r="D3952" t="str"><v>01-06-1890/01-08-1900</v></cell></row><row r="3953"><cell r="A3953" t="str"><v>01269</v></cell><cell r="B3953" t="str"><v>3500</v></cell><cell r="C3953" t="str"><v>lid Tweede Kamer der Staten-Generaal</v></cell><cell r="D3953" t="str"><v>26-06-1890/20-03-1894</v></cell></row><row r="3954"><cell r="A3954" t="str"><v>01269</v></cell><cell r="B3954" t="str"><v>3500</v></cell><cell r="C3954" t="str"><v>lid Tweede Kamer der Staten-Generaal</v></cell><cell r="D3954" t="str"><v>16-05-1894/28-08-1900</v></cell></row><row r="3955"><cell r="A3955" t="str"><v>01269</v></cell><cell r="B3955" t="str"><v>3500</v></cell><cell r="C3955" t="str"><v>griffier Gerechtshof te Amsterdam</v></cell><cell r="D3955" t="str"><v>01-09-1900/01-05-1929</v></cell></row><row r="3956"><cell r="A3956" t="str"><v>01269</v></cell><cell r="B3956" t="str"><v>3500</v></cell><cell r="C3956" t="str"><v>lid Tweede Kamer der Staten-Generaal</v></cell><cell r="D3956" t="str"><v>18-09-1900/17-09-1918</v></cell></row><row r="3957"><cell r="A3957" t="str"><v>01269</v></cell><cell r="B3957" t="str"><v>3500</v></cell><cell r="C3957" t="str"><v>lid Provinciale Staten van Noord-Holland</v></cell><cell r="D3957" t="str"><v>03-07-1907/01-07-1913</v></cell></row><row r="3958"><cell r="A3958" t="str"><v>01269</v></cell><cell r="B3958" t="str"><v>3500</v></cell><cell r="C3958" t="str"><v>lid Eerste Kamer der Staten-Generaal</v></cell><cell r="D3958" t="str"><v>21-09-1920/09-05-1935</v></cell></row><row r="3959"><cell r="A3959" t="str"><v>01274</v></cell><cell r="B3959" t="str"><v>3010</v></cell><cell r="C3959" t="str"><v>Assendelft</v></cell><cell r="D3959" t="str"><v>25-02-1814</v></cell></row><row r="3960"><cell r="A3960" t="str"><v>01274</v></cell><cell r="B3960" t="str"><v>3020</v></cell><cell r="C3960" t="str"><v>Haarlem</v></cell><cell r="D3960" t="str"><v>25-05-1892</v></cell></row><row r="3961"><cell r="A3961" t="str"><v>01274</v></cell><cell r="B3961" t="str"><v>3500</v></cell><cell r="C3961" t="str"><v>landeigenaar te Assendelft, Zaandam, Spaarndam, Westzaan en Koog aan den Zaan</v></cell></row><row r="3962"><cell r="A3962" t="str"><v>01274</v></cell><cell r="B3962" t="str"><v>3500</v></cell><cell r="C3962" t="str"><v>advocaat te Zaandam</v></cell><cell r="D3962" t="str"><v>00-00-1835/</v></cell></row><row r="3963"><cell r="A3963" t="str"><v>01274</v></cell><cell r="B3963" t="str"><v>3500</v></cell><cell r="C3963" t="str"><v>oliefabrikant te Zaandam</v></cell><cell r="D3963" t="str"><v>00-00-1835/</v></cell></row><row r="3964"><cell r="A3964" t="str"><v>01274</v></cell><cell r="B3964" t="str"><v>3500</v></cell><cell r="C3964" t="str"><v>lid Tweede Kamer der Staten-Generaal</v></cell><cell r="D3964" t="str"><v>18-10-1847/13-02-1849</v></cell></row><row r="3965"><cell r="A3965" t="str"><v>01274</v></cell><cell r="B3965" t="str"><v>3500</v></cell><cell r="C3965" t="str"><v>lid Tweede Kamer der Staten-Generaal</v></cell><cell r="D3965" t="str"><v>13-02-1849/20-08-1850</v></cell></row><row r="3966"><cell r="A3966" t="str"><v>01274</v></cell><cell r="B3966" t="str"><v>3500</v></cell><cell r="C3966" t="str"><v>lid Tweede Kamer der Staten-Generaal</v></cell><cell r="D3966" t="str"><v>12-10-1850/20-09-1852</v></cell></row><row r="3967"><cell r="A3967" t="str"><v>01274</v></cell><cell r="B3967" t="str"><v>3500</v></cell><cell r="C3967" t="str"><v>lid gemeenteraad van Zaandam</v></cell><cell r="D3967" t="str"><v>00-10-1851/01-12-1871</v></cell></row><row r="3968"><cell r="A3968" t="str"><v>01274</v></cell><cell r="B3968" t="str"><v>3500</v></cell><cell r="C3968" t="str"><v>burgemeester van Zaandam</v></cell><cell r="D3968" t="str"><v>01-06-1852/01-12-1871</v></cell></row><row r="3969"><cell r="A3969" t="str"><v>01274</v></cell><cell r="B3969" t="str"><v>3500</v></cell><cell r="C3969" t="str"><v>lid Provinciale Staten van Noord-Holland</v></cell><cell r="D3969" t="str"><v>27-03-1855/20-09-1864</v></cell></row><row r="3970"><cell r="A3970" t="str"><v>01274</v></cell><cell r="B3970" t="str"><v>3500</v></cell><cell r="C3970" t="str"><v>lid Eerste Kamer der Staten-Generaal</v></cell><cell r="D3970" t="str"><v>20-09-1864/10-05-1881</v></cell></row><row r="3971"><cell r="A3971" t="str"><v>01275</v></cell><cell r="B3971" t="str"><v>3010</v></cell><cell r="C3971" t="str"><v>Oosterhout (N.Br.)</v></cell><cell r="D3971" t="str"><v>31-07-1862</v></cell></row><row r="3972"><cell r="A3972" t="str"><v>01275</v></cell><cell r="B3972" t="str"><v>3020</v></cell><cell r="C3972" t="str"><v>Berchem (België)</v></cell><cell r="D3972" t="str"><v>21-11-1928</v></cell></row><row r="3973"><cell r="A3973" t="str"><v>01275</v></cell><cell r="B3973" t="str"><v>3500</v></cell><cell r="C3973" t="str"><v>advocaat en procureur te Oosterhout</v></cell><cell r="D3973" t="str"><v>00-00-1887/00-00-1897</v></cell></row><row r="3974"><cell r="A3974" t="str"><v>01275</v></cell><cell r="B3974" t="str"><v>3500</v></cell><cell r="C3974" t="str"><v>lid Provinciale Staten van Noord-Brabant</v></cell><cell r="D3974" t="str"><v>00-07-1888/00-11-1907</v></cell></row><row r="3975"><cell r="A3975" t="str"><v>01275</v></cell><cell r="B3975" t="str"><v>3500</v></cell><cell r="C3975" t="str"><v>directeur Algemeene Suikermaatschappijen te Breda</v></cell></row><row r="3976"><cell r="A3976" t="str"><v>01275</v></cell><cell r="B3976" t="str"><v>3500</v></cell><cell r="C3976" t="str"><v>lid gemeenteraad van Oosterhout</v></cell><cell r="D3976" t="str"><v>/(omstreeks: 00-00-1897)/00-00-1922</v></cell></row><row r="3977"><cell r="A3977" t="str"><v>01275</v></cell><cell r="B3977" t="str"><v>3500</v></cell><cell r="C3977" t="str"><v>kantonrechter-plaatsvervanger te Oosterhout</v></cell><cell r="D3977" t="str"><v>01-10-1897/01-01-1903</v></cell></row><row r="3978"><cell r="A3978" t="str"><v>01275</v></cell><cell r="B3978" t="str"><v>3500</v></cell><cell r="C3978" t="str"><v>directeur Zuidhollandse Beetwortelsuikerfabriek te Oud-Beijerland</v></cell><cell r="D3978" t="str"><v>00-00-1901/</v></cell></row><row r="3979"><cell r="A3979" t="str"><v>01275</v></cell><cell r="B3979" t="str"><v>3500</v></cell><cell r="C3979" t="str"><v>lid Provinciale Staten van Noord-Brabant</v></cell><cell r="D3979" t="str"><v>13-04-1908/00-06-1911</v></cell></row><row r="3980"><cell r="A3980" t="str"><v>01275</v></cell><cell r="B3980" t="str"><v>3500</v></cell><cell r="C3980" t="str"><v>lid Eerste Kamer der Staten-Generaal</v></cell><cell r="D3980" t="str"><v>20-06-1911/18-09-1923</v></cell></row><row r="3981"><cell r="A3981" t="str"><v>01277</v></cell><cell r="B3981" t="str"><v>3010</v></cell><cell r="C3981" t="str"><v>Oosterhout (N.Br.)</v></cell><cell r="D3981" t="str"><v>23-10-1833</v></cell></row><row r="3982"><cell r="A3982" t="str"><v>01277</v></cell><cell r="B3982" t="str"><v>3020</v></cell><cell r="C3982" t="str"><v>Oosterhout (N.Br.)</v></cell><cell r="D3982" t="str"><v>21-03-1890</v></cell></row><row r="3983"><cell r="A3983" t="str"><v>01277</v></cell><cell r="B3983" t="str"><v>3500</v></cell><cell r="C3983" t="str"><v>bierbrouwer te Oosterhout</v></cell></row><row r="3984"><cell r="A3984" t="str"><v>01277</v></cell><cell r="B3984" t="str"><v>3500</v></cell><cell r="C3984" t="str"><v>lid Provinciale Staten van Noord-Brabant</v></cell><cell r="D3984" t="str"><v>13-09-1870/00-00-1883</v></cell></row><row r="3985"><cell r="A3985" t="str"><v>01277</v></cell><cell r="B3985" t="str"><v>3500</v></cell><cell r="C3985" t="str"><v>lid Eerste Kamer der Staten-Generaal</v></cell><cell r="D3985" t="str"><v>01-05-1888/21-03-1890</v></cell></row><row r="3986"><cell r="A3986" t="str"><v>01279</v></cell><cell r="B3986" t="str"><v>3010</v></cell><cell r="C3986" t="str"><v>Eindhoven</v></cell><cell r="D3986" t="str"><v>06-01-1823</v></cell></row><row r="3987"><cell r="A3987" t="str"><v>01279</v></cell><cell r="B3987" t="str"><v>3020</v></cell><cell r="C3987" t="str"><v>Eindhoven</v></cell><cell r="D3987" t="str"><v>20-09-1898</v></cell></row><row r="3988"><cell r="A3988" t="str"><v>01279</v></cell><cell r="B3988" t="str"><v>3500</v></cell><cell r="C3988" t="str"><v>beherend vennoot, textielfirma "Smits & Zoonen"</v></cell><cell r="D3988" t="str"><v>/00-00-1848</v></cell></row><row r="3989"><cell r="A3989" t="str"><v>01279</v></cell><cell r="B3989" t="str"><v>3500</v></cell><cell r="C3989" t="str"><v>lid gemeenteraad van Eindhoven</v></cell><cell r="D3989" t="str"><v>00-10-1851/01-06-1853</v></cell></row><row r="3990"><cell r="A3990" t="str"><v>01279</v></cell><cell r="B3990" t="str"><v>3500</v></cell><cell r="C3990" t="str"><v>wethouder van Eindhoven</v></cell><cell r="D3990" t="str"><v>00-10-1851/01-06-1853</v></cell></row><row r="3991"><cell r="A3991" t="str"><v>01279</v></cell><cell r="B3991" t="str"><v>3500</v></cell><cell r="C3991" t="str"><v>burgemeester van Eindhoven</v></cell><cell r="D3991" t="str"><v>01-06-1853/15-03-1885</v></cell></row><row r="3992"><cell r="A3992" t="str"><v>01279</v></cell><cell r="B3992" t="str"><v>3500</v></cell><cell r="C3992" t="str"><v>lid Eerste Kamer der Staten-Generaal</v></cell><cell r="D3992" t="str"><v>29-11-1883/11-10-1884</v></cell></row><row r="3993"><cell r="A3993" t="str"><v>01279</v></cell><cell r="B3993" t="str"><v>3500</v></cell><cell r="C3993" t="str"><v>lid Eerste Kamer der Staten-Generaal</v></cell><cell r="D3993" t="str"><v>17-11-1884/17-08-1887</v></cell></row><row r="3994"><cell r="A3994" t="str"><v>01279</v></cell><cell r="B3994" t="str"><v>3500</v></cell><cell r="C3994" t="str"><v>lid Eerste Kamer der Staten-Generaal</v></cell><cell r="D3994" t="str"><v>19-09-1887/27-03-1888</v></cell></row><row r="3995"><cell r="A3995" t="str"><v>01279</v></cell><cell r="B3995" t="str"><v>3500</v></cell><cell r="C3995" t="str"><v>lid Eerste Kamer der Staten-Generaal</v></cell><cell r="D3995" t="str"><v>01-05-1888/11-09-1892</v></cell></row><row r="3996"><cell r="A3996" t="str"><v>01281</v></cell><cell r="B3996" t="str"><v>3010</v></cell><cell r="C3996" t="str"><v>Eindhoven</v></cell><cell r="D3996" t="str"><v>30-09-1828</v></cell></row><row r="3997"><cell r="A3997" t="str"><v>01281</v></cell><cell r="B3997" t="str"><v>3020</v></cell><cell r="C3997" t="str"><v>Stratum</v></cell><cell r="D3997" t="str"><v>19-09-1896</v></cell></row><row r="3998"><cell r="A3998" t="str"><v>01281</v></cell><cell r="B3998" t="str"><v>3500</v></cell><cell r="C3998" t="str"><v>advocaat te Eindhoven</v></cell><cell r="D3998" t="str"><v>00-00-1853/00-11-1859</v></cell></row><row r="3999"><cell r="A3999" t="str"><v>01281</v></cell><cell r="B3999" t="str"><v>3500</v></cell><cell r="C3999" t="str"><v>schoolopziener, achtste schooldistrict (Eindhoven en omgeving) van Noord-Brabant</v></cell><cell r="D3999" t="str"><v>01-01-1858/01-11-1880</v></cell></row><row r="4000"><cell r="A4000" t="str"><v>01281</v></cell><cell r="B4000" t="str"><v>3500</v></cell><cell r="C4000" t="str"><v>lid Provinciale Staten van Noord-Brabant</v></cell><cell r="D4000" t="str"><v>05-07-1859/00-10-1868</v></cell></row><row r="4001"><cell r="A4001" t="str"><v>01281</v></cell><cell r="B4001" t="str"><v>3500</v></cell><cell r="C4001" t="str"><v>griffier Arrondissementsrechtbank te Eindhoven</v></cell><cell r="D4001" t="str"><v>01-12-1859/01-06-1867</v></cell></row><row r="4002"><cell r="A4002" t="str"><v>01281</v></cell><cell r="B4002" t="str"><v>3500</v></cell><cell r="C4002" t="str"><v>rechter Arrondissementsrechtbank te Eindhoven</v></cell><cell r="D4002" t="str"><v>01-06-1867/15-05-1877</v></cell></row><row r="4003"><cell r="A4003" t="str"><v>01281</v></cell><cell r="B4003" t="str"><v>3500</v></cell><cell r="C4003" t="str"><v>lid Tweede Kamer der Staten-Generaal</v></cell><cell r="D4003" t="str"><v>26-02-1868/15-05-1877</v></cell></row><row r="4004"><cell r="A4004" t="str"><v>01281</v></cell><cell r="B4004" t="str"><v>3500</v></cell><cell r="C4004" t="str"><v>kantonrechter te Eindhoven</v></cell><cell r="D4004" t="str"><v>15-05-1877/19-09-1896</v></cell></row><row r="4005"><cell r="A4005" t="str"><v>01281</v></cell><cell r="B4005" t="str"><v>3500</v></cell><cell r="C4005" t="str"><v>lid Tweede Kamer der Staten-Generaal</v></cell><cell r="D4005" t="str"><v>15-06-1877/17-09-1877</v></cell></row><row r="4006"><cell r="A4006" t="str"><v>01281</v></cell><cell r="B4006" t="str"><v>3500</v></cell><cell r="C4006" t="str"><v>lid Eerste Kamer der Staten-Generaal</v></cell><cell r="D4006" t="str"><v>17-09-1877/11-10-1884</v></cell></row><row r="4007"><cell r="A4007" t="str"><v>01281</v></cell><cell r="B4007" t="str"><v>3500</v></cell><cell r="C4007" t="str"><v>lid Eerste Kamer der Staten-Generaal</v></cell><cell r="D4007" t="str"><v>17-11-1884/17-08-1887</v></cell></row><row r="4008"><cell r="A4008" t="str"><v>01281</v></cell><cell r="B4008" t="str"><v>3500</v></cell><cell r="C4008" t="str"><v>lid Eerste Kamer der Staten-Generaal</v></cell><cell r="D4008" t="str"><v>19-09-1887/27-03-1888</v></cell></row><row r="4009"><cell r="A4009" t="str"><v>01281</v></cell><cell r="B4009" t="str"><v>3500</v></cell><cell r="C4009" t="str"><v>lid Eerste Kamer der Staten-Generaal</v></cell><cell r="D4009" t="str"><v>01-05-1888/20-09-1896</v></cell></row><row r="4010"><cell r="A4010" t="str"><v>01291</v></cell><cell r="B4010" t="str"><v>3010</v></cell><cell r="C4010" t="str"><v>Zwolle</v></cell><cell r="D4010" t="str"><v>17-06-1845</v></cell></row><row r="4011"><cell r="A4011" t="str"><v>01291</v></cell><cell r="B4011" t="str"><v>3020</v></cell><cell r="C4011" t="str"><v>'s-Gravenhage</v></cell><cell r="D4011" t="str"><v>15-10-1920</v></cell></row><row r="4012"><cell r="A4012" t="str"><v>01291</v></cell><cell r="B4012" t="str"><v>3500</v></cell><cell r="C4012" t="str"><v>tweede luitenant der infanterie</v></cell><cell r="D4012" t="str"><v>02-07-1866/00-00-1868</v></cell></row><row r="4013"><cell r="A4013" t="str"><v>01291</v></cell><cell r="B4013" t="str"><v>3500</v></cell><cell r="C4013" t="str"><v>eerste luitenant, vierde regiment infanterie</v></cell><cell r="D4013" t="str"><v>00-00-1868/00-00-1879</v></cell></row><row r="4014"><cell r="A4014" t="str"><v>01291</v></cell><cell r="B4014" t="str"><v>3500</v></cell><cell r="C4014" t="str"><v>gedetacheerd bij de Hogere Krijgsschool te 's-Gravenhage</v></cell><cell r="D4014" t="str"><v>00-00-1879/00-00-1881</v></cell></row><row r="4015"><cell r="A4015" t="str"><v>01291</v></cell><cell r="B4015" t="str"><v>3500</v></cell><cell r="C4015" t="str"><v>officier bij de Chef van de Generale Staf</v></cell><cell r="D4015" t="str"><v>00-00-1883/01-06-1897</v></cell></row><row r="4016"><cell r="A4016" t="str"><v>01291</v></cell><cell r="B4016" t="str"><v>3500</v></cell><cell r="C4016" t="str"><v>gedetacheerd als ambtenaar, ministerie van Oorlog</v></cell><cell r="D4016" t="str"><v>00-00-1883/00-00-1888</v></cell></row><row r="4017"><cell r="A4017" t="str"><v>01291</v></cell><cell r="B4017" t="str"><v>3500</v></cell><cell r="C4017" t="str"><v>directeur Hogere Krijgsschool te 's-Gravenhage</v></cell><cell r="D4017" t="str"><v>01-06-1897/01-12-1900</v></cell></row><row r="4018"><cell r="A4018" t="str"><v>01291</v></cell><cell r="B4018" t="str"><v>3500</v></cell><cell r="C4018" t="str"><v>commandant, eerste regiment infanterie te Assen</v></cell><cell r="D4018" t="str"><v>01-12-1900/16-07-1902</v></cell></row><row r="4019"><cell r="A4019" t="str"><v>01291</v></cell><cell r="B4019" t="str"><v>3500</v></cell><cell r="C4019" t="str"><v>sous-chef Generale Staf</v></cell><cell r="D4019" t="str"><v>16-07-1902/17-08-1905</v></cell></row><row r="4020"><cell r="A4020" t="str"><v>01291</v></cell><cell r="B4020" t="str"><v>3500</v></cell><cell r="C4020" t="str"><v>minister van Oorlog</v></cell><cell r="D4020" t="str"><v>17-08-1905/08-04-1907</v></cell></row><row r="4021"><cell r="A4021" t="str"><v>01291</v></cell><cell r="B4021" t="str"><v>3500</v></cell><cell r="C4021" t="str"><v>lid Eerste Kamer der Staten-Generaal</v></cell><cell r="D4021" t="str"><v>10-05-1907/15-10-1920</v></cell></row><row r="4022"><cell r="A4022" t="str"><v>01296</v></cell><cell r="B4022" t="str"><v>3010</v></cell><cell r="C4022" t="str"><v>Aalten</v></cell><cell r="D4022" t="str"><v>27-02-1886</v></cell></row><row r="4023"><cell r="A4023" t="str"><v>01296</v></cell><cell r="B4023" t="str"><v>3020</v></cell><cell r="C4023" t="str"><v>Utrecht</v></cell><cell r="D4023" t="str"><v>19-01-1960</v></cell></row><row r="4024"><cell r="A4024" t="str"><v>01296</v></cell><cell r="B4024" t="str"><v>3500</v></cell><cell r="C4024" t="str"><v>fabrieksarbeider, knopen- en kammenfabriek "Ten Dam en Manschot" te Aalten</v></cell><cell r="D4024" t="str"><v>00-00-1898/00-00-1919</v></cell></row><row r="4025"><cell r="A4025" t="str"><v>01296</v></cell><cell r="B4025" t="str"><v>3500</v></cell><cell r="C4025" t="str"><v>tweede secretaris, Nederlandsche Bond van Christelijke Fabrieks-, Haven- en Transportarbeiders</v></cell><cell r="D4025" t="str"><v>01-09-1919/00-01-1920</v></cell></row><row r="4026"><cell r="A4026" t="str"><v>01296</v></cell><cell r="B4026" t="str"><v>3500</v></cell><cell r="C4026" t="str"><v>lid gemeenteraad van Aalten</v></cell><cell r="D4026" t="str"><v>02-09-1919/01-01-1920</v></cell></row><row r="4027"><cell r="A4027" t="str"><v>01296</v></cell><cell r="B4027" t="str"><v>3500</v></cell><cell r="C4027" t="str"><v>eerste secretaris, Nederlandsche Bond van Christelijke Fabrieks-, Haven- en Transportarbeiders</v></cell><cell r="D4027" t="str"><v>01-01-1920/00-00-1931</v></cell></row><row r="4028"><cell r="A4028" t="str"><v>01296</v></cell><cell r="B4028" t="str"><v>3500</v></cell><cell r="C4028" t="str"><v>lid bestuur CNV (Christelijk Nationaal Vakverbond), belast met interne organisatie</v></cell><cell r="D4028" t="str"><v>23-11-1931/26-10-1935</v></cell></row><row r="4029"><cell r="A4029" t="str"><v>01296</v></cell><cell r="B4029" t="str"><v>3500</v></cell><cell r="C4029" t="str"><v>voorzitter CNV (Christelijk Nationaal Vakverbond)</v></cell><cell r="D4029" t="str"><v>26-10-1935/25-07-1947</v></cell></row><row r="4030"><cell r="A4030" t="str"><v>01296</v></cell><cell r="B4030" t="str"><v>3500</v></cell><cell r="C4030" t="str"><v>lid gemeenteraad van Utrecht</v></cell><cell r="D4030" t="str"><v>05-09-1939/01-09-1941</v></cell></row><row r="4031"><cell r="A4031" t="str"><v>01296</v></cell><cell r="B4031" t="str"><v>3500</v></cell><cell r="C4031" t="str"><v>lid Eerste Kamer der Staten-Generaal</v></cell><cell r="D4031" t="str"><v>20-11-1945/04-06-1946</v></cell></row><row r="4032"><cell r="A4032" t="str"><v>01296</v></cell><cell r="B4032" t="str"><v>3500</v></cell><cell r="C4032" t="str"><v>lid tijdelijke gemeenteraad van Utrecht</v></cell><cell r="D4032" t="str"><v>00-11-1945/02-09-1946</v></cell></row><row r="4033"><cell r="A4033" t="str"><v>01296</v></cell><cell r="B4033" t="str"><v>3500</v></cell><cell r="C4033" t="str"><v>wethouder (van maatschappelijke aangelegenheden) van Utrecht</v></cell><cell r="D4033" t="str"><v>00-11-1945/02-09-1946</v></cell></row><row r="4034"><cell r="A4034" t="str"><v>01296</v></cell><cell r="B4034" t="str"><v>3500</v></cell><cell r="C4034" t="str"><v>lid Tweede Kamer der Staten-Generaal</v></cell><cell r="D4034" t="str"><v>04-06-1946/03-07-1956</v></cell></row><row r="4035"><cell r="A4035" t="str"><v>01296</v></cell><cell r="B4035" t="str"><v>3500</v></cell><cell r="C4035" t="str"><v>lid Provinciale Staten van Utrecht</v></cell><cell r="D4035" t="str"><v>20-06-1946/04-07-1950</v></cell></row><row r="4036"><cell r="A4036" t="str"><v>01299</v></cell><cell r="B4036" t="str"><v>3010</v></cell><cell r="C4036" t="str"><v>'s-Gravenhage</v></cell><cell r="D4036" t="str"><v>09-07-1874</v></cell></row><row r="4037"><cell r="A4037" t="str"><v>01299</v></cell><cell r="B4037" t="str"><v>3020</v></cell><cell r="C4037" t="str"><v>Haarlem</v></cell><cell r="D4037" t="str"><v>31-08-1953</v></cell></row><row r="4038"><cell r="A4038" t="str"><v>01299</v></cell><cell r="B4038" t="str"><v>3500</v></cell><cell r="C4038" t="str"><v>assistent organische chemie, Gemeentelijke Universiteit van Amsterdam</v></cell><cell r="D4038" t="str"><v>00-00-1897/00-00-1900</v></cell></row><row r="4039"><cell r="A4039" t="str"><v>01299</v></cell><cell r="B4039" t="str"><v>3500</v></cell><cell r="C4039" t="str"><v>assistent anorganische chemie, Gemeentelijke Universiteit van Amsterdam</v></cell><cell r="D4039" t="str"><v>00-00-1900/00-00-1903</v></cell></row><row r="4040"><cell r="A4040" t="str"><v>01299</v></cell><cell r="B4040" t="str"><v>3500</v></cell><cell r="C4040" t="str"><v>leraar scheikunde, Openbare Hogere Burgerschool te Zaandam</v></cell><cell r="D4040" t="str"><v>00-00-1899/00-00-1902</v></cell></row><row r="4041"><cell r="A4041" t="str"><v>01299</v></cell><cell r="B4041" t="str"><v>3500</v></cell><cell r="C4041" t="str"><v>directeur Watergasmaatschappij "Kramers en Aarts"</v></cell><cell r="D4041" t="str"><v>00-00-1903/00-00-1909</v></cell></row><row r="4042"><cell r="A4042" t="str"><v>01299</v></cell><cell r="B4042" t="str"><v>3500</v></cell><cell r="C4042" t="str"><v>leraar scheikunde, R.K. "Sint Ignatius College" te Amsterdam</v></cell><cell r="D4042" t="str"><v>00-00-1909/00-00-1912</v></cell></row><row r="4043"><cell r="A4043" t="str"><v>01299</v></cell><cell r="B4043" t="str"><v>3500</v></cell><cell r="C4043" t="str"><v>privaatdocent chemische technologie, Gemeentelijke Universiteit te Amsterdam</v></cell><cell r="D4043" t="str"><v>00-00-1909/00-00-1912</v></cell></row><row r="4044"><cell r="A4044" t="str"><v>01299</v></cell><cell r="B4044" t="str"><v>3500</v></cell><cell r="C4044" t="str"><v>privaatdocent chemische technologie, Technische Hogeschool te Delft</v></cell><cell r="D4044" t="str"><v>00-00-1909/01-06-1912</v></cell></row><row r="4045"><cell r="A4045" t="str"><v>01299</v></cell><cell r="B4045" t="str"><v>3500</v></cell><cell r="C4045" t="str"><v>hoogleraar technologie der oliën en vetten, Technische Hogeschool te Delft</v></cell><cell r="D4045" t="str"><v>01-06-1912/01-05-1918</v></cell></row><row r="4046"><cell r="A4046" t="str"><v>01299</v></cell><cell r="B4046" t="str"><v>3500</v></cell><cell r="C4046" t="str"><v>buitengewoon hoogleraar technologie der handelswaren, Nederlandsche Handels-Hoogeschool te Rotterdam</v></cell><cell r="D4046" t="str"><v>00-00-1912/00-00-1918</v></cell></row><row r="4047"><cell r="A4047" t="str"><v>01299</v></cell><cell r="B4047" t="str"><v>3500</v></cell><cell r="C4047" t="str"><v>buitengewoon hoogleraar technologie der oliën en vetten, Technische Hogeschool te Delft</v></cell><cell r="D4047" t="str"><v>01-05-1918/01-08-1949</v></cell></row><row r="4048"><cell r="A4048" t="str"><v>01299</v></cell><cell r="B4048" t="str"><v>3500</v></cell><cell r="C4048" t="str"><v>docent economische aardrijkskunde, Technische Hogeschool te Delft</v></cell><cell r="D4048" t="str"><v>00-00-1918/</v></cell></row><row r="4049"><cell r="A4049" t="str"><v>01299</v></cell><cell r="B4049" t="str"><v>3500</v></cell><cell r="C4049" t="str"><v>lid Eerste Kamer der Staten-Generaal</v></cell><cell r="D4049" t="str"><v>24-10-1922/15-09-1945</v></cell></row><row r="4050"><cell r="A4050" t="str"><v>01300</v></cell><cell r="B4050" t="str"><v>3010</v></cell><cell r="C4050" t="str"><v>Utrecht</v></cell><cell r="D4050" t="str"><v>05-10-1900</v></cell></row><row r="4051"><cell r="A4051" t="str"><v>01300</v></cell><cell r="B4051" t="str"><v>3020</v></cell><cell r="C4051" t="str"><v>Eindhoven</v></cell><cell r="D4051" t="str"><v>10-11-1952</v></cell></row><row r="4052"><cell r="A4052" t="str"><v>01300</v></cell><cell r="B4052" t="str"><v>3500</v></cell><cell r="C4052" t="str"><v>advocaat te Eindhoven</v></cell><cell r="D4052" t="str"><v>00-00-1926/10-11-1952</v></cell></row><row r="4053"><cell r="A4053" t="str"><v>01300</v></cell><cell r="B4053" t="str"><v>3500</v></cell><cell r="C4053" t="str"><v>lid Eerste Kamer der Staten-Generaal</v></cell><cell r="D4053" t="str"><v>23-07-1946/10-11-1952</v></cell></row><row r="4054"><cell r="A4054" t="str"><v>01302</v></cell><cell r="B4054" t="str"><v>3010</v></cell><cell r="C4054" t="str"><v>Zuidbroek (Gr.)</v></cell><cell r="D4054" t="str"><v>26-03-1885</v></cell></row><row r="4055"><cell r="A4055" t="str"><v>01302</v></cell><cell r="B4055" t="str"><v>3020</v></cell><cell r="C4055" t="str"><v>Apeldoorn</v></cell><cell r="D4055" t="str"><v>13-06-1963</v></cell></row><row r="4056"><cell r="A4056" t="str"><v>01302</v></cell><cell r="B4056" t="str"><v>3500</v></cell><cell r="C4056" t="str"><v>schippersknecht</v></cell><cell r="D4056" t="str"><v>00-00-1902/</v></cell></row><row r="4057"><cell r="A4057" t="str"><v>01302</v></cell><cell r="B4057" t="str"><v>3500</v></cell><cell r="C4057" t="str"><v>opperman en fabrieksarbeider strokarton- en aardappelmeelindustrie</v></cell><cell r="D4057" t="str"><v>/00-00-1907</v></cell></row><row r="4058"><cell r="A4058" t="str"><v>01302</v></cell><cell r="B4058" t="str"><v>3500</v></cell><cell r="C4058" t="str"><v>werkzaam bij Rotterdamse Bestuurdersbond</v></cell></row><row r="4059"><cell r="A4059" t="str"><v>01302</v></cell><cell r="B4059" t="str"><v>3500</v></cell><cell r="C4059" t="str"><v>secretaris Nederlandse Vereniging van Fabrieksarbeiders</v></cell><cell r="D4059" t="str"><v>00-08-1907/00-00-1914</v></cell></row><row r="4060"><cell r="A4060" t="str"><v>01302</v></cell><cell r="B4060" t="str"><v>3500</v></cell><cell r="C4060" t="str"><v>voorzitter Nederlandse Vereniging van Fabrieksarbeiders</v></cell><cell r="D4060" t="str"><v>00-00-1914/00-00-1919</v></cell></row><row r="4061"><cell r="A4061" t="str"><v>01302</v></cell><cell r="B4061" t="str"><v>3500</v></cell><cell r="C4061" t="str"><v>voorzitter NVV (Nederlands Verbond van Vakverenigingen)</v></cell><cell r="D4061" t="str"><v>24-10-1919/16-05-1928</v></cell></row><row r="4062"><cell r="A4062" t="str"><v>01302</v></cell><cell r="B4062" t="str"><v>3500</v></cell><cell r="C4062" t="str"><v>lid Eerste Kamer der Staten-Generaal</v></cell><cell r="D4062" t="str"><v>18-09-1923/01-09-1925</v></cell></row><row r="4063"><cell r="A4063" t="str"><v>01302</v></cell><cell r="B4063" t="str"><v>3500</v></cell><cell r="C4063" t="str"><v>lid Tweede Kamer der Staten-Generaal</v></cell><cell r="D4063" t="str"><v>15-09-1925/17-09-1929</v></cell></row><row r="4064"><cell r="A4064" t="str"><v>01302</v></cell><cell r="B4064" t="str"><v>3500</v></cell><cell r="C4064" t="str"><v>kippenfokker te Beekbergen</v></cell><cell r="D4064" t="str"><v>00-00-1929/</v></cell></row><row r="4065"><cell r="A4065" t="str"><v>01304</v></cell><cell r="B4065" t="str"><v>3010</v></cell><cell r="C4065" t="str"><v>Winschoten</v></cell><cell r="D4065" t="str"><v>05-02-1897</v></cell></row><row r="4066"><cell r="A4066" t="str"><v>01304</v></cell><cell r="B4066" t="str"><v>3020</v></cell><cell r="C4066" t="str"><v>Wassenaar</v></cell><cell r="D4066" t="str"><v>23-12-1979</v></cell></row><row r="4067"><cell r="A4067" t="str"><v>01304</v></cell><cell r="B4067" t="str"><v>3500</v></cell><cell r="C4067" t="str"><v>medewerker Groninger Bank te Groningen</v></cell><cell r="D4067" t="str"><v>00-00-1922/00-00-1923</v></cell></row><row r="4068"><cell r="A4068" t="str"><v>01304</v></cell><cell r="B4068" t="str"><v>3500</v></cell><cell r="C4068" t="str"><v>medewerker Twentsche Bank te Amsterdam</v></cell><cell r="D4068" t="str"><v>00-00-1923/00-00-1926</v></cell></row><row r="4069"><cell r="A4069" t="str"><v>01304</v></cell><cell r="B4069" t="str"><v>3500</v></cell><cell r="C4069" t="str"><v>directeur Lissensche Bankvereniging te Lisse</v></cell><cell r="D4069" t="str"><v>00-00-1926/00-00-1931</v></cell></row><row r="4070"><cell r="A4070" t="str"><v>01304</v></cell><cell r="B4070" t="str"><v>3500</v></cell><cell r="C4070" t="str"><v>directeur Lissensche Bankvereniging te Leiden</v></cell><cell r="D4070" t="str"><v>00-00-1931/00-00-1934</v></cell></row><row r="4071"><cell r="A4071" t="str"><v>01304</v></cell><cell r="B4071" t="str"><v>3500</v></cell><cell r="C4071" t="str"><v>directeur Lissensche Bankvereniging te Haarlem</v></cell><cell r="D4071" t="str"><v>00-00-1934/00-00-1935</v></cell></row><row r="4072"><cell r="A4072" t="str"><v>01304</v></cell><cell r="B4072" t="str"><v>3500</v></cell><cell r="C4072" t="str"><v>lid bestuur westelijk rayon van de Twentsche Bank</v></cell><cell r="D4072" t="str"><v>00-00-1926/00-00-1935</v></cell></row><row r="4073"><cell r="A4073" t="str"><v>01304</v></cell><cell r="B4073" t="str"><v>3500</v></cell><cell r="C4073" t="str"><v>lid Raad van Bestuur N.V. Heineken's Bierbrouwerij Maatschappij</v></cell><cell r="D4073" t="str"><v>01-07-1935/00-08-1948</v></cell></row><row r="4074"><cell r="A4074" t="str"><v>01304</v></cell><cell r="B4074" t="str"><v>3500</v></cell><cell r="C4074" t="str"><v>lid Eerste Kamer der Staten-Generaal</v></cell><cell r="D4074" t="str"><v>20-11-1945/07-08-1948</v></cell></row><row r="4075"><cell r="A4075" t="str"><v>01304</v></cell><cell r="B4075" t="str"><v>3500</v></cell><cell r="C4075" t="str"><v>minister van Buitenlandse Zaken</v></cell><cell r="D4075" t="str"><v>07-08-1948/02-09-1952</v></cell></row><row r="4076"><cell r="A4076" t="str"><v>01304</v></cell><cell r="B4076" t="str"><v>3500</v></cell><cell r="C4076" t="str"><v>voorzitter OEES (Organisatie voor Europese Economische Samenwerking)</v></cell><cell r="D4076" t="str"><v>01-06-1950/01-06-1952</v></cell></row><row r="4077"><cell r="A4077" t="str"><v>01304</v></cell><cell r="B4077" t="str"><v>3500</v></cell><cell r="C4077" t="str"><v>ambassadeur te Londen</v></cell><cell r="D4077" t="str"><v>00-10-1952/00-06-1958</v></cell></row><row r="4078"><cell r="A4078" t="str"><v>01304</v></cell><cell r="B4078" t="str"><v>3500</v></cell><cell r="C4078" t="str"><v>hoofd Permanente Vertegenwoordiging bij de Noord-Atlantische Raad en de OEES (Organisatie voor Europese Economische Samenwerking)</v></cell><cell r="D4078" t="str"><v>15-06-1958/00-04-1961</v></cell></row><row r="4079"><cell r="A4079" t="str"><v>01304</v></cell><cell r="B4079" t="str"><v>3500</v></cell><cell r="C4079" t="str"><v>secretaris-generaal van de NAVO (Noord-Atlantische Verdrags Organisatie)</v></cell><cell r="D4079" t="str"><v>21-04-1961/01-08-1964</v></cell></row><row r="4080"><cell r="A4080" t="str"><v>01313</v></cell><cell r="B4080" t="str"><v>3010</v></cell><cell r="C4080" t="str"><v>Oldenzaal</v></cell><cell r="D4080" t="str"><v>06-02-1822</v></cell></row><row r="4081"><cell r="A4081" t="str"><v>01313</v></cell><cell r="B4081" t="str"><v>3020</v></cell><cell r="C4081" t="str"><v>Oldenzaal</v></cell><cell r="D4081" t="str"><v>19-07-1895</v></cell></row><row r="4082"><cell r="A4082" t="str"><v>01313</v></cell><cell r="B4082" t="str"><v>3500</v></cell><cell r="C4082" t="str"><v>eigenaar kleine weverij te Oldenzaal</v></cell><cell r="D4082" t="str"><v>00-00-1836/</v></cell></row><row r="4083"><cell r="A4083" t="str"><v>01313</v></cell><cell r="B4083" t="str"><v>3500</v></cell><cell r="C4083" t="str"><v>directeur postkantoor te Oldenzaal</v></cell><cell r="D4083" t="str"><v>00-00-1847/00-00-1852</v></cell></row><row r="4084"><cell r="A4084" t="str"><v>01313</v></cell><cell r="B4084" t="str"><v>3500</v></cell><cell r="C4084" t="str"><v>eigenaar bontweverij firma "C.Th. Stork en Co." te Hengelo (Ov.)</v></cell><cell r="D4084" t="str"><v>00-00-1853/00-00-1893</v></cell></row><row r="4085"><cell r="A4085" t="str"><v>01313</v></cell><cell r="B4085" t="str"><v>3500</v></cell><cell r="C4085" t="str"><v>lid gemeenteraad van Oldenzaal</v></cell></row><row r="4086"><cell r="A4086" t="str"><v>01313</v></cell><cell r="B4086" t="str"><v>3500</v></cell><cell r="C4086" t="str"><v>firmant machinefabriek "Gebroeders Stork en Co." te Hengelo (Ov.)</v></cell><cell r="D4086" t="str"><v>00-00-1863/00-00-1893</v></cell></row><row r="4087"><cell r="A4087" t="str"><v>01313</v></cell><cell r="B4087" t="str"><v>3500</v></cell><cell r="C4087" t="str"><v>lid Eerste Kamer der Staten-Generaal</v></cell><cell r="D4087" t="str"><v>18-09-1867/11-10-1884</v></cell></row><row r="4088"><cell r="A4088" t="str"><v>01313</v></cell><cell r="B4088" t="str"><v>3500</v></cell><cell r="C4088" t="str"><v>lid Eerste Kamer der Staten-Generaal</v></cell><cell r="D4088" t="str"><v>17-11-1884/17-08-1887</v></cell></row><row r="4089"><cell r="A4089" t="str"><v>01313</v></cell><cell r="B4089" t="str"><v>3500</v></cell><cell r="C4089" t="str"><v>lid Eerste Kamer der Staten-Generaal</v></cell><cell r="D4089" t="str"><v>19-09-1887/27-03-1888</v></cell></row><row r="4090"><cell r="A4090" t="str"><v>01313</v></cell><cell r="B4090" t="str"><v>3500</v></cell><cell r="C4090" t="str"><v>lid Eerste Kamer der Staten-Generaal</v></cell><cell r="D4090" t="str"><v>01-05-1888/04-06-1895</v></cell></row><row r="4091"><cell r="A4091" t="str"><v>01314</v></cell><cell r="B4091" t="str"><v>3010</v></cell><cell r="C4091" t="str"><v>Oldenzaal</v></cell><cell r="D4091" t="str"><v>04-04-1855</v></cell></row><row r="4092"><cell r="A4092" t="str"><v>01314</v></cell><cell r="B4092" t="str"><v>3020</v></cell><cell r="C4092" t="str"><v>Hengelo (Ov.)</v></cell><cell r="D4092" t="str"><v>15-02-1928</v></cell></row><row r="4093"><cell r="A4093" t="str"><v>01314</v></cell><cell r="B4093" t="str"><v>3500</v></cell><cell r="C4093" t="str"><v>medewerker machinefabriek "Gebr. Stork en Co." te Hengelo (Ov.)</v></cell><cell r="D4093" t="str"><v>00-00-1872/00-00-1875</v></cell></row><row r="4094"><cell r="A4094" t="str"><v>01314</v></cell><cell r="B4094" t="str"><v>3500</v></cell><cell r="C4094" t="str"><v>directeur machinefabriek "Gebr. Stork en Co." te Hengelo (Ov.)</v></cell><cell r="D4094" t="str"><v>00-00-1875/00-00-1893</v></cell></row><row r="4095"><cell r="A4095" t="str"><v>01314</v></cell><cell r="B4095" t="str"><v>3500</v></cell><cell r="C4095" t="str"><v>firmant machinefabriek "Gebr. Stork en Co. te Hengelo (Ov.)</v></cell><cell r="D4095" t="str"><v>00-00-1893/00-00-1927</v></cell></row><row r="4096"><cell r="A4096" t="str"><v>01314</v></cell><cell r="B4096" t="str"><v>3500</v></cell><cell r="C4096" t="str"><v>lid Provinciale Staten van Overijssel</v></cell><cell r="D4096" t="str"><v>28-02-1893/00-07-1903</v></cell></row><row r="4097"><cell r="A4097" t="str"><v>01314</v></cell><cell r="B4097" t="str"><v>3500</v></cell><cell r="C4097" t="str"><v>lid Eerste Kamer der Staten-Generaal</v></cell><cell r="D4097" t="str"><v>20-07-1903/23-07-1904</v></cell></row><row r="4098"><cell r="A4098" t="str"><v>01314</v></cell><cell r="B4098" t="str"><v>3500</v></cell><cell r="C4098" t="str"><v>lid Eerste Kamer der Staten-Generaal</v></cell><cell r="D4098" t="str"><v>06-12-1904/20-09-1910</v></cell></row><row r="4099"><cell r="A4099" t="str"><v>01314</v></cell><cell r="B4099" t="str"><v>3500</v></cell><cell r="C4099" t="str"><v>lid Eerste Kamer der Staten-Generaal</v></cell><cell r="D4099" t="str"><v>19-09-1916/27-06-1917</v></cell></row><row r="4100"><cell r="A4100" t="str"><v>01314</v></cell><cell r="B4100" t="str"><v>3500</v></cell><cell r="C4100" t="str"><v>lid Eerste Kamer der Staten-Generaal</v></cell><cell r="D4100" t="str"><v>17-07-1917/29-06-1920</v></cell></row><row r="4101"><cell r="A4101" t="str"><v>01317</v></cell><cell r="B4101" t="str"><v>3010</v></cell><cell r="C4101" t="str"><v>Tilburg</v></cell><cell r="D4101" t="str"><v>21-08-1861</v></cell></row><row r="4102"><cell r="A4102" t="str"><v>01317</v></cell><cell r="B4102" t="str"><v>3020</v></cell><cell r="C4102" t="str"><v>Bad Ems (Dld.)</v></cell><cell r="D4102" t="str"><v>06-09-1920</v></cell></row><row r="4103"><cell r="A4103" t="str"><v>01317</v></cell><cell r="B4103" t="str"><v>3500</v></cell><cell r="C4103" t="str"><v>fabrikant van wollen stoffen, firma "Sträter-Bahlmann" te Tilburg</v></cell><cell r="D4103" t="str"><v>01-01-1891/</v></cell></row><row r="4104"><cell r="A4104" t="str"><v>01317</v></cell><cell r="B4104" t="str"><v>3500</v></cell><cell r="C4104" t="str"><v>lid Eerste Kamer der Staten-Generaal</v></cell><cell r="D4104" t="str"><v>23-03-1920/06-09-1920</v></cell></row><row r="4105"><cell r="A4105" t="str"><v>01321</v></cell><cell r="B4105" t="str"><v>3010</v></cell><cell r="C4105" t="str"><v>Gorinchem</v></cell><cell r="D4105" t="str"><v>20-08-1890</v></cell></row><row r="4106"><cell r="A4106" t="str"><v>01321</v></cell><cell r="B4106" t="str"><v>3020</v></cell><cell r="C4106" t="str"><v>Acquoy</v></cell><cell r="D4106" t="str"><v>26-12-1964</v></cell></row><row r="4107"><cell r="A4107" t="str"><v>01321</v></cell><cell r="B4107" t="str"><v>3500</v></cell><cell r="C4107" t="str"><v>studiesecretaris NCSV (Nederlandsche Christen-Studenten Vereeniging)</v></cell><cell r="D4107" t="str"><v>00-00-1919/01-08-1930</v></cell></row><row r="4108"><cell r="A4108" t="str"><v>01321</v></cell><cell r="B4108" t="str"><v>3500</v></cell><cell r="C4108" t="str"><v>docent CICSA (Centraal Instituut voor Christelijke Sociale Arbeid)</v></cell><cell r="D4108" t="str"><v>00-00-1932/00-00-1948</v></cell></row><row r="4109"><cell r="A4109" t="str"><v>01321</v></cell><cell r="B4109" t="str"><v>3500</v></cell><cell r="C4109" t="str"><v>lid Eerste Kamer der Staten-Generaal</v></cell><cell r="D4109" t="str"><v>20-11-1945/10-09-1947</v></cell></row><row r="4110"><cell r="A4110" t="str"><v>01321</v></cell><cell r="B4110" t="str"><v>3500</v></cell><cell r="C4110" t="str"><v>lid Tweede Kamer der Staten-Generaal</v></cell><cell r="D4110" t="str"><v>10-09-1947/20-03-1959</v></cell></row><row r="4111"><cell r="A4111" t="str"><v>01327</v></cell><cell r="B4111" t="str"><v>3010</v></cell><cell r="C4111" t="str"><v>Loenen (Utr.)</v></cell><cell r="D4111" t="str"><v>22-06-1867</v></cell></row><row r="4112"><cell r="A4112" t="str"><v>01327</v></cell><cell r="B4112" t="str"><v>3020</v></cell><cell r="C4112" t="str"><v>Delft</v></cell><cell r="D4112" t="str"><v>06-01-1945</v></cell></row><row r="4113"><cell r="A4113" t="str"><v>01327</v></cell><cell r="B4113" t="str"><v>3500</v></cell><cell r="C4113" t="str"><v>assistent toegepaste natuurkunde, Polytechnische School te Delft</v></cell><cell r="D4113" t="str"><v>00-00-1889/01-01-1893</v></cell></row><row r="4114"><cell r="A4114" t="str"><v>01327</v></cell><cell r="B4114" t="str"><v>3500</v></cell><cell r="C4114" t="str"><v>leraar natuurkunde, Rijks Hogere Burgerschool te Winterswijk</v></cell><cell r="D4114" t="str"><v>01-01-1893/01-06-1894</v></cell></row><row r="4115"><cell r="A4115" t="str"><v>01327</v></cell><cell r="B4115" t="str"><v>3500</v></cell><cell r="C4115" t="str"><v>leraar natuurkunde, Rijks Hogere Burgerschool te Tilburg</v></cell><cell r="D4115" t="str"><v>01-06-1894/01-11-1897</v></cell></row><row r="4116"><cell r="A4116" t="str"><v>01327</v></cell><cell r="B4116" t="str"><v>3500</v></cell><cell r="C4116" t="str"><v>tijdelijk deeltijd-leraar toegepaste natuurkunde, Polytechnische School te Delft</v></cell><cell r="D4116" t="str"><v>01-11-1897/01-02-1898</v></cell></row><row r="4117"><cell r="A4117" t="str"><v>01327</v></cell><cell r="B4117" t="str"><v>3500</v></cell><cell r="C4117" t="str"><v>deeltijd-leraar toegepaste natuurkunde, Polytechnische School te Delft</v></cell><cell r="D4117" t="str"><v>01-02-1898/00-09-1894</v></cell></row><row r="4118"><cell r="A4118" t="str"><v>01327</v></cell><cell r="B4118" t="str"><v>3500</v></cell><cell r="C4118" t="str"><v>hoogleraar elektrotechniek, Polytechnische School (vanaf 1905 Technische Hogeschool) te Delft</v></cell><cell r="D4118" t="str"><v>00-09-1894/00-09-1922</v></cell></row><row r="4119"><cell r="A4119" t="str"><v>01327</v></cell><cell r="B4119" t="str"><v>3500</v></cell><cell r="C4119" t="str"><v>lid Provinciale Staten van Zuid-Holland</v></cell><cell r="D4119" t="str"><v>04-05-1911/29-12-1913</v></cell></row><row r="4120"><cell r="A4120" t="str"><v>01327</v></cell><cell r="B4120" t="str"><v>3500</v></cell><cell r="C4120" t="str"><v>lid Eerste Kamer der Staten-Generaal</v></cell><cell r="D4120" t="str"><v>29-12-1913/19-09-1922</v></cell></row><row r="4121"><cell r="A4121" t="str"><v>01327</v></cell><cell r="B4121" t="str"><v>3500</v></cell><cell r="C4121" t="str"><v>privaatdocent Technische Hogeschool te Delft</v></cell><cell r="D4121" t="str"><v>00-12-1913/00-00-1915</v></cell></row><row r="4122"><cell r="A4122" t="str"><v>01327</v></cell><cell r="B4122" t="str"><v>3500</v></cell><cell r="C4122" t="str"><v>directeur PNEM (Provinciale Noordbrabantsche Electriciteits Maatschappij)</v></cell><cell r="D4122" t="str"><v>00-00-1914/18-09-1922</v></cell></row><row r="4123"><cell r="A4123" t="str"><v>01327</v></cell><cell r="B4123" t="str"><v>3500</v></cell><cell r="C4123" t="str"><v>privaatdocent Technische Hogeschool te Delft</v></cell><cell r="D4123" t="str"><v>00-00-1919/00-09-1922</v></cell></row><row r="4124"><cell r="A4124" t="str"><v>01327</v></cell><cell r="B4124" t="str"><v>3500</v></cell><cell r="C4124" t="str"><v>minister van Waterstaat</v></cell><cell r="D4124" t="str"><v>18-09-1922/04-08-1925</v></cell></row><row r="4125"><cell r="A4125" t="str"><v>01330</v></cell><cell r="B4125" t="str"><v>3010</v></cell><cell r="C4125" t="str"><v>Nijmegen</v></cell><cell r="D4125" t="str"><v>05-05-1852</v></cell></row><row r="4126"><cell r="A4126" t="str"><v>01330</v></cell><cell r="B4126" t="str"><v>3020</v></cell><cell r="C4126" t="str"><v>'s-Gravenhage</v></cell><cell r="D4126" t="str"><v>03-01-1928</v></cell></row><row r="4127"><cell r="A4127" t="str"><v>01330</v></cell><cell r="B4127" t="str"><v>3500</v></cell><cell r="C4127" t="str"><v>ambtenaar Algemene Secretarie van het Gouvernement te Buitenzorg (Ned.-Indië)</v></cell><cell r="D4127" t="str"><v>00-08-1872/01-08-1887</v></cell></row><row r="4128"><cell r="A4128" t="str"><v>01330</v></cell><cell r="B4128" t="str"><v>3500</v></cell><cell r="C4128" t="str"><v>gouvernementssecretaris, Algemeene Secretarie van het Gouvernement te Buitenzorg (Ned.-Indië)</v></cell><cell r="D4128" t="str"><v>01-08-1887/01-05-1891</v></cell></row><row r="4129"><cell r="A4129" t="str"><v>01330</v></cell><cell r="B4129" t="str"><v>3500</v></cell><cell r="C4129" t="str"><v>algemeen secretaris, Algemene Secretarie van het Gouvernement te Buitenzorg (Ned.-Indië)</v></cell><cell r="D4129" t="str"><v>01-05-1891/01-09-1895</v></cell></row><row r="4130"><cell r="A4130" t="str"><v>01330</v></cell><cell r="B4130" t="str"><v>3500</v></cell><cell r="C4130" t="str"><v>lid Raad van Nederlandsch-Indië</v></cell><cell r="D4130" t="str"><v>01-09-1895/01-03-1897</v></cell></row><row r="4131"><cell r="A4131" t="str"><v>01330</v></cell><cell r="B4131" t="str"><v>3500</v></cell><cell r="C4131" t="str"><v>verlof</v></cell><cell r="D4131" t="str"><v>00-05-1897/01-10-1899</v></cell></row><row r="4132"><cell r="A4132" t="str"><v>01330</v></cell><cell r="B4132" t="str"><v>3500</v></cell><cell r="C4132" t="str"><v>burgemeester van Arnhem</v></cell><cell r="D4132" t="str"><v>01-10-1899/15-07-1904</v></cell></row><row r="4133"><cell r="A4133" t="str"><v>01330</v></cell><cell r="B4133" t="str"><v>3500</v></cell><cell r="C4133" t="str"><v>burgemeester van 's-Gravenhage</v></cell><cell r="D4133" t="str"><v>15-07-1904/01-05-1911</v></cell></row><row r="4134"><cell r="A4134" t="str"><v>01330</v></cell><cell r="B4134" t="str"><v>3500</v></cell><cell r="C4134" t="str"><v>lid Eerste Kamer der Staten-Generaal</v></cell><cell r="D4134" t="str"><v>27-12-1910/19-04-1911</v></cell></row><row r="4135"><cell r="A4135" t="str"><v>01330</v></cell><cell r="B4135" t="str"><v>3500</v></cell><cell r="C4135" t="str"><v>Commissaris van de Koningin in Zuid-Holland</v></cell><cell r="D4135" t="str"><v>01-05-1911/03-01-1928</v></cell></row><row r="4136"><cell r="A4136" t="str"><v>01332</v></cell><cell r="B4136" t="str"><v>3010</v></cell><cell r="C4136" t="str"><v>Groningen</v></cell><cell r="D4136" t="str"><v>26-06-1804</v></cell></row><row r="4137"><cell r="A4137" t="str"><v>01332</v></cell><cell r="B4137" t="str"><v>3020</v></cell><cell r="C4137" t="str"><v>Neerlangbroek</v></cell><cell r="D4137" t="str"><v>21-06-1879</v></cell></row><row r="4138"><cell r="A4138" t="str"><v>01332</v></cell><cell r="B4138" t="str"><v>3500</v></cell><cell r="C4138" t="str"><v>luitenant-ter-zee</v></cell><cell r="D4138" t="str"><v>00-00-1826/00-00-1834</v></cell></row><row r="4139"><cell r="A4139" t="str"><v>01332</v></cell><cell r="B4139" t="str"><v>3500</v></cell><cell r="C4139" t="str"><v>landeigenaar</v></cell></row><row r="4140"><cell r="A4140" t="str"><v>01332</v></cell><cell r="B4140" t="str"><v>3500</v></cell><cell r="C4140" t="str"><v>grietman van Gaasterland</v></cell><cell r="D4140" t="str"><v>01-09-1835/01-08-1851</v></cell></row><row r="4141"><cell r="A4141" t="str"><v>01332</v></cell><cell r="B4141" t="str"><v>3500</v></cell><cell r="C4141" t="str"><v>lid Eerste Kamer der Staten-Generaal</v></cell><cell r="D4141" t="str"><v>13-02-1849/20-08-1850</v></cell></row><row r="4142"><cell r="A4142" t="str"><v>01332</v></cell><cell r="B4142" t="str"><v>3500</v></cell><cell r="C4142" t="str"><v>lid Eerste Kamer der Staten-Generaal</v></cell><cell r="D4142" t="str"><v>07-10-1850/21-06-1879</v></cell></row><row r="4143"><cell r="A4143" t="str"><v>01332</v></cell><cell r="B4143" t="str"><v>3500</v></cell><cell r="C4143" t="str"><v>burgemeester van Gaasterland</v></cell><cell r="D4143" t="str"><v>01-08-1851/01-07-1853</v></cell></row><row r="4144"><cell r="A4144" t="str"><v>01332</v></cell><cell r="B4144" t="str"><v>3500</v></cell><cell r="C4144" t="str"><v>burgemeester van Gaasterland</v></cell><cell r="D4144" t="str"><v>01-07-1857/01-07-1863</v></cell></row><row r="4145"><cell r="A4145" t="str"><v>01333</v></cell><cell r="B4145" t="str"><v>3010</v></cell><cell r="C4145" t="str"><v>Balk</v></cell><cell r="D4145" t="str"><v>05-09-1837</v></cell></row><row r="4146"><cell r="A4146" t="str"><v>01333</v></cell><cell r="B4146" t="str"><v>3020</v></cell><cell r="C4146" t="str"><v>Balk</v></cell><cell r="D4146" t="str"><v>15-05-1902</v></cell></row><row r="4147"><cell r="A4147" t="str"><v>01333</v></cell><cell r="B4147" t="str"><v>3500</v></cell><cell r="C4147" t="str"><v>landeigenaar</v></cell></row><row r="4148"><cell r="A4148" t="str"><v>01333</v></cell><cell r="B4148" t="str"><v>3500</v></cell><cell r="C4148" t="str"><v>burgemeester van Gaasterland</v></cell><cell r="D4148" t="str"><v>01-08-1863/15-05-1902</v></cell></row><row r="4149"><cell r="A4149" t="str"><v>01333</v></cell><cell r="B4149" t="str"><v>3500</v></cell><cell r="C4149" t="str"><v>lid Provinciale Staten van Friesland</v></cell><cell r="D4149" t="str"><v>04-07-1865/00-09-1879</v></cell></row><row r="4150"><cell r="A4150" t="str"><v>01333</v></cell><cell r="B4150" t="str"><v>3500</v></cell><cell r="C4150" t="str"><v>lid Tweede Kamer der Staten-Generaal</v></cell><cell r="D4150" t="str"><v>08-10-1878/01-08-1879</v></cell></row><row r="4151"><cell r="A4151" t="str"><v>01333</v></cell><cell r="B4151" t="str"><v>3500</v></cell><cell r="C4151" t="str"><v>lid Eerste Kamer der Staten-Generaal</v></cell><cell r="D4151" t="str"><v>16-09-1879/11-10-1884</v></cell></row><row r="4152"><cell r="A4152" t="str"><v>01333</v></cell><cell r="B4152" t="str"><v>3500</v></cell><cell r="C4152" t="str"><v>lid Eerste Kamer der Staten-Generaal</v></cell><cell r="D4152" t="str"><v>17-11-1884/17-08-1887</v></cell></row><row r="4153"><cell r="A4153" t="str"><v>01333</v></cell><cell r="B4153" t="str"><v>3500</v></cell><cell r="C4153" t="str"><v>lid Eerste Kamer der Staten-Generaal</v></cell><cell r="D4153" t="str"><v>19-09-1887/27-03-1888</v></cell></row><row r="4154"><cell r="A4154" t="str"><v>01333</v></cell><cell r="B4154" t="str"><v>3500</v></cell><cell r="C4154" t="str"><v>lid Eerste Kamer der Staten-Generaal</v></cell><cell r="D4154" t="str"><v>01-05-1888/15-05-1902</v></cell></row><row r="4155"><cell r="A4155" t="str"><v>01335</v></cell><cell r="B4155" t="str"><v>3010</v></cell><cell r="C4155" t="str"><v>Anjum</v></cell><cell r="D4155" t="str"><v>27-03-1868</v></cell></row><row r="4156"><cell r="A4156" t="str"><v>01335</v></cell><cell r="B4156" t="str"><v>3020</v></cell><cell r="C4156" t="str"><v>Dokkum</v></cell><cell r="D4156" t="str"><v>09-11-1939</v></cell></row><row r="4157"><cell r="A4157" t="str"><v>01335</v></cell><cell r="B4157" t="str"><v>3500</v></cell><cell r="C4157" t="str"><v>landbouwer te Anjum</v></cell></row><row r="4158"><cell r="A4158" t="str"><v>01335</v></cell><cell r="B4158" t="str"><v>3500</v></cell><cell r="C4158" t="str"><v>lid gemeenteraad van Oostdongeradeel</v></cell><cell r="D4158" t="str"><v>05-09-1893/16-12-1904</v></cell></row><row r="4159"><cell r="A4159" t="str"><v>01335</v></cell><cell r="B4159" t="str"><v>3500</v></cell><cell r="C4159" t="str"><v>wethouder van Oostdongeradeel</v></cell><cell r="D4159" t="str"><v>13-09-1897/16-12-1904</v></cell></row><row r="4160"><cell r="A4160" t="str"><v>01335</v></cell><cell r="B4160" t="str"><v>3500</v></cell><cell r="C4160" t="str"><v>lid Provinciale Staten van Friesland</v></cell><cell r="D4160" t="str"><v>01-07-1903/00-07-1922</v></cell></row><row r="4161"><cell r="A4161" t="str"><v>01335</v></cell><cell r="B4161" t="str"><v>3500</v></cell><cell r="C4161" t="str"><v>burgemeester van Oostdongeradeel</v></cell><cell r="D4161" t="str"><v>16-12-1904/01-10-1934</v></cell></row><row r="4162"><cell r="A4162" t="str"><v>01335</v></cell><cell r="B4162" t="str"><v>3500</v></cell><cell r="C4162" t="str"><v>lid Eerste Kamer der Staten-Generaal</v></cell><cell r="D4162" t="str"><v>25-07-1922/18-09-1923</v></cell></row><row r="4163"><cell r="A4163" t="str"><v>01335</v></cell><cell r="B4163" t="str"><v>3500</v></cell><cell r="C4163" t="str"><v>lid Provinciale Staten van Friesland</v></cell><cell r="D4163" t="str"><v>24-12-1929/09-11-1939</v></cell></row><row r="4164"><cell r="A4164" t="str"><v>01336</v></cell><cell r="B4164" t="str"><v>3010</v></cell><cell r="C4164" t="str"><v>Emmerik</v></cell><cell r="D4164" t="str"><v>18-03-1802</v></cell></row><row r="4165"><cell r="A4165" t="str"><v>01336</v></cell><cell r="B4165" t="str"><v>3020</v></cell><cell r="C4165" t="str"><v>Utrecht</v></cell><cell r="D4165" t="str"><v>08-11-1872</v></cell></row><row r="4166"><cell r="A4166" t="str"><v>01336</v></cell><cell r="B4166" t="str"><v>3500</v></cell><cell r="C4166" t="str"><v>landeigenaar</v></cell></row><row r="4167"><cell r="A4167" t="str"><v>01336</v></cell><cell r="B4167" t="str"><v>3500</v></cell><cell r="C4167" t="str"><v>lid Provinciale Staten van Utrecht</v></cell><cell r="D4167" t="str"><v>04-07-1837/10-09-1855</v></cell></row><row r="4168"><cell r="A4168" t="str"><v>01336</v></cell><cell r="B4168" t="str"><v>3500</v></cell><cell r="C4168" t="str"><v>lid Gedeputeerde Staten van Utrecht</v></cell><cell r="D4168" t="str"><v>06-07-1841/10-09-1855</v></cell></row><row r="4169"><cell r="A4169" t="str"><v>01336</v></cell><cell r="B4169" t="str"><v>3500</v></cell><cell r="C4169" t="str"><v>lid Eerste Kamer der Staten-Generaal</v></cell><cell r="D4169" t="str"><v>20-09-1859/18-09-1870</v></cell></row><row r="4170"><cell r="A4170" t="str"><v>01337</v></cell><cell r="B4170" t="str"><v>3010</v></cell><cell r="C4170" t="str"><v>Overlangbroek (Utr.)</v></cell><cell r="D4170" t="str"><v>19-10-1803</v></cell></row><row r="4171"><cell r="A4171" t="str"><v>01337</v></cell><cell r="B4171" t="str"><v>3020</v></cell><cell r="C4171" t="str"><v>Leiden</v></cell><cell r="D4171" t="str"><v>22-02-1873</v></cell></row><row r="4172"><cell r="A4172" t="str"><v>01337</v></cell><cell r="B4172" t="str"><v>3500</v></cell><cell r="C4172" t="str"><v>ritmeester</v></cell></row><row r="4173"><cell r="A4173" t="str"><v>01337</v></cell><cell r="B4173" t="str"><v>3500</v></cell><cell r="C4173" t="str"><v>landeigenaar</v></cell></row><row r="4174"><cell r="A4174" t="str"><v>01337</v></cell><cell r="B4174" t="str"><v>3500</v></cell><cell r="C4174" t="str"><v>lid Eerste Kamer der Staten-Generaal</v></cell><cell r="D4174" t="str"><v>13-02-1849/20-08-1850</v></cell></row><row r="4175"><cell r="A4175" t="str"><v>01337</v></cell><cell r="B4175" t="str"><v>3500</v></cell><cell r="C4175" t="str"><v>lid Tweede Kamer der Staten-Generaal</v></cell><cell r="D4175" t="str"><v>07-10-1850/26-04-1853</v></cell></row><row r="4176"><cell r="A4176" t="str"><v>01337</v></cell><cell r="B4176" t="str"><v>3500</v></cell><cell r="C4176" t="str"><v>lid gemeenteraad van Leiden</v></cell><cell r="D4176" t="str"><v>17-10-1851/01-01-1863</v></cell></row><row r="4177"><cell r="A4177" t="str"><v>01337</v></cell><cell r="B4177" t="str"><v>3500</v></cell><cell r="C4177" t="str"><v>lid Tweede Kamer der Staten-Generaal</v></cell><cell r="D4177" t="str"><v>14-06-1853/01-10-1866</v></cell></row><row r="4178"><cell r="A4178" t="str"><v>01337</v></cell><cell r="B4178" t="str"><v>3500</v></cell><cell r="C4178" t="str"><v>lid Tweede Kamer der Staten-Generaal</v></cell><cell r="D4178" t="str"><v>19-11-1866/03-01-1868</v></cell></row><row r="4179"><cell r="A4179" t="str"><v>01337</v></cell><cell r="B4179" t="str"><v>3500</v></cell><cell r="C4179" t="str"><v>lid Tweede Kamer der Staten-Generaal</v></cell><cell r="D4179" t="str"><v>25-02-1868/22-02-1873</v></cell></row><row r="4180"><cell r="A4180" t="str"><v>01339</v></cell><cell r="B4180" t="str"><v>3010</v></cell><cell r="C4180" t="str"><v>Engelen (N.Br.)</v></cell><cell r="D4180" t="str"><v>21-06-1839</v></cell></row><row r="4181"><cell r="A4181" t="str"><v>01339</v></cell><cell r="B4181" t="str"><v>3020</v></cell><cell r="C4181" t="str"><v>'s-Gravenhage</v></cell><cell r="D4181" t="str"><v>26-01-1904</v></cell></row><row r="4182"><cell r="A4182" t="str"><v>01339</v></cell><cell r="B4182" t="str"><v>3500</v></cell><cell r="C4182" t="str"><v>commies van staat, Raad van State</v></cell><cell r="D4182" t="str"><v>00-00-1863/00-00-1865</v></cell></row><row r="4183"><cell r="A4183" t="str"><v>01339</v></cell><cell r="B4183" t="str"><v>3500</v></cell><cell r="C4183" t="str"><v>commies-griffier Tweede Kamer der Staten-Generaal</v></cell><cell r="D4183" t="str"><v>15-03-1865/20-12-1870</v></cell></row><row r="4184"><cell r="A4184" t="str"><v>01339</v></cell><cell r="B4184" t="str"><v>3500</v></cell><cell r="C4184" t="str"><v>lid Tweede Kamer der Staten-Generaal</v></cell><cell r="D4184" t="str"><v>21-10-1870/10-07-1875</v></cell></row><row r="4185"><cell r="A4185" t="str"><v>01339</v></cell><cell r="B4185" t="str"><v>3500</v></cell><cell r="C4185" t="str"><v>lid Tweede Kamer der Staten-Generaal</v></cell><cell r="D4185" t="str"><v>20-09-1875/07-11-1877</v></cell></row><row r="4186"><cell r="A4186" t="str"><v>01339</v></cell><cell r="B4186" t="str"><v>3500</v></cell><cell r="C4186" t="str"><v>minister van Waterstaat, Handel en Nijverheid</v></cell><cell r="D4186" t="str"><v>07-11-1877/20-08-1879</v></cell></row><row r="4187"><cell r="A4187" t="str"><v>01339</v></cell><cell r="B4187" t="str"><v>3500</v></cell><cell r="C4187" t="str"><v>lid Tweede Kamer der Staten-Generaal</v></cell><cell r="D4187" t="str"><v>24-02-1880/11-10-1884</v></cell></row><row r="4188"><cell r="A4188" t="str"><v>01339</v></cell><cell r="B4188" t="str"><v>3500</v></cell><cell r="C4188" t="str"><v>lid Eerste Kamer der Staten-Generaal</v></cell><cell r="D4188" t="str"><v>17-11-1884/17-08-1887</v></cell></row><row r="4189"><cell r="A4189" t="str"><v>01339</v></cell><cell r="B4189" t="str"><v>3500</v></cell><cell r="C4189" t="str"><v>dijkgraaf Hoogheemraadschap van Delfland</v></cell><cell r="D4189" t="str"><v>15-09-1887/20-08-1891</v></cell></row><row r="4190"><cell r="A4190" t="str"><v>01339</v></cell><cell r="B4190" t="str"><v>3500</v></cell><cell r="C4190" t="str"><v>lid Eerste Kamer der Staten-Generaal</v></cell><cell r="D4190" t="str"><v>19-09-1887/27-03-1888</v></cell></row><row r="4191"><cell r="A4191" t="str"><v>01339</v></cell><cell r="B4191" t="str"><v>3500</v></cell><cell r="C4191" t="str"><v>lid Tweede Kamer der Staten-Generaal</v></cell><cell r="D4191" t="str"><v>01-05-1888/21-08-1891</v></cell></row><row r="4192"><cell r="A4192" t="str"><v>01339</v></cell><cell r="B4192" t="str"><v>3500</v></cell><cell r="C4192" t="str"><v>minister van Binnenlandse Zaken</v></cell><cell r="D4192" t="str"><v>21-08-1891/08-05-1894</v></cell></row><row r="4193"><cell r="A4193" t="str"><v>01339</v></cell><cell r="B4193" t="str"><v>3500</v></cell><cell r="C4193" t="str"><v>tijdelijk voorzitter van de ministerraad</v></cell><cell r="D4193" t="str"><v>22-03-1894/08-05-1894</v></cell></row><row r="4194"><cell r="A4194" t="str"><v>01339</v></cell><cell r="B4194" t="str"><v>3500</v></cell><cell r="C4194" t="str"><v>lid Tweede Kamer der Staten-Generaal</v></cell><cell r="D4194" t="str"><v>16-05-1894/24-01-1901</v></cell></row><row r="4195"><cell r="A4195" t="str"><v>01339</v></cell><cell r="B4195" t="str"><v>3500</v></cell><cell r="C4195" t="str"><v>lid Eerste Kamer der Staten-Generaal</v></cell><cell r="D4195" t="str"><v>31-01-1901/26-01-1904</v></cell></row><row r="4196"><cell r="A4196" t="str"><v>01342</v></cell><cell r="B4196" t="str"><v>3010</v></cell><cell r="C4196" t="str"><v>Haarlem</v></cell><cell r="D4196" t="str"><v>18-03-1822</v></cell></row><row r="4197"><cell r="A4197" t="str"><v>01342</v></cell><cell r="B4197" t="str"><v>3020</v></cell><cell r="C4197" t="str"><v>Haarlem</v></cell><cell r="D4197" t="str"><v>25-02-1889</v></cell></row><row r="4198"><cell r="A4198" t="str"><v>01342</v></cell><cell r="B4198" t="str"><v>3500</v></cell><cell r="C4198" t="str"><v>directeur en kassier Haarlemsche Brandverzekering Maatschappij te Haarlem</v></cell><cell r="D4198" t="str"><v>00-00-1846/</v></cell></row><row r="4199"><cell r="A4199" t="str"><v>01342</v></cell><cell r="B4199" t="str"><v>3500</v></cell><cell r="C4199" t="str"><v>lid gemeenteraad van Haarlem</v></cell><cell r="D4199" t="str"><v>00-00-1869/00-12-1888</v></cell></row><row r="4200"><cell r="A4200" t="str"><v>01342</v></cell><cell r="B4200" t="str"><v>3500</v></cell><cell r="C4200" t="str"><v>lid Eerste Kamer der Staten-Generaal</v></cell><cell r="D4200" t="str"><v>18-09-1877/11-10-1884</v></cell></row><row r="4201"><cell r="A4201" t="str"><v>01351</v></cell><cell r="B4201" t="str"><v>3010</v></cell><cell r="C4201" t="str"><v>'s-Hertogenbosch</v></cell><cell r="D4201" t="str"><v>15-11-1891</v></cell></row><row r="4202"><cell r="A4202" t="str"><v>01351</v></cell><cell r="B4202" t="str"><v>3020</v></cell><cell r="C4202" t="str"><v>Vught</v></cell><cell r="D4202" t="str"><v>23-06-1966</v></cell></row><row r="4203"><cell r="A4203" t="str"><v>01351</v></cell><cell r="B4203" t="str"><v>3500</v></cell><cell r="C4203" t="str"><v>secretaris Raad van Commissarissen, firma "C.N. Teulings' Koninklijke Drukkerijen N.V." te 's-Hertogenbosch</v></cell><cell r="D4203" t="str"><v>00-00-1918/00-00-1920</v></cell></row><row r="4204"><cell r="A4204" t="str"><v>01351</v></cell><cell r="B4204" t="str"><v>3500</v></cell><cell r="C4204" t="str"><v>directeur dag- en weekbladuitgaven, firma "C.N. Teulings' Koninklijke Drukkerijen N.V." te 's-Hertogenbosch</v></cell><cell r="D4204" t="str"><v>00-00-1920/00-00-1938</v></cell></row><row r="4205"><cell r="A4205" t="str"><v>01351</v></cell><cell r="B4205" t="str"><v>3500</v></cell><cell r="C4205" t="str"><v>lid Tweede Kamer der Staten-Generaal</v></cell><cell r="D4205" t="str"><v>17-09-1929/27-07-1948</v></cell></row><row r="4206"><cell r="A4206" t="str"><v>01351</v></cell><cell r="B4206" t="str"><v>3500</v></cell><cell r="C4206" t="str"><v>waarnemend fractievoorzitter KVP Tweede Kamer der Staten-Generaal</v></cell><cell r="D4206" t="str"><v>01-04-1946/19-05-1946</v></cell></row><row r="4207"><cell r="A4207" t="str"><v>01351</v></cell><cell r="B4207" t="str"><v>3500</v></cell><cell r="C4207" t="str"><v>lid Eerste Kamer der Staten-Generaal</v></cell><cell r="D4207" t="str"><v>27-07-1948/20-09-1949</v></cell></row><row r="4208"><cell r="A4208" t="str"><v>01351</v></cell><cell r="B4208" t="str"><v>3500</v></cell><cell r="C4208" t="str"><v>minister van Binnenlandse zaken</v></cell><cell r="D4208" t="str"><v>20-09-1949/15-03-1951</v></cell></row><row r="4209"><cell r="A4209" t="str"><v>01351</v></cell><cell r="B4209" t="str"><v>3500</v></cell><cell r="C4209" t="str"><v>minister zonder portefeuille, belast met burgelijke verdediging en bescherming bevolking en tevens viceminister-president</v></cell><cell r="D4209" t="str"><v>15-03-1951/02-09-1952</v></cell></row><row r="4210"><cell r="A4210" t="str"><v>01351</v></cell><cell r="B4210" t="str"><v>3500</v></cell><cell r="C4210" t="str"><v>minister van Binnenlandse Zaken ad interim</v></cell><cell r="D4210" t="str"><v>21-11-1951/06-12-1951</v></cell></row><row r="4211"><cell r="A4211" t="str"><v>01351</v></cell><cell r="B4211" t="str"><v>3500</v></cell><cell r="C4211" t="str"><v>lid Eerste Kamer der Staten-Generaal</v></cell><cell r="D4211" t="str"><v>15-07-1952/03-05-1957</v></cell></row><row r="4212"><cell r="A4212" t="str"><v>01351</v></cell><cell r="B4212" t="str"><v>3500</v></cell><cell r="C4212" t="str"><v>financieel adviseur en medefirmant CEBEMA (Centrale Beleggingsmaatschappij) te 's-Hertogenbosch</v></cell><cell r="D4212" t="str"><v>00-00-1952/00-00-1961</v></cell></row><row r="4213"><cell r="A4213" t="str"><v>01353</v></cell><cell r="B4213" t="str"><v>3010</v></cell><cell r="C4213" t="str"><v>Amsterdam</v></cell><cell r="D4213" t="str"><v>12-03-1824</v></cell></row><row r="4214"><cell r="A4214" t="str"><v>01353</v></cell><cell r="B4214" t="str"><v>3020</v></cell><cell r="C4214" t="str"><v>Amsterdam</v></cell><cell r="D4214" t="str"><v>06-12-1882</v></cell></row><row r="4215"><cell r="A4215" t="str"><v>01353</v></cell><cell r="B4215" t="str"><v>3500</v></cell><cell r="C4215" t="str"><v>advocaat te Amsterdam</v></cell><cell r="D4215" t="str"><v>00-00-1847/</v></cell></row><row r="4216"><cell r="A4216" t="str"><v>01353</v></cell><cell r="B4216" t="str"><v>3500</v></cell><cell r="C4216" t="str"><v>lid gemeenteraad van Amsterdam</v></cell><cell r="D4216" t="str"><v>27-01-1866/06-12-1882</v></cell></row><row r="4217"><cell r="A4217" t="str"><v>01353</v></cell><cell r="B4217" t="str"><v>3500</v></cell><cell r="C4217" t="str"><v>burgemeester van Amsterdam</v></cell><cell r="D4217" t="str"><v>15-07-1868/01-01-1880</v></cell></row><row r="4218"><cell r="A4218" t="str"><v>01353</v></cell><cell r="B4218" t="str"><v>3500</v></cell><cell r="C4218" t="str"><v>lid Provinciale Staten van Noord-Holland</v></cell><cell r="D4218" t="str"><v>05-07-1871/00-09-1875</v></cell></row><row r="4219"><cell r="A4219" t="str"><v>01353</v></cell><cell r="B4219" t="str"><v>3500</v></cell><cell r="C4219" t="str"><v>lid Eerste Kamer der Staten-Generaal</v></cell><cell r="D4219" t="str"><v>21-09-1875/06-12-1882</v></cell></row><row r="4220"><cell r="A4220" t="str"><v>01360</v></cell><cell r="B4220" t="str"><v>3010</v></cell><cell r="C4220" t="str"><v>Zutphen</v></cell><cell r="D4220" t="str"><v>30-09-1825</v></cell></row><row r="4221"><cell r="A4221" t="str"><v>01360</v></cell><cell r="B4221" t="str"><v>3020</v></cell><cell r="C4221" t="str"><v>Zutphen</v></cell><cell r="D4221" t="str"><v>29-12-1902</v></cell></row><row r="4222"><cell r="A4222" t="str"><v>01360</v></cell><cell r="B4222" t="str"><v>3500</v></cell><cell r="C4222" t="str"><v>procureur te Zutphen</v></cell><cell r="D4222" t="str"><v>00-00-1853/01-04-1867</v></cell></row><row r="4223"><cell r="A4223" t="str"><v>01360</v></cell><cell r="B4223" t="str"><v>3500</v></cell><cell r="C4223" t="str"><v>rechter Arrondissementsrechtbank te Zutphen</v></cell><cell r="D4223" t="str"><v>01-04-1867/01-10-1897</v></cell></row><row r="4224"><cell r="A4224" t="str"><v>01360</v></cell><cell r="B4224" t="str"><v>3500</v></cell><cell r="C4224" t="str"><v>lid Eerste Kamer der Staten-Generaal</v></cell><cell r="D4224" t="str"><v>16-05-1873/15-05-1877</v></cell></row><row r="4225"><cell r="A4225" t="str"><v>01360</v></cell><cell r="B4225" t="str"><v>3500</v></cell><cell r="C4225" t="str"><v>lid Eerste Kamer der Staten-Generaal</v></cell><cell r="D4225" t="str"><v>15-06-1877/11-10-1884</v></cell></row><row r="4226"><cell r="A4226" t="str"><v>01360</v></cell><cell r="B4226" t="str"><v>3500</v></cell><cell r="C4226" t="str"><v>lid Eerste Kamer der Staten-Generaal</v></cell><cell r="D4226" t="str"><v>17-11-1884/17-08-1887</v></cell></row><row r="4227"><cell r="A4227" t="str"><v>01360</v></cell><cell r="B4227" t="str"><v>3500</v></cell><cell r="C4227" t="str"><v>lid Eerste Kamer der Staten-Generaal</v></cell><cell r="D4227" t="str"><v>19-09-1887/27-03-1888</v></cell></row><row r="4228"><cell r="A4228" t="str"><v>01360</v></cell><cell r="B4228" t="str"><v>3500</v></cell><cell r="C4228" t="str"><v>lid Eerste Kamer der Staten-Generaal</v></cell><cell r="D4228" t="str"><v>01-05-1888/19-09-1893</v></cell></row><row r="4229"><cell r="A4229" t="str"><v>01365</v></cell><cell r="B4229" t="str"><v>3010</v></cell><cell r="C4229" t="str"><v>De Werken</v></cell><cell r="D4229" t="str"><v>12-02-1841</v></cell></row><row r="4230"><cell r="A4230" t="str"><v>01365</v></cell><cell r="B4230" t="str"><v>3020</v></cell><cell r="C4230" t="str"><v>Bentveld</v></cell><cell r="D4230" t="str"><v>10-10-1914</v></cell></row><row r="4231"><cell r="A4231" t="str"><v>01365</v></cell><cell r="B4231" t="str"><v>3500</v></cell><cell r="C4231" t="str"><v>advocaat te 's-Gravenhage</v></cell><cell r="D4231" t="str"><v>00-00-1866/00-00-1867</v></cell></row><row r="4232"><cell r="A4232" t="str"><v>01365</v></cell><cell r="B4232" t="str"><v>3500</v></cell><cell r="C4232" t="str"><v>ambtenaar afdeling voorbereiding wetgeving, ministerie van Justitie</v></cell><cell r="D4232" t="str"><v>00-00-1867/00-00-1869</v></cell></row><row r="4233"><cell r="A4233" t="str"><v>01365</v></cell><cell r="B4233" t="str"><v>3500</v></cell><cell r="C4233" t="str"><v>hoogleraar Romeins en hedendaags recht, Atheneum Illustre te Amsterdam</v></cell><cell r="D4233" t="str"><v>27-01-1869/01-01-1874</v></cell></row><row r="4234"><cell r="A4234" t="str"><v>01365</v></cell><cell r="B4234" t="str"><v>3500</v></cell><cell r="C4234" t="str"><v>schoolopziener, derde schooldistrict van Amsterdam</v></cell><cell r="D4234" t="str"><v>01-09-1873/01-02-1877</v></cell></row><row r="4235"><cell r="A4235" t="str"><v>01365</v></cell><cell r="B4235" t="str"><v>3500</v></cell><cell r="C4235" t="str"><v>lid gemeenteraad van Amsterdam</v></cell><cell r="D4235" t="str"><v>04-02-1874/03-09-1889</v></cell></row><row r="4236"><cell r="A4236" t="str"><v>01365</v></cell><cell r="B4236" t="str"><v>3500</v></cell><cell r="C4236" t="str"><v>wethouder (van financiën) van Amsterdam</v></cell><cell r="D4236" t="str"><v>14-11-1874/01-01-1880</v></cell></row><row r="4237"><cell r="A4237" t="str"><v>01365</v></cell><cell r="B4237" t="str"><v>3500</v></cell><cell r="C4237" t="str"><v>lid Provinciale Staten van Noord-Holland</v></cell><cell r="D4237" t="str"><v>15-12-1874/00-03-1878</v></cell></row><row r="4238"><cell r="A4238" t="str"><v>01365</v></cell><cell r="B4238" t="str"><v>3500</v></cell><cell r="C4238" t="str"><v>lid Tweede Kamer der Staten-Generaal</v></cell><cell r="D4238" t="str"><v>28-03-1878/21-12-1879</v></cell></row><row r="4239"><cell r="A4239" t="str"><v>01365</v></cell><cell r="B4239" t="str"><v>3500</v></cell><cell r="C4239" t="str"><v>burgemeester van Amsterdam</v></cell><cell r="D4239" t="str"><v>01-01-1880/21-08-1891</v></cell></row><row r="4240"><cell r="A4240" t="str"><v>01365</v></cell><cell r="B4240" t="str"><v>3500</v></cell><cell r="C4240" t="str"><v>lid Eerste Kamer der Staten-Generaal</v></cell><cell r="D4240" t="str"><v>28-07-1880/11-10-1884</v></cell></row><row r="4241"><cell r="A4241" t="str"><v>01365</v></cell><cell r="B4241" t="str"><v>3500</v></cell><cell r="C4241" t="str"><v>lid Eerste Kamer der Staten-Generaal</v></cell><cell r="D4241" t="str"><v>17-11-1884/17-08-1887</v></cell></row><row r="4242"><cell r="A4242" t="str"><v>01365</v></cell><cell r="B4242" t="str"><v>3500</v></cell><cell r="C4242" t="str"><v>lid Eerste Kamer der Staten-Generaal</v></cell><cell r="D4242" t="str"><v>19-09-1887/27-03-1888</v></cell></row><row r="4243"><cell r="A4243" t="str"><v>01365</v></cell><cell r="B4243" t="str"><v>3500</v></cell><cell r="C4243" t="str"><v>lid Eerste Kamer der Staten-Generaal</v></cell><cell r="D4243" t="str"><v>01-05-1888/21-08-1891</v></cell></row><row r="4244"><cell r="A4244" t="str"><v>01365</v></cell><cell r="B4244" t="str"><v>3500</v></cell><cell r="C4244" t="str"><v>minister van Buitenlandse Zaken</v></cell><cell r="D4244" t="str"><v>21-08-1891/21-03-1894</v></cell></row><row r="4245"><cell r="A4245" t="str"><v>01365</v></cell><cell r="B4245" t="str"><v>3500</v></cell><cell r="C4245" t="str"><v>voorzitter van de ministerraad</v></cell><cell r="D4245" t="str"><v>21-08-1891/21-03-1894</v></cell></row><row r="4246"><cell r="A4246" t="str"><v>01365</v></cell><cell r="B4246" t="str"><v>3500</v></cell><cell r="C4246" t="str"><v>lid Eerste Kamer der Staten-Generaal</v></cell><cell r="D4246" t="str"><v>07-06-1894/27-01-1897</v></cell></row><row r="4247"><cell r="A4247" t="str"><v>01365</v></cell><cell r="B4247" t="str"><v>3500</v></cell><cell r="C4247" t="str"><v>Commissaris van de Koningin in Noord-Holland</v></cell><cell r="D4247" t="str"><v>01-02-1897/01-08-1911</v></cell></row><row r="4248"><cell r="A4248" t="str"><v>01368</v></cell><cell r="B4248" t="str"><v>3010</v></cell><cell r="C4248" t="str"><v>Veen (N.Br.)</v></cell><cell r="D4248" t="str"><v>05-06-1893</v></cell></row><row r="4249"><cell r="A4249" t="str"><v>01368</v></cell><cell r="B4249" t="str"><v>3020</v></cell><cell r="C4249" t="str"><v>Voorschoten</v></cell><cell r="D4249" t="str"><v>18-10-1985</v></cell></row><row r="4250"><cell r="A4250" t="str"><v>01368</v></cell><cell r="B4250" t="str"><v>3500</v></cell><cell r="C4250" t="str"><v>volontair ter secretarie, gemeente Gorinchem</v></cell><cell r="D4250" t="str"><v>00-00-1917/01-07-1920</v></cell></row><row r="4251"><cell r="A4251" t="str"><v>01368</v></cell><cell r="B4251" t="str"><v>3500</v></cell><cell r="C4251" t="str"><v>gemeentesecretaris van Zuilichem</v></cell><cell r="D4251" t="str"><v>01-07-1920/01-05-1922</v></cell></row><row r="4252"><cell r="A4252" t="str"><v>01368</v></cell><cell r="B4252" t="str"><v>3500</v></cell><cell r="C4252" t="str"><v>burgemeester van Genemuiden</v></cell><cell r="D4252" t="str"><v>02-05-1922/01-12-1927</v></cell></row><row r="4253"><cell r="A4253" t="str"><v>01368</v></cell><cell r="B4253" t="str"><v>3500</v></cell><cell r="C4253" t="str"><v>burgemeester van Hoogeveen</v></cell><cell r="D4253" t="str"><v>01-12-1927/01-03-1944</v></cell></row><row r="4254"><cell r="A4254" t="str"><v>01368</v></cell><cell r="B4254" t="str"><v>3500</v></cell><cell r="C4254" t="str"><v>kantonrechter-plaatsvervanger te Hoogeveen</v></cell><cell r="D4254" t="str"><v>16-06-1928/</v></cell></row><row r="4255"><cell r="A4255" t="str"><v>01368</v></cell><cell r="B4255" t="str"><v>3500</v></cell><cell r="C4255" t="str"><v>lid Provinciale Staten van Drenthe</v></cell><cell r="D4255" t="str"><v>07-07-1931/01-09-1941</v></cell></row><row r="4256"><cell r="A4256" t="str"><v>01368</v></cell><cell r="B4256" t="str"><v>3500</v></cell><cell r="C4256" t="str"><v>lid Tweede Kamer der Staten-Generaal</v></cell><cell r="D4256" t="str"><v>08-06-1937/04-06-1946</v></cell></row><row r="4257"><cell r="A4257" t="str"><v>01368</v></cell><cell r="B4257" t="str"><v>3500</v></cell><cell r="C4257" t="str"><v>burgemeester van Hoogeveen</v></cell><cell r="D4257" t="str"><v>06-05-1945/01-07-1958</v></cell></row><row r="4258"><cell r="A4258" t="str"><v>01368</v></cell><cell r="B4258" t="str"><v>3500</v></cell><cell r="C4258" t="str"><v>lid Eerste Kamer der Staten-Generaal</v></cell><cell r="D4258" t="str"><v>27-07-1948/20-09-1966</v></cell></row><row r="4259"><cell r="A4259" t="str"><v>01368</v></cell><cell r="B4259" t="str"><v>3500</v></cell><cell r="C4259" t="str"><v>waarnemend burgemeester van Westerbork</v></cell><cell r="D4259" t="str"><v>01-09-1951/16-05-1952</v></cell></row><row r="4260"><cell r="A4260" t="str"><v>01369</v></cell><cell r="B4260" t="str"><v>3010</v></cell><cell r="C4260" t="str"><v>Maarsseveen (Utr.)</v></cell><cell r="D4260" t="str"><v>21-02-1859</v></cell></row><row r="4261"><cell r="A4261" t="str"><v>01369</v></cell><cell r="B4261" t="str"><v>3020</v></cell><cell r="C4261" t="str"><v>'s-Gravenhage</v></cell><cell r="D4261" t="str"><v>18-01-1936</v></cell></row><row r="4262"><cell r="A4262" t="str"><v>01369</v></cell><cell r="B4262" t="str"><v>3500</v></cell><cell r="C4262" t="str"><v>notaris te Groningen</v></cell><cell r="D4262" t="str"><v>01-10-1887/01-04-1900</v></cell></row><row r="4263"><cell r="A4263" t="str"><v>01369</v></cell><cell r="B4263" t="str"><v>3500</v></cell><cell r="C4263" t="str"><v>rechter-plaatsvervanger Arrondissementsrechtbank te Groningen</v></cell><cell r="D4263" t="str"><v>01-06-1896/01-09-1910</v></cell></row><row r="4264"><cell r="A4264" t="str"><v>01369</v></cell><cell r="B4264" t="str"><v>3500</v></cell><cell r="C4264" t="str"><v>burgemeester van Groningen</v></cell><cell r="D4264" t="str"><v>01-04-1900/01-10-1917</v></cell></row><row r="4265"><cell r="A4265" t="str"><v>01369</v></cell><cell r="B4265" t="str"><v>3500</v></cell><cell r="C4265" t="str"><v>lid Provinciale Staten van Groningen</v></cell><cell r="D4265" t="str"><v>06-07-1904/00-05-1910</v></cell></row><row r="4266"><cell r="A4266" t="str"><v>01369</v></cell><cell r="B4266" t="str"><v>3500</v></cell><cell r="C4266" t="str"><v>lid Eerste Kamer der Staten-Generaal</v></cell><cell r="D4266" t="str"><v>18-05-1910/11-09-1917</v></cell></row><row r="4267"><cell r="A4267" t="str"><v>01369</v></cell><cell r="B4267" t="str"><v>3500</v></cell><cell r="C4267" t="str"><v>Commissaris van de Koningin in Groningen</v></cell><cell r="D4267" t="str"><v>01-10-1917/01-06-1925</v></cell></row><row r="4268"><cell r="A4268" t="str"><v>01370</v></cell><cell r="B4268" t="str"><v>3010</v></cell><cell r="C4268" t="str"><v>Batavia (Ned.-Indië)</v></cell><cell r="D4268" t="str"><v>05-06-1905</v></cell></row><row r="4269"><cell r="A4269" t="str"><v>01370</v></cell><cell r="B4269" t="str"><v>3020</v></cell><cell r="C4269" t="str"><v>Lochem</v></cell><cell r="D4269" t="str"><v>27-02-1992</v></cell></row><row r="4270"><cell r="A4270" t="str"><v>01370</v></cell><cell r="B4270" t="str"><v>3500</v></cell><cell r="C4270" t="str"><v>volontair Armenraad te 's-Gravenhage</v></cell><cell r="D4270" t="str"><v>00-00-1932/00-00-1938</v></cell></row><row r="4271"><cell r="A4271" t="str"><v>01370</v></cell><cell r="B4271" t="str"><v>3500</v></cell><cell r="C4271" t="str"><v>wooninspectrice Haags Centraal Woonbeheer</v></cell><cell r="D4271" t="str"><v>00-00-1938/00-00-1940</v></cell></row><row r="4272"><cell r="A4272" t="str"><v>01370</v></cell><cell r="B4272" t="str"><v>3500</v></cell><cell r="C4272" t="str"><v>secretaris Armenraad te Arnhem</v></cell><cell r="D4272" t="str"><v>00-00-1940/00-00-1950</v></cell></row><row r="4273"><cell r="A4273" t="str"><v>01370</v></cell><cell r="B4273" t="str"><v>3500</v></cell><cell r="C4273" t="str"><v>medewerkster Landelijk Bureau, Nederlands Volksherstel te 's-Gravenhage</v></cell></row><row r="4274"><cell r="A4274" t="str"><v>01370</v></cell><cell r="B4274" t="str"><v>3500</v></cell><cell r="C4274" t="str"><v>secretaris-generaal Bestuursraad, Nederlands Volksherstel</v></cell><cell r="D4274" t="str"><v>29-08-1945/00-00-1948</v></cell></row><row r="4275"><cell r="A4275" t="str"><v>01370</v></cell><cell r="B4275" t="str"><v>3500</v></cell><cell r="C4275" t="str"><v>secretaris-generaal Raad van Beheer, Nederlands Volksherstel</v></cell><cell r="D4275" t="str"><v>29-08-1945/00-00-1948</v></cell></row><row r="4276"><cell r="A4276" t="str"><v>01370</v></cell><cell r="B4276" t="str"><v>3500</v></cell><cell r="C4276" t="str"><v>lid Eerste Kamer der Staten-Generaal</v></cell><cell r="D4276" t="str"><v>23-07-1946/16-09-1969</v></cell></row><row r="4277"><cell r="A4277" t="str"><v>01370</v></cell><cell r="B4277" t="str"><v>3500</v></cell><cell r="C4277" t="str"><v>algemeen secretaris en hoofd bureau, Nederlandse Vereniging voor Maatschappelijk Werk (1957: Nationale Raad voor Maatschappelijk Werk resp. Welzijn)</v></cell><cell r="D4277" t="str"><v>25-11-1946/01-11-1966</v></cell></row><row r="4278"><cell r="A4278" t="str"><v>01372</v></cell><cell r="B4278" t="str"><v>3010</v></cell><cell r="C4278" t="str"><v>De Wijk (Dr.)</v></cell><cell r="D4278" t="str"><v>23-08-1804</v></cell></row><row r="4279"><cell r="A4279" t="str"><v>01372</v></cell><cell r="B4279" t="str"><v>3020</v></cell><cell r="C4279" t="str"><v>Meppel</v></cell><cell r="D4279" t="str"><v>17-01-1875</v></cell></row><row r="4280"><cell r="A4280" t="str"><v>01372</v></cell><cell r="B4280" t="str"><v>3500</v></cell><cell r="C4280" t="str"><v>advocaat te Meppel</v></cell><cell r="D4280" t="str"><v>00-00-1827/01-10-1838</v></cell></row><row r="4281"><cell r="A4281" t="str"><v>01372</v></cell><cell r="B4281" t="str"><v>3500</v></cell><cell r="C4281" t="str"><v>burgemeester en gemeentesecretaris van Nijeveen</v></cell><cell r="D4281" t="str"><v>01-01-1831/01-07-1846</v></cell></row><row r="4282"><cell r="A4282" t="str"><v>01372</v></cell><cell r="B4282" t="str"><v>3500</v></cell><cell r="C4282" t="str"><v>griffier kantongerecht te Meppel</v></cell><cell r="D4282" t="str"><v>01-10-1838/01-07-1846</v></cell></row><row r="4283"><cell r="A4283" t="str"><v>01372</v></cell><cell r="B4283" t="str"><v>3500</v></cell><cell r="C4283" t="str"><v>kantonrechter te Meppel</v></cell><cell r="D4283" t="str"><v>01-07-1846/01-04-1874</v></cell></row><row r="4284"><cell r="A4284" t="str"><v>01372</v></cell><cell r="B4284" t="str"><v>3500</v></cell><cell r="C4284" t="str"><v>lid Eerste Kamer der Staten-Generaal</v></cell><cell r="D4284" t="str"><v>14-02-1849/20-08-1850</v></cell></row><row r="4285"><cell r="A4285" t="str"><v>01372</v></cell><cell r="B4285" t="str"><v>3500</v></cell><cell r="C4285" t="str"><v>lid Eerste Kamer der Staten-Generaal</v></cell><cell r="D4285" t="str"><v>07-10-1850/11-04-1851</v></cell></row><row r="4286"><cell r="A4286" t="str"><v>01372</v></cell><cell r="B4286" t="str"><v>3500</v></cell><cell r="C4286" t="str"><v>lid Eerste Kamer der Staten-Generaal</v></cell><cell r="D4286" t="str"><v>10-06-1851/29-04-1856</v></cell></row><row r="4287"><cell r="A4287" t="str"><v>01372</v></cell><cell r="B4287" t="str"><v>3500</v></cell><cell r="C4287" t="str"><v>lid Eerste Kamer der Staten-Generaal</v></cell><cell r="D4287" t="str"><v>15-09-1856/29-04-1861</v></cell></row><row r="4288"><cell r="A4288" t="str"><v>01372</v></cell><cell r="B4288" t="str"><v>3500</v></cell><cell r="C4288" t="str"><v>lid Eerste Kamer der Staten-Generaal</v></cell><cell r="D4288" t="str"><v>22-05-1861/29-04-1866</v></cell></row><row r="4289"><cell r="A4289" t="str"><v>01372</v></cell><cell r="B4289" t="str"><v>3500</v></cell><cell r="C4289" t="str"><v>lid Eerste Kamer der Staten-Generaal</v></cell><cell r="D4289" t="str"><v>05-06-1866/20-04-1871</v></cell></row><row r="4290"><cell r="A4290" t="str"><v>01372</v></cell><cell r="B4290" t="str"><v>3500</v></cell><cell r="C4290" t="str"><v>lid Eerste Kamer der Staten-Generaal</v></cell><cell r="D4290" t="str"><v>05-06-1871/18-01-1875</v></cell></row><row r="4291"><cell r="A4291" t="str"><v>01396</v></cell><cell r="B4291" t="str"><v>3010</v></cell><cell r="C4291" t="str"><v>Hagestein (Z.H.)</v></cell><cell r="D4291" t="str"><v>12-10-1871</v></cell></row><row r="4292"><cell r="A4292" t="str"><v>01396</v></cell><cell r="B4292" t="str"><v>3020</v></cell><cell r="C4292" t="str"><v>Middelburg</v></cell><cell r="D4292" t="str"><v>12-12-1932</v></cell></row><row r="4293"><cell r="A4293" t="str"><v>01396</v></cell><cell r="B4293" t="str"><v>3500</v></cell><cell r="C4293" t="str"><v>advocaat en procureur te Middelburg</v></cell><cell r="D4293" t="str"><v>00-00-1896/</v></cell></row><row r="4294"><cell r="A4294" t="str"><v>01396</v></cell><cell r="B4294" t="str"><v>3500</v></cell><cell r="C4294" t="str"><v>directeur "Zeeuwsche Hypotheekbank" te Utrecht</v></cell><cell r="D4294" t="str"><v>00-05-1898/12-12-1932</v></cell></row><row r="4295"><cell r="A4295" t="str"><v>01396</v></cell><cell r="B4295" t="str"><v>3500</v></cell><cell r="C4295" t="str"><v>lid Provinciale Staten van Zeeland</v></cell><cell r="D4295" t="str"><v>06-07-1898/00-07-1922</v></cell></row><row r="4296"><cell r="A4296" t="str"><v>01396</v></cell><cell r="B4296" t="str"><v>3500</v></cell><cell r="C4296" t="str"><v>lid gemeenteraad van Middelburg</v></cell><cell r="D4296" t="str"><v>05-09-1899/12-12-1932</v></cell></row><row r="4297"><cell r="A4297" t="str"><v>01396</v></cell><cell r="B4297" t="str"><v>3500</v></cell><cell r="C4297" t="str"><v>rechter-plaatsvervanger Arrondissementsrechtbank te Middelburg</v></cell><cell r="D4297" t="str"><v>07-01-1910/12-12-1932</v></cell></row><row r="4298"><cell r="A4298" t="str"><v>01396</v></cell><cell r="B4298" t="str"><v>3500</v></cell><cell r="C4298" t="str"><v>wethouder (van financiën en gemeentebedrijven) van Middelburg</v></cell><cell r="D4298" t="str"><v>21-12-1918/12-12-1932</v></cell></row><row r="4299"><cell r="A4299" t="str"><v>01396</v></cell><cell r="B4299" t="str"><v>3500</v></cell><cell r="C4299" t="str"><v>lid Eerste Kamer der Staten-Generaal</v></cell><cell r="D4299" t="str"><v>25-07-1922/12-12-1932</v></cell></row><row r="4300"><cell r="A4300" t="str"><v>01399</v></cell><cell r="B4300" t="str"><v>3010</v></cell><cell r="C4300" t="str"><v>Dubbeldam</v></cell><cell r="D4300" t="str"><v>05-07-1895</v></cell></row><row r="4301"><cell r="A4301" t="str"><v>01399</v></cell><cell r="B4301" t="str"><v>3020</v></cell><cell r="C4301" t="str"><v>'s-Gravenhage</v></cell><cell r="D4301" t="str"><v>15-02-1981</v></cell></row><row r="4302"><cell r="A4302" t="str"><v>01399</v></cell><cell r="B4302" t="str"><v>3500</v></cell><cell r="C4302" t="str"><v>klerk ter secretarie, gemeente Dordrecht</v></cell><cell r="D4302" t="str"><v>00-00-1910/00-00-1914</v></cell></row><row r="4303"><cell r="A4303" t="str"><v>01399</v></cell><cell r="B4303" t="str"><v>3500</v></cell><cell r="C4303" t="str"><v>klerk stadstimmerhuis (afdeling Publieke Werken), gemeente Rotterdam</v></cell><cell r="D4303" t="str"><v>00-00-1914/00-00-1926</v></cell></row><row r="4304"><cell r="A4304" t="str"><v>01399</v></cell><cell r="B4304" t="str"><v>3500</v></cell><cell r="C4304" t="str"><v>administrateur afdeling Plaatselijke Werken (later geheten: afdeling Technische Zaken), gemeente Rotterdam</v></cell><cell r="D4304" t="str"><v>00-00-1926/00-00-1936</v></cell></row><row r="4305"><cell r="A4305" t="str"><v>01399</v></cell><cell r="B4305" t="str"><v>3500</v></cell><cell r="C4305" t="str"><v>lid Provinciale Staten van Zuid-Holland</v></cell><cell r="D4305" t="str"><v>07-07-1931/01-04-1937</v></cell></row><row r="4306"><cell r="A4306" t="str"><v>01399</v></cell><cell r="B4306" t="str"><v>3500</v></cell><cell r="C4306" t="str"><v>waarnemend gemeentesecretaris van Rotterdam</v></cell><cell r="D4306" t="str"><v>00-00-1936/01-04-1937</v></cell></row><row r="4307"><cell r="A4307" t="str"><v>01399</v></cell><cell r="B4307" t="str"><v>3500</v></cell><cell r="C4307" t="str"><v>administrateur afdeling volkshuisvesting, gemeente Rotterdam</v></cell><cell r="D4307" t="str"><v>00-00-1936/01-04-1937</v></cell></row><row r="4308"><cell r="A4308" t="str"><v>01399</v></cell><cell r="B4308" t="str"><v>3500</v></cell><cell r="C4308" t="str"><v>burgemeester van Zaandam</v></cell><cell r="D4308" t="str"><v>01-04-1937/03-03-1941</v></cell></row><row r="4309"><cell r="A4309" t="str"><v>01399</v></cell><cell r="B4309" t="str"><v>3500</v></cell><cell r="C4309" t="str"><v>lid Eerste Kamer der Staten-Generaal</v></cell><cell r="D4309" t="str"><v>08-06-1937/03-03-1948</v></cell></row><row r="4310"><cell r="A4310" t="str"><v>01399</v></cell><cell r="B4310" t="str"><v>3500</v></cell><cell r="C4310" t="str"><v>secretaris Bedrijfsgroep Houtindustrie (in het kader van de organisatie-Woltersom)</v></cell><cell r="D4310" t="str"><v>04-03-1941/05-05-1945</v></cell></row><row r="4311"><cell r="A4311" t="str"><v>01399</v></cell><cell r="B4311" t="str"><v>3500</v></cell><cell r="C4311" t="str"><v>burgemeester van Zaandam</v></cell><cell r="D4311" t="str"><v>06-05-1945/01-03-1948</v></cell></row><row r="4312"><cell r="A4312" t="str"><v>01399</v></cell><cell r="B4312" t="str"><v>3500</v></cell><cell r="C4312" t="str"><v>minister van Wederopbouw en Volkshuisvesting</v></cell><cell r="D4312" t="str"><v>01-03-1948/02-09-1952</v></cell></row><row r="4313"><cell r="A4313" t="str"><v>01399</v></cell><cell r="B4313" t="str"><v>3500</v></cell><cell r="C4313" t="str"><v>lid Eerste Kamer der Staten-Generaal</v></cell><cell r="D4313" t="str"><v>28-07-1948/08-08-1948</v></cell></row><row r="4314"><cell r="A4314" t="str"><v>01399</v></cell><cell r="B4314" t="str"><v>3500</v></cell><cell r="C4314" t="str"><v>lid Eerste Kamer der Staten-Generaal</v></cell><cell r="D4314" t="str"><v>15-07-1952/01-10-1964</v></cell></row><row r="4315"><cell r="A4315" t="str"><v>01399</v></cell><cell r="B4315" t="str"><v>3500</v></cell><cell r="C4315" t="str"><v>fractievoorzitter PvdA Eerste Kamer der Staten-Generaal</v></cell><cell r="D4315" t="str"><v>02-09-1952/15-11-1960</v></cell></row><row r="4316"><cell r="A4316" t="str"><v>01399</v></cell><cell r="B4316" t="str"><v>3500</v></cell><cell r="C4316" t="str"><v>docent rechtswetenschap, Rijksuniversiteit Leiden</v></cell><cell r="D4316" t="str"><v>00-00-1952/00-00-1955</v></cell></row><row r="4317"><cell r="A4317" t="str"><v>01399</v></cell><cell r="B4317" t="str"><v>3500</v></cell><cell r="C4317" t="str"><v>docent rechtswetenschap, ISS (Institute of Social Studies) te 's-Gravenhage</v></cell><cell r="D4317" t="str"><v>00-00-1953/00-00-1955</v></cell></row><row r="4318"><cell r="A4318" t="str"><v>01399</v></cell><cell r="B4318" t="str"><v>3500</v></cell><cell r="C4318" t="str"><v>lid Centrale Raad van Beroep</v></cell><cell r="D4318" t="str"><v>01-03-1953/01-07-1955</v></cell></row><row r="4319"><cell r="A4319" t="str"><v>01399</v></cell><cell r="B4319" t="str"><v>3500</v></cell><cell r="C4319" t="str"><v>buitengewoon hoogleraar bestuurswetenschappen, IISS (Internationaal Instituut voor Sociale Studies) te 's-Gravenhage</v></cell><cell r="D4319" t="str"><v>00-00-1955/01-07-1965</v></cell></row><row r="4320"><cell r="A4320" t="str"><v>01399</v></cell><cell r="B4320" t="str"><v>3500</v></cell><cell r="C4320" t="str"><v>lid Raad van State</v></cell><cell r="D4320" t="str"><v>01-10-1964/01-08-1970</v></cell></row><row r="4321"><cell r="A4321" t="str"><v>01403</v></cell><cell r="B4321" t="str"><v>3010</v></cell><cell r="C4321" t="str"><v>Strijp</v></cell><cell r="D4321" t="str"><v>07-03-1896</v></cell></row><row r="4322"><cell r="A4322" t="str"><v>01403</v></cell><cell r="B4322" t="str"><v>3020</v></cell><cell r="C4322" t="str"><v>Rosmalen</v></cell><cell r="D4322" t="str"><v>02-07-1985</v></cell></row><row r="4323"><cell r="A4323" t="str"><v>01403</v></cell><cell r="B4323" t="str"><v>3500</v></cell><cell r="C4323" t="str"><v>onderwijzer</v></cell></row><row r="4324"><cell r="A4324" t="str"><v>01403</v></cell><cell r="B4324" t="str"><v>3500</v></cell><cell r="C4324" t="str"><v>leraar aardrijkskunde, R.K. "Sint Jans Lyceum" en R.K. "Maria Lyceum" te 's-Hertogenbosch</v></cell><cell r="D4324" t="str"><v>00-00-1929/00-00-1949</v></cell></row><row r="4325"><cell r="A4325" t="str"><v>01403</v></cell><cell r="B4325" t="str"><v>3500</v></cell><cell r="C4325" t="str"><v>docent aardrijkskunde, R.K. Kweekschool</v></cell><cell r="D4325" t="str"><v>/00-00-1950</v></cell></row><row r="4326"><cell r="A4326" t="str"><v>01403</v></cell><cell r="B4326" t="str"><v>3500</v></cell><cell r="C4326" t="str"><v>lid Tweede Kamer der Staten-Generaal</v></cell><cell r="D4326" t="str"><v>20-11-1945/04-06-1946</v></cell></row><row r="4327"><cell r="A4327" t="str"><v>01403</v></cell><cell r="B4327" t="str"><v>3500</v></cell><cell r="C4327" t="str"><v>lid Eerste Kamer der Staten-Generaal</v></cell><cell r="D4327" t="str"><v>23-07-1946/16-09-1969</v></cell></row><row r="4328"><cell r="A4328" t="str"><v>01403</v></cell><cell r="B4328" t="str"><v>3500</v></cell><cell r="C4328" t="str"><v>lid gemeenteraad van 's-Hertogenbosch</v></cell><cell r="D4328" t="str"><v>06-09-1949/06-09-1962</v></cell></row><row r="4329"><cell r="A4329" t="str"><v>01403</v></cell><cell r="B4329" t="str"><v>3500</v></cell><cell r="C4329" t="str"><v>wethouder (van onderwijs en culturele zaken) van 's-Hertogenbosch</v></cell><cell r="D4329" t="str"><v>06-09-1949/06-09-1962</v></cell></row><row r="4330"><cell r="A4330" t="str"><v>01404</v></cell><cell r="B4330" t="str"><v>3010</v></cell><cell r="C4330" t="str"><v>Drogeham</v></cell><cell r="D4330" t="str"><v>02-11-1835</v></cell></row><row r="4331"><cell r="A4331" t="str"><v>01404</v></cell><cell r="B4331" t="str"><v>3020</v></cell><cell r="C4331" t="str"><v>'s-Gravenhage</v></cell><cell r="D4331" t="str"><v>13-02-1913</v></cell></row><row r="4332"><cell r="A4332" t="str"><v>01404</v></cell><cell r="B4332" t="str"><v>3500</v></cell><cell r="C4332" t="str"><v>boekhandelaar-uitgever te Kampen</v></cell><cell r="D4332" t="str"><v>00-00-1854/00-00-1872</v></cell></row><row r="4333"><cell r="A4333" t="str"><v>01404</v></cell><cell r="B4333" t="str"><v>3500</v></cell><cell r="C4333" t="str"><v>lid gemeenteraad van Kampen</v></cell><cell r="D4333" t="str"><v>00-09-1869/00-09-1872</v></cell></row><row r="4334"><cell r="A4334" t="str"><v>01404</v></cell><cell r="B4334" t="str"><v>3500</v></cell><cell r="C4334" t="str"><v>steenfabrikant te Alphen aan den Rijn</v></cell><cell r="D4334" t="str"><v>00-09-1872/00-00-1892</v></cell></row><row r="4335"><cell r="A4335" t="str"><v>01404</v></cell><cell r="B4335" t="str"><v>3500</v></cell><cell r="C4335" t="str"><v>lid Provinciale Staten van Zuid-Holland</v></cell><cell r="D4335" t="str"><v>07-07-1880/00-09-1901</v></cell></row><row r="4336"><cell r="A4336" t="str"><v>01404</v></cell><cell r="B4336" t="str"><v>3500</v></cell><cell r="C4336" t="str"><v>lid gemeenteraad van Alphen (Z.H.)</v></cell><cell r="D4336" t="str"><v>/(omstreeks: 00-00-1891)/</v></cell></row><row r="4337"><cell r="A4337" t="str"><v>01404</v></cell><cell r="B4337" t="str"><v>3500</v></cell><cell r="C4337" t="str"><v>lid Tweede Kamer der Staten-Generaal</v></cell><cell r="D4337" t="str"><v>01-05-1888/20-03-1894</v></cell></row><row r="4338"><cell r="A4338" t="str"><v>01404</v></cell><cell r="B4338" t="str"><v>3500</v></cell><cell r="C4338" t="str"><v>lid Eerste Kamer der Staten-Generaal</v></cell><cell r="D4338" t="str"><v>17-09-1901/23-07-1904</v></cell></row><row r="4339"><cell r="A4339" t="str"><v>01404</v></cell><cell r="B4339" t="str"><v>3500</v></cell><cell r="C4339" t="str"><v>lid Eerste Kamer der Staten-Generaal</v></cell><cell r="D4339" t="str"><v>20-09-1904/03-11-1910</v></cell></row><row r="4340"><cell r="A4340" t="str"><v>01405</v></cell><cell r="B4340" t="str"><v>3010</v></cell><cell r="C4340" t="str"><v>Harlingen</v></cell><cell r="D4340" t="str"><v>20-02-1833</v></cell></row><row r="4341"><cell r="A4341" t="str"><v>01405</v></cell><cell r="B4341" t="str"><v>3020</v></cell><cell r="C4341" t="str"><v>Leusden</v></cell><cell r="D4341" t="str"><v>26-12-1909</v></cell></row><row r="4342"><cell r="A4342" t="str"><v>01405</v></cell><cell r="B4342" t="str"><v>3500</v></cell><cell r="C4342" t="str"><v>redacteur "Algemeen Handelsblad" te Amsterdam</v></cell><cell r="D4342" t="str"><v>00-00-1856/00-00-1860</v></cell></row><row r="4343"><cell r="A4343" t="str"><v>01405</v></cell><cell r="B4343" t="str"><v>3500</v></cell><cell r="C4343" t="str"><v>hoofdredacteur "Algemeen Handelsblad" te Amsterdam</v></cell><cell r="D4343" t="str"><v>00-00-1860/00-00-1866</v></cell></row><row r="4344"><cell r="A4344" t="str"><v>01405</v></cell><cell r="B4344" t="str"><v>3500</v></cell><cell r="C4344" t="str"><v>lid gemeenteraad van Amsterdam</v></cell><cell r="D4344" t="str"><v>18-01-1866/07-09-1875</v></cell></row><row r="4345"><cell r="A4345" t="str"><v>01405</v></cell><cell r="B4345" t="str"><v>3500</v></cell><cell r="C4345" t="str"><v>lid Provinciale Staten van Noord-Holland</v></cell><cell r="D4345" t="str"><v>07-07-1868/00-07-1874</v></cell></row><row r="4346"><cell r="A4346" t="str"><v>01405</v></cell><cell r="B4346" t="str"><v>3500</v></cell><cell r="C4346" t="str"><v>wethouder (van financiën) van Amsterdam</v></cell><cell r="D4346" t="str"><v>07-09-1869/00-01-1872</v></cell></row><row r="4347"><cell r="A4347" t="str"><v>01405</v></cell><cell r="B4347" t="str"><v>3500</v></cell><cell r="C4347" t="str"><v>lid Tweede Kamer der Staten-Generaal</v></cell><cell r="D4347" t="str"><v>20-09-1875/21-01-1881</v></cell></row><row r="4348"><cell r="A4348" t="str"><v>01405</v></cell><cell r="B4348" t="str"><v>3500</v></cell><cell r="C4348" t="str"><v>burgemeester van Rotterdam</v></cell><cell r="D4348" t="str"><v>15-02-1881/15-10-1891</v></cell></row><row r="4349"><cell r="A4349" t="str"><v>01405</v></cell><cell r="B4349" t="str"><v>3500</v></cell><cell r="C4349" t="str"><v>lid Eerste Kamer der Staten-Generaal</v></cell><cell r="D4349" t="str"><v>29-12-1884/17-08-1887</v></cell></row><row r="4350"><cell r="A4350" t="str"><v>01405</v></cell><cell r="B4350" t="str"><v>3500</v></cell><cell r="C4350" t="str"><v>lid Eerste Kamer der Staten-Generaal</v></cell><cell r="D4350" t="str"><v>19-09-1887/27-03-1888</v></cell></row><row r="4351"><cell r="A4351" t="str"><v>01405</v></cell><cell r="B4351" t="str"><v>3500</v></cell><cell r="C4351" t="str"><v>lid Eerste Kamer der Staten-Generaal</v></cell><cell r="D4351" t="str"><v>16-07-1888/23-07-1904</v></cell></row><row r="4352"><cell r="A4352" t="str"><v>01405</v></cell><cell r="B4352" t="str"><v>3500</v></cell><cell r="C4352" t="str"><v>burgemeester van Amsterdam</v></cell><cell r="D4352" t="str"><v>15-10-1891/01-04-1901</v></cell></row><row r="4353"><cell r="A4353" t="str"><v>01405</v></cell><cell r="B4353" t="str"><v>3500</v></cell><cell r="C4353" t="str"><v>lid Eerste Kamer der Staten-Generaal</v></cell><cell r="D4353" t="str"><v>20-09-1904/26-12-1909</v></cell></row><row r="4354"><cell r="A4354" t="str"><v>01410</v></cell><cell r="B4354" t="str"><v>3010</v></cell><cell r="C4354" t="str"><v>Maastricht</v></cell><cell r="D4354" t="str"><v>26-04-1893</v></cell></row><row r="4355"><cell r="A4355" t="str"><v>01410</v></cell><cell r="B4355" t="str"><v>3020</v></cell><cell r="C4355" t="str"><v>Vennray</v></cell><cell r="D4355" t="str"><v>16-08-1966</v></cell></row><row r="4356"><cell r="A4356" t="str"><v>01410</v></cell><cell r="B4356" t="str"><v>3500</v></cell><cell r="C4356" t="str"><v>zuivelconsulent</v></cell></row><row r="4357"><cell r="A4357" t="str"><v>01410</v></cell><cell r="B4357" t="str"><v>3500</v></cell><cell r="C4357" t="str"><v>Rijkslandbouwconsulent in Limburg</v></cell><cell r="D4357" t="str"><v>00-00-1918/00-00-1920</v></cell></row><row r="4358"><cell r="A4358" t="str"><v>01410</v></cell><cell r="B4358" t="str"><v>3500</v></cell><cell r="C4358" t="str"><v>directeur R.K. Land- en tuinbouwschool te Didam</v></cell><cell r="D4358" t="str"><v>00-00-1920/00-00-1962</v></cell></row><row r="4359"><cell r="A4359" t="str"><v>01410</v></cell><cell r="B4359" t="str"><v>3500</v></cell><cell r="C4359" t="str"><v>lid Provinciale Staten van Gelderland</v></cell><cell r="D4359" t="str"><v>20-06-1946/00-00-1948</v></cell></row><row r="4360"><cell r="A4360" t="str"><v>01410</v></cell><cell r="B4360" t="str"><v>3500</v></cell><cell r="C4360" t="str"><v>lid Eerste Kamer der Staten-Generaal</v></cell><cell r="D4360" t="str"><v>18-02-1948/03-01-1953</v></cell></row><row r="4361"><cell r="A4361" t="str"><v>01410</v></cell><cell r="B4361" t="str"><v>3500</v></cell><cell r="C4361" t="str"><v>lid Eerste Kamer der Staten-Generaal</v></cell><cell r="D4361" t="str"><v>06-07-1954/03-07-1956</v></cell></row><row r="4362"><cell r="A4362" t="str"><v>01412</v></cell><cell r="B4362" t="str"><v>3010</v></cell><cell r="C4362" t="str"><v>Werkendam</v></cell><cell r="D4362" t="str"><v>28-11-1788</v></cell></row><row r="4363"><cell r="A4363" t="str"><v>01412</v></cell><cell r="B4363" t="str"><v>3020</v></cell><cell r="C4363" t="str"><v>Werkendam</v></cell><cell r="D4363" t="str"><v>30-01-1860</v></cell></row><row r="4364"><cell r="A4364" t="str"><v>01412</v></cell><cell r="B4364" t="str"><v>3500</v></cell><cell r="C4364" t="str"><v>landeigenaar</v></cell></row><row r="4365"><cell r="A4365" t="str"><v>01412</v></cell><cell r="B4365" t="str"><v>3500</v></cell><cell r="C4365" t="str"><v>burgemeester van Werkendam</v></cell><cell r="D4365" t="str"><v>01-02-1839/01-07-1858</v></cell></row><row r="4366"><cell r="A4366" t="str"><v>01412</v></cell><cell r="B4366" t="str"><v>3500</v></cell><cell r="C4366" t="str"><v>lid Eerste Kamer der Staten-Generaal</v></cell><cell r="D4366" t="str"><v>13-02-1849/20-08-1850</v></cell></row><row r="4367"><cell r="A4367" t="str"><v>01412</v></cell><cell r="B4367" t="str"><v>3500</v></cell><cell r="C4367" t="str"><v>lid Eerste Kamer der Staten-Generaal</v></cell><cell r="D4367" t="str"><v>10-10-1850/19-09-1853</v></cell></row><row r="4368"><cell r="A4368" t="str"><v>01413</v></cell><cell r="B4368" t="str"><v>3010</v></cell><cell r="C4368" t="str"><v>'s-Hertogenbosch</v></cell><cell r="D4368" t="str"><v>31-01-1852</v></cell></row><row r="4369"><cell r="A4369" t="str"><v>01413</v></cell><cell r="B4369" t="str"><v>3020</v></cell><cell r="C4369" t="str"><v>'s-Hertogenbosch</v></cell><cell r="D4369" t="str"><v>02-05-1929</v></cell></row><row r="4370"><cell r="A4370" t="str"><v>01413</v></cell><cell r="B4370" t="str"><v>3500</v></cell><cell r="C4370" t="str"><v>advocaat en procureur te 's-Hertogenbosch</v></cell><cell r="D4370" t="str"><v>00-00-1878/01-11-1898</v></cell></row><row r="4371"><cell r="A4371" t="str"><v>01413</v></cell><cell r="B4371" t="str"><v>3500</v></cell><cell r="C4371" t="str"><v>kantonrechter-plaatsvervanger te 's-Hertogenbosch</v></cell><cell r="D4371" t="str"><v>01-05-1882/01-11-1898</v></cell></row><row r="4372"><cell r="A4372" t="str"><v>01413</v></cell><cell r="B4372" t="str"><v>3500</v></cell><cell r="C4372" t="str"><v>rechter Arrondissementsrechtbank te 's-Hertogenbosch</v></cell><cell r="D4372" t="str"><v>01-11-1898/01-03-1904</v></cell></row><row r="4373"><cell r="A4373" t="str"><v>01413</v></cell><cell r="B4373" t="str"><v>3500</v></cell><cell r="C4373" t="str"><v>lid Provinciale Staten van Noord-Brabant</v></cell><cell r="D4373" t="str"><v>08-02-1898/00-05-1908</v></cell></row><row r="4374"><cell r="A4374" t="str"><v>01413</v></cell><cell r="B4374" t="str"><v>3500</v></cell><cell r="C4374" t="str"><v>raadsheer Gerechtshof te 's-Hertogenbosch</v></cell><cell r="D4374" t="str"><v>01-03-1904/01-02-1927</v></cell></row><row r="4375"><cell r="A4375" t="str"><v>01413</v></cell><cell r="B4375" t="str"><v>3500</v></cell><cell r="C4375" t="str"><v>lid Eerste Kamer der Staten-Generaal</v></cell><cell r="D4375" t="str"><v>19-05-1908/02-05-1929</v></cell></row><row r="4376"><cell r="A4376" t="str"><v>01414</v></cell><cell r="B4376" t="str"><v>3010</v></cell><cell r="C4376" t="str"><v>'s-Hertogenbosch</v></cell><cell r="D4376" t="str"><v>18-01-1818</v></cell></row><row r="4377"><cell r="A4377" t="str"><v>01414</v></cell><cell r="B4377" t="str"><v>3020</v></cell><cell r="C4377" t="str"><v>Loon op Zand (N.Br.)</v></cell><cell r="D4377" t="str"><v>11-01-1898</v></cell></row><row r="4378"><cell r="A4378" t="str"><v>01414</v></cell><cell r="B4378" t="str"><v>3500</v></cell><cell r="C4378" t="str"><v>gemeentesecretaris van 's-Hertogenbosch</v></cell><cell r="D4378" t="str"><v>01-07-1843/01-01-1856</v></cell></row><row r="4379"><cell r="A4379" t="str"><v>01414</v></cell><cell r="B4379" t="str"><v>3500</v></cell><cell r="C4379" t="str"><v>inspecteur van het lager onderwijs in Noord-Brabant</v></cell><cell r="D4379" t="str"><v>01-01-1856/01-11-1880</v></cell></row><row r="4380"><cell r="A4380" t="str"><v>01414</v></cell><cell r="B4380" t="str"><v>3500</v></cell><cell r="C4380" t="str"><v>lid Provinciale Staten van Noord-Brabant</v></cell><cell r="D4380" t="str"><v>20-09-1853/00-11-1866</v></cell></row><row r="4381"><cell r="A4381" t="str"><v>01414</v></cell><cell r="B4381" t="str"><v>3500</v></cell><cell r="C4381" t="str"><v>lid gemeenteraad van 's-Hertogenbosch</v></cell><cell r="D4381" t="str"><v>00-09-1859/</v></cell></row><row r="4382"><cell r="A4382" t="str"><v>01414</v></cell><cell r="B4382" t="str"><v>3500</v></cell><cell r="C4382" t="str"><v>wethouder van 's-Hertogenbosch</v></cell><cell r="D4382" t="str"><v>12-09-1863/00-00-1866</v></cell></row><row r="4383"><cell r="A4383" t="str"><v>01414</v></cell><cell r="B4383" t="str"><v>3500</v></cell><cell r="C4383" t="str"><v>lid Tweede Kamer der Staten-Generaal</v></cell><cell r="D4383" t="str"><v>19-11-1866/03-01-1868</v></cell></row><row r="4384"><cell r="A4384" t="str"><v>01414</v></cell><cell r="B4384" t="str"><v>3500</v></cell><cell r="C4384" t="str"><v>lid Tweede Kamer der Staten-Generaal</v></cell><cell r="D4384" t="str"><v>25-02-1868/31-10-1880</v></cell></row><row r="4385"><cell r="A4385" t="str"><v>01414</v></cell><cell r="B4385" t="str"><v>3500</v></cell><cell r="C4385" t="str"><v>inspecteur van het lager onderwijs in de eerste inspectie (Noord-Brabant, Gelderland en Limburg)</v></cell><cell r="D4385" t="str"><v>01-11-1880/11-01-1898</v></cell></row><row r="4386"><cell r="A4386" t="str"><v>01414</v></cell><cell r="B4386" t="str"><v>3500</v></cell><cell r="C4386" t="str"><v>lid Eerste Kamer der Staten-Generaal</v></cell><cell r="D4386" t="str"><v>22-01-1883/11-10-1884</v></cell></row><row r="4387"><cell r="A4387" t="str"><v>01414</v></cell><cell r="B4387" t="str"><v>3500</v></cell><cell r="C4387" t="str"><v>lid Eerste Kamer der Staten-Generaal</v></cell><cell r="D4387" t="str"><v>17-11-1884/17-08-1887</v></cell></row><row r="4388"><cell r="A4388" t="str"><v>01414</v></cell><cell r="B4388" t="str"><v>3500</v></cell><cell r="C4388" t="str"><v>lid Eerste Kamer der Staten-Generaal</v></cell><cell r="D4388" t="str"><v>19-09-1887/27-03-1888</v></cell></row><row r="4389"><cell r="A4389" t="str"><v>01414</v></cell><cell r="B4389" t="str"><v>3500</v></cell><cell r="C4389" t="str"><v>lid Eerste Kamer der Staten-Generaal</v></cell><cell r="D4389" t="str"><v>01-05-1888/11-01-1898</v></cell></row><row r="4390"><cell r="A4390" t="str"><v>01418</v></cell><cell r="B4390" t="str"><v>3010</v></cell><cell r="C4390" t="str"><v>Amsterdam</v></cell><cell r="D4390" t="str"><v>15-03-1856</v></cell></row><row r="4391"><cell r="A4391" t="str"><v>01418</v></cell><cell r="B4391" t="str"><v>3020</v></cell><cell r="C4391" t="str"><v>Amsterdam</v></cell><cell r="D4391" t="str"><v>04-06-1930</v></cell></row><row r="4392"><cell r="A4392" t="str"><v>01418</v></cell><cell r="B4392" t="str"><v>3500</v></cell><cell r="C4392" t="str"><v>advocaat en procureur te Amsterdam</v></cell><cell r="D4392" t="str"><v>00-00-1880/</v></cell></row><row r="4393"><cell r="A4393" t="str"><v>01418</v></cell><cell r="B4393" t="str"><v>3500</v></cell><cell r="C4393" t="str"><v>lid Provinciale Staten van Noord-Holland</v></cell><cell r="D4393" t="str"><v>05-07-1904/00-07-1922</v></cell></row><row r="4394"><cell r="A4394" t="str"><v>01418</v></cell><cell r="B4394" t="str"><v>3500</v></cell><cell r="C4394" t="str"><v>lid Eerste Kamer der Staten-Generaal voor de provincie Noord-Holland</v></cell><cell r="D4394" t="str"><v>25-07-1922/18-09-1923</v></cell></row><row r="4395"><cell r="A4395" t="str"><v>01418</v></cell><cell r="B4395" t="str"><v>3500</v></cell><cell r="C4395" t="str"><v>lid Eerste Kamer der Staten-Generaal</v></cell><cell r="D4395" t="str"><v>18-09-1923/04-06-1930</v></cell></row><row r="4396"><cell r="A4396" t="str"><v>01422</v></cell><cell r="B4396" t="str"><v>3010</v></cell><cell r="C4396" t="str"><v>Delft</v></cell><cell r="D4396" t="str"><v>11-01-1846</v></cell></row><row r="4397"><cell r="A4397" t="str"><v>01422</v></cell><cell r="B4397" t="str"><v>3020</v></cell><cell r="C4397" t="str"><v>Rijswijk (Z.H.)</v></cell><cell r="D4397" t="str"><v>09-10-1913</v></cell></row><row r="4398"><cell r="A4398" t="str"><v>01422</v></cell><cell r="B4398" t="str"><v>3500</v></cell><cell r="C4398" t="str"><v>leraar scheikunde en natuurlijke historie, R.K. Hogere Burgerschool te Goes</v></cell><cell r="D4398" t="str"><v>00-00-1871/00-00-1872</v></cell></row><row r="4399"><cell r="A4399" t="str"><v>01422</v></cell><cell r="B4399" t="str"><v>3500</v></cell><cell r="C4399" t="str"><v>leraar scheikunde en natuurlijke historie, R.K. Hogere Burgerschool te Rolduc</v></cell><cell r="D4399" t="str"><v>00-00-1872/00-00-1881</v></cell></row><row r="4400"><cell r="A4400" t="str"><v>01422</v></cell><cell r="B4400" t="str"><v>3500</v></cell><cell r="C4400" t="str"><v>lid Tweede Kamer der Staten-Generaal</v></cell><cell r="D4400" t="str"><v>29-06-1880/11-10-1884</v></cell></row><row r="4401"><cell r="A4401" t="str"><v>01422</v></cell><cell r="B4401" t="str"><v>3500</v></cell><cell r="C4401" t="str"><v>hoofdredacteur/adjunct-directeur dagblad "De Tijd" te Amsterdam</v></cell><cell r="D4401" t="str"><v>00-00-1881/00-00-1884</v></cell></row><row r="4402"><cell r="A4402" t="str"><v>01422</v></cell><cell r="B4402" t="str"><v>3500</v></cell><cell r="C4402" t="str"><v>redacteur/directeur "De Tijd"</v></cell><cell r="D4402" t="str"><v>00-00-1884/00-00-1913</v></cell></row><row r="4403"><cell r="A4403" t="str"><v>01422</v></cell><cell r="B4403" t="str"><v>3500</v></cell><cell r="C4403" t="str"><v>lid Tweede Kamer der Staten-Generaal</v></cell><cell r="D4403" t="str"><v>17-11-1884/18-05-1886</v></cell></row><row r="4404"><cell r="A4404" t="str"><v>01422</v></cell><cell r="B4404" t="str"><v>3500</v></cell><cell r="C4404" t="str"><v>lid Tweede Kamer der Staten-Generaal</v></cell><cell r="D4404" t="str"><v>14-07-1886/17-08-1887</v></cell></row><row r="4405"><cell r="A4405" t="str"><v>01422</v></cell><cell r="B4405" t="str"><v>3500</v></cell><cell r="C4405" t="str"><v>lid Tweede Kamer der Staten-Generaal</v></cell><cell r="D4405" t="str"><v>19-09-1887/27-03-1888</v></cell></row><row r="4406"><cell r="A4406" t="str"><v>01422</v></cell><cell r="B4406" t="str"><v>3500</v></cell><cell r="C4406" t="str"><v>lid Tweede Kamer der Staten-Generaal</v></cell><cell r="D4406" t="str"><v>01-05-1888/20-03-1894</v></cell></row><row r="4407"><cell r="A4407" t="str"><v>01422</v></cell><cell r="B4407" t="str"><v>3500</v></cell><cell r="C4407" t="str"><v>voorzitter R.K.-Kamerclub, Tweede Kamer der Staten-Generaal</v></cell><cell r="D4407" t="str"><v>15-03-1892/27-09-1892</v></cell></row><row r="4408"><cell r="A4408" t="str"><v>01422</v></cell><cell r="B4408" t="str"><v>3500</v></cell><cell r="C4408" t="str"><v>lid Tweede Kamer der Staten-Generaal</v></cell><cell r="D4408" t="str"><v>16-05-1894/17-09-1901</v></cell></row><row r="4409"><cell r="A4409" t="str"><v>01422</v></cell><cell r="B4409" t="str"><v>3500</v></cell><cell r="C4409" t="str"><v>lid Provinciale Staten van Noord-Holland</v></cell><cell r="D4409" t="str"><v>06-07-1904/00-09-1904</v></cell></row><row r="4410"><cell r="A4410" t="str"><v>01422</v></cell><cell r="B4410" t="str"><v>3500</v></cell><cell r="C4410" t="str"><v>lid Eerste Kamer der Staten-Generaal</v></cell><cell r="D4410" t="str"><v>21-09-1904/09-10-1913</v></cell></row><row r="4411"><cell r="A4411" t="str"><v>01425</v></cell><cell r="B4411" t="str"><v>3010</v></cell><cell r="C4411" t="str"><v>Sleeuwijk</v></cell><cell r="D4411" t="str"><v>18-07-1791</v></cell></row><row r="4412"><cell r="A4412" t="str"><v>01425</v></cell><cell r="B4412" t="str"><v>3020</v></cell><cell r="C4412" t="str"><v>Sleeuwijk</v></cell><cell r="D4412" t="str"><v>02-08-1877</v></cell></row><row r="4413"><cell r="A4413" t="str"><v>01425</v></cell><cell r="B4413" t="str"><v>3500</v></cell><cell r="C4413" t="str"><v>maire van De Werken en Sleeuwijk</v></cell><cell r="D4413" t="str"><v>01-07-1813/01-01-1814</v></cell></row><row r="4414"><cell r="A4414" t="str"><v>01425</v></cell><cell r="B4414" t="str"><v>3500</v></cell><cell r="C4414" t="str"><v>schout en secretaris van De Werken en Sleeuwijk</v></cell><cell r="D4414" t="str"><v>01-01-1814/02-01-1826</v></cell></row><row r="4415"><cell r="A4415" t="str"><v>01425</v></cell><cell r="B4415" t="str"><v>3500</v></cell><cell r="C4415" t="str"><v>landeigenaar</v></cell></row><row r="4416"><cell r="A4416" t="str"><v>01425</v></cell><cell r="B4416" t="str"><v>3500</v></cell><cell r="C4416" t="str"><v>schoolopziener, achtste schooldistrict (Land van Heusden en Altena) van Noord-Brabant</v></cell><cell r="D4416" t="str"><v>00-00-1818/00-00-1860</v></cell></row><row r="4417"><cell r="A4417" t="str"><v>01425</v></cell><cell r="B4417" t="str"><v>3500</v></cell><cell r="C4417" t="str"><v>burgemeester van De Werken en Sleeuwijk</v></cell><cell r="D4417" t="str"><v>02-01-1826/00-12-1856</v></cell></row><row r="4418"><cell r="A4418" t="str"><v>01425</v></cell><cell r="B4418" t="str"><v>3500</v></cell><cell r="C4418" t="str"><v>lid Provinciale Staten van Noord-Brabant</v></cell><cell r="D4418" t="str"><v>05-07-1831/05-07-1853</v></cell></row><row r="4419"><cell r="A4419" t="str"><v>01425</v></cell><cell r="B4419" t="str"><v>3500</v></cell><cell r="C4419" t="str"><v>lid Eerste Kamer der Staten-Generaal</v></cell><cell r="D4419" t="str"><v>12-12-1864/02-08-1877</v></cell></row><row r="4420"><cell r="A4420" t="str"><v>01426</v></cell><cell r="B4420" t="str"><v>3010</v></cell><cell r="C4420" t="str"><v>Bergharen (Gld.)</v></cell><cell r="D4420" t="str"><v>05-07-1809</v></cell></row><row r="4421"><cell r="A4421" t="str"><v>01426</v></cell><cell r="B4421" t="str"><v>3020</v></cell><cell r="C4421" t="str"><v>'s-Gravenhage</v></cell><cell r="D4421" t="str"><v>03-01-1901</v></cell></row><row r="4422"><cell r="A4422" t="str"><v>01426</v></cell><cell r="B4422" t="str"><v>3500</v></cell><cell r="C4422" t="str"><v>luitenant der kurassiers en der dragonders</v></cell><cell r="D4422" t="str"><v>/00-00-1838</v></cell></row><row r="4423"><cell r="A4423" t="str"><v>01426</v></cell><cell r="B4423" t="str"><v>3500</v></cell><cell r="C4423" t="str"><v>landeigenaar en rentenier</v></cell></row><row r="4424"><cell r="A4424" t="str"><v>01426</v></cell><cell r="B4424" t="str"><v>3500</v></cell><cell r="C4424" t="str"><v>lid gemeenteraad van Amsterdam</v></cell><cell r="D4424" t="str"><v>00-10-1848/00-10-1851</v></cell></row><row r="4425"><cell r="A4425" t="str"><v>01426</v></cell><cell r="B4425" t="str"><v>3500</v></cell><cell r="C4425" t="str"><v>lid Eerste Kamer der Staten-Generaal</v></cell><cell r="D4425" t="str"><v>13-02-1849/20-08-1850</v></cell></row><row r="4426"><cell r="A4426" t="str"><v>01426</v></cell><cell r="B4426" t="str"><v>3500</v></cell><cell r="C4426" t="str"><v>kamerheer van prins Frederik</v></cell><cell r="D4426" t="str"><v>/00-09-1881</v></cell></row><row r="4427"><cell r="A4427" t="str"><v>01433</v></cell><cell r="B4427" t="str"><v>3010</v></cell><cell r="C4427" t="str"><v>Rotterdam</v></cell><cell r="D4427" t="str"><v>15-10-1887</v></cell></row><row r="4428"><cell r="A4428" t="str"><v>01433</v></cell><cell r="B4428" t="str"><v>3020</v></cell><cell r="C4428" t="str"><v>Utrecht</v></cell><cell r="D4428" t="str"><v>01-11-1966</v></cell></row><row r="4429"><cell r="A4429" t="str"><v>01433</v></cell><cell r="B4429" t="str"><v>3500</v></cell><cell r="C4429" t="str"><v>advocaat en procereur te Utrecht</v></cell><cell r="D4429" t="str"><v>00-00-1914/00-00-1945</v></cell></row><row r="4430"><cell r="A4430" t="str"><v>01433</v></cell><cell r="B4430" t="str"><v>3500</v></cell><cell r="C4430" t="str"><v>lid gemeenteraad van Utrecht</v></cell><cell r="D4430" t="str"><v>16-08-1928/01-09-1931</v></cell></row><row r="4431"><cell r="A4431" t="str"><v>01433</v></cell><cell r="B4431" t="str"><v>3500</v></cell><cell r="C4431" t="str"><v>lid Eerste Kamer der Staten-Generaal</v></cell><cell r="D4431" t="str"><v>18-12-1935/13-05-1945</v></cell></row><row r="4432"><cell r="A4432" t="str"><v>01433</v></cell><cell r="B4432" t="str"><v>3500</v></cell><cell r="C4432" t="str"><v>fractievoorzitter NSB Eerste Kamer der Staten-Generaal</v></cell><cell r="D4432" t="str"><v>08-06-1937/13-05-1945</v></cell></row><row r="4433"><cell r="A4433" t="str"><v>01433</v></cell><cell r="B4433" t="str"><v>3500</v></cell><cell r="C4433" t="str"><v>gemachtigde van de Leider der NSB voor rechtskundige aangelegenheden</v></cell></row><row r="4434"><cell r="A4434" t="str"><v>01433</v></cell><cell r="B4434" t="str"><v>3500</v></cell><cell r="C4434" t="str"><v>advocaat</v></cell><cell r="D4434" t="str"><v>00-00-1956/</v></cell></row><row r="4435"><cell r="A4435" t="str"><v>01434</v></cell><cell r="B4435" t="str"><v>3010</v></cell><cell r="C4435" t="str"><v>Tongeren (Oostenr. Ned.)</v></cell><cell r="D4435" t="str"><v>25-04-1803</v></cell></row><row r="4436"><cell r="A4436" t="str"><v>01434</v></cell><cell r="B4436" t="str"><v>3020</v></cell><cell r="C4436" t="str"><v>Schin op Geul (Lb.)</v></cell><cell r="D4436" t="str"><v>11-08-1889</v></cell></row><row r="4437"><cell r="A4437" t="str"><v>01434</v></cell><cell r="B4437" t="str"><v>3500</v></cell><cell r="C4437" t="str"><v>landeigenaar en landbouwer te Schin op Geul, Valkenburg en Oud-Valkenburg</v></cell></row><row r="4438"><cell r="A4438" t="str"><v>01434</v></cell><cell r="B4438" t="str"><v>3500</v></cell><cell r="C4438" t="str"><v>lid Provinciale staten van Limburg</v></cell><cell r="D4438" t="str"><v>12-10-1841/16-02-1849</v></cell></row><row r="4439"><cell r="A4439" t="str"><v>01434</v></cell><cell r="B4439" t="str"><v>3500</v></cell><cell r="C4439" t="str"><v>lid Tweede Kamer der Staten-Generaal</v></cell><cell r="D4439" t="str"><v>13-02-1849/20-08-1850</v></cell></row><row r="4440"><cell r="A4440" t="str"><v>01434</v></cell><cell r="B4440" t="str"><v>3500</v></cell><cell r="C4440" t="str"><v>lid Eerste Kamer der Staten-Generaal</v></cell><cell r="D4440" t="str"><v>07-10-1850/19-09-1853</v></cell></row><row r="4441"><cell r="A4441" t="str"><v>01434</v></cell><cell r="B4441" t="str"><v>3500</v></cell><cell r="C4441" t="str"><v>lid Eerste Kamer der Staten-Generaal</v></cell><cell r="D4441" t="str"><v>02-12-1853/20-09-1880</v></cell></row><row r="4442"><cell r="A4442" t="str"><v>01436</v></cell><cell r="B4442" t="str"><v>3010</v></cell><cell r="C4442" t="str"><v>Rotterdam</v></cell><cell r="D4442" t="str"><v>29-08-1822</v></cell></row><row r="4443"><cell r="A4443" t="str"><v>01436</v></cell><cell r="B4443" t="str"><v>3020</v></cell><cell r="C4443" t="str"><v>Leiden</v></cell><cell r="D4443" t="str"><v>10-04-1902</v></cell></row><row r="4444"><cell r="A4444" t="str"><v>01436</v></cell><cell r="B4444" t="str"><v>3500</v></cell><cell r="C4444" t="str"><v>landeigenaar</v></cell></row><row r="4445"><cell r="A4445" t="str"><v>01436</v></cell><cell r="B4445" t="str"><v>3500</v></cell><cell r="C4445" t="str"><v>eigenaar firma "Th.P. Viruly & Co", zeep- en kaarsenfabriek te Gouda</v></cell><cell r="D4445" t="str"><v>01-05-1841/</v></cell></row><row r="4446"><cell r="A4446" t="str"><v>01436</v></cell><cell r="B4446" t="str"><v>3500</v></cell><cell r="C4446" t="str"><v>lid stedelijke raad (vanaf 1851 gemeenteraad) van Gouda</v></cell><cell r="D4446" t="str"><v>10-10-1848/04-12-1877</v></cell></row><row r="4447"><cell r="A4447" t="str"><v>01436</v></cell><cell r="B4447" t="str"><v>3500</v></cell><cell r="C4447" t="str"><v>wethouder van Gouda</v></cell><cell r="D4447" t="str"><v>17-10-1851/00-12-1877</v></cell></row><row r="4448"><cell r="A4448" t="str"><v>01436</v></cell><cell r="B4448" t="str"><v>3500</v></cell><cell r="C4448" t="str"><v>lid Eerste Kamer der Staten-Generaal</v></cell><cell r="D4448" t="str"><v>16-09-1862/11-10-1884</v></cell></row><row r="4449"><cell r="A4449" t="str"><v>01436</v></cell><cell r="B4449" t="str"><v>3500</v></cell><cell r="C4449" t="str"><v>lid Eerste Kamer der Staten-Generaal</v></cell><cell r="D4449" t="str"><v>17-11-1884/17-08-1887</v></cell></row><row r="4450"><cell r="A4450" t="str"><v>01436</v></cell><cell r="B4450" t="str"><v>3500</v></cell><cell r="C4450" t="str"><v>lid Eerste Kamer der Staten-Generaal</v></cell><cell r="D4450" t="str"><v>19-09-1887/27-03-1888</v></cell></row><row r="4451"><cell r="A4451" t="str"><v>01436</v></cell><cell r="B4451" t="str"><v>3500</v></cell><cell r="C4451" t="str"><v>lid Eerste Kamer der Staten-Generaal</v></cell><cell r="D4451" t="str"><v>01-05-1888/10-04-1902</v></cell></row><row r="4452"><cell r="A4452" t="str"><v>01442</v></cell><cell r="B4452" t="str"><v>3010</v></cell><cell r="C4452" t="str"><v>Balk</v></cell><cell r="D4452" t="str"><v>19-10-1880</v></cell></row><row r="4453"><cell r="A4453" t="str"><v>01442</v></cell><cell r="B4453" t="str"><v>3020</v></cell><cell r="C4453" t="str"><v>IJsselstein (Utr.)</v></cell><cell r="D4453" t="str"><v>07-01-1963</v></cell></row><row r="4454"><cell r="A4454" t="str"><v>01442</v></cell><cell r="B4454" t="str"><v>3500</v></cell><cell r="C4454" t="str"><v>huisschilder te Leeuwarden</v></cell></row><row r="4455"><cell r="A4455" t="str"><v>01442</v></cell><cell r="B4455" t="str"><v>3500</v></cell><cell r="C4455" t="str"><v>ambtenaar Bond van R.K. werkliedenverenigingen, aartsbisdom Utrecht</v></cell><cell r="D4455" t="str"><v>00-00-1918/</v></cell></row><row r="4456"><cell r="A4456" t="str"><v>01442</v></cell><cell r="B4456" t="str"><v>3500</v></cell><cell r="C4456" t="str"><v>beheerder R.K. Vakantiekoloniehuis</v></cell></row><row r="4457"><cell r="A4457" t="str"><v>01442</v></cell><cell r="B4457" t="str"><v>3500</v></cell><cell r="C4457" t="str"><v>lid Provinciale Staten van Friesland</v></cell><cell r="D4457" t="str"><v>01-07-1919/15-10-1931</v></cell></row><row r="4458"><cell r="A4458" t="str"><v>01442</v></cell><cell r="B4458" t="str"><v>3500</v></cell><cell r="C4458" t="str"><v>lid gemeenteraad van Leeuwarden</v></cell><cell r="D4458" t="str"><v>01-09-1919/01-03-1932</v></cell></row><row r="4459"><cell r="A4459" t="str"><v>01442</v></cell><cell r="B4459" t="str"><v>3500</v></cell><cell r="C4459" t="str"><v>lid Eerste Kamer der Staten-Generaal</v></cell><cell r="D4459" t="str"><v>15-10-1931/17-09-1935</v></cell></row><row r="4460"><cell r="A4460" t="str"><v>01444</v></cell><cell r="B4460" t="str"><v>3010</v></cell><cell r="C4460" t="str"><v>Zaandam</v></cell><cell r="D4460" t="str"><v>01-11-1830</v></cell></row><row r="4461"><cell r="A4461" t="str"><v>01444</v></cell><cell r="B4461" t="str"><v>3020</v></cell><cell r="C4461" t="str"><v>Heemstede</v></cell><cell r="D4461" t="str"><v>04-10-1890</v></cell></row><row r="4462"><cell r="A4462" t="str"><v>01444</v></cell><cell r="B4462" t="str"><v>3500</v></cell><cell r="C4462" t="str"><v>advocaat te Amsterdam</v></cell><cell r="D4462" t="str"><v>00-00-1856/00-00-1867</v></cell></row><row r="4463"><cell r="A4463" t="str"><v>01444</v></cell><cell r="B4463" t="str"><v>3500</v></cell><cell r="C4463" t="str"><v>landeigenaar en landbouwer</v></cell></row><row r="4464"><cell r="A4464" t="str"><v>01444</v></cell><cell r="B4464" t="str"><v>3500</v></cell><cell r="C4464" t="str"><v>lid Eerste Kamer der Staten-Generaal</v></cell><cell r="D4464" t="str"><v>22-01-1883/11-10-1884</v></cell></row><row r="4465"><cell r="A4465" t="str"><v>01444</v></cell><cell r="B4465" t="str"><v>3500</v></cell><cell r="C4465" t="str"><v>lid Eerste Kamer der Staten-Generaal</v></cell><cell r="D4465" t="str"><v>17-11-1884/19-06-1886</v></cell></row><row r="4466"><cell r="A4466" t="str"><v>01444</v></cell><cell r="B4466" t="str"><v>3500</v></cell><cell r="C4466" t="str"><v>lid Tweede Kamer der Staten-Generaal</v></cell><cell r="D4466" t="str"><v>14-07-1886/17-08-1887</v></cell></row><row r="4467"><cell r="A4467" t="str"><v>01444</v></cell><cell r="B4467" t="str"><v>3500</v></cell><cell r="C4467" t="str"><v>lid Tweede Kamer der Staten-Generaal</v></cell><cell r="D4467" t="str"><v>19-09-1887/27-03-1888</v></cell></row><row r="4468"><cell r="A4468" t="str"><v>01444</v></cell><cell r="B4468" t="str"><v>3500</v></cell><cell r="C4468" t="str"><v>lid Tweede Kamer der Staten-Generaal</v></cell><cell r="D4468" t="str"><v>01-05-1888/04-10-1890</v></cell></row><row r="4469"><cell r="A4469" t="str"><v>01448</v></cell><cell r="B4469" t="str"><v>3010</v></cell><cell r="C4469" t="str"><v>Almelo</v></cell><cell r="D4469" t="str"><v>07-03-1884</v></cell></row><row r="4470"><cell r="A4470" t="str"><v>01448</v></cell><cell r="B4470" t="str"><v>3020</v></cell><cell r="C4470" t="str"><v>Holten</v></cell><cell r="D4470" t="str"><v>11-01-1963</v></cell></row><row r="4471"><cell r="A4471" t="str"><v>01448</v></cell><cell r="B4471" t="str"><v>3500</v></cell><cell r="C4471" t="str"><v>technisch employé bij de N.V. "katoenmaatschappij v/h Gebr. Scholten en Co." te Almelo</v></cell><cell r="D4471" t="str"><v>00-00-1904/00-00-1916</v></cell></row><row r="4472"><cell r="A4472" t="str"><v>01448</v></cell><cell r="B4472" t="str"><v>3500</v></cell><cell r="C4472" t="str"><v>procuratiehouder bij de N.V. "katoenmaatschappij v/h Gebr. Scholten en Co." te Almelo</v></cell><cell r="D4472" t="str"><v>00-00-1916/00-00-1933</v></cell></row><row r="4473"><cell r="A4473" t="str"><v>01448</v></cell><cell r="B4473" t="str"><v>3500</v></cell><cell r="C4473" t="str"><v>lid Raad van Bestuur N.V. "katoenmaatschappij v/h Gebr. Scholten en Co." te Almelo</v></cell><cell r="D4473" t="str"><v>00-00-1933/07-03-1949</v></cell></row><row r="4474"><cell r="A4474" t="str"><v>01448</v></cell><cell r="B4474" t="str"><v>3500</v></cell><cell r="C4474" t="str"><v>rechter-plaatsvervanger Arrondissementsrechtbank te Almelo</v></cell><cell r="D4474" t="str"><v>28-12-1945/01-04-1954</v></cell></row><row r="4475"><cell r="A4475" t="str"><v>01448</v></cell><cell r="B4475" t="str"><v>3500</v></cell><cell r="C4475" t="str"><v>lid Eerste Kamer der Staten-Generaal</v></cell><cell r="D4475" t="str"><v>23-07-1946/11-01-1963</v></cell></row><row r="4476"><cell r="A4476" t="str"><v>01448</v></cell><cell r="B4476" t="str"><v>3500</v></cell><cell r="C4476" t="str"><v>lid Gemeenschappelijke Vergadering van de Europese Gemeenschap voor Kolen en Staal</v></cell><cell r="D4476" t="str"><v>10-09-1952/10-10-1957</v></cell></row><row r="4477"><cell r="A4477" t="str"><v>01451</v></cell><cell r="B4477" t="str"><v>3010</v></cell><cell r="C4477" t="str"><v>Gulpen</v></cell><cell r="D4477" t="str"><v>20-11-1862</v></cell></row><row r="4478"><cell r="A4478" t="str"><v>01451</v></cell><cell r="B4478" t="str"><v>3020</v></cell><cell r="C4478" t="str"><v>Bloemendaal</v></cell><cell r="D4478" t="str"><v>29-06-1947</v></cell></row><row r="4479"><cell r="A4479" t="str"><v>01451</v></cell><cell r="B4479" t="str"><v>3500</v></cell><cell r="C4479" t="str"><v>letterzetter, firma "M. Alberts" te Gulpen</v></cell><cell r="D4479" t="str"><v>00-00-1873/00-00-1882</v></cell></row><row r="4480"><cell r="A4480" t="str"><v>01451</v></cell><cell r="B4480" t="str"><v>3500</v></cell><cell r="C4480" t="str"><v>typograaf, firma "Dessain" te Luik</v></cell><cell r="D4480" t="str"><v>00-00-1882/00-00-1883</v></cell></row><row r="4481"><cell r="A4481" t="str"><v>01451</v></cell><cell r="B4481" t="str"><v>3500</v></cell><cell r="C4481" t="str"><v>typograaf, drukkerij "De Brakke Grond" te Amsterdam</v></cell><cell r="D4481" t="str"><v>00-00-1883</v></cell></row><row r="4482"><cell r="A4482" t="str"><v>01451</v></cell><cell r="B4482" t="str"><v>3500</v></cell><cell r="C4482" t="str"><v>typograaf, firma "Leiter-Nijpels" te Maastricht</v></cell><cell r="D4482" t="str"><v>00-00-1883/00-00-1884</v></cell></row><row r="4483"><cell r="A4483" t="str"><v>01451</v></cell><cell r="B4483" t="str"><v>3500</v></cell><cell r="C4483" t="str"><v>typograaf, firma "Excelsior" te 's-Gravenhage</v></cell><cell r="D4483" t="str"><v>00-01-1886/00-04-1886</v></cell></row><row r="4484"><cell r="A4484" t="str"><v>01451</v></cell><cell r="B4484" t="str"><v>3500</v></cell><cell r="C4484" t="str"><v>typograaf, firma "Gebroeders Belinfante" te 's-Gravenhage</v></cell><cell r="D4484" t="str"><v>24-04-1886/12-09-1889</v></cell></row><row r="4485"><cell r="A4485" t="str"><v>01451</v></cell><cell r="B4485" t="str"><v>3500</v></cell><cell r="C4485" t="str"><v>propagandist SDB in onder meer Brussel, Houthem, 's-Gravenhage en Maassluis</v></cell><cell r="D4485" t="str"><v>/(omstreeks: 00-00-1890)/00-00-1897</v></cell></row><row r="4486"><cell r="A4486" t="str"><v>01451</v></cell><cell r="B4486" t="str"><v>3500</v></cell><cell r="C4486" t="str"><v>redacteur/drukker, "De Volkstribuun" te Maastricht</v></cell><cell r="D4486" t="str"><v>00-09-1890/00-00-1893</v></cell></row><row r="4487"><cell r="A4487" t="str"><v>01451</v></cell><cell r="B4487" t="str"><v>3500</v></cell><cell r="C4487" t="str"><v>(hoofd)redacteur "De Sociaal-Democraat" te Rotterdam</v></cell><cell r="D4487" t="str"><v>00-00-1897/00-00-1899</v></cell></row><row r="4488"><cell r="A4488" t="str"><v>01451</v></cell><cell r="B4488" t="str"><v>3500</v></cell><cell r="C4488" t="str"><v>correspondent dagblad "Die Neue Zeit", "Leipziger Volkszeitung" en de "Hamburger Echo" te Parijs</v></cell><cell r="D4488" t="str"><v>00-00-1899/00-00-1901</v></cell></row><row r="4489"><cell r="A4489" t="str"><v>01451</v></cell><cell r="B4489" t="str"><v>3500</v></cell><cell r="C4489" t="str"><v>correspondent dagblad "Het Volk" te Parijs</v></cell><cell r="D4489" t="str"><v>00-00-1900/00-00-1901</v></cell></row><row r="4490"><cell r="A4490" t="str"><v>01451</v></cell><cell r="B4490" t="str"><v>3500</v></cell><cell r="C4490" t="str"><v>redacteur buitenland, dagblad "Het Volk" te Amsterdam</v></cell><cell r="D4490" t="str"><v>00-00-1901/00-00-1907</v></cell></row><row r="4491"><cell r="A4491" t="str"><v>01451</v></cell><cell r="B4491" t="str"><v>3500</v></cell><cell r="C4491" t="str"><v>lid gemeenteraad van Amsterdam</v></cell><cell r="D4491" t="str"><v>08-06-1906/12-11-1924</v></cell></row><row r="4492"><cell r="A4492" t="str"><v>01451</v></cell><cell r="B4492" t="str"><v>3500</v></cell><cell r="C4492" t="str"><v>lid Provinciale Staten van Noord-Holland</v></cell><cell r="D4492" t="str"><v>03-07-1907/04-12-1917</v></cell></row><row r="4493"><cell r="A4493" t="str"><v>01451</v></cell><cell r="B4493" t="str"><v>3500</v></cell><cell r="C4493" t="str"><v>politiek redacteur, dagblad "Het Volk"</v></cell><cell r="D4493" t="str"><v>00-00-1907/00-00-1914</v></cell></row><row r="4494"><cell r="A4494" t="str"><v>01451</v></cell><cell r="B4494" t="str"><v>3500</v></cell><cell r="C4494" t="str"><v>lid Tweede Kamer der Staten-Generaal</v></cell><cell r="D4494" t="str"><v>21-09-1909/01-10-1915</v></cell></row><row r="4495"><cell r="A4495" t="str"><v>01451</v></cell><cell r="B4495" t="str"><v>3500</v></cell><cell r="C4495" t="str"><v>wethouder (van publieke werken en handelsinrichtingen) van Amsterdam</v></cell><cell r="D4495" t="str"><v>09-09-1914/30-10-1918</v></cell></row><row r="4496"><cell r="A4496" t="str"><v>01451</v></cell><cell r="B4496" t="str"><v>3500</v></cell><cell r="C4496" t="str"><v>lid Eerste Kamer der Staten-Generaal</v></cell><cell r="D4496" t="str"><v>27-11-1917/24-07-1922</v></cell></row><row r="4497"><cell r="A4497" t="str"><v>01451</v></cell><cell r="B4497" t="str"><v>3500</v></cell><cell r="C4497" t="str"><v>wethouder (van financiën en gemeentebedrijven) van Amsterdam</v></cell><cell r="D4497" t="str"><v>30-10-1918/02-09-1919</v></cell></row><row r="4498"><cell r="A4498" t="str"><v>01451</v></cell><cell r="B4498" t="str"><v>3500</v></cell><cell r="C4498" t="str"><v>wethouder (van onderwijs, burgerlijke stand en kunstzaken) van Amsterdam</v></cell><cell r="D4498" t="str"><v>17-06-1921/10-01-1923</v></cell></row><row r="4499"><cell r="A4499" t="str"><v>01451</v></cell><cell r="B4499" t="str"><v>3500</v></cell><cell r="C4499" t="str"><v>lid Tweede Kamer der Staten-Generaal</v></cell><cell r="D4499" t="str"><v>25-07-1922/08-06-1937</v></cell></row><row r="4500"><cell r="A4500" t="str"><v>01451</v></cell><cell r="B4500" t="str"><v>3500</v></cell><cell r="C4500" t="str"><v>lid gemeenteraad van 's-Gravenhage</v></cell><cell r="D4500" t="str"><v>06-09-1927/05-09-1939</v></cell></row><row r="4501"><cell r="A4501" t="str"><v>01452</v></cell><cell r="B4501" t="str"><v>3010</v></cell><cell r="C4501" t="str"><v>Brielle</v></cell><cell r="D4501" t="str"><v>02-12-1838</v></cell></row><row r="4502"><cell r="A4502" t="str"><v>01452</v></cell><cell r="B4502" t="str"><v>3020</v></cell><cell r="C4502" t="str"><v>'s-Gravenhage</v></cell><cell r="D4502" t="str"><v>08-12-1919</v></cell></row><row r="4503"><cell r="A4503" t="str"><v>01452</v></cell><cell r="B4503" t="str"><v>3500</v></cell><cell r="C4503" t="str"><v>ambachtsheer</v></cell></row><row r="4504"><cell r="A4504" t="str"><v>01452</v></cell><cell r="B4504" t="str"><v>3500</v></cell><cell r="C4504" t="str"><v>advocaat te Brielle</v></cell><cell r="D4504" t="str"><v>00-00-1861/00-00-1864</v></cell></row><row r="4505"><cell r="A4505" t="str"><v>01452</v></cell><cell r="B4505" t="str"><v>3500</v></cell><cell r="C4505" t="str"><v>advocaat en procureur te 's-Gravenhage</v></cell><cell r="D4505" t="str"><v>00-00-1864/00-00-1919</v></cell></row><row r="4506"><cell r="A4506" t="str"><v>01452</v></cell><cell r="B4506" t="str"><v>3500</v></cell><cell r="C4506" t="str"><v>lid Provinciale Staten van Zuid-Holland</v></cell><cell r="D4506" t="str"><v>04-07-1871/01-05-1888</v></cell></row><row r="4507"><cell r="A4507" t="str"><v>01452</v></cell><cell r="B4507" t="str"><v>3500</v></cell><cell r="C4507" t="str"><v>rechter-plaatsvervanger Arrondissementsrechtbank te 's-Gravenhage</v></cell><cell r="D4507" t="str"><v>01-01-1887/</v></cell></row><row r="4508"><cell r="A4508" t="str"><v>01452</v></cell><cell r="B4508" t="str"><v>3500</v></cell><cell r="C4508" t="str"><v>lid Eerste Kamer der Staten-Generaal</v></cell><cell r="D4508" t="str"><v>01-05-1888/23-07-1904</v></cell></row><row r="4509"><cell r="A4509" t="str"><v>01456</v></cell><cell r="B4509" t="str"><v>3010</v></cell><cell r="C4509" t="str"><v>Amsterdam</v></cell><cell r="D4509" t="str"><v>19-12-1872</v></cell></row><row r="4510"><cell r="A4510" t="str"><v>01456</v></cell><cell r="B4510" t="str"><v>3020</v></cell><cell r="C4510" t="str"><v>Aerdenhout</v></cell><cell r="D4510" t="str"><v>10-02-1945</v></cell></row><row r="4511"><cell r="A4511" t="str"><v>01456</v></cell><cell r="B4511" t="str"><v>3500</v></cell><cell r="C4511" t="str"><v>medewerker assurantiekantoor</v></cell></row><row r="4512"><cell r="A4512" t="str"><v>01456</v></cell><cell r="B4512" t="str"><v>3500</v></cell><cell r="C4512" t="str"><v>kantoorbediende houthandel "H.E. van Gelder en Co." te Amsterdam</v></cell></row><row r="4513"><cell r="A4513" t="str"><v>01456</v></cell><cell r="B4513" t="str"><v>3500</v></cell><cell r="C4513" t="str"><v>mede-eigenaar aannemersbedrijf firma "De Vlugt en Domhof" te Amsterdam</v></cell><cell r="D4513" t="str"><v>00-00-1893/00-01-1919</v></cell></row><row r="4514"><cell r="A4514" t="str"><v>01456</v></cell><cell r="B4514" t="str"><v>3500</v></cell><cell r="C4514" t="str"><v>lid Tweede Kamer der Staten-Generaal</v></cell><cell r="D4514" t="str"><v>21-09-1909/16-09-1913</v></cell></row><row r="4515"><cell r="A4515" t="str"><v>01456</v></cell><cell r="B4515" t="str"><v>3500</v></cell><cell r="C4515" t="str"><v>lid gemeenteraad van Amsterdam</v></cell><cell r="D4515" t="str"><v>07-09-1915/20-06-1921</v></cell></row><row r="4516"><cell r="A4516" t="str"><v>01456</v></cell><cell r="B4516" t="str"><v>3500</v></cell><cell r="C4516" t="str"><v>lid Provinciale Staten van Noord-Holland</v></cell><cell r="D4516" t="str"><v>04-07-1916/15-06-1921</v></cell></row><row r="4517"><cell r="A4517" t="str"><v>01456</v></cell><cell r="B4517" t="str"><v>3500</v></cell><cell r="C4517" t="str"><v>wethouder (van publieke werken en handelsinrichtingen) van Amsterdam</v></cell><cell r="D4517" t="str"><v>18-09-1918/20-06-1921</v></cell></row><row r="4518"><cell r="A4518" t="str"><v>01456</v></cell><cell r="B4518" t="str"><v>3500</v></cell><cell r="C4518" t="str"><v>burgemeester van Amsterdam</v></cell><cell r="D4518" t="str"><v>20-06-1921/01-03-1941</v></cell></row><row r="4519"><cell r="A4519" t="str"><v>01456</v></cell><cell r="B4519" t="str"><v>3500</v></cell><cell r="C4519" t="str"><v>lid Eerste Kamer der Staten-Generaal</v></cell><cell r="D4519" t="str"><v>25-07-1922/05-09-1939</v></cell></row><row r="4520"><cell r="A4520" t="str"><v>01459</v></cell><cell r="B4520" t="str"><v>3010</v></cell><cell r="C4520" t="str"><v>Rotterdam</v></cell><cell r="D4520" t="str"><v>16-02-1814</v></cell></row><row r="4521"><cell r="A4521" t="str"><v>01459</v></cell><cell r="B4521" t="str"><v>3020</v></cell><cell r="C4521" t="str"><v>Rotterdam</v></cell><cell r="D4521" t="str"><v>28-09-1889</v></cell></row><row r="4522"><cell r="A4522" t="str"><v>01459</v></cell><cell r="B4522" t="str"><v>3500</v></cell><cell r="C4522" t="str"><v>rentenier</v></cell></row><row r="4523"><cell r="A4523" t="str"><v>01459</v></cell><cell r="B4523" t="str"><v>3500</v></cell><cell r="C4523" t="str"><v>lid stedelijke raad (vanaf 1851 gemeenteraad) van Rotterdam</v></cell><cell r="D4523" t="str"><v>12-10-1849/06-09-1881</v></cell></row><row r="4524"><cell r="A4524" t="str"><v>01459</v></cell><cell r="B4524" t="str"><v>3500</v></cell><cell r="C4524" t="str"><v>lid Provinciale Staten van Zuid-Holland</v></cell><cell r="D4524" t="str"><v>24-09-1850/00-10-1863</v></cell></row><row r="4525"><cell r="A4525" t="str"><v>01459</v></cell><cell r="B4525" t="str"><v>3500</v></cell><cell r="C4525" t="str"><v>wethouder van Rotterdam</v></cell><cell r="D4525" t="str"><v>01-09-1857/00-06-1866</v></cell></row><row r="4526"><cell r="A4526" t="str"><v>01459</v></cell><cell r="B4526" t="str"><v>3500</v></cell><cell r="C4526" t="str"><v>lid Eerste Kamer der Staten-Generaal</v></cell><cell r="D4526" t="str"><v>29-10-1863/11-10-1884</v></cell></row><row r="4527"><cell r="A4527" t="str"><v>01459</v></cell><cell r="B4527" t="str"><v>3500</v></cell><cell r="C4527" t="str"><v>burgemeester van Rotterdam</v></cell><cell r="D4527" t="str"><v>05-06-1866/16-02-1881</v></cell></row><row r="4528"><cell r="A4528" t="str"><v>01459</v></cell><cell r="B4528" t="str"><v>3500</v></cell><cell r="C4528" t="str"><v>lid Eerste Kamer der Staten-Generaal</v></cell><cell r="D4528" t="str"><v>17-11-1884/17-08-1887</v></cell></row><row r="4529"><cell r="A4529" t="str"><v>01459</v></cell><cell r="B4529" t="str"><v>3500</v></cell><cell r="C4529" t="str"><v>lid Eerste Kamer der Staten-Generaal</v></cell><cell r="D4529" t="str"><v>19-09-1887/27-03-1888</v></cell></row><row r="4530"><cell r="A4530" t="str"><v>01467</v></cell><cell r="B4530" t="str"><v>3010</v></cell><cell r="C4530" t="str"><v>'s-Gravenhage</v></cell><cell r="D4530" t="str"><v>02-08-1886</v></cell></row><row r="4531"><cell r="A4531" t="str"><v>01467</v></cell><cell r="B4531" t="str"><v>3020</v></cell><cell r="C4531" t="str"><v>'s-Gravenhage</v></cell><cell r="D4531" t="str"><v>09-07-1971</v></cell></row><row r="4532"><cell r="A4532" t="str"><v>01467</v></cell><cell r="B4532" t="str"><v>3500</v></cell><cell r="C4532" t="str"><v>officier</v></cell><cell r="D4532" t="str"><v>00-00-1910/</v></cell></row><row r="4533"><cell r="A4533" t="str"><v>01467</v></cell><cell r="B4533" t="str"><v>3500</v></cell><cell r="C4533" t="str"><v>docent KMA (Koninklijke Militaire Academie)</v></cell><cell r="D4533" t="str"><v>00-00-1913/00-00-1918</v></cell></row><row r="4534"><cell r="A4534" t="str"><v>01467</v></cell><cell r="B4534" t="str"><v>3500</v></cell><cell r="C4534" t="str"><v>officier elfde regiment Huzaren, toegevoegd aan de commandant van het veldleger</v></cell><cell r="D4534" t="str"><v>/(omstreeks: 00-00-1925)/</v></cell></row><row r="4535"><cell r="A4535" t="str"><v>01467</v></cell><cell r="B4535" t="str"><v>3500</v></cell><cell r="C4535" t="str"><v>gedetacheerd bij het regiment wielrijders</v></cell><cell r="D4535" t="str"><v>06-07-1925/05-09-1925</v></cell></row><row r="4536"><cell r="A4536" t="str"><v>01467</v></cell><cell r="B4536" t="str"><v>3500</v></cell><cell r="C4536" t="str"><v>officier bij de Generale Staf</v></cell><cell r="D4536" t="str"><v>/01-08-1929</v></cell></row><row r="4537"><cell r="A4537" t="str"><v>01467</v></cell><cell r="B4537" t="str"><v>3500</v></cell><cell r="C4537" t="str"><v>toegevoegd aan de commandant van het veldleger</v></cell><cell r="D4537" t="str"><v>01-08-1929/01-11-1934</v></cell></row><row r="4538"><cell r="A4538" t="str"><v>01467</v></cell><cell r="B4538" t="str"><v>3500</v></cell><cell r="C4538" t="str"><v>commandant regiment wielrijders te 's-Hertogenbosch</v></cell><cell r="D4538" t="str"><v>01-11-1934/01-11-1936</v></cell></row><row r="4539"><cell r="A4539" t="str"><v>01467</v></cell><cell r="B4539" t="str"><v>3500</v></cell><cell r="C4539" t="str"><v>commandant Lichte Brigade te 's-Gravenhage</v></cell><cell r="D4539" t="str"><v>01-11-1936/01-03-1940</v></cell></row><row r="4540"><cell r="A4540" t="str"><v>01467</v></cell><cell r="B4540" t="str"><v>3500</v></cell><cell r="C4540" t="str"><v>sous-chef van de Generale Staf</v></cell><cell r="D4540" t="str"><v>01-03-1940/00-12-1945</v></cell></row><row r="4541"><cell r="A4541" t="str"><v>01467</v></cell><cell r="B4541" t="str"><v>3500</v></cell><cell r="C4541" t="str"><v>militair raadsheer-plaatsvervanger, Bijzonder Gerechtshof te Amsterdam</v></cell><cell r="D4541" t="str"><v>00-12-1945/01-06-1949</v></cell></row><row r="4542"><cell r="A4542" t="str"><v>01467</v></cell><cell r="B4542" t="str"><v>3500</v></cell><cell r="C4542" t="str"><v>lid Eerste Kamer der Staten-Generaal</v></cell><cell r="D4542" t="str"><v>23-07-1946/01-06-1949</v></cell></row><row r="4543"><cell r="A4543" t="str"><v>01467</v></cell><cell r="B4543" t="str"><v>3500</v></cell><cell r="C4543" t="str"><v>lid Raad van State</v></cell><cell r="D4543" t="str"><v>01-06-1949/01-09-1961</v></cell></row><row r="4544"><cell r="A4544" t="str"><v>01468</v></cell><cell r="B4544" t="str"><v>3010</v></cell><cell r="C4544" t="str"><v>Elden</v></cell><cell r="D4544" t="str"><v>16-09-1846</v></cell></row><row r="4545"><cell r="A4545" t="str"><v>01468</v></cell><cell r="B4545" t="str"><v>3020</v></cell><cell r="C4545" t="str"><v>Arnhem</v></cell><cell r="D4545" t="str"><v>17-01-1931</v></cell></row><row r="4546"><cell r="A4546" t="str"><v>01468</v></cell><cell r="B4546" t="str"><v>3500</v></cell><cell r="C4546" t="str"><v>tweede luitenant der infanterie</v></cell><cell r="D4546" t="str"><v>03-01-1870/22-08-1875</v></cell></row><row r="4547"><cell r="A4547" t="str"><v>01468</v></cell><cell r="B4547" t="str"><v>3500</v></cell><cell r="C4547" t="str"><v>stafofficier Instructiebataljon te Kampen</v></cell><cell r="D4547" t="str"><v>00-08-1875/16-10-1889</v></cell></row><row r="4548"><cell r="A4548" t="str"><v>01468</v></cell><cell r="B4548" t="str"><v>3500</v></cell><cell r="C4548" t="str"><v>majoor, toegevoegd aan de inspecteur van het Wapen der Infanterie</v></cell><cell r="D4548" t="str"><v>00-10-1898/11-08-1901</v></cell></row><row r="4549"><cell r="A4549" t="str"><v>01468</v></cell><cell r="B4549" t="str"><v>3500</v></cell><cell r="C4549" t="str"><v>kolonel-commandant, regiment grenadier en jagers</v></cell><cell r="D4549" t="str"><v>01-05-1904/01-05-1908</v></cell></row><row r="4550"><cell r="A4550" t="str"><v>01468</v></cell><cell r="B4550" t="str"><v>3500</v></cell><cell r="C4550" t="str"><v>lid Eerste Kamer der Staten-Generaal</v></cell><cell r="D4550" t="str"><v>27-03-1908/17-01-1931</v></cell></row><row r="4551"><cell r="A4551" t="str"><v>01468</v></cell><cell r="B4551" t="str"><v>3500</v></cell><cell r="C4551" t="str"><v>voorzitter Eerste Kamer der Staten-Generaal</v></cell><cell r="D4551" t="str"><v>12-05-1914/17-09-1929</v></cell></row><row r="4552"><cell r="A4552" t="str"><v>01469</v></cell><cell r="B4552" t="str"><v>3010</v></cell><cell r="C4552" t="str"><v>Aerdt</v></cell><cell r="D4552" t="str"><v>23-04-1870</v></cell></row><row r="4553"><cell r="A4553" t="str"><v>01469</v></cell><cell r="B4553" t="str"><v>3020</v></cell><cell r="C4553" t="str"><v>Velp</v></cell><cell r="D4553" t="str"><v>25-12-1939</v></cell></row><row r="4554"><cell r="A4554" t="str"><v>01469</v></cell><cell r="B4554" t="str"><v>3500</v></cell><cell r="C4554" t="str"><v>kandidaat-notaris te Arnhem</v></cell><cell r="D4554" t="str"><v>/00-07-1901</v></cell></row><row r="4555"><cell r="A4555" t="str"><v>01469</v></cell><cell r="B4555" t="str"><v>3500</v></cell><cell r="C4555" t="str"><v>notaris te Silvolde</v></cell><cell r="D4555" t="str"><v>00-07-1901/00-07-1919</v></cell></row><row r="4556"><cell r="A4556" t="str"><v>01469</v></cell><cell r="B4556" t="str"><v>3500</v></cell><cell r="C4556" t="str"><v>landeigenaar te Twello</v></cell></row><row r="4557"><cell r="A4557" t="str"><v>01469</v></cell><cell r="B4557" t="str"><v>3500</v></cell><cell r="C4557" t="str"><v>lid Provinciale Staten van Gelderland</v></cell><cell r="D4557" t="str"><v>01-07-1919/06-07-1931</v></cell></row><row r="4558"><cell r="A4558" t="str"><v>01469</v></cell><cell r="B4558" t="str"><v>3500</v></cell><cell r="C4558" t="str"><v>lid Gedeputeerde Staten van Gelderland</v></cell><cell r="D4558" t="str"><v>01-07-1919/04-07-1923</v></cell></row><row r="4559"><cell r="A4559" t="str"><v>01469</v></cell><cell r="B4559" t="str"><v>3500</v></cell><cell r="C4559" t="str"><v>lid Tweede Kamer der Staten-Generaal</v></cell><cell r="D4559" t="str"><v>25-07-1922/08-06-1937</v></cell></row><row r="4560"><cell r="A4560" t="str"><v>01469</v></cell><cell r="B4560" t="str"><v>3500</v></cell><cell r="C4560" t="str"><v>lid Eerste Kamer der Staten-Generaal</v></cell><cell r="D4560" t="str"><v>21-09-1937/25-12-1939</v></cell></row><row r="4561"><cell r="A4561" t="str"><v>01471</v></cell><cell r="B4561" t="str"><v>3010</v></cell><cell r="C4561" t="str"><v>Vlaardingen</v></cell><cell r="D4561" t="str"><v>07-06-1891</v></cell></row><row r="4562"><cell r="A4562" t="str"><v>01471</v></cell><cell r="B4562" t="str"><v>3020</v></cell><cell r="C4562" t="str"><v>Amsterdam</v></cell><cell r="D4562" t="str"><v>19-07-1955</v></cell></row><row r="4563"><cell r="A4563" t="str"><v>01471</v></cell><cell r="B4563" t="str"><v>3500</v></cell><cell r="C4563" t="str"><v>tijdelijk onderwijzer te Vlaardingen</v></cell><cell r="D4563" t="str"><v>01-12-1911/01-05-1912</v></cell></row><row r="4564"><cell r="A4564" t="str"><v>01471</v></cell><cell r="B4564" t="str"><v>3500</v></cell><cell r="C4564" t="str"><v>onderwijzer, Openbare lagere school te Vlaardingen</v></cell><cell r="D4564" t="str"><v>01-05-1912/00-00-1919</v></cell></row><row r="4565"><cell r="A4565" t="str"><v>01471</v></cell><cell r="B4565" t="str"><v>3500</v></cell><cell r="C4565" t="str"><v>onderwijzer, Openbare lagere school te Amsterdam</v></cell><cell r="D4565" t="str"><v>00-06-1919/00-00-1920</v></cell></row><row r="4566"><cell r="A4566" t="str"><v>01471</v></cell><cell r="B4566" t="str"><v>3500</v></cell><cell r="C4566" t="str"><v>bezoldigd secretaris AJC (Arbeiders Jeugd Centrale)</v></cell><cell r="D4566" t="str"><v>01-11-1920/11-05-1924</v></cell></row><row r="4567"><cell r="A4567" t="str"><v>01471</v></cell><cell r="B4567" t="str"><v>3500</v></cell><cell r="C4567" t="str"><v>bezoldigd voorzitter AJC (Arbeiders Jeugd Centrale)</v></cell><cell r="D4567" t="str"><v>11-05-1924/00-11-1924</v></cell></row><row r="4568"><cell r="A4568" t="str"><v>01471</v></cell><cell r="B4568" t="str"><v>3500</v></cell><cell r="C4568" t="str"><v>bezoldigd voorzitter IvAO (Instituut voor Arbeidersontwikkeling)</v></cell><cell r="D4568" t="str"><v>00-11-1924/00-05-1927</v></cell></row><row r="4569"><cell r="A4569" t="str"><v>01471</v></cell><cell r="B4569" t="str"><v>3500</v></cell><cell r="C4569" t="str"><v>voorzitter AJC (Arbeiders Jeugd Centrale)</v></cell><cell r="D4569" t="str"><v>00-05-1927/01-04-1934</v></cell></row><row r="4570"><cell r="A4570" t="str"><v>01471</v></cell><cell r="B4570" t="str"><v>3500</v></cell><cell r="C4570" t="str"><v>voorzitter SDAP</v></cell><cell r="D4570" t="str"><v>01-04-1934/09-02-1946</v></cell></row><row r="4571"><cell r="A4571" t="str"><v>01471</v></cell><cell r="B4571" t="str"><v>3500</v></cell><cell r="C4571" t="str"><v>lid Eerste Kamer der Staten-Generaal</v></cell><cell r="D4571" t="str"><v>17-09-1935/04-06-1946</v></cell></row><row r="4572"><cell r="A4572" t="str"><v>01471</v></cell><cell r="B4572" t="str"><v>3500</v></cell><cell r="C4572" t="str"><v>regeringsgemachtigde in algemene dienst, belast met toezicht op arrestatie en bewaking van politieke delinquenten, ministerie van Algemene Oorlogsvoering</v></cell><cell r="D4572" t="str"><v>25-07-1945/09-05-1946</v></cell></row><row r="4573"><cell r="A4573" t="str"><v>01471</v></cell><cell r="B4573" t="str"><v>3500</v></cell><cell r="C4573" t="str"><v>voorzitter PvdA</v></cell><cell r="D4573" t="str"><v>09-02-1946/23-02-1955</v></cell></row><row r="4574"><cell r="A4574" t="str"><v>01471</v></cell><cell r="B4574" t="str"><v>3500</v></cell><cell r="C4574" t="str"><v>lid Tweede Kamer der Staten-Generaal</v></cell><cell r="D4574" t="str"><v>04-06-1946/19-09-1954</v></cell></row><row r="4575"><cell r="A4575" t="str"><v>01477</v></cell><cell r="B4575" t="str"><v>3010</v></cell><cell r="C4575" t="str"><v>De Wijk (Dr.)</v></cell><cell r="D4575" t="str"><v>08-12-1845</v></cell></row><row r="4576"><cell r="A4576" t="str"><v>01477</v></cell><cell r="B4576" t="str"><v>3020</v></cell><cell r="C4576" t="str"><v>Zwolle</v></cell><cell r="D4576" t="str"><v>07-01-1890</v></cell></row><row r="4577"><cell r="A4577" t="str"><v>01477</v></cell><cell r="B4577" t="str"><v>3500</v></cell><cell r="C4577" t="str"><v>landeigenaar</v></cell></row><row r="4578"><cell r="A4578" t="str"><v>01477</v></cell><cell r="B4578" t="str"><v>3500</v></cell><cell r="C4578" t="str"><v>lid gemeenteraad van De Wijk</v></cell></row><row r="4579"><cell r="A4579" t="str"><v>01477</v></cell><cell r="B4579" t="str"><v>3500</v></cell><cell r="C4579" t="str"><v>wethouder van De Wijk</v></cell><cell r="D4579" t="str"><v>00-00-1881/00-11-1888</v></cell></row><row r="4580"><cell r="A4580" t="str"><v>01477</v></cell><cell r="B4580" t="str"><v>3500</v></cell><cell r="C4580" t="str"><v>lid Eerste Kamer der Staten-Generaal</v></cell><cell r="D4580" t="str"><v>18-11-1884/17-08-1887</v></cell></row><row r="4581"><cell r="A4581" t="str"><v>01477</v></cell><cell r="B4581" t="str"><v>3500</v></cell><cell r="C4581" t="str"><v>lid Eerste Kamer der Staten-Generaal</v></cell><cell r="D4581" t="str"><v>19-09-1887/27-03-1888</v></cell></row><row r="4582"><cell r="A4582" t="str"><v>01477</v></cell><cell r="B4582" t="str"><v>3500</v></cell><cell r="C4582" t="str"><v>burgemeester van De Wijk</v></cell><cell r="D4582" t="str"><v>01-11-1888/07-01-1890</v></cell></row><row r="4583"><cell r="A4583" t="str"><v>01477</v></cell><cell r="B4583" t="str"><v>3500</v></cell><cell r="C4583" t="str"><v>lid Eerste Kamer der Staten-Generaal</v></cell><cell r="D4583" t="str"><v>01-05-1888/07-01-1890</v></cell></row><row r="4584"><cell r="A4584" t="str"><v>01478</v></cell><cell r="B4584" t="str"><v>3010</v></cell><cell r="C4584" t="str"><v>De Wijk (Dr.)</v></cell><cell r="D4584" t="str"><v>25-09-1818</v></cell></row><row r="4585"><cell r="A4585" t="str"><v>01478</v></cell><cell r="B4585" t="str"><v>3020</v></cell><cell r="C4585" t="str"><v>Brummen</v></cell><cell r="D4585" t="str"><v>17-10-1905</v></cell></row><row r="4586"><cell r="A4586" t="str"><v>01478</v></cell><cell r="B4586" t="str"><v>3500</v></cell><cell r="C4586" t="str"><v>landeigenaar</v></cell></row><row r="4587"><cell r="A4587" t="str"><v>01478</v></cell><cell r="B4587" t="str"><v>3500</v></cell><cell r="C4587" t="str"><v>burgemeester en gemeentesecretaris van Stad-Vollenhove</v></cell><cell r="D4587" t="str"><v>01-12-1845/01-01-1856</v></cell></row><row r="4588"><cell r="A4588" t="str"><v>01478</v></cell><cell r="B4588" t="str"><v>3500</v></cell><cell r="C4588" t="str"><v>burgemeester en gemeentesecretaris van Ambt-Vollenhove</v></cell><cell r="D4588" t="str"><v>01-12-1845/01-01-1856</v></cell></row><row r="4589"><cell r="A4589" t="str"><v>01478</v></cell><cell r="B4589" t="str"><v>3500</v></cell><cell r="C4589" t="str"><v>lid Provinciale Staten van Overijssel</v></cell><cell r="D4589" t="str"><v>07-06-1846/09-09-1850</v></cell></row><row r="4590"><cell r="A4590" t="str"><v>01478</v></cell><cell r="B4590" t="str"><v>3500</v></cell><cell r="C4590" t="str"><v>lid Eerste Kamer der Staten-Generaal</v></cell><cell r="D4590" t="str"><v>20-04-1853/01-05-1880</v></cell></row><row r="4591"><cell r="A4591" t="str"><v>01478</v></cell><cell r="B4591" t="str"><v>3500</v></cell><cell r="C4591" t="str"><v>burgemeester van Zwolle</v></cell><cell r="D4591" t="str"><v>01-01-1856/01-08-1867</v></cell></row><row r="4592"><cell r="A4592" t="str"><v>01478</v></cell><cell r="B4592" t="str"><v>3500</v></cell><cell r="C4592" t="str"><v>voorzitter Eerste Kamer der Staten-Generaal</v></cell><cell r="D4592" t="str"><v>21-09-1874/24-04-1880</v></cell></row><row r="4593"><cell r="A4593" t="str"><v>01478</v></cell><cell r="B4593" t="str"><v>3500</v></cell><cell r="C4593" t="str"><v>Commissaris des Konings in Utrecht</v></cell><cell r="D4593" t="str"><v>01-05-1880/01-01-1882</v></cell></row><row r="4594"><cell r="A4594" t="str"><v>01480</v></cell><cell r="B4594" t="str"><v>3010</v></cell><cell r="C4594" t="str"><v>'s-Gravenhage</v></cell><cell r="D4594" t="str"><v>24-02-1882</v></cell></row><row r="4595"><cell r="A4595" t="str"><v>01480</v></cell><cell r="B4595" t="str"><v>3020</v></cell><cell r="C4595" t="str"><v>Hengelo (Ov.)</v></cell><cell r="D4595" t="str"><v>01-09-1970</v></cell></row><row r="4596"><cell r="A4596" t="str"><v>01480</v></cell><cell r="B4596" t="str"><v>3500</v></cell><cell r="C4596" t="str"><v>herenboer, landeigenaar</v></cell></row><row r="4597"><cell r="A4597" t="str"><v>01480</v></cell><cell r="B4597" t="str"><v>3500</v></cell><cell r="C4597" t="str"><v>werkzaam in de landbouw in Oost-Pruisen en Noord-Holland</v></cell></row><row r="4598"><cell r="A4598" t="str"><v>01480</v></cell><cell r="B4598" t="str"><v>3500</v></cell><cell r="C4598" t="str"><v>eigenaar hygiënische modelboerderij te Spoolde</v></cell><cell r="D4598" t="str"><v>00-00-1908/</v></cell></row><row r="4599"><cell r="A4599" t="str"><v>01480</v></cell><cell r="B4599" t="str"><v>3500</v></cell><cell r="C4599" t="str"><v>lid Provinciale Staten van Overijssel</v></cell><cell r="D4599" t="str"><v>07-07-1914/06-07-1931</v></cell></row><row r="4600"><cell r="A4600" t="str"><v>01480</v></cell><cell r="B4600" t="str"><v>3500</v></cell><cell r="C4600" t="str"><v>lid Gedeputeerde Staten van Overijssel</v></cell><cell r="D4600" t="str"><v>02-07-1919/14-03-1929</v></cell></row><row r="4601"><cell r="A4601" t="str"><v>01480</v></cell><cell r="B4601" t="str"><v>3500</v></cell><cell r="C4601" t="str"><v>voorzitter N.V. Ontginningsmaatschappij Overijssel</v></cell></row><row r="4602"><cell r="A4602" t="str"><v>01480</v></cell><cell r="B4602" t="str"><v>3500</v></cell><cell r="C4602" t="str"><v>regeringscommissaris voor de kredietverlening ten behoeve van de aardappelmeelindustrie in de veenkoloniën</v></cell><cell r="D4602" t="str"><v>24-03-1931/01-03-1934</v></cell></row><row r="4603"><cell r="A4603" t="str"><v>01480</v></cell><cell r="B4603" t="str"><v>3500</v></cell><cell r="C4603" t="str"><v>lid gemeenteraad van Diepenheim</v></cell><cell r="D4603" t="str"><v>07-07-1931/27-02-1935</v></cell></row><row r="4604"><cell r="A4604" t="str"><v>01480</v></cell><cell r="B4604" t="str"><v>3500</v></cell><cell r="C4604" t="str"><v>lid Eerste Kamer der Staten-Generaal</v></cell><cell r="D4604" t="str"><v>21-09-1932/27-02-1935</v></cell></row><row r="4605"><cell r="A4605" t="str"><v>01482</v></cell><cell r="B4605" t="str"><v>3010</v></cell><cell r="C4605" t="str"><v>Dalfsen</v></cell><cell r="D4605" t="str"><v>10-07-1859</v></cell></row><row r="4606"><cell r="A4606" t="str"><v>01482</v></cell><cell r="B4606" t="str"><v>3020</v></cell><cell r="C4606" t="str"><v>'s-Gravenhage</v></cell><cell r="D4606" t="str"><v>12-04-1947</v></cell></row><row r="4607"><cell r="A4607" t="str"><v>01482</v></cell><cell r="B4607" t="str"><v>3500</v></cell><cell r="C4607" t="str"><v>commies van staat, Raad van State</v></cell><cell r="D4607" t="str"><v>07-10-1887/00-02-1896</v></cell></row><row r="4608"><cell r="A4608" t="str"><v>01482</v></cell><cell r="B4608" t="str"><v>3500</v></cell><cell r="C4608" t="str"><v>referendaris van staat, Raad van State</v></cell><cell r="D4608" t="str"><v>01-03-1896/00-00-1907</v></cell></row><row r="4609"><cell r="A4609" t="str"><v>01482</v></cell><cell r="B4609" t="str"><v>3500</v></cell><cell r="C4609" t="str"><v>lid gemeenteraad van Wijhe</v></cell><cell r="D4609" t="str"><v>00-09-1910/00-00-1932</v></cell></row><row r="4610"><cell r="A4610" t="str"><v>01482</v></cell><cell r="B4610" t="str"><v>3500</v></cell><cell r="C4610" t="str"><v>lid Provinciale Staten van Overijssel</v></cell><cell r="D4610" t="str"><v>00-11-1912/22-04-1913</v></cell></row><row r="4611"><cell r="A4611" t="str"><v>01482</v></cell><cell r="B4611" t="str"><v>3500</v></cell><cell r="C4611" t="str"><v>lid Eerste Kamer der Staten-Generaal</v></cell><cell r="D4611" t="str"><v>22-04-1913/23-07-1946</v></cell></row><row r="4612"><cell r="A4612" t="str"><v>01482</v></cell><cell r="B4612" t="str"><v>3500</v></cell><cell r="C4612" t="str"><v>fractievoorzitter CHU Eerste Kamer der Staten-Generaal</v></cell><cell r="D4612" t="str"><v>18-09-1923/17-09-1929</v></cell></row><row r="4613"><cell r="A4613" t="str"><v>01482</v></cell><cell r="B4613" t="str"><v>3500</v></cell><cell r="C4613" t="str"><v>voorzitter Eerste Kamer der Staten-Generaal</v></cell><cell r="D4613" t="str"><v>17-09-1929/23-07-1946</v></cell></row><row r="4614"><cell r="A4614" t="str"><v>01483</v></cell><cell r="B4614" t="str"><v>3010</v></cell><cell r="C4614" t="str"><v>Zwolle</v></cell><cell r="D4614" t="str"><v>23-02-1833</v></cell></row><row r="4615"><cell r="A4615" t="str"><v>01483</v></cell><cell r="B4615" t="str"><v>3020</v></cell><cell r="C4615" t="str"><v>Zwolle</v></cell><cell r="D4615" t="str"><v>13-03-1902</v></cell></row><row r="4616"><cell r="A4616" t="str"><v>01483</v></cell><cell r="B4616" t="str"><v>3500</v></cell><cell r="C4616" t="str"><v>advocaat te Deventer</v></cell><cell r="D4616" t="str"><v>00-00-1856/00-00-1869</v></cell></row><row r="4617"><cell r="A4617" t="str"><v>01483</v></cell><cell r="B4617" t="str"><v>3500</v></cell><cell r="C4617" t="str"><v>lid gemeenteraad van Deventer</v></cell><cell r="D4617" t="str"><v>/(omstreeks: 00-00-1859)/</v></cell></row><row r="4618"><cell r="A4618" t="str"><v>01483</v></cell><cell r="B4618" t="str"><v>3500</v></cell><cell r="C4618" t="str"><v>landeigenaar</v></cell></row><row r="4619"><cell r="A4619" t="str"><v>01483</v></cell><cell r="B4619" t="str"><v>3500</v></cell><cell r="C4619" t="str"><v>lid Eerste Kamer der Staten-Generaal</v></cell><cell r="D4619" t="str"><v>18-09-1871/17-09-1883</v></cell></row><row r="4620"><cell r="A4620" t="str"><v>01483</v></cell><cell r="B4620" t="str"><v>3500</v></cell><cell r="C4620" t="str"><v>lid Tweede Kamer der Staten-Generaal</v></cell><cell r="D4620" t="str"><v>17-09-1883/11-10-1884</v></cell></row><row r="4621"><cell r="A4621" t="str"><v>01483</v></cell><cell r="B4621" t="str"><v>3500</v></cell><cell r="C4621" t="str"><v>lid Tweede Kamer der Staten-Generaal</v></cell><cell r="D4621" t="str"><v>17-11-1884/18-05-1886</v></cell></row><row r="4622"><cell r="A4622" t="str"><v>01483</v></cell><cell r="B4622" t="str"><v>3500</v></cell><cell r="C4622" t="str"><v>lid Tweede Kamer der Staten-Generaal</v></cell><cell r="D4622" t="str"><v>14-07-1886/17-08-1887</v></cell></row><row r="4623"><cell r="A4623" t="str"><v>01483</v></cell><cell r="B4623" t="str"><v>3500</v></cell><cell r="C4623" t="str"><v>lid Tweede Kamer der Staten-Generaal</v></cell><cell r="D4623" t="str"><v>19-09-1887/27-03-1888</v></cell></row><row r="4624"><cell r="A4624" t="str"><v>01483</v></cell><cell r="B4624" t="str"><v>3500</v></cell><cell r="C4624" t="str"><v>lid Tweede Kamer der Staten-Generaal</v></cell><cell r="D4624" t="str"><v>01-05-1888/15-09-1891</v></cell></row><row r="4625"><cell r="A4625" t="str"><v>01483</v></cell><cell r="B4625" t="str"><v>3500</v></cell><cell r="C4625" t="str"><v>lid Tweede Kamer der Staten-Generaal</v></cell><cell r="D4625" t="str"><v>16-05-1894/21-09-1897</v></cell></row><row r="4626"><cell r="A4626" t="str"><v>01484</v></cell><cell r="B4626" t="str"><v>3010</v></cell><cell r="C4626" t="str"><v>Venlo</v></cell><cell r="D4626" t="str"><v>10-02-1787</v></cell></row><row r="4627"><cell r="A4627" t="str"><v>01484</v></cell><cell r="B4627" t="str"><v>3020</v></cell><cell r="C4627" t="str"><v>Ommen</v></cell><cell r="D4627" t="str"><v>21-09-1859</v></cell></row><row r="4628"><cell r="A4628" t="str"><v>01484</v></cell><cell r="B4628" t="str"><v>3500</v></cell><cell r="C4628" t="str"><v>landeigenaar, o.a. te Dalfsen, Zwolle en Zwollerkarspel</v></cell></row><row r="4629"><cell r="A4629" t="str"><v>01484</v></cell><cell r="B4629" t="str"><v>3500</v></cell><cell r="C4629" t="str"><v>fungerend burgemeester van Zwolle</v></cell><cell r="D4629" t="str"><v>00-11-1813/00-01-1816</v></cell></row><row r="4630"><cell r="A4630" t="str"><v>01484</v></cell><cell r="B4630" t="str"><v>3500</v></cell><cell r="C4630" t="str"><v>president college van burgemeesters van Zwolle</v></cell><cell r="D4630" t="str"><v>01-04-1816/01-01-1824</v></cell></row><row r="4631"><cell r="A4631" t="str"><v>01484</v></cell><cell r="B4631" t="str"><v>3500</v></cell><cell r="C4631" t="str"><v>burgemeester van Zwolle</v></cell><cell r="D4631" t="str"><v>01-04-1824/01-01-1856</v></cell></row><row r="4632"><cell r="A4632" t="str"><v>01484</v></cell><cell r="B4632" t="str"><v>3500</v></cell><cell r="C4632" t="str"><v>lid stedelijke raad (vanaf oktober 1851 gemeenteraad) van Zwolle</v></cell><cell r="D4632" t="str"><v>00-01-1816/01-01-1856</v></cell></row><row r="4633"><cell r="A4633" t="str"><v>01484</v></cell><cell r="B4633" t="str"><v>3500</v></cell><cell r="C4633" t="str"><v>lid Provinciale Staten van Overijssel</v></cell><cell r="D4633" t="str"><v>08-07-1817/00-08-1848</v></cell></row><row r="4634"><cell r="A4634" t="str"><v>01484</v></cell><cell r="B4634" t="str"><v>3500</v></cell><cell r="C4634" t="str"><v>buitengewoon lid Tweede Kamer der Staten-Generaal</v></cell><cell r="D4634" t="str"><v>05-08-1840/05-09-1840</v></cell></row><row r="4635"><cell r="A4635" t="str"><v>01484</v></cell><cell r="B4635" t="str"><v>3500</v></cell><cell r="C4635" t="str"><v>lid Eerste Kamer der Staten-Generaal</v></cell><cell r="D4635" t="str"><v>09-10-1848/20-08-1850</v></cell></row><row r="4636"><cell r="A4636" t="str"><v>01488</v></cell><cell r="B4636" t="str"><v>3010</v></cell><cell r="C4636" t="str"><v>Kortezwaag</v></cell><cell r="D4636" t="str"><v>07-09-1849</v></cell></row><row r="4637"><cell r="A4637" t="str"><v>01488</v></cell><cell r="B4637" t="str"><v>3020</v></cell><cell r="C4637" t="str"><v>Utrecht</v></cell><cell r="D4637" t="str"><v>02-05-1928</v></cell></row><row r="4638"><cell r="A4638" t="str"><v>01488</v></cell><cell r="B4638" t="str"><v>3500</v></cell><cell r="C4638" t="str"><v>landbouwer te Kortezwaag</v></cell></row><row r="4639"><cell r="A4639" t="str"><v>01488</v></cell><cell r="B4639" t="str"><v>3500</v></cell><cell r="C4639" t="str"><v>lid gemeenteraad van Barradeel</v></cell><cell r="D4639" t="str"><v>00-09-1885/00-09-1901</v></cell></row><row r="4640"><cell r="A4640" t="str"><v>01488</v></cell><cell r="B4640" t="str"><v>3500</v></cell><cell r="C4640" t="str"><v>lid Tweede Kamer der Staten-Generaal</v></cell><cell r="D4640" t="str"><v>03-10-1888/15-09-1891</v></cell></row><row r="4641"><cell r="A4641" t="str"><v>01488</v></cell><cell r="B4641" t="str"><v>3500</v></cell><cell r="C4641" t="str"><v>wethouder van Barradeel</v></cell><cell r="D4641" t="str"><v>00-00-1891/00-02-1898</v></cell></row><row r="4642"><cell r="A4642" t="str"><v>01488</v></cell><cell r="B4642" t="str"><v>3500</v></cell><cell r="C4642" t="str"><v>lid Provinciale Staten van Friesland</v></cell><cell r="D4642" t="str"><v>06-07-1892/04-07-1916</v></cell></row><row r="4643"><cell r="A4643" t="str"><v>01488</v></cell><cell r="B4643" t="str"><v>3500</v></cell><cell r="C4643" t="str"><v>burgemeester van Barradeel</v></cell><cell r="D4643" t="str"><v>02-02-1898/16-01-1922</v></cell></row><row r="4644"><cell r="A4644" t="str"><v>01488</v></cell><cell r="B4644" t="str"><v>3500</v></cell><cell r="C4644" t="str"><v>lid Eerste Kamer der Staten-Generaal</v></cell><cell r="D4644" t="str"><v>25-07-1922/02-05-1928</v></cell></row><row r="4645"><cell r="A4645" t="str"><v>01489</v></cell><cell r="B4645" t="str"><v>3010</v></cell><cell r="C4645" t="str"><v>Zaandam</v></cell><cell r="D4645" t="str"><v>09-01-1869</v></cell></row><row r="4646"><cell r="A4646" t="str"><v>01489</v></cell><cell r="B4646" t="str"><v>3020</v></cell><cell r="C4646" t="str"><v>Wassenaar</v></cell><cell r="D4646" t="str"><v>27-09-1961</v></cell></row><row r="4647"><cell r="A4647" t="str"><v>01489</v></cell><cell r="B4647" t="str"><v>3500</v></cell><cell r="C4647" t="str"><v>onderwijzer te Amsterdam</v></cell><cell r="D4647" t="str"><v>00-00-1889/00-00-1899</v></cell></row><row r="4648"><cell r="A4648" t="str"><v>01489</v></cell><cell r="B4648" t="str"><v>3500</v></cell><cell r="C4648" t="str"><v>advocaat en procureur te Amsterdam</v></cell><cell r="D4648" t="str"><v>00-00-1899/00-00-1918</v></cell></row><row r="4649"><cell r="A4649" t="str"><v>01489</v></cell><cell r="B4649" t="str"><v>3500</v></cell><cell r="C4649" t="str"><v>schoolopziener, arrondissement Amsterdam VII</v></cell><cell r="D4649" t="str"><v>01-04-1901/01-03-1907</v></cell></row><row r="4650"><cell r="A4650" t="str"><v>01489</v></cell><cell r="B4650" t="str"><v>3500</v></cell><cell r="C4650" t="str"><v>lid gemeenteraad van Amsterdam</v></cell><cell r="D4650" t="str"><v>03-09-1901/09-09-1918</v></cell></row><row r="4651"><cell r="A4651" t="str"><v>01489</v></cell><cell r="B4651" t="str"><v>3500</v></cell><cell r="C4651" t="str"><v>lid Tweede Kamer der Staten-Generaal</v></cell><cell r="D4651" t="str"><v>18-11-1902/19-09-1905</v></cell></row><row r="4652"><cell r="A4652" t="str"><v>01489</v></cell><cell r="B4652" t="str"><v>3500</v></cell><cell r="C4652" t="str"><v>lid Provinciale Staten van Noord-Holland</v></cell><cell r="D4652" t="str"><v>13-07-1907/23-06-1913</v></cell></row><row r="4653"><cell r="A4653" t="str"><v>01489</v></cell><cell r="B4653" t="str"><v>3500</v></cell><cell r="C4653" t="str"><v>lid Tweede Kamer der Staten-Generaal</v></cell><cell r="D4653" t="str"><v>11-12-1907/18-09-1908</v></cell></row><row r="4654"><cell r="A4654" t="str"><v>01489</v></cell><cell r="B4654" t="str"><v>3500</v></cell><cell r="C4654" t="str"><v>wethouder (van onderwijs) van Amsterdam</v></cell><cell r="D4654" t="str"><v>25-05-1908/01-09-1914</v></cell></row><row r="4655"><cell r="A4655" t="str"><v>01489</v></cell><cell r="B4655" t="str"><v>3500</v></cell><cell r="C4655" t="str"><v>wethouder (van financiën en gemeentebedrijven) van Amsterdam</v></cell><cell r="D4655" t="str"><v>01-09-1914/09-09-1918</v></cell></row><row r="4656"><cell r="A4656" t="str"><v>01489</v></cell><cell r="B4656" t="str"><v>3500</v></cell><cell r="C4656" t="str"><v>minister van Financiën</v></cell><cell r="D4656" t="str"><v>09-09-1918/28-07-1921</v></cell></row><row r="4657"><cell r="A4657" t="str"><v>01489</v></cell><cell r="B4657" t="str"><v>3500</v></cell><cell r="C4657" t="str"><v>advocaat en procureur te 's-Gravenhage</v></cell><cell r="D4657" t="str"><v>00-00-1921/00-00-1940</v></cell></row><row r="4658"><cell r="A4658" t="str"><v>01489</v></cell><cell r="B4658" t="str"><v>3500</v></cell><cell r="C4658" t="str"><v>lid Eerste Kamer der Staten-Generaal</v></cell><cell r="D4658" t="str"><v>25-07-1922/18-09-1923</v></cell></row><row r="4659"><cell r="A4659" t="str"><v>01489</v></cell><cell r="B4659" t="str"><v>3500</v></cell><cell r="C4659" t="str"><v>lid gemeenteraad van 's-Gravenhage</v></cell><cell r="D4659" t="str"><v>01-09-1931/01-09-1941</v></cell></row><row r="4660"><cell r="A4660" t="str"><v>01489</v></cell><cell r="B4660" t="str"><v>3500</v></cell><cell r="C4660" t="str"><v>wethouder (van sociale zaken) van 's-Gravenhage</v></cell><cell r="D4660" t="str"><v>01-09-1931/03-09-1935</v></cell></row><row r="4661"><cell r="A4661" t="str"><v>01489</v></cell><cell r="B4661" t="str"><v>3500</v></cell><cell r="C4661" t="str"><v>wethouder (van gemeentebedrijven) van 's-Gravenhage</v></cell><cell r="D4661" t="str"><v>05-09-1939/01-09-1941</v></cell></row><row r="4662"><cell r="A4662" t="str"><v>01496</v></cell><cell r="B4662" t="str"><v>3010</v></cell><cell r="C4662" t="str"><v>Leiden</v></cell><cell r="D4662" t="str"><v>24-02-1890</v></cell></row><row r="4663"><cell r="A4663" t="str"><v>01496</v></cell><cell r="B4663" t="str"><v>3020</v></cell><cell r="C4663" t="str"><v>Velp</v></cell><cell r="D4663" t="str"><v>04-03-1972</v></cell></row><row r="4664"><cell r="A4664" t="str"><v>01496</v></cell><cell r="B4664" t="str"><v>3500</v></cell><cell r="C4664" t="str"><v>onderwijzer lagere school en MULO-school te Velsen</v></cell></row><row r="4665"><cell r="A4665" t="str"><v>01496</v></cell><cell r="B4665" t="str"><v>3500</v></cell><cell r="C4665" t="str"><v>onderwijzer lagere school en MULO-school te Leiden</v></cell></row><row r="4666"><cell r="A4666" t="str"><v>01496</v></cell><cell r="B4666" t="str"><v>3500</v></cell><cell r="C4666" t="str"><v>onderwijzer lagere school en MULO-school te Vlaardingen</v></cell><cell r="D4666" t="str"><v>/00-00-1914</v></cell></row><row r="4667"><cell r="A4667" t="str"><v>01496</v></cell><cell r="B4667" t="str"><v>3500</v></cell><cell r="C4667" t="str"><v>onderwijzer derde klasse, Openbaar Europees onderwijs in Nederlands-Indië</v></cell><cell r="D4667" t="str"><v>00-00-1914/00-00-1924</v></cell></row><row r="4668"><cell r="A4668" t="str"><v>01496</v></cell><cell r="B4668" t="str"><v>3500</v></cell><cell r="C4668" t="str"><v>mededirecteur, dagblad "De Indische Courant" in Nederlands-Indië</v></cell><cell r="D4668" t="str"><v>/00-00-1924</v></cell></row><row r="4669"><cell r="A4669" t="str"><v>01496</v></cell><cell r="B4669" t="str"><v>3500</v></cell><cell r="C4669" t="str"><v>chef-redacteur en plaatsvervangend hoofdredacteur, socialistisch dagblad "Voorwaarts"</v></cell><cell r="D4669" t="str"><v>00-00-1924/00-00-1930</v></cell></row><row r="4670"><cell r="A4670" t="str"><v>01496</v></cell><cell r="B4670" t="str"><v>3500</v></cell><cell r="C4670" t="str"><v>algemeen secretaris CNAB (Centrale Nederlandse Ambtenarenbond)</v></cell><cell r="D4670" t="str"><v>00-00-1930/00-00-1945</v></cell></row><row r="4671"><cell r="A4671" t="str"><v>01496</v></cell><cell r="B4671" t="str"><v>3500</v></cell><cell r="C4671" t="str"><v>lid Eerste Kamer der Staten-Generaal</v></cell><cell r="D4671" t="str"><v>08-06-1937/23-07-1946</v></cell></row><row r="4672"><cell r="A4672" t="str"><v>01496</v></cell><cell r="B4672" t="str"><v>3500</v></cell><cell r="C4672" t="str"><v>lid tijdelijke gemeenteraad van Voorburg</v></cell><cell r="D4672" t="str"><v>19-11-1945/03-09-1946</v></cell></row><row r="4673"><cell r="A4673" t="str"><v>01496</v></cell><cell r="B4673" t="str"><v>3500</v></cell><cell r="C4673" t="str"><v>voorzitter CNAB (Centrale Nederlandse Ambtenarenbond)</v></cell><cell r="D4673" t="str"><v>00-05-1945/01-05-1946</v></cell></row><row r="4674"><cell r="A4674" t="str"><v>01496</v></cell><cell r="B4674" t="str"><v>3500</v></cell><cell r="C4674" t="str"><v>voorzitter ABVA (Algemene Bond van Ambtenaren)</v></cell><cell r="D4674" t="str"><v>01-05-1946/01-11-1949</v></cell></row><row r="4675"><cell r="A4675" t="str"><v>01496</v></cell><cell r="B4675" t="str"><v>3500</v></cell><cell r="C4675" t="str"><v>lid gemeenteraad van Voorburg</v></cell><cell r="D4675" t="str"><v>03-09-1946/01-03-1951</v></cell></row><row r="4676"><cell r="A4676" t="str"><v>01496</v></cell><cell r="B4676" t="str"><v>3500</v></cell><cell r="C4676" t="str"><v>wethouder (o.a. van onderwijs) van Voorburg</v></cell><cell r="D4676" t="str"><v>06-09-1949/01-03-1951</v></cell></row><row r="4677"><cell r="A4677" t="str"><v>01496</v></cell><cell r="B4677" t="str"><v>3500</v></cell><cell r="C4677" t="str"><v>burgemeester van Westzaan</v></cell><cell r="D4677" t="str"><v>01-03-1951/01-03-1955</v></cell></row><row r="4678"><cell r="A4678" t="str"><v>01498</v></cell><cell r="B4678" t="str"><v>3010</v></cell><cell r="C4678" t="str"><v>Overveen</v></cell><cell r="D4678" t="str"><v>31-01-1852</v></cell></row><row r="4679"><cell r="A4679" t="str"><v>01498</v></cell><cell r="B4679" t="str"><v>3020</v></cell><cell r="C4679" t="str"><v>Katwijk</v></cell><cell r="D4679" t="str"><v>14-03-1931</v></cell></row><row r="4680"><cell r="A4680" t="str"><v>01498</v></cell><cell r="B4680" t="str"><v>3500</v></cell><cell r="C4680" t="str"><v>onderwijzer lagere school te Amsterdam</v></cell><cell r="D4680" t="str"><v>00-04-1871/00-00-1873</v></cell></row><row r="4681"><cell r="A4681" t="str"><v>01498</v></cell><cell r="B4681" t="str"><v>3500</v></cell><cell r="C4681" t="str"><v>volontair ter secretarie, gemeente Bloemendaal</v></cell><cell r="D4681" t="str"><v>00-00-1873/00-00-1876</v></cell></row><row r="4682"><cell r="A4682" t="str"><v>01498</v></cell><cell r="B4682" t="str"><v>3500</v></cell><cell r="C4682" t="str"><v>mede-eigenaar zeepziederij te Zeist</v></cell><cell r="D4682" t="str"><v>00-00-1876/00-00-1890</v></cell></row><row r="4683"><cell r="A4683" t="str"><v>01498</v></cell><cell r="B4683" t="str"><v>3500</v></cell><cell r="C4683" t="str"><v>lid gemeenteraad van Zeist</v></cell><cell r="D4683" t="str"><v>00-09-1884/00-04-1890</v></cell></row><row r="4684"><cell r="A4684" t="str"><v>01498</v></cell><cell r="B4684" t="str"><v>3500</v></cell><cell r="C4684" t="str"><v>burgemeester en gemeentesecretaris van Westbroek (Utr.)</v></cell><cell r="D4684" t="str"><v>29-04-1890/28-09-1903</v></cell></row><row r="4685"><cell r="A4685" t="str"><v>01498</v></cell><cell r="B4685" t="str"><v>3500</v></cell><cell r="C4685" t="str"><v>burgemeester en gemeentesecretaris van Achttienhoven (Utr.)</v></cell><cell r="D4685" t="str"><v>29-04-1890/28-09-1903</v></cell></row><row r="4686"><cell r="A4686" t="str"><v>01498</v></cell><cell r="B4686" t="str"><v>3500</v></cell><cell r="C4686" t="str"><v>lid Provinciale Staten van Utrecht</v></cell><cell r="D4686" t="str"><v>03-11-1892/16-08-1909</v></cell></row><row r="4687"><cell r="A4687" t="str"><v>01498</v></cell><cell r="B4687" t="str"><v>3500</v></cell><cell r="C4687" t="str"><v>lid Tweede Kamer der Staten-Generaal</v></cell><cell r="D4687" t="str"><v>21-09-1897/16-08-1909</v></cell></row><row r="4688"><cell r="A4688" t="str"><v>01498</v></cell><cell r="B4688" t="str"><v>3500</v></cell><cell r="C4688" t="str"><v>lid Gedeputeerde Staten van Utrecht</v></cell><cell r="D4688" t="str"><v>29-09-1903/16-08-1909</v></cell></row><row r="4689"><cell r="A4689" t="str"><v>01498</v></cell><cell r="B4689" t="str"><v>3500</v></cell><cell r="C4689" t="str"><v>voorzitter A.R.-Kamerclub, Tweede Kamer der Staten-Generaal</v></cell><cell r="D4689" t="str"><v>18-03-1908/13-11-1908</v></cell></row><row r="4690"><cell r="A4690" t="str"><v>01498</v></cell><cell r="B4690" t="str"><v>3500</v></cell><cell r="C4690" t="str"><v>minister van Koloniën</v></cell><cell r="D4690" t="str"><v>16-08-1909/29-08-1913</v></cell></row><row r="4691"><cell r="A4691" t="str"><v>01498</v></cell><cell r="B4691" t="str"><v>3500</v></cell><cell r="C4691" t="str"><v>ambteloos</v></cell><cell r="D4691" t="str"><v>29-08-1913/16-10-1914</v></cell></row><row r="4692"><cell r="A4692" t="str"><v>01498</v></cell><cell r="B4692" t="str"><v>3500</v></cell><cell r="C4692" t="str"><v>burgemeester van Katwijk</v></cell><cell r="D4692" t="str"><v>16-10-1914/01-02-1927</v></cell></row><row r="4693"><cell r="A4693" t="str"><v>01498</v></cell><cell r="B4693" t="str"><v>3500</v></cell><cell r="C4693" t="str"><v>lid Provinciale Staten van Zuid-Holland</v></cell><cell r="D4693" t="str"><v>04-07-1916/00-08-1917</v></cell></row><row r="4694"><cell r="A4694" t="str"><v>01498</v></cell><cell r="B4694" t="str"><v>3500</v></cell><cell r="C4694" t="str"><v>lid Eerste Kamer der Staten-Generaal</v></cell><cell r="D4694" t="str"><v>28-08-1917/16-09-1925</v></cell></row><row r="4695"><cell r="A4695" t="str"><v>01498</v></cell><cell r="B4695" t="str"><v>3500</v></cell><cell r="C4695" t="str"><v>ambteloos</v></cell><cell r="D4695" t="str"><v>01-02-1927/14-03-1931</v></cell></row><row r="4696"><cell r="A4696" t="str"><v>01505</v></cell><cell r="B4696" t="str"><v>3010</v></cell><cell r="C4696" t="str"><v>Amsterdam</v></cell><cell r="D4696" t="str"><v>28-09-1837</v></cell></row><row r="4697"><cell r="A4697" t="str"><v>01505</v></cell><cell r="B4697" t="str"><v>3020</v></cell><cell r="C4697" t="str"><v>Ubbergen (Gld.)</v></cell><cell r="D4697" t="str"><v>21-04-1914</v></cell></row><row r="4698"><cell r="A4698" t="str"><v>01505</v></cell><cell r="B4698" t="str"><v>3500</v></cell><cell r="C4698" t="str"><v>commissionair te Amsterdam</v></cell></row><row r="4699"><cell r="A4699" t="str"><v>01505</v></cell><cell r="B4699" t="str"><v>3500</v></cell><cell r="C4699" t="str"><v>bankier te Amsterdam</v></cell><cell r="D4699" t="str"><v>00-00-1861/00-00-1881</v></cell></row><row r="4700"><cell r="A4700" t="str"><v>01505</v></cell><cell r="B4700" t="str"><v>3500</v></cell><cell r="C4700" t="str"><v>rentenier</v></cell><cell r="D4700" t="str"><v>00-00-1884/</v></cell></row><row r="4701"><cell r="A4701" t="str"><v>01505</v></cell><cell r="B4701" t="str"><v>3500</v></cell><cell r="C4701" t="str"><v>lid Eerste Kamer der Staten-Generaal</v></cell><cell r="D4701" t="str"><v>20-09-1904/16-09-1913</v></cell></row><row r="4702"><cell r="A4702" t="str"><v>01506</v></cell><cell r="B4702" t="str"><v>3010</v></cell><cell r="C4702" t="str"><v>Krimpen aan den IJssel</v></cell><cell r="D4702" t="str"><v>21-02-1900</v></cell></row><row r="4703"><cell r="A4703" t="str"><v>01506</v></cell><cell r="B4703" t="str"><v>3020</v></cell><cell r="C4703" t="str"><v>Rotterdam</v></cell><cell r="D4703" t="str"><v>27-07-1980</v></cell></row><row r="4704"><cell r="A4704" t="str"><v>01506</v></cell><cell r="B4704" t="str"><v>3500</v></cell><cell r="C4704" t="str"><v>medewerker Kamer van Koophandel en Fabrieken te Rotterdam</v></cell><cell r="D4704" t="str"><v>00-10-1925/00-00-1929</v></cell></row><row r="4705"><cell r="A4705" t="str"><v>01506</v></cell><cell r="B4705" t="str"><v>3500</v></cell><cell r="C4705" t="str"><v>adjunct-secretaris Kamer van Koophandel van Fabrieken te Rotterdam</v></cell><cell r="D4705" t="str"><v>00-00-1929/00-00-1942</v></cell></row><row r="4706"><cell r="A4706" t="str"><v>01506</v></cell><cell r="B4706" t="str"><v>3500</v></cell><cell r="C4706" t="str"><v>lid gemeenteraad van Rotterdam</v></cell><cell r="D4706" t="str"><v>05-09-1939/01-09-1941</v></cell></row><row r="4707"><cell r="A4707" t="str"><v>01506</v></cell><cell r="B4707" t="str"><v>3500</v></cell><cell r="C4707" t="str"><v>secretaris Kamer van Koophandel van Fabrieken te Rotterdam</v></cell><cell r="D4707" t="str"><v>00-00-1942/00-00-1945</v></cell></row><row r="4708"><cell r="A4708" t="str"><v>01506</v></cell><cell r="B4708" t="str"><v>3500</v></cell><cell r="C4708" t="str"><v>lid Raad van Advies gemeentebestuur Rotterdam</v></cell><cell r="D4708" t="str"><v>01-06-1945/09-11-1945</v></cell></row><row r="4709"><cell r="A4709" t="str"><v>01506</v></cell><cell r="B4709" t="str"><v>3500</v></cell><cell r="C4709" t="str"><v>lid tijdelijke gemeenteraad van Rotterdam</v></cell><cell r="D4709" t="str"><v>09-11-1945/02-09-1946</v></cell></row><row r="4710"><cell r="A4710" t="str"><v>01506</v></cell><cell r="B4710" t="str"><v>3500</v></cell><cell r="C4710" t="str"><v>lid Tweede Kamer der Staten-Generaal</v></cell><cell r="D4710" t="str"><v>04-06-1946/27-07-1948</v></cell></row><row r="4711"><cell r="A4711" t="str"><v>01506</v></cell><cell r="B4711" t="str"><v>3500</v></cell><cell r="C4711" t="str"><v>lid Provinciale Staten van Zuid-Holland</v></cell><cell r="D4711" t="str"><v>20-06-1946/04-07-1950</v></cell></row><row r="4712"><cell r="A4712" t="str"><v>01506</v></cell><cell r="B4712" t="str"><v>3500</v></cell><cell r="C4712" t="str"><v>lid gemeenteraad van Rotterdam</v></cell><cell r="D4712" t="str"><v>02-09-1946/16-02-1948</v></cell></row><row r="4713"><cell r="A4713" t="str"><v>01506</v></cell><cell r="B4713" t="str"><v>3500</v></cell><cell r="C4713" t="str"><v>wethouder (van onderwijs en volksontwikkeling) van Rotterdam</v></cell><cell r="D4713" t="str"><v>26-09-1946/05-06-1947</v></cell></row><row r="4714"><cell r="A4714" t="str"><v>01506</v></cell><cell r="B4714" t="str"><v>3500</v></cell><cell r="C4714" t="str"><v>burgemeester van Delft</v></cell><cell r="D4714" t="str"><v>16-02-1948/01-07-1952</v></cell></row><row r="4715"><cell r="A4715" t="str"><v>01506</v></cell><cell r="B4715" t="str"><v>3500</v></cell><cell r="C4715" t="str"><v>lid Eerste Kamer der Staten-Generaal</v></cell><cell r="D4715" t="str"><v>25-08-1948/05-12-1949</v></cell></row><row r="4716"><cell r="A4716" t="str"><v>01506</v></cell><cell r="B4716" t="str"><v>3500</v></cell><cell r="C4716" t="str"><v>lid Eerste Kamer der Staten-Generaal</v></cell><cell r="D4716" t="str"><v>15-03-1950/15-07-1952</v></cell></row><row r="4717"><cell r="A4717" t="str"><v>01506</v></cell><cell r="B4717" t="str"><v>3500</v></cell><cell r="C4717" t="str"><v>burgemeester van Rotterdam</v></cell><cell r="D4717" t="str"><v>01-07-1952/01-03-1965</v></cell></row><row r="4718"><cell r="A4718" t="str"><v>01506</v></cell><cell r="B4718" t="str"><v>3500</v></cell><cell r="C4718" t="str"><v>lid Eerste Kamer der Staten-Generaal</v></cell><cell r="D4718" t="str"><v>29-07-1952/20-09-1955</v></cell></row><row r="4719"><cell r="A4719" t="str"><v>01510</v></cell><cell r="B4719" t="str"><v>3010</v></cell><cell r="C4719" t="str"><v>Bennekom</v></cell><cell r="D4719" t="str"><v>26-12-1856</v></cell></row><row r="4720"><cell r="A4720" t="str"><v>01510</v></cell><cell r="B4720" t="str"><v>3020</v></cell><cell r="C4720" t="str"><v>'s-Gravenhage</v></cell><cell r="D4720" t="str"><v>06-11-1939</v></cell></row><row r="4721"><cell r="A4721" t="str"><v>01510</v></cell><cell r="B4721" t="str"><v>3500</v></cell><cell r="C4721" t="str"><v>marineofficier</v></cell><cell r="D4721" t="str"><v>16-01-1878/00-00-1880</v></cell></row><row r="4722"><cell r="A4722" t="str"><v>01510</v></cell><cell r="B4722" t="str"><v>3500</v></cell><cell r="C4722" t="str"><v>advocaat te 's-Gravenhage</v></cell><cell r="D4722" t="str"><v>00-00-1886/</v></cell></row><row r="4723"><cell r="A4723" t="str"><v>01510</v></cell><cell r="B4723" t="str"><v>3500</v></cell><cell r="C4723" t="str"><v>landeigenaar, landgoed Hoekelum</v></cell></row><row r="4724"><cell r="A4724" t="str"><v>01510</v></cell><cell r="B4724" t="str"><v>3500</v></cell><cell r="C4724" t="str"><v>lid Tweede Kamer der Staten-Generaal</v></cell><cell r="D4724" t="str"><v>01-05-1888/15-09-1891</v></cell></row><row r="4725"><cell r="A4725" t="str"><v>01510</v></cell><cell r="B4725" t="str"><v>3500</v></cell><cell r="C4725" t="str"><v>lid Provinciale Staten van Gelderland</v></cell><cell r="D4725" t="str"><v>06-07-1898/06-07-1909</v></cell></row><row r="4726"><cell r="A4726" t="str"><v>01510</v></cell><cell r="B4726" t="str"><v>3500</v></cell><cell r="C4726" t="str"><v>lid Tweede Kamer der Staten-Generaal</v></cell><cell r="D4726" t="str"><v>17-09-1901/16-05-1914</v></cell></row><row r="4727"><cell r="A4727" t="str"><v>01510</v></cell><cell r="B4727" t="str"><v>3500</v></cell><cell r="C4727" t="str"><v>lid Eerste Kamer der Staten-Generaal</v></cell><cell r="D4727" t="str"><v>16-06-1914/20-09-1932</v></cell></row><row r="4728"><cell r="A4728" t="str"><v>01511</v></cell><cell r="B4728" t="str"><v>3010</v></cell><cell r="C4728" t="str"><v>Bennekom</v></cell><cell r="D4728" t="str"><v>07-07-1851</v></cell></row><row r="4729"><cell r="A4729" t="str"><v>01511</v></cell><cell r="B4729" t="str"><v>3020</v></cell><cell r="C4729" t="str"><v>'s-Gravenhage</v></cell><cell r="D4729" t="str"><v>23-06-1914</v></cell></row><row r="4730"><cell r="A4730" t="str"><v>01511</v></cell><cell r="B4730" t="str"><v>3500</v></cell><cell r="C4730" t="str"><v>marineofficier</v></cell><cell r="D4730" t="str"><v>01-09-1873/15-01-1881</v></cell></row><row r="4731"><cell r="A4731" t="str"><v>01511</v></cell><cell r="B4731" t="str"><v>3500</v></cell><cell r="C4731" t="str"><v>adjudant van Z.K.H. Prins Hendrik der Nederlanden</v></cell><cell r="D4731" t="str"><v>01-09-1878/01-02-1879</v></cell></row><row r="4732"><cell r="A4732" t="str"><v>01511</v></cell><cell r="B4732" t="str"><v>3500</v></cell><cell r="C4732" t="str"><v>lid gemeenteraad van 's-Gravenhage</v></cell><cell r="D4732" t="str"><v>07-05-1889/03-07-1901</v></cell></row><row r="4733"><cell r="A4733" t="str"><v>01511</v></cell><cell r="B4733" t="str"><v>3500</v></cell><cell r="C4733" t="str"><v>lid Provinciale Staten van Zuid-Holland</v></cell><cell r="D4733" t="str"><v>17-06-1898/00-09-1904</v></cell></row><row r="4734"><cell r="A4734" t="str"><v>01511</v></cell><cell r="B4734" t="str"><v>3500</v></cell><cell r="C4734" t="str"><v>lid Gedeputeerde Staten van Zuid-Holland</v></cell><cell r="D4734" t="str"><v>03-07-1901/00-09-1904</v></cell></row><row r="4735"><cell r="A4735" t="str"><v>01511</v></cell><cell r="B4735" t="str"><v>3500</v></cell><cell r="C4735" t="str"><v>lid Eerste Kamer der Staten-Generaal</v></cell><cell r="D4735" t="str"><v>21-09-1904/23-06-1914</v></cell></row><row r="4736"><cell r="A4736" t="str"><v>01512</v></cell><cell r="B4736" t="str"><v>3010</v></cell><cell r="C4736" t="str"><v>Beverwijk</v></cell><cell r="D4736" t="str"><v>21-08-1845</v></cell></row><row r="4737"><cell r="A4737" t="str"><v>01512</v></cell><cell r="B4737" t="str"><v>3020</v></cell><cell r="C4737" t="str"><v>Scheveningen</v></cell><cell r="D4737" t="str"><v>30-08-1921</v></cell></row><row r="4738"><cell r="A4738" t="str"><v>01512</v></cell><cell r="B4738" t="str"><v>3500</v></cell><cell r="C4738" t="str"><v>advocaat te Amsterdam</v></cell><cell r="D4738" t="str"><v>00-00-1868/</v></cell></row><row r="4739"><cell r="A4739" t="str"><v>01512</v></cell><cell r="B4739" t="str"><v>3500</v></cell><cell r="C4739" t="str"><v>kantonrechter-plaatsvervanger te Amsterdam</v></cell><cell r="D4739" t="str"><v>01-07-1871/01-07-1875</v></cell></row><row r="4740"><cell r="A4740" t="str"><v>01512</v></cell><cell r="B4740" t="str"><v>3500</v></cell><cell r="C4740" t="str"><v>schoolopziener, vierde schooldistrict van Noord-Holland (Amsterdam)</v></cell><cell r="D4740" t="str"><v>01-04-1872/01-10-1875</v></cell></row><row r="4741"><cell r="A4741" t="str"><v>01512</v></cell><cell r="B4741" t="str"><v>3500</v></cell><cell r="C4741" t="str"><v>notaris te Amsterdam</v></cell><cell r="D4741" t="str"><v>02-01-1875/</v></cell></row><row r="4742"><cell r="A4742" t="str"><v>01512</v></cell><cell r="B4742" t="str"><v>3500</v></cell><cell r="C4742" t="str"><v>lid Provinciale Staten van Noord-Holland</v></cell><cell r="D4742" t="str"><v>08-03-1887/00-08-1898</v></cell></row><row r="4743"><cell r="A4743" t="str"><v>01512</v></cell><cell r="B4743" t="str"><v>3500</v></cell><cell r="C4743" t="str"><v>lid gemeenteraad van Amsterdam</v></cell><cell r="D4743" t="str"><v>15-12-1890/01-09-1903</v></cell></row><row r="4744"><cell r="A4744" t="str"><v>01512</v></cell><cell r="B4744" t="str"><v>3500</v></cell><cell r="C4744" t="str"><v>lid Provinciale Staten van Noord-Holland</v></cell><cell r="D4744" t="str"><v>14-08-1899/00-09-1904</v></cell></row><row r="4745"><cell r="A4745" t="str"><v>01512</v></cell><cell r="B4745" t="str"><v>3500</v></cell><cell r="C4745" t="str"><v>lid Eerste Kamer der Staten-Generaal</v></cell><cell r="D4745" t="str"><v>20-09-1904/06-11-1916</v></cell></row><row r="4746"><cell r="A4746" t="str"><v>01513</v></cell><cell r="B4746" t="str"><v>3010</v></cell><cell r="C4746" t="str"><v>Dirksland (Holland)</v></cell><cell r="D4746" t="str"><v>25-08-1799</v></cell></row><row r="4747"><cell r="A4747" t="str"><v>01513</v></cell><cell r="B4747" t="str"><v>3020</v></cell><cell r="C4747" t="str"><v>Ooltgensplaat (Z.H.)</v></cell><cell r="D4747" t="str"><v>10-06-1872</v></cell></row><row r="4748"><cell r="A4748" t="str"><v>01513</v></cell><cell r="B4748" t="str"><v>3500</v></cell><cell r="C4748" t="str"><v>landeigenaar</v></cell></row><row r="4749"><cell r="A4749" t="str"><v>01513</v></cell><cell r="B4749" t="str"><v>3500</v></cell><cell r="C4749" t="str"><v>notaris te Ooltgensplaat</v></cell><cell r="D4749" t="str"><v>00-00-1824/00-00-1872</v></cell></row><row r="4750"><cell r="A4750" t="str"><v>01513</v></cell><cell r="B4750" t="str"><v>3500</v></cell><cell r="C4750" t="str"><v>burgemeester van Den Bommel</v></cell><cell r="D4750" t="str"><v>00-00-1826/01-07-1852</v></cell></row><row r="4751"><cell r="A4751" t="str"><v>01513</v></cell><cell r="B4751" t="str"><v>3500</v></cell><cell r="C4751" t="str"><v>burgemeester van Ooltgensplaat</v></cell><cell r="D4751" t="str"><v>01-01-1838/01-07-1852</v></cell></row><row r="4752"><cell r="A4752" t="str"><v>01513</v></cell><cell r="B4752" t="str"><v>3500</v></cell><cell r="C4752" t="str"><v>lid Provinciale Staten van Zuid-Holland</v></cell><cell r="D4752" t="str"><v>15-12-1840/24-09-1850</v></cell></row><row r="4753"><cell r="A4753" t="str"><v>01513</v></cell><cell r="B4753" t="str"><v>3500</v></cell><cell r="C4753" t="str"><v>lid Eerste Kamer der Staten-Generaal</v></cell><cell r="D4753" t="str"><v>07-10-1850/20-09-1868</v></cell></row><row r="4754"><cell r="A4754" t="str"><v>01515</v></cell><cell r="B4754" t="str"><v>3010</v></cell><cell r="C4754" t="str"><v>Leeuwarden</v></cell><cell r="D4754" t="str"><v>01-07-1877</v></cell></row><row r="4755"><cell r="A4755" t="str"><v>01515</v></cell><cell r="B4755" t="str"><v>3020</v></cell><cell r="C4755" t="str"><v>IJsbrechtum</v></cell><cell r="D4755" t="str"><v>23-03-1963</v></cell></row><row r="4756"><cell r="A4756" t="str"><v>01515</v></cell><cell r="B4756" t="str"><v>3500</v></cell><cell r="C4756" t="str"><v>veefokker te IJsbrechtum</v></cell></row><row r="4757"><cell r="A4757" t="str"><v>01515</v></cell><cell r="B4757" t="str"><v>3500</v></cell><cell r="C4757" t="str"><v>lid gemeenteraad van Wymbritseradeel</v></cell><cell r="D4757" t="str"><v>00-09-1907/00-09-1931</v></cell></row><row r="4758"><cell r="A4758" t="str"><v>01515</v></cell><cell r="B4758" t="str"><v>3500</v></cell><cell r="C4758" t="str"><v>lid Provinciale Staten van Friesland</v></cell><cell r="D4758" t="str"><v>27-06-1910/00-01-1922</v></cell></row><row r="4759"><cell r="A4759" t="str"><v>01515</v></cell><cell r="B4759" t="str"><v>3500</v></cell><cell r="C4759" t="str"><v>lid Eerste Kamer der Staten-Generaal</v></cell><cell r="D4759" t="str"><v>31-01-1922/24-07-1922</v></cell></row><row r="4760"><cell r="A4760" t="str"><v>01515</v></cell><cell r="B4760" t="str"><v>3500</v></cell><cell r="C4760" t="str"><v>lid Provinciale Staten van Friesland</v></cell><cell r="D4760" t="str"><v>10-10-1923/06-07-1931</v></cell></row><row r="4761"><cell r="A4761" t="str"><v>01516</v></cell><cell r="B4761" t="str"><v>3010</v></cell><cell r="C4761" t="str"><v>Groningen</v></cell><cell r="D4761" t="str"><v>08-11-1799</v></cell></row><row r="4762"><cell r="A4762" t="str"><v>01516</v></cell><cell r="B4762" t="str"><v>3020</v></cell><cell r="C4762" t="str"><v>Leeuwarden</v></cell><cell r="D4762" t="str"><v>22-10-1870</v></cell></row><row r="4763"><cell r="A4763" t="str"><v>01516</v></cell><cell r="B4763" t="str"><v>3500</v></cell><cell r="C4763" t="str"><v>landeigenaar</v></cell></row><row r="4764"><cell r="A4764" t="str"><v>01516</v></cell><cell r="B4764" t="str"><v>3500</v></cell><cell r="C4764" t="str"><v>advocaat te Leeuwarden</v></cell><cell r="D4764" t="str"><v>22-04-1822/00-00-1823</v></cell></row><row r="4765"><cell r="A4765" t="str"><v>01516</v></cell><cell r="B4765" t="str"><v>3500</v></cell><cell r="C4765" t="str"><v>lid Provinciale Staten van Friesland</v></cell><cell r="D4765" t="str"><v>09-07-1823/13-09-1830</v></cell></row><row r="4766"><cell r="A4766" t="str"><v>01516</v></cell><cell r="B4766" t="str"><v>3500</v></cell><cell r="C4766" t="str"><v>grietman van Wymbritseradeel</v></cell><cell r="D4766" t="str"><v>00-09-1823/01-08-1851</v></cell></row><row r="4767"><cell r="A4767" t="str"><v>01516</v></cell><cell r="B4767" t="str"><v>3500</v></cell><cell r="C4767" t="str"><v>lid Tweede Kamer der Staten-Generaal</v></cell><cell r="D4767" t="str"><v>13-09-1830/17-10-1842</v></cell></row><row r="4768"><cell r="A4768" t="str"><v>01516</v></cell><cell r="B4768" t="str"><v>3500</v></cell><cell r="C4768" t="str"><v>lid Provinciale Staten van Friesland</v></cell><cell r="D4768" t="str"><v>04-07-1843/16-12-1845</v></cell></row><row r="4769"><cell r="A4769" t="str"><v>01516</v></cell><cell r="B4769" t="str"><v>3500</v></cell><cell r="C4769" t="str"><v>lid Eerste Kamer der Staten-Generaal</v></cell><cell r="D4769" t="str"><v>16-12-1845/20-08-1850</v></cell></row><row r="4770"><cell r="A4770" t="str"><v>01516</v></cell><cell r="B4770" t="str"><v>3500</v></cell><cell r="C4770" t="str"><v>lid Provinciale Staten van Friesland</v></cell><cell r="D4770" t="str"><v>23-10-1850/22-10-1870</v></cell></row><row r="4771"><cell r="A4771" t="str"><v>01516</v></cell><cell r="B4771" t="str"><v>3500</v></cell><cell r="C4771" t="str"><v>burgemeester van Wymbritseradeel</v></cell><cell r="D4771" t="str"><v>01-08-1851/09-11-1853</v></cell></row><row r="4772"><cell r="A4772" t="str"><v>01516</v></cell><cell r="B4772" t="str"><v>3500</v></cell><cell r="C4772" t="str"><v>lid Gedeputeerde Staten van Friesland</v></cell><cell r="D4772" t="str"><v>09-11-1853/22-10-1870</v></cell></row><row r="4773"><cell r="A4773" t="str"><v>01517</v></cell><cell r="B4773" t="str"><v>3010</v></cell><cell r="C4773" t="str"><v>Leeuwarden</v></cell><cell r="D4773" t="str"><v>09-01-1867</v></cell></row><row r="4774"><cell r="A4774" t="str"><v>01517</v></cell><cell r="B4774" t="str"><v>3020</v></cell><cell r="C4774" t="str"><v>Leeuwarden</v></cell><cell r="D4774" t="str"><v>15-07-1945</v></cell></row><row r="4775"><cell r="A4775" t="str"><v>01517</v></cell><cell r="B4775" t="str"><v>3500</v></cell><cell r="C4775" t="str"><v>landbouwer</v></cell></row><row r="4776"><cell r="A4776" t="str"><v>01517</v></cell><cell r="B4776" t="str"><v>3500</v></cell><cell r="C4776" t="str"><v>lid Provinciale Staten van Friesland</v></cell><cell r="D4776" t="str"><v>02-05-1899/00-10-1914</v></cell></row><row r="4777"><cell r="A4777" t="str"><v>01517</v></cell><cell r="B4777" t="str"><v>3500</v></cell><cell r="C4777" t="str"><v>lid Gedeputeerde staten van Friesland</v></cell><cell r="D4777" t="str"><v>07-05-1901/18-09-1914</v></cell></row><row r="4778"><cell r="A4778" t="str"><v>01517</v></cell><cell r="B4778" t="str"><v>3500</v></cell><cell r="C4778" t="str"><v>regeringscommissaris voor de graanverzameling in Friesland</v></cell></row><row r="4779"><cell r="A4779" t="str"><v>01517</v></cell><cell r="B4779" t="str"><v>3500</v></cell><cell r="C4779" t="str"><v>lid Eerste Kamer der Staten-Generaal</v></cell><cell r="D4779" t="str"><v>13-10-1914/19-09-1916</v></cell></row><row r="4780"><cell r="A4780" t="str"><v>01517</v></cell><cell r="B4780" t="str"><v>3500</v></cell><cell r="C4780" t="str"><v>lid Provinciale Staten van Friesland</v></cell><cell r="D4780" t="str"><v>05-06-1917/01-11-1930</v></cell></row><row r="4781"><cell r="A4781" t="str"><v>01517</v></cell><cell r="B4781" t="str"><v>3500</v></cell><cell r="C4781" t="str"><v>lid Gedeputeerde staten van Friesland</v></cell><cell r="D4781" t="str"><v>05-06-1917/00-07-1923</v></cell></row><row r="4782"><cell r="A4782" t="str"><v>01517</v></cell><cell r="B4782" t="str"><v>3500</v></cell><cell r="C4782" t="str"><v>ambteloos</v></cell><cell r="D4782" t="str"><v>01-11-1930/</v></cell></row><row r="4783"><cell r="A4783" t="str"><v>01518</v></cell><cell r="B4783" t="str"><v>3010</v></cell><cell r="C4783" t="str"><v>Leeuwarden</v></cell><cell r="D4783" t="str"><v>14-11-1835</v></cell></row><row r="4784"><cell r="A4784" t="str"><v>01518</v></cell><cell r="B4784" t="str"><v>3020</v></cell><cell r="C4784" t="str"><v>Leeuwarden</v></cell><cell r="D4784" t="str"><v>21-02-1916</v></cell></row><row r="4785"><cell r="A4785" t="str"><v>01518</v></cell><cell r="B4785" t="str"><v>3500</v></cell><cell r="C4785" t="str"><v>advocaat te Leeuwarden</v></cell><cell r="D4785" t="str"><v>00-00-1861/00-00-1877</v></cell></row><row r="4786"><cell r="A4786" t="str"><v>01518</v></cell><cell r="B4786" t="str"><v>3500</v></cell><cell r="C4786" t="str"><v>waarnemend rijksadvocaat te Leeuwarden</v></cell><cell r="D4786" t="str"><v>21-11-1866/01-09-1877</v></cell></row><row r="4787"><cell r="A4787" t="str"><v>01518</v></cell><cell r="B4787" t="str"><v>3500</v></cell><cell r="C4787" t="str"><v>lid gemeenteraad van Leeuwarden</v></cell><cell r="D4787" t="str"><v>11-09-1865/01-09-1877</v></cell></row><row r="4788"><cell r="A4788" t="str"><v>01518</v></cell><cell r="B4788" t="str"><v>3500</v></cell><cell r="C4788" t="str"><v>wethouder van Leeuwarden</v></cell><cell r="D4788" t="str"><v>03-10-1867/01-09-1877</v></cell></row><row r="4789"><cell r="A4789" t="str"><v>01518</v></cell><cell r="B4789" t="str"><v>3500</v></cell><cell r="C4789" t="str"><v>burgemeester van Leeuwarden</v></cell><cell r="D4789" t="str"><v>01-09-1877/01-10-1883</v></cell></row><row r="4790"><cell r="A4790" t="str"><v>01518</v></cell><cell r="B4790" t="str"><v>3500</v></cell><cell r="C4790" t="str"><v>lid Provinciale Staten van Friesland</v></cell><cell r="D4790" t="str"><v>04-07-1883/29-03-1888</v></cell></row><row r="4791"><cell r="A4791" t="str"><v>01518</v></cell><cell r="B4791" t="str"><v>3500</v></cell><cell r="C4791" t="str"><v>lid Tweede Kamer der Staten-Generaal</v></cell><cell r="D4791" t="str"><v>28-05-1884/11-10-1884</v></cell></row><row r="4792"><cell r="A4792" t="str"><v>01518</v></cell><cell r="B4792" t="str"><v>3500</v></cell><cell r="C4792" t="str"><v>lid Tweede Kamer der Staten-Generaal</v></cell><cell r="D4792" t="str"><v>21-09-1885/18-05-1886</v></cell></row><row r="4793"><cell r="A4793" t="str"><v>01518</v></cell><cell r="B4793" t="str"><v>3500</v></cell><cell r="C4793" t="str"><v>lid Tweede Kamer der Staten-Generaal</v></cell><cell r="D4793" t="str"><v>14-07-1886/17-08-1887</v></cell></row><row r="4794"><cell r="A4794" t="str"><v>01518</v></cell><cell r="B4794" t="str"><v>3500</v></cell><cell r="C4794" t="str"><v>lid Tweede Kamer der Staten-Generaal</v></cell><cell r="D4794" t="str"><v>19-09-1887/27-03-1888</v></cell></row><row r="4795"><cell r="A4795" t="str"><v>01518</v></cell><cell r="B4795" t="str"><v>3500</v></cell><cell r="C4795" t="str"><v>lid Eerste Kamer der Staten-Generaal</v></cell><cell r="D4795" t="str"><v>01-05-1888/23-07-1904</v></cell></row><row r="4796"><cell r="A4796" t="str"><v>01518</v></cell><cell r="B4796" t="str"><v>3500</v></cell><cell r="C4796" t="str"><v>lid Eerste Kamer der Staten-Generaal</v></cell><cell r="D4796" t="str"><v>20-09-1904/17-09-1913</v></cell></row><row r="4797"><cell r="A4797" t="str"><v>01519</v></cell><cell r="B4797" t="str"><v>3010</v></cell><cell r="C4797" t="str"><v>Usquert</v></cell><cell r="D4797" t="str"><v>11-10-1835</v></cell></row><row r="4798"><cell r="A4798" t="str"><v>01519</v></cell><cell r="B4798" t="str"><v>3020</v></cell><cell r="C4798" t="str"><v>Usquert</v></cell><cell r="D4798" t="str"><v>19-01-1925</v></cell></row><row r="4799"><cell r="A4799" t="str"><v>01519</v></cell><cell r="B4799" t="str"><v>3500</v></cell><cell r="C4799" t="str"><v>landbouwer te Usquert</v></cell></row><row r="4800"><cell r="A4800" t="str"><v>01519</v></cell><cell r="B4800" t="str"><v>3500</v></cell><cell r="C4800" t="str"><v>landbouwer te Uithuizermeeden</v></cell></row><row r="4801"><cell r="A4801" t="str"><v>01519</v></cell><cell r="B4801" t="str"><v>3500</v></cell><cell r="C4801" t="str"><v>lid gemeenteraad van Uithuizermeeden</v></cell></row><row r="4802"><cell r="A4802" t="str"><v>01519</v></cell><cell r="B4802" t="str"><v>3500</v></cell><cell r="C4802" t="str"><v>wethouder van Uithuizermeeden</v></cell><cell r="D4802" t="str"><v>00-00-1865/00-00-1876</v></cell></row><row r="4803"><cell r="A4803" t="str"><v>01519</v></cell><cell r="B4803" t="str"><v>3500</v></cell><cell r="C4803" t="str"><v>lid Provinciale Staten van Groningen</v></cell><cell r="D4803" t="str"><v>04-07-1877/01-05-1888</v></cell></row><row r="4804"><cell r="A4804" t="str"><v>01519</v></cell><cell r="B4804" t="str"><v>3500</v></cell><cell r="C4804" t="str"><v>lid Eerste Kamer der Staten-Generaal</v></cell><cell r="D4804" t="str"><v>01-05-1888/23-07-1904</v></cell></row><row r="4805"><cell r="A4805" t="str"><v>01519</v></cell><cell r="B4805" t="str"><v>3500</v></cell><cell r="C4805" t="str"><v>lid Eerste Kamer der Staten-Generaal</v></cell><cell r="D4805" t="str"><v>20-09-1904/20-06-1911</v></cell></row><row r="4806"><cell r="A4806" t="str"><v>01520</v></cell><cell r="B4806" t="str"><v>3010</v></cell><cell r="C4806" t="str"><v>'s-Gravenhage</v></cell><cell r="D4806" t="str"><v>06-04-1880</v></cell></row><row r="4807"><cell r="A4807" t="str"><v>01520</v></cell><cell r="B4807" t="str"><v>3020</v></cell><cell r="C4807" t="str"><v>'s-Gravenhage</v></cell><cell r="D4807" t="str"><v>28-03-1972</v></cell></row><row r="4808"><cell r="A4808" t="str"><v>01520</v></cell><cell r="B4808" t="str"><v>3500</v></cell><cell r="C4808" t="str"><v>ambtenaar (rang: commies derde klasse), ministerie van Buitenlandse Zaken</v></cell><cell r="D4808" t="str"><v>01-08-1902/01-01-1903</v></cell></row><row r="4809"><cell r="A4809" t="str"><v>01520</v></cell><cell r="B4809" t="str"><v>3500</v></cell><cell r="C4809" t="str"><v>aspirant-controleur te Kedoe (Java)</v></cell><cell r="D4809" t="str"><v>01-01-1903/01-04-1906</v></cell></row><row r="4810"><cell r="A4810" t="str"><v>01520</v></cell><cell r="B4810" t="str"><v>3500</v></cell><cell r="C4810" t="str"><v>controleur te Pekalongan (Java)</v></cell><cell r="D4810" t="str"><v>01-04-1906/00-00-1908</v></cell></row><row r="4811"><cell r="A4811" t="str"><v>01520</v></cell><cell r="B4811" t="str"><v>3500</v></cell><cell r="C4811" t="str"><v>controleur Bureau Agrarische Zaken, Algemeene Secretarie van het Gouvernement te Buitenzorg (Ned.-Indië)</v></cell><cell r="D4811" t="str"><v>00-00-1908/00-00-1911</v></cell></row><row r="4812"><cell r="A4812" t="str"><v>01520</v></cell><cell r="B4812" t="str"><v>3500</v></cell><cell r="C4812" t="str"><v>ziekteverlof te Nederland</v></cell><cell r="D4812" t="str"><v>00-00-1911/00-00-1915</v></cell></row><row r="4813"><cell r="A4813" t="str"><v>01520</v></cell><cell r="B4813" t="str"><v>3500</v></cell><cell r="C4813" t="str"><v>adjunct-inspecteur agrarische zaken, ministerie van Koloniën</v></cell><cell r="D4813" t="str"><v>01-12-1911/00-00-1915</v></cell></row><row r="4814"><cell r="A4814" t="str"><v>01520</v></cell><cell r="B4814" t="str"><v>3500</v></cell><cell r="C4814" t="str"><v>ambtenaar belast met speciale opdrachten, Algemeene Secretarie van het Gouvernement te Buitenzorg (Ned.-Indië)</v></cell><cell r="D4814" t="str"><v>00-00-1915/03-01-1917</v></cell></row><row r="4815"><cell r="A4815" t="str"><v>01520</v></cell><cell r="B4815" t="str"><v>3500</v></cell><cell r="C4815" t="str"><v>gouvernementssecretaris, Algemeene Secretarie van het Gouvernement te Buitenzorg (Ned.-Indië)</v></cell><cell r="D4815" t="str"><v>03-01-1917/01-06-1919</v></cell></row><row r="4816"><cell r="A4816" t="str"><v>01520</v></cell><cell r="B4816" t="str"><v>3500</v></cell><cell r="C4816" t="str"><v>hoofdambtenaar voor de voorbereiding van de bestuurshervorming en de instelling van regentschapsraden</v></cell><cell r="D4816" t="str"><v>00-01-1919/01-05-1921</v></cell></row><row r="4817"><cell r="A4817" t="str"><v>01520</v></cell><cell r="B4817" t="str"><v>3500</v></cell><cell r="C4817" t="str"><v>eerste gouvernementssecretaris, Algemeene Secretarie van het Gouvernement te Buitenzorg (Ned.-Indië)</v></cell><cell r="D4817" t="str"><v>01-06-1919/01-05-1921</v></cell></row><row r="4818"><cell r="A4818" t="str"><v>01520</v></cell><cell r="B4818" t="str"><v>3500</v></cell><cell r="C4818" t="str"><v>algemeen secretaris, Algemeene Secretarie van het Gouvernement te Buitenzorg (Ned.-Indië)</v></cell><cell r="D4818" t="str"><v>01-05-1921/01-12-1924</v></cell></row><row r="4819"><cell r="A4819" t="str"><v>01520</v></cell><cell r="B4819" t="str"><v>3500</v></cell><cell r="C4819" t="str"><v>lid Raad van Nederlandsch-Indië</v></cell><cell r="D4819" t="str"><v>01-12-1924/00-09-1925</v></cell></row><row r="4820"><cell r="A4820" t="str"><v>01520</v></cell><cell r="B4820" t="str"><v>3500</v></cell><cell r="C4820" t="str"><v>minister van Koloniën</v></cell><cell r="D4820" t="str"><v>01-10-1925/07-03-1926</v></cell></row><row r="4821"><cell r="A4821" t="str"><v>01520</v></cell><cell r="B4821" t="str"><v>3500</v></cell><cell r="C4821" t="str"><v>ambteloos</v></cell><cell r="D4821" t="str"><v>07-03-1926/16-06-1926</v></cell></row><row r="4822"><cell r="A4822" t="str"><v>01520</v></cell><cell r="B4822" t="str"><v>3500</v></cell><cell r="C4822" t="str"><v>lid Raad van Nederlandsch-Indië</v></cell><cell r="D4822" t="str"><v>16-06-1926/01-11-1929</v></cell></row><row r="4823"><cell r="A4823" t="str"><v>01520</v></cell><cell r="B4823" t="str"><v>3500</v></cell><cell r="C4823" t="str"><v>vicepresident Raad van Nederlandsch-Indië</v></cell><cell r="D4823" t="str"><v>01-11-1929/00-01-1931</v></cell></row><row r="4824"><cell r="A4824" t="str"><v>01520</v></cell><cell r="B4824" t="str"><v>3500</v></cell><cell r="C4824" t="str"><v>voorzitter Bezuinigingscommissie (commissie-Welter)</v></cell><cell r="D4824" t="str"><v>26-10-1931/16-05-1933</v></cell></row><row r="4825"><cell r="A4825" t="str"><v>01520</v></cell><cell r="B4825" t="str"><v>3500</v></cell><cell r="C4825" t="str"><v>voorzitter Ondernemersraad voor Nederlandsch-Indië</v></cell><cell r="D4825" t="str"><v>01-11-1933/24-06-1937</v></cell></row><row r="4826"><cell r="A4826" t="str"><v>01520</v></cell><cell r="B4826" t="str"><v>3500</v></cell><cell r="C4826" t="str"><v>lid Tweede Kamer der Staten-Generaal</v></cell><cell r="D4826" t="str"><v>08-06-1937/28-06-1937</v></cell></row><row r="4827"><cell r="A4827" t="str"><v>01520</v></cell><cell r="B4827" t="str"><v>3500</v></cell><cell r="C4827" t="str"><v>minister van Koloniën</v></cell><cell r="D4827" t="str"><v>24-06-1937/25-07-1939</v></cell></row><row r="4828"><cell r="A4828" t="str"><v>01520</v></cell><cell r="B4828" t="str"><v>3500</v></cell><cell r="C4828" t="str"><v>ambteloos</v></cell><cell r="D4828" t="str"><v>25-07-1939/10-08-1939</v></cell></row><row r="4829"><cell r="A4829" t="str"><v>01520</v></cell><cell r="B4829" t="str"><v>3500</v></cell><cell r="C4829" t="str"><v>minister van Koloniën</v></cell><cell r="D4829" t="str"><v>10-08-1939/17-11-1941</v></cell></row><row r="4830"><cell r="A4830" t="str"><v>01520</v></cell><cell r="B4830" t="str"><v>3500</v></cell><cell r="C4830" t="str"><v>minister van Financiën ad interim</v></cell><cell r="D4830" t="str"><v>03-09-1940/27-07-1941</v></cell></row><row r="4831"><cell r="A4831" t="str"><v>01520</v></cell><cell r="B4831" t="str"><v>3500</v></cell><cell r="C4831" t="str"><v>Nederlandse vertegenwoordiger in de Eastern Group Supply Council</v></cell><cell r="D4831" t="str"><v>00-02-1942/00-08-1943</v></cell></row><row r="4832"><cell r="A4832" t="str"><v>01520</v></cell><cell r="B4832" t="str"><v>3500</v></cell><cell r="C4832" t="str"><v>lid Eerste Kamer der Staten-Generaal</v></cell><cell r="D4832" t="str"><v>20-11-1945/24-07-1946</v></cell></row><row r="4833"><cell r="A4833" t="str"><v>01520</v></cell><cell r="B4833" t="str"><v>3500</v></cell><cell r="C4833" t="str"><v>lid Tweede Kamer der Staten-Generaal</v></cell><cell r="D4833" t="str"><v>27-07-1948/05-06-1963</v></cell></row><row r="4834"><cell r="A4834" t="str"><v>01520</v></cell><cell r="B4834" t="str"><v>3500</v></cell><cell r="C4834" t="str"><v>fractievoorzitter lijst-Welter (vanaf december 1948 KNP), Tweede Kamer der Staten-Generaal</v></cell><cell r="D4834" t="str"><v>27-07-1948/00-05-1956</v></cell></row><row r="4835"><cell r="A4835" t="str"><v>01520</v></cell><cell r="B4835" t="str"><v>3500</v></cell><cell r="C4835" t="str"><v>lid Provinciale Staten van Zuid-Holland</v></cell><cell r="D4835" t="str"><v>04-07-1950/01-07-1958</v></cell></row><row r="4836"><cell r="A4836" t="str"><v>01521</v></cell><cell r="B4836" t="str"><v>3010</v></cell><cell r="C4836" t="str"><v>Amsterdam</v></cell><cell r="D4836" t="str"><v>01-01-1882</v></cell></row><row r="4837"><cell r="A4837" t="str"><v>01521</v></cell><cell r="B4837" t="str"><v>3020</v></cell><cell r="C4837" t="str"><v>'s-Gravenhage</v></cell><cell r="D4837" t="str"><v>01-10-1967</v></cell></row><row r="4838"><cell r="A4838" t="str"><v>01521</v></cell><cell r="B4838" t="str"><v>3500</v></cell><cell r="C4838" t="str"><v>advocaat en procureur te 's-Gravenhage</v></cell><cell r="D4838" t="str"><v>00-00-1907/00-00-1912</v></cell></row><row r="4839"><cell r="A4839" t="str"><v>01521</v></cell><cell r="B4839" t="str"><v>3500</v></cell><cell r="C4839" t="str"><v>ambtenaar (rang: adjunct-commies; maart 1913: commies; 1919: referendaris), ministerie Oorlog</v></cell><cell r="D4839" t="str"><v>00-00-1912/01-12-1919</v></cell></row><row r="4840"><cell r="A4840" t="str"><v>01521</v></cell><cell r="B4840" t="str"><v>3500</v></cell><cell r="C4840" t="str"><v>burgemeester van Alkmaar</v></cell><cell r="D4840" t="str"><v>01-12-1919/16-01-1934</v></cell></row><row r="4841"><cell r="A4841" t="str"><v>01521</v></cell><cell r="B4841" t="str"><v>3500</v></cell><cell r="C4841" t="str"><v>lid Provinciale Staten van Noord-Holland</v></cell><cell r="D4841" t="str"><v>07-07-1931/16-01-1934</v></cell></row><row r="4842"><cell r="A4842" t="str"><v>01521</v></cell><cell r="B4842" t="str"><v>3500</v></cell><cell r="C4842" t="str"><v>lid Tweede Kamer der Staten-Generaal</v></cell><cell r="D4842" t="str"><v>12-10-1933/04-06-1946</v></cell></row><row r="4843"><cell r="A4843" t="str"><v>01521</v></cell><cell r="B4843" t="str"><v>3500</v></cell><cell r="C4843" t="str"><v>lid Eerste Kamer der Staten-Generaal</v></cell><cell r="D4843" t="str"><v>25-08-1948/06-11-1956</v></cell></row><row r="4844"><cell r="A4844" t="str"><v>01523</v></cell><cell r="B4844" t="str"><v>3010</v></cell><cell r="C4844" t="str"><v>Utrecht</v></cell><cell r="D4844" t="str"><v>06-10-1871</v></cell></row><row r="4845"><cell r="A4845" t="str"><v>01523</v></cell><cell r="B4845" t="str"><v>3020</v></cell><cell r="C4845" t="str"><v>Amsterdam</v></cell><cell r="D4845" t="str"><v>23-02-1938</v></cell></row><row r="4846"><cell r="A4846" t="str"><v>01523</v></cell><cell r="B4846" t="str"><v>3500</v></cell><cell r="C4846" t="str"><v>advocaat en procureur te Utrecht</v></cell><cell r="D4846" t="str"><v>00-00-1897/01-05-1901</v></cell></row><row r="4847"><cell r="A4847" t="str"><v>01523</v></cell><cell r="B4847" t="str"><v>3500</v></cell><cell r="C4847" t="str"><v>adjunct-secretaris Raad van Toezicht op spoorwegdiensten</v></cell><cell r="D4847" t="str"><v>01-05-1901/16-04-1903</v></cell></row><row r="4848"><cell r="A4848" t="str"><v>01523</v></cell><cell r="B4848" t="str"><v>3500</v></cell><cell r="C4848" t="str"><v>griffier Centrale Raad van Beroep (voor de Ongevallenwet)</v></cell><cell r="D4848" t="str"><v>16-04-1903/00-01-1913</v></cell></row><row r="4849"><cell r="A4849" t="str"><v>01523</v></cell><cell r="B4849" t="str"><v>3500</v></cell><cell r="C4849" t="str"><v>lid gemeenteraad van Utrecht</v></cell><cell r="D4849" t="str"><v>02-07-1908/01-01-1919</v></cell></row><row r="4850"><cell r="A4850" t="str"><v>01523</v></cell><cell r="B4850" t="str"><v>3500</v></cell><cell r="C4850" t="str"><v>wethouder (van onderwijs) van Utrecht</v></cell><cell r="D4850" t="str"><v>20-02-1913/26-05-1913</v></cell></row><row r="4851"><cell r="A4851" t="str"><v>01523</v></cell><cell r="B4851" t="str"><v>3500</v></cell><cell r="C4851" t="str"><v>lid Provinciale Staten van Utrecht</v></cell><cell r="D4851" t="str"><v>07-07-1914/01-07-1919</v></cell></row><row r="4852"><cell r="A4852" t="str"><v>01523</v></cell><cell r="B4852" t="str"><v>3500</v></cell><cell r="C4852" t="str"><v>wethouder (onder meer van volkshuisvesting) van Utrecht</v></cell><cell r="D4852" t="str"><v>31-05-1917/01-01-1919</v></cell></row><row r="4853"><cell r="A4853" t="str"><v>01523</v></cell><cell r="B4853" t="str"><v>3500</v></cell><cell r="C4853" t="str"><v>voorzitter Raad van Arbeid te Amsterdam</v></cell><cell r="D4853" t="str"><v>01-01-1919/01-09-1921</v></cell></row><row r="4854"><cell r="A4854" t="str"><v>01523</v></cell><cell r="B4854" t="str"><v>3500</v></cell><cell r="C4854" t="str"><v>lid Provinciale Staten van Zuid-Holland</v></cell><cell r="D4854" t="str"><v>05-07-1927/01-03-1934</v></cell></row><row r="4855"><cell r="A4855" t="str"><v>01523</v></cell><cell r="B4855" t="str"><v>3500</v></cell><cell r="C4855" t="str"><v>lid Eerste Kamer der Staten-Generaal</v></cell><cell r="D4855" t="str"><v>17-09-1935/08-06-1937</v></cell></row><row r="4856"><cell r="A4856" t="str"><v>01524</v></cell><cell r="B4856" t="str"><v>3010</v></cell><cell r="C4856" t="str"><v>Amsterdam</v></cell><cell r="D4856" t="str"><v>12-12-1832</v></cell></row><row r="4857"><cell r="A4857" t="str"><v>01524</v></cell><cell r="B4857" t="str"><v>3020</v></cell><cell r="C4857" t="str"><v>Amsterdam</v></cell><cell r="D4857" t="str"><v>30-11-1897</v></cell></row><row r="4858"><cell r="A4858" t="str"><v>01524</v></cell><cell r="B4858" t="str"><v>3500</v></cell><cell r="C4858" t="str"><v>firmant, firma "Wertheim en Gompertz" commissionairs in effecten te Amsterdam</v></cell><cell r="D4858" t="str"><v>00-00-1845/</v></cell></row><row r="4859"><cell r="A4859" t="str"><v>01524</v></cell><cell r="B4859" t="str"><v>3500</v></cell><cell r="C4859" t="str"><v>medewerker bankiershuis "Julius Konigswärter" te Amsterdam</v></cell><cell r="D4859" t="str"><v>/(omstreeks: 00-00-1850)/00-00-1853</v></cell></row><row r="4860"><cell r="A4860" t="str"><v>01524</v></cell><cell r="B4860" t="str"><v>3500</v></cell><cell r="C4860" t="str"><v>firmant, firma "Wertheim en Gompertz" commissionairs in effecten te Amsterdam</v></cell><cell r="D4860" t="str"><v>00-00-1853/</v></cell></row><row r="4861"><cell r="A4861" t="str"><v>01524</v></cell><cell r="B4861" t="str"><v>3500</v></cell><cell r="C4861" t="str"><v>deelgenoot firma "Wertheim en Gompertz" te Amsterdam</v></cell><cell r="D4861" t="str"><v>00-00-1858/</v></cell></row><row r="4862"><cell r="A4862" t="str"><v>01524</v></cell><cell r="B4862" t="str"><v>3500</v></cell><cell r="C4862" t="str"><v>directeur "Nederlandsche Crediet- en Deposito Bank" te Amsterdam</v></cell><cell r="D4862" t="str"><v>00-00-1864/</v></cell></row><row r="4863"><cell r="A4863" t="str"><v>01524</v></cell><cell r="B4863" t="str"><v>3500</v></cell><cell r="C4863" t="str"><v>lid Provinciale Staten van Noord-Holland</v></cell><cell r="D4863" t="str"><v>02-08-1866/00-07-1886</v></cell></row><row r="4864"><cell r="A4864" t="str"><v>01524</v></cell><cell r="B4864" t="str"><v>3500</v></cell><cell r="C4864" t="str"><v>lid Eerste Kamer der Staten-Generaal</v></cell><cell r="D4864" t="str"><v>14-07-1886/17-08-1887</v></cell></row><row r="4865"><cell r="A4865" t="str"><v>01524</v></cell><cell r="B4865" t="str"><v>3500</v></cell><cell r="C4865" t="str"><v>lid Eerste Kamer der Staten-Generaal</v></cell><cell r="D4865" t="str"><v>19-09-1887/27-03-1888</v></cell></row><row r="4866"><cell r="A4866" t="str"><v>01524</v></cell><cell r="B4866" t="str"><v>3500</v></cell><cell r="C4866" t="str"><v>lid Eerste Kamer der Staten-Generaal</v></cell><cell r="D4866" t="str"><v>01-05-1888/30-11-1897</v></cell></row><row r="4867"><cell r="A4867" t="str"><v>01525</v></cell><cell r="B4867" t="str"><v>3010</v></cell><cell r="C4867" t="str"><v>Tiel</v></cell><cell r="D4867" t="str"><v>14-03-1799</v></cell></row><row r="4868"><cell r="A4868" t="str"><v>01525</v></cell><cell r="B4868" t="str"><v>3020</v></cell><cell r="C4868" t="str"><v>Zaandam</v></cell><cell r="D4868" t="str"><v>18-06-1864</v></cell></row><row r="4869"><cell r="A4869" t="str"><v>01525</v></cell><cell r="B4869" t="str"><v>3500</v></cell><cell r="C4869" t="str"><v>houthandelaar en oliefabrikant te Zaandam</v></cell><cell r="D4869" t="str"><v>00-00-1820/</v></cell></row><row r="4870"><cell r="A4870" t="str"><v>01525</v></cell><cell r="B4870" t="str"><v>3500</v></cell><cell r="C4870" t="str"><v>lid Provinciale Staten van Noord-Holland</v></cell><cell r="D4870" t="str"><v>04-07-1843/00-09-1848</v></cell></row><row r="4871"><cell r="A4871" t="str"><v>01525</v></cell><cell r="B4871" t="str"><v>3500</v></cell><cell r="C4871" t="str"><v>lid stedelijke raad (vanaf oktober 1851 gemeenteraad) van Zaandam</v></cell><cell r="D4871" t="str"><v>00-00-1847/18-06-1864</v></cell></row><row r="4872"><cell r="A4872" t="str"><v>01525</v></cell><cell r="B4872" t="str"><v>3500</v></cell><cell r="C4872" t="str"><v>wethouder van Zaandam</v></cell><cell r="D4872" t="str"><v>21-03-1847/18-06-1864</v></cell></row><row r="4873"><cell r="A4873" t="str"><v>01525</v></cell><cell r="B4873" t="str"><v>3500</v></cell><cell r="C4873" t="str"><v>buitengewoon lid Tweede Kamer der Staten-Generaal</v></cell><cell r="D4873" t="str"><v>18-09-1848/08-10-1848</v></cell></row><row r="4874"><cell r="A4874" t="str"><v>01525</v></cell><cell r="B4874" t="str"><v>3500</v></cell><cell r="C4874" t="str"><v>lid Provinciale Staten van Noord-Holland</v></cell><cell r="D4874" t="str"><v>00-02-1849/07-10-1850</v></cell></row><row r="4875"><cell r="A4875" t="str"><v>01525</v></cell><cell r="B4875" t="str"><v>3500</v></cell><cell r="C4875" t="str"><v>lid Eerste Kamer der Staten-Generaal</v></cell><cell r="D4875" t="str"><v>07-10-1850/18-06-1864</v></cell></row><row r="4876"><cell r="A4876" t="str"><v>01526</v></cell><cell r="B4876" t="str"><v>3010</v></cell><cell r="C4876" t="str"><v>Uithuizermeeden</v></cell><cell r="D4876" t="str"><v>14-01-1860</v></cell></row><row r="4877"><cell r="A4877" t="str"><v>01526</v></cell><cell r="B4877" t="str"><v>3020</v></cell><cell r="C4877" t="str"><v>Uithuizermeeden</v></cell><cell r="D4877" t="str"><v>07-02-1934</v></cell></row><row r="4878"><cell r="A4878" t="str"><v>01526</v></cell><cell r="B4878" t="str"><v>3500</v></cell><cell r="C4878" t="str"><v>landbouwer te Uithuizermeeden</v></cell></row><row r="4879"><cell r="A4879" t="str"><v>01526</v></cell><cell r="B4879" t="str"><v>3500</v></cell><cell r="C4879" t="str"><v>lid Provinciale Staten van Groningen</v></cell><cell r="D4879" t="str"><v>25-05-1891/00-12-1916</v></cell></row><row r="4880"><cell r="A4880" t="str"><v>01526</v></cell><cell r="B4880" t="str"><v>3500</v></cell><cell r="C4880" t="str"><v>burgemeester van 't Zandt</v></cell><cell r="D4880" t="str"><v>01-01-1892/01-03-1896</v></cell></row><row r="4881"><cell r="A4881" t="str"><v>01526</v></cell><cell r="B4881" t="str"><v>3500</v></cell><cell r="C4881" t="str"><v>burgemeester van Uithuizermeeden</v></cell><cell r="D4881" t="str"><v>01-03-1896/31-03-1903</v></cell></row><row r="4882"><cell r="A4882" t="str"><v>01526</v></cell><cell r="B4882" t="str"><v>3500</v></cell><cell r="C4882" t="str"><v>lid Gedeputeerde Staten van Groningen</v></cell><cell r="D4882" t="str"><v>31-03-1903/00-12-1916</v></cell></row><row r="4883"><cell r="A4883" t="str"><v>01526</v></cell><cell r="B4883" t="str"><v>3500</v></cell><cell r="C4883" t="str"><v>lid Eerste Kamer der Staten-Generaal</v></cell><cell r="D4883" t="str"><v>13-12-1916/16-09-1919</v></cell></row><row r="4884"><cell r="A4884" t="str"><v>01526</v></cell><cell r="B4884" t="str"><v>3500</v></cell><cell r="C4884" t="str"><v>lid Eerste Kamer der Staten-Generaal</v></cell><cell r="D4884" t="str"><v>25-07-1922/07-02-1934</v></cell></row><row r="4885"><cell r="A4885" t="str"><v>01535</v></cell><cell r="B4885" t="str"><v>3010</v></cell><cell r="C4885" t="str"><v>Nijmegen</v></cell><cell r="D4885" t="str"><v>04-02-1904</v></cell></row><row r="4886"><cell r="A4886" t="str"><v>01535</v></cell><cell r="B4886" t="str"><v>3020</v></cell><cell r="C4886" t="str"><v>Dachau (Dld.)</v></cell><cell r="D4886" t="str"><v>15-03-1945</v></cell></row><row r="4887"><cell r="A4887" t="str"><v>01535</v></cell><cell r="B4887" t="str"><v>3500</v></cell><cell r="C4887" t="str"><v>secretaris van mr. P.J. Troelstra</v></cell><cell r="D4887" t="str"><v>00-05-1928/00-05-1930</v></cell></row><row r="4888"><cell r="A4888" t="str"><v>01535</v></cell><cell r="B4888" t="str"><v>3500</v></cell><cell r="C4888" t="str"><v>assistent-hoofdredacteur dagblad "Het Volk"</v></cell><cell r="D4888" t="str"><v>01-01-1932/01-04-1937</v></cell></row><row r="4889"><cell r="A4889" t="str"><v>01535</v></cell><cell r="B4889" t="str"><v>3500</v></cell><cell r="C4889" t="str"><v>hoofdredacteur dagbladen van de Arbeiderspers</v></cell><cell r="D4889" t="str"><v>01-04-1937/00-05-1940</v></cell></row><row r="4890"><cell r="A4890" t="str"><v>01535</v></cell><cell r="B4890" t="str"><v>3500</v></cell><cell r="C4890" t="str"><v>lid Eerste Kamer der Staten-Generaal</v></cell><cell r="D4890" t="str"><v>08-06-1937/10-05-1940</v></cell></row><row r="4891"><cell r="A4891" t="str"><v>01535</v></cell><cell r="B4891" t="str"><v>3500</v></cell><cell r="C4891" t="str"><v>medewerker uitgeverij "H.D. Tjeenk Willink"</v></cell><cell r="D4891" t="str"><v>00-06-1940/</v></cell></row><row r="4892"><cell r="A4892" t="str"><v>01535</v></cell><cell r="B4892" t="str"><v>3500</v></cell><cell r="C4892" t="str"><v>docent School voor Maatschappelijk Werk te Amsterdam</v></cell><cell r="D4892" t="str"><v>01-01-1941/</v></cell></row><row r="4893"><cell r="A4893" t="str"><v>01536</v></cell><cell r="B4893" t="str"><v>3010</v></cell><cell r="C4893" t="str"><v>Middelburg</v></cell><cell r="D4893" t="str"><v>31-05-1887</v></cell></row><row r="4894"><cell r="A4894" t="str"><v>01536</v></cell><cell r="B4894" t="str"><v>3020</v></cell><cell r="C4894" t="str"><v>Zeist</v></cell><cell r="D4894" t="str"><v>07-05-1974</v></cell></row><row r="4895"><cell r="A4895" t="str"><v>01536</v></cell><cell r="B4895" t="str"><v>3500</v></cell><cell r="C4895" t="str"><v>assistent oogheelkunde te Leiden</v></cell><cell r="D4895" t="str"><v>00-00-1911/00-00-1913</v></cell></row><row r="4896"><cell r="A4896" t="str"><v>01536</v></cell><cell r="B4896" t="str"><v>3500</v></cell><cell r="C4896" t="str"><v>oogarts te Amsterdam</v></cell><cell r="D4896" t="str"><v>00-00-1913/00-00-1954</v></cell></row><row r="4897"><cell r="A4897" t="str"><v>01536</v></cell><cell r="B4897" t="str"><v>3500</v></cell><cell r="C4897" t="str"><v>assistent in de polikliniek van Prof. Zeeman</v></cell><cell r="D4897" t="str"><v>00-00-1916/00-00-1918</v></cell></row><row r="4898"><cell r="A4898" t="str"><v>01536</v></cell><cell r="B4898" t="str"><v>3500</v></cell><cell r="C4898" t="str"><v>lid Eerste Kamer der Staten-Generaal</v></cell><cell r="D4898" t="str"><v>20-11-1945/23-07-1946</v></cell></row><row r="4899"><cell r="A4899" t="str"><v>01536</v></cell><cell r="B4899" t="str"><v>3500</v></cell><cell r="C4899" t="str"><v>lid Eerste Kamer der Staten-Generaal</v></cell><cell r="D4899" t="str"><v>06-05-1947/27-07-1948</v></cell></row><row r="4900"><cell r="A4900" t="str"><v>01536</v></cell><cell r="B4900" t="str"><v>3500</v></cell><cell r="C4900" t="str"><v>lid Eerste Kamer der Staten-Generaal</v></cell><cell r="D4900" t="str"><v>19-12-1949/09-02-1950</v></cell></row><row r="4901"><cell r="A4901" t="str"><v>01536</v></cell><cell r="B4901" t="str"><v>3500</v></cell><cell r="C4901" t="str"><v>lid Eerste Kamer der Staten-Generaal</v></cell><cell r="D4901" t="str"><v>04-04-1951/03-07-1956</v></cell></row><row r="4902"><cell r="A4902" t="str"><v>01536</v></cell><cell r="B4902" t="str"><v>3500</v></cell><cell r="C4902" t="str"><v>lid Eerste Kamer der Staten-Generaal</v></cell><cell r="D4902" t="str"><v>31-07-1956/16-05-1958</v></cell></row><row r="4903"><cell r="A4903" t="str"><v>01537</v></cell><cell r="B4903" t="str"><v>3010</v></cell><cell r="C4903" t="str"><v>Vlissingen</v></cell><cell r="D4903" t="str"><v>23-06-1859</v></cell></row><row r="4904"><cell r="A4904" t="str"><v>01537</v></cell><cell r="B4904" t="str"><v>3020</v></cell><cell r="C4904" t="str"><v>Amsterdam</v></cell><cell r="D4904" t="str"><v>29-04-1936</v></cell></row><row r="4905"><cell r="A4905" t="str"><v>01537</v></cell><cell r="B4905" t="str"><v>3500</v></cell><cell r="C4905" t="str"><v>medewerker houthandelsfirma "G. Alberts Lzn. & Co." te Middelburg</v></cell><cell r="D4905" t="str"><v>00-00-1877/00-00-1881</v></cell></row><row r="4906"><cell r="A4906" t="str"><v>01537</v></cell><cell r="B4906" t="str"><v>3500</v></cell><cell r="C4906" t="str"><v>firmant houthandelsfirma "G. Alberts Lzn. & Co." te Middelburg</v></cell><cell r="D4906" t="str"><v>00-00-1881/00-00-1899</v></cell></row><row r="4907"><cell r="A4907" t="str"><v>01537</v></cell><cell r="B4907" t="str"><v>3500</v></cell><cell r="C4907" t="str"><v>directeur en aandeelhouder, N.V. Houthandel v/h "G. Alberts Lzn. & Co." te Middelburg</v></cell><cell r="D4907" t="str"><v>00-00-1899/00-00-1914</v></cell></row><row r="4908"><cell r="A4908" t="str"><v>01537</v></cell><cell r="B4908" t="str"><v>3500</v></cell><cell r="C4908" t="str"><v>lid Provinciale Staten van Noord-Holland</v></cell><cell r="D4908" t="str"><v>09-07-1907/00-07-1922</v></cell></row><row r="4909"><cell r="A4909" t="str"><v>01537</v></cell><cell r="B4909" t="str"><v>3500</v></cell><cell r="C4909" t="str"><v>lid gemeenteraad van Amsterdam</v></cell><cell r="D4909" t="str"><v>03-09-1907/01-09-1931</v></cell></row><row r="4910"><cell r="A4910" t="str"><v>01537</v></cell><cell r="B4910" t="str"><v>3500</v></cell><cell r="C4910" t="str"><v>wethouder (van levensmiddelenvoorziening, volkshuisvesting en arbeidszaken) van Amsterdam</v></cell><cell r="D4910" t="str"><v>25-03-1914/02-09-1919</v></cell></row><row r="4911"><cell r="A4911" t="str"><v>01537</v></cell><cell r="B4911" t="str"><v>3500</v></cell><cell r="C4911" t="str"><v>wethouder (van financiën en volkshuisvesting) van Amsterdam</v></cell><cell r="D4911" t="str"><v>02-09-1919/17-06-1921</v></cell></row><row r="4912"><cell r="A4912" t="str"><v>01537</v></cell><cell r="B4912" t="str"><v>3500</v></cell><cell r="C4912" t="str"><v>wethouder (van financiën en gemeentebedrijven; vanaf 1923 ook kunstzaken) van Amsterdam</v></cell><cell r="D4912" t="str"><v>17-06-1921/05-09-1927</v></cell></row><row r="4913"><cell r="A4913" t="str"><v>01537</v></cell><cell r="B4913" t="str"><v>3500</v></cell><cell r="C4913" t="str"><v>lid Eerste Kamer der Staten-Generaal</v></cell><cell r="D4913" t="str"><v>25-07-1922/17-09-1935</v></cell></row><row r="4914"><cell r="A4914" t="str"><v>01537</v></cell><cell r="B4914" t="str"><v>3500</v></cell><cell r="C4914" t="str"><v>fractievoorzitter SDAP Eerste Kamer der Staten-Generaal</v></cell><cell r="D4914" t="str"><v>19-09-1923/17-09-1935</v></cell></row><row r="4915"><cell r="A4915" t="str"><v>01537</v></cell><cell r="B4915" t="str"><v>3500</v></cell><cell r="C4915" t="str"><v>wethouder (van financiën en gemeentebedrijven) van Amsterdam</v></cell><cell r="D4915" t="str"><v>18-09-1929/01-09-1931</v></cell></row><row r="4916"><cell r="A4916" t="str"><v>01538</v></cell><cell r="B4916" t="str"><v>3010</v></cell><cell r="C4916" t="str"><v>Velp (N.Br.)</v></cell><cell r="D4916" t="str"><v>11-06-1855</v></cell></row><row r="4917"><cell r="A4917" t="str"><v>01538</v></cell><cell r="B4917" t="str"><v>3020</v></cell><cell r="C4917" t="str"><v>Roelofarendsveen</v></cell><cell r="D4917" t="str"><v>06-03-1920</v></cell></row><row r="4918"><cell r="A4918" t="str"><v>01538</v></cell><cell r="B4918" t="str"><v>3500</v></cell><cell r="C4918" t="str"><v>gemeentesecretaris van Velp (N.Br.)</v></cell><cell r="D4918" t="str"><v>00-00-1879/00-00-1883</v></cell></row><row r="4919"><cell r="A4919" t="str"><v>01538</v></cell><cell r="B4919" t="str"><v>3500</v></cell><cell r="C4919" t="str"><v>waarnemend gemeentesecretaris van Pannerden</v></cell><cell r="D4919" t="str"><v>00-00-1883/16-07-1884</v></cell></row><row r="4920"><cell r="A4920" t="str"><v>01538</v></cell><cell r="B4920" t="str"><v>3500</v></cell><cell r="C4920" t="str"><v>gemeentesecretaris van Ter Aar</v></cell><cell r="D4920" t="str"><v>16-07-1884/01-10-1889</v></cell></row><row r="4921"><cell r="A4921" t="str"><v>01538</v></cell><cell r="B4921" t="str"><v>3500</v></cell><cell r="C4921" t="str"><v>burgemeester en gemeentesecretaris van Alkemade</v></cell><cell r="D4921" t="str"><v>01-10-1889/06-03-1920</v></cell></row><row r="4922"><cell r="A4922" t="str"><v>01538</v></cell><cell r="B4922" t="str"><v>3500</v></cell><cell r="C4922" t="str"><v>lid Provinciale Staten van Zuid-Holland</v></cell><cell r="D4922" t="str"><v>06-07-1892/04-11-1916</v></cell></row><row r="4923"><cell r="A4923" t="str"><v>01538</v></cell><cell r="B4923" t="str"><v>3500</v></cell><cell r="C4923" t="str"><v>lid Tweede Kamer der Staten-Generaal</v></cell><cell r="D4923" t="str"><v>17-09-1901/04-11-1916</v></cell></row><row r="4924"><cell r="A4924" t="str"><v>01538</v></cell><cell r="B4924" t="str"><v>3500</v></cell><cell r="C4924" t="str"><v>lid Eerste Kamer der Staten-Generaal</v></cell><cell r="D4924" t="str"><v>07-11-1916/06-03-1920</v></cell></row><row r="4925"><cell r="A4925" t="str"><v>01548</v></cell><cell r="B4925" t="str"><v>3010</v></cell><cell r="C4925" t="str"><v>Goes</v></cell><cell r="D4925" t="str"><v>07-01-1879</v></cell></row><row r="4926"><cell r="A4926" t="str"><v>01548</v></cell><cell r="B4926" t="str"><v>3020</v></cell><cell r="C4926" t="str"><v>'s-Gravenhage</v></cell><cell r="D4926" t="str"><v>10-01-1956</v></cell></row><row r="4927"><cell r="A4927" t="str"><v>01548</v></cell><cell r="B4927" t="str"><v>3500</v></cell><cell r="C4927" t="str"><v>advocaat en procureur te Goes</v></cell><cell r="D4927" t="str"><v>00-00-1905/00-07-1908</v></cell></row><row r="4928"><cell r="A4928" t="str"><v>01548</v></cell><cell r="B4928" t="str"><v>3500</v></cell><cell r="C4928" t="str"><v>advocaat en procureur te 's-Gravenhage</v></cell><cell r="D4928" t="str"><v>00-07-1908/25-05-1933</v></cell></row><row r="4929"><cell r="A4929" t="str"><v>01548</v></cell><cell r="B4929" t="str"><v>3500</v></cell><cell r="C4929" t="str"><v>lid gemeenteraad van 's-Gravenhage</v></cell><cell r="D4929" t="str"><v>07-09-1916/01-09-1931</v></cell></row><row r="4930"><cell r="A4930" t="str"><v>01548</v></cell><cell r="B4930" t="str"><v>3500</v></cell><cell r="C4930" t="str"><v>lid Tweede Kamer der Staten-Generaal</v></cell><cell r="D4930" t="str"><v>17-09-1918/27-05-1933</v></cell></row><row r="4931"><cell r="A4931" t="str"><v>01548</v></cell><cell r="B4931" t="str"><v>3500</v></cell><cell r="C4931" t="str"><v>wethouder (van financiën, vanaf 15 oktober 1923 tevens gemeentebedrijven) van 's-Gravenhage</v></cell><cell r="D4931" t="str"><v>02-09-1919/01-09-1931</v></cell></row><row r="4932"><cell r="A4932" t="str"><v>01548</v></cell><cell r="B4932" t="str"><v>3500</v></cell><cell r="C4932" t="str"><v>minister van Binnenlandse Zaken</v></cell><cell r="D4932" t="str"><v>26-05-1933/24-06-1937</v></cell></row><row r="4933"><cell r="A4933" t="str"><v>01548</v></cell><cell r="B4933" t="str"><v>3500</v></cell><cell r="C4933" t="str"><v>lid Tweede Kamer der Staten-Generaal</v></cell><cell r="D4933" t="str"><v>08-06-1937/26-06-1937</v></cell></row><row r="4934"><cell r="A4934" t="str"><v>01548</v></cell><cell r="B4934" t="str"><v>3500</v></cell><cell r="C4934" t="str"><v>minister van Financiën</v></cell><cell r="D4934" t="str"><v>24-06-1937/19-05-1939</v></cell></row><row r="4935"><cell r="A4935" t="str"><v>01548</v></cell><cell r="B4935" t="str"><v>3500</v></cell><cell r="C4935" t="str"><v>lid Tweede Kamer der Staten-Generaal</v></cell><cell r="D4935" t="str"><v>19-09-1939/27-07-1948</v></cell></row><row r="4936"><cell r="A4936" t="str"><v>01548</v></cell><cell r="B4936" t="str"><v>3500</v></cell><cell r="C4936" t="str"><v>lid Eerste Kamer der Staten-Generaal</v></cell><cell r="D4936" t="str"><v>27-07-1948/15-07-1952</v></cell></row><row r="4937"><cell r="A4937" t="str"><v>01551</v></cell><cell r="B4937" t="str"><v>3010</v></cell><cell r="C4937" t="str"><v>Emmen</v></cell><cell r="D4937" t="str"><v>21-12-1849</v></cell></row><row r="4938"><cell r="A4938" t="str"><v>01551</v></cell><cell r="B4938" t="str"><v>3020</v></cell><cell r="C4938" t="str"><v>'s-Gravenhage</v></cell><cell r="D4938" t="str"><v>24-02-1926</v></cell></row><row r="4939"><cell r="A4939" t="str"><v>01551</v></cell><cell r="B4939" t="str"><v>3500</v></cell><cell r="C4939" t="str"><v>leraar Hogere Burgerschool te Assen</v></cell></row><row r="4940"><cell r="A4940" t="str"><v>01551</v></cell><cell r="B4940" t="str"><v>3500</v></cell><cell r="C4940" t="str"><v>advocaat en procureur te Assen</v></cell><cell r="D4940" t="str"><v>00-00-1872/00-00-1891</v></cell></row><row r="4941"><cell r="A4941" t="str"><v>01551</v></cell><cell r="B4941" t="str"><v>3500</v></cell><cell r="C4941" t="str"><v>lid gemeenteraad van Assen</v></cell><cell r="D4941" t="str"><v>00-00-1887/00-00-1895</v></cell></row><row r="4942"><cell r="A4942" t="str"><v>01551</v></cell><cell r="B4942" t="str"><v>3500</v></cell><cell r="C4942" t="str"><v>wethouder van Assen</v></cell><cell r="D4942" t="str"><v>18-03-1889/01-05-1891</v></cell></row><row r="4943"><cell r="A4943" t="str"><v>01551</v></cell><cell r="B4943" t="str"><v>3500</v></cell><cell r="C4943" t="str"><v>lid Provinciale Staten van Drenthe</v></cell><cell r="D4943" t="str"><v>03-07-1889/00-09-1904</v></cell></row><row r="4944"><cell r="A4944" t="str"><v>01551</v></cell><cell r="B4944" t="str"><v>3500</v></cell><cell r="C4944" t="str"><v>rechter Arrondissementsrechtbank te Assen</v></cell><cell r="D4944" t="str"><v>01-05-1891/01-06-1907</v></cell></row><row r="4945"><cell r="A4945" t="str"><v>01551</v></cell><cell r="B4945" t="str"><v>3500</v></cell><cell r="C4945" t="str"><v>lid Tweede Kamer der Staten-Generaal</v></cell><cell r="D4945" t="str"><v>16-05-1894/06-09-1904</v></cell></row><row r="4946"><cell r="A4946" t="str"><v>01551</v></cell><cell r="B4946" t="str"><v>3500</v></cell><cell r="C4946" t="str"><v>lid Eerste Kamer der Staten-Generaal</v></cell><cell r="D4946" t="str"><v>20-09-1904/27-05-1907</v></cell></row><row r="4947"><cell r="A4947" t="str"><v>01551</v></cell><cell r="B4947" t="str"><v>3500</v></cell><cell r="C4947" t="str"><v>lid Raad van State</v></cell><cell r="D4947" t="str"><v>01-06-1907/24-02-1926</v></cell></row><row r="4948"><cell r="A4948" t="str"><v>01558</v></cell><cell r="B4948" t="str"><v>3010</v></cell><cell r="C4948" t="str"><v>Helmond</v></cell><cell r="D4948" t="str"><v>10-06-1869</v></cell></row><row r="4949"><cell r="A4949" t="str"><v>01558</v></cell><cell r="B4949" t="str"><v>3020</v></cell><cell r="C4949" t="str"><v>Ukkel (België)</v></cell><cell r="D4949" t="str"><v>07-02-1947</v></cell></row><row r="4950"><cell r="A4950" t="str"><v>01558</v></cell><cell r="B4950" t="str"><v>3500</v></cell><cell r="C4950" t="str"><v>medefirmant textielfabriek "P. de Wit en Zoon" te Helmond</v></cell><cell r="D4950" t="str"><v>00-00-1887/00-00-1904</v></cell></row><row r="4951"><cell r="A4951" t="str"><v>01558</v></cell><cell r="B4951" t="str"><v>3500</v></cell><cell r="C4951" t="str"><v>directeur-eigenaar "De Wit en Co's Dekenfabrieken" te Helmond</v></cell><cell r="D4951" t="str"><v>00-00-1904/</v></cell></row><row r="4952"><cell r="A4952" t="str"><v>01558</v></cell><cell r="B4952" t="str"><v>3500</v></cell><cell r="C4952" t="str"><v>directeur pelterijenfabriek "De Witte Vos" te Utrecht</v></cell></row><row r="4953"><cell r="A4953" t="str"><v>01558</v></cell><cell r="B4953" t="str"><v>3500</v></cell><cell r="C4953" t="str"><v>lid gemeenteraad van Helmond</v></cell><cell r="D4953" t="str"><v>00-09-1911/01-08-1915</v></cell></row><row r="4954"><cell r="A4954" t="str"><v>01558</v></cell><cell r="B4954" t="str"><v>3500</v></cell><cell r="C4954" t="str"><v>wethouder van Helmond</v></cell><cell r="D4954" t="str"><v>00-05-1912/00-07-1915</v></cell></row><row r="4955"><cell r="A4955" t="str"><v>01558</v></cell><cell r="B4955" t="str"><v>3500</v></cell><cell r="C4955" t="str"><v>lid Provinciale Staten van Noord-Brabant</v></cell><cell r="D4955" t="str"><v>04-07-1916/03-07-1923</v></cell></row><row r="4956"><cell r="A4956" t="str"><v>01558</v></cell><cell r="B4956" t="str"><v>3500</v></cell><cell r="C4956" t="str"><v>lid Eerste Kamer der Staten-Generaal</v></cell><cell r="D4956" t="str"><v>18-09-1923/17-09-1929</v></cell></row><row r="4957"><cell r="A4957" t="str"><v>01560</v></cell><cell r="B4957" t="str"><v>3010</v></cell><cell r="C4957" t="str"><v>Nieuwendam</v></cell><cell r="D4957" t="str"><v>26-02-1892</v></cell></row><row r="4958"><cell r="A4958" t="str"><v>01560</v></cell><cell r="B4958" t="str"><v>3020</v></cell><cell r="C4958" t="str"><v>Haarlem</v></cell><cell r="D4958" t="str"><v>28-09-1972</v></cell></row><row r="4959"><cell r="A4959" t="str"><v>01560</v></cell><cell r="B4959" t="str"><v>3500</v></cell><cell r="C4959" t="str"><v>advocaat en procureur te Amsterdam</v></cell><cell r="D4959" t="str"><v>00-00-1921/00-00-1947</v></cell></row><row r="4960"><cell r="A4960" t="str"><v>01560</v></cell><cell r="B4960" t="str"><v>3500</v></cell><cell r="C4960" t="str"><v>kantonrechter-plaatsvervanger te Amsterdam</v></cell><cell r="D4960" t="str"><v>01-05-1923/15-09-1947</v></cell></row><row r="4961"><cell r="A4961" t="str"><v>01560</v></cell><cell r="B4961" t="str"><v>3500</v></cell><cell r="C4961" t="str"><v>lid gemeenteraad van Bloemendaal</v></cell><cell r="D4961" t="str"><v>15-12-1932/03-07-1935</v></cell></row><row r="4962"><cell r="A4962" t="str"><v>01560</v></cell><cell r="B4962" t="str"><v>3500</v></cell><cell r="C4962" t="str"><v>lid Provinciale Staten van Noord-Holland</v></cell><cell r="D4962" t="str"><v>03-07-1935/01-09-1941</v></cell></row><row r="4963"><cell r="A4963" t="str"><v>01560</v></cell><cell r="B4963" t="str"><v>3500</v></cell><cell r="C4963" t="str"><v>lid Gedeputeerde Staten van Noord-Holland</v></cell><cell r="D4963" t="str"><v>03-07-1935/01-10-1941</v></cell></row><row r="4964"><cell r="A4964" t="str"><v>01560</v></cell><cell r="B4964" t="str"><v>3500</v></cell><cell r="C4964" t="str"><v>lid Gedeputeerde Staten van Noord-Holland</v></cell><cell r="D4964" t="str"><v>00-05-1945/15-09-1947</v></cell></row><row r="4965"><cell r="A4965" t="str"><v>01560</v></cell><cell r="B4965" t="str"><v>3500</v></cell><cell r="C4965" t="str"><v>lid Eerste Kamer der Staten-Generaal</v></cell><cell r="D4965" t="str"><v>20-11-1945/23-07-1946</v></cell></row><row r="4966"><cell r="A4966" t="str"><v>01560</v></cell><cell r="B4966" t="str"><v>3500</v></cell><cell r="C4966" t="str"><v>lid Provinciale Staten van Noord-Holland</v></cell><cell r="D4966" t="str"><v>05-06-1946/15-09-1947</v></cell></row><row r="4967"><cell r="A4967" t="str"><v>01560</v></cell><cell r="B4967" t="str"><v>3500</v></cell><cell r="C4967" t="str"><v>minister van Binnenlandse Zaken</v></cell><cell r="D4967" t="str"><v>15-09-1947/07-08-1948</v></cell></row><row r="4968"><cell r="A4968" t="str"><v>01560</v></cell><cell r="B4968" t="str"><v>3500</v></cell><cell r="C4968" t="str"><v>advocaat te Haarlem</v></cell><cell r="D4968" t="str"><v>00-08-1948/</v></cell></row><row r="4969"><cell r="A4969" t="str"><v>01560</v></cell><cell r="B4969" t="str"><v>3500</v></cell><cell r="C4969" t="str"><v>lid Eerste Kamer der Staten-Generaal</v></cell><cell r="D4969" t="str"><v>25-08-1948/05-06-1963</v></cell></row><row r="4970"><cell r="A4970" t="str"><v>01560</v></cell><cell r="B4970" t="str"><v>3500</v></cell><cell r="C4970" t="str"><v>raadsheer-plaatsvervanger Gerechtshof te Amsterdam</v></cell><cell r="D4970" t="str"><v>/01-03-1962</v></cell></row><row r="4971"><cell r="A4971" t="str"><v>01561</v></cell><cell r="B4971" t="str"><v>3010</v></cell><cell r="C4971" t="str"><v>'s-Gravenhage</v></cell><cell r="D4971" t="str"><v>02-04-1875</v></cell></row><row r="4972"><cell r="A4972" t="str"><v>01561</v></cell><cell r="B4972" t="str"><v>3020</v></cell><cell r="C4972" t="str"><v>Apeldoorn</v></cell><cell r="D4972" t="str"><v>24-12-1959</v></cell></row><row r="4973"><cell r="A4973" t="str"><v>01561</v></cell><cell r="B4973" t="str"><v>3500</v></cell><cell r="C4973" t="str"><v>adjunct-commies ministerie van Waterstaat</v></cell><cell r="D4973" t="str"><v>00-00-1904/01-01-1906</v></cell></row><row r="4974"><cell r="A4974" t="str"><v>01561</v></cell><cell r="B4974" t="str"><v>3500</v></cell><cell r="C4974" t="str"><v>commies-griffier Eerste Kamer der Staten-Generaal</v></cell><cell r="D4974" t="str"><v>01-01-1906/01-07-1919</v></cell></row><row r="4975"><cell r="A4975" t="str"><v>01561</v></cell><cell r="B4975" t="str"><v>3500</v></cell><cell r="C4975" t="str"><v>voorzitter Raad van Arbeid te 's-Gravenhage</v></cell><cell r="D4975" t="str"><v>01-07-1919/01-07-1926</v></cell></row><row r="4976"><cell r="A4976" t="str"><v>01561</v></cell><cell r="B4976" t="str"><v>3500</v></cell><cell r="C4976" t="str"><v>lid gemeenteraad van 's-Gravenhage</v></cell><cell r="D4976" t="str"><v>02-09-1919/01-07-1926</v></cell></row><row r="4977"><cell r="A4977" t="str"><v>01561</v></cell><cell r="B4977" t="str"><v>3500</v></cell><cell r="C4977" t="str"><v>tijdelijk wethouder van 's-Gravenhage</v></cell><cell r="D4977" t="str"><v>02-09-1919/16-09-1919</v></cell></row><row r="4978"><cell r="A4978" t="str"><v>01561</v></cell><cell r="B4978" t="str"><v>3500</v></cell><cell r="C4978" t="str"><v>lid Eerste Kamer der Staten-Generaal</v></cell><cell r="D4978" t="str"><v>13-04-1920/20-09-1926</v></cell></row><row r="4979"><cell r="A4979" t="str"><v>01561</v></cell><cell r="B4979" t="str"><v>3500</v></cell><cell r="C4979" t="str"><v>voorzitter Raad van Arbeid te 's-Gravenhage</v></cell><cell r="D4979" t="str"><v>00-00-1927/15-03-1944</v></cell></row><row r="4980"><cell r="A4980" t="str"><v>01561</v></cell><cell r="B4980" t="str"><v>3500</v></cell><cell r="C4980" t="str"><v>voorzitter Raad van Arbeid te Utrecht</v></cell><cell r="D4980" t="str"><v>15-03-1944/00-05-1945</v></cell></row><row r="4981"><cell r="A4981" t="str"><v>01565</v></cell><cell r="B4981" t="str"><v>3010</v></cell><cell r="C4981" t="str"><v>Groningen</v></cell><cell r="D4981" t="str"><v>04-02-1849</v></cell></row><row r="4982"><cell r="A4982" t="str"><v>01565</v></cell><cell r="B4982" t="str"><v>3020</v></cell><cell r="C4982" t="str"><v>Amsterdam</v></cell><cell r="D4982" t="str"><v>27-07-1917</v></cell></row><row r="4983"><cell r="A4983" t="str"><v>01565</v></cell><cell r="B4983" t="str"><v>3500</v></cell><cell r="C4983" t="str"><v>onderwijzer</v></cell><cell r="D4983" t="str"><v>/00-00-1877</v></cell></row><row r="4984"><cell r="A4984" t="str"><v>01565</v></cell><cell r="B4984" t="str"><v>3500</v></cell><cell r="C4984" t="str"><v>leraar klassieke talen, Gymnasium en Hogere Burgerschool te Leiden</v></cell><cell r="D4984" t="str"><v>00-00-1877</v></cell></row><row r="4985"><cell r="A4985" t="str"><v>01565</v></cell><cell r="B4985" t="str"><v>3500</v></cell><cell r="C4985" t="str"><v>leraar klassieke talen, Gymnasium te Groningen</v></cell><cell r="D4985" t="str"><v>00-00-1877/01-09-1881</v></cell></row><row r="4986"><cell r="A4986" t="str"><v>01565</v></cell><cell r="B4986" t="str"><v>3500</v></cell><cell r="C4986" t="str"><v>hoogleraar Latijn, Grieks en pedagogiek, Vrije Universiteit te Amsterdam</v></cell><cell r="D4986" t="str"><v>01-09-1881/27-06-1917</v></cell></row><row r="4987"><cell r="A4987" t="str"><v>01565</v></cell><cell r="B4987" t="str"><v>3500</v></cell><cell r="C4987" t="str"><v>docent oude talen en godsdienst, "Gereformeerd Gymnasium" te Amsterdam</v></cell><cell r="D4987" t="str"><v>01-09-1889/27-06-1917</v></cell></row><row r="4988"><cell r="A4988" t="str"><v>01565</v></cell><cell r="B4988" t="str"><v>3500</v></cell><cell r="C4988" t="str"><v>rector "Gereformeerde Gymnasium" te Amsterdam</v></cell><cell r="D4988" t="str"><v>01-09-1889/00-00-1905</v></cell></row><row r="4989"><cell r="A4989" t="str"><v>01565</v></cell><cell r="B4989" t="str"><v>3500</v></cell><cell r="C4989" t="str"><v>lid Provinciale Staten van Noord-Holland</v></cell><cell r="D4989" t="str"><v>06-11-1901/17-09-1902</v></cell></row><row r="4990"><cell r="A4990" t="str"><v>01565</v></cell><cell r="B4990" t="str"><v>3500</v></cell><cell r="C4990" t="str"><v>lid Eerste Kamer der Staten-Generaal</v></cell><cell r="D4990" t="str"><v>17-09-1902/23-07-1904</v></cell></row><row r="4991"><cell r="A4991" t="str"><v>01565</v></cell><cell r="B4991" t="str"><v>3500</v></cell><cell r="C4991" t="str"><v>lid Eerste Kamer der Staten-Generaal</v></cell><cell r="D4991" t="str"><v>20-09-1904/27-06-1917</v></cell></row><row r="4992"><cell r="A4992" t="str"><v>01565</v></cell><cell r="B4992" t="str"><v>3500</v></cell><cell r="C4992" t="str"><v>rector "Gereformeerd Gymnasium" te Amsterdam</v></cell><cell r="D4992" t="str"><v>00-00-1907/27-06-1917</v></cell></row><row r="4993"><cell r="A4993" t="str"><v>01566</v></cell><cell r="B4993" t="str"><v>3010</v></cell><cell r="C4993" t="str"><v>Groningen</v></cell><cell r="D4993" t="str"><v>19-07-1878</v></cell></row><row r="4994"><cell r="A4994" t="str"><v>01566</v></cell><cell r="B4994" t="str"><v>3020</v></cell><cell r="C4994" t="str"><v>'s-Gravenhage</v></cell><cell r="D4994" t="str"><v>23-04-1955</v></cell></row><row r="4995"><cell r="A4995" t="str"><v>01566</v></cell><cell r="B4995" t="str"><v>3500</v></cell><cell r="C4995" t="str"><v>hoogleraar Latijn, Grieks en Oude Geschiedenis, Vrije Universiteit te Amsterdam</v></cell><cell r="D4995" t="str"><v>23-09-1904/23-04-1955</v></cell></row><row r="4996"><cell r="A4996" t="str"><v>01566</v></cell><cell r="B4996" t="str"><v>3500</v></cell><cell r="C4996" t="str"><v>lid gemeenteraad van Amsterdam</v></cell><cell r="D4996" t="str"><v>06-09-1927/01-03-1941</v></cell></row><row r="4997"><cell r="A4997" t="str"><v>01566</v></cell><cell r="B4997" t="str"><v>3500</v></cell><cell r="C4997" t="str"><v>lid Eerste Kamer der Staten-Generaal</v></cell><cell r="D4997" t="str"><v>02-11-1937/15-07-1952</v></cell></row><row r="4998"><cell r="A4998" t="str"><v>01568</v></cell><cell r="B4998" t="str"><v>3010</v></cell><cell r="C4998" t="str"><v>Amsterdam</v></cell><cell r="D4998" t="str"><v>16-12-1883</v></cell></row><row r="4999"><cell r="A4999" t="str"><v>01568</v></cell><cell r="B4999" t="str"><v>3020</v></cell><cell r="C4999" t="str"><v>Amsterdam</v></cell><cell r="D4999" t="str"><v>16-10-1954</v></cell></row><row r="5000"><cell r="A5000" t="str"><v>01568</v></cell><cell r="B5000" t="str"><v>3500</v></cell><cell r="C5000" t="str"><v>meubelmakersgezel</v></cell><cell r="D5000" t="str"><v>00-00-1900/00-00-1912</v></cell></row><row r="5001"><cell r="A5001" t="str"><v>01568</v></cell><cell r="B5001" t="str"><v>3500</v></cell><cell r="C5001" t="str"><v>bode SDAP federatie Amsterdam</v></cell><cell r="D5001" t="str"><v>00-00-1904/00-09-1913</v></cell></row><row r="5002"><cell r="A5002" t="str"><v>01568</v></cell><cell r="B5002" t="str"><v>3500</v></cell><cell r="C5002" t="str"><v>secretaris Algemeene Nederlandsche Bond voor Meubelmakers, Behangers en Aanverwante Beroepen, afdeling Amsterdam</v></cell><cell r="D5002" t="str"><v>00-09-1913/</v></cell></row><row r="5003"><cell r="A5003" t="str"><v>01568</v></cell><cell r="B5003" t="str"><v>3500</v></cell><cell r="C5003" t="str"><v>tweede voorzitter Algemeene Nederlandsche Bond voor Meubelmakers, Behangers en Aanverwante Beroepen</v></cell><cell r="D5003" t="str"><v>00-00-1914/00-00-1917</v></cell></row><row r="5004"><cell r="A5004" t="str"><v>01568</v></cell><cell r="B5004" t="str"><v>3500</v></cell><cell r="C5004" t="str"><v>secretaris Algemeene Nederlandsche Bond voor Meubelmakers, Behangers en Aanverwante Beroepen</v></cell><cell r="D5004" t="str"><v>00-00-1917/00-00-1919</v></cell></row><row r="5005"><cell r="A5005" t="str"><v>01568</v></cell><cell r="B5005" t="str"><v>3500</v></cell><cell r="C5005" t="str"><v>voorzitter Algemeene Nederlandsche Bond voor Meubelmakers, Behangers en Aanverwante Beroepen</v></cell><cell r="D5005" t="str"><v>00-00-1919/00-00-1929</v></cell></row><row r="5006"><cell r="A5006" t="str"><v>01568</v></cell><cell r="B5006" t="str"><v>3500</v></cell><cell r="C5006" t="str"><v>lid gemeenteraad van Amsterdam</v></cell><cell r="D5006" t="str"><v>17-09-1924/05-09-1939</v></cell></row><row r="5007"><cell r="A5007" t="str"><v>01568</v></cell><cell r="B5007" t="str"><v>3500</v></cell><cell r="C5007" t="str"><v>secretaris-penningmeester SDAP</v></cell><cell r="D5007" t="str"><v>17-02-1929/09-02-1946</v></cell></row><row r="5008"><cell r="A5008" t="str"><v>01568</v></cell><cell r="B5008" t="str"><v>3500</v></cell><cell r="C5008" t="str"><v>lid gemeenteraad van Amsterdam</v></cell><cell r="D5008" t="str"><v>09-11-1945/05-09-1953</v></cell></row><row r="5009"><cell r="A5009" t="str"><v>01568</v></cell><cell r="B5009" t="str"><v>3500</v></cell><cell r="C5009" t="str"><v>lid Eerste Kamer der Staten-Generaal</v></cell><cell r="D5009" t="str"><v>20-11-1945/16-10-1954</v></cell></row><row r="5010"><cell r="A5010" t="str"><v>01568</v></cell><cell r="B5010" t="str"><v>3500</v></cell><cell r="C5010" t="str"><v>secretaris-penningmeester PvdA</v></cell><cell r="D5010" t="str"><v>09-02-1946/08-04-1949</v></cell></row><row r="5011"><cell r="A5011" t="str"><v>01568</v></cell><cell r="B5011" t="str"><v>3500</v></cell><cell r="C5011" t="str"><v>waarnemend fractievoorzitter PvdA Eerste Kamer der Staten-Generaal</v></cell><cell r="D5011" t="str"><v>15-07-1952/02-09-1952</v></cell></row><row r="5012"><cell r="A5012" t="str"><v>01573</v></cell><cell r="B5012" t="str"><v>3010</v></cell><cell r="C5012" t="str"><v>Heteren (Gld.)</v></cell><cell r="D5012" t="str"><v>04-10-1850</v></cell></row><row r="5013"><cell r="A5013" t="str"><v>01573</v></cell><cell r="B5013" t="str"><v>3020</v></cell><cell r="C5013" t="str"><v>'s-Gravenhage</v></cell><cell r="D5013" t="str"><v>06-02-1904</v></cell></row><row r="5014"><cell r="A5014" t="str"><v>01573</v></cell><cell r="B5014" t="str"><v>3500</v></cell><cell r="C5014" t="str"><v>steenfabrikant te Renkum</v></cell></row><row r="5015"><cell r="A5015" t="str"><v>01573</v></cell><cell r="B5015" t="str"><v>3500</v></cell><cell r="C5015" t="str"><v>lid Provinciale Staten van Gelderland</v></cell><cell r="D5015" t="str"><v>11-10-1894/00-06-1899</v></cell></row><row r="5016"><cell r="A5016" t="str"><v>01573</v></cell><cell r="B5016" t="str"><v>3500</v></cell><cell r="C5016" t="str"><v>lid Eerste Kamer der Staten-Generaal</v></cell><cell r="D5016" t="str"><v>26-06-1899/24-08-1901</v></cell></row><row r="5017"><cell r="A5017" t="str"><v>01573</v></cell><cell r="B5017" t="str"><v>3500</v></cell><cell r="C5017" t="str"><v>lid Tweede Kamer der Staten-Generaal</v></cell><cell r="D5017" t="str"><v>17-09-1901/06-02-1904</v></cell></row><row r="5018"><cell r="A5018" t="str"><v>01574</v></cell><cell r="B5018" t="str"><v>3010</v></cell><cell r="C5018" t="str"><v>Amboina (Ned.-Indië)</v></cell><cell r="D5018" t="str"><v>29-03-1840</v></cell></row><row r="5019"><cell r="A5019" t="str"><v>01574</v></cell><cell r="B5019" t="str"><v>3020</v></cell><cell r="C5019" t="str"><v>Baarn</v></cell><cell r="D5019" t="str"><v>08-07-1914</v></cell></row><row r="5020"><cell r="A5020" t="str"><v>01574</v></cell><cell r="B5020" t="str"><v>3500</v></cell><cell r="C5020" t="str"><v>ambtenaar tweede klasse voor de burgerlijke dienst in Nederlands-Indië</v></cell><cell r="D5020" t="str"><v>29-07-1863/00-00-1864</v></cell></row><row r="5021"><cell r="A5021" t="str"><v>01574</v></cell><cell r="B5021" t="str"><v>3500</v></cell><cell r="C5021" t="str"><v>tweede commies Algemeene Secretarie van het Gouvernement te Batavia (Ned.-Indië)</v></cell><cell r="D5021" t="str"><v>00-00-1864/00-00-1865</v></cell></row><row r="5022"><cell r="A5022" t="str"><v>01574</v></cell><cell r="B5022" t="str"><v>3500</v></cell><cell r="C5022" t="str"><v>eerste commies Algemeene Secretarie van het Gouvernement te Batavia (Ned.-Indië)</v></cell><cell r="D5022" t="str"><v>00-00-1865/00-00-1866</v></cell></row><row r="5023"><cell r="A5023" t="str"><v>01574</v></cell><cell r="B5023" t="str"><v>3500</v></cell><cell r="C5023" t="str"><v>hoofdcommies departement van Binnenlands Bestuur te Batavia (Ned.-Indië)</v></cell><cell r="D5023" t="str"><v>00-00-1866/00-00-1868</v></cell></row><row r="5024"><cell r="A5024" t="str"><v>01574</v></cell><cell r="B5024" t="str"><v>3500</v></cell><cell r="C5024" t="str"><v>secretaris residentie Batavia (Ned.-Indië)</v></cell><cell r="D5024" t="str"><v>00-00-1868/00-00-1874</v></cell></row><row r="5025"><cell r="A5025" t="str"><v>01574</v></cell><cell r="B5025" t="str"><v>3500</v></cell><cell r="C5025" t="str"><v>assistent-resident te Soerakarta (Ned.-Indië)</v></cell><cell r="D5025" t="str"><v>27-01-1874/00-05-1876</v></cell></row><row r="5026"><cell r="A5026" t="str"><v>01574</v></cell><cell r="B5026" t="str"><v>3500</v></cell><cell r="C5026" t="str"><v>assistent-resident te Buitenzorg (Ned.-Indië)</v></cell><cell r="D5026" t="str"><v>00-05-1876/00-03-1880</v></cell></row><row r="5027"><cell r="A5027" t="str"><v>01574</v></cell><cell r="B5027" t="str"><v>3500</v></cell><cell r="C5027" t="str"><v>resident van Tegal (Java, Ned.-Indië)</v></cell><cell r="D5027" t="str"><v>01-04-1880/01-07-1884</v></cell></row><row r="5028"><cell r="A5028" t="str"><v>01574</v></cell><cell r="B5028" t="str"><v>3500</v></cell><cell r="C5028" t="str"><v>resident van Soerabaja (Ned.-Indië)</v></cell><cell r="D5028" t="str"><v>01-07-1884/00-05-1888</v></cell></row><row r="5029"><cell r="A5029" t="str"><v>01574</v></cell><cell r="B5029" t="str"><v>3500</v></cell><cell r="C5029" t="str"><v>lid Raad van Nederlandsch-Indië</v></cell><cell r="D5029" t="str"><v>01-06-1888/01-06-1889</v></cell></row><row r="5030"><cell r="A5030" t="str"><v>01574</v></cell><cell r="B5030" t="str"><v>3500</v></cell><cell r="C5030" t="str"><v>vicepresident Raad van Nederlandsch-Indië</v></cell><cell r="D5030" t="str"><v>01-06-1889/04-04-1891</v></cell></row><row r="5031"><cell r="A5031" t="str"><v>01574</v></cell><cell r="B5031" t="str"><v>3500</v></cell><cell r="C5031" t="str"><v>ambteloos</v></cell><cell r="D5031" t="str"><v>04-04-1891/17-10-1893</v></cell></row><row r="5032"><cell r="A5032" t="str"><v>01574</v></cell><cell r="B5032" t="str"><v>3500</v></cell><cell r="C5032" t="str"><v>Gouverneur-Generaal van Nederlandsch-Indië</v></cell><cell r="D5032" t="str"><v>17-10-1893/03-10-1899</v></cell></row><row r="5033"><cell r="A5033" t="str"><v>01574</v></cell><cell r="B5033" t="str"><v>3500</v></cell><cell r="C5033" t="str"><v>ambteloos</v></cell><cell r="D5033" t="str"><v>03-10-1899/</v></cell></row><row r="5034"><cell r="A5034" t="str"><v>01574</v></cell><cell r="B5034" t="str"><v>3500</v></cell><cell r="C5034" t="str"><v>lid Eerste Kamer der Staten-Generaal</v></cell><cell r="D5034" t="str"><v>19-04-1904/23-07-1904</v></cell></row><row r="5035"><cell r="A5035" t="str"><v>01575</v></cell><cell r="B5035" t="str"><v>3010</v></cell><cell r="C5035" t="str"><v>Roermond</v></cell><cell r="D5035" t="str"><v>27-01-1891</v></cell></row><row r="5036"><cell r="A5036" t="str"><v>01575</v></cell><cell r="B5036" t="str"><v>3020</v></cell><cell r="C5036" t="str"><v>Breda</v></cell><cell r="D5036" t="str"><v>25-11-1973</v></cell></row><row r="5037"><cell r="A5037" t="str"><v>01575</v></cell><cell r="B5037" t="str"><v>3500</v></cell><cell r="C5037" t="str"><v>advocaat en procureur te 's-Hertogenbosch</v></cell><cell r="D5037" t="str"><v>00-00-1915/01-01-1931</v></cell></row><row r="5038"><cell r="A5038" t="str"><v>01575</v></cell><cell r="B5038" t="str"><v>3500</v></cell><cell r="C5038" t="str"><v>rechter Arrondissementsrechtbank te Rotterdam</v></cell><cell r="D5038" t="str"><v>01-01-1931/01-11-1933</v></cell></row><row r="5039"><cell r="A5039" t="str"><v>01575</v></cell><cell r="B5039" t="str"><v>3500</v></cell><cell r="C5039" t="str"><v>raadsheer Gerechtshof te 's-Hertogenbosch</v></cell><cell r="D5039" t="str"><v>01-11-1933/01-07-1946</v></cell></row><row r="5040"><cell r="A5040" t="str"><v>01575</v></cell><cell r="B5040" t="str"><v>3500</v></cell><cell r="C5040" t="str"><v>president Bijzonder Gerechtshof te 's-Hertogenbosch</v></cell><cell r="D5040" t="str"><v>00-00-1945/00-08-1948</v></cell></row><row r="5041"><cell r="A5041" t="str"><v>01575</v></cell><cell r="B5041" t="str"><v>3500</v></cell><cell r="C5041" t="str"><v>vicepresident Gerechtshof te 's-Hertogenbosch</v></cell><cell r="D5041" t="str"><v>01-07-1946/07-08-1948</v></cell></row><row r="5042"><cell r="A5042" t="str"><v>01575</v></cell><cell r="B5042" t="str"><v>3500</v></cell><cell r="C5042" t="str"><v>lid Eerste Kamer der Staten-Generaal</v></cell><cell r="D5042" t="str"><v>04-02-1948/27-07-1948</v></cell></row><row r="5043"><cell r="A5043" t="str"><v>01575</v></cell><cell r="B5043" t="str"><v>3500</v></cell><cell r="C5043" t="str"><v>minister van Justitie</v></cell><cell r="D5043" t="str"><v>07-08-1948/15-05-1950</v></cell></row><row r="5044"><cell r="A5044" t="str"><v>01575</v></cell><cell r="B5044" t="str"><v>3500</v></cell><cell r="C5044" t="str"><v>raadsheer Gerechtshof te 's-Hertogenbosch</v></cell><cell r="D5044" t="str"><v>01-07-1950/01-01-1951</v></cell></row><row r="5045"><cell r="A5045" t="str"><v>01575</v></cell><cell r="B5045" t="str"><v>3500</v></cell><cell r="C5045" t="str"><v>president Gerechtshof te 's-Hertogenbosch</v></cell><cell r="D5045" t="str"><v>01-01-1951/01-02-1961</v></cell></row><row r="5046"><cell r="A5046" t="str"><v>01575</v></cell><cell r="B5046" t="str"><v>3500</v></cell><cell r="C5046" t="str"><v>lid Eerste Kamer der Staten-Generaal</v></cell><cell r="D5046" t="str"><v>30-05-1951/18-09-1951</v></cell></row><row r="5047"><cell r="A5047" t="str"><v>01576</v></cell><cell r="B5047" t="str"><v>3010</v></cell><cell r="C5047" t="str"><v>Stratum</v></cell><cell r="D5047" t="str"><v>10-04-1899</v></cell></row><row r="5048"><cell r="A5048" t="str"><v>01576</v></cell><cell r="B5048" t="str"><v>3020</v></cell><cell r="C5048" t="str"><v>Delft</v></cell><cell r="D5048" t="str"><v>22-03-1968</v></cell></row><row r="5049"><cell r="A5049" t="str"><v>01576</v></cell><cell r="B5049" t="str"><v>3500</v></cell><cell r="C5049" t="str"><v>mijningenieur Nederlandse Staatsmijnen te Limburg</v></cell><cell r="D5049" t="str"><v>00-00-1925/00-05-1943</v></cell></row><row r="5050"><cell r="A5050" t="str"><v>01576</v></cell><cell r="B5050" t="str"><v>3500</v></cell><cell r="C5050" t="str"><v>lid gemeenteraad van Brunssum</v></cell><cell r="D5050" t="str"><v>03-09-1935/05-09-1939</v></cell></row><row r="5051"><cell r="A5051" t="str"><v>01576</v></cell><cell r="B5051" t="str"><v>3500</v></cell><cell r="C5051" t="str"><v>wethouder van Brunssum</v></cell><cell r="D5051" t="str"><v>03-09-1935/05-09-1939</v></cell></row><row r="5052"><cell r="A5052" t="str"><v>01576</v></cell><cell r="B5052" t="str"><v>3500</v></cell><cell r="C5052" t="str"><v>werkzaam bij de Kunstzijdefabrieken te Arnhem</v></cell><cell r="D5052" t="str"><v>00-00-1943/00-09-1944</v></cell></row><row r="5053"><cell r="A5053" t="str"><v>01576</v></cell><cell r="B5053" t="str"><v>3500</v></cell><cell r="C5053" t="str"><v>contactpersoon tussen personeelscommissies en directie Staatsmijnen in Limburg</v></cell><cell r="D5053" t="str"><v>00-00-1944/</v></cell></row><row r="5054"><cell r="A5054" t="str"><v>01576</v></cell><cell r="B5054" t="str"><v>3500</v></cell><cell r="C5054" t="str"><v>minister van Sociale Zaken</v></cell><cell r="D5054" t="str"><v>23-02-1945/25-06-1945</v></cell></row><row r="5055"><cell r="A5055" t="str"><v>01576</v></cell><cell r="B5055" t="str"><v>3500</v></cell><cell r="C5055" t="str"><v>minister van Waterstaat ad interim</v></cell><cell r="D5055" t="str"><v>23-02-1945/04-04-1945</v></cell></row><row r="5056"><cell r="A5056" t="str"><v>01576</v></cell><cell r="B5056" t="str"><v>3500</v></cell><cell r="C5056" t="str"><v>lid Eerste Kamer der Staten-Generaal</v></cell><cell r="D5056" t="str"><v>20-11-1945/27-07-1948</v></cell></row><row r="5057"><cell r="A5057" t="str"><v>01576</v></cell><cell r="B5057" t="str"><v>3500</v></cell><cell r="C5057" t="str"><v>voorzitter Mijnindustrieraad</v></cell><cell r="D5057" t="str"><v>15-10-1945/01-03-1948</v></cell></row><row r="5058"><cell r="A5058" t="str"><v>01576</v></cell><cell r="B5058" t="str"><v>3500</v></cell><cell r="C5058" t="str"><v>inspecteur-generaal der Mijnen</v></cell><cell r="D5058" t="str"><v>00-10-1945/01-03-1948</v></cell></row><row r="5059"><cell r="A5059" t="str"><v>01576</v></cell><cell r="B5059" t="str"><v>3500</v></cell><cell r="C5059" t="str"><v>research-functie (rang: hoofdingenieur an algemene dienst) N.V. Nederlandse Staatsmijnen</v></cell><cell r="D5059" t="str"><v>01-03-1948/01-05-1964</v></cell></row><row r="5060"><cell r="A5060" t="str"><v>01576</v></cell><cell r="B5060" t="str"><v>3500</v></cell><cell r="C5060" t="str"><v>lid Provinciale Staten van Limburg</v></cell><cell r="D5060" t="str"><v>04-07-1950/01-07-1958</v></cell></row><row r="5061"><cell r="A5061" t="str"><v>01576</v></cell><cell r="B5061" t="str"><v>3500</v></cell><cell r="C5061" t="str"><v>lid Tweede Kamer der Staten-Generaal</v></cell><cell r="D5061" t="str"><v>15-07-1952/15-09-1955</v></cell></row><row r="5062"><cell r="A5062" t="str"><v>01576</v></cell><cell r="B5062" t="str"><v>3500</v></cell><cell r="C5062" t="str"><v>lid Provinciale Staten van Limburg</v></cell><cell r="D5062" t="str"><v>06-06-1962/02-06-1966</v></cell></row><row r="5063"><cell r="A5063" t="str"><v>01587</v></cell><cell r="B5063" t="str"><v>3010</v></cell><cell r="C5063" t="str"><v>Arnhem</v></cell><cell r="D5063" t="str"><v>23-03-1887</v></cell></row><row r="5064"><cell r="A5064" t="str"><v>01587</v></cell><cell r="B5064" t="str"><v>3020</v></cell><cell r="C5064" t="str"><v>Arnhem</v></cell><cell r="D5064" t="str"><v>01-04-1967</v></cell></row><row r="5065"><cell r="A5065" t="str"><v>01587</v></cell><cell r="B5065" t="str"><v>3500</v></cell><cell r="C5065" t="str"><v>assissent-accountant</v></cell></row><row r="5066"><cell r="A5066" t="str"><v>01587</v></cell><cell r="B5066" t="str"><v>3500</v></cell><cell r="C5066" t="str"><v>accountant te Arnhem</v></cell><cell r="D5066" t="str"><v>00-00-1911/</v></cell></row><row r="5067"><cell r="A5067" t="str"><v>01587</v></cell><cell r="B5067" t="str"><v>3500</v></cell><cell r="C5067" t="str"><v>lid Provinciale Staten van Gelderland</v></cell><cell r="D5067" t="str"><v>01-07-1919/20-09-1932</v></cell></row><row r="5068"><cell r="A5068" t="str"><v>01587</v></cell><cell r="B5068" t="str"><v>3500</v></cell><cell r="C5068" t="str"><v>lid gemeenteraad van Arnhem</v></cell><cell r="D5068" t="str"><v>02-09-1919/01-09-1941</v></cell></row><row r="5069"><cell r="A5069" t="str"><v>01587</v></cell><cell r="B5069" t="str"><v>3500</v></cell><cell r="C5069" t="str"><v>wethouder (van sociale zaken) van Arnhem</v></cell><cell r="D5069" t="str"><v>02-09-1919/01-04-1921</v></cell></row><row r="5070"><cell r="A5070" t="str"><v>01587</v></cell><cell r="B5070" t="str"><v>3500</v></cell><cell r="C5070" t="str"><v>wethouder (van financiën) van Arnhem</v></cell><cell r="D5070" t="str"><v>01-09-1923/16-03-1925</v></cell></row><row r="5071"><cell r="A5071" t="str"><v>01587</v></cell><cell r="B5071" t="str"><v>3500</v></cell><cell r="C5071" t="str"><v>lid Eerste Kamer der Staten-Generaal</v></cell><cell r="D5071" t="str"><v>20-09-1932/09-05-1933</v></cell></row><row r="5072"><cell r="A5072" t="str"><v>01587</v></cell><cell r="B5072" t="str"><v>3500</v></cell><cell r="C5072" t="str"><v>lid Tweede Kamer der Staten-Generaal</v></cell><cell r="D5072" t="str"><v>09-05-1933/04-06-1946</v></cell></row><row r="5073"><cell r="A5073" t="str"><v>01587</v></cell><cell r="B5073" t="str"><v>3500</v></cell><cell r="C5073" t="str"><v>lid Provinciale Staten van Gelderland</v></cell><cell r="D5073" t="str"><v>02-07-1935/01-09-1941</v></cell></row><row r="5074"><cell r="A5074" t="str"><v>01587</v></cell><cell r="B5074" t="str"><v>3500</v></cell><cell r="C5074" t="str"><v>lid tijdelijke gemeenteraad van Arnhem</v></cell><cell r="D5074" t="str"><v>00-11-1945/02-09-1946</v></cell></row><row r="5075"><cell r="A5075" t="str"><v>01587</v></cell><cell r="B5075" t="str"><v>3500</v></cell><cell r="C5075" t="str"><v>lid Provinciale Staten van Gelderland</v></cell><cell r="D5075" t="str"><v>20-06-1946/06-06-1962</v></cell></row><row r="5076"><cell r="A5076" t="str"><v>01587</v></cell><cell r="B5076" t="str"><v>3500</v></cell><cell r="C5076" t="str"><v>lid Gedeputeerde Staten van Gelderland</v></cell><cell r="D5076" t="str"><v>03-07-1946/06-06-1962</v></cell></row><row r="5077"><cell r="A5077" t="str"><v>01587</v></cell><cell r="B5077" t="str"><v>3500</v></cell><cell r="C5077" t="str"><v>lid Tweede Kamer der Staten-Generaal</v></cell><cell r="D5077" t="str"><v>23-07-1946/01-03-1950</v></cell></row><row r="5078"><cell r="A5078" t="str"><v>01587</v></cell><cell r="B5078" t="str"><v>3500</v></cell><cell r="C5078" t="str"><v>waarnemend Commissaris van de Koningin in Gelderland</v></cell><cell r="D5078" t="str"><v>01-01-1957/01-04-1957</v></cell></row><row r="5079"><cell r="A5079" t="str"><v>01596</v></cell><cell r="B5079" t="str"><v>3010</v></cell><cell r="C5079" t="str"><v>Rijsoord</v></cell><cell r="D5079" t="str"><v>12-12-1881</v></cell></row><row r="5080"><cell r="A5080" t="str"><v>01596</v></cell><cell r="B5080" t="str"><v>3020</v></cell><cell r="C5080" t="str"><v>Blaricum</v></cell><cell r="D5080" t="str"><v>18-04-1967</v></cell></row><row r="5081"><cell r="A5081" t="str"><v>01596</v></cell><cell r="B5081" t="str"><v>3500</v></cell><cell r="C5081" t="str"><v>onderwijzer te Bolnes</v></cell></row><row r="5082"><cell r="A5082" t="str"><v>01596</v></cell><cell r="B5082" t="str"><v>3500</v></cell><cell r="C5082" t="str"><v>onderwijzer te Rotterdam</v></cell><cell r="D5082" t="str"><v>00-00-1902/00-00-1918</v></cell></row><row r="5083"><cell r="A5083" t="str"><v>01596</v></cell><cell r="B5083" t="str"><v>3500</v></cell><cell r="C5083" t="str"><v>lid Provinciale Staten van Zuid-Holland</v></cell><cell r="D5083" t="str"><v>04-07-1916/03-07-1923</v></cell></row><row r="5084"><cell r="A5084" t="str"><v>01596</v></cell><cell r="B5084" t="str"><v>3500</v></cell><cell r="C5084" t="str"><v>lid Tweede Kamer der Staten-Generaal</v></cell><cell r="D5084" t="str"><v>15-01-1918/01-11-1919</v></cell></row><row r="5085"><cell r="A5085" t="str"><v>01596</v></cell><cell r="B5085" t="str"><v>3500</v></cell><cell r="C5085" t="str"><v>lid gemeenteraad van Rotterdam</v></cell><cell r="D5085" t="str"><v>30-10-1918/01-09-1941</v></cell></row><row r="5086"><cell r="A5086" t="str"><v>01596</v></cell><cell r="B5086" t="str"><v>3500</v></cell><cell r="C5086" t="str"><v>wethouder (van onderwijs en kunsten) van Rotterdam</v></cell><cell r="D5086" t="str"><v>02-09-1919/24-09-1921</v></cell></row><row r="5087"><cell r="A5087" t="str"><v>01596</v></cell><cell r="B5087" t="str"><v>3500</v></cell><cell r="C5087" t="str"><v>wethouder (van onderwijs en kunsten) van Rotterdam</v></cell><cell r="D5087" t="str"><v>04-09-1923/06-09-1927</v></cell></row><row r="5088"><cell r="A5088" t="str"><v>01596</v></cell><cell r="B5088" t="str"><v>3500</v></cell><cell r="C5088" t="str"><v>lid Eerste Kamer der Staten-Generaal</v></cell><cell r="D5088" t="str"><v>18-09-1923/13-09-1945</v></cell></row><row r="5089"><cell r="A5089" t="str"><v>01596</v></cell><cell r="B5089" t="str"><v>3500</v></cell><cell r="C5089" t="str"><v>wethouder (van financiën en bedrijven) van Rotterdam</v></cell><cell r="D5089" t="str"><v>06-09-1927/03-02-1932</v></cell></row><row r="5090"><cell r="A5090" t="str"><v>01596</v></cell><cell r="B5090" t="str"><v>3500</v></cell><cell r="C5090" t="str"><v>wethouder (van financiën en bedrijven) van Rotterdam</v></cell><cell r="D5090" t="str"><v>03-09-1935/07-04-1942</v></cell></row><row r="5091"><cell r="A5091" t="str"><v>01596</v></cell><cell r="B5091" t="str"><v>3500</v></cell><cell r="C5091" t="str"><v>fractievoorzitter SDAP Eerste Kamer der Staten-Generaal</v></cell><cell r="D5091" t="str"><v>10-06-1937/13-09-1945</v></cell></row><row r="5092"><cell r="A5092" t="str"><v>01596</v></cell><cell r="B5092" t="str"><v>3500</v></cell><cell r="C5092" t="str"><v>waarnemend burgemeester van Rotterdam</v></cell><cell r="D5092" t="str"><v>01-09-1941/29-10-1941</v></cell></row><row r="5093"><cell r="A5093" t="str"><v>01596</v></cell><cell r="B5093" t="str"><v>3500</v></cell><cell r="C5093" t="str"><v>lid Raad van Advies gemeentebestuur Rotterdam</v></cell><cell r="D5093" t="str"><v>01-06-1945/09-11-1945</v></cell></row><row r="5094"><cell r="A5094" t="str"><v>01597</v></cell><cell r="B5094" t="str"><v>3010</v></cell><cell r="C5094" t="str"><v>Emmen</v></cell><cell r="D5094" t="str"><v>25-06-1912</v></cell></row><row r="5095"><cell r="A5095" t="str"><v>01597</v></cell><cell r="B5095" t="str"><v>3020</v></cell><cell r="C5095" t="str"><v>Emmen</v></cell><cell r="D5095" t="str"><v>27-07-1991</v></cell></row><row r="5096"><cell r="A5096" t="str"><v>01597</v></cell><cell r="B5096" t="str"><v>3500</v></cell><cell r="C5096" t="str"><v>hoofd familie-onderneming voor landontginning te Emmen</v></cell><cell r="D5096" t="str"><v>00-00-1933/00-00-1942</v></cell></row><row r="5097"><cell r="A5097" t="str"><v>01597</v></cell><cell r="B5097" t="str"><v>3500</v></cell><cell r="C5097" t="str"><v>lid Provinciale Staten van Drenthe</v></cell><cell r="D5097" t="str"><v>04-07-1939/01-09-1941</v></cell></row><row r="5098"><cell r="A5098" t="str"><v>01597</v></cell><cell r="B5098" t="str"><v>3500</v></cell><cell r="C5098" t="str"><v>lid gemeenteraad van Emmen</v></cell><cell r="D5098" t="str"><v>05-09-1939/01-09-1941</v></cell></row><row r="5099"><cell r="A5099" t="str"><v>01597</v></cell><cell r="B5099" t="str"><v>3500</v></cell><cell r="C5099" t="str"><v>wethouder (van onderwijs, financiën en middenstand en in 1945 distributie) van Emmen</v></cell><cell r="D5099" t="str"><v>05-09-1939/05-09-1978</v></cell></row><row r="5100"><cell r="A5100" t="str"><v>01597</v></cell><cell r="B5100" t="str"><v>3500</v></cell><cell r="C5100" t="str"><v>waarnemend burgemeester van Emmen</v></cell><cell r="D5100" t="str"><v>00-04-1945/00-07-1946</v></cell></row><row r="5101"><cell r="A5101" t="str"><v>01597</v></cell><cell r="B5101" t="str"><v>3500</v></cell><cell r="C5101" t="str"><v>lid tijdelijke gemeenteraad van Emmen</v></cell><cell r="D5101" t="str"><v>00-11-1945/07-09-1946</v></cell></row><row r="5102"><cell r="A5102" t="str"><v>01597</v></cell><cell r="B5102" t="str"><v>3500</v></cell><cell r="C5102" t="str"><v>lid gemeenteraad van Emmen</v></cell><cell r="D5102" t="str"><v>07-06-1946/05-09-1978</v></cell></row><row r="5103"><cell r="A5103" t="str"><v>01597</v></cell><cell r="B5103" t="str"><v>3500</v></cell><cell r="C5103" t="str"><v>lid Eerste Kamer der Staten-Generaal</v></cell><cell r="D5103" t="str"><v>23-07-1946/27-07-1948</v></cell></row><row r="5104"><cell r="A5104" t="str"><v>01597</v></cell><cell r="B5104" t="str"><v>3500</v></cell><cell r="C5104" t="str"><v>lid Provinciale Staten van Drenthe</v></cell><cell r="D5104" t="str"><v>00-06-1946/00-00-1950</v></cell></row><row r="5105"><cell r="A5105" t="str"><v>01597</v></cell><cell r="B5105" t="str"><v>3500</v></cell><cell r="C5105" t="str"><v>lid Tweede Kamer der Staten-Generaal</v></cell><cell r="D5105" t="str"><v>27-07-1948/10-05-1971</v></cell></row><row r="5106"><cell r="A5106" t="str"><v>01597</v></cell><cell r="B5106" t="str"><v>3500</v></cell><cell r="C5106" t="str"><v>lid Provinciale Staten van Drenthe</v></cell><cell r="D5106" t="str"><v>06-06-1962/02-06-1966</v></cell></row><row r="5107"><cell r="A5107" t="str"><v>01600</v></cell><cell r="B5107" t="str"><v>3010</v></cell><cell r="C5107" t="str"><v>'s-Hertogenbosch</v></cell><cell r="D5107" t="str"><v>11-08-1847</v></cell></row><row r="5108"><cell r="A5108" t="str"><v>01600</v></cell><cell r="B5108" t="str"><v>3020</v></cell><cell r="C5108" t="str"><v>'s-Hertogenbosch</v></cell><cell r="D5108" t="str"><v>16-03-1908</v></cell></row><row r="5109"><cell r="A5109" t="str"><v>01600</v></cell><cell r="B5109" t="str"><v>3500</v></cell><cell r="C5109" t="str"><v>advocaat en procureur te 's-Hertogenbosch</v></cell><cell r="D5109" t="str"><v>00-00-1870/</v></cell></row><row r="5110"><cell r="A5110" t="str"><v>01600</v></cell><cell r="B5110" t="str"><v>3500</v></cell><cell r="C5110" t="str"><v>rijksarchivaris van Noord-Brabant</v></cell><cell r="D5110" t="str"><v>00-00-1872/00-00-1879</v></cell></row><row r="5111"><cell r="A5111" t="str"><v>01600</v></cell><cell r="B5111" t="str"><v>3500</v></cell><cell r="C5111" t="str"><v>rechter-plaatsvervanger Arrondissementsrechtbank te 's-Hertogenbosch</v></cell><cell r="D5111" t="str"><v>15-06-1877/00-00-1898</v></cell></row><row r="5112"><cell r="A5112" t="str"><v>01600</v></cell><cell r="B5112" t="str"><v>3500</v></cell><cell r="C5112" t="str"><v>lid Eerste Kamer der Staten-Generaal</v></cell><cell r="D5112" t="str"><v>10-08-1892/27-11-1902</v></cell></row><row r="5113"><cell r="A5113" t="str"><v>01600</v></cell><cell r="B5113" t="str"><v>3500</v></cell><cell r="C5113" t="str"><v>rijksadvocaat Gerechtshof te 's-Hertogenbosch</v></cell><cell r="D5113" t="str"><v>01-12-1902/16-03-1908</v></cell></row><row r="5114"><cell r="A5114" t="str"><v>01600</v></cell><cell r="B5114" t="str"><v>3500</v></cell><cell r="C5114" t="str"><v>lid Eerste Kamer der Staten-Generaal</v></cell><cell r="D5114" t="str"><v>29-12-1902/23-07-1904</v></cell></row><row r="5115"><cell r="A5115" t="str"><v>01600</v></cell><cell r="B5115" t="str"><v>3500</v></cell><cell r="C5115" t="str"><v>lid Eerste Kamer der Staten-Generaal</v></cell><cell r="D5115" t="str"><v>20-09-1904/16-03-1908</v></cell></row><row r="5116"><cell r="A5116" t="str"><v>01602</v></cell><cell r="B5116" t="str"><v>3010</v></cell><cell r="C5116" t="str"><v>Dordrecht</v></cell><cell r="D5116" t="str"><v>29-06-1816</v></cell></row><row r="5117"><cell r="A5117" t="str"><v>01602</v></cell><cell r="B5117" t="str"><v>3020</v></cell><cell r="C5117" t="str"><v>'s-Gravenhage</v></cell><cell r="D5117" t="str"><v>04-11-1890</v></cell></row><row r="5118"><cell r="A5118" t="str"><v>01602</v></cell><cell r="B5118" t="str"><v>3500</v></cell><cell r="C5118" t="str"><v>landeigenaar</v></cell></row><row r="5119"><cell r="A5119" t="str"><v>01602</v></cell><cell r="B5119" t="str"><v>3500</v></cell><cell r="C5119" t="str"><v>lid Tweede Kamer der Staten-Generaal</v></cell><cell r="D5119" t="str"><v>13-02-1849/20-08-1850</v></cell></row><row r="5120"><cell r="A5120" t="str"><v>01602</v></cell><cell r="B5120" t="str"><v>3500</v></cell><cell r="C5120" t="str"><v>lid Tweede Kamer der Staten-Generaal</v></cell><cell r="D5120" t="str"><v>07-10-1850/16-10-1852</v></cell></row><row r="5121"><cell r="A5121" t="str"><v>01602</v></cell><cell r="B5121" t="str"><v>3500</v></cell><cell r="C5121" t="str"><v>minister van Buitenlandse Zaken</v></cell><cell r="D5121" t="str"><v>16-10-1852/19-04-1853</v></cell></row><row r="5122"><cell r="A5122" t="str"><v>01602</v></cell><cell r="B5122" t="str"><v>3500</v></cell><cell r="C5122" t="str"><v>lid Tweede Kamer der Staten-Generaal</v></cell><cell r="D5122" t="str"><v>18-09-1854/14-03-1861</v></cell></row><row r="5123"><cell r="A5123" t="str"><v>01602</v></cell><cell r="B5123" t="str"><v>3500</v></cell><cell r="C5123" t="str"><v>minister van Buitenlandse Zaken</v></cell><cell r="D5123" t="str"><v>14-03-1861/10-11-1861</v></cell></row><row r="5124"><cell r="A5124" t="str"><v>01602</v></cell><cell r="B5124" t="str"><v>3500</v></cell><cell r="C5124" t="str"><v>ambteloos</v></cell><cell r="D5124" t="str"><v>10-11-1861/19-09-1864</v></cell></row><row r="5125"><cell r="A5125" t="str"><v>01602</v></cell><cell r="B5125" t="str"><v>3500</v></cell><cell r="C5125" t="str"><v>lid Tweede Kamer der Staten-Generaal</v></cell><cell r="D5125" t="str"><v>19-09-1864/01-10-1866</v></cell></row><row r="5126"><cell r="A5126" t="str"><v>01602</v></cell><cell r="B5126" t="str"><v>3500</v></cell><cell r="C5126" t="str"><v>lid Tweede Kamer der Staten-Generaal</v></cell><cell r="D5126" t="str"><v>19-11-1866/10-06-1867</v></cell></row><row r="5127"><cell r="A5127" t="str"><v>01602</v></cell><cell r="B5127" t="str"><v>3500</v></cell><cell r="C5127" t="str"><v>buitengewoon gezant en gevolmachtigd minister te Parijs</v></cell><cell r="D5127" t="str"><v>01-07-1867/18-05-1885</v></cell></row><row r="5128"><cell r="A5128" t="str"><v>01602</v></cell><cell r="B5128" t="str"><v>3500</v></cell><cell r="C5128" t="str"><v>lid Eerste Kamer der Staten-Generaal</v></cell><cell r="D5128" t="str"><v>01-05-1888/04-11-1890</v></cell></row><row r="5129"><cell r="A5129" t="str"><v>01605</v></cell><cell r="B5129" t="str"><v>3010</v></cell><cell r="C5129" t="str"><v>'s-Gravenhage</v></cell><cell r="D5129" t="str"><v>26-06-1883</v></cell></row><row r="5130"><cell r="A5130" t="str"><v>01605</v></cell><cell r="B5130" t="str"><v>3020</v></cell><cell r="C5130" t="str"><v>Leiden</v></cell><cell r="D5130" t="str"><v>23-12-1957</v></cell></row><row r="5131"><cell r="A5131" t="str"><v>01605</v></cell><cell r="B5131" t="str"><v>3500</v></cell><cell r="C5131" t="str"><v>predikant Nederlandse Hervormde Kerk te Heemse (Ov.)</v></cell><cell r="D5131" t="str"><v>14-04-1907/05-03-1911</v></cell></row><row r="5132"><cell r="A5132" t="str"><v>01605</v></cell><cell r="B5132" t="str"><v>3500</v></cell><cell r="C5132" t="str"><v>predikant Nederlandse Hervormde Kerk te Baambrugge</v></cell><cell r="D5132" t="str"><v>12-03-1911/05-05-1912</v></cell></row><row r="5133"><cell r="A5133" t="str"><v>01605</v></cell><cell r="B5133" t="str"><v>3500</v></cell><cell r="C5133" t="str"><v>buitengewoon hoogleraar Grieks en Oosters Christendom, Rijksuniversiteit Leiden</v></cell><cell r="D5133" t="str"><v>01-05-1912/01-01-1914</v></cell></row><row r="5134"><cell r="A5134" t="str"><v>01605</v></cell><cell r="B5134" t="str"><v>3500</v></cell><cell r="C5134" t="str"><v>hoogleraar oud-Christelijke letterkunde, uitleg Nieuwe Testament en encyclopedie der godsdienst, Rijksuniversiteit Groningen</v></cell><cell r="D5134" t="str"><v>01-01-1914/01-12-1929</v></cell></row><row r="5135"><cell r="A5135" t="str"><v>01605</v></cell><cell r="B5135" t="str"><v>3500</v></cell><cell r="C5135" t="str"><v>lid gemeenteraad van Groningen</v></cell><cell r="D5135" t="str"><v>04-09-1923/02-12-1929</v></cell></row><row r="5136"><cell r="A5136" t="str"><v>01605</v></cell><cell r="B5136" t="str"><v>3500</v></cell><cell r="C5136" t="str"><v>rector magnificus Rijksuniversiteit Groningen</v></cell><cell r="D5136" t="str"><v>00-09-1926/00-09-1927</v></cell></row><row r="5137"><cell r="A5137" t="str"><v>01605</v></cell><cell r="B5137" t="str"><v>3500</v></cell><cell r="C5137" t="str"><v>lid Provinciale Staten van Groningen</v></cell><cell r="D5137" t="str"><v>05-07-1927/01-12-1929</v></cell></row><row r="5138"><cell r="A5138" t="str"><v>01605</v></cell><cell r="B5138" t="str"><v>3500</v></cell><cell r="C5138" t="str"><v>hoogleraar oud-Christelijke letterkunde en uitleg Nieuwe Testament, Rijksuniversiteit Leiden</v></cell><cell r="D5138" t="str"><v>01-12-1929/01-07-1953</v></cell></row><row r="5139"><cell r="A5139" t="str"><v>01605</v></cell><cell r="B5139" t="str"><v>3500</v></cell><cell r="C5139" t="str"><v>lid Eerste Kamer der Staten-Generaal</v></cell><cell r="D5139" t="str"><v>08-06-1937/03-07-1956</v></cell></row><row r="5140"><cell r="A5140" t="str"><v>01609</v></cell><cell r="B5140" t="str"><v>3010</v></cell><cell r="C5140" t="str"><v>Zuurdijk</v></cell><cell r="D5140" t="str"><v>23-09-1842</v></cell></row><row r="5141"><cell r="A5141" t="str"><v>01609</v></cell><cell r="B5141" t="str"><v>3020</v></cell><cell r="C5141" t="str"><v>Groningen</v></cell><cell r="D5141" t="str"><v>12-06-1922</v></cell></row><row r="5142"><cell r="A5142" t="str"><v>01609</v></cell><cell r="B5142" t="str"><v>3500</v></cell><cell r="C5142" t="str"><v>landbouwer te Westpolder</v></cell></row><row r="5143"><cell r="A5143" t="str"><v>01609</v></cell><cell r="B5143" t="str"><v>3500</v></cell><cell r="C5143" t="str"><v>lid gemeenteraad van Leens</v></cell></row><row r="5144"><cell r="A5144" t="str"><v>01609</v></cell><cell r="B5144" t="str"><v>3500</v></cell><cell r="C5144" t="str"><v>lid Provinciale Staten van Groningen</v></cell><cell r="D5144" t="str"><v>03-07-1889/00-09-1911</v></cell></row><row r="5145"><cell r="A5145" t="str"><v>01609</v></cell><cell r="B5145" t="str"><v>3500</v></cell><cell r="C5145" t="str"><v>lid Tweede Kamer der Staten-Generaal</v></cell><cell r="D5145" t="str"><v>03-03-1891/20-03-1894</v></cell></row><row r="5146"><cell r="A5146" t="str"><v>01609</v></cell><cell r="B5146" t="str"><v>3500</v></cell><cell r="C5146" t="str"><v>lid Tweede Kamer der Staten-Generaal</v></cell><cell r="D5146" t="str"><v>16-05-1894/21-09-1909</v></cell></row><row r="5147"><cell r="A5147" t="str"><v>01609</v></cell><cell r="B5147" t="str"><v>3500</v></cell><cell r="C5147" t="str"><v>lid Eerste Kamer der Staten-Generaal</v></cell><cell r="D5147" t="str"><v>19-09-1911/07-11-1916</v></cell></row><row r="5148"><cell r="A5148" t="str"><v>04002</v></cell><cell r="B5148" t="str"><v>3010</v></cell><cell r="C5148" t="str"><v>Leeuwarden</v></cell><cell r="D5148" t="str"><v>04-10-1766</v></cell></row><row r="5149"><cell r="A5149" t="str"><v>04002</v></cell><cell r="B5149" t="str"><v>3020</v></cell><cell r="C5149" t="str"><v>Oldeboorn</v></cell><cell r="D5149" t="str"><v>20-02-1844</v></cell></row><row r="5150"><cell r="A5150" t="str"><v>04002</v></cell><cell r="B5150" t="str"><v>3500</v></cell><cell r="C5150" t="str"><v>landeigenaar</v></cell></row><row r="5151"><cell r="A5151" t="str"><v>04002</v></cell><cell r="B5151" t="str"><v>3500</v></cell><cell r="C5151" t="str"><v>grietman van Ooststellingwerf</v></cell><cell r="D5151" t="str"><v>00-00-1788/00-00-1790</v></cell></row><row r="5152"><cell r="A5152" t="str"><v>04002</v></cell><cell r="B5152" t="str"><v>3500</v></cell><cell r="C5152" t="str"><v>volmacht in de Staten van Friesland</v></cell><cell r="D5152" t="str"><v>00-00-1789/00-00-1795</v></cell></row><row r="5153"><cell r="A5153" t="str"><v>04002</v></cell><cell r="B5153" t="str"><v>3500</v></cell><cell r="C5153" t="str"><v>grietman van Utingeradeel</v></cell><cell r="D5153" t="str"><v>00-00-1790/00-01-1795</v></cell></row><row r="5154"><cell r="A5154" t="str"><v>04002</v></cell><cell r="B5154" t="str"><v>3500</v></cell><cell r="C5154" t="str"><v>ambteloos</v></cell><cell r="D5154" t="str"><v>00-00-1795/00-06-1802</v></cell></row><row r="5155"><cell r="A5155" t="str"><v>04002</v></cell><cell r="B5155" t="str"><v>3500</v></cell><cell r="C5155" t="str"><v>lid departementaal bestuur van Friesland</v></cell><cell r="D5155" t="str"><v>04-06-1802/11-03-1806</v></cell></row><row r="5156"><cell r="A5156" t="str"><v>04002</v></cell><cell r="B5156" t="str"><v>3500</v></cell><cell r="C5156" t="str"><v>dorst van Utingeradeel en Haskerland</v></cell><cell r="D5156" t="str"><v>24-02-1806/00-05-1807</v></cell></row><row r="5157"><cell r="A5157" t="str"><v>04002</v></cell><cell r="B5157" t="str"><v>3500</v></cell><cell r="C5157" t="str"><v>kwartierdrost, arrondissement Heerenveen</v></cell><cell r="D5157" t="str"><v>08-05-1807/01-01-1811</v></cell></row><row r="5158"><cell r="A5158" t="str"><v>04002</v></cell><cell r="B5158" t="str"><v>3500</v></cell><cell r="C5158" t="str"><v>sous-prefect, arrondissement Heerenveen</v></cell><cell r="D5158" t="str"><v>01-01-1811/00-01-1814</v></cell></row><row r="5159"><cell r="A5159" t="str"><v>04002</v></cell><cell r="B5159" t="str"><v>3500</v></cell><cell r="C5159" t="str"><v>lid Vergadering van Notabelen, 29 en 30 maart 1814</v></cell></row><row r="5160"><cell r="A5160" t="str"><v>04002</v></cell><cell r="B5160" t="str"><v>3500</v></cell><cell r="C5160" t="str"><v>lid Staten-Generaal der Verenigde Nederlanden</v></cell><cell r="D5160" t="str"><v>02-05-1814/01-09-1815</v></cell></row><row r="5161"><cell r="A5161" t="str"><v>04002</v></cell><cell r="B5161" t="str"><v>3500</v></cell><cell r="C5161" t="str"><v>lid Tweede Kamer der Staten-Generaal</v></cell><cell r="D5161" t="str"><v>21-09-1815/17-10-1831</v></cell></row><row r="5162"><cell r="A5162" t="str"><v>04002</v></cell><cell r="B5162" t="str"><v>3500</v></cell><cell r="C5162" t="str"><v>lid Eerste Kamer der Staten-Generaal</v></cell><cell r="D5162" t="str"><v>20-10-1835/20-02-1844</v></cell></row><row r="5163"><cell r="A5163" t="str"><v>04101</v></cell><cell r="B5163" t="str"><v>3010</v></cell><cell r="C5163" t="str"><v>Luxemburg</v></cell><cell r="D5163" t="str"><v>06-07-1743</v></cell></row><row r="5164"><cell r="A5164" t="str"><v>04101</v></cell><cell r="B5164" t="str"><v>3020</v></cell><cell r="C5164" t="str"><v>Habay la Vieille</v></cell><cell r="D5164" t="str"><v>10-03-1824</v></cell></row><row r="5165"><cell r="A5165" t="str"><v>04101</v></cell><cell r="B5165" t="str"><v>3500</v></cell><cell r="C5165" t="str"><v>landeigenaar</v></cell></row><row r="5166"><cell r="A5166" t="str"><v>04101</v></cell><cell r="B5166" t="str"><v>3500</v></cell><cell r="C5166" t="str"><v>lid Grondwetscommissie</v></cell><cell r="D5166" t="str"><v>15-06-1815/</v></cell></row><row r="5167"><cell r="A5167" t="str"><v>04101</v></cell><cell r="B5167" t="str"><v>3500</v></cell><cell r="C5167" t="str"><v>opperhoutvester</v></cell><cell r="D5167" t="str"><v>16-09-1815/</v></cell></row><row r="5168"><cell r="A5168" t="str"><v>04101</v></cell><cell r="B5168" t="str"><v>3500</v></cell><cell r="C5168" t="str"><v>lid Eerste Kamer der Staten-Generaal</v></cell><cell r="D5168" t="str"><v>21-09-1815/10-03-1824</v></cell></row><row r="5169"><cell r="A5169" t="str"><v>04102</v></cell><cell r="B5169" t="str"><v>3010</v></cell><cell r="C5169" t="str"><v>'s-Gravenhage</v></cell><cell r="D5169" t="str"><v>08-09-1751</v></cell></row><row r="5170"><cell r="A5170" t="str"><v>04102</v></cell><cell r="B5170" t="str"><v>3020</v></cell><cell r="C5170" t="str"><v>'s-Gravenhage</v></cell><cell r="D5170" t="str"><v>29-12-1827</v></cell></row><row r="5171"><cell r="A5171" t="str"><v>04102</v></cell><cell r="B5171" t="str"><v>3500</v></cell><cell r="C5171" t="str"><v>ambachtsheer en landeigenaar (in Gelderland en Friesland)</v></cell></row><row r="5172"><cell r="A5172" t="str"><v>04102</v></cell><cell r="B5172" t="str"><v>3500</v></cell><cell r="C5172" t="str"><v>volmacht in de Staten van Friesland</v></cell><cell r="D5172" t="str"><v>00-00-1772/00-00-1779</v></cell></row><row r="5173"><cell r="A5173" t="str"><v>04102</v></cell><cell r="B5173" t="str"><v>3500</v></cell><cell r="C5173" t="str"><v>ordinaris gedeputeerde ter Staten-Generaal</v></cell><cell r="D5173" t="str"><v>07-05-1773/00-00-1782</v></cell></row><row r="5174"><cell r="A5174" t="str"><v>04102</v></cell><cell r="B5174" t="str"><v>3500</v></cell><cell r="C5174" t="str"><v>raad in de Vroedschap van Franeker</v></cell><cell r="D5174" t="str"><v>00-00-1779/00-00-1780</v></cell></row><row r="5175"><cell r="A5175" t="str"><v>04102</v></cell><cell r="B5175" t="str"><v>3500</v></cell><cell r="C5175" t="str"><v>burgemeester van Franeker</v></cell><cell r="D5175" t="str"><v>00-00-1779/00-00-1780</v></cell></row><row r="5176"><cell r="A5176" t="str"><v>04102</v></cell><cell r="B5176" t="str"><v>3500</v></cell><cell r="C5176" t="str"><v>volmacht in de Staten van Friesland</v></cell><cell r="D5176" t="str"><v>00-00-1779/00-00-1780</v></cell></row><row r="5177"><cell r="A5177" t="str"><v>04102</v></cell><cell r="B5177" t="str"><v>3500</v></cell><cell r="C5177" t="str"><v>grietman van Het Bildt</v></cell><cell r="D5177" t="str"><v>00-00-1780/00-00-1788</v></cell></row><row r="5178"><cell r="A5178" t="str"><v>04102</v></cell><cell r="B5178" t="str"><v>3500</v></cell><cell r="C5178" t="str"><v>volmacht in de Staten van Friesland</v></cell><cell r="D5178" t="str"><v>00-00-1781</v></cell></row><row r="5179"><cell r="A5179" t="str"><v>04102</v></cell><cell r="B5179" t="str"><v>3500</v></cell><cell r="C5179" t="str"><v>gecommitteerde voor Friesland in de Generaliteitsrekenkamer</v></cell><cell r="D5179" t="str"><v>02-05-1782/03-11-1783</v></cell></row><row r="5180"><cell r="A5180" t="str"><v>04102</v></cell><cell r="B5180" t="str"><v>3500</v></cell><cell r="C5180" t="str"><v>volmacht in de Staten van Friesland</v></cell><cell r="D5180" t="str"><v>00-00-1782/00-00-1787</v></cell></row><row r="5181"><cell r="A5181" t="str"><v>04102</v></cell><cell r="B5181" t="str"><v>3500</v></cell><cell r="C5181" t="str"><v>ordinaris gedeputeerde ter Staten-Generaal</v></cell><cell r="D5181" t="str"><v>03-11-1783/00-00-1785</v></cell></row><row r="5182"><cell r="A5182" t="str"><v>04102</v></cell><cell r="B5182" t="str"><v>3500</v></cell><cell r="C5182" t="str"><v>gecommitteerde voor Friesland in de Raad van State</v></cell><cell r="D5182" t="str"><v>02-05-1785/00-00-1787</v></cell></row><row r="5183"><cell r="A5183" t="str"><v>04102</v></cell><cell r="B5183" t="str"><v>3500</v></cell><cell r="C5183" t="str"><v>ordinaris gedeputeerde ter Staten-Generaal</v></cell><cell r="D5183" t="str"><v>24-05-1787/00-01-1794</v></cell></row><row r="5184"><cell r="A5184" t="str"><v>04102</v></cell><cell r="B5184" t="str"><v>3500</v></cell><cell r="C5184" t="str"><v>grietman van Baarderadeel</v></cell><cell r="D5184" t="str"><v>00-00-1788/00-00-1795</v></cell></row><row r="5185"><cell r="A5185" t="str"><v>04102</v></cell><cell r="B5185" t="str"><v>3500</v></cell><cell r="C5185" t="str"><v>volmacht in de Staten van Friesland</v></cell><cell r="D5185" t="str"><v>00-00-1788/00-01-1795</v></cell></row><row r="5186"><cell r="A5186" t="str"><v>04102</v></cell><cell r="B5186" t="str"><v>3500</v></cell><cell r="C5186" t="str"><v>ambteloos</v></cell><cell r="D5186" t="str"><v>00-01-1795/00-00-1803</v></cell></row><row r="5187"><cell r="A5187" t="str"><v>04102</v></cell><cell r="B5187" t="str"><v>3500</v></cell><cell r="C5187" t="str"><v>lid bestuur, departement Friesland</v></cell><cell r="D5187" t="str"><v>00-00-1803/15-05-1805</v></cell></row><row r="5188"><cell r="A5188" t="str"><v>04102</v></cell><cell r="B5188" t="str"><v>3500</v></cell><cell r="C5188" t="str"><v>lid Wetgevend Lichaam</v></cell><cell r="D5188" t="str"><v>15-05-1805/24-07-1806</v></cell></row><row r="5189"><cell r="A5189" t="str"><v>04102</v></cell><cell r="B5189" t="str"><v>3500</v></cell><cell r="C5189" t="str"><v>lid Wetgevend Lichaam</v></cell><cell r="D5189" t="str"><v>04-10-1806/15-11-1807</v></cell></row><row r="5190"><cell r="A5190" t="str"><v>04102</v></cell><cell r="B5190" t="str"><v>3500</v></cell><cell r="C5190" t="str"><v>lid juryrechtbank</v></cell><cell r="D5190" t="str"><v>00-00-1811/00-00-1812</v></cell></row><row r="5191"><cell r="A5191" t="str"><v>04102</v></cell><cell r="B5191" t="str"><v>3500</v></cell><cell r="C5191" t="str"><v>lid algemene raad, departement van de Boven-IJssel</v></cell><cell r="D5191" t="str"><v>00-00-1811</v></cell></row><row r="5192"><cell r="A5192" t="str"><v>04102</v></cell><cell r="B5192" t="str"><v>3500</v></cell><cell r="C5192" t="str"><v>president kantonnale raad, kanton Geldermalsen</v></cell><cell r="D5192" t="str"><v>00-00-1812</v></cell></row><row r="5193"><cell r="A5193" t="str"><v>04102</v></cell><cell r="B5193" t="str"><v>3500</v></cell><cell r="C5193" t="str"><v>lid Grondwetscommissie</v></cell><cell r="D5193" t="str"><v>21-12-1813/02-03-1814</v></cell></row><row r="5194"><cell r="A5194" t="str"><v>04102</v></cell><cell r="B5194" t="str"><v>3500</v></cell><cell r="C5194" t="str"><v>lid Staten-Generaal der Verenigde Nederlanden</v></cell><cell r="D5194" t="str"><v>02-05-1814/01-09-1815</v></cell></row><row r="5195"><cell r="A5195" t="str"><v>04102</v></cell><cell r="B5195" t="str"><v>3500</v></cell><cell r="C5195" t="str"><v>lid Grondwetscommissie</v></cell><cell r="D5195" t="str"><v>22-04-1815/12-07-1815</v></cell></row><row r="5196"><cell r="A5196" t="str"><v>04102</v></cell><cell r="B5196" t="str"><v>3500</v></cell><cell r="C5196" t="str"><v>lid Eerste Kamer der Staten-Generaal</v></cell><cell r="D5196" t="str"><v>21-09-1815/29-12-1827</v></cell></row><row r="5197"><cell r="A5197" t="str"><v>04103</v></cell><cell r="B5197" t="str"><v>3010</v></cell><cell r="C5197" t="str"><v>Wirdum</v></cell><cell r="D5197" t="str"><v>30-09-1764</v></cell></row><row r="5198"><cell r="A5198" t="str"><v>04103</v></cell><cell r="B5198" t="str"><v>3020</v></cell><cell r="C5198" t="str"><v>Leeuwarden</v></cell><cell r="D5198" t="str"><v>04-04-1836</v></cell></row><row r="5199"><cell r="A5199" t="str"><v>04103</v></cell><cell r="B5199" t="str"><v>3500</v></cell><cell r="C5199" t="str"><v>vaandrig</v></cell><cell r="D5199" t="str"><v>00-00-1785/</v></cell></row><row r="5200"><cell r="A5200" t="str"><v>04103</v></cell><cell r="B5200" t="str"><v>3500</v></cell><cell r="C5200" t="str"><v>ritmeester, regiment "Oranje-Friesland"</v></cell><cell r="D5200" t="str"><v>00-00-1789/00-01-1795</v></cell></row><row r="5201"><cell r="A5201" t="str"><v>04103</v></cell><cell r="B5201" t="str"><v>3500</v></cell><cell r="C5201" t="str"><v>ambteloos</v></cell></row><row r="5202"><cell r="A5202" t="str"><v>04103</v></cell><cell r="B5202" t="str"><v>3500</v></cell><cell r="C5202" t="str"><v>drost, kwartier Leeuwarden</v></cell><cell r="D5202" t="str"><v>08-05-1807/</v></cell></row><row r="5203"><cell r="A5203" t="str"><v>04103</v></cell><cell r="B5203" t="str"><v>3500</v></cell><cell r="C5203" t="str"><v>lid Staatsraad</v></cell><cell r="D5203" t="str"><v>14-11-1807/01-01-1809</v></cell></row><row r="5204"><cell r="A5204" t="str"><v>04103</v></cell><cell r="B5204" t="str"><v>3500</v></cell><cell r="C5204" t="str"><v>directeur-generaal Koninklijke kwekelingen, commandant-en-chef etablissementen, resorterende onder het departement van Oorlog</v></cell><cell r="D5204" t="str"><v>22-12-1808/</v></cell></row><row r="5205"><cell r="A5205" t="str"><v>04103</v></cell><cell r="B5205" t="str"><v>3500</v></cell><cell r="C5205" t="str"><v>lid in buitengewone dienst, Staatsraad</v></cell></row><row r="5206"><cell r="A5206" t="str"><v>04103</v></cell><cell r="B5206" t="str"><v>3500</v></cell><cell r="C5206" t="str"><v>lid Algemeen Bestuur van Weldadigheid</v></cell><cell r="D5206" t="str"><v>13-06-1809/01-05-1811</v></cell></row><row r="5207"><cell r="A5207" t="str"><v>04103</v></cell><cell r="B5207" t="str"><v>3500</v></cell><cell r="C5207" t="str"><v>maire, later schout van Ameland</v></cell><cell r="D5207" t="str"><v>21-10-1811/29-06-1816</v></cell></row><row r="5208"><cell r="A5208" t="str"><v>04103</v></cell><cell r="B5208" t="str"><v>3500</v></cell><cell r="C5208" t="str"><v>lid Vergadering van Notabelen, 29 en 30 maart 1814</v></cell></row><row r="5209"><cell r="A5209" t="str"><v>04103</v></cell><cell r="B5209" t="str"><v>3500</v></cell><cell r="C5209" t="str"><v>lid Provinciale Staten van Friesland</v></cell><cell r="D5209" t="str"><v>19-09-1814/01-09-1815</v></cell></row><row r="5210"><cell r="A5210" t="str"><v>04103</v></cell><cell r="B5210" t="str"><v>3500</v></cell><cell r="C5210" t="str"><v>lid Eerste Kamer der Staten-Generaal</v></cell><cell r="D5210" t="str"><v>26-09-1815/04-04-1836</v></cell></row><row r="5211"><cell r="A5211" t="str"><v>04104</v></cell><cell r="B5211" t="str"><v>3010</v></cell><cell r="C5211" t="str"><v>Luik</v></cell><cell r="D5211" t="str"><v>10-08-1755</v></cell></row><row r="5212"><cell r="A5212" t="str"><v>04104</v></cell><cell r="B5212" t="str"><v>3020</v></cell><cell r="C5212" t="str"><v>Namen</v></cell><cell r="D5212" t="str"><v>17-02-1825</v></cell></row><row r="5213"><cell r="A5213" t="str"><v>04104</v></cell><cell r="B5213" t="str"><v>3500</v></cell><cell r="C5213" t="str"><v>kolonel Nationale Garde, departement van de Ourthe</v></cell></row><row r="5214"><cell r="A5214" t="str"><v>04104</v></cell><cell r="B5214" t="str"><v>3500</v></cell><cell r="C5214" t="str"><v>kolonel infanterieregiment in dienst van prins-bisschop van Luik</v></cell></row><row r="5215"><cell r="A5215" t="str"><v>04104</v></cell><cell r="B5215" t="str"><v>3500</v></cell><cell r="C5215" t="str"><v>generaal der infanterie</v></cell></row><row r="5216"><cell r="A5216" t="str"><v>04104</v></cell><cell r="B5216" t="str"><v>3500</v></cell><cell r="C5216" t="str"><v>lid Eerste Kamer der Staten-Generaal</v></cell><cell r="D5216" t="str"><v>21-09-1815/17-02-1825</v></cell></row><row r="5217"><cell r="A5217" t="str"><v>04105</v></cell><cell r="B5217" t="str"><v>3010</v></cell><cell r="C5217" t="str"><v>Enkhuizen</v></cell><cell r="D5217" t="str"><v>01-01-1740</v></cell></row><row r="5218"><cell r="A5218" t="str"><v>04105</v></cell><cell r="B5218" t="str"><v>3020</v></cell><cell r="C5218" t="str"><v>Enkhuizen</v></cell><cell r="D5218" t="str"><v>19-09-1821</v></cell></row><row r="5219"><cell r="A5219" t="str"><v>04105</v></cell><cell r="B5219" t="str"><v>3500</v></cell><cell r="C5219" t="str"><v>raad in de Vroedschap van Enkhuizen</v></cell><cell r="D5219" t="str"><v>00-00-1771/00-01-1795</v></cell></row><row r="5220"><cell r="A5220" t="str"><v>04105</v></cell><cell r="B5220" t="str"><v>3500</v></cell><cell r="C5220" t="str"><v>schepen van Enkhuizen</v></cell><cell r="D5220" t="str"><v>00-00-1762</v></cell></row><row r="5221"><cell r="A5221" t="str"><v>04105</v></cell><cell r="B5221" t="str"><v>3500</v></cell><cell r="C5221" t="str"><v>schepen van Enkhuizen</v></cell><cell r="D5221" t="str"><v>00-00-1764</v></cell></row><row r="5222"><cell r="A5222" t="str"><v>04105</v></cell><cell r="B5222" t="str"><v>3500</v></cell><cell r="C5222" t="str"><v>schepen van Enkhuizen</v></cell><cell r="D5222" t="str"><v>00-00-1766</v></cell></row><row r="5223"><cell r="A5223" t="str"><v>04105</v></cell><cell r="B5223" t="str"><v>3500</v></cell><cell r="C5223" t="str"><v>schepen van Enkhuizen</v></cell><cell r="D5223" t="str"><v>00-00-1768</v></cell></row><row r="5224"><cell r="A5224" t="str"><v>04105</v></cell><cell r="B5224" t="str"><v>3500</v></cell><cell r="C5224" t="str"><v>schepen van Enkhuizen</v></cell><cell r="D5224" t="str"><v>00-00-1770</v></cell></row><row r="5225"><cell r="A5225" t="str"><v>04105</v></cell><cell r="B5225" t="str"><v>3500</v></cell><cell r="C5225" t="str"><v>raad in de Vroedschap van Enkhuizen</v></cell><cell r="D5225" t="str"><v>00-00-1771/00-01-1795</v></cell></row><row r="5226"><cell r="A5226" t="str"><v>04105</v></cell><cell r="B5226" t="str"><v>3500</v></cell><cell r="C5226" t="str"><v>gedeputeerde ter Staten-Generaal</v></cell><cell r="D5226" t="str"><v>01-05-1772/30-04-1775</v></cell></row><row r="5227"><cell r="A5227" t="str"><v>04105</v></cell><cell r="B5227" t="str"><v>3500</v></cell><cell r="C5227" t="str"><v>gecommitteerde voor Holland in de Raad van State</v></cell><cell r="D5227" t="str"><v>01-05-1775/01-05-1778</v></cell></row><row r="5228"><cell r="A5228" t="str"><v>04105</v></cell><cell r="B5228" t="str"><v>3500</v></cell><cell r="C5228" t="str"><v>gecommitteerde voor Holland in de Generaliteitsrekenkamer</v></cell><cell r="D5228" t="str"><v>07-05-1778/01-05-1781</v></cell></row><row r="5229"><cell r="A5229" t="str"><v>04105</v></cell><cell r="B5229" t="str"><v>3500</v></cell><cell r="C5229" t="str"><v>burgemeester van Enkhuizen</v></cell><cell r="D5229" t="str"><v>00-00-1781</v></cell></row><row r="5230"><cell r="A5230" t="str"><v>04105</v></cell><cell r="B5230" t="str"><v>3500</v></cell><cell r="C5230" t="str"><v>gecommitteerde in de Admiraliteit van het Noorderkwartier</v></cell><cell r="D5230" t="str"><v>01-01-1782/01-01-1784</v></cell></row><row r="5231"><cell r="A5231" t="str"><v>04105</v></cell><cell r="B5231" t="str"><v>3500</v></cell><cell r="C5231" t="str"><v>gedeputeerde ter Staten-Generaal</v></cell><cell r="D5231" t="str"><v>03-05-1784/01-05-1787</v></cell></row><row r="5232"><cell r="A5232" t="str"><v>04105</v></cell><cell r="B5232" t="str"><v>3500</v></cell><cell r="C5232" t="str"><v>gecommitteerde voor Holland in de Raad van State</v></cell><cell r="D5232" t="str"><v>01-05-1787/00-00-1790</v></cell></row><row r="5233"><cell r="A5233" t="str"><v>04105</v></cell><cell r="B5233" t="str"><v>3500</v></cell><cell r="C5233" t="str"><v>burgemeester van Enkhuizen</v></cell><cell r="D5233" t="str"><v>00-00-1790</v></cell></row><row r="5234"><cell r="A5234" t="str"><v>04105</v></cell><cell r="B5234" t="str"><v>3500</v></cell><cell r="C5234" t="str"><v>ontvanger-generaal Admiraliteit van het Noorderkwartier</v></cell><cell r="D5234" t="str"><v>00-00-1790/00-01-1795</v></cell></row><row r="5235"><cell r="A5235" t="str"><v>04105</v></cell><cell r="B5235" t="str"><v>3500</v></cell><cell r="C5235" t="str"><v>burgemeester van Enkhuizen</v></cell><cell r="D5235" t="str"><v>00-00-1792</v></cell></row><row r="5236"><cell r="A5236" t="str"><v>04105</v></cell><cell r="B5236" t="str"><v>3500</v></cell><cell r="C5236" t="str"><v>burgemeester van Enkhuizen</v></cell><cell r="D5236" t="str"><v>00-00-1794</v></cell></row><row r="5237"><cell r="A5237" t="str"><v>04105</v></cell><cell r="B5237" t="str"><v>3500</v></cell><cell r="C5237" t="str"><v>ambteloos</v></cell><cell r="D5237" t="str"><v>00-01-1795/00-09-1799</v></cell></row><row r="5238"><cell r="A5238" t="str"><v>04105</v></cell><cell r="B5238" t="str"><v>3500</v></cell><cell r="C5238" t="str"><v>lid provisionele administratie van de politie van Enkhuizen</v></cell><cell r="D5238" t="str"><v>00-09-1799/11-10-1799</v></cell></row><row r="5239"><cell r="A5239" t="str"><v>04105</v></cell><cell r="B5239" t="str"><v>3500</v></cell><cell r="C5239" t="str"><v>lid departementaal bestuur van Holland</v></cell><cell r="D5239" t="str"><v>04-06-1802/01-06-1807</v></cell></row><row r="5240"><cell r="A5240" t="str"><v>04105</v></cell><cell r="B5240" t="str"><v>3500</v></cell><cell r="C5240" t="str"><v>lid Wetgevend Lichaam</v></cell><cell r="D5240" t="str"><v>06-10-1806/27-07-1810</v></cell></row><row r="5241"><cell r="A5241" t="str"><v>04105</v></cell><cell r="B5241" t="str"><v>3500</v></cell><cell r="C5241" t="str"><v>lid Vergadering van Notabelen, 29 en 30 maart 1814</v></cell></row><row r="5242"><cell r="A5242" t="str"><v>04105</v></cell><cell r="B5242" t="str"><v>3500</v></cell><cell r="C5242" t="str"><v>lid Staten-Generaal der Verenigde Nederlanden</v></cell><cell r="D5242" t="str"><v>02-05-1814/01-09-1815</v></cell></row><row r="5243"><cell r="A5243" t="str"><v>04105</v></cell><cell r="B5243" t="str"><v>3500</v></cell><cell r="C5243" t="str"><v>lid Eerste Kamer der Staten-Generaal</v></cell><cell r="D5243" t="str"><v>21-09-1815/19-09-1821</v></cell></row><row r="5244"><cell r="A5244" t="str"><v>04106</v></cell><cell r="B5244" t="str"><v>3010</v></cell><cell r="C5244" t="str"><v>Bittbourg</v></cell><cell r="D5244" t="str"><v>27-04-1772</v></cell></row><row r="5245"><cell r="A5245" t="str"><v>04106</v></cell><cell r="B5245" t="str"><v>3020</v></cell><cell r="C5245" t="str"><v>'s-Gravenhage</v></cell><cell r="D5245" t="str"><v>31-01-1816</v></cell></row><row r="5246"><cell r="A5246" t="str"><v>04106</v></cell><cell r="B5246" t="str"><v>3500</v></cell><cell r="C5246" t="str"><v>landeigenaar en rentenier</v></cell></row><row r="5247"><cell r="A5247" t="str"><v>04106</v></cell><cell r="B5247" t="str"><v>3500</v></cell><cell r="C5247" t="str"><v>burgemeester van Berg</v></cell></row><row r="5248"><cell r="A5248" t="str"><v>04106</v></cell><cell r="B5248" t="str"><v>3500</v></cell><cell r="C5248" t="str"><v>conseiller de prefecture</v></cell></row><row r="5249"><cell r="A5249" t="str"><v>04106</v></cell><cell r="B5249" t="str"><v>3500</v></cell><cell r="C5249" t="str"><v>president du College du departement</v></cell></row><row r="5250"><cell r="A5250" t="str"><v>04106</v></cell><cell r="B5250" t="str"><v>3500</v></cell><cell r="C5250" t="str"><v>lid Vergadering van Grondwetsnotabelen</v></cell><cell r="D5250" t="str"><v>14-08-1815</v></cell></row><row r="5251"><cell r="A5251" t="str"><v>04106</v></cell><cell r="B5251" t="str"><v>3500</v></cell><cell r="C5251" t="str"><v>lid Eerste Kamer der Staten-Generaal</v></cell><cell r="D5251" t="str"><v>21-09-1815/31-01-1816</v></cell></row><row r="5252"><cell r="A5252" t="str"><v>04108</v></cell><cell r="B5252" t="str"><v>3010</v></cell><cell r="C5252" t="str"><v>Mechelen-Bovelingen (Limburg)</v></cell><cell r="D5252" t="str"><v>06-04-1749</v></cell></row><row r="5253"><cell r="A5253" t="str"><v>04108</v></cell><cell r="B5253" t="str"><v>3020</v></cell><cell r="C5253" t="str"><v>Mechelen-Bovelingen (Limburg)</v></cell><cell r="D5253" t="str"><v>07-05-1818</v></cell></row><row r="5254"><cell r="A5254" t="str"><v>04108</v></cell><cell r="B5254" t="str"><v>3500</v></cell><cell r="C5254" t="str"><v>pair in de leenzaal van Kuringen</v></cell></row><row r="5255"><cell r="A5255" t="str"><v>04108</v></cell><cell r="B5255" t="str"><v>3500</v></cell><cell r="C5255" t="str"><v>landeigenaar/rentenier</v></cell></row><row r="5256"><cell r="A5256" t="str"><v>04108</v></cell><cell r="B5256" t="str"><v>3500</v></cell><cell r="C5256" t="str"><v>drossaard van ambt Montenaeken</v></cell></row><row r="5257"><cell r="A5257" t="str"><v>04108</v></cell><cell r="B5257" t="str"><v>3500</v></cell><cell r="C5257" t="str"><v>grootbaljuw van ambt Montenaeken</v></cell></row><row r="5258"><cell r="A5258" t="str"><v>04108</v></cell><cell r="B5258" t="str"><v>3500</v></cell><cell r="C5258" t="str"><v>lid Eerste Kamer der Staten-Generaal</v></cell><cell r="D5258" t="str"><v>21-09-1815/07-05-1818</v></cell></row><row r="5259"><cell r="A5259" t="str"><v>04109</v></cell><cell r="B5259" t="str"><v>3010</v></cell><cell r="C5259" t="str"><v>Brugge</v></cell><cell r="D5259" t="str"><v>21-07-1751</v></cell></row><row r="5260"><cell r="A5260" t="str"><v>04109</v></cell><cell r="B5260" t="str"><v>3020</v></cell><cell r="C5260" t="str"><v>Brugge</v></cell><cell r="D5260" t="str"><v>27-09-1829</v></cell></row><row r="5261"><cell r="A5261" t="str"><v>04109</v></cell><cell r="B5261" t="str"><v>3500</v></cell><cell r="C5261" t="str"><v>rentenier en landeigenaar</v></cell></row><row r="5262"><cell r="A5262" t="str"><v>04109</v></cell><cell r="B5262" t="str"><v>3500</v></cell><cell r="C5262" t="str"><v>lid Eerste Kamer der Staten-Generaal</v></cell><cell r="D5262" t="str"><v>21-09-1815/27-09-1829</v></cell></row><row r="5263"><cell r="A5263" t="str"><v>04110</v></cell><cell r="B5263" t="str"><v>3010</v></cell><cell r="C5263" t="str"><v>'s-Hertogenbosch</v></cell><cell r="D5263" t="str"><v>11-12-1750</v></cell></row><row r="5264"><cell r="A5264" t="str"><v>04110</v></cell><cell r="B5264" t="str"><v>3020</v></cell><cell r="C5264" t="str"><v>'s-Hertogenbosch</v></cell><cell r="D5264" t="str"><v>30-01-1830</v></cell></row><row r="5265"><cell r="A5265" t="str"><v>04110</v></cell><cell r="B5265" t="str"><v>3500</v></cell><cell r="C5265" t="str"><v>advocaat te 's-Hertogenbosch</v></cell><cell r="D5265" t="str"><v>00-00-1773/</v></cell></row><row r="5266"><cell r="A5266" t="str"><v>04110</v></cell><cell r="B5266" t="str"><v>3500</v></cell><cell r="C5266" t="str"><v>raad in de vroedschap van 's-Hertogenbosch</v></cell><cell r="D5266" t="str"><v>00-00-1779</v></cell></row><row r="5267"><cell r="A5267" t="str"><v>04110</v></cell><cell r="B5267" t="str"><v>3500</v></cell><cell r="C5267" t="str"><v>schepen van 's-Hertogenbosch</v></cell><cell r="D5267" t="str"><v>00-00-1779</v></cell></row><row r="5268"><cell r="A5268" t="str"><v>04110</v></cell><cell r="B5268" t="str"><v>3500</v></cell><cell r="C5268" t="str"><v>pensionaris van 's-Hertogenbosch</v></cell><cell r="D5268" t="str"><v>00-00-1787/00-00-1794</v></cell></row><row r="5269"><cell r="A5269" t="str"><v>04110</v></cell><cell r="B5269" t="str"><v>3500</v></cell><cell r="C5269" t="str"><v>ambteloos</v></cell></row><row r="5270"><cell r="A5270" t="str"><v>04110</v></cell><cell r="B5270" t="str"><v>3500</v></cell><cell r="C5270" t="str"><v>commissaris-generaal te 's-Hertogenbosch</v></cell><cell r="D5270" t="str"><v>00-00-1814/</v></cell></row><row r="5271"><cell r="A5271" t="str"><v>04110</v></cell><cell r="B5271" t="str"><v>3500</v></cell><cell r="C5271" t="str"><v>lid Staten-Generaal der Verenigde Nederlanden</v></cell><cell r="D5271" t="str"><v>02-05-1814/01-09-1815</v></cell></row><row r="5272"><cell r="A5272" t="str"><v>04110</v></cell><cell r="B5272" t="str"><v>3500</v></cell><cell r="C5272" t="str"><v>lid Eerste Kamer der Staten-Generaal</v></cell><cell r="D5272" t="str"><v>21-09-1815/30-01-1830</v></cell></row><row r="5273"><cell r="A5273" t="str"><v>04111</v></cell><cell r="B5273" t="str"><v>3010</v></cell><cell r="C5273" t="str"><v>Amsterdam</v></cell><cell r="D5273" t="str"><v>00-12-1760</v></cell></row><row r="5274"><cell r="A5274" t="str"><v>04111</v></cell><cell r="B5274" t="str"><v>3020</v></cell><cell r="C5274" t="str"><v>Wassenaar</v></cell><cell r="D5274" t="str"><v>10-10-1839</v></cell></row><row r="5275"><cell r="A5275" t="str"><v>04111</v></cell><cell r="B5275" t="str"><v>3500</v></cell><cell r="C5275" t="str"><v>koopman en bankier firma "Van Brienen en Zoon" te Amsterdam</v></cell></row><row r="5276"><cell r="A5276" t="str"><v>04111</v></cell><cell r="B5276" t="str"><v>3500</v></cell><cell r="C5276" t="str"><v>lid stedelijk bestuur van Amsterdam</v></cell><cell r="D5276" t="str"><v>00-00-1803/00-00-1807</v></cell></row><row r="5277"><cell r="A5277" t="str"><v>04111</v></cell><cell r="B5277" t="str"><v>3500</v></cell><cell r="C5277" t="str"><v>adjunct-burgemeester van Amsterdam</v></cell><cell r="D5277" t="str"><v>00-00-1806/00-00-1808</v></cell></row><row r="5278"><cell r="A5278" t="str"><v>04111</v></cell><cell r="B5278" t="str"><v>3500</v></cell><cell r="C5278" t="str"><v>lid Staatsraad</v></cell><cell r="D5278" t="str"><v>11-11-1807/00-01-1808</v></cell></row><row r="5279"><cell r="A5279" t="str"><v>04111</v></cell><cell r="B5279" t="str"><v>3500</v></cell><cell r="C5279" t="str"><v>wethouder van Amsterdam</v></cell><cell r="D5279" t="str"><v>12-01-1808/00-00-1811</v></cell></row><row r="5280"><cell r="A5280" t="str"><v>04111</v></cell><cell r="B5280" t="str"><v>3500</v></cell><cell r="C5280" t="str"><v>lid Raad voor de Zaken van Holland te Parijs</v></cell><cell r="D5280" t="str"><v>22-07-1810/29-10-1810</v></cell></row><row r="5281"><cell r="A5281" t="str"><v>04111</v></cell><cell r="B5281" t="str"><v>3500</v></cell><cell r="C5281" t="str"><v>maire van Amsterdam</v></cell><cell r="D5281" t="str"><v>00-01-1811/00-00-1813</v></cell></row><row r="5282"><cell r="A5282" t="str"><v>04111</v></cell><cell r="B5282" t="str"><v>3500</v></cell><cell r="C5282" t="str"><v>lid algemene raad, departement van de Zuiderzee</v></cell><cell r="D5282" t="str"><v>00-00-1812</v></cell></row><row r="5283"><cell r="A5283" t="str"><v>04111</v></cell><cell r="B5283" t="str"><v>3500</v></cell><cell r="C5283" t="str"><v>lid Provinciale Staten van Holland</v></cell><cell r="D5283" t="str"><v>19-09-1814/00-09-1815</v></cell></row><row r="5284"><cell r="A5284" t="str"><v>04111</v></cell><cell r="B5284" t="str"><v>3500</v></cell><cell r="C5284" t="str"><v>buitengewoon lid Staten-Generaal der Verenigde Nederlanden</v></cell><cell r="D5284" t="str"><v>08-08-1815/19-08-1815</v></cell></row><row r="5285"><cell r="A5285" t="str"><v>04111</v></cell><cell r="B5285" t="str"><v>3500</v></cell><cell r="C5285" t="str"><v>lid Eerste Kamer der Staten-Generaal</v></cell><cell r="D5285" t="str"><v>21-09-1815/10-10-1839</v></cell></row><row r="5286"><cell r="A5286" t="str"><v>04112</v></cell><cell r="B5286" t="str"><v>3010</v></cell><cell r="C5286" t="str"><v>Nijvel</v></cell><cell r="D5286" t="str"><v>28-02-1761</v></cell></row><row r="5287"><cell r="A5287" t="str"><v>04112</v></cell><cell r="B5287" t="str"><v>3020</v></cell><cell r="C5287" t="str"><v>Doornik</v></cell><cell r="D5287" t="str"><v>05-04-1825</v></cell></row><row r="5288"><cell r="A5288" t="str"><v>04112</v></cell><cell r="B5288" t="str"><v>3500</v></cell><cell r="C5288" t="str"><v>officier Waalse garde</v></cell></row><row r="5289"><cell r="A5289" t="str"><v>04112</v></cell><cell r="B5289" t="str"><v>3500</v></cell><cell r="C5289" t="str"><v>luitenant-kolonel in Spanje</v></cell></row><row r="5290"><cell r="A5290" t="str"><v>04112</v></cell><cell r="B5290" t="str"><v>3500</v></cell><cell r="C5290" t="str"><v>burgemeester van Holain</v></cell><cell r="D5290" t="str"><v>/00-00-1825</v></cell></row><row r="5291"><cell r="A5291" t="str"><v>04112</v></cell><cell r="B5291" t="str"><v>3500</v></cell><cell r="C5291" t="str"><v>lid Eerste Kamer der Staten-Generaal</v></cell><cell r="D5291" t="str"><v>21-09-1815/05-04-1825</v></cell></row><row r="5292"><cell r="A5292" t="str"><v>04113</v></cell><cell r="B5292" t="str"><v>3010</v></cell><cell r="C5292" t="str"><v>Baarn</v></cell><cell r="D5292" t="str"><v>12-12-1763</v></cell></row><row r="5293"><cell r="A5293" t="str"><v>04113</v></cell><cell r="B5293" t="str"><v>3020</v></cell><cell r="C5293" t="str"><v>'s-Hertogenbosch</v></cell><cell r="D5293" t="str"><v>24-12-1820</v></cell></row><row r="5294"><cell r="A5294" t="str"><v>04113</v></cell><cell r="B5294" t="str"><v>3500</v></cell><cell r="C5294" t="str"><v>ambtman van Grave en het land van Cuijk</v></cell><cell r="D5294" t="str"><v>00-00-1794/00-00-1795</v></cell></row><row r="5295"><cell r="A5295" t="str"><v>04113</v></cell><cell r="B5295" t="str"><v>3500</v></cell><cell r="C5295" t="str"><v>rechter te Grave</v></cell><cell r="D5295" t="str"><v>00-00-1794/00-00-1795</v></cell></row><row r="5296"><cell r="A5296" t="str"><v>04113</v></cell><cell r="B5296" t="str"><v>3500</v></cell><cell r="C5296" t="str"><v>schout van Grave</v></cell><cell r="D5296" t="str"><v>00-00-1794/00-00-1795</v></cell></row><row r="5297"><cell r="A5297" t="str"><v>04113</v></cell><cell r="B5297" t="str"><v>3500</v></cell><cell r="C5297" t="str"><v>dijkgraaf Land van Cuijk</v></cell><cell r="D5297" t="str"><v>00-00-1794/00-00-1795</v></cell></row><row r="5298"><cell r="A5298" t="str"><v>04113</v></cell><cell r="B5298" t="str"><v>3500</v></cell><cell r="C5298" t="str"><v>ambteloos</v></cell><cell r="D5298" t="str"><v>00-00-1795/00-00-1814</v></cell></row><row r="5299"><cell r="A5299" t="str"><v>04113</v></cell><cell r="B5299" t="str"><v>3500</v></cell><cell r="C5299" t="str"><v>lid Provinciale Staten van Brabant</v></cell><cell r="D5299" t="str"><v>19-09-1814/26-09-1815</v></cell></row><row r="5300"><cell r="A5300" t="str"><v>04113</v></cell><cell r="B5300" t="str"><v>3500</v></cell><cell r="C5300" t="str"><v>lid Gedeputeerde Staten van Brabant</v></cell><cell r="D5300" t="str"><v>25-10-1814/26-09-1815</v></cell></row><row r="5301"><cell r="A5301" t="str"><v>04113</v></cell><cell r="B5301" t="str"><v>3500</v></cell><cell r="C5301" t="str"><v>lid Grondwetscommissie</v></cell><cell r="D5301" t="str"><v>10-06-1815/13-07-1815</v></cell></row><row r="5302"><cell r="A5302" t="str"><v>04113</v></cell><cell r="B5302" t="str"><v>3500</v></cell><cell r="C5302" t="str"><v>lid Eerste Kamer der Staten-Generaal</v></cell><cell r="D5302" t="str"><v>21-09-1815/24-12-1820</v></cell></row><row r="5303"><cell r="A5303" t="str"><v>04114</v></cell><cell r="B5303" t="str"><v>3010</v></cell><cell r="C5303" t="str"><v>Antwerpen</v></cell><cell r="D5303" t="str"><v>09-04-1754</v></cell></row><row r="5304"><cell r="A5304" t="str"><v>04114</v></cell><cell r="B5304" t="str"><v>3020</v></cell><cell r="C5304" t="str"><v>Antwerpen</v></cell><cell r="D5304" t="str"><v>24-03-1822</v></cell></row><row r="5305"><cell r="A5305" t="str"><v>04114</v></cell><cell r="B5305" t="str"><v>3500</v></cell><cell r="C5305" t="str"><v>landeigenaar</v></cell></row><row r="5306"><cell r="A5306" t="str"><v>04114</v></cell><cell r="B5306" t="str"><v>3500</v></cell><cell r="C5306" t="str"><v>grondwetsnotabele</v></cell><cell r="D5306" t="str"><v>14-08-1815</v></cell></row><row r="5307"><cell r="A5307" t="str"><v>04114</v></cell><cell r="B5307" t="str"><v>3500</v></cell><cell r="C5307" t="str"><v>grootaalmoezenier van Antwerpen</v></cell></row><row r="5308"><cell r="A5308" t="str"><v>04114</v></cell><cell r="B5308" t="str"><v>3500</v></cell><cell r="C5308" t="str"><v>lid Eerste Kamer der Staten-Generaal</v></cell><cell r="D5308" t="str"><v>21-09-1815/24-03-1822</v></cell></row><row r="5309"><cell r="A5309" t="str"><v>04115</v></cell><cell r="B5309" t="str"><v>3010</v></cell><cell r="C5309" t="str"><v>Brussel</v></cell><cell r="D5309" t="str"><v>15-10-1759</v></cell></row><row r="5310"><cell r="A5310" t="str"><v>04115</v></cell><cell r="B5310" t="str"><v>3020</v></cell><cell r="C5310" t="str"><v>'s-Gravenhage</v></cell><cell r="D5310" t="str"><v>02-08-1832</v></cell></row><row r="5311"><cell r="A5311" t="str"><v>04115</v></cell><cell r="B5311" t="str"><v>3500</v></cell><cell r="C5311" t="str"><v>officier</v></cell></row><row r="5312"><cell r="A5312" t="str"><v>04115</v></cell><cell r="B5312" t="str"><v>3500</v></cell><cell r="C5312" t="str"><v>majoor</v></cell></row><row r="5313"><cell r="A5313" t="str"><v>04115</v></cell><cell r="B5313" t="str"><v>3500</v></cell><cell r="C5313" t="str"><v>kamerheer van landvoogdes aartshertogin Maria Christina</v></cell><cell r="D5313" t="str"><v>/00-00-1792</v></cell></row><row r="5314"><cell r="A5314" t="str"><v>04115</v></cell><cell r="B5314" t="str"><v>3500</v></cell><cell r="C5314" t="str"><v>prefect, departement van de Seine et Oise</v></cell></row><row r="5315"><cell r="A5315" t="str"><v>04115</v></cell><cell r="B5315" t="str"><v>3500</v></cell><cell r="C5315" t="str"><v>kamerheer van keizerin Josephine</v></cell><cell r="D5315" t="str"><v>00-00-1805/00-00-1809</v></cell></row><row r="5316"><cell r="A5316" t="str"><v>04115</v></cell><cell r="B5316" t="str"><v>3500</v></cell><cell r="C5316" t="str"><v>kamerheer van keizer Napoleon</v></cell><cell r="D5316" t="str"><v>00-00-1809</v></cell></row><row r="5317"><cell r="A5317" t="str"><v>04115</v></cell><cell r="B5317" t="str"><v>3500</v></cell><cell r="C5317" t="str"><v>opperhofmaarschalk van koning Willem I te Brussel</v></cell></row><row r="5318"><cell r="A5318" t="str"><v>04115</v></cell><cell r="B5318" t="str"><v>3500</v></cell><cell r="C5318" t="str"><v>lid Eerste Kamer der Staten-Generaal</v></cell><cell r="D5318" t="str"><v>21-09-1815/20-10-1830</v></cell></row><row r="5319"><cell r="A5319" t="str"><v>04115</v></cell><cell r="B5319" t="str"><v>3500</v></cell><cell r="C5319" t="str"><v>waarnemend opperhofmaarschalk van koning Willem I te 's-Gravenhage</v></cell><cell r="D5319" t="str"><v>28-10-1829/</v></cell></row><row r="5320"><cell r="A5320" t="str"><v>04115</v></cell><cell r="B5320" t="str"><v>3500</v></cell><cell r="C5320" t="str"><v>voorzitter Eerste Kamer der Staten-Generaal</v></cell><cell r="D5320" t="str"><v>13-09-1830/18-10-1830</v></cell></row><row r="5321"><cell r="A5321" t="str"><v>04116</v></cell><cell r="B5321" t="str"><v>3010</v></cell><cell r="C5321" t="str"><v>'s-Gravenhage</v></cell><cell r="D5321" t="str"><v>03-01-1751</v></cell></row><row r="5322"><cell r="A5322" t="str"><v>04116</v></cell><cell r="B5322" t="str"><v>3020</v></cell><cell r="C5322" t="str"><v>'s-Gravenhage</v></cell><cell r="D5322" t="str"><v>10-07-1826</v></cell></row><row r="5323"><cell r="A5323" t="str"><v>04116</v></cell><cell r="B5323" t="str"><v>3500</v></cell><cell r="C5323" t="str"><v>derde en tweede secretaris van 's-Gravenhage</v></cell><cell r="D5323" t="str"><v>00-00-1769/00-00-1795</v></cell></row><row r="5324"><cell r="A5324" t="str"><v>04116</v></cell><cell r="B5324" t="str"><v>3500</v></cell><cell r="C5324" t="str"><v>opperfabriek- en opperhavenmeester te 's-Gravenhage</v></cell><cell r="D5324" t="str"><v>00-00-1773/00-00-1793</v></cell></row><row r="5325"><cell r="A5325" t="str"><v>04116</v></cell><cell r="B5325" t="str"><v>3500</v></cell><cell r="C5325" t="str"><v>buitengewoon gezant te Kopenhagen</v></cell><cell r="D5325" t="str"><v>00-08-1785/00-07-1793</v></cell></row><row r="5326"><cell r="A5326" t="str"><v>04116</v></cell><cell r="B5326" t="str"><v>3500</v></cell><cell r="C5326" t="str"><v>buitengewoon gezant te Madrid</v></cell><cell r="D5326" t="str"><v>00-07-1793/</v></cell></row><row r="5327"><cell r="A5327" t="str"><v>04116</v></cell><cell r="B5327" t="str"><v>3500</v></cell><cell r="C5327" t="str"><v>gezant en gevolmachtigd minister te Madrid</v></cell><cell r="D5327" t="str"><v>/00-01-1797</v></cell></row><row r="5328"><cell r="A5328" t="str"><v>04116</v></cell><cell r="B5328" t="str"><v>3500</v></cell><cell r="C5328" t="str"><v>commissaris namens de Bataafse Republiek voor de Frans-Engelse vredesonderhandelingen in Lille</v></cell><cell r="D5328" t="str"><v>00-08-1797/00-09-1797</v></cell></row><row r="5329"><cell r="A5329" t="str"><v>04116</v></cell><cell r="B5329" t="str"><v>3500</v></cell><cell r="C5329" t="str"><v>secretaris Commissie voor Buitenlandse Zaken (Nationale Vergadering)</v></cell><cell r="D5329" t="str"><v>00-10-1797/22-01-1798</v></cell></row><row r="5330"><cell r="A5330" t="str"><v>04116</v></cell><cell r="B5330" t="str"><v>3500</v></cell><cell r="C5330" t="str"><v>secretaris agentschap van Buitenlandse Zaken</v></cell><cell r="D5330" t="str"><v>13-06-1798/08-10-1798</v></cell></row><row r="5331"><cell r="A5331" t="str"><v>04116</v></cell><cell r="B5331" t="str"><v>3500</v></cell><cell r="C5331" t="str"><v>agent van Buitenlandse Zaken</v></cell><cell r="D5331" t="str"><v>08-10-1798/01-12-1801</v></cell></row><row r="5332"><cell r="A5332" t="str"><v>04116</v></cell><cell r="B5332" t="str"><v>3500</v></cell><cell r="C5332" t="str"><v>secretaris van staat van Buitenlandse Zaken</v></cell><cell r="D5332" t="str"><v>01-12-1801/19-06-1806</v></cell></row><row r="5333"><cell r="A5333" t="str"><v>04116</v></cell><cell r="B5333" t="str"><v>3500</v></cell><cell r="C5333" t="str"><v>minister van Buitenlandse Zaken</v></cell><cell r="D5333" t="str"><v>19-06-1806/08-01-1808</v></cell></row><row r="5334"><cell r="A5334" t="str"><v>04116</v></cell><cell r="B5334" t="str"><v>3500</v></cell><cell r="C5334" t="str"><v>minister van Justitie en Politie ad interim</v></cell><cell r="D5334" t="str"><v>08-05-1807/22-05-1807</v></cell></row><row r="5335"><cell r="A5335" t="str"><v>04116</v></cell><cell r="B5335" t="str"><v>3500</v></cell><cell r="C5335" t="str"><v>ambteloos</v></cell><cell r="D5335" t="str"><v>08-01-1808/19-02-1811</v></cell></row><row r="5336"><cell r="A5336" t="str"><v>04116</v></cell><cell r="B5336" t="str"><v>3500</v></cell><cell r="C5336" t="str"><v>lid Keizerlijk Wetgevend Lichaam te Parijs</v></cell><cell r="D5336" t="str"><v>19-02-1811/15-11-1813</v></cell></row><row r="5337"><cell r="A5337" t="str"><v>04116</v></cell><cell r="B5337" t="str"><v>3500</v></cell><cell r="C5337" t="str"><v>lid Eerste Kamer der Staten-Generaal</v></cell><cell r="D5337" t="str"><v>21-09-1815/10-07-1826</v></cell></row><row r="5338"><cell r="A5338" t="str"><v>04117</v></cell><cell r="B5338" t="str"><v>3010</v></cell><cell r="C5338" t="str"><v>Gent</v></cell><cell r="D5338" t="str"><v>21-08-1757</v></cell></row><row r="5339"><cell r="A5339" t="str"><v>04117</v></cell><cell r="B5339" t="str"><v>3020</v></cell><cell r="C5339" t="str"><v>Gent</v></cell><cell r="D5339" t="str"><v>17-01-1826</v></cell></row><row r="5340"><cell r="A5340" t="str"><v>04117</v></cell><cell r="B5340" t="str"><v>3500</v></cell><cell r="C5340" t="str"><v>landeigenaar/rentenier te Gent</v></cell></row><row r="5341"><cell r="A5341" t="str"><v>04117</v></cell><cell r="B5341" t="str"><v>3500</v></cell><cell r="C5341" t="str"><v>lid Staten van Vlaanderen</v></cell></row><row r="5342"><cell r="A5342" t="str"><v>04117</v></cell><cell r="B5342" t="str"><v>3500</v></cell><cell r="C5342" t="str"><v>lid Algemeen Comité van Gent</v></cell></row><row r="5343"><cell r="A5343" t="str"><v>04117</v></cell><cell r="B5343" t="str"><v>3500</v></cell><cell r="C5343" t="str"><v>lid algemene raad, préfecture van het departement van de Schelde</v></cell><cell r="D5343" t="str"><v>00-00-1806/00-00-1813</v></cell></row><row r="5344"><cell r="A5344" t="str"><v>04117</v></cell><cell r="B5344" t="str"><v>3500</v></cell><cell r="C5344" t="str"><v>intendant van Oost-Vlaanderen</v></cell><cell r="D5344" t="str"><v>00-00-1814/00-00-1815</v></cell></row><row r="5345"><cell r="A5345" t="str"><v>04117</v></cell><cell r="B5345" t="str"><v>3500</v></cell><cell r="C5345" t="str"><v>lid Eerste Kamer der Staten-Generaal</v></cell><cell r="D5345" t="str"><v>21-09-1815/17-01-1826</v></cell></row><row r="5346"><cell r="A5346" t="str"><v>04118</v></cell><cell r="B5346" t="str"><v>3010</v></cell><cell r="C5346" t="str"><v>Sint Omer</v></cell><cell r="D5346" t="str"><v>09-08-1760</v></cell></row><row r="5347"><cell r="A5347" t="str"><v>04118</v></cell><cell r="B5347" t="str"><v>3020</v></cell><cell r="C5347" t="str"><v>Brugge</v></cell><cell r="D5347" t="str"><v>08-09-1822</v></cell></row><row r="5348"><cell r="A5348" t="str"><v>04118</v></cell><cell r="B5348" t="str"><v>3500</v></cell><cell r="C5348" t="str"><v>bestuurlijke functies in de Franse tijd</v></cell></row><row r="5349"><cell r="A5349" t="str"><v>04118</v></cell><cell r="B5349" t="str"><v>3500</v></cell><cell r="C5349" t="str"><v>lid Eerste Kamer der Staten-Generaal</v></cell><cell r="D5349" t="str"><v>21-09-1815/08-09-1822</v></cell></row><row r="5350"><cell r="A5350" t="str"><v>04119</v></cell><cell r="B5350" t="str"><v>3010</v></cell><cell r="C5350" t="str"><v>Brussel</v></cell><cell r="D5350" t="str"><v>08-02-1753</v></cell></row><row r="5351"><cell r="A5351" t="str"><v>04119</v></cell><cell r="B5351" t="str"><v>3020</v></cell><cell r="C5351" t="str"><v>'s-Gravenhage</v></cell><cell r="D5351" t="str"><v>06-04-1823</v></cell></row><row r="5352"><cell r="A5352" t="str"><v>04119</v></cell><cell r="B5352" t="str"><v>3500</v></cell><cell r="C5352" t="str"><v>tweede secretaris Admiraliteit op de Maze te Rotterdam</v></cell><cell r="D5352" t="str"><v>00-00-1772/00-01-1795</v></cell></row><row r="5353"><cell r="A5353" t="str"><v>04119</v></cell><cell r="B5353" t="str"><v>3500</v></cell><cell r="C5353" t="str"><v>ambteloos</v></cell><cell r="D5353" t="str"><v>00-01-1795/00-00-1806</v></cell></row><row r="5354"><cell r="A5354" t="str"><v>04119</v></cell><cell r="B5354" t="str"><v>3500</v></cell><cell r="C5354" t="str"><v>directeur-generaal voor de Zaken der Indiën en van de Koophandel</v></cell><cell r="D5354" t="str"><v>06-07-1806/08-01-1808</v></cell></row><row r="5355"><cell r="A5355" t="str"><v>04119</v></cell><cell r="B5355" t="str"><v>3500</v></cell><cell r="C5355" t="str"><v>fungerend voorzitter Staatsraad</v></cell><cell r="D5355" t="str"><v>30-05-1807/00-12-1807</v></cell></row><row r="5356"><cell r="A5356" t="str"><v>04119</v></cell><cell r="B5356" t="str"><v>3500</v></cell><cell r="C5356" t="str"><v>minister van Marine en Koloniën</v></cell><cell r="D5356" t="str"><v>08-01-1808/01-01-1811</v></cell></row><row r="5357"><cell r="A5357" t="str"><v>04119</v></cell><cell r="B5357" t="str"><v>3500</v></cell><cell r="C5357" t="str"><v>minister van Buitenlandse Zaken ad interim</v></cell><cell r="D5357" t="str"><v>20-06-1810/15-07-1810</v></cell></row><row r="5358"><cell r="A5358" t="str"><v>04119</v></cell><cell r="B5358" t="str"><v>3500</v></cell><cell r="C5358" t="str"><v>prefect maritiem, arrondissement Holland</v></cell><cell r="D5358" t="str"><v>01-01-1811/00-03-1811</v></cell></row><row r="5359"><cell r="A5359" t="str"><v>04119</v></cell><cell r="B5359" t="str"><v>3500</v></cell><cell r="C5359" t="str"><v>lid Staten-Generaal der Verenigde Nederlanden</v></cell><cell r="D5359" t="str"><v>02-05-1814/01-09-1815</v></cell></row><row r="5360"><cell r="A5360" t="str"><v>04119</v></cell><cell r="B5360" t="str"><v>3500</v></cell><cell r="C5360" t="str"><v>lid Eerste Kamer der Staten-Generaal</v></cell><cell r="D5360" t="str"><v>21-09-1815/06-04-1823</v></cell></row><row r="5361"><cell r="A5361" t="str"><v>04120</v></cell><cell r="B5361" t="str"><v>3010</v></cell><cell r="C5361" t="str"><v>'s-Gravenhage</v></cell><cell r="D5361" t="str"><v>28-05-1746</v></cell></row><row r="5362"><cell r="A5362" t="str"><v>04120</v></cell><cell r="B5362" t="str"><v>3020</v></cell><cell r="C5362" t="str"><v>'s-Gravenhage</v></cell><cell r="D5362" t="str"><v>18-10-1831</v></cell></row><row r="5363"><cell r="A5363" t="str"><v>04120</v></cell><cell r="B5363" t="str"><v>3500</v></cell><cell r="C5363" t="str"><v>poorter van Rotterdam</v></cell><cell r="D5363" t="str"><v>27-05-1767/</v></cell></row><row r="5364"><cell r="A5364" t="str"><v>04120</v></cell><cell r="B5364" t="str"><v>3500</v></cell><cell r="C5364" t="str"><v>raad in de Vroedschap van Rotterdam</v></cell><cell r="D5364" t="str"><v>00-00-1778/00-00-1795</v></cell></row><row r="5365"><cell r="A5365" t="str"><v>04120</v></cell><cell r="B5365" t="str"><v>3500</v></cell><cell r="C5365" t="str"><v>commissaris leenbank van Rotterdam</v></cell><cell r="D5365" t="str"><v>00-00-1778/00-00-1781</v></cell></row><row r="5366"><cell r="A5366" t="str"><v>04120</v></cell><cell r="B5366" t="str"><v>3500</v></cell><cell r="C5366" t="str"><v>gedeputeerde ter dagvaart, Staten van Holland</v></cell><cell r="D5366" t="str"><v>00-00-1778/00-00-1781</v></cell></row><row r="5367"><cell r="A5367" t="str"><v>04120</v></cell><cell r="B5367" t="str"><v>3500</v></cell><cell r="C5367" t="str"><v>fabrieksmeester van Rotterdam</v></cell><cell r="D5367" t="str"><v>00-00-1780</v></cell></row><row r="5368"><cell r="A5368" t="str"><v>04120</v></cell><cell r="B5368" t="str"><v>3500</v></cell><cell r="C5368" t="str"><v>weesmeester van Rotterdam</v></cell><cell r="D5368" t="str"><v>00-00-1780</v></cell></row><row r="5369"><cell r="A5369" t="str"><v>04120</v></cell><cell r="B5369" t="str"><v>3500</v></cell><cell r="C5369" t="str"><v>sergeant-majoor der schutterij van Rotterdam</v></cell><cell r="D5369" t="str"><v>00-00-1780</v></cell></row><row r="5370"><cell r="A5370" t="str"><v>04120</v></cell><cell r="B5370" t="str"><v>3500</v></cell><cell r="C5370" t="str"><v>luitenant-kolonel der schutterij van Rotterdam</v></cell><cell r="D5370" t="str"><v>00-00-1781</v></cell></row><row r="5371"><cell r="A5371" t="str"><v>04120</v></cell><cell r="B5371" t="str"><v>3500</v></cell><cell r="C5371" t="str"><v>boonheer van Rotterdam</v></cell><cell r="D5371" t="str"><v>00-00-1781</v></cell></row><row r="5372"><cell r="A5372" t="str"><v>04120</v></cell><cell r="B5372" t="str"><v>3500</v></cell><cell r="C5372" t="str"><v>kolonel der schutterij van Rotterdam</v></cell><cell r="D5372" t="str"><v>00-00-1782/00-00-1785</v></cell></row><row r="5373"><cell r="A5373" t="str"><v>04120</v></cell><cell r="B5373" t="str"><v>3500</v></cell><cell r="C5373" t="str"><v>gedeputeerde ter dagvaart, Staten van Holland</v></cell><cell r="D5373" t="str"><v>00-00-1783</v></cell></row><row r="5374"><cell r="A5374" t="str"><v>04120</v></cell><cell r="B5374" t="str"><v>3500</v></cell><cell r="C5374" t="str"><v>commissaris leenbank van Rotterdam</v></cell><cell r="D5374" t="str"><v>00-00-1783</v></cell></row><row r="5375"><cell r="A5375" t="str"><v>04120</v></cell><cell r="B5375" t="str"><v>3500</v></cell><cell r="C5375" t="str"><v>commissaris leenbank van Rotterdam</v></cell><cell r="D5375" t="str"><v>00-00-1784/00-00-1786</v></cell></row><row r="5376"><cell r="A5376" t="str"><v>04120</v></cell><cell r="B5376" t="str"><v>3500</v></cell><cell r="C5376" t="str"><v>gedeputeerde ter dagvaart, Staten van Holland</v></cell><cell r="D5376" t="str"><v>00-00-1784</v></cell></row><row r="5377"><cell r="A5377" t="str"><v>04120</v></cell><cell r="B5377" t="str"><v>3500</v></cell><cell r="C5377" t="str"><v>rekenmeester van Rotterdam</v></cell><cell r="D5377" t="str"><v>00-00-1785/00-00-1787</v></cell></row><row r="5378"><cell r="A5378" t="str"><v>04120</v></cell><cell r="B5378" t="str"><v>3500</v></cell><cell r="C5378" t="str"><v>burgemeester van Rotterdam</v></cell><cell r="D5378" t="str"><v>00-00-1787</v></cell></row><row r="5379"><cell r="A5379" t="str"><v>04120</v></cell><cell r="B5379" t="str"><v>3500</v></cell><cell r="C5379" t="str"><v>gedeputeerde ter dagvaart, Staten van Holland</v></cell><cell r="D5379" t="str"><v>00-00-1787/00-00-1789</v></cell></row><row r="5380"><cell r="A5380" t="str"><v>04120</v></cell><cell r="B5380" t="str"><v>3500</v></cell><cell r="C5380" t="str"><v>gecommitteerde voor Holland in de Admiraliteit in Zeeland</v></cell><cell r="D5380" t="str"><v>02-04-1789/00-00-1795</v></cell></row><row r="5381"><cell r="A5381" t="str"><v>04120</v></cell><cell r="B5381" t="str"><v>3500</v></cell><cell r="C5381" t="str"><v>boonheer van Rotterdam</v></cell><cell r="D5381" t="str"><v>00-00-1791</v></cell></row><row r="5382"><cell r="A5382" t="str"><v>04120</v></cell><cell r="B5382" t="str"><v>3500</v></cell><cell r="C5382" t="str"><v>ambteloos</v></cell><cell r="D5382" t="str"><v>00-00-1795/00-11-1813</v></cell></row><row r="5383"><cell r="A5383" t="str"><v>04120</v></cell><cell r="B5383" t="str"><v>3500</v></cell><cell r="C5383" t="str"><v>lid provisionele regering van Rotterdam</v></cell><cell r="D5383" t="str"><v>19-11-1813/07-07-1814</v></cell></row><row r="5384"><cell r="A5384" t="str"><v>04120</v></cell><cell r="B5384" t="str"><v>3500</v></cell><cell r="C5384" t="str"><v>lid Vergadering van Notabelen, 29 en 30 maart 1814</v></cell></row><row r="5385"><cell r="A5385" t="str"><v>04120</v></cell><cell r="B5385" t="str"><v>3500</v></cell><cell r="C5385" t="str"><v>president college van burgemeesters van Rotterdam</v></cell><cell r="D5385" t="str"><v>07-07-1814/08-03-1824</v></cell></row><row r="5386"><cell r="A5386" t="str"><v>04120</v></cell><cell r="B5386" t="str"><v>3500</v></cell><cell r="C5386" t="str"><v>lid Staten-Generaal der Verenigde Nederlanden</v></cell><cell r="D5386" t="str"><v>02-05-1814/01-09-1815</v></cell></row><row r="5387"><cell r="A5387" t="str"><v>04120</v></cell><cell r="B5387" t="str"><v>3500</v></cell><cell r="C5387" t="str"><v>lid Eerste Kamer der Staten-Generaal</v></cell><cell r="D5387" t="str"><v>21-09-1815/18-10-1831</v></cell></row><row r="5388"><cell r="A5388" t="str"><v>04120</v></cell><cell r="B5388" t="str"><v>3500</v></cell><cell r="C5388" t="str"><v>lid stedelijke raad van Rotterdam</v></cell><cell r="D5388" t="str"><v>00-00-1816/00-00-1824</v></cell></row><row r="5389"><cell r="A5389" t="str"><v>04120</v></cell><cell r="B5389" t="str"><v>3500</v></cell><cell r="C5389" t="str"><v>wethouder van Rotterdam</v></cell><cell r="D5389" t="str"><v>00-00-1824</v></cell></row><row r="5390"><cell r="A5390" t="str"><v>04121</v></cell><cell r="B5390" t="str"><v>3010</v></cell><cell r="C5390" t="str"><v>Amsterdam</v></cell><cell r="D5390" t="str"><v>18-02-1754</v></cell></row><row r="5391"><cell r="A5391" t="str"><v>04121</v></cell><cell r="B5391" t="str"><v>3020</v></cell><cell r="C5391" t="str"><v>'s-Gravenhage</v></cell><cell r="D5391" t="str"><v>19-06-1834</v></cell></row><row r="5392"><cell r="A5392" t="str"><v>04121</v></cell><cell r="B5392" t="str"><v>3500</v></cell><cell r="C5392" t="str"><v>poorter van Amsterdam</v></cell><cell r="D5392" t="str"><v>02-01-1771/</v></cell></row><row r="5393"><cell r="A5393" t="str"><v>04121</v></cell><cell r="B5393" t="str"><v>3500</v></cell><cell r="C5393" t="str"><v>kerkmeester der Oosterkerk</v></cell><cell r="D5393" t="str"><v>00-00-1773</v></cell></row><row r="5394"><cell r="A5394" t="str"><v>04121</v></cell><cell r="B5394" t="str"><v>3500</v></cell><cell r="C5394" t="str"><v>kapitein der burgerij van Amsterdam</v></cell><cell r="D5394" t="str"><v>00-00-1775/</v></cell></row><row r="5395"><cell r="A5395" t="str"><v>04121</v></cell><cell r="B5395" t="str"><v>3500</v></cell><cell r="C5395" t="str"><v>commissaris honderdste penning te Amsterdam</v></cell><cell r="D5395" t="str"><v>00-00-1775</v></cell></row><row r="5396"><cell r="A5396" t="str"><v>04121</v></cell><cell r="B5396" t="str"><v>3500</v></cell><cell r="C5396" t="str"><v>bewindvoerder der Westindische Compagnie, kamer Amsterdam</v></cell><cell r="D5396" t="str"><v>00-00-1777/</v></cell></row><row r="5397"><cell r="A5397" t="str"><v>04121</v></cell><cell r="B5397" t="str"><v>3500</v></cell><cell r="C5397" t="str"><v>schepen van Amsterdam</v></cell><cell r="D5397" t="str"><v>00-00-1780</v></cell></row><row r="5398"><cell r="A5398" t="str"><v>04121</v></cell><cell r="B5398" t="str"><v>3500</v></cell><cell r="C5398" t="str"><v>commissaris huwelijkse zaken te Amsterdam</v></cell><cell r="D5398" t="str"><v>00-00-1781</v></cell></row><row r="5399"><cell r="A5399" t="str"><v>04121</v></cell><cell r="B5399" t="str"><v>3500</v></cell><cell r="C5399" t="str"><v>commissaris huwelijkse zaken te Amsterdam</v></cell><cell r="D5399" t="str"><v>00-00-1782</v></cell></row><row r="5400"><cell r="A5400" t="str"><v>04121</v></cell><cell r="B5400" t="str"><v>3500</v></cell><cell r="C5400" t="str"><v>schepen van Amsterdam</v></cell><cell r="D5400" t="str"><v>00-00-1783</v></cell></row><row r="5401"><cell r="A5401" t="str"><v>04121</v></cell><cell r="B5401" t="str"><v>3500</v></cell><cell r="C5401" t="str"><v>raad in de vroedschap van Amsterdam</v></cell><cell r="D5401" t="str"><v>00-00-1784/25-10-1787</v></cell></row><row r="5402"><cell r="A5402" t="str"><v>04121</v></cell><cell r="B5402" t="str"><v>3500</v></cell><cell r="C5402" t="str"><v>schepen van Amsterdam</v></cell><cell r="D5402" t="str"><v>00-00-1785</v></cell></row><row r="5403"><cell r="A5403" t="str"><v>04121</v></cell><cell r="B5403" t="str"><v>3500</v></cell><cell r="C5403" t="str"><v>schepen van Amsterdam</v></cell><cell r="D5403" t="str"><v>00-00-1786</v></cell></row><row r="5404"><cell r="A5404" t="str"><v>04121</v></cell><cell r="B5404" t="str"><v>3500</v></cell><cell r="C5404" t="str"><v>directeur kolonie Suriname</v></cell><cell r="D5404" t="str"><v>00-00-1786/</v></cell></row><row r="5405"><cell r="A5405" t="str"><v>04121</v></cell><cell r="B5405" t="str"><v>3500</v></cell><cell r="C5405" t="str"><v>baljuw van Vlissingen</v></cell><cell r="D5405" t="str"><v>01-11-1787/00-01-1795</v></cell></row><row r="5406"><cell r="A5406" t="str"><v>04121</v></cell><cell r="B5406" t="str"><v>3500</v></cell><cell r="C5406" t="str"><v>lid Raad van Koloniën</v></cell><cell r="D5406" t="str"><v>00-00-1795</v></cell></row><row r="5407"><cell r="A5407" t="str"><v>04121</v></cell><cell r="B5407" t="str"><v>3500</v></cell><cell r="C5407" t="str"><v>ambteloos</v></cell><cell r="D5407" t="str"><v>00-00-1795/</v></cell></row><row r="5408"><cell r="A5408" t="str"><v>04121</v></cell><cell r="B5408" t="str"><v>3500</v></cell><cell r="C5408" t="str"><v>geheimraad en kamerheer van de koning van Pruisen</v></cell><cell r="D5408" t="str"><v>00-00-1796/00-00-1812</v></cell></row><row r="5409"><cell r="A5409" t="str"><v>04121</v></cell><cell r="B5409" t="str"><v>3500</v></cell><cell r="C5409" t="str"><v>lid Grondwetscommissie</v></cell><cell r="D5409" t="str"><v>21-12-1813/02-03-1814</v></cell></row><row r="5410"><cell r="A5410" t="str"><v>04121</v></cell><cell r="B5410" t="str"><v>3500</v></cell><cell r="C5410" t="str"><v>lid Grondwetscommissie</v></cell><cell r="D5410" t="str"><v>22-04-1815/13-07-1815</v></cell></row><row r="5411"><cell r="A5411" t="str"><v>04121</v></cell><cell r="B5411" t="str"><v>3500</v></cell><cell r="C5411" t="str"><v>lid Eerste Kamer der Staten-Generaal</v></cell><cell r="D5411" t="str"><v>21-09-1815/20-10-1822</v></cell></row><row r="5412"><cell r="A5412" t="str"><v>04122</v></cell><cell r="B5412" t="str"><v>3010</v></cell><cell r="C5412" t="str"><v>Nijmegen</v></cell><cell r="D5412" t="str"><v>02-09-1736</v></cell></row><row r="5413"><cell r="A5413" t="str"><v>04122</v></cell><cell r="B5413" t="str"><v>3020</v></cell><cell r="C5413" t="str"><v>Arnhem</v></cell><cell r="D5413" t="str"><v>13-02-1816</v></cell></row><row r="5414"><cell r="A5414" t="str"><v>04122</v></cell><cell r="B5414" t="str"><v>3500</v></cell><cell r="C5414" t="str"><v>gedeputeerde ter Staten van Gelderland</v></cell><cell r="D5414" t="str"><v>00-00-1758/00-00-1761</v></cell></row><row r="5415"><cell r="A5415" t="str"><v>04122</v></cell><cell r="B5415" t="str"><v>3500</v></cell><cell r="C5415" t="str"><v>tweede secretaris, Admiraliteit in Zeeland</v></cell><cell r="D5415" t="str"><v>00-01-1761/00-08-1761</v></cell></row><row r="5416"><cell r="A5416" t="str"><v>04122</v></cell><cell r="B5416" t="str"><v>3500</v></cell><cell r="C5416" t="str"><v>secretaris, Admiraliteit in Zeeland</v></cell><cell r="D5416" t="str"><v>00-08-1761/00-11-1772</v></cell></row><row r="5417"><cell r="A5417" t="str"><v>04122</v></cell><cell r="B5417" t="str"><v>3500</v></cell><cell r="C5417" t="str"><v>representant van de Eerste Edele van Zeeland</v></cell><cell r="D5417" t="str"><v>00-00-1778/00-00-1795</v></cell></row><row r="5418"><cell r="A5418" t="str"><v>04122</v></cell><cell r="B5418" t="str"><v>3500</v></cell><cell r="C5418" t="str"><v>gedeputeerde ter Staten-Generaal</v></cell><cell r="D5418" t="str"><v>21-01-1779/00-00-1795</v></cell></row><row r="5419"><cell r="A5419" t="str"><v>04122</v></cell><cell r="B5419" t="str"><v>3500</v></cell><cell r="C5419" t="str"><v>lid Gecommitteerde Raden van Zeeland</v></cell><cell r="D5419" t="str"><v>26-01-1779/00-00-1795</v></cell></row><row r="5420"><cell r="A5420" t="str"><v>04122</v></cell><cell r="B5420" t="str"><v>3500</v></cell><cell r="C5420" t="str"><v>gecommitteerde voor Zeeland in de Admiraliteit in Zeeland</v></cell><cell r="D5420" t="str"><v>08-02-1779/00-00-1795</v></cell></row><row r="5421"><cell r="A5421" t="str"><v>04122</v></cell><cell r="B5421" t="str"><v>3500</v></cell><cell r="C5421" t="str"><v>agent van prins Willem V</v></cell><cell r="D5421" t="str"><v>00-00-1797/</v></cell></row><row r="5422"><cell r="A5422" t="str"><v>04122</v></cell><cell r="B5422" t="str"><v>3500</v></cell><cell r="C5422" t="str"><v>ambteloos</v></cell><cell r="D5422" t="str"><v>00-00-1798/00-12-1813</v></cell></row><row r="5423"><cell r="A5423" t="str"><v>04122</v></cell><cell r="B5423" t="str"><v>3500</v></cell><cell r="C5423" t="str"><v>lid Grondwetscommissie</v></cell><cell r="D5423" t="str"><v>21-12-1813/02-03-1814</v></cell></row><row r="5424"><cell r="A5424" t="str"><v>04122</v></cell><cell r="B5424" t="str"><v>3500</v></cell><cell r="C5424" t="str"><v>lid Staten-Generaal der Verenigde Nederlanden</v></cell><cell r="D5424" t="str"><v>02-05-1814/01-09-1815</v></cell></row><row r="5425"><cell r="A5425" t="str"><v>04122</v></cell><cell r="B5425" t="str"><v>3500</v></cell><cell r="C5425" t="str"><v>benoemd lid Eerste Kamer der Staten-Generaal</v></cell><cell r="D5425" t="str"><v>24-10-1815/13-02-1816</v></cell></row><row r="5426"><cell r="A5426" t="str"><v>04123</v></cell><cell r="B5426" t="str"><v>3010</v></cell><cell r="C5426" t="str"><v>Blegny (prinsbisdom Luik)</v></cell><cell r="D5426" t="str"><v>06-07-1756</v></cell></row><row r="5427"><cell r="A5427" t="str"><v>04123</v></cell><cell r="B5427" t="str"><v>3020</v></cell><cell r="C5427" t="str"><v>Mechelen</v></cell><cell r="D5427" t="str"><v>15-01-1831</v></cell></row><row r="5428"><cell r="A5428" t="str"><v>04123</v></cell><cell r="B5428" t="str"><v>3500</v></cell><cell r="C5428" t="str"><v>kanunnik, Sint-Lambertuskathedraal van Luik</v></cell></row><row r="5429"><cell r="A5429" t="str"><v>04123</v></cell><cell r="B5429" t="str"><v>3500</v></cell><cell r="C5429" t="str"><v>ontvanger, Sint-Lambertuskathedraal van Luik</v></cell><cell r="D5429" t="str"><v>28-05-1777/</v></cell></row><row r="5430"><cell r="A5430" t="str"><v>04123</v></cell><cell r="B5430" t="str"><v>3500</v></cell><cell r="C5430" t="str"><v>proost, R.K. Sint Martinuskerk te Luik</v></cell><cell r="D5430" t="str"><v>00-00-1779/</v></cell></row><row r="5431"><cell r="A5431" t="str"><v>04123</v></cell><cell r="B5431" t="str"><v>3500</v></cell><cell r="C5431" t="str"><v>R.K.-priester</v></cell><cell r="D5431" t="str"><v>00-00-1785/</v></cell></row><row r="5432"><cell r="A5432" t="str"><v>04123</v></cell><cell r="B5432" t="str"><v>3500</v></cell><cell r="C5432" t="str"><v>coadjutor van de prins-bisschop van Luik</v></cell><cell r="D5432" t="str"><v>19-12-1785/16-08-1792</v></cell></row><row r="5433"><cell r="A5433" t="str"><v>04123</v></cell><cell r="B5433" t="str"><v>3500</v></cell><cell r="C5433" t="str"><v>prins-bisschop van Luik</v></cell><cell r="D5433" t="str"><v>16-08-1792/28-11-1792</v></cell></row><row r="5434"><cell r="A5434" t="str"><v>04123</v></cell><cell r="B5434" t="str"><v>3500</v></cell><cell r="C5434" t="str"><v>prins-bisschop van Luik</v></cell><cell r="D5434" t="str"><v>09-07-1793/24-07-1794</v></cell></row><row r="5435"><cell r="A5435" t="str"><v>04123</v></cell><cell r="B5435" t="str"><v>3500</v></cell><cell r="C5435" t="str"><v>lid Eerste Kamer der Staten-Generaal</v></cell><cell r="D5435" t="str"><v>21-09-1815/18-10-1830</v></cell></row><row r="5436"><cell r="A5436" t="str"><v>04123</v></cell><cell r="B5436" t="str"><v>3500</v></cell><cell r="C5436" t="str"><v>aartbisschop van Mechelen</v></cell><cell r="D5436" t="str"><v>22-09-1817/15-01-1831</v></cell></row><row r="5437"><cell r="A5437" t="str"><v>04124</v></cell><cell r="B5437" t="str"><v>3010</v></cell><cell r="C5437" t="str"><v>Gent</v></cell><cell r="D5437" t="str"><v>06-01-1765</v></cell></row><row r="5438"><cell r="A5438" t="str"><v>04124</v></cell><cell r="B5438" t="str"><v>3020</v></cell><cell r="C5438" t="str"><v>Gent</v></cell><cell r="D5438" t="str"><v>20-03-1830</v></cell></row><row r="5439"><cell r="A5439" t="str"><v>04124</v></cell><cell r="B5439" t="str"><v>3500</v></cell><cell r="C5439" t="str"><v>landeigenaar/rentenier te Gent</v></cell></row><row r="5440"><cell r="A5440" t="str"><v>04124</v></cell><cell r="B5440" t="str"><v>3500</v></cell><cell r="C5440" t="str"><v>maire van Gent</v></cell><cell r="D5440" t="str"><v>00-00-1814/01-09-1817</v></cell></row><row r="5441"><cell r="A5441" t="str"><v>04124</v></cell><cell r="B5441" t="str"><v>3500</v></cell><cell r="C5441" t="str"><v>lid Eerste Kamer der Staten-Generaal</v></cell><cell r="D5441" t="str"><v>21-09-1815/15-06-1819</v></cell></row><row r="5442"><cell r="A5442" t="str"><v>04124</v></cell><cell r="B5442" t="str"><v>3500</v></cell><cell r="C5442" t="str"><v>burgemeester van Gent</v></cell><cell r="D5442" t="str"><v>01-09-1817/01-07-1819</v></cell></row><row r="5443"><cell r="A5443" t="str"><v>04124</v></cell><cell r="B5443" t="str"><v>3500</v></cell><cell r="C5443" t="str"><v>Gouverneur van Oost-Vlaanderen</v></cell><cell r="D5443" t="str"><v>01-07-1819/01-08-1826</v></cell></row><row r="5444"><cell r="A5444" t="str"><v>04124</v></cell><cell r="B5444" t="str"><v>3500</v></cell><cell r="C5444" t="str"><v>lid Eerste Kamer der Staten-Generaal</v></cell><cell r="D5444" t="str"><v>17-10-1826/20-03-1830</v></cell></row><row r="5445"><cell r="A5445" t="str"><v>04125</v></cell><cell r="B5445" t="str"><v>3010</v></cell><cell r="C5445" t="str"><v>Brussel</v></cell><cell r="D5445" t="str"><v>29-05-1764</v></cell></row><row r="5446"><cell r="A5446" t="str"><v>04125</v></cell><cell r="B5446" t="str"><v>3020</v></cell><cell r="C5446" t="str"><v>Brussel</v></cell><cell r="D5446" t="str"><v>18-03-1847</v></cell></row><row r="5447"><cell r="A5447" t="str"><v>04125</v></cell><cell r="B5447" t="str"><v>3500</v></cell><cell r="C5447" t="str"><v>landeigenaar</v></cell></row><row r="5448"><cell r="A5448" t="str"><v>04125</v></cell><cell r="B5448" t="str"><v>3500</v></cell><cell r="C5448" t="str"><v>kamerheer keizer van Oostenrijk</v></cell></row><row r="5449"><cell r="A5449" t="str"><v>04125</v></cell><cell r="B5449" t="str"><v>3500</v></cell><cell r="C5449" t="str"><v>grondwetsnotabele</v></cell><cell r="D5449" t="str"><v>14-08-1815</v></cell></row><row r="5450"><cell r="A5450" t="str"><v>04125</v></cell><cell r="B5450" t="str"><v>3500</v></cell><cell r="C5450" t="str"><v>kamerheer koning Willem I te Brussel</v></cell></row><row r="5451"><cell r="A5451" t="str"><v>04125</v></cell><cell r="B5451" t="str"><v>3500</v></cell><cell r="C5451" t="str"><v>lid Eerste Kamer der Staten-Generaal</v></cell><cell r="D5451" t="str"><v>21-09-1815/18-10-1830</v></cell></row><row r="5452"><cell r="A5452" t="str"><v>04126</v></cell><cell r="B5452" t="str"><v>3010</v></cell><cell r="C5452" t="str"><v>Bergen (Henegouwen)</v></cell><cell r="D5452" t="str"><v>24-11-1746</v></cell></row><row r="5453"><cell r="A5453" t="str"><v>04126</v></cell><cell r="B5453" t="str"><v>3020</v></cell><cell r="C5453" t="str"><v>Bergen (Henegouwen)</v></cell><cell r="D5453" t="str"><v>09-09-1820</v></cell></row><row r="5454"><cell r="A5454" t="str"><v>04126</v></cell><cell r="B5454" t="str"><v>3500</v></cell><cell r="C5454" t="str"><v>landeigenaar/rentenier te Bergen (Mons)</v></cell></row><row r="5455"><cell r="A5455" t="str"><v>04126</v></cell><cell r="B5455" t="str"><v>3500</v></cell><cell r="C5455" t="str"><v>lid adelskamer van Henegouwen</v></cell><cell r="D5455" t="str"><v>/(omstreeks: 00-00-1770)/</v></cell></row><row r="5456"><cell r="A5456" t="str"><v>04126</v></cell><cell r="B5456" t="str"><v>3500</v></cell><cell r="C5456" t="str"><v>raadsheer Soevereine Hof te Mons</v></cell><cell r="D5456" t="str"><v>00-00-1774/</v></cell></row><row r="5457"><cell r="A5457" t="str"><v>04126</v></cell><cell r="B5457" t="str"><v>3500</v></cell><cell r="C5457" t="str"><v>lid Staten van Henegouwen</v></cell></row><row r="5458"><cell r="A5458" t="str"><v>04126</v></cell><cell r="B5458" t="str"><v>3500</v></cell><cell r="C5458" t="str"><v>lid Vergadering van Grondwetsnotabelen</v></cell><cell r="D5458" t="str"><v>14-08-1815</v></cell></row><row r="5459"><cell r="A5459" t="str"><v>04126</v></cell><cell r="B5459" t="str"><v>3500</v></cell><cell r="C5459" t="str"><v>lid Eerste Kamer der Staten-Generaal</v></cell><cell r="D5459" t="str"><v>21-09-1815/09-09-1820</v></cell></row><row r="5460"><cell r="A5460" t="str"><v>04127</v></cell><cell r="B5460" t="str"><v>3010</v></cell><cell r="C5460" t="str"><v>Eerde (Ambt Ommen, Ov.)</v></cell><cell r="D5460" t="str"><v>15-12-1745</v></cell></row><row r="5461"><cell r="A5461" t="str"><v>04127</v></cell><cell r="B5461" t="str"><v>3020</v></cell><cell r="C5461" t="str"><v>Eerde (Ambt Ommen, Ov.)</v></cell><cell r="D5461" t="str"><v>07-12-1823</v></cell></row><row r="5462"><cell r="A5462" t="str"><v>04127</v></cell><cell r="B5462" t="str"><v>3500</v></cell><cell r="C5462" t="str"><v>lid Gedeputeerde Staten van Overijssel</v></cell><cell r="D5462" t="str"><v>01-05-1776/01-05-1777</v></cell></row><row r="5463"><cell r="A5463" t="str"><v>04127</v></cell><cell r="B5463" t="str"><v>3500</v></cell><cell r="C5463" t="str"><v>stadhouder van de lenen in Overijssel</v></cell><cell r="D5463" t="str"><v>/00-00-1795</v></cell></row><row r="5464"><cell r="A5464" t="str"><v>04127</v></cell><cell r="B5464" t="str"><v>3500</v></cell><cell r="C5464" t="str"><v>deurwaarder, Hooge bank van de Provincie van Overijssel</v></cell></row><row r="5465"><cell r="A5465" t="str"><v>04127</v></cell><cell r="B5465" t="str"><v>3500</v></cell><cell r="C5465" t="str"><v>ambteloos</v></cell><cell r="D5465" t="str"><v>00-00-1810/00-00-1813</v></cell></row><row r="5466"><cell r="A5466" t="str"><v>04127</v></cell><cell r="B5466" t="str"><v>3500</v></cell><cell r="C5466" t="str"><v>sous-préfect arrondissement Deventer, departement van de Monden van de IJssel</v></cell><cell r="D5466" t="str"><v>01-01-1811/</v></cell></row><row r="5467"><cell r="A5467" t="str"><v>04127</v></cell><cell r="B5467" t="str"><v>3500</v></cell><cell r="C5467" t="str"><v>commissaris-generaal, departement van de Monden van de IJssel</v></cell><cell r="D5467" t="str"><v>18-12-1813/20-04-1814</v></cell></row><row r="5468"><cell r="A5468" t="str"><v>04127</v></cell><cell r="B5468" t="str"><v>3500</v></cell><cell r="C5468" t="str"><v>lid Vergadering van Notabelen, 29 en 30 maart 1814</v></cell></row><row r="5469"><cell r="A5469" t="str"><v>04127</v></cell><cell r="B5469" t="str"><v>3500</v></cell><cell r="C5469" t="str"><v>lid Staten-Generaal der Verenigde Nederlanden</v></cell><cell r="D5469" t="str"><v>02-05-1814/01-09-1815</v></cell></row><row r="5470"><cell r="A5470" t="str"><v>04127</v></cell><cell r="B5470" t="str"><v>3500</v></cell><cell r="C5470" t="str"><v>lid Eerste Kamer der Staten-Generaal</v></cell><cell r="D5470" t="str"><v>21-09-1815/07-12-1823</v></cell></row><row r="5471"><cell r="A5471" t="str"><v>04128</v></cell><cell r="B5471" t="str"><v>3010</v></cell><cell r="C5471" t="str"><v>Gent</v></cell><cell r="D5471" t="str"><v>24-05-1748</v></cell></row><row r="5472"><cell r="A5472" t="str"><v>04128</v></cell><cell r="B5472" t="str"><v>3020</v></cell><cell r="C5472" t="str"><v>Brugge</v></cell><cell r="D5472" t="str"><v>05-02-1835</v></cell></row><row r="5473"><cell r="A5473" t="str"><v>04128</v></cell><cell r="B5473" t="str"><v>3500</v></cell><cell r="C5473" t="str"><v>officier in de Oostenrijkse dienst, regiment dragonders Saint-Ignon</v></cell></row><row r="5474"><cell r="A5474" t="str"><v>04128</v></cell><cell r="B5474" t="str"><v>3500</v></cell><cell r="C5474" t="str"><v>intendant departement van de Leie te Brugge</v></cell><cell r="D5474" t="str"><v>00-04-1814/00-00-1815</v></cell></row><row r="5475"><cell r="A5475" t="str"><v>04128</v></cell><cell r="B5475" t="str"><v>3500</v></cell><cell r="C5475" t="str"><v>burgemeester Vrije van Brugge</v></cell></row><row r="5476"><cell r="A5476" t="str"><v>04128</v></cell><cell r="B5476" t="str"><v>3500</v></cell><cell r="C5476" t="str"><v>lid Eerste Kamer der Staten-Generaal</v></cell><cell r="D5476" t="str"><v>21-09-1815/18-10-1830</v></cell></row><row r="5477"><cell r="A5477" t="str"><v>04129</v></cell><cell r="B5477" t="str"><v>3010</v></cell><cell r="C5477" t="str"><v>Luik</v></cell><cell r="D5477" t="str"><v>12-02-1776</v></cell></row><row r="5478"><cell r="A5478" t="str"><v>04129</v></cell><cell r="B5478" t="str"><v>3020</v></cell><cell r="C5478" t="str"><v>'s-Heren-Elderen (België)</v></cell><cell r="D5478" t="str"><v>26-03-1833</v></cell></row><row r="5479"><cell r="A5479" t="str"><v>04129</v></cell><cell r="B5479" t="str"><v>3500</v></cell><cell r="C5479" t="str"><v>militaire dienst</v></cell></row><row r="5480"><cell r="A5480" t="str"><v>04129</v></cell><cell r="B5480" t="str"><v>3500</v></cell><cell r="C5480" t="str"><v>soeverein drossaart van Stockheim</v></cell><cell r="D5480" t="str"><v>21-06-1784/</v></cell></row><row r="5481"><cell r="A5481" t="str"><v>04129</v></cell><cell r="B5481" t="str"><v>3500</v></cell><cell r="C5481" t="str"><v>onbezoldigd lijfwacht (rang: kapitein) van de keurvorst van Trier</v></cell><cell r="D5481" t="str"><v>09-11-1793/01-01-1794</v></cell></row><row r="5482"><cell r="A5482" t="str"><v>04129</v></cell><cell r="B5482" t="str"><v>3500</v></cell><cell r="C5482" t="str"><v>kamerheer van de keurvorst van Trier</v></cell><cell r="D5482" t="str"><v>09-11-1793/01-01-1794</v></cell></row><row r="5483"><cell r="A5483" t="str"><v>04129</v></cell><cell r="B5483" t="str"><v>3500</v></cell><cell r="C5483" t="str"><v>officier keizerlijk leger aan de Rijn, lid Generale Staf van de Oostenrijkse generaal Mélas</v></cell><cell r="D5483" t="str"><v>01-01-1794/00-00-1796</v></cell></row><row r="5484"><cell r="A5484" t="str"><v>04129</v></cell><cell r="B5484" t="str"><v>3500</v></cell><cell r="C5484" t="str"><v>landeigenaar te Elderen</v></cell></row><row r="5485"><cell r="A5485" t="str"><v>04129</v></cell><cell r="B5485" t="str"><v>3500</v></cell><cell r="C5485" t="str"><v>lid algemene raad, departement van de Beneden-Maas</v></cell></row><row r="5486"><cell r="A5486" t="str"><v>04129</v></cell><cell r="B5486" t="str"><v>3500</v></cell><cell r="C5486" t="str"><v>lid Vergadering van Grondwetsnotabelen</v></cell><cell r="D5486" t="str"><v>14-08-1815</v></cell></row><row r="5487"><cell r="A5487" t="str"><v>04129</v></cell><cell r="B5487" t="str"><v>3500</v></cell><cell r="C5487" t="str"><v>lid Eerste Kamer der Staten-Generaal</v></cell><cell r="D5487" t="str"><v>21-09-1815/18-10-1830</v></cell></row><row r="5488"><cell r="A5488" t="str"><v>04129</v></cell><cell r="B5488" t="str"><v>3500</v></cell><cell r="C5488" t="str"><v>lid Nationaal Congres van België</v></cell><cell r="D5488" t="str"><v>10-11-1830/21-07-1831</v></cell></row><row r="5489"><cell r="A5489" t="str"><v>04130</v></cell><cell r="B5489" t="str"><v>3010</v></cell><cell r="C5489" t="str"><v>Deventer</v></cell><cell r="D5489" t="str"><v>31-10-1761</v></cell></row><row r="5490"><cell r="A5490" t="str"><v>04130</v></cell><cell r="B5490" t="str"><v>3020</v></cell><cell r="C5490" t="str"><v>Amsterdam</v></cell><cell r="D5490" t="str"><v>15-02-1825</v></cell></row><row r="5491"><cell r="A5491" t="str"><v>04130</v></cell><cell r="B5491" t="str"><v>3500</v></cell><cell r="C5491" t="str"><v>advocaat te Amsterdam</v></cell><cell r="D5491" t="str"><v>11-12-1784/</v></cell></row><row r="5492"><cell r="A5492" t="str"><v>04130</v></cell><cell r="B5492" t="str"><v>3500</v></cell><cell r="C5492" t="str"><v>lid Vergadering van provisionele representanten van het Volk van Amsterdam</v></cell><cell r="D5492" t="str"><v>19-01-1795/10-06-1795</v></cell></row><row r="5493"><cell r="A5493" t="str"><v>04130</v></cell><cell r="B5493" t="str"><v>3500</v></cell><cell r="C5493" t="str"><v>lid Comité van Rechtsoefening</v></cell><cell r="D5493" t="str"><v>00-00-1795/</v></cell></row><row r="5494"><cell r="A5494" t="str"><v>04130</v></cell><cell r="B5494" t="str"><v>3500</v></cell><cell r="C5494" t="str"><v>lid Eerste Nationale Vergadering</v></cell><cell r="D5494" t="str"><v>01-03-1796/01-09-1797</v></cell></row><row r="5495"><cell r="A5495" t="str"><v>04130</v></cell><cell r="B5495" t="str"><v>3500</v></cell><cell r="C5495" t="str"><v>voorzitter (Eerste) Nationale Vergadering</v></cell><cell r="D5495" t="str"><v>17-05-1796/30-05-1796</v></cell></row><row r="5496"><cell r="A5496" t="str"><v>04130</v></cell><cell r="B5496" t="str"><v>3500</v></cell><cell r="C5496" t="str"><v>voorzitter (Eerste) Nationale Vergadering</v></cell><cell r="D5496" t="str"><v>15-05-1797/29-05-1797</v></cell></row><row r="5497"><cell r="A5497" t="str"><v>04130</v></cell><cell r="B5497" t="str"><v>3500</v></cell><cell r="C5497" t="str"><v>buitengewoon gevolmachtigd minister te Parijs</v></cell><cell r="D5497" t="str"><v>13-06-1798/00-12-1800</v></cell></row><row r="5498"><cell r="A5498" t="str"><v>04130</v></cell><cell r="B5498" t="str"><v>3500</v></cell><cell r="C5498" t="str"><v>buitengewoon ambassadeur te Amiens</v></cell><cell r="D5498" t="str"><v>00-12-1800/27-03-1801</v></cell></row><row r="5499"><cell r="A5499" t="str"><v>04130</v></cell><cell r="B5499" t="str"><v>3500</v></cell><cell r="C5499" t="str"><v>buitengewoon gezant en gevolmachtigd minister te Londen</v></cell><cell r="D5499" t="str"><v>08-12-1802/14-06-1803</v></cell></row><row r="5500"><cell r="A5500" t="str"><v>04130</v></cell><cell r="B5500" t="str"><v>3500</v></cell><cell r="C5500" t="str"><v>ordinaris ambassadeur te Parijs</v></cell><cell r="D5500" t="str"><v>15-09-1803/00-02-1805</v></cell></row><row r="5501"><cell r="A5501" t="str"><v>04130</v></cell><cell r="B5501" t="str"><v>3500</v></cell><cell r="C5501" t="str"><v>provisioneel raadpensionaris Bataafs Gemeenebest</v></cell><cell r="D5501" t="str"><v>29-04-1805/15-05-1805</v></cell></row><row r="5502"><cell r="A5502" t="str"><v>04130</v></cell><cell r="B5502" t="str"><v>3500</v></cell><cell r="C5502" t="str"><v>raadpensionaris Bataafs Gemeenebest</v></cell><cell r="D5502" t="str"><v>15-05-1805/04-06-1806</v></cell></row><row r="5503"><cell r="A5503" t="str"><v>04130</v></cell><cell r="B5503" t="str"><v>3500</v></cell><cell r="C5503" t="str"><v>raadpensionaris Bataafs Gemeenebest</v></cell><cell r="D5503" t="str"><v>29-04-1805/04-06-1806</v></cell></row><row r="5504"><cell r="A5504" t="str"><v>04130</v></cell><cell r="B5504" t="str"><v>3500</v></cell><cell r="C5504" t="str"><v>ambteloos</v></cell><cell r="D5504" t="str"><v>00-06-1806/</v></cell></row><row r="5505"><cell r="A5505" t="str"><v>04130</v></cell><cell r="B5505" t="str"><v>3500</v></cell><cell r="C5505" t="str"><v>lid Keizerlijke Senaat te Parijs</v></cell><cell r="D5505" t="str"><v>30-12-1811/00-11-1813</v></cell></row><row r="5506"><cell r="A5506" t="str"><v>04130</v></cell><cell r="B5506" t="str"><v>3500</v></cell><cell r="C5506" t="str"><v>lid Eerste Kamer der Staten-Generaal</v></cell><cell r="D5506" t="str"><v>21-09-1815/15-02-1825</v></cell></row><row r="5507"><cell r="A5507" t="str"><v>04131</v></cell><cell r="B5507" t="str"><v>3010</v></cell><cell r="C5507" t="str"><v>Diepenheim (Ov.)</v></cell><cell r="D5507" t="str"><v>14-10-1753</v></cell></row><row r="5508"><cell r="A5508" t="str"><v>04131</v></cell><cell r="B5508" t="str"><v>3020</v></cell><cell r="C5508" t="str"><v>Diepenheim (Ov.)</v></cell><cell r="D5508" t="str"><v>30-01-1838</v></cell></row><row r="5509"><cell r="A5509" t="str"><v>04131</v></cell><cell r="B5509" t="str"><v>3500</v></cell><cell r="C5509" t="str"><v>landeigenaar en ambachtsheer</v></cell></row><row r="5510"><cell r="A5510" t="str"><v>04131</v></cell><cell r="B5510" t="str"><v>3500</v></cell><cell r="C5510" t="str"><v>gedeputeerde ten Landdage van Bentheim</v></cell><cell r="D5510" t="str"><v>24-10-1777/</v></cell></row><row r="5511"><cell r="A5511" t="str"><v>04131</v></cell><cell r="B5511" t="str"><v>3500</v></cell><cell r="C5511" t="str"><v>lid Gedeputeerde Staten van Overijssel</v></cell><cell r="D5511" t="str"><v>01-05-1783/01-05-1784</v></cell></row><row r="5512"><cell r="A5512" t="str"><v>04131</v></cell><cell r="B5512" t="str"><v>3500</v></cell><cell r="C5512" t="str"><v>gedeputeerde ter Staten-Generaal</v></cell><cell r="D5512" t="str"><v>19-07-1785/00-00-1795</v></cell></row><row r="5513"><cell r="A5513" t="str"><v>04131</v></cell><cell r="B5513" t="str"><v>3500</v></cell><cell r="C5513" t="str"><v>ambteloos</v></cell><cell r="D5513" t="str"><v>00-00-1795/00-00-1807</v></cell></row><row r="5514"><cell r="A5514" t="str"><v>04131</v></cell><cell r="B5514" t="str"><v>3500</v></cell><cell r="C5514" t="str"><v>kwartierdrost, arrondissement Almelo</v></cell><cell r="D5514" t="str"><v>00-06-1807/00-01-1811</v></cell></row><row r="5515"><cell r="A5515" t="str"><v>04131</v></cell><cell r="B5515" t="str"><v>3500</v></cell><cell r="C5515" t="str"><v>onderpréfect, departement van de Monden van de IJssel</v></cell><cell r="D5515" t="str"><v>00-01-1811/00-00-1812</v></cell></row><row r="5516"><cell r="A5516" t="str"><v>04131</v></cell><cell r="B5516" t="str"><v>3500</v></cell><cell r="C5516" t="str"><v>lid Vergadering van Notabelen, 29 en 30 maart 1814</v></cell></row><row r="5517"><cell r="A5517" t="str"><v>04131</v></cell><cell r="B5517" t="str"><v>3500</v></cell><cell r="C5517" t="str"><v>lid Staten-Generaal der Verenigde Nederlanden</v></cell><cell r="D5517" t="str"><v>02-05-1814/01-09-1815</v></cell></row><row r="5518"><cell r="A5518" t="str"><v>04131</v></cell><cell r="B5518" t="str"><v>3500</v></cell><cell r="C5518" t="str"><v>lid Eerste Kamer der Staten-Generaal</v></cell><cell r="D5518" t="str"><v>24-10-1815/30-01-1838</v></cell></row><row r="5519"><cell r="A5519" t="str"><v>04132</v></cell><cell r="B5519" t="str"><v>3010</v></cell><cell r="C5519" t="str"><v>'s-Gravenhage</v></cell><cell r="D5519" t="str"><v>26-12-1750</v></cell></row><row r="5520"><cell r="A5520" t="str"><v>04132</v></cell><cell r="B5520" t="str"><v>3020</v></cell><cell r="C5520" t="str"><v>'s-Gravenhage</v></cell><cell r="D5520" t="str"><v>29-04-1817</v></cell></row><row r="5521"><cell r="A5521" t="str"><v>04132</v></cell><cell r="B5521" t="str"><v>3500</v></cell><cell r="C5521" t="str"><v>landeigenaar</v></cell></row><row r="5522"><cell r="A5522" t="str"><v>04132</v></cell><cell r="B5522" t="str"><v>3500</v></cell><cell r="C5522" t="str"><v>burgemeester van Elburg</v></cell><cell r="D5522" t="str"><v>00-00-1769/00-00-1786</v></cell></row><row r="5523"><cell r="A5523" t="str"><v>04132</v></cell><cell r="B5523" t="str"><v>3500</v></cell><cell r="C5523" t="str"><v>ambtsjonker van Nijkerk</v></cell><cell r="D5523" t="str"><v>02-05-1771/</v></cell></row><row r="5524"><cell r="A5524" t="str"><v>04132</v></cell><cell r="B5524" t="str"><v>3500</v></cell><cell r="C5524" t="str"><v>gedeputeerde ter Staten van Gelderland</v></cell></row><row r="5525"><cell r="A5525" t="str"><v>04132</v></cell><cell r="B5525" t="str"><v>3500</v></cell><cell r="C5525" t="str"><v>gedeputeerde ter Staten-Generaal</v></cell><cell r="D5525" t="str"><v>00-00-1774/00-00-1775</v></cell></row><row r="5526"><cell r="A5526" t="str"><v>04132</v></cell><cell r="B5526" t="str"><v>3500</v></cell><cell r="C5526" t="str"><v>lid Gedeputeerde Staten van Gelderland</v></cell><cell r="D5526" t="str"><v>00-00-1778/</v></cell></row><row r="5527"><cell r="A5527" t="str"><v>04132</v></cell><cell r="B5527" t="str"><v>3500</v></cell><cell r="C5527" t="str"><v>gedeputeerde ter Staten-Generaal</v></cell><cell r="D5527" t="str"><v>00-00-1780/00-00-1781</v></cell></row><row r="5528"><cell r="A5528" t="str"><v>04132</v></cell><cell r="B5528" t="str"><v>3500</v></cell><cell r="C5528" t="str"><v>gedeputeerde ter Staten-Generaal</v></cell><cell r="D5528" t="str"><v>00-00-1783/00-00-1784</v></cell></row><row r="5529"><cell r="A5529" t="str"><v>04132</v></cell><cell r="B5529" t="str"><v>3500</v></cell><cell r="C5529" t="str"><v>gedeputeerde ter Staten-Generaal</v></cell><cell r="D5529" t="str"><v>00-00-1786/00-00-1792</v></cell></row><row r="5530"><cell r="A5530" t="str"><v>04132</v></cell><cell r="B5530" t="str"><v>3500</v></cell><cell r="C5530" t="str"><v>burgemeester van Elburg</v></cell><cell r="D5530" t="str"><v>00-00-1789/00-00-1795</v></cell></row><row r="5531"><cell r="A5531" t="str"><v>04132</v></cell><cell r="B5531" t="str"><v>3500</v></cell><cell r="C5531" t="str"><v>scholtus binnen en buiten Hattem</v></cell><cell r="D5531" t="str"><v>00-00-1789/00-00-1795</v></cell></row><row r="5532"><cell r="A5532" t="str"><v>04132</v></cell><cell r="B5532" t="str"><v>3500</v></cell><cell r="C5532" t="str"><v>raad in de Admiraliteit van Amsterdam</v></cell><cell r="D5532" t="str"><v>00-00-1792/00-00-1795</v></cell></row><row r="5533"><cell r="A5533" t="str"><v>04132</v></cell><cell r="B5533" t="str"><v>3500</v></cell><cell r="C5533" t="str"><v>hoofdschout te Maastricht en Vroenhoven</v></cell><cell r="D5533" t="str"><v>00-00-1792/</v></cell></row><row r="5534"><cell r="A5534" t="str"><v>04132</v></cell><cell r="B5534" t="str"><v>3500</v></cell><cell r="C5534" t="str"><v>ambteloos</v></cell><cell r="D5534" t="str"><v>00-00-1795/00-00-1803</v></cell></row><row r="5535"><cell r="A5535" t="str"><v>04132</v></cell><cell r="B5535" t="str"><v>3500</v></cell><cell r="C5535" t="str"><v>president kantonale vergadering, kanton van de Roer te Kleef</v></cell><cell r="D5535" t="str"><v>00-00-1803/</v></cell></row><row r="5536"><cell r="A5536" t="str"><v>04132</v></cell><cell r="B5536" t="str"><v>3500</v></cell><cell r="C5536" t="str"><v>lid kiesvergadering, departement van de Roer</v></cell><cell r="D5536" t="str"><v>00-00-1804/00-04-1809</v></cell></row><row r="5537"><cell r="A5537" t="str"><v>04132</v></cell><cell r="B5537" t="str"><v>3500</v></cell><cell r="C5537" t="str"><v>répartiteur de contributions, mairie Materborn</v></cell><cell r="D5537" t="str"><v>00-00-1808/00-04-1809</v></cell></row><row r="5538"><cell r="A5538" t="str"><v>04132</v></cell><cell r="B5538" t="str"><v>3500</v></cell><cell r="C5538" t="str"><v>lid Vergadering van Notabelen, 29 en 30 maart 1814</v></cell></row><row r="5539"><cell r="A5539" t="str"><v>04132</v></cell><cell r="B5539" t="str"><v>3500</v></cell><cell r="C5539" t="str"><v>lid Eerste Kamer der Staten-Generaal</v></cell><cell r="D5539" t="str"><v>21-09-1815/29-04-1817</v></cell></row><row r="5540"><cell r="A5540" t="str"><v>04133</v></cell><cell r="B5540" t="str"><v>3010</v></cell><cell r="C5540" t="str"><v>Bergen (Mons)</v></cell><cell r="D5540" t="str"><v>02-04-1760</v></cell></row><row r="5541"><cell r="A5541" t="str"><v>04133</v></cell><cell r="B5541" t="str"><v>3020</v></cell><cell r="C5541" t="str"><v>Brussel</v></cell><cell r="D5541" t="str"><v>10-04-1826</v></cell></row><row r="5542"><cell r="A5542" t="str"><v>04133</v></cell><cell r="B5542" t="str"><v>3500</v></cell><cell r="C5542" t="str"><v>landeigenaar en rentenier</v></cell></row><row r="5543"><cell r="A5543" t="str"><v>04133</v></cell><cell r="B5543" t="str"><v>3500</v></cell><cell r="C5543" t="str"><v>grondwetsnotabele</v></cell><cell r="D5543" t="str"><v>14-08-1815</v></cell></row><row r="5544"><cell r="A5544" t="str"><v>04133</v></cell><cell r="B5544" t="str"><v>3500</v></cell><cell r="C5544" t="str"><v>lid Eerste Kamer der Staten-Generaal</v></cell><cell r="D5544" t="str"><v>21-09-1815/10-04-1826</v></cell></row><row r="5545"><cell r="A5545" t="str"><v>04134</v></cell><cell r="B5545" t="str"><v>3010</v></cell><cell r="C5545" t="str"><v>Middelburg</v></cell><cell r="D5545" t="str"><v>27-11-1754</v></cell></row><row r="5546"><cell r="A5546" t="str"><v>04134</v></cell><cell r="B5546" t="str"><v>3020</v></cell><cell r="C5546" t="str"><v>'s-Gravenhage</v></cell><cell r="D5546" t="str"><v>13-12-1840</v></cell></row><row r="5547"><cell r="A5547" t="str"><v>04134</v></cell><cell r="B5547" t="str"><v>3500</v></cell><cell r="C5547" t="str"><v>landeigenaar en ambachtsheer</v></cell></row><row r="5548"><cell r="A5548" t="str"><v>04134</v></cell><cell r="B5548" t="str"><v>3500</v></cell><cell r="C5548" t="str"><v>adjunct advocaat-fiscaal, Admiraliteit in Zeeland</v></cell><cell r="D5548" t="str"><v>18-05-1774/27-10-1785</v></cell></row><row r="5549"><cell r="A5549" t="str"><v>04134</v></cell><cell r="B5549" t="str"><v>3500</v></cell><cell r="C5549" t="str"><v>advocaat-fiscaal, Admiraliteit in Zeeland</v></cell><cell r="D5549" t="str"><v>27-10-1785/00-01-1795</v></cell></row><row r="5550"><cell r="A5550" t="str"><v>04134</v></cell><cell r="B5550" t="str"><v>3500</v></cell><cell r="C5550" t="str"><v>ambteloos</v></cell><cell r="D5550" t="str"><v>00-01-1795/00-05-1814</v></cell></row><row r="5551"><cell r="A5551" t="str"><v>04134</v></cell><cell r="B5551" t="str"><v>3500</v></cell><cell r="C5551" t="str"><v>lid Vergadering van Notabelen, 29 en 30 maart 1814</v></cell></row><row r="5552"><cell r="A5552" t="str"><v>04134</v></cell><cell r="B5552" t="str"><v>3500</v></cell><cell r="C5552" t="str"><v>lid Staten-Generaal der Verenigde Nederlanden</v></cell><cell r="D5552" t="str"><v>02-05-1814/01-09-1815</v></cell></row><row r="5553"><cell r="A5553" t="str"><v>04134</v></cell><cell r="B5553" t="str"><v>3500</v></cell><cell r="C5553" t="str"><v>voorzitter Staten-Generaal der Verenigde Nederlanden</v></cell><cell r="D5553" t="str"><v>08-08-1815/19-08-1815</v></cell></row><row r="5554"><cell r="A5554" t="str"><v>04134</v></cell><cell r="B5554" t="str"><v>3500</v></cell><cell r="C5554" t="str"><v>lid Eerste Kamer der Staten-Generaal</v></cell><cell r="D5554" t="str"><v>17-10-1815/13-12-1840</v></cell></row><row r="5555"><cell r="A5555" t="str"><v>04135</v></cell><cell r="B5555" t="str"><v>3010</v></cell><cell r="C5555" t="str"><v>Luik</v></cell><cell r="D5555" t="str"><v>05-06-1763</v></cell></row><row r="5556"><cell r="A5556" t="str"><v>04135</v></cell><cell r="B5556" t="str"><v>3020</v></cell><cell r="C5556" t="str"><v>Heers (Limburg)</v></cell><cell r="D5556" t="str"><v>03-03-1839</v></cell></row><row r="5557"><cell r="A5557" t="str"><v>04135</v></cell><cell r="B5557" t="str"><v>3500</v></cell><cell r="C5557" t="str"><v>landeigenaar</v></cell></row><row r="5558"><cell r="A5558" t="str"><v>04135</v></cell><cell r="B5558" t="str"><v>3500</v></cell><cell r="C5558" t="str"><v>burgemeester van Heers (Limburg)</v></cell></row><row r="5559"><cell r="A5559" t="str"><v>04135</v></cell><cell r="B5559" t="str"><v>3500</v></cell><cell r="C5559" t="str"><v>lid Eerste Kamer der Staten-Generaal</v></cell><cell r="D5559" t="str"><v>21-09-1815/18-10-1830</v></cell></row><row r="5560"><cell r="A5560" t="str"><v>04136</v></cell><cell r="B5560" t="str"><v>3010</v></cell><cell r="C5560" t="str"><v>Lombise</v></cell><cell r="D5560" t="str"><v>27-04-1758</v></cell></row><row r="5561"><cell r="A5561" t="str"><v>04136</v></cell><cell r="B5561" t="str"><v>3020</v></cell><cell r="C5561" t="str"><v>Lombise</v></cell><cell r="D5561" t="str"><v>18-08-1839</v></cell></row><row r="5562"><cell r="A5562" t="str"><v>04136</v></cell><cell r="B5562" t="str"><v>3500</v></cell><cell r="C5562" t="str"><v>lid Staten van Henegouwen</v></cell><cell r="D5562" t="str"><v>01-12-1780/00-00-1790</v></cell></row><row r="5563"><cell r="A5563" t="str"><v>04136</v></cell><cell r="B5563" t="str"><v>3500</v></cell><cell r="C5563" t="str"><v>grondbezitter te Lombise</v></cell></row><row r="5564"><cell r="A5564" t="str"><v>04136</v></cell><cell r="B5564" t="str"><v>3500</v></cell><cell r="C5564" t="str"><v>lid Congres van de Confederatie van Verenigde Belgische Staten</v></cell><cell r="D5564" t="str"><v>00-00-1790</v></cell></row><row r="5565"><cell r="A5565" t="str"><v>04136</v></cell><cell r="B5565" t="str"><v>3500</v></cell><cell r="C5565" t="str"><v>vertegenwoordiger van de Belgische Republiek te Parijs</v></cell><cell r="D5565" t="str"><v>00-02-1790</v></cell></row><row r="5566"><cell r="A5566" t="str"><v>04136</v></cell><cell r="B5566" t="str"><v>3500</v></cell><cell r="C5566" t="str"><v>ballingschap te Arnhem</v></cell><cell r="D5566" t="str"><v>00-00-1794/00-00-1795</v></cell></row><row r="5567"><cell r="A5567" t="str"><v>04136</v></cell><cell r="B5567" t="str"><v>3500</v></cell><cell r="C5567" t="str"><v>ambteloos</v></cell><cell r="D5567" t="str"><v>00-00-1795/00-00-1796</v></cell></row><row r="5568"><cell r="A5568" t="str"><v>04136</v></cell><cell r="B5568" t="str"><v>3500</v></cell><cell r="C5568" t="str"><v>lid algemene raad, departement Jemappes</v></cell><cell r="D5568" t="str"><v>00-00-1796</v></cell></row><row r="5569"><cell r="A5569" t="str"><v>04136</v></cell><cell r="B5569" t="str"><v>3500</v></cell><cell r="C5569" t="str"><v>commissaris-generaal van Justitie voorlopig bewind in de Zuidelijk Nederlanden</v></cell><cell r="D5569" t="str"><v>14-08-1814/00-09-1815</v></cell></row><row r="5570"><cell r="A5570" t="str"><v>04136</v></cell><cell r="B5570" t="str"><v>3500</v></cell><cell r="C5570" t="str"><v>lid Grondwetscommissie</v></cell><cell r="D5570" t="str"><v>24-04-1815/13-07-1815</v></cell></row><row r="5571"><cell r="A5571" t="str"><v>04136</v></cell><cell r="B5571" t="str"><v>3500</v></cell><cell r="C5571" t="str"><v>commissaris-generaal voor het toezicht en beleid der politie in de Zuidelijke Nederlanden</v></cell><cell r="D5571" t="str"><v>16-09-1815/00-00-1818</v></cell></row><row r="5572"><cell r="A5572" t="str"><v>04136</v></cell><cell r="B5572" t="str"><v>3500</v></cell><cell r="C5572" t="str"><v>minister van staat en lid van de kabinetsraad</v></cell><cell r="D5572" t="str"><v>16-09-1815/20-10-1830</v></cell></row><row r="5573"><cell r="A5573" t="str"><v>04136</v></cell><cell r="B5573" t="str"><v>3500</v></cell><cell r="C5573" t="str"><v>lid Eerste Kamer der Staten-Generaal</v></cell><cell r="D5573" t="str"><v>21-09-1815/20-10-1830</v></cell></row><row r="5574"><cell r="A5574" t="str"><v>04136</v></cell><cell r="B5574" t="str"><v>3500</v></cell><cell r="C5574" t="str"><v>voorzitter Eerste Kamer der Staten-Generaal</v></cell><cell r="D5574" t="str"><v>21-09-1815/19-10-1818</v></cell></row><row r="5575"><cell r="A5575" t="str"><v>04136</v></cell><cell r="B5575" t="str"><v>3500</v></cell><cell r="C5575" t="str"><v>voorzitter Eerste Kamer der Staten-Generaal</v></cell><cell r="D5575" t="str"><v>18-10-1819/16-10-1820</v></cell></row><row r="5576"><cell r="A5576" t="str"><v>04136</v></cell><cell r="B5576" t="str"><v>3500</v></cell><cell r="C5576" t="str"><v>voorzitter Eerste Kamer der Staten-Generaal</v></cell><cell r="D5576" t="str"><v>15-10-1821/21-10-1822</v></cell></row><row r="5577"><cell r="A5577" t="str"><v>04136</v></cell><cell r="B5577" t="str"><v>3500</v></cell><cell r="C5577" t="str"><v>voorzitter Eerste Kamer der Staten-Generaal</v></cell><cell r="D5577" t="str"><v>20-10-1823/18-10-1824</v></cell></row><row r="5578"><cell r="A5578" t="str"><v>04136</v></cell><cell r="B5578" t="str"><v>3500</v></cell><cell r="C5578" t="str"><v>voorzitter Eerste Kamer der Staten-Generaal</v></cell><cell r="D5578" t="str"><v>17-10-1825/16-10-1826</v></cell></row><row r="5579"><cell r="A5579" t="str"><v>04136</v></cell><cell r="B5579" t="str"><v>3500</v></cell><cell r="C5579" t="str"><v>voorzitter Eerste Kamer der Staten-Generaal</v></cell><cell r="D5579" t="str"><v>15-10-1827/20-10-1828</v></cell></row><row r="5580"><cell r="A5580" t="str"><v>04136</v></cell><cell r="B5580" t="str"><v>3500</v></cell><cell r="C5580" t="str"><v>voorzitter Eerste Kamer der Staten-Generaal</v></cell><cell r="D5580" t="str"><v>19-10-1829/13-09-1830</v></cell></row><row r="5581"><cell r="A5581" t="str"><v>04137</v></cell><cell r="B5581" t="str"><v>3010</v></cell><cell r="C5581" t="str"><v>Namen</v></cell><cell r="D5581" t="str"><v>06-03-1762</v></cell></row><row r="5582"><cell r="A5582" t="str"><v>04137</v></cell><cell r="B5582" t="str"><v>3020</v></cell><cell r="C5582" t="str"><v>Brussel</v></cell><cell r="D5582" t="str"><v>16-12-1849</v></cell></row><row r="5583"><cell r="A5583" t="str"><v>04137</v></cell><cell r="B5583" t="str"><v>3500</v></cell><cell r="C5583" t="str"><v>kamerheer van keizer Joseph II van Oostenrijk</v></cell><cell r="D5583" t="str"><v>/00-00-1790</v></cell></row><row r="5584"><cell r="A5584" t="str"><v>04137</v></cell><cell r="B5584" t="str"><v>3500</v></cell><cell r="C5584" t="str"><v>landeigenaar, onder meer nabij Namen</v></cell></row><row r="5585"><cell r="A5585" t="str"><v>04137</v></cell><cell r="B5585" t="str"><v>3500</v></cell><cell r="C5585" t="str"><v>lid raad van Brussel</v></cell><cell r="D5585" t="str"><v>00-00-1803</v></cell></row><row r="5586"><cell r="A5586" t="str"><v>04137</v></cell><cell r="B5586" t="str"><v>3500</v></cell><cell r="C5586" t="str"><v>voorzitter kiescollege, departement van de Dijle</v></cell><cell r="D5586" t="str"><v>00-00-1810</v></cell></row><row r="5587"><cell r="A5587" t="str"><v>04137</v></cell><cell r="B5587" t="str"><v>3500</v></cell><cell r="C5587" t="str"><v>lid Franse Senaat</v></cell><cell r="D5587" t="str"><v>00-00-1810/00-00-1814</v></cell></row><row r="5588"><cell r="A5588" t="str"><v>04137</v></cell><cell r="B5588" t="str"><v>3500</v></cell><cell r="C5588" t="str"><v>landeigenaar in Bohemen</v></cell></row><row r="5589"><cell r="A5589" t="str"><v>04137</v></cell><cell r="B5589" t="str"><v>3500</v></cell><cell r="C5589" t="str"><v>grondwetsnotabele</v></cell><cell r="D5589" t="str"><v>14-08-1815</v></cell></row><row r="5590"><cell r="A5590" t="str"><v>04137</v></cell><cell r="B5590" t="str"><v>3500</v></cell><cell r="C5590" t="str"><v>lid Eerste Kamer der Staten-Generaal</v></cell><cell r="D5590" t="str"><v>21-09-1815/18-10-1830</v></cell></row><row r="5591"><cell r="A5591" t="str"><v>04137</v></cell><cell r="B5591" t="str"><v>3500</v></cell><cell r="C5591" t="str"><v>lid Nationaal Congres van België voor het district Brussel</v></cell><cell r="D5591" t="str"><v>03-11-1830/06-12-1830</v></cell></row><row r="5592"><cell r="A5592" t="str"><v>04138</v></cell><cell r="B5592" t="str"><v>3010</v></cell><cell r="C5592" t="str"><v>Utrecht</v></cell><cell r="D5592" t="str"><v>02-02-1743</v></cell></row><row r="5593"><cell r="A5593" t="str"><v>04138</v></cell><cell r="B5593" t="str"><v>3020</v></cell><cell r="C5593" t="str"><v>Utrecht</v></cell><cell r="D5593" t="str"><v>04-03-1839</v></cell></row><row r="5594"><cell r="A5594" t="str"><v>04138</v></cell><cell r="B5594" t="str"><v>3500</v></cell><cell r="C5594" t="str"><v>landeigenaar en ambachtsheer</v></cell></row><row r="5595"><cell r="A5595" t="str"><v>04138</v></cell><cell r="B5595" t="str"><v>3500</v></cell><cell r="C5595" t="str"><v>gedeputeerde ter Staten-Generaal</v></cell><cell r="D5595" t="str"><v>/(omstreeks: 00-00-1787)/00-01-1795</v></cell></row><row r="5596"><cell r="A5596" t="str"><v>04138</v></cell><cell r="B5596" t="str"><v>3500</v></cell><cell r="C5596" t="str"><v>ambteloos</v></cell><cell r="D5596" t="str"><v>00-01-1795/00-12-1813</v></cell></row><row r="5597"><cell r="A5597" t="str"><v>04138</v></cell><cell r="B5597" t="str"><v>3500</v></cell><cell r="C5597" t="str"><v>lid Grondwetscommissie</v></cell><cell r="D5597" t="str"><v>21-12-1813/02-03-1814</v></cell></row><row r="5598"><cell r="A5598" t="str"><v>04138</v></cell><cell r="B5598" t="str"><v>3500</v></cell><cell r="C5598" t="str"><v>lid Staten-Generaal der Verenigde Nederlanden</v></cell><cell r="D5598" t="str"><v>02-05-1814/01-09-1815</v></cell></row><row r="5599"><cell r="A5599" t="str"><v>04138</v></cell><cell r="B5599" t="str"><v>3500</v></cell><cell r="C5599" t="str"><v>lid Eerste Kamer der Staten-Generaal</v></cell><cell r="D5599" t="str"><v>21-09-1815/05-02-1830</v></cell></row><row r="5600"><cell r="A5600" t="str"><v>04139</v></cell><cell r="B5600" t="str"><v>3010</v></cell><cell r="C5600" t="str"><v>Amsterdam</v></cell><cell r="D5600" t="str"><v>21-08-1744</v></cell></row><row r="5601"><cell r="A5601" t="str"><v>04139</v></cell><cell r="B5601" t="str"><v>3020</v></cell><cell r="C5601" t="str"><v>Gorinchem</v></cell><cell r="D5601" t="str"><v>11-10-1815</v></cell></row><row r="5602"><cell r="A5602" t="str"><v>04139</v></cell><cell r="B5602" t="str"><v>3500</v></cell><cell r="C5602" t="str"><v>commissaris van Muiden</v></cell><cell r="D5602" t="str"><v>00-00-1770/</v></cell></row><row r="5603"><cell r="A5603" t="str"><v>04139</v></cell><cell r="B5603" t="str"><v>3500</v></cell><cell r="C5603" t="str"><v>drossaart en kastelein van Muiden</v></cell><cell r="D5603" t="str"><v>00-00-1770/</v></cell></row><row r="5604"><cell r="A5604" t="str"><v>04139</v></cell><cell r="B5604" t="str"><v>3500</v></cell><cell r="C5604" t="str"><v>commissaris tot de ontvangst van de Honderste en andere penningen</v></cell><cell r="D5604" t="str"><v>00-00-1770/</v></cell></row><row r="5605"><cell r="A5605" t="str"><v>04139</v></cell><cell r="B5605" t="str"><v>3500</v></cell><cell r="C5605" t="str"><v>commissaris van kleine zaken</v></cell><cell r="D5605" t="str"><v>00-00-1771/00-00-1779</v></cell></row><row r="5606"><cell r="A5606" t="str"><v>04139</v></cell><cell r="B5606" t="str"><v>3500</v></cell><cell r="C5606" t="str"><v>baljuw van Naarden en Gooiland</v></cell></row><row r="5607"><cell r="A5607" t="str"><v>04139</v></cell><cell r="B5607" t="str"><v>3500</v></cell><cell r="C5607" t="str"><v>hoogbaljuw en dijkgraaf van Weesp, Weesperkarspel en Hoog-Bijlmer</v></cell></row><row r="5608"><cell r="A5608" t="str"><v>04139</v></cell><cell r="B5608" t="str"><v>3500</v></cell><cell r="C5608" t="str"><v>bewindvoerder WIC (West-Indische Compagnie)</v></cell><cell r="D5608" t="str"><v>00-00-1775/</v></cell></row><row r="5609"><cell r="A5609" t="str"><v>04139</v></cell><cell r="B5609" t="str"><v>3500</v></cell><cell r="C5609" t="str"><v>commissaris van het trekpad op Gouda</v></cell><cell r="D5609" t="str"><v>00-00-1781/</v></cell></row><row r="5610"><cell r="A5610" t="str"><v>04139</v></cell><cell r="B5610" t="str"><v>3500</v></cell><cell r="C5610" t="str"><v>schepen van Amsterdam</v></cell><cell r="D5610" t="str"><v>00-00-1781</v></cell></row><row r="5611"><cell r="A5611" t="str"><v>04139</v></cell><cell r="B5611" t="str"><v>3500</v></cell><cell r="C5611" t="str"><v>directeur Sociëteit van Suriname</v></cell><cell r="D5611" t="str"><v>00-00-1782/</v></cell></row><row r="5612"><cell r="A5612" t="str"><v>04139</v></cell><cell r="B5612" t="str"><v>3500</v></cell><cell r="C5612" t="str"><v>raad in de Vroedschap van Amsterdam</v></cell><cell r="D5612" t="str"><v>00-00-1787/00-00-1795</v></cell></row><row r="5613"><cell r="A5613" t="str"><v>04139</v></cell><cell r="B5613" t="str"><v>3500</v></cell><cell r="C5613" t="str"><v>ambteloos (rentenier)</v></cell><cell r="D5613" t="str"><v>00-00-1795/00-00-1813</v></cell></row><row r="5614"><cell r="A5614" t="str"><v>04139</v></cell><cell r="B5614" t="str"><v>3500</v></cell><cell r="C5614" t="str"><v>lid Vergadering van Notabelen, 29 en 30 maart 1814</v></cell></row><row r="5615"><cell r="A5615" t="str"><v>04139</v></cell><cell r="B5615" t="str"><v>3500</v></cell><cell r="C5615" t="str"><v>lid stedelijke raad van Amsterdam</v></cell><cell r="D5615" t="str"><v>00-00-1814/00-00-1815</v></cell></row><row r="5616"><cell r="A5616" t="str"><v>04139</v></cell><cell r="B5616" t="str"><v>3500</v></cell><cell r="C5616" t="str"><v>lid Provinciale Staten van Holland</v></cell><cell r="D5616" t="str"><v>27-06-1815/26-09-1815</v></cell></row><row r="5617"><cell r="A5617" t="str"><v>04139</v></cell><cell r="B5617" t="str"><v>3500</v></cell><cell r="C5617" t="str"><v>lid Eerste Kamer der Staten-Generaal</v></cell><cell r="D5617" t="str"><v>21-09-1815/11-10-1815</v></cell></row><row r="5618"><cell r="A5618" t="str"><v>04140</v></cell><cell r="B5618" t="str"><v>3010</v></cell><cell r="C5618" t="str"><v>Groningen</v></cell><cell r="D5618" t="str"><v>03-02-1752</v></cell></row><row r="5619"><cell r="A5619" t="str"><v>04140</v></cell><cell r="B5619" t="str"><v>3020</v></cell><cell r="C5619" t="str"><v>Tjamsweer</v></cell><cell r="D5619" t="str"><v>21-10-1821</v></cell></row><row r="5620"><cell r="A5620" t="str"><v>04140</v></cell><cell r="B5620" t="str"><v>3500</v></cell><cell r="C5620" t="str"><v>landeigenaar</v></cell></row><row r="5621"><cell r="A5621" t="str"><v>04140</v></cell><cell r="B5621" t="str"><v>3500</v></cell><cell r="C5621" t="str"><v>lid Gecommitteerde Raden wegens de Ommelanden</v></cell><cell r="D5621" t="str"><v>00-00-1778/00-00-1779</v></cell></row><row r="5622"><cell r="A5622" t="str"><v>04140</v></cell><cell r="B5622" t="str"><v>3500</v></cell><cell r="C5622" t="str"><v>lid Gecommitteerde Raden wegens de Ommelanden</v></cell><cell r="D5622" t="str"><v>00-00-1780/00-00-1781</v></cell></row><row r="5623"><cell r="A5623" t="str"><v>04140</v></cell><cell r="B5623" t="str"><v>3500</v></cell><cell r="C5623" t="str"><v>lid Provinciale Rekenkamer van Groningen</v></cell><cell r="D5623" t="str"><v>00-00-1782/00-00-1783</v></cell></row><row r="5624"><cell r="A5624" t="str"><v>04140</v></cell><cell r="B5624" t="str"><v>3500</v></cell><cell r="C5624" t="str"><v>lid Gedeputeerde Staten van Groningen</v></cell><cell r="D5624" t="str"><v>00-00-1784/00-00-1785</v></cell></row><row r="5625"><cell r="A5625" t="str"><v>04140</v></cell><cell r="B5625" t="str"><v>3500</v></cell><cell r="C5625" t="str"><v>gedeputeerde ter Staten-Generaal</v></cell><cell r="D5625" t="str"><v>00-00-1786/00-00-1787</v></cell></row><row r="5626"><cell r="A5626" t="str"><v>04140</v></cell><cell r="B5626" t="str"><v>3500</v></cell><cell r="C5626" t="str"><v>president Ommelanden</v></cell><cell r="D5626" t="str"><v>00-00-1787/</v></cell></row><row r="5627"><cell r="A5627" t="str"><v>04140</v></cell><cell r="B5627" t="str"><v>3500</v></cell><cell r="C5627" t="str"><v>gecommitteerde voor Groningen in de Admiraliteit van Amsterdam</v></cell><cell r="D5627" t="str"><v>00-00-1788/00-00-1789</v></cell></row><row r="5628"><cell r="A5628" t="str"><v>04140</v></cell><cell r="B5628" t="str"><v>3500</v></cell><cell r="C5628" t="str"><v>lid Gedeputeerde Staten van Groningen</v></cell><cell r="D5628" t="str"><v>00-00-1790/00-00-1791</v></cell></row><row r="5629"><cell r="A5629" t="str"><v>04140</v></cell><cell r="B5629" t="str"><v>3500</v></cell><cell r="C5629" t="str"><v>gedeputeerde ter Staten-Generaal</v></cell><cell r="D5629" t="str"><v>00-00-1792/00-00-1793</v></cell></row><row r="5630"><cell r="A5630" t="str"><v>04140</v></cell><cell r="B5630" t="str"><v>3500</v></cell><cell r="C5630" t="str"><v>gecommitteerde voor Groningen in de Generaliteitsrekenkamer</v></cell><cell r="D5630" t="str"><v>00-00-1794/00-00-1795</v></cell></row><row r="5631"><cell r="A5631" t="str"><v>04140</v></cell><cell r="B5631" t="str"><v>3500</v></cell><cell r="C5631" t="str"><v>ambteloos</v></cell><cell r="D5631" t="str"><v>00-00-1795/00-00-1814</v></cell></row><row r="5632"><cell r="A5632" t="str"><v>04140</v></cell><cell r="B5632" t="str"><v>3500</v></cell><cell r="C5632" t="str"><v>lid Staten-Generaal der Verenigde Nederlanden</v></cell><cell r="D5632" t="str"><v>02-05-1814/01-09-1815</v></cell></row><row r="5633"><cell r="A5633" t="str"><v>04140</v></cell><cell r="B5633" t="str"><v>3500</v></cell><cell r="C5633" t="str"><v>lid Eerste Kamer der Staten-Generaal</v></cell><cell r="D5633" t="str"><v>21-09-1815/21-10-1821</v></cell></row><row r="5634"><cell r="A5634" t="str"><v>04141</v></cell><cell r="B5634" t="str"><v>3010</v></cell><cell r="C5634" t="str"><v>Hoorn</v></cell><cell r="D5634" t="str"><v>20-10-1751</v></cell></row><row r="5635"><cell r="A5635" t="str"><v>04141</v></cell><cell r="B5635" t="str"><v>3020</v></cell><cell r="C5635" t="str"><v>'s-Gravenhage</v></cell><cell r="D5635" t="str"><v>06-11-1822</v></cell></row><row r="5636"><cell r="A5636" t="str"><v>04141</v></cell><cell r="B5636" t="str"><v>3500</v></cell><cell r="C5636" t="str"><v>schepen, raad en burgemeester van Enkhuizen</v></cell><cell r="D5636" t="str"><v>00-00-1774/</v></cell></row><row r="5637"><cell r="A5637" t="str"><v>04141</v></cell><cell r="B5637" t="str"><v>3500</v></cell><cell r="C5637" t="str"><v>equipagemeester en adjunct-fiscaal bij de Admiraliteit van het Noorderkwartier</v></cell><cell r="D5637" t="str"><v>/28-12-1787</v></cell></row><row r="5638"><cell r="A5638" t="str"><v>04141</v></cell><cell r="B5638" t="str"><v>3500</v></cell><cell r="C5638" t="str"><v>secretaris Gecommitteerde Raden van Holland en West-Friesland</v></cell><cell r="D5638" t="str"><v>28-12-1787/31-01-1795</v></cell></row><row r="5639"><cell r="A5639" t="str"><v>04141</v></cell><cell r="B5639" t="str"><v>3500</v></cell><cell r="C5639" t="str"><v>commies van financiën van West-Friesland en het Noorderkwartier</v></cell><cell r="D5639" t="str"><v>08-01-1788/31-01-1795</v></cell></row><row r="5640"><cell r="A5640" t="str"><v>04141</v></cell><cell r="B5640" t="str"><v>3500</v></cell><cell r="C5640" t="str"><v>ambteloos</v></cell><cell r="D5640" t="str"><v>00-00-1795/00-00-1802</v></cell></row><row r="5641"><cell r="A5641" t="str"><v>04141</v></cell><cell r="B5641" t="str"><v>3500</v></cell><cell r="C5641" t="str"><v>gevangenschap</v></cell><cell r="D5641" t="str"><v>00-00-1799/</v></cell></row><row r="5642"><cell r="A5642" t="str"><v>04141</v></cell><cell r="B5642" t="str"><v>3500</v></cell><cell r="C5642" t="str"><v>lid bestuur departement Holland</v></cell><cell r="D5642" t="str"><v>00-00-1802/30-04-1804</v></cell></row><row r="5643"><cell r="A5643" t="str"><v>04141</v></cell><cell r="B5643" t="str"><v>3500</v></cell><cell r="C5643" t="str"><v>secretaris van staat voor Binnenlandse Zaken</v></cell><cell r="D5643" t="str"><v>02-05-1805/20-06-1806</v></cell></row><row r="5644"><cell r="A5644" t="str"><v>04141</v></cell><cell r="B5644" t="str"><v>3500</v></cell><cell r="C5644" t="str"><v>lid Raad voor de Aziatische Bezittingen</v></cell><cell r="D5644" t="str"><v>24-06-1806/15-11-1809</v></cell></row><row r="5645"><cell r="A5645" t="str"><v>04141</v></cell><cell r="B5645" t="str"><v>3500</v></cell><cell r="C5645" t="str"><v>lid Wetgevend Lichaam</v></cell><cell r="D5645" t="str"><v>06-10-1806/15-11-1809</v></cell></row><row r="5646"><cell r="A5646" t="str"><v>04141</v></cell><cell r="B5646" t="str"><v>3500</v></cell><cell r="C5646" t="str"><v>ambteloos</v></cell><cell r="D5646" t="str"><v>00-00-1810/00-11-1813</v></cell></row><row r="5647"><cell r="A5647" t="str"><v>04141</v></cell><cell r="B5647" t="str"><v>3500</v></cell><cell r="C5647" t="str"><v>commissaris-generaal voor Binnenlandse Zaken</v></cell><cell r="D5647" t="str"><v>29-11-1813/06-04-1814</v></cell></row><row r="5648"><cell r="A5648" t="str"><v>04141</v></cell><cell r="B5648" t="str"><v>3500</v></cell><cell r="C5648" t="str"><v>lid Staten-Generaal der Verenigde Nederlanden</v></cell><cell r="D5648" t="str"><v>01-05-1814/01-09-1815</v></cell></row><row r="5649"><cell r="A5649" t="str"><v>04141</v></cell><cell r="B5649" t="str"><v>3500</v></cell><cell r="C5649" t="str"><v>lid Eerste Kamer der Staten-Generaal</v></cell><cell r="D5649" t="str"><v>21-11-1815/06-11-1822</v></cell></row><row r="5650"><cell r="A5650" t="str"><v>04142</v></cell><cell r="B5650" t="str"><v>3010</v></cell><cell r="C5650" t="str"><v>Leiden</v></cell><cell r="D5650" t="str"><v>12-02-1748</v></cell></row><row r="5651"><cell r="A5651" t="str"><v>04142</v></cell><cell r="B5651" t="str"><v>3020</v></cell><cell r="C5651" t="str"><v>'s-Gravenhage</v></cell><cell r="D5651" t="str"><v>24-10-1829</v></cell></row><row r="5652"><cell r="A5652" t="str"><v>04142</v></cell><cell r="B5652" t="str"><v>3500</v></cell><cell r="C5652" t="str"><v>officier (generaal-majoor der cavalerie)</v></cell></row><row r="5653"><cell r="A5653" t="str"><v>04142</v></cell><cell r="B5653" t="str"><v>3500</v></cell><cell r="C5653" t="str"><v>hoogheemraad, Hoogheemraadschap van Delfland</v></cell><cell r="D5653" t="str"><v>00-00-1778/</v></cell></row><row r="5654"><cell r="A5654" t="str"><v>04142</v></cell><cell r="B5654" t="str"><v>3500</v></cell><cell r="C5654" t="str"><v>hoogheemraad, Hoogheemraadschap van Rijnland</v></cell><cell r="D5654" t="str"><v>00-00-1803/24-10-1829</v></cell></row><row r="5655"><cell r="A5655" t="str"><v>04142</v></cell><cell r="B5655" t="str"><v>3500</v></cell><cell r="C5655" t="str"><v>kamerheer van stadhouder prins Willem V</v></cell></row><row r="5656"><cell r="A5656" t="str"><v>04142</v></cell><cell r="B5656" t="str"><v>3500</v></cell><cell r="C5656" t="str"><v>ritmeester-commandant gardes du corps</v></cell><cell r="D5656" t="str"><v>10-01-1794/00-00-1795</v></cell></row><row r="5657"><cell r="A5657" t="str"><v>04142</v></cell><cell r="B5657" t="str"><v>3500</v></cell><cell r="C5657" t="str"><v>ambteloos</v></cell><cell r="D5657" t="str"><v>00-00-1795/00-12-1813</v></cell></row><row r="5658"><cell r="A5658" t="str"><v>04142</v></cell><cell r="B5658" t="str"><v>3500</v></cell><cell r="C5658" t="str"><v>opperkamerheer van soeverein vorst Willem</v></cell><cell r="D5658" t="str"><v>26-12-1813/16-03-1815</v></cell></row><row r="5659"><cell r="A5659" t="str"><v>04142</v></cell><cell r="B5659" t="str"><v>3500</v></cell><cell r="C5659" t="str"><v>lid Provinciale Staten van Holland</v></cell><cell r="D5659" t="str"><v>19-09-1814/08-02-1816</v></cell></row><row r="5660"><cell r="A5660" t="str"><v>04142</v></cell><cell r="B5660" t="str"><v>3500</v></cell><cell r="C5660" t="str"><v>opperkamerheer van koning Willem I</v></cell><cell r="D5660" t="str"><v>16-03-1815/17-03-1829</v></cell></row><row r="5661"><cell r="A5661" t="str"><v>04142</v></cell><cell r="B5661" t="str"><v>3500</v></cell><cell r="C5661" t="str"><v>lid Eerste Kamer der Staten-Generaal</v></cell><cell r="D5661" t="str"><v>08-02-1816/24-10-1829</v></cell></row><row r="5662"><cell r="A5662" t="str"><v>04142</v></cell><cell r="B5662" t="str"><v>3500</v></cell><cell r="C5662" t="str"><v>opperhofmaarschalk van koning Willem I</v></cell><cell r="D5662" t="str"><v>17-03-1829/24-10-1829</v></cell></row><row r="5663"><cell r="A5663" t="str"><v>04143</v></cell><cell r="B5663" t="str"><v>3010</v></cell><cell r="C5663" t="str"><v>Arnhem</v></cell><cell r="D5663" t="str"><v>23-12-1755</v></cell></row><row r="5664"><cell r="A5664" t="str"><v>04143</v></cell><cell r="B5664" t="str"><v>3020</v></cell><cell r="C5664" t="str"><v>Hummelo</v></cell><cell r="D5664" t="str"><v>13-01-1831</v></cell></row><row r="5665"><cell r="A5665" t="str"><v>04143</v></cell><cell r="B5665" t="str"><v>3500</v></cell><cell r="C5665" t="str"><v>officier der cavalerie in Statendienst</v></cell><cell r="D5665" t="str"><v>00-00-1779/</v></cell></row><row r="5666"><cell r="A5666" t="str"><v>04143</v></cell><cell r="B5666" t="str"><v>3500</v></cell><cell r="C5666" t="str"><v>majoor der cavalerie in Statendienst</v></cell><cell r="D5666" t="str"><v>/00-00-1783</v></cell></row><row r="5667"><cell r="A5667" t="str"><v>04143</v></cell><cell r="B5667" t="str"><v>3500</v></cell><cell r="C5667" t="str"><v>landeigenaar</v></cell></row><row r="5668"><cell r="A5668" t="str"><v>04143</v></cell><cell r="B5668" t="str"><v>3500</v></cell><cell r="C5668" t="str"><v>gedeputeerde ter Staten-Generaal</v></cell><cell r="D5668" t="str"><v>00-00-1784/00-00-1795</v></cell></row><row r="5669"><cell r="A5669" t="str"><v>04143</v></cell><cell r="B5669" t="str"><v>3500</v></cell><cell r="C5669" t="str"><v>voorzitter Staten van Gelderland</v></cell><cell r="D5669" t="str"><v>/00-00-1795</v></cell></row><row r="5670"><cell r="A5670" t="str"><v>04143</v></cell><cell r="B5670" t="str"><v>3500</v></cell><cell r="C5670" t="str"><v>ambteloos</v></cell><cell r="D5670" t="str"><v>00-00-1795/00-00-1802</v></cell></row><row r="5671"><cell r="A5671" t="str"><v>04143</v></cell><cell r="B5671" t="str"><v>3500</v></cell><cell r="C5671" t="str"><v>lid departementaal bestuur van Gelderland</v></cell><cell r="D5671" t="str"><v>04-06-1802/14-05-1807</v></cell></row><row r="5672"><cell r="A5672" t="str"><v>04143</v></cell><cell r="B5672" t="str"><v>3500</v></cell><cell r="C5672" t="str"><v>lid in buitengewone dienst bij de sectie koophandel en koloniën, Staatsraad</v></cell><cell r="D5672" t="str"><v>16-07-1806/01-01-1809</v></cell></row><row r="5673"><cell r="A5673" t="str"><v>04143</v></cell><cell r="B5673" t="str"><v>3500</v></cell><cell r="C5673" t="str"><v>assessor, departement Gelderland</v></cell><cell r="D5673" t="str"><v>08-05-1807/01-01-1811</v></cell></row><row r="5674"><cell r="A5674" t="str"><v>04143</v></cell><cell r="B5674" t="str"><v>3500</v></cell><cell r="C5674" t="str"><v>lid algemene raad, departement van de Boven-IJssel</v></cell><cell r="D5674" t="str"><v>01-01-1811/00-00-1811</v></cell></row><row r="5675"><cell r="A5675" t="str"><v>04143</v></cell><cell r="B5675" t="str"><v>3500</v></cell><cell r="C5675" t="str"><v>lid Vergadering van Notabelen, 29 en 30 maart 1814</v></cell></row><row r="5676"><cell r="A5676" t="str"><v>04143</v></cell><cell r="B5676" t="str"><v>3500</v></cell><cell r="C5676" t="str"><v>lid Provinciale Staten van Gelderland</v></cell><cell r="D5676" t="str"><v>19-09-1814/00-02-1816</v></cell></row><row r="5677"><cell r="A5677" t="str"><v>04143</v></cell><cell r="B5677" t="str"><v>3500</v></cell><cell r="C5677" t="str"><v>lid Eerste Kamer der Staten-Generaal</v></cell><cell r="D5677" t="str"><v>08-02-1816/13-01-1831</v></cell></row><row r="5678"><cell r="A5678" t="str"><v>04144</v></cell><cell r="B5678" t="str"><v>3010</v></cell><cell r="C5678" t="str"><v>Namen</v></cell><cell r="D5678" t="str"><v>10-12-1757</v></cell></row><row r="5679"><cell r="A5679" t="str"><v>04144</v></cell><cell r="B5679" t="str"><v>3020</v></cell><cell r="C5679" t="str"><v>Parijs</v></cell><cell r="D5679" t="str"><v>24-05-1821</v></cell></row><row r="5680"><cell r="A5680" t="str"><v>04144</v></cell><cell r="B5680" t="str"><v>3500</v></cell><cell r="C5680" t="str"><v>rentenier en landeigenaar</v></cell></row><row r="5681"><cell r="A5681" t="str"><v>04144</v></cell><cell r="B5681" t="str"><v>3500</v></cell><cell r="C5681" t="str"><v>lid Eerste Kamer der Staten-Generaal</v></cell><cell r="D5681" t="str"><v>08-02-1816/24-05-1821</v></cell></row><row r="5682"><cell r="A5682" t="str"><v>04145</v></cell><cell r="B5682" t="str"><v>3010</v></cell><cell r="C5682" t="str"><v>Rotterdam</v></cell><cell r="D5682" t="str"><v>20-12-1757</v></cell></row><row r="5683"><cell r="A5683" t="str"><v>04145</v></cell><cell r="B5683" t="str"><v>3020</v></cell><cell r="C5683" t="str"><v>Brussel</v></cell><cell r="D5683" t="str"><v>03-12-1831</v></cell></row><row r="5684"><cell r="A5684" t="str"><v>04145</v></cell><cell r="B5684" t="str"><v>3500</v></cell><cell r="C5684" t="str"><v>bankier</v></cell></row><row r="5685"><cell r="A5685" t="str"><v>04145</v></cell><cell r="B5685" t="str"><v>3500</v></cell><cell r="C5685" t="str"><v>consul-generaal van Oostenrijk te Rotterdam</v></cell></row><row r="5686"><cell r="A5686" t="str"><v>04145</v></cell><cell r="B5686" t="str"><v>3500</v></cell><cell r="C5686" t="str"><v>algemeen betaalmeester Spaans legerkorps</v></cell></row><row r="5687"><cell r="A5687" t="str"><v>04145</v></cell><cell r="B5687" t="str"><v>3500</v></cell><cell r="C5687" t="str"><v>thesaurier-generaal van België</v></cell><cell r="D5687" t="str"><v>/(omstreeks: 00-00-1814)/</v></cell></row><row r="5688"><cell r="A5688" t="str"><v>04145</v></cell><cell r="B5688" t="str"><v>3500</v></cell><cell r="C5688" t="str"><v>lid Eerste Kamer der Staten-Generaal</v></cell><cell r="D5688" t="str"><v>08-02-1816/18-10-1830</v></cell></row><row r="5689"><cell r="A5689" t="str"><v>04146</v></cell><cell r="B5689" t="str"><v>3010</v></cell><cell r="C5689" t="str"><v>Vollenhove</v></cell><cell r="D5689" t="str"><v>11-03-1759</v></cell></row><row r="5690"><cell r="A5690" t="str"><v>04146</v></cell><cell r="B5690" t="str"><v>3020</v></cell><cell r="C5690" t="str"><v>Zwolle</v></cell><cell r="D5690" t="str"><v>02-01-1830</v></cell></row><row r="5691"><cell r="A5691" t="str"><v>04146</v></cell><cell r="B5691" t="str"><v>3500</v></cell><cell r="C5691" t="str"><v>lid in het gevolg dat de gevolmachtigd minister P.J. van Berckel vergezelde naar de VS</v></cell><cell r="D5691" t="str"><v>26-06-1783/08-07-1784</v></cell></row><row r="5692"><cell r="A5692" t="str"><v>04146</v></cell><cell r="B5692" t="str"><v>3500</v></cell><cell r="C5692" t="str"><v>rentmeester nationale domeinen in Drenthe</v></cell><cell r="D5692" t="str"><v>00-00-1785/15-12-1787</v></cell></row><row r="5693"><cell r="A5693" t="str"><v>04146</v></cell><cell r="B5693" t="str"><v>3500</v></cell><cell r="C5693" t="str"><v>lid Landdag van Drenthe</v></cell><cell r="D5693" t="str"><v>00-00-1786/00-00-1787</v></cell></row><row r="5694"><cell r="A5694" t="str"><v>04146</v></cell><cell r="B5694" t="str"><v>3500</v></cell><cell r="C5694" t="str"><v>kolonel patriottisch exercitiegenootschap te De Wijk</v></cell><cell r="D5694" t="str"><v>/00-00-1787</v></cell></row><row r="5695"><cell r="A5695" t="str"><v>04146</v></cell><cell r="B5695" t="str"><v>3500</v></cell><cell r="C5695" t="str"><v>ambteloos</v></cell><cell r="D5695" t="str"><v>00-00-1787/00-00-1795</v></cell></row><row r="5696"><cell r="A5696" t="str"><v>04146</v></cell><cell r="B5696" t="str"><v>3500</v></cell><cell r="C5696" t="str"><v>lid Comité Revolutionair Landschap Drenthe</v></cell><cell r="D5696" t="str"><v>07-02-1795/00-12-1798</v></cell></row><row r="5697"><cell r="A5697" t="str"><v>04146</v></cell><cell r="B5697" t="str"><v>3500</v></cell><cell r="C5697" t="str"><v>lid en voorzitter Vergadering van provisionele representanten van het Volk van Drenthe</v></cell><cell r="D5697" t="str"><v>16-02-1795/00-04-1795</v></cell></row><row r="5698"><cell r="A5698" t="str"><v>04146</v></cell><cell r="B5698" t="str"><v>3500</v></cell><cell r="C5698" t="str"><v>lid Vergadering van gecommitteerde representanten van het Volk van Drenthe</v></cell><cell r="D5698" t="str"><v>00-04-1795/00-04-1796</v></cell></row><row r="5699"><cell r="A5699" t="str"><v>04146</v></cell><cell r="B5699" t="str"><v>3500</v></cell><cell r="C5699" t="str"><v>president van Coevorden en het Landschap Drenthe</v></cell></row><row r="5700"><cell r="A5700" t="str"><v>04146</v></cell><cell r="B5700" t="str"><v>3500</v></cell><cell r="C5700" t="str"><v>lid Eerste Nationale Vergadering</v></cell><cell r="D5700" t="str"><v>01-03-1796/01-09-1797</v></cell></row><row r="5701"><cell r="A5701" t="str"><v>04146</v></cell><cell r="B5701" t="str"><v>3500</v></cell><cell r="C5701" t="str"><v>voorzitter (Eerste) Nationale Vergadering</v></cell><cell r="D5701" t="str"><v>06-02-1797/20-02-1797</v></cell></row><row r="5702"><cell r="A5702" t="str"><v>04146</v></cell><cell r="B5702" t="str"><v>3500</v></cell><cell r="C5702" t="str"><v>lid Tweede Nationale Vergadering</v></cell><cell r="D5702" t="str"><v>01-09-1797/22-01-1798</v></cell></row><row r="5703"><cell r="A5703" t="str"><v>04146</v></cell><cell r="B5703" t="str"><v>3500</v></cell><cell r="C5703" t="str"><v>gevangenschap</v></cell><cell r="D5703" t="str"><v>00-01-1798/10-07-1798</v></cell></row><row r="5704"><cell r="A5704" t="str"><v>04146</v></cell><cell r="B5704" t="str"><v>3500</v></cell><cell r="C5704" t="str"><v>lid departementaal bestuur van Overijssel</v></cell><cell r="D5704" t="str"><v>04-06-1802/14-09-1802</v></cell></row><row r="5705"><cell r="A5705" t="str"><v>04146</v></cell><cell r="B5705" t="str"><v>3500</v></cell><cell r="C5705" t="str"><v>ordinaris ambassadeur te Parijs</v></cell><cell r="D5705" t="str"><v>14-09-1802/23-10-1823</v></cell></row><row r="5706"><cell r="A5706" t="str"><v>04146</v></cell><cell r="B5706" t="str"><v>3500</v></cell><cell r="C5706" t="str"><v>lid Wetgevend Lichaam</v></cell><cell r="D5706" t="str"><v>11-06-1804/29-04-1805</v></cell></row><row r="5707"><cell r="A5707" t="str"><v>04146</v></cell><cell r="B5707" t="str"><v>3500</v></cell><cell r="C5707" t="str"><v>lid Wetgevend Lichaam</v></cell><cell r="D5707" t="str"><v>15-05-1805/24-07-1806</v></cell></row><row r="5708"><cell r="A5708" t="str"><v>04146</v></cell><cell r="B5708" t="str"><v>3500</v></cell><cell r="C5708" t="str"><v>waarnemend raadpensionaris</v></cell><cell r="D5708" t="str"><v>04-06-1806/18-06-1806</v></cell></row><row r="5709"><cell r="A5709" t="str"><v>04146</v></cell><cell r="B5709" t="str"><v>3500</v></cell><cell r="C5709" t="str"><v>lid Wetgevend Lichaam</v></cell><cell r="D5709" t="str"><v>04-10-1806/30-07-1810</v></cell></row><row r="5710"><cell r="A5710" t="str"><v>04146</v></cell><cell r="B5710" t="str"><v>3500</v></cell><cell r="C5710" t="str"><v>voorzitter Wetgevend Lichaam</v></cell><cell r="D5710" t="str"><v>17-01-1809/15-04-1809</v></cell></row><row r="5711"><cell r="A5711" t="str"><v>04146</v></cell><cell r="B5711" t="str"><v>3500</v></cell><cell r="C5711" t="str"><v>lid Keizerlijk Wetgevend Lichaam te Parijs</v></cell><cell r="D5711" t="str"><v>19-02-1811/04-06-1814</v></cell></row><row r="5712"><cell r="A5712" t="str"><v>04146</v></cell><cell r="B5712" t="str"><v>3500</v></cell><cell r="C5712" t="str"><v>lid Provinciale Staten van Overijssel</v></cell><cell r="D5712" t="str"><v>19-09-1814/00-02-1816</v></cell></row><row r="5713"><cell r="A5713" t="str"><v>04146</v></cell><cell r="B5713" t="str"><v>3500</v></cell><cell r="C5713" t="str"><v>lid Gedeputeerde Staten van Overijssel</v></cell><cell r="D5713" t="str"><v>06-10-1814/00-09-1816</v></cell></row><row r="5714"><cell r="A5714" t="str"><v>04146</v></cell><cell r="B5714" t="str"><v>3500</v></cell><cell r="C5714" t="str"><v>lid Eerste Kamer der Staten-Generaal</v></cell><cell r="D5714" t="str"><v>08-02-1816/02-01-1830</v></cell></row><row r="5715"><cell r="A5715" t="str"><v>04147</v></cell><cell r="B5715" t="str"><v>3010</v></cell><cell r="C5715" t="str"><v>'s-Gravenhage</v></cell><cell r="D5715" t="str"><v>23-09-1744</v></cell></row><row r="5716"><cell r="A5716" t="str"><v>04147</v></cell><cell r="B5716" t="str"><v>3020</v></cell><cell r="C5716" t="str"><v>'s-Gravenhage</v></cell><cell r="D5716" t="str"><v>25-03-1833</v></cell></row><row r="5717"><cell r="A5717" t="str"><v>04147</v></cell><cell r="B5717" t="str"><v>3500</v></cell><cell r="C5717" t="str"><v>landeigenaar en ambachtsheer</v></cell></row><row r="5718"><cell r="A5718" t="str"><v>04147</v></cell><cell r="B5718" t="str"><v>3500</v></cell><cell r="C5718" t="str"><v>baljuw en meester der wateren in Holland</v></cell></row><row r="5719"><cell r="A5719" t="str"><v>04147</v></cell><cell r="B5719" t="str"><v>3500</v></cell><cell r="C5719" t="str"><v>meesterknaap van Holland en West-Friesland</v></cell></row><row r="5720"><cell r="A5720" t="str"><v>04147</v></cell><cell r="B5720" t="str"><v>3500</v></cell><cell r="C5720" t="str"><v>hoogheemraad Hoogheemraadschap van Delfland</v></cell></row><row r="5721"><cell r="A5721" t="str"><v>04147</v></cell><cell r="B5721" t="str"><v>3500</v></cell><cell r="C5721" t="str"><v>dijkgraaf Hoogheemraadschap van Rijnland</v></cell></row><row r="5722"><cell r="A5722" t="str"><v>04147</v></cell><cell r="B5722" t="str"><v>3500</v></cell><cell r="C5722" t="str"><v>raad en generaal-rentmeester van de goederen der voormalige abdij Leeuwenhorst</v></cell></row><row r="5723"><cell r="A5723" t="str"><v>04147</v></cell><cell r="B5723" t="str"><v>3500</v></cell><cell r="C5723" t="str"><v>gecommitteerde voor Holland in de Generaliteitsrekenkamer</v></cell><cell r="D5723" t="str"><v>01-01-1773/02-05-1773</v></cell></row><row r="5724"><cell r="A5724" t="str"><v>04147</v></cell><cell r="B5724" t="str"><v>3500</v></cell><cell r="C5724" t="str"><v>buitengewoon gezant en gevolmachtigd minister bij het koninkrijk Sardinië</v></cell><cell r="D5724" t="str"><v>23-10-1773/30-11-1774</v></cell></row><row r="5725"><cell r="A5725" t="str"><v>04147</v></cell><cell r="B5725" t="str"><v>3500</v></cell><cell r="C5725" t="str"><v>gedeputeerde ter Staten-Generaal</v></cell><cell r="D5725" t="str"><v>28-01-1775/26-04-1787</v></cell></row><row r="5726"><cell r="A5726" t="str"><v>04147</v></cell><cell r="B5726" t="str"><v>3500</v></cell><cell r="C5726" t="str"><v>gezant te Sint Petersburg</v></cell><cell r="D5726" t="str"><v>05-07-1780/09-07-1785</v></cell></row><row r="5727"><cell r="A5727" t="str"><v>04147</v></cell><cell r="B5727" t="str"><v>3500</v></cell><cell r="C5727" t="str"><v>luitenant en drossaart-generaal der domeinen van Daelhuis en 's-Hertogenbosch</v></cell><cell r="D5727" t="str"><v>08-01-1782/</v></cell></row><row r="5728"><cell r="A5728" t="str"><v>04147</v></cell><cell r="B5728" t="str"><v>3500</v></cell><cell r="C5728" t="str"><v>lid Gecommitteerde Raad van Holland en West-Friesland</v></cell><cell r="D5728" t="str"><v>30-04-1787/28-01-1795</v></cell></row><row r="5729"><cell r="A5729" t="str"><v>04147</v></cell><cell r="B5729" t="str"><v>3500</v></cell><cell r="C5729" t="str"><v>bewindhebber VOC in het Zuiderkwartier</v></cell><cell r="D5729" t="str"><v>00-00-1788/00-01-1795</v></cell></row><row r="5730"><cell r="A5730" t="str"><v>04147</v></cell><cell r="B5730" t="str"><v>3500</v></cell><cell r="C5730" t="str"><v>ambteloos</v></cell><cell r="D5730" t="str"><v>00-01-1795/00-02-1816</v></cell></row><row r="5731"><cell r="A5731" t="str"><v>04147</v></cell><cell r="B5731" t="str"><v>3500</v></cell><cell r="C5731" t="str"><v>lid Eerste Kamer der Staten-Generaal</v></cell><cell r="D5731" t="str"><v>08-02-1816/25-03-1833</v></cell></row><row r="5732"><cell r="A5732" t="str"><v>04148</v></cell><cell r="B5732" t="str"><v>3010</v></cell><cell r="C5732" t="str"><v>Ieper</v></cell><cell r="D5732" t="str"><v>18-01-1746</v></cell></row><row r="5733"><cell r="A5733" t="str"><v>04148</v></cell><cell r="B5733" t="str"><v>3020</v></cell><cell r="C5733" t="str"><v>Brugge</v></cell><cell r="D5733" t="str"><v>02-05-1826</v></cell></row><row r="5734"><cell r="A5734" t="str"><v>04148</v></cell><cell r="B5734" t="str"><v>3500</v></cell><cell r="C5734" t="str"><v>landeigenaar</v></cell></row><row r="5735"><cell r="A5735" t="str"><v>04148</v></cell><cell r="B5735" t="str"><v>3500</v></cell><cell r="C5735" t="str"><v>schepen Vrije van Brugge</v></cell></row><row r="5736"><cell r="A5736" t="str"><v>04148</v></cell><cell r="B5736" t="str"><v>3500</v></cell><cell r="C5736" t="str"><v>lid raad van Brugge</v></cell></row><row r="5737"><cell r="A5737" t="str"><v>04148</v></cell><cell r="B5737" t="str"><v>3500</v></cell><cell r="C5737" t="str"><v>lid Eerste Kamer der Staten-Generaal</v></cell><cell r="D5737" t="str"><v>24-06-1816/02-05-1826</v></cell></row><row r="5738"><cell r="A5738" t="str"><v>04149</v></cell><cell r="B5738" t="str"><v>3010</v></cell><cell r="C5738" t="str"><v>Vianen (Holland)</v></cell><cell r="D5738" t="str"><v>29-06-1756</v></cell></row><row r="5739"><cell r="A5739" t="str"><v>04149</v></cell><cell r="B5739" t="str"><v>3020</v></cell><cell r="C5739" t="str"><v>Wassenaar</v></cell><cell r="D5739" t="str"><v>04-10-1831</v></cell></row><row r="5740"><cell r="A5740" t="str"><v>04149</v></cell><cell r="B5740" t="str"><v>3500</v></cell><cell r="C5740" t="str"><v>cornet lijfregiment, cavalerie Oost-Friesland</v></cell><cell r="D5740" t="str"><v>00-00-1779/00-00-1780</v></cell></row><row r="5741"><cell r="A5741" t="str"><v>04149</v></cell><cell r="B5741" t="str"><v>3500</v></cell><cell r="C5741" t="str"><v>secretaris legatie en zaakgelastigde Hof van Berlijn</v></cell><cell r="D5741" t="str"><v>00-00-1779/00-00-1781</v></cell></row><row r="5742"><cell r="A5742" t="str"><v>04149</v></cell><cell r="B5742" t="str"><v>3500</v></cell><cell r="C5742" t="str"><v>commissaris van de kleine bank van justitie te Haarlem</v></cell><cell r="D5742" t="str"><v>00-00-1782/00-00-1787</v></cell></row><row r="5743"><cell r="A5743" t="str"><v>04149</v></cell><cell r="B5743" t="str"><v>3500</v></cell><cell r="C5743" t="str"><v>schepen van Haarlem</v></cell><cell r="D5743" t="str"><v>00-00-1783/00-00-1787</v></cell></row><row r="5744"><cell r="A5744" t="str"><v>04149</v></cell><cell r="B5744" t="str"><v>3500</v></cell><cell r="C5744" t="str"><v>ambteloos</v></cell><cell r="D5744" t="str"><v>00-00-1787/00-01-1795</v></cell></row><row r="5745"><cell r="A5745" t="str"><v>04149</v></cell><cell r="B5745" t="str"><v>3500</v></cell><cell r="C5745" t="str"><v>lid stedelijke raad van Haarlem</v></cell></row><row r="5746"><cell r="A5746" t="str"><v>04149</v></cell><cell r="B5746" t="str"><v>3500</v></cell><cell r="C5746" t="str"><v>hoogbaljuw van Kennemerland</v></cell><cell r="D5746" t="str"><v>00-00-1795/00-00-1798</v></cell></row><row r="5747"><cell r="A5747" t="str"><v>04149</v></cell><cell r="B5747" t="str"><v>3500</v></cell><cell r="C5747" t="str"><v>lid Eerste Nationale Vergadering</v></cell><cell r="D5747" t="str"><v>01-03-1796/01-09-1797</v></cell></row><row r="5748"><cell r="A5748" t="str"><v>04149</v></cell><cell r="B5748" t="str"><v>3500</v></cell><cell r="C5748" t="str"><v>voorzitter (Eerste) Nationale Vergadering</v></cell><cell r="D5748" t="str"><v>05-09-1796/19-09-1796</v></cell></row><row r="5749"><cell r="A5749" t="str"><v>04149</v></cell><cell r="B5749" t="str"><v>3500</v></cell><cell r="C5749" t="str"><v>lid Tweede Nationale Vergadering</v></cell><cell r="D5749" t="str"><v>01-09-1797/22-01-1798</v></cell></row><row r="5750"><cell r="A5750" t="str"><v>04149</v></cell><cell r="B5750" t="str"><v>3500</v></cell><cell r="C5750" t="str"><v>commissaris bestuur, departement van de Amstel</v></cell><cell r="D5750" t="str"><v>00-00-1799/</v></cell></row><row r="5751"><cell r="A5751" t="str"><v>04149</v></cell><cell r="B5751" t="str"><v>3500</v></cell><cell r="C5751" t="str"><v>agent van Oorlog</v></cell><cell r="D5751" t="str"><v>03-03-1800/08-12-1801</v></cell></row><row r="5752"><cell r="A5752" t="str"><v>04149</v></cell><cell r="B5752" t="str"><v>3500</v></cell><cell r="C5752" t="str"><v>lid Gedeputeerd bestuur van Holland</v></cell><cell r="D5752" t="str"><v>00-00-1802/00-07-1804</v></cell></row><row r="5753"><cell r="A5753" t="str"><v>04149</v></cell><cell r="B5753" t="str"><v>3500</v></cell><cell r="C5753" t="str"><v>lid Wetgevend Lichaam</v></cell><cell r="D5753" t="str"><v>04-10-1806/10-03-1807</v></cell></row><row r="5754"><cell r="A5754" t="str"><v>04149</v></cell><cell r="B5754" t="str"><v>3500</v></cell><cell r="C5754" t="str"><v>minister van Justitie en Politie ad interim</v></cell><cell r="D5754" t="str"><v>22-05-1807/20-11-1807</v></cell></row><row r="5755"><cell r="A5755" t="str"><v>04149</v></cell><cell r="B5755" t="str"><v>3500</v></cell><cell r="C5755" t="str"><v>minister van Indië en Koophandel</v></cell><cell r="D5755" t="str"><v>10-07-1807/08-01-1808</v></cell></row><row r="5756"><cell r="A5756" t="str"><v>04149</v></cell><cell r="B5756" t="str"><v>3500</v></cell><cell r="C5756" t="str"><v>minister van Justitie en Politie</v></cell><cell r="D5756" t="str"><v>20-11-1807/10-12-1807</v></cell></row><row r="5757"><cell r="A5757" t="str"><v>04149</v></cell><cell r="B5757" t="str"><v>3500</v></cell><cell r="C5757" t="str"><v>minister, vicepresident van de Staatsraad</v></cell><cell r="D5757" t="str"><v>00-03-1808/02-03-1810</v></cell></row><row r="5758"><cell r="A5758" t="str"><v>04149</v></cell><cell r="B5758" t="str"><v>3500</v></cell><cell r="C5758" t="str"><v>minister van Oorlog ad interim</v></cell><cell r="D5758" t="str"><v>27-03-1809/27-05-1809</v></cell></row><row r="5759"><cell r="A5759" t="str"><v>04149</v></cell><cell r="B5759" t="str"><v>3500</v></cell><cell r="C5759" t="str"><v>minister van Oorlog</v></cell><cell r="D5759" t="str"><v>15-04-1810/01-01-1811</v></cell></row><row r="5760"><cell r="A5760" t="str"><v>04149</v></cell><cell r="B5760" t="str"><v>3500</v></cell><cell r="C5760" t="str"><v>lid Keizerlijk Wetgevend Lichaam te Parijs</v></cell><cell r="D5760" t="str"><v>15-02-1811/04-06-1814</v></cell></row><row r="5761"><cell r="A5761" t="str"><v>04149</v></cell><cell r="B5761" t="str"><v>3500</v></cell><cell r="C5761" t="str"><v>buitengewoon gezant en gevolmachtigd minister te Madrid</v></cell><cell r="D5761" t="str"><v>00-00-1814/00-00-1816</v></cell></row><row r="5762"><cell r="A5762" t="str"><v>04149</v></cell><cell r="B5762" t="str"><v>3500</v></cell><cell r="C5762" t="str"><v>lid Eerste Kamer der Staten-Generaal</v></cell><cell r="D5762" t="str"><v>16-07-1816/04-10-1831</v></cell></row><row r="5763"><cell r="A5763" t="str"><v>04150</v></cell><cell r="B5763" t="str"><v>3010</v></cell><cell r="C5763" t="str"><v>Amsterdam</v></cell><cell r="D5763" t="str"><v>25-10-1767</v></cell></row><row r="5764"><cell r="A5764" t="str"><v>04150</v></cell><cell r="B5764" t="str"><v>3020</v></cell><cell r="C5764" t="str"><v>Amsterdam</v></cell><cell r="D5764" t="str"><v>03-01-1835</v></cell></row><row r="5765"><cell r="A5765" t="str"><v>04150</v></cell><cell r="B5765" t="str"><v>3500</v></cell><cell r="C5765" t="str"><v>schepen van Amsterdam</v></cell><cell r="D5765" t="str"><v>00-00-1793</v></cell></row><row r="5766"><cell r="A5766" t="str"><v>04150</v></cell><cell r="B5766" t="str"><v>3500</v></cell><cell r="C5766" t="str"><v>pensionaris van Amsterdam</v></cell><cell r="D5766" t="str"><v>00-00-1794/00-00-1795</v></cell></row><row r="5767"><cell r="A5767" t="str"><v>04150</v></cell><cell r="B5767" t="str"><v>3500</v></cell><cell r="C5767" t="str"><v>ambteloos</v></cell><cell r="D5767" t="str"><v>00-00-1795/00-00-1802</v></cell></row><row r="5768"><cell r="A5768" t="str"><v>04150</v></cell><cell r="B5768" t="str"><v>3500</v></cell><cell r="C5768" t="str"><v>lid departementaal bestuur van Holland</v></cell><cell r="D5768" t="str"><v>04-06-1802/01-08-1805</v></cell></row><row r="5769"><cell r="A5769" t="str"><v>04150</v></cell><cell r="B5769" t="str"><v>3500</v></cell><cell r="C5769" t="str"><v>secretaris departementaal bestuur van Holland</v></cell><cell r="D5769" t="str"><v>03-05-1804/01-07-1806</v></cell></row><row r="5770"><cell r="A5770" t="str"><v>04150</v></cell><cell r="B5770" t="str"><v>3500</v></cell><cell r="C5770" t="str"><v>algemeen secretaris van Staat en secretaris van de ministerraad</v></cell><cell r="D5770" t="str"><v>30-06-1806/08-01-1808</v></cell></row><row r="5771"><cell r="A5771" t="str"><v>04150</v></cell><cell r="B5771" t="str"><v>3500</v></cell><cell r="C5771" t="str"><v>kanselier van koning Lodewijk Napoleon</v></cell><cell r="D5771" t="str"><v>04-07-1806/00-10-1807</v></cell></row><row r="5772"><cell r="A5772" t="str"><v>04150</v></cell><cell r="B5772" t="str"><v>3500</v></cell><cell r="C5772" t="str"><v>minister van Buitenlandse Zaken</v></cell><cell r="D5772" t="str"><v>08-01-1808/15-07-1810</v></cell></row><row r="5773"><cell r="A5773" t="str"><v>04150</v></cell><cell r="B5773" t="str"><v>3500</v></cell><cell r="C5773" t="str"><v>lid algemene raad, arrondissement Amsterdam</v></cell><cell r="D5773" t="str"><v>00-00-1812</v></cell></row><row r="5774"><cell r="A5774" t="str"><v>04150</v></cell><cell r="B5774" t="str"><v>3500</v></cell><cell r="C5774" t="str"><v>lid Grondwetscommissie</v></cell><cell r="D5774" t="str"><v>21-12-1813/02-03-1814</v></cell></row><row r="5775"><cell r="A5775" t="str"><v>04150</v></cell><cell r="B5775" t="str"><v>3500</v></cell><cell r="C5775" t="str"><v>secretaris van staat van Binnenlandse Zaken</v></cell><cell r="D5775" t="str"><v>06-04-1814/19-02-1817</v></cell></row><row r="5776"><cell r="A5776" t="str"><v>04150</v></cell><cell r="B5776" t="str"><v>3500</v></cell><cell r="C5776" t="str"><v>lid Eerste Kamer der Staten-Generaal</v></cell><cell r="D5776" t="str"><v>19-02-1817/03-01-1835</v></cell></row><row r="5777"><cell r="A5777" t="str"><v>04150</v></cell><cell r="B5777" t="str"><v>3500</v></cell><cell r="C5777" t="str"><v>voorzitter Eerste Kamer der Staten-Generaal</v></cell><cell r="D5777" t="str"><v>19-10-1818/18-10-1819</v></cell></row><row r="5778"><cell r="A5778" t="str"><v>04150</v></cell><cell r="B5778" t="str"><v>3500</v></cell><cell r="C5778" t="str"><v>voorzitter Eerste Kamer der Staten-Generaal</v></cell><cell r="D5778" t="str"><v>16-10-1820/15-10-1821</v></cell></row><row r="5779"><cell r="A5779" t="str"><v>04150</v></cell><cell r="B5779" t="str"><v>3500</v></cell><cell r="C5779" t="str"><v>voorzitter Eerste Kamer der Staten-Generaal</v></cell><cell r="D5779" t="str"><v>21-10-1822/20-10-1823</v></cell></row><row r="5780"><cell r="A5780" t="str"><v>04150</v></cell><cell r="B5780" t="str"><v>3500</v></cell><cell r="C5780" t="str"><v>voorzitter Eerste Kamer der Staten-Generaal</v></cell><cell r="D5780" t="str"><v>18-10-1824/17-10-1825</v></cell></row><row r="5781"><cell r="A5781" t="str"><v>04150</v></cell><cell r="B5781" t="str"><v>3500</v></cell><cell r="C5781" t="str"><v>voorzitter Eerste Kamer der Staten-Generaal</v></cell><cell r="D5781" t="str"><v>16-10-1826/15-10-1827</v></cell></row><row r="5782"><cell r="A5782" t="str"><v>04150</v></cell><cell r="B5782" t="str"><v>3500</v></cell><cell r="C5782" t="str"><v>voorzitter Eerste Kamer der Staten-Generaal</v></cell><cell r="D5782" t="str"><v>20-10-1828/19-10-1829</v></cell></row><row r="5783"><cell r="A5783" t="str"><v>04150</v></cell><cell r="B5783" t="str"><v>3500</v></cell><cell r="C5783" t="str"><v>voorzitter Eerste Kamer der Staten-Generaal</v></cell><cell r="D5783" t="str"><v>18-10-1830/15-10-1832</v></cell></row><row r="5784"><cell r="A5784" t="str"><v>04150</v></cell><cell r="B5784" t="str"><v>3500</v></cell><cell r="C5784" t="str"><v>voorzitter Eerste Kamer der Staten-Generaal</v></cell><cell r="D5784" t="str"><v>21-10-1833/03-01-1835</v></cell></row><row r="5785"><cell r="A5785" t="str"><v>04150</v></cell><cell r="B5785" t="str"><v>3500</v></cell><cell r="C5785" t="str"><v>voorzitter Eerste Kamer der Staten-Generaal</v></cell><cell r="D5785" t="str"><v>21-10-1833/28-10-1834</v></cell></row><row r="5786"><cell r="A5786" t="str"><v>04151</v></cell><cell r="B5786" t="str"><v>3010</v></cell><cell r="C5786" t="str"><v>Haarlem</v></cell><cell r="D5786" t="str"><v>18-02-1768</v></cell></row><row r="5787"><cell r="A5787" t="str"><v>04151</v></cell><cell r="B5787" t="str"><v>3020</v></cell><cell r="C5787" t="str"><v>'s-Gravenhage</v></cell><cell r="D5787" t="str"><v>25-11-1821</v></cell></row><row r="5788"><cell r="A5788" t="str"><v>04151</v></cell><cell r="B5788" t="str"><v>3500</v></cell><cell r="C5788" t="str"><v>lid provisionele raad van Leiden</v></cell><cell r="D5788" t="str"><v>00-01-1795</v></cell></row><row r="5789"><cell r="A5789" t="str"><v>04151</v></cell><cell r="B5789" t="str"><v>3500</v></cell><cell r="C5789" t="str"><v>lid Vergadering van Provisionele representanten van het Volk van Holland</v></cell><cell r="D5789" t="str"><v>00-01-1795</v></cell></row><row r="5790"><cell r="A5790" t="str"><v>04151</v></cell><cell r="B5790" t="str"><v>3500</v></cell><cell r="C5790" t="str"><v>gecommitteerde voor Holland in de Raad van State</v></cell><cell r="D5790" t="str"><v>28-01-1795/04-03-1795</v></cell></row><row r="5791"><cell r="A5791" t="str"><v>04151</v></cell><cell r="B5791" t="str"><v>3500</v></cell><cell r="C5791" t="str"><v>lid Comité tot de Algemene Zaken van het Bondgenootschap te Lande</v></cell><cell r="D5791" t="str"><v>04-03-1795/10-11-1795</v></cell></row><row r="5792"><cell r="A5792" t="str"><v>04151</v></cell><cell r="B5792" t="str"><v>3500</v></cell><cell r="C5792" t="str"><v>gedeputeerde ter Staten-Generaal</v></cell><cell r="D5792" t="str"><v>10-03-1795/01-03-1796</v></cell></row><row r="5793"><cell r="A5793" t="str"><v>04151</v></cell><cell r="B5793" t="str"><v>3500</v></cell><cell r="C5793" t="str"><v>lid Intermediair bestuur van Holland</v></cell><cell r="D5793" t="str"><v>16-02-1796/</v></cell></row><row r="5794"><cell r="A5794" t="str"><v>04151</v></cell><cell r="B5794" t="str"><v>3500</v></cell><cell r="C5794" t="str"><v>secretaris Comissie van Buitenlandse Zaken, Nationale Vergadering</v></cell><cell r="D5794" t="str"><v>30-03-1796/22-01-1798</v></cell></row><row r="5795"><cell r="A5795" t="str"><v>04151</v></cell><cell r="B5795" t="str"><v>3500</v></cell><cell r="C5795" t="str"><v>ambteloos</v></cell><cell r="D5795" t="str"><v>22-01-1798/15-07-1798</v></cell></row><row r="5796"><cell r="A5796" t="str"><v>04151</v></cell><cell r="B5796" t="str"><v>3500</v></cell><cell r="C5796" t="str"><v>lid Eerste Kamer, Vertegenwoordigend Lichaam</v></cell><cell r="D5796" t="str"><v>31-07-1798/28-07-1801</v></cell></row><row r="5797"><cell r="A5797" t="str"><v>04151</v></cell><cell r="B5797" t="str"><v>3500</v></cell><cell r="C5797" t="str"><v>voorzitter Eerste Kamer, Vertegenwoordigend Lichaam</v></cell><cell r="D5797" t="str"><v>10-08-1798/24-08-1798</v></cell></row><row r="5798"><cell r="A5798" t="str"><v>04151</v></cell><cell r="B5798" t="str"><v>3500</v></cell><cell r="C5798" t="str"><v>voorzitter Eerste Kamer, Vertegenwoordigend Lichaam</v></cell><cell r="D5798" t="str"><v>31-07-1799/11-08-1799</v></cell></row><row r="5799"><cell r="A5799" t="str"><v>04151</v></cell><cell r="B5799" t="str"><v>3500</v></cell><cell r="C5799" t="str"><v>voorzitter Eerste Kamer, Vertegenwoordigend Lichaam</v></cell><cell r="D5799" t="str"><v>19-10-1800/02-11-1800</v></cell></row><row r="5800"><cell r="A5800" t="str"><v>04151</v></cell><cell r="B5800" t="str"><v>3500</v></cell><cell r="C5800" t="str"><v>ambteloos</v></cell><cell r="D5800" t="str"><v>29-07-1801/01-05-1804</v></cell></row><row r="5801"><cell r="A5801" t="str"><v>04151</v></cell><cell r="B5801" t="str"><v>3500</v></cell><cell r="C5801" t="str"><v>lid departementaal bestuur van Holland</v></cell><cell r="D5801" t="str"><v>01-05-1804/01-06-1807</v></cell></row><row r="5802"><cell r="A5802" t="str"><v>04151</v></cell><cell r="B5802" t="str"><v>3500</v></cell><cell r="C5802" t="str"><v>lid Wetgevend Lichaam</v></cell><cell r="D5802" t="str"><v>15-05-1805/24-07-1806</v></cell></row><row r="5803"><cell r="A5803" t="str"><v>04151</v></cell><cell r="B5803" t="str"><v>3500</v></cell><cell r="C5803" t="str"><v>voorzitter Wetgevend Lichaam</v></cell><cell r="D5803" t="str"><v>14-04-1806/04-06-1806</v></cell></row><row r="5804"><cell r="A5804" t="str"><v>04151</v></cell><cell r="B5804" t="str"><v>3500</v></cell><cell r="C5804" t="str"><v>waarnemend voorzitter Wetgevend Lichaam</v></cell><cell r="D5804" t="str"><v>04-06-1806/24-07-1806</v></cell></row><row r="5805"><cell r="A5805" t="str"><v>04151</v></cell><cell r="B5805" t="str"><v>3500</v></cell><cell r="C5805" t="str"><v>voorzitter Wetgevend Lichaam</v></cell><cell r="D5805" t="str"><v>14-04-1806/24-07-1806</v></cell></row><row r="5806"><cell r="A5806" t="str"><v>04151</v></cell><cell r="B5806" t="str"><v>3500</v></cell><cell r="C5806" t="str"><v>lid Wetgevend Lichaam</v></cell><cell r="D5806" t="str"><v>04-10-1806/01-12-1807</v></cell></row><row r="5807"><cell r="A5807" t="str"><v>04151</v></cell><cell r="B5807" t="str"><v>3500</v></cell><cell r="C5807" t="str"><v>lid Staatsraad</v></cell><cell r="D5807" t="str"><v>30-12-1807/17-05-1808</v></cell></row><row r="5808"><cell r="A5808" t="str"><v>04151</v></cell><cell r="B5808" t="str"><v>3500</v></cell><cell r="C5808" t="str"><v>minister van Binnenlandse Zaken</v></cell><cell r="D5808" t="str"><v>17-05-1808/08-12-1808</v></cell></row><row r="5809"><cell r="A5809" t="str"><v>04151</v></cell><cell r="B5809" t="str"><v>3500</v></cell><cell r="C5809" t="str"><v>lid Raad voor de Zaken van Holland te Parijs</v></cell><cell r="D5809" t="str"><v>22-07-1810/29-10-1810</v></cell></row><row r="5810"><cell r="A5810" t="str"><v>04151</v></cell><cell r="B5810" t="str"><v>3500</v></cell><cell r="C5810" t="str"><v>lid algemene raad, departement van de Monden van de Maas</v></cell><cell r="D5810" t="str"><v>00-00-1811/00-11-1813</v></cell></row><row r="5811"><cell r="A5811" t="str"><v>04151</v></cell><cell r="B5811" t="str"><v>3500</v></cell><cell r="C5811" t="str"><v>maire van Warmond</v></cell><cell r="D5811" t="str"><v>00-00-1813</v></cell></row><row r="5812"><cell r="A5812" t="str"><v>04151</v></cell><cell r="B5812" t="str"><v>3500</v></cell><cell r="C5812" t="str"><v>lid Vergadering van Notabelen, 29 en 30 maart 1814</v></cell></row><row r="5813"><cell r="A5813" t="str"><v>04151</v></cell><cell r="B5813" t="str"><v>3500</v></cell><cell r="C5813" t="str"><v>Gouverneur zuidelijk deel van Holland</v></cell><cell r="D5813" t="str"><v>06-04-1814/04-12-1817</v></cell></row><row r="5814"><cell r="A5814" t="str"><v>04151</v></cell><cell r="B5814" t="str"><v>3500</v></cell><cell r="C5814" t="str"><v>lid Eerste Kamer der Staten-Generaal</v></cell><cell r="D5814" t="str"><v>18-12-1817/25-11-1821</v></cell></row><row r="5815"><cell r="A5815" t="str"><v>04152</v></cell><cell r="B5815" t="str"><v>3010</v></cell><cell r="C5815" t="str"><v>Haelen (Lb.)</v></cell><cell r="D5815" t="str"><v>18-07-1769</v></cell></row><row r="5816"><cell r="A5816" t="str"><v>04152</v></cell><cell r="B5816" t="str"><v>3020</v></cell><cell r="C5816" t="str"><v>Haelen (Lb.)</v></cell><cell r="D5816" t="str"><v>16-07-1835</v></cell></row><row r="5817"><cell r="A5817" t="str"><v>04152</v></cell><cell r="B5817" t="str"><v>3500</v></cell><cell r="C5817" t="str"><v>landeigenaar</v></cell></row><row r="5818"><cell r="A5818" t="str"><v>04152</v></cell><cell r="B5818" t="str"><v>3500</v></cell><cell r="C5818" t="str"><v>lid algemene raad, departement van de Beneden-Maas</v></cell><cell r="D5818" t="str"><v>00-00-1800/</v></cell></row><row r="5819"><cell r="A5819" t="str"><v>04152</v></cell><cell r="B5819" t="str"><v>3500</v></cell><cell r="C5819" t="str"><v>lid Tweede Kamer der Staten-Generaal</v></cell><cell r="D5819" t="str"><v>21-09-1815/18-10-1817</v></cell></row><row r="5820"><cell r="A5820" t="str"><v>04152</v></cell><cell r="B5820" t="str"><v>3500</v></cell><cell r="C5820" t="str"><v>lid Eerste Kamer der Staten-Generaal</v></cell><cell r="D5820" t="str"><v>30-10-1817/20-10-1830</v></cell></row><row r="5821"><cell r="A5821" t="str"><v>04153</v></cell><cell r="B5821" t="str"><v>3010</v></cell><cell r="C5821" t="str"><v>Luxemburg</v></cell><cell r="D5821" t="str"><v>05-02-1744</v></cell></row><row r="5822"><cell r="A5822" t="str"><v>04153</v></cell><cell r="B5822" t="str"><v>3020</v></cell><cell r="C5822" t="str"><v>Brussel</v></cell><cell r="D5822" t="str"><v>03-07-1820</v></cell></row><row r="5823"><cell r="A5823" t="str"><v>04153</v></cell><cell r="B5823" t="str"><v>3500</v></cell><cell r="C5823" t="str"><v>belast met de leiding van het kadaster te Luxemburg</v></cell><cell r="D5823" t="str"><v>00-00-1766/00-00-1770</v></cell></row><row r="5824"><cell r="A5824" t="str"><v>04153</v></cell><cell r="B5824" t="str"><v>3500</v></cell><cell r="C5824" t="str"><v>commissaris-generaal voor de publikatie en uitvoering van het kadastrale werk te Luxemburg</v></cell><cell r="D5824" t="str"><v>00-00-1770/</v></cell></row><row r="5825"><cell r="A5825" t="str"><v>04153</v></cell><cell r="B5825" t="str"><v>3500</v></cell><cell r="C5825" t="str"><v>lid Rekenkamer van Luxemburg</v></cell></row><row r="5826"><cell r="A5826" t="str"><v>04153</v></cell><cell r="B5826" t="str"><v>3500</v></cell><cell r="C5826" t="str"><v>geheime functies tijdens troebelen na hervormingen van Joseph II</v></cell></row><row r="5827"><cell r="A5827" t="str"><v>04153</v></cell><cell r="B5827" t="str"><v>3500</v></cell><cell r="C5827" t="str"><v>diplomatieke missie bij Hof te Wenen</v></cell><cell r="D5827" t="str"><v>00-00-1790/</v></cell></row><row r="5828"><cell r="A5828" t="str"><v>04153</v></cell><cell r="B5828" t="str"><v>3500</v></cell><cell r="C5828" t="str"><v>staatssecretaris van de Oostenrijkse Nederlanden</v></cell></row><row r="5829"><cell r="A5829" t="str"><v>04153</v></cell><cell r="B5829" t="str"><v>3500</v></cell><cell r="C5829" t="str"><v>lid Staatsraad, Oostenrijkse Nederlanden</v></cell></row><row r="5830"><cell r="A5830" t="str"><v>04153</v></cell><cell r="B5830" t="str"><v>3500</v></cell><cell r="C5830" t="str"><v>functies op het gebied van buitenlandse zaken te Wenen</v></cell></row><row r="5831"><cell r="A5831" t="str"><v>04153</v></cell><cell r="B5831" t="str"><v>3500</v></cell><cell r="C5831" t="str"><v>functie bij de Hofraad van Financiën te Wenen</v></cell></row><row r="5832"><cell r="A5832" t="str"><v>04153</v></cell><cell r="B5832" t="str"><v>3500</v></cell><cell r="C5832" t="str"><v>functie bij het Staatskrediet te Wenen</v></cell></row><row r="5833"><cell r="A5833" t="str"><v>04153</v></cell><cell r="B5833" t="str"><v>3500</v></cell><cell r="C5833" t="str"><v>buitengewoon gezant en gevolmachtigd minister te 's-Gravenhage</v></cell></row><row r="5834"><cell r="A5834" t="str"><v>04153</v></cell><cell r="B5834" t="str"><v>3500</v></cell><cell r="C5834" t="str"><v>lid Raad van State</v></cell><cell r="D5834" t="str"><v>16-09-1815/03-07-1820</v></cell></row><row r="5835"><cell r="A5835" t="str"><v>04153</v></cell><cell r="B5835" t="str"><v>3500</v></cell><cell r="C5835" t="str"><v>lid Eerste Kamer der Staten-Generaal</v></cell><cell r="D5835" t="str"><v>30-10-1817/03-07-1820</v></cell></row><row r="5836"><cell r="A5836" t="str"><v>04154</v></cell><cell r="B5836" t="str"><v>3010</v></cell><cell r="C5836" t="str"><v>Friedrichsdorf (Brandenburg)</v></cell><cell r="D5836" t="str"><v>07-08-1770</v></cell></row><row r="5837"><cell r="A5837" t="str"><v>04154</v></cell><cell r="B5837" t="str"><v>3020</v></cell><cell r="C5837" t="str"><v>'s-Gravenhage</v></cell><cell r="D5837" t="str"><v>04-02-1849</v></cell></row><row r="5838"><cell r="A5838" t="str"><v>04154</v></cell><cell r="B5838" t="str"><v>3500</v></cell><cell r="C5838" t="str"><v>vaandrig (rang: luitenant) regiment Van Randwijck</v></cell><cell r="D5838" t="str"><v>00-00-1786/17-10-1787</v></cell></row><row r="5839"><cell r="A5839" t="str"><v>04154</v></cell><cell r="B5839" t="str"><v>3500</v></cell><cell r="C5839" t="str"><v>vaandrig eerste bataljon Hollandse Gardes te voet</v></cell><cell r="D5839" t="str"><v>17-10-1787/</v></cell></row><row r="5840"><cell r="A5840" t="str"><v>04154</v></cell><cell r="B5840" t="str"><v>3500</v></cell><cell r="C5840" t="str"><v>officier Oostenrijkse leger</v></cell><cell r="D5840" t="str"><v>00-00-1787/</v></cell></row><row r="5841"><cell r="A5841" t="str"><v>04154</v></cell><cell r="B5841" t="str"><v>3500</v></cell><cell r="C5841" t="str"><v>ordonnans-officier van Albert hertog van Saksen-Teschen</v></cell></row><row r="5842"><cell r="A5842" t="str"><v>04154</v></cell><cell r="B5842" t="str"><v>3500</v></cell><cell r="C5842" t="str"><v>kapitein</v></cell><cell r="D5842" t="str"><v>00-00-1787/00-05-1790</v></cell></row><row r="5843"><cell r="A5843" t="str"><v>04154</v></cell><cell r="B5843" t="str"><v>3500</v></cell><cell r="C5843" t="str"><v>tweede luitenant Regiment Hollandse Gardes te voet</v></cell><cell r="D5843" t="str"><v>23-05-1790/</v></cell></row><row r="5844"><cell r="A5844" t="str"><v>04154</v></cell><cell r="B5844" t="str"><v>3500</v></cell><cell r="C5844" t="str"><v>kapitein-titulair</v></cell><cell r="D5844" t="str"><v>00-00-1791</v></cell></row><row r="5845"><cell r="A5845" t="str"><v>04154</v></cell><cell r="B5845" t="str"><v>3500</v></cell><cell r="C5845" t="str"><v>adjudant van de Erfprins van Oranje</v></cell><cell r="D5845" t="str"><v>00-00-1792/</v></cell></row><row r="5846"><cell r="A5846" t="str"><v>04154</v></cell><cell r="B5846" t="str"><v>3500</v></cell><cell r="C5846" t="str"><v>hofmaarschalk van de Soeverein Vorst Willem</v></cell><cell r="D5846" t="str"><v>00-12-1813</v></cell></row><row r="5847"><cell r="A5847" t="str"><v>04154</v></cell><cell r="B5847" t="str"><v>3500</v></cell><cell r="C5847" t="str"><v>lid Vergadering van Notabelen, 29 en 30 maart 1814</v></cell></row><row r="5848"><cell r="A5848" t="str"><v>04154</v></cell><cell r="B5848" t="str"><v>3500</v></cell><cell r="C5848" t="str"><v>adjudant van koning Willem I</v></cell><cell r="D5848" t="str"><v>00-04-1814/</v></cell></row><row r="5849"><cell r="A5849" t="str"><v>04154</v></cell><cell r="B5849" t="str"><v>3500</v></cell><cell r="C5849" t="str"><v>adjudant van koningin Wilhelmina</v></cell><cell r="D5849" t="str"><v>28-06-1814/</v></cell></row><row r="5850"><cell r="A5850" t="str"><v>04154</v></cell><cell r="B5850" t="str"><v>3500</v></cell><cell r="C5850" t="str"><v>provinciaal commandant van Zuid-Holland en Gouverneur van de Residentie</v></cell><cell r="D5850" t="str"><v>31-07-1814/01-06-1815</v></cell></row><row r="5851"><cell r="A5851" t="str"><v>04154</v></cell><cell r="B5851" t="str"><v>3500</v></cell><cell r="C5851" t="str"><v>lid Provinciale Staten van Zeeland</v></cell><cell r="D5851" t="str"><v>19-09-1814/00-02-1818</v></cell></row><row r="5852"><cell r="A5852" t="str"><v>04154</v></cell><cell r="B5852" t="str"><v>3500</v></cell><cell r="C5852" t="str"><v>commissaris-generaal van Oorlog ad interim</v></cell><cell r="D5852" t="str"><v>21-05-1815/16-09-1815</v></cell></row><row r="5853"><cell r="A5853" t="str"><v>04154</v></cell><cell r="B5853" t="str"><v>3500</v></cell><cell r="C5853" t="str"><v>commissaris-generaal van Oorlog</v></cell><cell r="D5853" t="str"><v>16-09-1815/27-02-1818</v></cell></row><row r="5854"><cell r="A5854" t="str"><v>04154</v></cell><cell r="B5854" t="str"><v>3500</v></cell><cell r="C5854" t="str"><v>lid Eerste Kamer der Staten-Generaal</v></cell><cell r="D5854" t="str"><v>27-02-1818/04-02-1849</v></cell></row><row r="5855"><cell r="A5855" t="str"><v>04155</v></cell><cell r="B5855" t="str"><v>3010</v></cell><cell r="C5855" t="str"><v>'s-Gravenhage</v></cell><cell r="D5855" t="str"><v>26-02-1761</v></cell></row><row r="5856"><cell r="A5856" t="str"><v>04155</v></cell><cell r="B5856" t="str"><v>3020</v></cell><cell r="C5856" t="str"><v>'s-Gravenhage</v></cell><cell r="D5856" t="str"><v>18-04-1845</v></cell></row><row r="5857"><cell r="A5857" t="str"><v>04155</v></cell><cell r="B5857" t="str"><v>3500</v></cell><cell r="C5857" t="str"><v>landeigenaar en ambachtsheer</v></cell></row><row r="5858"><cell r="A5858" t="str"><v>04155</v></cell><cell r="B5858" t="str"><v>3500</v></cell><cell r="C5858" t="str"><v>raad in de Vroedschap van Zaltbommel</v></cell><cell r="D5858" t="str"><v>00-00-1782/00-00-1795</v></cell></row><row r="5859"><cell r="A5859" t="str"><v>04155</v></cell><cell r="B5859" t="str"><v>3500</v></cell><cell r="C5859" t="str"><v>burgemeester van Zaltbommel</v></cell></row><row r="5860"><cell r="A5860" t="str"><v>04155</v></cell><cell r="B5860" t="str"><v>3500</v></cell><cell r="C5860" t="str"><v>rekenmeester van Gelderland</v></cell><cell r="D5860" t="str"><v>00-00-1791/00-00-1795</v></cell></row><row r="5861"><cell r="A5861" t="str"><v>04155</v></cell><cell r="B5861" t="str"><v>3500</v></cell><cell r="C5861" t="str"><v>edelman aan het Hof van Erfstandhouder, prins Willem V</v></cell><cell r="D5861" t="str"><v>/00-00-1795</v></cell></row><row r="5862"><cell r="A5862" t="str"><v>04155</v></cell><cell r="B5862" t="str"><v>3500</v></cell><cell r="C5862" t="str"><v>ambteloos</v></cell><cell r="D5862" t="str"><v>00-00-1795/00-12-1813</v></cell></row><row r="5863"><cell r="A5863" t="str"><v>04155</v></cell><cell r="B5863" t="str"><v>3500</v></cell><cell r="C5863" t="str"><v>hoofd Administratie der Domeinen</v></cell><cell r="D5863" t="str"><v>07-12-1813/27-02-1818</v></cell></row><row r="5864"><cell r="A5864" t="str"><v>04155</v></cell><cell r="B5864" t="str"><v>3500</v></cell><cell r="C5864" t="str"><v>lid Vergadering van Notabelen, 29 en 30 maart 1814</v></cell></row><row r="5865"><cell r="A5865" t="str"><v>04155</v></cell><cell r="B5865" t="str"><v>3500</v></cell><cell r="C5865" t="str"><v>lid en president Hoge Raad van Adel</v></cell><cell r="D5865" t="str"><v>00-00-1818/18-04-1845</v></cell></row><row r="5866"><cell r="A5866" t="str"><v>04155</v></cell><cell r="B5866" t="str"><v>3500</v></cell><cell r="C5866" t="str"><v>lid Eerste Kamer der Staten-Generaal</v></cell><cell r="D5866" t="str"><v>27-02-1818/18-04-1845</v></cell></row><row r="5867"><cell r="A5867" t="str"><v>04156</v></cell><cell r="B5867" t="str"><v>3010</v></cell><cell r="C5867" t="str"><v>Hoogeveen</v></cell><cell r="D5867" t="str"><v>11-02-1754</v></cell></row><row r="5868"><cell r="A5868" t="str"><v>04156</v></cell><cell r="B5868" t="str"><v>3020</v></cell><cell r="C5868" t="str"><v>'s-Gravenhage</v></cell><cell r="D5868" t="str"><v>20-07-1824</v></cell></row><row r="5869"><cell r="A5869" t="str"><v>04156</v></cell><cell r="B5869" t="str"><v>3500</v></cell><cell r="C5869" t="str"><v>vaandrig regiment "Oranje-Gelderland"</v></cell><cell r="D5869" t="str"><v>12-07-1767/</v></cell></row><row r="5870"><cell r="A5870" t="str"><v>04156</v></cell><cell r="B5870" t="str"><v>3500</v></cell><cell r="C5870" t="str"><v>kapitein der infanterie in Statendienst</v></cell><cell r="D5870" t="str"><v>20-03-1776/00-00-1785</v></cell></row><row r="5871"><cell r="A5871" t="str"><v>04156</v></cell><cell r="B5871" t="str"><v>3500</v></cell><cell r="C5871" t="str"><v>majoor der infanterie in Statendienst</v></cell><cell r="D5871" t="str"><v>00-09-1785/00-09-1793</v></cell></row><row r="5872"><cell r="A5872" t="str"><v>04156</v></cell><cell r="B5872" t="str"><v>3500</v></cell><cell r="C5872" t="str"><v>kolonel der infanterie in Statendienst</v></cell><cell r="D5872" t="str"><v>19-09-1793/</v></cell></row><row r="5873"><cell r="A5873" t="str"><v>04156</v></cell><cell r="B5873" t="str"><v>3500</v></cell><cell r="C5873" t="str"><v>generaal-majoor en commandant van Arnhem</v></cell></row><row r="5874"><cell r="A5874" t="str"><v>04156</v></cell><cell r="B5874" t="str"><v>3500</v></cell><cell r="C5874" t="str"><v>landeigenaar</v></cell></row><row r="5875"><cell r="A5875" t="str"><v>04156</v></cell><cell r="B5875" t="str"><v>3500</v></cell><cell r="C5875" t="str"><v>kwartierdrost, kwartier Arnhem</v></cell><cell r="D5875" t="str"><v>09-06-1808/01-01-1811</v></cell></row><row r="5876"><cell r="A5876" t="str"><v>04156</v></cell><cell r="B5876" t="str"><v>3500</v></cell><cell r="C5876" t="str"><v>voorlopig préfect, arronidissement Arnhem</v></cell><cell r="D5876" t="str"><v>01-01-1811/09-01-1811</v></cell></row><row r="5877"><cell r="A5877" t="str"><v>04156</v></cell><cell r="B5877" t="str"><v>3500</v></cell><cell r="C5877" t="str"><v>lid Vergadering van Notabelen, 29 en 30 maart 1814</v></cell></row><row r="5878"><cell r="A5878" t="str"><v>04156</v></cell><cell r="B5878" t="str"><v>3500</v></cell><cell r="C5878" t="str"><v>lid Provinciale Staten van Gelderland</v></cell><cell r="D5878" t="str"><v>02-07-1816/01-07-1819</v></cell></row><row r="5879"><cell r="A5879" t="str"><v>04156</v></cell><cell r="B5879" t="str"><v>3500</v></cell><cell r="C5879" t="str"><v>lid Eerste Kamer der Staten-Generaal</v></cell><cell r="D5879" t="str"><v>21-12-1818/20-07-1824</v></cell></row><row r="5880"><cell r="A5880" t="str"><v>04157</v></cell><cell r="B5880" t="str"><v>3010</v></cell><cell r="C5880" t="str"><v>Auby (Henegouwen)</v></cell><cell r="D5880" t="str"><v>23-04-1779</v></cell></row><row r="5881"><cell r="A5881" t="str"><v>04157</v></cell><cell r="B5881" t="str"><v>3020</v></cell><cell r="C5881" t="str"><v>Ecaussines Lalaing (Henegouwen)</v></cell><cell r="D5881" t="str"><v>04-03-1854</v></cell></row><row r="5882"><cell r="A5882" t="str"><v>04157</v></cell><cell r="B5882" t="str"><v>3500</v></cell><cell r="C5882" t="str"><v>in Franse dienst</v></cell></row><row r="5883"><cell r="A5883" t="str"><v>04157</v></cell><cell r="B5883" t="str"><v>3500</v></cell><cell r="C5883" t="str"><v>page van koning Lodewijk XVI</v></cell></row><row r="5884"><cell r="A5884" t="str"><v>04157</v></cell><cell r="B5884" t="str"><v>3500</v></cell><cell r="C5884" t="str"><v>adjudant van koning Willem I</v></cell></row><row r="5885"><cell r="A5885" t="str"><v>04157</v></cell><cell r="B5885" t="str"><v>3500</v></cell><cell r="C5885" t="str"><v>kolonel, commandant regiment-Van der Burch</v></cell><cell r="D5885" t="str"><v>17-04-1815/</v></cell></row><row r="5886"><cell r="A5886" t="str"><v>04157</v></cell><cell r="B5886" t="str"><v>3500</v></cell><cell r="C5886" t="str"><v>generaal-majoor en commandant van Brussel en Brabant</v></cell><cell r="D5886" t="str"><v>06-05-1816/</v></cell></row><row r="5887"><cell r="A5887" t="str"><v>04157</v></cell><cell r="B5887" t="str"><v>3500</v></cell><cell r="C5887" t="str"><v>raadsheer Hoog Militair Gerechtshof</v></cell></row><row r="5888"><cell r="A5888" t="str"><v>04157</v></cell><cell r="B5888" t="str"><v>3500</v></cell><cell r="C5888" t="str"><v>lid Eerste Kamer der Staten-Generaal</v></cell><cell r="D5888" t="str"><v>04-05-1819/20-10-1830</v></cell></row><row r="5889"><cell r="A5889" t="str"><v>04158</v></cell><cell r="B5889" t="str"><v>3010</v></cell><cell r="C5889" t="str"><v>Zaltbommel</v></cell><cell r="D5889" t="str"><v>20-04-1749</v></cell></row><row r="5890"><cell r="A5890" t="str"><v>04158</v></cell><cell r="B5890" t="str"><v>3020</v></cell><cell r="C5890" t="str"><v>Voorburg</v></cell><cell r="D5890" t="str"><v>03-08-1823</v></cell></row><row r="5891"><cell r="A5891" t="str"><v>04158</v></cell><cell r="B5891" t="str"><v>3500</v></cell><cell r="C5891" t="str"><v>advocaat te Kampen</v></cell><cell r="D5891" t="str"><v>00-00-1768/00-00-1769</v></cell></row><row r="5892"><cell r="A5892" t="str"><v>04158</v></cell><cell r="B5892" t="str"><v>3500</v></cell><cell r="C5892" t="str"><v>jongste secretaris van Kampen</v></cell><cell r="D5892" t="str"><v>00-00-1769/00-00-1778</v></cell></row><row r="5893"><cell r="A5893" t="str"><v>04158</v></cell><cell r="B5893" t="str"><v>3500</v></cell><cell r="C5893" t="str"><v>tweede secretaris van Kampen</v></cell><cell r="D5893" t="str"><v>00-00-1778/00-00-1795</v></cell></row><row r="5894"><cell r="A5894" t="str"><v>04158</v></cell><cell r="B5894" t="str"><v>3500</v></cell><cell r="C5894" t="str"><v>provisioneel secretaris van Kampen</v></cell><cell r="D5894" t="str"><v>00-00-1795/</v></cell></row><row r="5895"><cell r="A5895" t="str"><v>04158</v></cell><cell r="B5895" t="str"><v>3500</v></cell><cell r="C5895" t="str"><v>lid Vergadering van Provisionele Representanten van het Volk van Overijssel</v></cell><cell r="D5895" t="str"><v>00-00-1795/00-10-1795</v></cell></row><row r="5896"><cell r="A5896" t="str"><v>04158</v></cell><cell r="B5896" t="str"><v>3500</v></cell><cell r="C5896" t="str"><v>lid Comité tot de zaken en bezittingen van de Bataafse Republiek in Amerika en op de kust van Guinea</v></cell><cell r="D5896" t="str"><v>00-10-1795/00-05-1796</v></cell></row><row r="5897"><cell r="A5897" t="str"><v>04158</v></cell><cell r="B5897" t="str"><v>3500</v></cell><cell r="C5897" t="str"><v>lid Eerste Nationale Vergadering</v></cell><cell r="D5897" t="str"><v>17-05-1796/01-09-1797</v></cell></row><row r="5898"><cell r="A5898" t="str"><v>04158</v></cell><cell r="B5898" t="str"><v>3500</v></cell><cell r="C5898" t="str"><v>voorzitter (Eerste) Nationale Vergadering</v></cell><cell r="D5898" t="str"><v>17-04-1797/01-05-1797</v></cell></row><row r="5899"><cell r="A5899" t="str"><v>04158</v></cell><cell r="B5899" t="str"><v>3500</v></cell><cell r="C5899" t="str"><v>lid Tweede Nationale Vergadering</v></cell><cell r="D5899" t="str"><v>01-09-1797/22-01-1798</v></cell></row><row r="5900"><cell r="A5900" t="str"><v>04158</v></cell><cell r="B5900" t="str"><v>3500</v></cell><cell r="C5900" t="str"><v>gevangenschap te 's-Gravenhage</v></cell><cell r="D5900" t="str"><v>22-01-1798/00-07-1798</v></cell></row><row r="5901"><cell r="A5901" t="str"><v>04158</v></cell><cell r="B5901" t="str"><v>3500</v></cell><cell r="C5901" t="str"><v>lid Gerechtshof, departement van de Amstel</v></cell><cell r="D5901" t="str"><v>06-04-1799/01-04-1802</v></cell></row><row r="5902"><cell r="A5902" t="str"><v>04158</v></cell><cell r="B5902" t="str"><v>3500</v></cell><cell r="C5902" t="str"><v>lid Raad van Aziatische bezittingen en etablissementen</v></cell><cell r="D5902" t="str"><v>00-08-1800/00-00-1802</v></cell></row><row r="5903"><cell r="A5903" t="str"><v>04158</v></cell><cell r="B5903" t="str"><v>3500</v></cell><cell r="C5903" t="str"><v>commissaris-generaal Kaap de Goede Hoop te Kaapstad</v></cell><cell r="D5903" t="str"><v>00-00-1802/00-00-1804</v></cell></row><row r="5904"><cell r="A5904" t="str"><v>04158</v></cell><cell r="B5904" t="str"><v>3500</v></cell><cell r="C5904" t="str"><v>lid Raad van Aziatische bezittingen en etablissementen</v></cell><cell r="D5904" t="str"><v>23-03-1804/00-00-1806</v></cell></row><row r="5905"><cell r="A5905" t="str"><v>04158</v></cell><cell r="B5905" t="str"><v>3500</v></cell><cell r="C5905" t="str"><v>secretaris-generaal ministerie van Koophandel en Koloniën</v></cell><cell r="D5905" t="str"><v>00-00-1806/00-00-1807</v></cell></row><row r="5906"><cell r="A5906" t="str"><v>04158</v></cell><cell r="B5906" t="str"><v>3500</v></cell><cell r="C5906" t="str"><v>lid in buitengewone dienst, Staatsraad</v></cell><cell r="D5906" t="str"><v>16-07-1806/14-02-1807</v></cell></row><row r="5907"><cell r="A5907" t="str"><v>04158</v></cell><cell r="B5907" t="str"><v>3500</v></cell><cell r="C5907" t="str"><v>lid Staatsraad</v></cell><cell r="D5907" t="str"><v>14-02-1807/04-12-1807</v></cell></row><row r="5908"><cell r="A5908" t="str"><v>04158</v></cell><cell r="B5908" t="str"><v>3500</v></cell><cell r="C5908" t="str"><v>Landdrost van Maasland</v></cell><cell r="D5908" t="str"><v>08-05-1807/02-12-1807</v></cell></row><row r="5909"><cell r="A5909" t="str"><v>04158</v></cell><cell r="B5909" t="str"><v>3500</v></cell><cell r="C5909" t="str"><v>lid in buitengewone dienst, Staatsraad</v></cell><cell r="D5909" t="str"><v>04-12-1807/01-01-1809</v></cell></row><row r="5910"><cell r="A5910" t="str"><v>04158</v></cell><cell r="B5910" t="str"><v>3500</v></cell><cell r="C5910" t="str"><v>eerste president Hof van Rekeningen van het Koninkrijk Holland</v></cell><cell r="D5910" t="str"><v>27-05-1809/01-12-1812</v></cell></row><row r="5911"><cell r="A5911" t="str"><v>04158</v></cell><cell r="B5911" t="str"><v>3500</v></cell><cell r="C5911" t="str"><v>president Commissie vervangende het Hof van Rekeningen</v></cell><cell r="D5911" t="str"><v>01-01-1812/30-11-1813</v></cell></row><row r="5912"><cell r="A5912" t="str"><v>04158</v></cell><cell r="B5912" t="str"><v>3500</v></cell><cell r="C5912" t="str"><v>president provisionele Rekenkamer der Verenigde Nederlanden</v></cell><cell r="D5912" t="str"><v>30-11-1813/01-08-1814</v></cell></row><row r="5913"><cell r="A5913" t="str"><v>04158</v></cell><cell r="B5913" t="str"><v>3500</v></cell><cell r="C5913" t="str"><v>lid Vergadering van Notabelen, 29 en 30 maart 1814</v></cell></row><row r="5914"><cell r="A5914" t="str"><v>04158</v></cell><cell r="B5914" t="str"><v>3500</v></cell><cell r="C5914" t="str"><v>lid Raad van Koophandel en Koloniën</v></cell><cell r="D5914" t="str"><v>00-00-1814/00-00-1820</v></cell></row><row r="5915"><cell r="A5915" t="str"><v>04158</v></cell><cell r="B5915" t="str"><v>3500</v></cell><cell r="C5915" t="str"><v>lid Eerste Kamer der Staten-Generaal</v></cell><cell r="D5915" t="str"><v>27-09-1820/03-08-1823</v></cell></row><row r="5916"><cell r="A5916" t="str"><v>04159</v></cell><cell r="B5916" t="str"><v>3010</v></cell><cell r="C5916" t="str"><v>Parijs</v></cell><cell r="D5916" t="str"><v>21-09-1771</v></cell></row><row r="5917"><cell r="A5917" t="str"><v>04159</v></cell><cell r="B5917" t="str"><v>3020</v></cell><cell r="C5917" t="str"><v>Toulouse</v></cell><cell r="D5917" t="str"><v>02-03-1843</v></cell></row><row r="5918"><cell r="A5918" t="str"><v>04159</v></cell><cell r="B5918" t="str"><v>3500</v></cell><cell r="C5918" t="str"><v>kolonel der cavalerie</v></cell></row><row r="5919"><cell r="A5919" t="str"><v>04159</v></cell><cell r="B5919" t="str"><v>3500</v></cell><cell r="C5919" t="str"><v>lid Provinciale Staten van Henegouwen</v></cell></row><row r="5920"><cell r="A5920" t="str"><v>04159</v></cell><cell r="B5920" t="str"><v>3500</v></cell><cell r="C5920" t="str"><v>lid Eerste Kamer der Staten-Generaal</v></cell><cell r="D5920" t="str"><v>06-11-1820/20-10-1830</v></cell></row><row r="5921"><cell r="A5921" t="str"><v>04160</v></cell><cell r="B5921" t="str"><v>3010</v></cell><cell r="C5921" t="str"><v>Amsterdam</v></cell><cell r="D5921" t="str"><v>19-07-1778</v></cell></row><row r="5922"><cell r="A5922" t="str"><v>04160</v></cell><cell r="B5922" t="str"><v>3020</v></cell><cell r="C5922" t="str"><v>'s-Gravenhage</v></cell><cell r="D5922" t="str"><v>23-05-1848</v></cell></row><row r="5923"><cell r="A5923" t="str"><v>04160</v></cell><cell r="B5923" t="str"><v>3500</v></cell><cell r="C5923" t="str"><v>inspecteur van belastingen</v></cell><cell r="D5923" t="str"><v>00-00-1805/</v></cell></row><row r="5924"><cell r="A5924" t="str"><v>04160</v></cell><cell r="B5924" t="str"><v>3500</v></cell><cell r="C5924" t="str"><v>thesaurier van Amsterdam</v></cell><cell r="D5924" t="str"><v>11-05-1808/</v></cell></row><row r="5925"><cell r="A5925" t="str"><v>04160</v></cell><cell r="B5925" t="str"><v>3500</v></cell><cell r="C5925" t="str"><v>lid Raad voor de Zaken van Holland te Parijs</v></cell><cell r="D5925" t="str"><v>22-07-1810/29-10-1810</v></cell></row><row r="5926"><cell r="A5926" t="str"><v>04160</v></cell><cell r="B5926" t="str"><v>3500</v></cell><cell r="C5926" t="str"><v>secretaris commissie te Amsterdam</v></cell><cell r="D5926" t="str"><v>/(omstreeks: 00-00-1812)/</v></cell></row><row r="5927"><cell r="A5927" t="str"><v>04160</v></cell><cell r="B5927" t="str"><v>3500</v></cell><cell r="C5927" t="str"><v>raad van financiën, toegevoegd voor de directe belastingen</v></cell><cell r="D5927" t="str"><v>18-04-1814/</v></cell></row><row r="5928"><cell r="A5928" t="str"><v>04160</v></cell><cell r="B5928" t="str"><v>3500</v></cell><cell r="C5928" t="str"><v>referendaris eerste klasse, ministerie van Financiën</v></cell><cell r="D5928" t="str"><v>18-04-1816/</v></cell></row><row r="5929"><cell r="A5929" t="str"><v>04160</v></cell><cell r="B5929" t="str"><v>3500</v></cell><cell r="C5929" t="str"><v>directeur-generaal ministerie voor directe belastingen</v></cell><cell r="D5929" t="str"><v>01-08-1819/01-01-1821</v></cell></row><row r="5930"><cell r="A5930" t="str"><v>04160</v></cell><cell r="B5930" t="str"><v>3500</v></cell><cell r="C5930" t="str"><v>lid Eerste Kamer der Staten-Generaal</v></cell><cell r="D5930" t="str"><v>03-07-1821/23-05-1848</v></cell></row><row r="5931"><cell r="A5931" t="str"><v>04161</v></cell><cell r="B5931" t="str"><v>3010</v></cell><cell r="C5931" t="str"><v>Roosbeek</v></cell><cell r="D5931" t="str"><v>00-12-1755</v></cell></row><row r="5932"><cell r="A5932" t="str"><v>04161</v></cell><cell r="B5932" t="str"><v>3020</v></cell><cell r="C5932" t="str"><v>Gent</v></cell><cell r="D5932" t="str"><v>05-02-1844</v></cell></row><row r="5933"><cell r="A5933" t="str"><v>04161</v></cell><cell r="B5933" t="str"><v>3500</v></cell><cell r="C5933" t="str"><v>officier in Oostenrijkse dienst, regiment de Vierset</v></cell></row><row r="5934"><cell r="A5934" t="str"><v>04161</v></cell><cell r="B5934" t="str"><v>3500</v></cell><cell r="C5934" t="str"><v>ambteloos</v></cell><cell r="D5934" t="str"><v>00-00-1793/00-00-1815</v></cell></row><row r="5935"><cell r="A5935" t="str"><v>04161</v></cell><cell r="B5935" t="str"><v>3500</v></cell><cell r="C5935" t="str"><v>Gouverneur van West-Vlaanderen</v></cell><cell r="D5935" t="str"><v>01-09-1815/01-01-1821</v></cell></row><row r="5936"><cell r="A5936" t="str"><v>04161</v></cell><cell r="B5936" t="str"><v>3500</v></cell><cell r="C5936" t="str"><v>lid Eerste Kamer der Staten-Generaal</v></cell><cell r="D5936" t="str"><v>03-07-1821/20-10-1830</v></cell></row><row r="5937"><cell r="A5937" t="str"><v>04162</v></cell><cell r="B5937" t="str"><v>3010</v></cell><cell r="C5937" t="str"><v>Namen</v></cell><cell r="D5937" t="str"><v>16-12-1765</v></cell></row><row r="5938"><cell r="A5938" t="str"><v>04162</v></cell><cell r="B5938" t="str"><v>3020</v></cell><cell r="C5938" t="str"><v>Bioul (prov. Namen)</v></cell><cell r="D5938" t="str"><v>03-07-1835</v></cell></row><row r="5939"><cell r="A5939" t="str"><v>04162</v></cell><cell r="B5939" t="str"><v>3500</v></cell><cell r="C5939" t="str"><v>vertaler</v></cell></row><row r="5940"><cell r="A5940" t="str"><v>04162</v></cell><cell r="B5940" t="str"><v>3500</v></cell><cell r="C5940" t="str"><v>lid raad, departement van de Samber en Maas</v></cell></row><row r="5941"><cell r="A5941" t="str"><v>04162</v></cell><cell r="B5941" t="str"><v>3500</v></cell><cell r="C5941" t="str"><v>sous-prefect van Dinant</v></cell><cell r="D5941" t="str"><v>00-00-1812/00-00-1813</v></cell></row><row r="5942"><cell r="A5942" t="str"><v>04162</v></cell><cell r="B5942" t="str"><v>3500</v></cell><cell r="C5942" t="str"><v>vertaler</v></cell></row><row r="5943"><cell r="A5943" t="str"><v>04162</v></cell><cell r="B5943" t="str"><v>3500</v></cell><cell r="C5943" t="str"><v>schepen van Namen</v></cell></row><row r="5944"><cell r="A5944" t="str"><v>04162</v></cell><cell r="B5944" t="str"><v>3500</v></cell><cell r="C5944" t="str"><v>lid Provinciale Staten van Namen</v></cell><cell r="D5944" t="str"><v>00-00-1818</v></cell></row><row r="5945"><cell r="A5945" t="str"><v>04162</v></cell><cell r="B5945" t="str"><v>3500</v></cell><cell r="C5945" t="str"><v>lid Gedeputeerde Staten van Namen</v></cell><cell r="D5945" t="str"><v>00-00-1818</v></cell></row><row r="5946"><cell r="A5946" t="str"><v>04162</v></cell><cell r="B5946" t="str"><v>3500</v></cell><cell r="C5946" t="str"><v>lid Tweede Kamer der Staten-Generaal</v></cell><cell r="D5946" t="str"><v>20-10-1818/15-10-1821</v></cell></row><row r="5947"><cell r="A5947" t="str"><v>04162</v></cell><cell r="B5947" t="str"><v>3500</v></cell><cell r="C5947" t="str"><v>lid Eerste Kamer der Staten-Generaal</v></cell><cell r="D5947" t="str"><v>14-11-1821/18-10-1830</v></cell></row><row r="5948"><cell r="A5948" t="str"><v>04162</v></cell><cell r="B5948" t="str"><v>3500</v></cell><cell r="C5948" t="str"><v>burgemeester van Bioul</v></cell><cell r="D5948" t="str"><v>00-00-1830/00-00-1835</v></cell></row><row r="5949"><cell r="A5949" t="str"><v>04163</v></cell><cell r="B5949" t="str"><v>3010</v></cell><cell r="C5949" t="str"><v>Fontaine (gem. Horion, prov. Luik)</v></cell><cell r="D5949" t="str"><v>17-06-1762</v></cell></row><row r="5950"><cell r="A5950" t="str"><v>04163</v></cell><cell r="B5950" t="str"><v>3020</v></cell><cell r="C5950" t="str"><v>Noisy</v></cell><cell r="D5950" t="str"><v>12-10-1841</v></cell></row><row r="5951"><cell r="A5951" t="str"><v>04163</v></cell><cell r="B5951" t="str"><v>3500</v></cell><cell r="C5951" t="str"><v>militair en page van de graaf van Provence, later Lodewijk XVIII</v></cell></row><row r="5952"><cell r="A5952" t="str"><v>04163</v></cell><cell r="B5952" t="str"><v>3500</v></cell><cell r="C5952" t="str"><v>officier, regiment Royal Courtois</v></cell></row><row r="5953"><cell r="A5953" t="str"><v>04163</v></cell><cell r="B5953" t="str"><v>3500</v></cell><cell r="C5953" t="str"><v>inspecteur van de wateren en bossen in de Oostenrijkse Nederlanden</v></cell><cell r="D5953" t="str"><v>/00-00-1794</v></cell></row><row r="5954"><cell r="A5954" t="str"><v>04163</v></cell><cell r="B5954" t="str"><v>3500</v></cell><cell r="C5954" t="str"><v>grondwetsnotabele voor het departement van de Dyle, arrondissement Brussel</v></cell><cell r="D5954" t="str"><v>14-08-1815</v></cell></row><row r="5955"><cell r="A5955" t="str"><v>04163</v></cell><cell r="B5955" t="str"><v>3500</v></cell><cell r="C5955" t="str"><v>opperhofmaarschalk te Brussel</v></cell><cell r="D5955" t="str"><v>20-06-1817/00-00-1830</v></cell></row><row r="5956"><cell r="A5956" t="str"><v>04163</v></cell><cell r="B5956" t="str"><v>3500</v></cell><cell r="C5956" t="str"><v>lid Eerste Kamer der Staten-Generaal</v></cell><cell r="D5956" t="str"><v>31-10-1822/20-10-1830</v></cell></row><row r="5957"><cell r="A5957" t="str"><v>04164</v></cell><cell r="B5957" t="str"><v>3010</v></cell><cell r="C5957" t="str"><v>Beerse</v></cell><cell r="D5957" t="str"><v>29-02-1780</v></cell></row><row r="5958"><cell r="A5958" t="str"><v>04164</v></cell><cell r="B5958" t="str"><v>3020</v></cell><cell r="C5958" t="str"><v>Zwolle</v></cell><cell r="D5958" t="str"><v>27-12-1848</v></cell></row><row r="5959"><cell r="A5959" t="str"><v>04164</v></cell><cell r="B5959" t="str"><v>3500</v></cell><cell r="C5959" t="str"><v>officier van justitie, rechtbank van eerste aanleg te Zwolle</v></cell><cell r="D5959" t="str"><v>14-01-1814/00-05-1838</v></cell></row><row r="5960"><cell r="A5960" t="str"><v>04164</v></cell><cell r="B5960" t="str"><v>3500</v></cell><cell r="C5960" t="str"><v>lid Eerste Kamer der Staten-Generaal</v></cell><cell r="D5960" t="str"><v>24-12-1822/02-10-1848</v></cell></row><row r="5961"><cell r="A5961" t="str"><v>04164</v></cell><cell r="B5961" t="str"><v>3500</v></cell><cell r="C5961" t="str"><v>procureur-generaal Provinciaal Gerechtshof te Zwolle</v></cell><cell r="D5961" t="str"><v>16-05-1838/01-10-1838</v></cell></row><row r="5962"><cell r="A5962" t="str"><v>04164</v></cell><cell r="B5962" t="str"><v>3500</v></cell><cell r="C5962" t="str"><v>president Provinciaal Gerechtshof te Zwolle</v></cell><cell r="D5962" t="str"><v>01-10-1838/27-12-1848</v></cell></row><row r="5963"><cell r="A5963" t="str"><v>04165</v></cell><cell r="B5963" t="str"><v>3010</v></cell><cell r="C5963" t="str"><v>Doornik</v></cell><cell r="D5963" t="str"><v>02-07-1777</v></cell></row><row r="5964"><cell r="A5964" t="str"><v>04165</v></cell><cell r="B5964" t="str"><v>3020</v></cell><cell r="C5964" t="str"><v>Doornik</v></cell><cell r="D5964" t="str"><v>28-10-1835</v></cell></row><row r="5965"><cell r="A5965" t="str"><v>04165</v></cell><cell r="B5965" t="str"><v>3500</v></cell><cell r="C5965" t="str"><v>landeigenaar</v></cell></row><row r="5966"><cell r="A5966" t="str"><v>04165</v></cell><cell r="B5966" t="str"><v>3500</v></cell><cell r="C5966" t="str"><v>onder-intendant</v></cell></row><row r="5967"><cell r="A5967" t="str"><v>04165</v></cell><cell r="B5967" t="str"><v>3500</v></cell><cell r="C5967" t="str"><v>kolonel bij de generale staf</v></cell><cell r="D5967" t="str"><v>19-09-1815/</v></cell></row><row r="5968"><cell r="A5968" t="str"><v>04165</v></cell><cell r="B5968" t="str"><v>3500</v></cell><cell r="C5968" t="str"><v>commissaris, arrondissement Doornik</v></cell><cell r="D5968" t="str"><v>16-07-1818/</v></cell></row><row r="5969"><cell r="A5969" t="str"><v>04165</v></cell><cell r="B5969" t="str"><v>3500</v></cell><cell r="C5969" t="str"><v>lid Eerste Kamer der Staten-Generaal</v></cell><cell r="D5969" t="str"><v>25-03-1823/20-10-1830</v></cell></row><row r="5970"><cell r="A5970" t="str"><v>04166</v></cell><cell r="B5970" t="str"><v>3010</v></cell><cell r="C5970" t="str"><v>'s-Hertogenbosch</v></cell><cell r="D5970" t="str"><v>30-08-1769</v></cell></row><row r="5971"><cell r="A5971" t="str"><v>04166</v></cell><cell r="B5971" t="str"><v>3020</v></cell><cell r="C5971" t="str"><v>Vught</v></cell><cell r="D5971" t="str"><v>16-12-1848</v></cell></row><row r="5972"><cell r="A5972" t="str"><v>04166</v></cell><cell r="B5972" t="str"><v>3500</v></cell><cell r="C5972" t="str"><v>advocaat en raad, Leenhof van Brabant</v></cell><cell r="D5972" t="str"><v>00-00-1789/</v></cell></row><row r="5973"><cell r="A5973" t="str"><v>04166</v></cell><cell r="B5973" t="str"><v>3500</v></cell><cell r="C5973" t="str"><v>kanunnik, Kapittel Oud-Munster te Utrecht</v></cell><cell r="D5973" t="str"><v>/(omstreeks: 00-00-1791)/</v></cell></row><row r="5974"><cell r="A5974" t="str"><v>04166</v></cell><cell r="B5974" t="str"><v>3500</v></cell><cell r="C5974" t="str"><v>raad en rentmeester-generaal van Bataafs Brabant</v></cell><cell r="D5974" t="str"><v>00-00-1795/00-00-1811</v></cell></row><row r="5975"><cell r="A5975" t="str"><v>04166</v></cell><cell r="B5975" t="str"><v>3500</v></cell><cell r="C5975" t="str"><v>ontvanger-generaal van Brabant</v></cell><cell r="D5975" t="str"><v>00-00-1795/00-00-1811</v></cell></row><row r="5976"><cell r="A5976" t="str"><v>04166</v></cell><cell r="B5976" t="str"><v>3500</v></cell><cell r="C5976" t="str"><v>lid raad van Brabant</v></cell><cell r="D5976" t="str"><v>00-00-1795/00-00-1811</v></cell></row><row r="5977"><cell r="A5977" t="str"><v>04166</v></cell><cell r="B5977" t="str"><v>3500</v></cell><cell r="C5977" t="str"><v>lid Keizerlijk Wetgevend Lichaam te Parijs</v></cell><cell r="D5977" t="str"><v>19-02-1811/04-06-1814</v></cell></row><row r="5978"><cell r="A5978" t="str"><v>04166</v></cell><cell r="B5978" t="str"><v>3500</v></cell><cell r="C5978" t="str"><v>lid Vergadering van Notabelen, 29 en 30 maart 1814</v></cell></row><row r="5979"><cell r="A5979" t="str"><v>04166</v></cell><cell r="B5979" t="str"><v>3500</v></cell><cell r="C5979" t="str"><v>directeur, directe belastingen en kadaster</v></cell><cell r="D5979" t="str"><v>00-00-1814/00-00-1822</v></cell></row><row r="5980"><cell r="A5980" t="str"><v>04166</v></cell><cell r="B5980" t="str"><v>3500</v></cell><cell r="C5980" t="str"><v>lid Eerste Kamer der Staten-Generaal</v></cell><cell r="D5980" t="str"><v>25-03-1823/16-12-1848</v></cell></row><row r="5981"><cell r="A5981" t="str"><v>04167</v></cell><cell r="B5981" t="str"><v>3010</v></cell><cell r="C5981" t="str"><v>Voort (Limburg, België)</v></cell><cell r="D5981" t="str"><v>24-12-1771</v></cell></row><row r="5982"><cell r="A5982" t="str"><v>04167</v></cell><cell r="B5982" t="str"><v>3020</v></cell><cell r="C5982" t="str"><v>Brussel</v></cell><cell r="D5982" t="str"><v>14-06-1846</v></cell></row><row r="5983"><cell r="A5983" t="str"><v>04167</v></cell><cell r="B5983" t="str"><v>3500</v></cell><cell r="C5983" t="str"><v>page van de prins-bisschop van Luik, F.K. de Velbrück</v></cell><cell r="D5983" t="str"><v>00-01-1782/</v></cell></row><row r="5984"><cell r="A5984" t="str"><v>04167</v></cell><cell r="B5984" t="str"><v>3500</v></cell><cell r="C5984" t="str"><v>baljuw van Hesbaye (Haspengouw)</v></cell><cell r="D5984" t="str"><v>05-09-1783/</v></cell></row><row r="5985"><cell r="A5985" t="str"><v>04167</v></cell><cell r="B5985" t="str"><v>3500</v></cell><cell r="C5985" t="str"><v>page van de prins-bisschop van Luik, C.C.F. van Hoensbroeck</v></cell><cell r="D5985" t="str"><v>00-06-1784/</v></cell></row><row r="5986"><cell r="A5986" t="str"><v>04167</v></cell><cell r="B5986" t="str"><v>3500</v></cell><cell r="C5986" t="str"><v>landeigenaar</v></cell></row><row r="5987"><cell r="A5987" t="str"><v>04167</v></cell><cell r="B5987" t="str"><v>3500</v></cell><cell r="C5987" t="str"><v>maire van Voort</v></cell><cell r="D5987" t="str"><v>29-05-1800/00-00-1814</v></cell></row><row r="5988"><cell r="A5988" t="str"><v>04167</v></cell><cell r="B5988" t="str"><v>3500</v></cell><cell r="C5988" t="str"><v>lid algemene raad, departement van de Neder-Maas</v></cell><cell r="D5988" t="str"><v>31-05-1800/00-00-1814</v></cell></row><row r="5989"><cell r="A5989" t="str"><v>04167</v></cell><cell r="B5989" t="str"><v>3500</v></cell><cell r="C5989" t="str"><v>voorzitter kanton Borgloon (Looz)</v></cell><cell r="D5989" t="str"><v>00-00-1801/00-00-1814</v></cell></row><row r="5990"><cell r="A5990" t="str"><v>04167</v></cell><cell r="B5990" t="str"><v>3500</v></cell><cell r="C5990" t="str"><v>lid Grondwetscommissie</v></cell><cell r="D5990" t="str"><v>22-04-1815/13-07-1815</v></cell></row><row r="5991"><cell r="A5991" t="str"><v>04167</v></cell><cell r="B5991" t="str"><v>3500</v></cell><cell r="C5991" t="str"><v>lid Raad van State</v></cell><cell r="D5991" t="str"><v>16-09-1815/18-03-1818</v></cell></row><row r="5992"><cell r="A5992" t="str"><v>04167</v></cell><cell r="B5992" t="str"><v>3500</v></cell><cell r="C5992" t="str"><v>Gouverneur van Zuid-Brabant</v></cell><cell r="D5992" t="str"><v>18-03-1818/01-04-1823</v></cell></row><row r="5993"><cell r="A5993" t="str"><v>04167</v></cell><cell r="B5993" t="str"><v>3500</v></cell><cell r="C5993" t="str"><v>lid Eerste Kamer der Staten-Generaal</v></cell><cell r="D5993" t="str"><v>19-10-1824/18-10-1830</v></cell></row><row r="5994"><cell r="A5994" t="str"><v>04167</v></cell><cell r="B5994" t="str"><v>3500</v></cell><cell r="C5994" t="str"><v>lid Nationaal Congres van België</v></cell><cell r="D5994" t="str"><v>10-11-1830/21-07-1831</v></cell></row><row r="5995"><cell r="A5995" t="str"><v>04167</v></cell><cell r="B5995" t="str"><v>3500</v></cell><cell r="C5995" t="str"><v>lid Senaat van België</v></cell><cell r="D5995" t="str"><v>29-08-1831/11-06-1839</v></cell></row><row r="5996"><cell r="A5996" t="str"><v>04167</v></cell><cell r="B5996" t="str"><v>3500</v></cell><cell r="C5996" t="str"><v>buitengewoon gezant en gevolmachtigd minister te Londen</v></cell><cell r="D5996" t="str"><v>00-00-1831</v></cell></row><row r="5997"><cell r="A5997" t="str"><v>04168</v></cell><cell r="B5997" t="str"><v>3010</v></cell><cell r="C5997" t="str"><v>Hoei</v></cell><cell r="D5997" t="str"><v>22-04-1770</v></cell></row><row r="5998"><cell r="A5998" t="str"><v>04168</v></cell><cell r="B5998" t="str"><v>3020</v></cell><cell r="C5998" t="str"><v>Ramioul-Yvoz</v></cell><cell r="D5998" t="str"><v>07-11-1835</v></cell></row><row r="5999"><cell r="A5999" t="str"><v>04168</v></cell><cell r="B5999" t="str"><v>3500</v></cell><cell r="C5999" t="str"><v>officier in Frankrijk</v></cell></row><row r="6000"><cell r="A6000" t="str"><v>04168</v></cell><cell r="B6000" t="str"><v>3500</v></cell><cell r="C6000" t="str"><v>kapitein in het leger van de Franse emigrées</v></cell></row><row r="6001"><cell r="A6001" t="str"><v>04168</v></cell><cell r="B6001" t="str"><v>3500</v></cell><cell r="C6001" t="str"><v>landeigenaar</v></cell></row><row r="6002"><cell r="A6002" t="str"><v>04168</v></cell><cell r="B6002" t="str"><v>3500</v></cell><cell r="C6002" t="str"><v>lid Tweede Kamer der Staten-Generaal voor de provincie Luik</v></cell><cell r="D6002" t="str"><v>19-10-1819/18-10-1824</v></cell></row><row r="6003"><cell r="A6003" t="str"><v>04168</v></cell><cell r="B6003" t="str"><v>3500</v></cell><cell r="C6003" t="str"><v>lid Eerste Kamer der Staten-Generaal</v></cell><cell r="D6003" t="str"><v>19-10-1824/18-10-1830</v></cell></row><row r="6004"><cell r="A6004" t="str"><v>04169</v></cell><cell r="B6004" t="str"><v>3010</v></cell><cell r="C6004" t="str"><v>Groningen</v></cell><cell r="D6004" t="str"><v>16-06-1754</v></cell></row><row r="6005"><cell r="A6005" t="str"><v>04169</v></cell><cell r="B6005" t="str"><v>3020</v></cell><cell r="C6005" t="str"><v>Uithuizermeeden (Gr.)</v></cell><cell r="D6005" t="str"><v>12-06-1829</v></cell></row><row r="6006"><cell r="A6006" t="str"><v>04169</v></cell><cell r="B6006" t="str"><v>3500</v></cell><cell r="C6006" t="str"><v>landeigenaar</v></cell></row><row r="6007"><cell r="A6007" t="str"><v>04169</v></cell><cell r="B6007" t="str"><v>3500</v></cell><cell r="C6007" t="str"><v>gecommitteerde voor Groningen in de Admiraliteit van Harlingen</v></cell><cell r="D6007" t="str"><v>00-00-1782/</v></cell></row><row r="6008"><cell r="A6008" t="str"><v>04169</v></cell><cell r="B6008" t="str"><v>3500</v></cell><cell r="C6008" t="str"><v>raadsheer Hoge Justitiekamer</v></cell><cell r="D6008" t="str"><v>00-00-1783/00-00-1784</v></cell></row><row r="6009"><cell r="A6009" t="str"><v>04169</v></cell><cell r="B6009" t="str"><v>3500</v></cell><cell r="C6009" t="str"><v>gecommitteerde voor Groningen in de Raad van State</v></cell><cell r="D6009" t="str"><v>00-00-1785/</v></cell></row><row r="6010"><cell r="A6010" t="str"><v>04169</v></cell><cell r="B6010" t="str"><v>3500</v></cell><cell r="C6010" t="str"><v>raadsheer Hoge Justitiekamer</v></cell><cell r="D6010" t="str"><v>00-00-1786/00-00-1788</v></cell></row><row r="6011"><cell r="A6011" t="str"><v>04169</v></cell><cell r="B6011" t="str"><v>3500</v></cell><cell r="C6011" t="str"><v>scholarch</v></cell><cell r="D6011" t="str"><v>00-00-1787/00-00-1788</v></cell></row><row r="6012"><cell r="A6012" t="str"><v>04169</v></cell><cell r="B6012" t="str"><v>3500</v></cell><cell r="C6012" t="str"><v>gedeputeerde ter Staten-Generaal</v></cell><cell r="D6012" t="str"><v>00-00-1789</v></cell></row><row r="6013"><cell r="A6013" t="str"><v>04169</v></cell><cell r="B6013" t="str"><v>3500</v></cell><cell r="C6013" t="str"><v>raadsheer Hoge Justitiekamer</v></cell><cell r="D6013" t="str"><v>00-00-1790/00-00-1791</v></cell></row><row r="6014"><cell r="A6014" t="str"><v>04169</v></cell><cell r="B6014" t="str"><v>3500</v></cell><cell r="C6014" t="str"><v>gedeputeerde ter Staten-Generaal</v></cell><cell r="D6014" t="str"><v>00-00-1792</v></cell></row><row r="6015"><cell r="A6015" t="str"><v>04169</v></cell><cell r="B6015" t="str"><v>3500</v></cell><cell r="C6015" t="str"><v>raadsheer Hoge Justitiekamer</v></cell><cell r="D6015" t="str"><v>00-00-1793/00-00-1795</v></cell></row><row r="6016"><cell r="A6016" t="str"><v>04169</v></cell><cell r="B6016" t="str"><v>3500</v></cell><cell r="C6016" t="str"><v>ambteloos</v></cell><cell r="D6016" t="str"><v>00-00-1795/00-00-1803</v></cell></row><row r="6017"><cell r="A6017" t="str"><v>04169</v></cell><cell r="B6017" t="str"><v>3500</v></cell><cell r="C6017" t="str"><v>drost van Fivelgo</v></cell><cell r="D6017" t="str"><v>00-00-1803</v></cell></row><row r="6018"><cell r="A6018" t="str"><v>04169</v></cell><cell r="B6018" t="str"><v>3500</v></cell><cell r="C6018" t="str"><v>lid Vergadering van Notabelen, 29 en 30 maart 1814</v></cell></row><row r="6019"><cell r="A6019" t="str"><v>04169</v></cell><cell r="B6019" t="str"><v>3500</v></cell><cell r="C6019" t="str"><v>lid Staten-Generaal der Verenigde Nederlanden</v></cell><cell r="D6019" t="str"><v>02-05-1814/01-09-1815</v></cell></row><row r="6020"><cell r="A6020" t="str"><v>04169</v></cell><cell r="B6020" t="str"><v>3500</v></cell><cell r="C6020" t="str"><v>lid Tweede Kamer der Staten-Generaal</v></cell><cell r="D6020" t="str"><v>21-09-1815/18-10-1824</v></cell></row><row r="6021"><cell r="A6021" t="str"><v>04169</v></cell><cell r="B6021" t="str"><v>3500</v></cell><cell r="C6021" t="str"><v>lid Eerste Kamer der Staten-Generaal</v></cell><cell r="D6021" t="str"><v>30-10-1824/12-06-1829</v></cell></row><row r="6022"><cell r="A6022" t="str"><v>04170</v></cell><cell r="B6022" t="str"><v>3010</v></cell><cell r="C6022" t="str"><v>Kampen</v></cell><cell r="D6022" t="str"><v>22-01-1761</v></cell></row><row r="6023"><cell r="A6023" t="str"><v>04170</v></cell><cell r="B6023" t="str"><v>3020</v></cell><cell r="C6023" t="str"><v>'s-Gravenhage</v></cell><cell r="D6023" t="str"><v>28-01-1844</v></cell></row><row r="6024"><cell r="A6024" t="str"><v>04170</v></cell><cell r="B6024" t="str"><v>3500</v></cell><cell r="C6024" t="str"><v>brigadier met de rang van ritmeester, Gardes du Corps van de Prins van Oranje</v></cell></row><row r="6025"><cell r="A6025" t="str"><v>04170</v></cell><cell r="B6025" t="str"><v>3500</v></cell><cell r="C6025" t="str"><v>extra-ordinaris gedeputeerde ter Staten-Generaal</v></cell><cell r="D6025" t="str"><v>00-00-1786/00-00-1794</v></cell></row><row r="6026"><cell r="A6026" t="str"><v>04170</v></cell><cell r="B6026" t="str"><v>3500</v></cell><cell r="C6026" t="str"><v>gecommitteerde voor Overijssel ter Admiraliteit op de Maze</v></cell><cell r="D6026" t="str"><v>00-00-1790/00-00-1793</v></cell></row><row r="6027"><cell r="A6027" t="str"><v>04170</v></cell><cell r="B6027" t="str"><v>3500</v></cell><cell r="C6027" t="str"><v>gecommitteerde voor Overijssel ter Admiraliteit van Amsterdam</v></cell><cell r="D6027" t="str"><v>00-00-1793/</v></cell></row><row r="6028"><cell r="A6028" t="str"><v>04170</v></cell><cell r="B6028" t="str"><v>3500</v></cell><cell r="C6028" t="str"><v>kamerheer en opperstalmeester van de Prins van Oranje op Oranienstein te Dietz</v></cell><cell r="D6028" t="str"><v>00-00-1801/00-00-1806</v></cell></row><row r="6029"><cell r="A6029" t="str"><v>04170</v></cell><cell r="B6029" t="str"><v>3500</v></cell><cell r="C6029" t="str"><v>lid Grondwetscommissie</v></cell><cell r="D6029" t="str"><v>21-12-1813/02-03-1814</v></cell></row><row r="6030"><cell r="A6030" t="str"><v>04170</v></cell><cell r="B6030" t="str"><v>3500</v></cell><cell r="C6030" t="str"><v>lid Staten-Generaal der Verenigde Nederlanden</v></cell><cell r="D6030" t="str"><v>14-06-1814/01-09-1815</v></cell></row><row r="6031"><cell r="A6031" t="str"><v>04170</v></cell><cell r="B6031" t="str"><v>3500</v></cell><cell r="C6031" t="str"><v>lid Tweede Kamer der Staten-Generaal</v></cell><cell r="D6031" t="str"><v>21-09-1815/17-10-1824</v></cell></row><row r="6032"><cell r="A6032" t="str"><v>04170</v></cell><cell r="B6032" t="str"><v>3500</v></cell><cell r="C6032" t="str"><v>lid Eerste Kamer der Staten-Generaal</v></cell><cell r="D6032" t="str"><v>14-12-1824/28-01-1844</v></cell></row><row r="6033"><cell r="A6033" t="str"><v>04170</v></cell><cell r="B6033" t="str"><v>3500</v></cell><cell r="C6033" t="str"><v>opperhofmaarschalk</v></cell><cell r="D6033" t="str"><v>01-12-1829/28-01-1844</v></cell></row><row r="6034"><cell r="A6034" t="str"><v>04170</v></cell><cell r="B6034" t="str"><v>3500</v></cell><cell r="C6034" t="str"><v>opperstalmeester ad interim</v></cell><cell r="D6034" t="str"><v>24-11-1829/</v></cell></row><row r="6035"><cell r="A6035" t="str"><v>04171</v></cell><cell r="B6035" t="str"><v>3010</v></cell><cell r="C6035" t="str"><v>Liéven (Frankrijk)</v></cell><cell r="D6035" t="str"><v>31-03-1780</v></cell></row><row r="6036"><cell r="A6036" t="str"><v>04171</v></cell><cell r="B6036" t="str"><v>3020</v></cell><cell r="C6036" t="str"><v>Bornem (provincie Antwerpen)</v></cell><cell r="D6036" t="str"><v>06-05-1832</v></cell></row><row r="6037"><cell r="A6037" t="str"><v>04171</v></cell><cell r="B6037" t="str"><v>3500</v></cell><cell r="C6037" t="str"><v>landeigenaar</v></cell></row><row r="6038"><cell r="A6038" t="str"><v>04171</v></cell><cell r="B6038" t="str"><v>3500</v></cell><cell r="C6038" t="str"><v>maire van Bornem</v></cell></row><row r="6039"><cell r="A6039" t="str"><v>04171</v></cell><cell r="B6039" t="str"><v>3500</v></cell><cell r="C6039" t="str"><v>lid algemene raad, departement van de Twee Nethen</v></cell></row><row r="6040"><cell r="A6040" t="str"><v>04171</v></cell><cell r="B6040" t="str"><v>3500</v></cell><cell r="C6040" t="str"><v>lid voorlopige bestuur in de Zuidelijk Nederland</v></cell><cell r="D6040" t="str"><v>15-08-1814/00-02-1815</v></cell></row><row r="6041"><cell r="A6041" t="str"><v>04171</v></cell><cell r="B6041" t="str"><v>3500</v></cell><cell r="C6041" t="str"><v>lid privéraad van koning Willem I</v></cell></row><row r="6042"><cell r="A6042" t="str"><v>04171</v></cell><cell r="B6042" t="str"><v>3500</v></cell><cell r="C6042" t="str"><v>opperjachtmeester voor de Zuidelijke Provincies</v></cell><cell r="D6042" t="str"><v>00-00-1816/00-00-1830</v></cell></row><row r="6043"><cell r="A6043" t="str"><v>04171</v></cell><cell r="B6043" t="str"><v>3500</v></cell><cell r="C6043" t="str"><v>lid Provinciale Staten van Antwerpen</v></cell><cell r="D6043" t="str"><v>00-00-1816/00-00-1825</v></cell></row><row r="6044"><cell r="A6044" t="str"><v>04171</v></cell><cell r="B6044" t="str"><v>3500</v></cell><cell r="C6044" t="str"><v>lid Eerste Kamer der Staten-Generaal</v></cell><cell r="D6044" t="str"><v>19-10-1824/18-10-1830</v></cell></row><row r="6045"><cell r="A6045" t="str"><v>04172</v></cell><cell r="B6045" t="str"><v>3010</v></cell><cell r="C6045" t="str"><v>Oudenaarde (O.Vl.)</v></cell><cell r="D6045" t="str"><v>31-05-1766</v></cell></row><row r="6046"><cell r="A6046" t="str"><v>04172</v></cell><cell r="B6046" t="str"><v>3020</v></cell><cell r="C6046" t="str"><v>Brussel</v></cell><cell r="D6046" t="str"><v>07-03-1837</v></cell></row><row r="6047"><cell r="A6047" t="str"><v>04172</v></cell><cell r="B6047" t="str"><v>3500</v></cell><cell r="C6047" t="str"><v>landeigenaar en rentenier</v></cell></row><row r="6048"><cell r="A6048" t="str"><v>04172</v></cell><cell r="B6048" t="str"><v>3500</v></cell><cell r="C6048" t="str"><v>lid Provinciale Staten van Oost-Vlaanderen</v></cell><cell r="D6048" t="str"><v>00-00-1816/00-00-1819</v></cell></row><row r="6049"><cell r="A6049" t="str"><v>04172</v></cell><cell r="B6049" t="str"><v>3500</v></cell><cell r="C6049" t="str"><v>lid Eerste Kamer der Staten-Generaal</v></cell><cell r="D6049" t="str"><v>19-10-1824/18-10-1830</v></cell></row><row r="6050"><cell r="A6050" t="str"><v>04173</v></cell><cell r="B6050" t="str"><v>3010</v></cell><cell r="C6050" t="str"><v>Luik</v></cell><cell r="D6050" t="str"><v>23-10-1765</v></cell></row><row r="6051"><cell r="A6051" t="str"><v>04173</v></cell><cell r="B6051" t="str"><v>3020</v></cell><cell r="C6051" t="str"><v>Maastricht</v></cell><cell r="D6051" t="str"><v>09-09-1857</v></cell></row><row r="6052"><cell r="A6052" t="str"><v>04173</v></cell><cell r="B6052" t="str"><v>3500</v></cell><cell r="C6052" t="str"><v>luitenant Gardes Françaises</v></cell></row><row r="6053"><cell r="A6053" t="str"><v>04173</v></cell><cell r="B6053" t="str"><v>3500</v></cell><cell r="C6053" t="str"><v>landeigenaar</v></cell></row><row r="6054"><cell r="A6054" t="str"><v>04173</v></cell><cell r="B6054" t="str"><v>3500</v></cell><cell r="C6054" t="str"><v>lid algemene raad, departement van de Ourthe</v></cell><cell r="D6054" t="str"><v>00-00-1806/00-00-1813</v></cell></row><row r="6055"><cell r="A6055" t="str"><v>04173</v></cell><cell r="B6055" t="str"><v>3500</v></cell><cell r="C6055" t="str"><v>burgemeester van Forêt (prov. Luik)</v></cell><cell r="D6055" t="str"><v>00-00-1812/</v></cell></row><row r="6056"><cell r="A6056" t="str"><v>04173</v></cell><cell r="B6056" t="str"><v>3500</v></cell><cell r="C6056" t="str"><v>lid Tweede Kamer der Staten-Generaal</v></cell><cell r="D6056" t="str"><v>21-09-1815/17-10-1819</v></cell></row><row r="6057"><cell r="A6057" t="str"><v>04173</v></cell><cell r="B6057" t="str"><v>3500</v></cell><cell r="C6057" t="str"><v>lid Eerste Kamer der Staten-Generaal</v></cell><cell r="D6057" t="str"><v>18-10-1825/18-10-1830</v></cell></row><row r="6058"><cell r="A6058" t="str"><v>04174</v></cell><cell r="B6058" t="str"><v>3010</v></cell><cell r="C6058" t="str"><v>'s-Gravenhage</v></cell><cell r="D6058" t="str"><v>01-01-1754</v></cell></row><row r="6059"><cell r="A6059" t="str"><v>04174</v></cell><cell r="B6059" t="str"><v>3020</v></cell><cell r="C6059" t="str"><v>Utrecht</v></cell><cell r="D6059" t="str"><v>21-04-1831</v></cell></row><row r="6060"><cell r="A6060" t="str"><v>04174</v></cell><cell r="B6060" t="str"><v>3500</v></cell><cell r="C6060" t="str"><v>landeigenaar</v></cell></row><row r="6061"><cell r="A6061" t="str"><v>04174</v></cell><cell r="B6061" t="str"><v>3500</v></cell><cell r="C6061" t="str"><v>raad in de Vroedschap van Utrecht</v></cell><cell r="D6061" t="str"><v>00-00-1774/00-00-1786</v></cell></row><row r="6062"><cell r="A6062" t="str"><v>04174</v></cell><cell r="B6062" t="str"><v>3500</v></cell><cell r="C6062" t="str"><v>gedeputeerde ter Staten-Generaal</v></cell><cell r="D6062" t="str"><v>00-00-1782/00-00-1786</v></cell></row><row r="6063"><cell r="A6063" t="str"><v>04174</v></cell><cell r="B6063" t="str"><v>3500</v></cell><cell r="C6063" t="str"><v>president commissie van de provinciale regering</v></cell></row><row r="6064"><cell r="A6064" t="str"><v>04174</v></cell><cell r="B6064" t="str"><v>3500</v></cell><cell r="C6064" t="str"><v>raad van het Leenhof</v></cell><cell r="D6064" t="str"><v>00-00-1793/</v></cell></row><row r="6065"><cell r="A6065" t="str"><v>04174</v></cell><cell r="B6065" t="str"><v>3500</v></cell><cell r="C6065" t="str"><v>raad in de Vroedschap van Utrecht</v></cell><cell r="D6065" t="str"><v>00-00-1794</v></cell></row><row r="6066"><cell r="A6066" t="str"><v>04174</v></cell><cell r="B6066" t="str"><v>3500</v></cell><cell r="C6066" t="str"><v>ambteloos</v></cell><cell r="D6066" t="str"><v>00-00-1794/00-11-1813</v></cell></row><row r="6067"><cell r="A6067" t="str"><v>04174</v></cell><cell r="B6067" t="str"><v>3500</v></cell><cell r="C6067" t="str"><v>commissaris-generaal der Vivres van de Russische en Pruisische legers in Nederland</v></cell><cell r="D6067" t="str"><v>00-11-1813/00-12-1813</v></cell></row><row r="6068"><cell r="A6068" t="str"><v>04174</v></cell><cell r="B6068" t="str"><v>3500</v></cell><cell r="C6068" t="str"><v>lid Vergadering van Notabelen, 29 en 30 maart 1814</v></cell></row><row r="6069"><cell r="A6069" t="str"><v>04174</v></cell><cell r="B6069" t="str"><v>3500</v></cell><cell r="C6069" t="str"><v>lid Staten-Generaal der Verenigde Nederlanden</v></cell><cell r="D6069" t="str"><v>02-05-1814/01-09-1815</v></cell></row><row r="6070"><cell r="A6070" t="str"><v>04174</v></cell><cell r="B6070" t="str"><v>3500</v></cell><cell r="C6070" t="str"><v>dijkgraaf College van de Lekdijk Benedendams</v></cell><cell r="D6070" t="str"><v>01-03-1815/21-04-1831</v></cell></row><row r="6071"><cell r="A6071" t="str"><v>04174</v></cell><cell r="B6071" t="str"><v>3500</v></cell><cell r="C6071" t="str"><v>lid Tweede Kamer der Staten-Generaal</v></cell><cell r="D6071" t="str"><v>21-09-1815/18-10-1824</v></cell></row><row r="6072"><cell r="A6072" t="str"><v>04174</v></cell><cell r="B6072" t="str"><v>3500</v></cell><cell r="C6072" t="str"><v>lid Eerste Kamer der Staten-Generaal</v></cell><cell r="D6072" t="str"><v>18-10-1825/21-04-1831</v></cell></row><row r="6073"><cell r="A6073" t="str"><v>04175</v></cell><cell r="B6073" t="str"><v>3010</v></cell><cell r="C6073" t="str"><v>'s-Gravenhage</v></cell><cell r="D6073" t="str"><v>19-01-1770</v></cell></row><row r="6074"><cell r="A6074" t="str"><v>04175</v></cell><cell r="B6074" t="str"><v>3020</v></cell><cell r="C6074" t="str"><v>'s-Gravenhage</v></cell><cell r="D6074" t="str"><v>13-08-1838</v></cell></row><row r="6075"><cell r="A6075" t="str"><v>04175</v></cell><cell r="B6075" t="str"><v>3500</v></cell><cell r="C6075" t="str"><v>in zeedienst</v></cell></row><row r="6076"><cell r="A6076" t="str"><v>04175</v></cell><cell r="B6076" t="str"><v>3500</v></cell><cell r="C6076" t="str"><v>luitenant-ter-zee</v></cell><cell r="D6076" t="str"><v>00-00-1785/00-00-1787</v></cell></row><row r="6077"><cell r="A6077" t="str"><v>04175</v></cell><cell r="B6077" t="str"><v>3500</v></cell><cell r="C6077" t="str"><v>officier der landmacht</v></cell><cell r="D6077" t="str"><v>00-00-1789/00-00-1795</v></cell></row><row r="6078"><cell r="A6078" t="str"><v>04175</v></cell><cell r="B6078" t="str"><v>3500</v></cell><cell r="C6078" t="str"><v>garde du corps van Erfstadhouder Willem</v></cell><cell r="D6078" t="str"><v>00-00-1792/00-00-1795</v></cell></row><row r="6079"><cell r="A6079" t="str"><v>04175</v></cell><cell r="B6079" t="str"><v>3500</v></cell><cell r="C6079" t="str"><v>ambteloos</v></cell><cell r="D6079" t="str"><v>00-00-1795/00-00-1814</v></cell></row><row r="6080"><cell r="A6080" t="str"><v>04175</v></cell><cell r="B6080" t="str"><v>3500</v></cell><cell r="C6080" t="str"><v>commissaris bij het leger der geallieerden te Parijs</v></cell><cell r="D6080" t="str"><v>00-05-1814/00-08-1814</v></cell></row><row r="6081"><cell r="A6081" t="str"><v>04175</v></cell><cell r="B6081" t="str"><v>3500</v></cell><cell r="C6081" t="str"><v>gouverneur over prins Frederik, zoon van koning Willem I</v></cell><cell r="D6081" t="str"><v>00-08-1814/</v></cell></row><row r="6082"><cell r="A6082" t="str"><v>04175</v></cell><cell r="B6082" t="str"><v>3500</v></cell><cell r="C6082" t="str"><v>generaal-majoor en commissaris bij het leger van Wellington</v></cell><cell r="D6082" t="str"><v>00-00-1815</v></cell></row><row r="6083"><cell r="A6083" t="str"><v>04175</v></cell><cell r="B6083" t="str"><v>3500</v></cell><cell r="C6083" t="str"><v>hofmaarschalk</v></cell><cell r="D6083" t="str"><v>18-09-1815/00-05-1824</v></cell></row><row r="6084"><cell r="A6084" t="str"><v>04175</v></cell><cell r="B6084" t="str"><v>3500</v></cell><cell r="C6084" t="str"><v>minister van Buitenlandse Zaken</v></cell><cell r="D6084" t="str"><v>16-05-1824/24-06-1825</v></cell></row><row r="6085"><cell r="A6085" t="str"><v>04175</v></cell><cell r="B6085" t="str"><v>3500</v></cell><cell r="C6085" t="str"><v>opperintendant der koninklijke paleizen en aanhorigheden</v></cell><cell r="D6085" t="str"><v>24-06-1825/00-03-1829</v></cell></row><row r="6086"><cell r="A6086" t="str"><v>04175</v></cell><cell r="B6086" t="str"><v>3500</v></cell><cell r="C6086" t="str"><v>lid Eerste Kamer der Staten-Generaal</v></cell><cell r="D6086" t="str"><v>18-10-1825/13-08-1838</v></cell></row><row r="6087"><cell r="A6087" t="str"><v>04175</v></cell><cell r="B6087" t="str"><v>3500</v></cell><cell r="C6087" t="str"><v>opperkamerheer van koning Willem I</v></cell><cell r="D6087" t="str"><v>17-03-1829/13-08-1838</v></cell></row><row r="6088"><cell r="A6088" t="str"><v>04175</v></cell><cell r="B6088" t="str"><v>3500</v></cell><cell r="C6088" t="str"><v>voorzitter Eerste Kamer der Staten-Generaal</v></cell><cell r="D6088" t="str"><v>15-10-1832/21-10-1833</v></cell></row><row r="6089"><cell r="A6089" t="str"><v>04175</v></cell><cell r="B6089" t="str"><v>3500</v></cell><cell r="C6089" t="str"><v>waarnemend voorzitter Eerste Kamer der Staten-Generaal</v></cell><cell r="D6089" t="str"><v>28-10-1834/10-01-1835</v></cell></row><row r="6090"><cell r="A6090" t="str"><v>04175</v></cell><cell r="B6090" t="str"><v>3500</v></cell><cell r="C6090" t="str"><v>voorzitter Eerste Kamer der Staten-Generaal</v></cell><cell r="D6090" t="str"><v>10-01-1835/13-08-1838</v></cell></row><row r="6091"><cell r="A6091" t="str"><v>04175</v></cell><cell r="B6091" t="str"><v>3500</v></cell><cell r="C6091" t="str"><v>voorzitter Eerste Kamer der Staten-Generaal</v></cell><cell r="D6091" t="str"><v>28-10-1834/13-08-1838</v></cell></row><row r="6092"><cell r="A6092" t="str"><v>04176</v></cell><cell r="B6092" t="str"><v>3010</v></cell><cell r="C6092" t="str"><v>'s-Gravenhage</v></cell><cell r="D6092" t="str"><v>22-05-1746</v></cell></row><row r="6093"><cell r="A6093" t="str"><v>04176</v></cell><cell r="B6093" t="str"><v>3020</v></cell><cell r="C6093" t="str"><v>Velp</v></cell><cell r="D6093" t="str"><v>18-11-1827</v></cell></row><row r="6094"><cell r="A6094" t="str"><v>04176</v></cell><cell r="B6094" t="str"><v>3500</v></cell><cell r="C6094" t="str"><v>landeigenaar</v></cell></row><row r="6095"><cell r="A6095" t="str"><v>04176</v></cell><cell r="B6095" t="str"><v>3500</v></cell><cell r="C6095" t="str"><v>ambtsjonker, ambt Rheden en ambt Doornspijk</v></cell><cell r="D6095" t="str"><v>00-00-1767/00-00-1795</v></cell></row><row r="6096"><cell r="A6096" t="str"><v>04176</v></cell><cell r="B6096" t="str"><v>3500</v></cell><cell r="C6096" t="str"><v>gedeputeerde ter Staten-Generaal</v></cell><cell r="D6096" t="str"><v>10-05-1773/00-00-1774</v></cell></row><row r="6097"><cell r="A6097" t="str"><v>04176</v></cell><cell r="B6097" t="str"><v>3500</v></cell><cell r="C6097" t="str"><v>gedeputeerde ter Staten-Generaal</v></cell><cell r="D6097" t="str"><v>06-11-1775/00-00-1777</v></cell></row><row r="6098"><cell r="A6098" t="str"><v>04176</v></cell><cell r="B6098" t="str"><v>3500</v></cell><cell r="C6098" t="str"><v>gecommitteerde voor Gelderland in de Raad van State</v></cell><cell r="D6098" t="str"><v>00-00-1782/00-00-1783</v></cell></row><row r="6099"><cell r="A6099" t="str"><v>04176</v></cell><cell r="B6099" t="str"><v>3500</v></cell><cell r="C6099" t="str"><v>gedeputeerde ter Staten-Generaal</v></cell><cell r="D6099" t="str"><v>01-11-1784/00-00-1785</v></cell></row><row r="6100"><cell r="A6100" t="str"><v>04176</v></cell><cell r="B6100" t="str"><v>3500</v></cell><cell r="C6100" t="str"><v>raad in de Vroedschap van Arnhem</v></cell><cell r="D6100" t="str"><v>00-00-1785/00-00-1795</v></cell></row><row r="6101"><cell r="A6101" t="str"><v>04176</v></cell><cell r="B6101" t="str"><v>3500</v></cell><cell r="C6101" t="str"><v>schepen van Arnhem</v></cell><cell r="D6101" t="str"><v>00-00-1785/</v></cell></row><row r="6102"><cell r="A6102" t="str"><v>04176</v></cell><cell r="B6102" t="str"><v>3500</v></cell><cell r="C6102" t="str"><v>lid kwartiersvergadering, kwartier Veluwe</v></cell><cell r="D6102" t="str"><v>00-00-1786</v></cell></row><row r="6103"><cell r="A6103" t="str"><v>04176</v></cell><cell r="B6103" t="str"><v>3500</v></cell><cell r="C6103" t="str"><v>lid Gedeputeerde Staten, kwartier Veluwe</v></cell><cell r="D6103" t="str"><v>00-00-1788</v></cell></row><row r="6104"><cell r="A6104" t="str"><v>04176</v></cell><cell r="B6104" t="str"><v>3500</v></cell><cell r="C6104" t="str"><v>lid kwartiersvergadering, kwartier Veluwe</v></cell><cell r="D6104" t="str"><v>00-00-1789</v></cell></row><row r="6105"><cell r="A6105" t="str"><v>04176</v></cell><cell r="B6105" t="str"><v>3500</v></cell><cell r="C6105" t="str"><v>lid Gedeputeerde Staten, kwartier Veluwe</v></cell><cell r="D6105" t="str"><v>00-00-1791/00-00-1792</v></cell></row><row r="6106"><cell r="A6106" t="str"><v>04176</v></cell><cell r="B6106" t="str"><v>3500</v></cell><cell r="C6106" t="str"><v>lid Provinciale Rekenkamer van Gelderland</v></cell><cell r="D6106" t="str"><v>00-00-1791/00-00-1795</v></cell></row><row r="6107"><cell r="A6107" t="str"><v>04176</v></cell><cell r="B6107" t="str"><v>3500</v></cell><cell r="C6107" t="str"><v>president-burgemeester van Arnhem</v></cell><cell r="D6107" t="str"><v>00-00-1793</v></cell></row><row r="6108"><cell r="A6108" t="str"><v>04176</v></cell><cell r="B6108" t="str"><v>3500</v></cell><cell r="C6108" t="str"><v>lid Gedeputeerde Staten, kwartier Veluwe</v></cell><cell r="D6108" t="str"><v>00-00-1793/00-00-1794</v></cell></row><row r="6109"><cell r="A6109" t="str"><v>04176</v></cell><cell r="B6109" t="str"><v>3500</v></cell><cell r="C6109" t="str"><v>schepen van Arnhem</v></cell><cell r="D6109" t="str"><v>00-00-1794/00-00-1795</v></cell></row><row r="6110"><cell r="A6110" t="str"><v>04176</v></cell><cell r="B6110" t="str"><v>3500</v></cell><cell r="C6110" t="str"><v>gedeputeerde ter Staten-Generaal</v></cell><cell r="D6110" t="str"><v>16-06-1794/00-02-1795</v></cell></row><row r="6111"><cell r="A6111" t="str"><v>04176</v></cell><cell r="B6111" t="str"><v>3500</v></cell><cell r="C6111" t="str"><v>president commissie van financiën, Kwartier Veluwe</v></cell><cell r="D6111" t="str"><v>00-00-1802/</v></cell></row><row r="6112"><cell r="A6112" t="str"><v>04176</v></cell><cell r="B6112" t="str"><v>3500</v></cell><cell r="C6112" t="str"><v>lid departementaal bestuur van Gelderland</v></cell><cell r="D6112" t="str"><v>01-08-1805/00-00-1807</v></cell></row><row r="6113"><cell r="A6113" t="str"><v>04176</v></cell><cell r="B6113" t="str"><v>3500</v></cell><cell r="C6113" t="str"><v>commissaris voor de voormalige Kleefse enclaves Huissen, Malburgen en Zevenaar</v></cell><cell r="D6113" t="str"><v>00-00-1807/00-00-1808</v></cell></row><row r="6114"><cell r="A6114" t="str"><v>04176</v></cell><cell r="B6114" t="str"><v>3500</v></cell><cell r="C6114" t="str"><v>lid Wetgevend Lichaam</v></cell><cell r="D6114" t="str"><v>17-11-1807/27-07-1810</v></cell></row><row r="6115"><cell r="A6115" t="str"><v>04176</v></cell><cell r="B6115" t="str"><v>3500</v></cell><cell r="C6115" t="str"><v>president kantonnale raad, kanton Velp</v></cell><cell r="D6115" t="str"><v>00-00-1812</v></cell></row><row r="6116"><cell r="A6116" t="str"><v>04176</v></cell><cell r="B6116" t="str"><v>3500</v></cell><cell r="C6116" t="str"><v>lid Vergadering van Notabelen, 29 en 30 maart 1814</v></cell></row><row r="6117"><cell r="A6117" t="str"><v>04176</v></cell><cell r="B6117" t="str"><v>3500</v></cell><cell r="C6117" t="str"><v>lid Provinciale Staten van Gelderland</v></cell><cell r="D6117" t="str"><v>19-09-1814/00-08-1815</v></cell></row><row r="6118"><cell r="A6118" t="str"><v>04176</v></cell><cell r="B6118" t="str"><v>3500</v></cell><cell r="C6118" t="str"><v>lid Gedeputeerde Staten van Gelderland</v></cell><cell r="D6118" t="str"><v>20-10-1814/00-08-1815</v></cell></row><row r="6119"><cell r="A6119" t="str"><v>04176</v></cell><cell r="B6119" t="str"><v>3500</v></cell><cell r="C6119" t="str"><v>buitengewoon lid Staten-Generaal der Verenigde Nederlanden</v></cell><cell r="D6119" t="str"><v>08-08-1815/19-08-1815</v></cell></row><row r="6120"><cell r="A6120" t="str"><v>04176</v></cell><cell r="B6120" t="str"><v>3500</v></cell><cell r="C6120" t="str"><v>lid Tweede Kamer der Staten-Generaal</v></cell><cell r="D6120" t="str"><v>17-10-1815/15-10-1821</v></cell></row><row r="6121"><cell r="A6121" t="str"><v>04176</v></cell><cell r="B6121" t="str"><v>3500</v></cell><cell r="C6121" t="str"><v>lid Provinciale Staten van Gelderland</v></cell><cell r="D6121" t="str"><v>08-07-1823/18-11-1827</v></cell></row><row r="6122"><cell r="A6122" t="str"><v>04176</v></cell><cell r="B6122" t="str"><v>3500</v></cell><cell r="C6122" t="str"><v>lid Eerste Kamer der Staten-Generaal</v></cell><cell r="D6122" t="str"><v>18-10-1825/18-11-1827</v></cell></row><row r="6123"><cell r="A6123" t="str"><v>04177</v></cell><cell r="B6123" t="str"><v>3010</v></cell><cell r="C6123" t="str"><v>Antwerpen</v></cell><cell r="D6123" t="str"><v>00-05-1771</v></cell></row><row r="6124"><cell r="A6124" t="str"><v>04177</v></cell><cell r="B6124" t="str"><v>3020</v></cell><cell r="C6124" t="str"><v>Wuustwezel</v></cell><cell r="D6124" t="str"><v>13-09-1845</v></cell></row><row r="6125"><cell r="A6125" t="str"><v>04177</v></cell><cell r="B6125" t="str"><v>3500</v></cell><cell r="C6125" t="str"><v>landeigenaar en rentenier</v></cell></row><row r="6126"><cell r="A6126" t="str"><v>04177</v></cell><cell r="B6126" t="str"><v>3500</v></cell><cell r="C6126" t="str"><v>lid Tweede Kamer der Staten-Generaal</v></cell><cell r="D6126" t="str"><v>21-09-1815/18-10-1819</v></cell></row><row r="6127"><cell r="A6127" t="str"><v>04177</v></cell><cell r="B6127" t="str"><v>3500</v></cell><cell r="C6127" t="str"><v>lid gemeenteraad van Antwerpen</v></cell><cell r="D6127" t="str"><v>00-00-1817/00-00-1824</v></cell></row><row r="6128"><cell r="A6128" t="str"><v>04177</v></cell><cell r="B6128" t="str"><v>3500</v></cell><cell r="C6128" t="str"><v>burgemeester van Wuustwezel</v></cell><cell r="D6128" t="str"><v>00-00-1818/00-00-1831</v></cell></row><row r="6129"><cell r="A6129" t="str"><v>04177</v></cell><cell r="B6129" t="str"><v>3500</v></cell><cell r="C6129" t="str"><v>lid Eerste Kamer der Staten-Generaal</v></cell><cell r="D6129" t="str"><v>18-10-1825/18-10-1830</v></cell></row><row r="6130"><cell r="A6130" t="str"><v>04178</v></cell><cell r="B6130" t="str"><v>3010</v></cell><cell r="C6130" t="str"><v>Haarlem</v></cell><cell r="D6130" t="str"><v>14-07-1763</v></cell></row><row r="6131"><cell r="A6131" t="str"><v>04178</v></cell><cell r="B6131" t="str"><v>3020</v></cell><cell r="C6131" t="str"><v>Haarlem</v></cell><cell r="D6131" t="str"><v>06-05-1837</v></cell></row><row r="6132"><cell r="A6132" t="str"><v>04178</v></cell><cell r="B6132" t="str"><v>3500</v></cell><cell r="C6132" t="str"><v>schout van Bloemendaal</v></cell><cell r="D6132" t="str"><v>00-00-1782/00-00-1790</v></cell></row><row r="6133"><cell r="A6133" t="str"><v>04178</v></cell><cell r="B6133" t="str"><v>3500</v></cell><cell r="C6133" t="str"><v>secretaris van kleine zaken te Haarlem</v></cell><cell r="D6133" t="str"><v>00-00-1782/00-00-1790</v></cell></row><row r="6134"><cell r="A6134" t="str"><v>04178</v></cell><cell r="B6134" t="str"><v>3500</v></cell><cell r="C6134" t="str"><v>schout van Aelbertsberg, Tetterode en Vogelenzang</v></cell><cell r="D6134" t="str"><v>00-00-1787/00-00-1790</v></cell></row><row r="6135"><cell r="A6135" t="str"><v>04178</v></cell><cell r="B6135" t="str"><v>3500</v></cell><cell r="C6135" t="str"><v>lid revolutionaire comité te Amsterdam</v></cell><cell r="D6135" t="str"><v>00-00-1794/15-07-1795</v></cell></row><row r="6136"><cell r="A6136" t="str"><v>04178</v></cell><cell r="B6136" t="str"><v>3500</v></cell><cell r="C6136" t="str"><v>lid Comité van algemeen welzijn</v></cell></row><row r="6137"><cell r="A6137" t="str"><v>04178</v></cell><cell r="B6137" t="str"><v>3500</v></cell><cell r="C6137" t="str"><v>lid provisionele raad van Amsterdam</v></cell></row><row r="6138"><cell r="A6138" t="str"><v>04178</v></cell><cell r="B6138" t="str"><v>3500</v></cell><cell r="C6138" t="str"><v>lid Vergadering van provisionele representanten van het Volk van Holland</v></cell><cell r="D6138" t="str"><v>26-01-1795/00-03-1796</v></cell></row><row r="6139"><cell r="A6139" t="str"><v>04178</v></cell><cell r="B6139" t="str"><v>3500</v></cell><cell r="C6139" t="str"><v>gedeputeerde ter Staten-Generaal</v></cell><cell r="D6139" t="str"><v>03-06-1795/01-03-1796</v></cell></row><row r="6140"><cell r="A6140" t="str"><v>04178</v></cell><cell r="B6140" t="str"><v>3500</v></cell><cell r="C6140" t="str"><v>lid Eerste Nationale Vergadering</v></cell><cell r="D6140" t="str"><v>01-03-1796/01-09-1797</v></cell></row><row r="6141"><cell r="A6141" t="str"><v>04178</v></cell><cell r="B6141" t="str"><v>3500</v></cell><cell r="C6141" t="str"><v>voorzitter (Eerste) Nationale Vergadering</v></cell><cell r="D6141" t="str"><v>08-08-1796/22-08-1796</v></cell></row><row r="6142"><cell r="A6142" t="str"><v>04178</v></cell><cell r="B6142" t="str"><v>3500</v></cell><cell r="C6142" t="str"><v>ambteloos</v></cell><cell r="D6142" t="str"><v>31-08-1797/19-05-1805</v></cell></row><row r="6143"><cell r="A6143" t="str"><v>04178</v></cell><cell r="B6143" t="str"><v>3500</v></cell><cell r="C6143" t="str"><v>lid departementaal bestuur van Holland</v></cell><cell r="D6143" t="str"><v>19-05-1805/03-10-1806</v></cell></row><row r="6144"><cell r="A6144" t="str"><v>04178</v></cell><cell r="B6144" t="str"><v>3500</v></cell><cell r="C6144" t="str"><v>lid Wetgevend Lichaam</v></cell><cell r="D6144" t="str"><v>04-10-1806/31-03-1808</v></cell></row><row r="6145"><cell r="A6145" t="str"><v>04178</v></cell><cell r="B6145" t="str"><v>3500</v></cell><cell r="C6145" t="str"><v>directeur-generaal der Publieke Schuld</v></cell><cell r="D6145" t="str"><v>31-03-1808/16-05-1808</v></cell></row><row r="6146"><cell r="A6146" t="str"><v>04178</v></cell><cell r="B6146" t="str"><v>3500</v></cell><cell r="C6146" t="str"><v>lid Staatsraad</v></cell><cell r="D6146" t="str"><v>31-03-1808/01-10-1808</v></cell></row><row r="6147"><cell r="A6147" t="str"><v>04178</v></cell><cell r="B6147" t="str"><v>3500</v></cell><cell r="C6147" t="str"><v>kanselier, Kabinet van koning Lodewijk Napoleon</v></cell><cell r="D6147" t="str"><v>16-05-1808/01-07-1810</v></cell></row><row r="6148"><cell r="A6148" t="str"><v>04178</v></cell><cell r="B6148" t="str"><v>3500</v></cell><cell r="C6148" t="str"><v>lid in buitengewone dienst, Staatsraad</v></cell><cell r="D6148" t="str"><v>01-10-1808/01-01-1809</v></cell></row><row r="6149"><cell r="A6149" t="str"><v>04178</v></cell><cell r="B6149" t="str"><v>3500</v></cell><cell r="C6149" t="str"><v>waarnemend requestmeester-generaal</v></cell><cell r="D6149" t="str"><v>00-09-1809/</v></cell></row><row r="6150"><cell r="A6150" t="str"><v>04178</v></cell><cell r="B6150" t="str"><v>3500</v></cell><cell r="C6150" t="str"><v>minister van Buitenlandse Zaken ad interim</v></cell><cell r="D6150" t="str"><v>03-03-1810/14-04-1810</v></cell></row><row r="6151"><cell r="A6151" t="str"><v>04178</v></cell><cell r="B6151" t="str"><v>3500</v></cell><cell r="C6151" t="str"><v>rechter in de rechtbank van eerste aanleg te Hoorn</v></cell><cell r="D6151" t="str"><v>/(omstreeks: 00-00-1812)/</v></cell></row><row r="6152"><cell r="A6152" t="str"><v>04178</v></cell><cell r="B6152" t="str"><v>3500</v></cell><cell r="C6152" t="str"><v>lid Vergadering van Notabelen, 29 en 30 maart 1814</v></cell></row><row r="6153"><cell r="A6153" t="str"><v>04178</v></cell><cell r="B6153" t="str"><v>3500</v></cell><cell r="C6153" t="str"><v>lid Staten-Generaal der Verenigde Nederlanden</v></cell><cell r="D6153" t="str"><v>02-05-1814/01-09-1815</v></cell></row><row r="6154"><cell r="A6154" t="str"><v>04178</v></cell><cell r="B6154" t="str"><v>3500</v></cell><cell r="C6154" t="str"><v>lid Tweede Kamer der Staten-Generaal</v></cell><cell r="D6154" t="str"><v>21-09-1815/21-10-1822</v></cell></row><row r="6155"><cell r="A6155" t="str"><v>04178</v></cell><cell r="B6155" t="str"><v>3500</v></cell><cell r="C6155" t="str"><v>voorzitter Tweede Kamer der Staten-Generaal</v></cell><cell r="D6155" t="str"><v>21-10-1817/19-10-1818</v></cell></row><row r="6156"><cell r="A6156" t="str"><v>04178</v></cell><cell r="B6156" t="str"><v>3500</v></cell><cell r="C6156" t="str"><v>lid Eerste Kamer der Staten-Generaal</v></cell><cell r="D6156" t="str"><v>18-10-1825/06-05-1837</v></cell></row><row r="6157"><cell r="A6157" t="str"><v>04179</v></cell><cell r="B6157" t="str"><v>3010</v></cell><cell r="C6157" t="str"><v>Zierikzee</v></cell><cell r="D6157" t="str"><v>01-01-1766</v></cell></row><row r="6158"><cell r="A6158" t="str"><v>04179</v></cell><cell r="B6158" t="str"><v>3020</v></cell><cell r="C6158" t="str"><v>Middelburg</v></cell><cell r="D6158" t="str"><v>31-12-1834</v></cell></row><row r="6159"><cell r="A6159" t="str"><v>04179</v></cell><cell r="B6159" t="str"><v>3500</v></cell><cell r="C6159" t="str"><v>pensionaris en secretaris van Zierikzee</v></cell><cell r="D6159" t="str"><v>00-00-1788/00-01-1795</v></cell></row><row r="6160"><cell r="A6160" t="str"><v>04179</v></cell><cell r="B6160" t="str"><v>3500</v></cell><cell r="C6160" t="str"><v>gedeputeerde ter Staten van Zeeland</v></cell><cell r="D6160" t="str"><v>00-00-1788/00-01-1795</v></cell></row><row r="6161"><cell r="A6161" t="str"><v>04179</v></cell><cell r="B6161" t="str"><v>3500</v></cell><cell r="C6161" t="str"><v>arts te Zierikzee</v></cell><cell r="D6161" t="str"><v>00-00-1798/</v></cell></row><row r="6162"><cell r="A6162" t="str"><v>04179</v></cell><cell r="B6162" t="str"><v>3500</v></cell><cell r="C6162" t="str"><v>commissaris-generaal van Zeeland voor de Prins van Oranje</v></cell><cell r="D6162" t="str"><v>00-00-1813</v></cell></row><row r="6163"><cell r="A6163" t="str"><v>04179</v></cell><cell r="B6163" t="str"><v>3500</v></cell><cell r="C6163" t="str"><v>lid Staten-Generaal der Verenigde Nederlanden</v></cell><cell r="D6163" t="str"><v>14-06-1814/01-09-1815</v></cell></row><row r="6164"><cell r="A6164" t="str"><v>04179</v></cell><cell r="B6164" t="str"><v>3500</v></cell><cell r="C6164" t="str"><v>lid Tweede Kamer der Staten-Generaal</v></cell><cell r="D6164" t="str"><v>21-09-1815/18-10-1824</v></cell></row><row r="6165"><cell r="A6165" t="str"><v>04179</v></cell><cell r="B6165" t="str"><v>3500</v></cell><cell r="C6165" t="str"><v>lid Eerste Kamer der Staten-Generaal</v></cell><cell r="D6165" t="str"><v>13-03-1826/31-12-1834</v></cell></row><row r="6166"><cell r="A6166" t="str"><v>04180</v></cell><cell r="B6166" t="str"><v>3010</v></cell><cell r="C6166" t="str"><v>Rotterdam</v></cell><cell r="D6166" t="str"><v>04-01-1766</v></cell></row><row r="6167"><cell r="A6167" t="str"><v>04180</v></cell><cell r="B6167" t="str"><v>3020</v></cell><cell r="C6167" t="str"><v>'s-Gravenhage</v></cell><cell r="D6167" t="str"><v>05-07-1846</v></cell></row><row r="6168"><cell r="A6168" t="str"><v>04180</v></cell><cell r="B6168" t="str"><v>3500</v></cell><cell r="C6168" t="str"><v>advocaat te Rotterdam</v></cell><cell r="D6168" t="str"><v>00-00-1789/</v></cell></row><row r="6169"><cell r="A6169" t="str"><v>04180</v></cell><cell r="B6169" t="str"><v>3500</v></cell><cell r="C6169" t="str"><v>lid stedelijke raad van Rotterdam</v></cell><cell r="D6169" t="str"><v>09-08-1805/01-02-1808</v></cell></row><row r="6170"><cell r="A6170" t="str"><v>04180</v></cell><cell r="B6170" t="str"><v>3500</v></cell><cell r="C6170" t="str"><v>weesmeester van Rotterdam</v></cell><cell r="D6170" t="str"><v>20-08-1805/01-02-1808</v></cell></row><row r="6171"><cell r="A6171" t="str"><v>04180</v></cell><cell r="B6171" t="str"><v>3500</v></cell><cell r="C6171" t="str"><v>regent pesthuis te Rotterdam</v></cell><cell r="D6171" t="str"><v>00-00-1805/00-00-1809</v></cell></row><row r="6172"><cell r="A6172" t="str"><v>04180</v></cell><cell r="B6172" t="str"><v>3500</v></cell><cell r="C6172" t="str"><v>Landdrost van Maasland</v></cell><cell r="D6172" t="str"><v>02-12-1807/00-12-1810</v></cell></row><row r="6173"><cell r="A6173" t="str"><v>04180</v></cell><cell r="B6173" t="str"><v>3500</v></cell><cell r="C6173" t="str"><v>lid Staatsraad</v></cell><cell r="D6173" t="str"><v>05-02-1808/01-08-1810</v></cell></row><row r="6174"><cell r="A6174" t="str"><v>04180</v></cell><cell r="B6174" t="str"><v>3500</v></cell><cell r="C6174" t="str"><v>lid Raad voor Zaken van Holland te Parijs</v></cell><cell r="D6174" t="str"><v>22-07-1810/29-10-1810</v></cell></row><row r="6175"><cell r="A6175" t="str"><v>04180</v></cell><cell r="B6175" t="str"><v>3500</v></cell><cell r="C6175" t="str"><v>kamerpresident Keizerlijk Gerechtshof te 's-Gravenhage</v></cell><cell r="D6175" t="str"><v>00-03-1811/01-12-1813</v></cell></row><row r="6176"><cell r="A6176" t="str"><v>04180</v></cell><cell r="B6176" t="str"><v>3500</v></cell><cell r="C6176" t="str"><v>raad en advocaat-fiscaal-generaal over de middelen te water en te lande</v></cell><cell r="D6176" t="str"><v>00-01-1814/00-07-1814</v></cell></row><row r="6177"><cell r="A6177" t="str"><v>04180</v></cell><cell r="B6177" t="str"><v>3500</v></cell><cell r="C6177" t="str"><v>lid Raad van State</v></cell><cell r="D6177" t="str"><v>01-08-1814/09-05-1826</v></cell></row><row r="6178"><cell r="A6178" t="str"><v>04180</v></cell><cell r="B6178" t="str"><v>3500</v></cell><cell r="C6178" t="str"><v>vicepresident Amortisatie Syndicaat</v></cell><cell r="D6178" t="str"><v>00-00-1823/00-00-1845</v></cell></row><row r="6179"><cell r="A6179" t="str"><v>04180</v></cell><cell r="B6179" t="str"><v>3500</v></cell><cell r="C6179" t="str"><v>lid Eerste Kamer der Staten-Generaal</v></cell><cell r="D6179" t="str"><v>17-10-1826/24-03-1846</v></cell></row><row r="6180"><cell r="A6180" t="str"><v>04180</v></cell><cell r="B6180" t="str"><v>3500</v></cell><cell r="C6180" t="str"><v>minister van Financiën ad interim</v></cell><cell r="D6180" t="str"><v>10-01-1837/01-06-1837</v></cell></row><row r="6181"><cell r="A6181" t="str"><v>04180</v></cell><cell r="B6181" t="str"><v>3500</v></cell><cell r="C6181" t="str"><v>voorzitter Eerste Kamer der Staten-Generaal</v></cell><cell r="D6181" t="str"><v>15-10-1838/20-10-1845</v></cell></row><row r="6182"><cell r="A6182" t="str"><v>04180</v></cell><cell r="B6182" t="str"><v>3500</v></cell><cell r="C6182" t="str"><v>minister van Financiën ad interim</v></cell><cell r="D6182" t="str"><v>09-01-1840/01-08-1840</v></cell></row><row r="6183"><cell r="A6183" t="str"><v>04181</v></cell><cell r="B6183" t="str"><v>3010</v></cell><cell r="C6183" t="str"><v>Dadizeele (W.Vl.)</v></cell><cell r="D6183" t="str"><v>27-02-1763</v></cell></row><row r="6184"><cell r="A6184" t="str"><v>04181</v></cell><cell r="B6184" t="str"><v>3020</v></cell><cell r="C6184" t="str"><v>Mechelen (Antw.)</v></cell><cell r="D6184" t="str"><v>24-01-1838</v></cell></row><row r="6185"><cell r="A6185" t="str"><v>04181</v></cell><cell r="B6185" t="str"><v>3500</v></cell><cell r="C6185" t="str"><v>advocaat te Oostende</v></cell><cell r="D6185" t="str"><v>00-00-1787/00-00-1789</v></cell></row><row r="6186"><cell r="A6186" t="str"><v>04181</v></cell><cell r="B6186" t="str"><v>3500</v></cell><cell r="C6186" t="str"><v>schepen van Kortrijk</v></cell><cell r="D6186" t="str"><v>00-00-1788/</v></cell></row><row r="6187"><cell r="A6187" t="str"><v>04181</v></cell><cell r="B6187" t="str"><v>3500</v></cell><cell r="C6187" t="str"><v>raadpensionaris van Oostende</v></cell></row><row r="6188"><cell r="A6188" t="str"><v>04181</v></cell><cell r="B6188" t="str"><v>3500</v></cell><cell r="C6188" t="str"><v>advocaat</v></cell><cell r="D6188" t="str"><v>00-00-1799/00-00-1816</v></cell></row><row r="6189"><cell r="A6189" t="str"><v>04181</v></cell><cell r="B6189" t="str"><v>3500</v></cell><cell r="C6189" t="str"><v>lid conseil de prefecture, departement van de Leie</v></cell><cell r="D6189" t="str"><v>00-00-1802/</v></cell></row><row r="6190"><cell r="A6190" t="str"><v>04181</v></cell><cell r="B6190" t="str"><v>3500</v></cell><cell r="C6190" t="str"><v>rekenmeester bij de Staatsraad te Parijs</v></cell></row><row r="6191"><cell r="A6191" t="str"><v>04181</v></cell><cell r="B6191" t="str"><v>3500</v></cell><cell r="C6191" t="str"><v>directeur van de tabaksregie</v></cell><cell r="D6191" t="str"><v>/(omstreeks: 00-00-1811)/</v></cell></row><row r="6192"><cell r="A6192" t="str"><v>04181</v></cell><cell r="B6192" t="str"><v>3500</v></cell><cell r="C6192" t="str"><v>prefect, departement Jemappes te Bergen</v></cell><cell r="D6192" t="str"><v>00-00-1812</v></cell></row><row r="6193"><cell r="A6193" t="str"><v>04181</v></cell><cell r="B6193" t="str"><v>3500</v></cell><cell r="C6193" t="str"><v>prefect, departement van de Loire te Montbrison</v></cell><cell r="D6193" t="str"><v>00-00-1812</v></cell></row><row r="6194"><cell r="A6194" t="str"><v>04181</v></cell><cell r="B6194" t="str"><v>3500</v></cell><cell r="C6194" t="str"><v>lid Geheime raad voor de voorlopige regering der Nederlanden</v></cell><cell r="D6194" t="str"><v>00-02-1814/00-04-1815</v></cell></row><row r="6195"><cell r="A6195" t="str"><v>04181</v></cell><cell r="B6195" t="str"><v>3500</v></cell><cell r="C6195" t="str"><v>koninklijk commissaris, departementen van de Leie en van de Schelde</v></cell><cell r="D6195" t="str"><v>08-04-1815/</v></cell></row><row r="6196"><cell r="A6196" t="str"><v>04181</v></cell><cell r="B6196" t="str"><v>3500</v></cell><cell r="C6196" t="str"><v>lid Grondwetscommissie</v></cell><cell r="D6196" t="str"><v>22-04-1815/13-07-1815</v></cell></row><row r="6197"><cell r="A6197" t="str"><v>04181</v></cell><cell r="B6197" t="str"><v>3500</v></cell><cell r="C6197" t="str"><v>lid Raad van State</v></cell><cell r="D6197" t="str"><v>16-09-1815/17-01-1820</v></cell></row><row r="6198"><cell r="A6198" t="str"><v>04181</v></cell><cell r="B6198" t="str"><v>3500</v></cell><cell r="C6198" t="str"><v>lid Tweede Kamer der Staten-Generaal</v></cell><cell r="D6198" t="str"><v>21-09-1815/18-10-1819</v></cell></row><row r="6199"><cell r="A6199" t="str"><v>04181</v></cell><cell r="B6199" t="str"><v>3500</v></cell><cell r="C6199" t="str"><v>Gouverneur van Noord-Brabant</v></cell><cell r="D6199" t="str"><v>01-03-1820/01-12-1822</v></cell></row><row r="6200"><cell r="A6200" t="str"><v>04181</v></cell><cell r="B6200" t="str"><v>3500</v></cell><cell r="C6200" t="str"><v>Gouverneur van West-Vlaanderen</v></cell><cell r="D6200" t="str"><v>01-12-1822/01-06-1826</v></cell></row><row r="6201"><cell r="A6201" t="str"><v>04181</v></cell><cell r="B6201" t="str"><v>3500</v></cell><cell r="C6201" t="str"><v>lid Eerste Kamer der Staten-Generaal</v></cell><cell r="D6201" t="str"><v>17-10-1826/18-10-1830</v></cell></row><row r="6202"><cell r="A6202" t="str"><v>04182</v></cell><cell r="B6202" t="str"><v>3010</v></cell><cell r="C6202" t="str"><v>Gorhez, nabij Aubel (Luik)</v></cell><cell r="D6202" t="str"><v>06-10-1763</v></cell></row><row r="6203"><cell r="A6203" t="str"><v>04182</v></cell><cell r="B6203" t="str"><v>3020</v></cell><cell r="C6203" t="str"><v>Luik</v></cell><cell r="D6203" t="str"><v>16-04-1836</v></cell></row><row r="6204"><cell r="A6204" t="str"><v>04182</v></cell><cell r="B6204" t="str"><v>3500</v></cell><cell r="C6204" t="str"><v>advocaat te Luik</v></cell></row><row r="6205"><cell r="A6205" t="str"><v>04182</v></cell><cell r="B6205" t="str"><v>3500</v></cell><cell r="C6205" t="str"><v>rechter, rechtbank in eerste aanleg te Luik</v></cell></row><row r="6206"><cell r="A6206" t="str"><v>04182</v></cell><cell r="B6206" t="str"><v>3500</v></cell><cell r="C6206" t="str"><v>grondwetsnotabele</v></cell><cell r="D6206" t="str"><v>14-08-1815</v></cell></row><row r="6207"><cell r="A6207" t="str"><v>04182</v></cell><cell r="B6207" t="str"><v>3500</v></cell><cell r="C6207" t="str"><v>rechter Gerechtshof Hertogdom Limburg</v></cell></row><row r="6208"><cell r="A6208" t="str"><v>04182</v></cell><cell r="B6208" t="str"><v>3500</v></cell><cell r="C6208" t="str"><v>raadsheer Hooggerechtshof te Luik</v></cell></row><row r="6209"><cell r="A6209" t="str"><v>04182</v></cell><cell r="B6209" t="str"><v>3500</v></cell><cell r="C6209" t="str"><v>president raadskamer, Hooggerechtshof te Luik</v></cell><cell r="D6209" t="str"><v>00-00-1816/00-00-1823</v></cell></row><row r="6210"><cell r="A6210" t="str"><v>04182</v></cell><cell r="B6210" t="str"><v>3500</v></cell><cell r="C6210" t="str"><v>lid Tweede Kamer der Staten-Generaal</v></cell><cell r="D6210" t="str"><v>17-10-1820/15-10-1826</v></cell></row><row r="6211"><cell r="A6211" t="str"><v>04182</v></cell><cell r="B6211" t="str"><v>3500</v></cell><cell r="C6211" t="str"><v>voorzitter Tweede Kamer der Staten-Generaal</v></cell><cell r="D6211" t="str"><v>24-10-1822/29-03-1823</v></cell></row><row r="6212"><cell r="A6212" t="str"><v>04182</v></cell><cell r="B6212" t="str"><v>3500</v></cell><cell r="C6212" t="str"><v>president Hooggerechtshof te Luik</v></cell><cell r="D6212" t="str"><v>00-01-1823/</v></cell></row><row r="6213"><cell r="A6213" t="str"><v>04182</v></cell><cell r="B6213" t="str"><v>3500</v></cell><cell r="C6213" t="str"><v>voorzitter Tweede Kamer der Staten-Generaal</v></cell><cell r="D6213" t="str"><v>21-10-1824/05-03-1825</v></cell></row><row r="6214"><cell r="A6214" t="str"><v>04182</v></cell><cell r="B6214" t="str"><v>3500</v></cell><cell r="C6214" t="str"><v>lid Eerste Kamer der Staten-Generaal</v></cell><cell r="D6214" t="str"><v>17-10-1826/18-10-1830</v></cell></row><row r="6215"><cell r="A6215" t="str"><v>04183</v></cell><cell r="B6215" t="str"><v>3010</v></cell><cell r="C6215" t="str"><v>Mechelen (Zuidelijke Nederlanden)</v></cell><cell r="D6215" t="str"><v>14-02-1757</v></cell></row><row r="6216"><cell r="A6216" t="str"><v>04183</v></cell><cell r="B6216" t="str"><v>3020</v></cell><cell r="C6216" t="str"><v>'s-Gravenhage</v></cell><cell r="D6216" t="str"><v>18-01-1836</v></cell></row><row r="6217"><cell r="A6217" t="str"><v>04183</v></cell><cell r="B6217" t="str"><v>3500</v></cell><cell r="C6217" t="str"><v>advocaat Hoge Raad van Mechelen</v></cell><cell r="D6217" t="str"><v>00-00-1781/00-00-1788</v></cell></row><row r="6218"><cell r="A6218" t="str"><v>04183</v></cell><cell r="B6218" t="str"><v>3500</v></cell><cell r="C6218" t="str"><v>lid en rekestmeester Hoge Raad van Mechelen</v></cell><cell r="D6218" t="str"><v>00-00-1788/00-00-1789</v></cell></row><row r="6219"><cell r="A6219" t="str"><v>04183</v></cell><cell r="B6219" t="str"><v>3500</v></cell><cell r="C6219" t="str"><v>advocaat-fiscaal Hoge Raad van Mechelen</v></cell><cell r="D6219" t="str"><v>00-00-1789/</v></cell></row><row r="6220"><cell r="A6220" t="str"><v>04183</v></cell><cell r="B6220" t="str"><v>3500</v></cell><cell r="C6220" t="str"><v>rechter te Wenen</v></cell><cell r="D6220" t="str"><v>00-00-1794/00-00-1814</v></cell></row><row r="6221"><cell r="A6221" t="str"><v>04183</v></cell><cell r="B6221" t="str"><v>3500</v></cell><cell r="C6221" t="str"><v>departementsambtenaar te Brussel</v></cell><cell r="D6221" t="str"><v>00-00-1814/</v></cell></row><row r="6222"><cell r="A6222" t="str"><v>04183</v></cell><cell r="B6222" t="str"><v>3500</v></cell><cell r="C6222" t="str"><v>directeur-generaal Rooms-Katholieke Eredienst</v></cell><cell r="D6222" t="str"><v>16-09-1815/01-08-1826</v></cell></row><row r="6223"><cell r="A6223" t="str"><v>04183</v></cell><cell r="B6223" t="str"><v>3500</v></cell><cell r="C6223" t="str"><v>lid Eerste Kamer der Staten-Generaal</v></cell><cell r="D6223" t="str"><v>27-10-1826/18-10-1830</v></cell></row><row r="6224"><cell r="A6224" t="str"><v>04184</v></cell><cell r="B6224" t="str"><v>3010</v></cell><cell r="C6224" t="str"><v>Gent</v></cell><cell r="D6224" t="str"><v>14-12-1758</v></cell></row><row r="6225"><cell r="A6225" t="str"><v>04184</v></cell><cell r="B6225" t="str"><v>3020</v></cell><cell r="C6225" t="str"><v>Avzegem</v></cell><cell r="D6225" t="str"><v>15-09-1831</v></cell></row><row r="6226"><cell r="A6226" t="str"><v>04184</v></cell><cell r="B6226" t="str"><v>3500</v></cell><cell r="C6226" t="str"><v>landeigenaar</v></cell></row><row r="6227"><cell r="A6227" t="str"><v>04184</v></cell><cell r="B6227" t="str"><v>3500</v></cell><cell r="C6227" t="str"><v>hoogbaljuw van Stad en Vrije van Brugge</v></cell><cell r="D6227" t="str"><v>00-00-1781/</v></cell></row><row r="6228"><cell r="A6228" t="str"><v>04184</v></cell><cell r="B6228" t="str"><v>3500</v></cell><cell r="C6228" t="str"><v>kamerheer van de keizer van Oostenrijk</v></cell></row><row r="6229"><cell r="A6229" t="str"><v>04184</v></cell><cell r="B6229" t="str"><v>3500</v></cell><cell r="C6229" t="str"><v>lid Eerste Kamer der Staten-Generaal</v></cell><cell r="D6229" t="str"><v>17-10-1826/18-10-1830</v></cell></row><row r="6230"><cell r="A6230" t="str"><v>04185</v></cell><cell r="B6230" t="str"><v>3010</v></cell><cell r="C6230" t="str"><v>Amsterdam</v></cell><cell r="D6230" t="str"><v>25-11-1763</v></cell></row><row r="6231"><cell r="A6231" t="str"><v>04185</v></cell><cell r="B6231" t="str"><v>3020</v></cell><cell r="C6231" t="str"><v>'s-Gravenhage</v></cell><cell r="D6231" t="str"><v>19-12-1836</v></cell></row><row r="6232"><cell r="A6232" t="str"><v>04185</v></cell><cell r="B6232" t="str"><v>3500</v></cell><cell r="C6232" t="str"><v>marineofficier</v></cell><cell r="D6232" t="str"><v>00-00-1782/</v></cell></row><row r="6233"><cell r="A6233" t="str"><v>04185</v></cell><cell r="B6233" t="str"><v>3500</v></cell><cell r="C6233" t="str"><v>secretaris directie Suriname</v></cell><cell r="D6233" t="str"><v>00-00-1789/00-00-1795</v></cell></row><row r="6234"><cell r="A6234" t="str"><v>04185</v></cell><cell r="B6234" t="str"><v>3500</v></cell><cell r="C6234" t="str"><v>opzichter bij de Marine te Amsterdam</v></cell><cell r="D6234" t="str"><v>/00-00-1806</v></cell></row><row r="6235"><cell r="A6235" t="str"><v>04185</v></cell><cell r="B6235" t="str"><v>3500</v></cell><cell r="C6235" t="str"><v>commissaris Fonds van amortisatie der publieke schuld</v></cell><cell r="D6235" t="str"><v>20-09-1809</v></cell></row><row r="6236"><cell r="A6236" t="str"><v>04185</v></cell><cell r="B6236" t="str"><v>3500</v></cell><cell r="C6236" t="str"><v>lid in buitengewone dienst, Staatsraad</v></cell><cell r="D6236" t="str"><v>11-01-1810/01-01-1811</v></cell></row><row r="6237"><cell r="A6237" t="str"><v>04185</v></cell><cell r="B6237" t="str"><v>3500</v></cell><cell r="C6237" t="str"><v>rechter in de rechtbank in eerste aanleg te Amsterdam</v></cell><cell r="D6237" t="str"><v>/(omstreeks: 00-00-1812)/</v></cell></row><row r="6238"><cell r="A6238" t="str"><v>04185</v></cell><cell r="B6238" t="str"><v>3500</v></cell><cell r="C6238" t="str"><v>lid Raad van Koophandel en Koloniën</v></cell><cell r="D6238" t="str"><v>06-04-1814/</v></cell></row><row r="6239"><cell r="A6239" t="str"><v>04185</v></cell><cell r="B6239" t="str"><v>3500</v></cell><cell r="C6239" t="str"><v>lid Tweede Kamer der Staten-Generaal</v></cell><cell r="D6239" t="str"><v>20-10-1818/25-09-1824</v></cell></row><row r="6240"><cell r="A6240" t="str"><v>04185</v></cell><cell r="B6240" t="str"><v>3500</v></cell><cell r="C6240" t="str"><v>president Nederlandsche Handel-Maatschappij</v></cell><cell r="D6240" t="str"><v>24-08-1824/01-05-1827</v></cell></row><row r="6241"><cell r="A6241" t="str"><v>04185</v></cell><cell r="B6241" t="str"><v>3500</v></cell><cell r="C6241" t="str"><v>lid Eerste Kamer der Staten-Generaal</v></cell><cell r="D6241" t="str"><v>07-05-1827/19-12-1836</v></cell></row><row r="6242"><cell r="A6242" t="str"><v>04186</v></cell><cell r="B6242" t="str"><v>3010</v></cell><cell r="C6242" t="str"><v>Gent</v></cell><cell r="D6242" t="str"><v>01-10-1767</v></cell></row><row r="6243"><cell r="A6243" t="str"><v>04186</v></cell><cell r="B6243" t="str"><v>3020</v></cell><cell r="C6243" t="str"><v>Gent</v></cell><cell r="D6243" t="str"><v>24-03-1835</v></cell></row><row r="6244"><cell r="A6244" t="str"><v>04186</v></cell><cell r="B6244" t="str"><v>3500</v></cell><cell r="C6244" t="str"><v>landeigenaar</v></cell></row><row r="6245"><cell r="A6245" t="str"><v>04186</v></cell><cell r="B6245" t="str"><v>3500</v></cell><cell r="C6245" t="str"><v>grondwetsnotabele</v></cell><cell r="D6245" t="str"><v>14-08-1815</v></cell></row><row r="6246"><cell r="A6246" t="str"><v>04186</v></cell><cell r="B6246" t="str"><v>3500</v></cell><cell r="C6246" t="str"><v>lid Tweede Kamer der Staten-Generaal</v></cell><cell r="D6246" t="str"><v>21-09-1815/18-10-1819</v></cell></row><row r="6247"><cell r="A6247" t="str"><v>04186</v></cell><cell r="B6247" t="str"><v>3500</v></cell><cell r="C6247" t="str"><v>lid Eerste Kamer der Staten-Generaal</v></cell><cell r="D6247" t="str"><v>27-12-1827/20-10-1830</v></cell></row><row r="6248"><cell r="A6248" t="str"><v>04187</v></cell><cell r="B6248" t="str"><v>3010</v></cell><cell r="C6248" t="str"><v>Maastricht</v></cell><cell r="D6248" t="str"><v>04-11-1758</v></cell></row><row r="6249"><cell r="A6249" t="str"><v>04187</v></cell><cell r="B6249" t="str"><v>3020</v></cell><cell r="C6249" t="str"><v>Aken</v></cell><cell r="D6249" t="str"><v>25-10-1831</v></cell></row><row r="6250"><cell r="A6250" t="str"><v>04187</v></cell><cell r="B6250" t="str"><v>3500</v></cell><cell r="C6250" t="str"><v>landeigenaar te Aalbeek</v></cell></row><row r="6251"><cell r="A6251" t="str"><v>04187</v></cell><cell r="B6251" t="str"><v>3500</v></cell><cell r="C6251" t="str"><v>advocaat te Maastricht</v></cell><cell r="D6251" t="str"><v>27-06-1778/</v></cell></row><row r="6252"><cell r="A6252" t="str"><v>04187</v></cell><cell r="B6252" t="str"><v>3500</v></cell><cell r="C6252" t="str"><v>schepen van de Luikse zijde van Maastricht</v></cell></row><row r="6253"><cell r="A6253" t="str"><v>04187</v></cell><cell r="B6253" t="str"><v>3500</v></cell><cell r="C6253" t="str"><v>bibliothecaris van Maastricht</v></cell><cell r="D6253" t="str"><v>00-00-1782/</v></cell></row><row r="6254"><cell r="A6254" t="str"><v>04187</v></cell><cell r="B6254" t="str"><v>3500</v></cell><cell r="C6254" t="str"><v>burgemeester van Maastricht</v></cell><cell r="D6254" t="str"><v>00-00-1788/00-07-1789</v></cell></row><row r="6255"><cell r="A6255" t="str"><v>04187</v></cell><cell r="B6255" t="str"><v>3500</v></cell><cell r="C6255" t="str"><v>president Crimineel Gerechtshof te Maastricht</v></cell><cell r="D6255" t="str"><v>13-01-1796/00-00-1811</v></cell></row><row r="6256"><cell r="A6256" t="str"><v>04187</v></cell><cell r="B6256" t="str"><v>3500</v></cell><cell r="C6256" t="str"><v>burgemeester van Maastricht</v></cell><cell r="D6256" t="str"><v>16-05-1815/18-08-1818</v></cell></row><row r="6257"><cell r="A6257" t="str"><v>04187</v></cell><cell r="B6257" t="str"><v>3500</v></cell><cell r="C6257" t="str"><v>lid stedelijke raad van Maastricht</v></cell><cell r="D6257" t="str"><v>16-05-1815/00-00-1819</v></cell></row><row r="6258"><cell r="A6258" t="str"><v>04187</v></cell><cell r="B6258" t="str"><v>3500</v></cell><cell r="C6258" t="str"><v>grondwetsnotabele</v></cell><cell r="D6258" t="str"><v>14-08-1815</v></cell></row><row r="6259"><cell r="A6259" t="str"><v>04187</v></cell><cell r="B6259" t="str"><v>3500</v></cell><cell r="C6259" t="str"><v>voorzitter vergadering van Grondwetsnotabelen, arrondissement Maastricht</v></cell><cell r="D6259" t="str"><v>14-08-1815</v></cell></row><row r="6260"><cell r="A6260" t="str"><v>04187</v></cell><cell r="B6260" t="str"><v>3500</v></cell><cell r="C6260" t="str"><v>lid Tweede Kamer der Staten-Generaal</v></cell><cell r="D6260" t="str"><v>21-09-1815/20-06-1823</v></cell></row><row r="6261"><cell r="A6261" t="str"><v>04187</v></cell><cell r="B6261" t="str"><v>3500</v></cell><cell r="C6261" t="str"><v>voorzitter Tweede Kamer der Staten-Generaal</v></cell><cell r="D6261" t="str"><v>23-10-1816/20-10-1817</v></cell></row><row r="6262"><cell r="A6262" t="str"><v>04187</v></cell><cell r="B6262" t="str"><v>3500</v></cell><cell r="C6262" t="str"><v>lid Raad van State</v></cell><cell r="D6262" t="str"><v>10-06-1818/25-03-1823</v></cell></row><row r="6263"><cell r="A6263" t="str"><v>04187</v></cell><cell r="B6263" t="str"><v>3500</v></cell><cell r="C6263" t="str"><v>voorzitter Tweede Kamer der Staten-Generaal</v></cell><cell r="D6263" t="str"><v>19-10-1820/15-10-1821</v></cell></row><row r="6264"><cell r="A6264" t="str"><v>04187</v></cell><cell r="B6264" t="str"><v>3500</v></cell><cell r="C6264" t="str"><v>Gouverneur van Antwerpen</v></cell><cell r="D6264" t="str"><v>21-03-1823/21-02-1828</v></cell></row><row r="6265"><cell r="A6265" t="str"><v>04187</v></cell><cell r="B6265" t="str"><v>3500</v></cell><cell r="C6265" t="str"><v>lid Eerste Kamer der Staten-Generaal</v></cell><cell r="D6265" t="str"><v>20-03-1828/25-10-1831</v></cell></row><row r="6266"><cell r="A6266" t="str"><v>04188</v></cell><cell r="B6266" t="str"><v>3010</v></cell><cell r="C6266" t="str"><v>Torhout</v></cell><cell r="D6266" t="str"><v>06-10-1757</v></cell></row><row r="6267"><cell r="A6267" t="str"><v>04188</v></cell><cell r="B6267" t="str"><v>3020</v></cell><cell r="C6267" t="str"><v>Brugge</v></cell><cell r="D6267" t="str"><v>03-04-1850</v></cell></row><row r="6268"><cell r="A6268" t="str"><v>04188</v></cell><cell r="B6268" t="str"><v>3500</v></cell><cell r="C6268" t="str"><v>advocaat te Brugge</v></cell><cell r="D6268" t="str"><v>00-00-1783/</v></cell></row><row r="6269"><cell r="A6269" t="str"><v>04188</v></cell><cell r="B6269" t="str"><v>3500</v></cell><cell r="C6269" t="str"><v>rechter te Oostende</v></cell><cell r="D6269" t="str"><v>/00-00-1787</v></cell></row><row r="6270"><cell r="A6270" t="str"><v>04188</v></cell><cell r="B6270" t="str"><v>3500</v></cell><cell r="C6270" t="str"><v>schepen Vrije van Brugge</v></cell><cell r="D6270" t="str"><v>00-00-1789/</v></cell></row><row r="6271"><cell r="A6271" t="str"><v>04188</v></cell><cell r="B6271" t="str"><v>3500</v></cell><cell r="C6271" t="str"><v>president arrondissementsrechtbank te Brugge</v></cell><cell r="D6271" t="str"><v>00-00-1796/00-00-1800</v></cell></row><row r="6272"><cell r="A6272" t="str"><v>04188</v></cell><cell r="B6272" t="str"><v>3500</v></cell><cell r="C6272" t="str"><v>raadsheer Hof van Appèl te Brussel</v></cell><cell r="D6272" t="str"><v>00-00-1800/00-00-1807</v></cell></row><row r="6273"><cell r="A6273" t="str"><v>04188</v></cell><cell r="B6273" t="str"><v>3500</v></cell><cell r="C6273" t="str"><v>president civiele rechtbank, departement van de Leie te Brugge</v></cell><cell r="D6273" t="str"><v>00-00-1807/00-00-1811</v></cell></row><row r="6274"><cell r="A6274" t="str"><v>04188</v></cell><cell r="B6274" t="str"><v>3500</v></cell><cell r="C6274" t="str"><v>kamerpresident Hof van Appèl te Brussel</v></cell><cell r="D6274" t="str"><v>00-00-1811/00-00-1814</v></cell></row><row r="6275"><cell r="A6275" t="str"><v>04188</v></cell><cell r="B6275" t="str"><v>3500</v></cell><cell r="C6275" t="str"><v>lid Wetgevend Lichaam</v></cell><cell r="D6275" t="str"><v>00-00-1813/00-00-1814</v></cell></row><row r="6276"><cell r="A6276" t="str"><v>04188</v></cell><cell r="B6276" t="str"><v>3500</v></cell><cell r="C6276" t="str"><v>lid voorlopige regering ind de Zuidelijke Nederlanden, commissaris-generaal departement Binnenlandse Zaken en Politie</v></cell><cell r="D6276" t="str"><v>15-02-1814/01-05-1815</v></cell></row><row r="6277"><cell r="A6277" t="str"><v>04188</v></cell><cell r="B6277" t="str"><v>3500</v></cell><cell r="C6277" t="str"><v>koninklijk commissaris voor de provincies Namen en Henegouwen</v></cell><cell r="D6277" t="str"><v>01-05-1815/16-09-1815</v></cell></row><row r="6278"><cell r="A6278" t="str"><v>04188</v></cell><cell r="B6278" t="str"><v>3500</v></cell><cell r="C6278" t="str"><v>lid Vergadering van Grondwetsnotabelen</v></cell><cell r="D6278" t="str"><v>14-08-1815</v></cell></row><row r="6279"><cell r="A6279" t="str"><v>04188</v></cell><cell r="B6279" t="str"><v>3500</v></cell><cell r="C6279" t="str"><v>Gouverneur van Limburg</v></cell><cell r="D6279" t="str"><v>16-09-1815/01-09-1828</v></cell></row><row r="6280"><cell r="A6280" t="str"><v>04188</v></cell><cell r="B6280" t="str"><v>3500</v></cell><cell r="C6280" t="str"><v>lid Eerste Kamer der Staten-Generaal</v></cell><cell r="D6280" t="str"><v>21-10-1828/18-10-1830</v></cell></row><row r="6281"><cell r="A6281" t="str"><v>04188</v></cell><cell r="B6281" t="str"><v>3500</v></cell><cell r="C6281" t="str"><v>ambteloos</v></cell><cell r="D6281" t="str"><v>00-00-1830/00-00-1841</v></cell></row><row r="6282"><cell r="A6282" t="str"><v>04188</v></cell><cell r="B6282" t="str"><v>3500</v></cell><cell r="C6282" t="str"><v>advocaat te Brugge</v></cell><cell r="D6282" t="str"><v>00-00-1841/</v></cell></row><row r="6283"><cell r="A6283" t="str"><v>04189</v></cell><cell r="B6283" t="str"><v>3010</v></cell><cell r="C6283" t="str"><v>Delft</v></cell><cell r="D6283" t="str"><v>20-03-1774</v></cell></row><row r="6284"><cell r="A6284" t="str"><v>04189</v></cell><cell r="B6284" t="str"><v>3020</v></cell><cell r="C6284" t="str"><v>'s-Gravenhage</v></cell><cell r="D6284" t="str"><v>26-01-1830</v></cell></row><row r="6285"><cell r="A6285" t="str"><v>04189</v></cell><cell r="B6285" t="str"><v>3500</v></cell><cell r="C6285" t="str"><v>lid stedelijke raad van 's-Gravenhage</v></cell><cell r="D6285" t="str"><v>22-04-1803/00-00-1808</v></cell></row><row r="6286"><cell r="A6286" t="str"><v>04189</v></cell><cell r="B6286" t="str"><v>3500</v></cell><cell r="C6286" t="str"><v>wethouder van 's-Gravenhage</v></cell><cell r="D6286" t="str"><v>20-01-1808/</v></cell></row><row r="6287"><cell r="A6287" t="str"><v>04189</v></cell><cell r="B6287" t="str"><v>3500</v></cell><cell r="C6287" t="str"><v>wethouder van 's-Gravenhage</v></cell><cell r="D6287" t="str"><v>28-06-1810/05-08-1811</v></cell></row><row r="6288"><cell r="A6288" t="str"><v>04189</v></cell><cell r="B6288" t="str"><v>3500</v></cell><cell r="C6288" t="str"><v>vrederechter, eerste kanton van 's-Gravenhage</v></cell><cell r="D6288" t="str"><v>00-00-1812/</v></cell></row><row r="6289"><cell r="A6289" t="str"><v>04189</v></cell><cell r="B6289" t="str"><v>3500</v></cell><cell r="C6289" t="str"><v>raad en rekenmeester van de domeinen</v></cell></row><row r="6290"><cell r="A6290" t="str"><v>04189</v></cell><cell r="B6290" t="str"><v>3500</v></cell><cell r="C6290" t="str"><v>buitengewoon lid Staten-Generaal der Verenigde Nederlanden</v></cell><cell r="D6290" t="str"><v>08-08-1815/19-08-1815</v></cell></row><row r="6291"><cell r="A6291" t="str"><v>04189</v></cell><cell r="B6291" t="str"><v>3500</v></cell><cell r="C6291" t="str"><v>lid stedelijke raad van 's-Gravenhage</v></cell><cell r="D6291" t="str"><v>00-00-1816/26-01-1830</v></cell></row><row r="6292"><cell r="A6292" t="str"><v>04189</v></cell><cell r="B6292" t="str"><v>3500</v></cell><cell r="C6292" t="str"><v>lid Tweede Kamer der Staten-Generaal</v></cell><cell r="D6292" t="str"><v>11-07-1822/20-10-1828</v></cell></row><row r="6293"><cell r="A6293" t="str"><v>04189</v></cell><cell r="B6293" t="str"><v>3500</v></cell><cell r="C6293" t="str"><v>voorzitter Tweede Kamer der Staten-Generaal</v></cell><cell r="D6293" t="str"><v>18-10-1827/20-10-1828</v></cell></row><row r="6294"><cell r="A6294" t="str"><v>04189</v></cell><cell r="B6294" t="str"><v>3500</v></cell><cell r="C6294" t="str"><v>lid Eerste Kamer der Staten-Generaal</v></cell><cell r="D6294" t="str"><v>21-10-1828/26-01-1830</v></cell></row><row r="6295"><cell r="A6295" t="str"><v>04190</v></cell><cell r="B6295" t="str"><v>3010</v></cell><cell r="C6295" t="str"><v>Franeker</v></cell><cell r="D6295" t="str"><v>13-10-1764</v></cell></row><row r="6296"><cell r="A6296" t="str"><v>04190</v></cell><cell r="B6296" t="str"><v>3020</v></cell><cell r="C6296" t="str"><v>Alkmaar</v></cell><cell r="D6296" t="str"><v>02-01-1838</v></cell></row><row r="6297"><cell r="A6297" t="str"><v>04190</v></cell><cell r="B6297" t="str"><v>3500</v></cell><cell r="C6297" t="str"><v>advocaat te Leeuwarden</v></cell><cell r="D6297" t="str"><v>00-00-1785/</v></cell></row><row r="6298"><cell r="A6298" t="str"><v>04190</v></cell><cell r="B6298" t="str"><v>3500</v></cell><cell r="C6298" t="str"><v>volmacht ten Landdage van Friesland</v></cell><cell r="D6298" t="str"><v>00-00-1786</v></cell></row><row r="6299"><cell r="A6299" t="str"><v>04190</v></cell><cell r="B6299" t="str"><v>3500</v></cell><cell r="C6299" t="str"><v>ontvanger te Witmarsum</v></cell><cell r="D6299" t="str"><v>00-00-1787/</v></cell></row><row r="6300"><cell r="A6300" t="str"><v>04190</v></cell><cell r="B6300" t="str"><v>3500</v></cell><cell r="C6300" t="str"><v>gedeputeerde ter Staten-Generaal</v></cell><cell r="D6300" t="str"><v>00-00-1788/</v></cell></row><row r="6301"><cell r="A6301" t="str"><v>04190</v></cell><cell r="B6301" t="str"><v>3500</v></cell><cell r="C6301" t="str"><v>raad in de Vroedschap van Alkmaar</v></cell><cell r="D6301" t="str"><v>00-12-1788/00-01-1795</v></cell></row><row r="6302"><cell r="A6302" t="str"><v>04190</v></cell><cell r="B6302" t="str"><v>3500</v></cell><cell r="C6302" t="str"><v>ambteloos</v></cell><cell r="D6302" t="str"><v>00-01-1795/00-00-1803</v></cell></row><row r="6303"><cell r="A6303" t="str"><v>04190</v></cell><cell r="B6303" t="str"><v>3500</v></cell><cell r="C6303" t="str"><v>landeigenaar en ambachtsheer</v></cell><cell r="D6303" t="str"><v>00-00-1797/</v></cell></row><row r="6304"><cell r="A6304" t="str"><v>04190</v></cell><cell r="B6304" t="str"><v>3500</v></cell><cell r="C6304" t="str"><v>lid stedelijke raad van Alkmaar</v></cell><cell r="D6304" t="str"><v>00-00-1803/00-00-1808</v></cell></row><row r="6305"><cell r="A6305" t="str"><v>04190</v></cell><cell r="B6305" t="str"><v>3500</v></cell><cell r="C6305" t="str"><v>rentmeester-secretaris "Hoogheemraadschap Hondsbossche Zeewering en Duinen tot Petten"</v></cell><cell r="D6305" t="str"><v>00-08-1806/00-00-1833</v></cell></row><row r="6306"><cell r="A6306" t="str"><v>04190</v></cell><cell r="B6306" t="str"><v>3500</v></cell><cell r="C6306" t="str"><v>wethouder van Alkmaar</v></cell><cell r="D6306" t="str"><v>00-00-1806/00-00-1808</v></cell></row><row r="6307"><cell r="A6307" t="str"><v>04190</v></cell><cell r="B6307" t="str"><v>3500</v></cell><cell r="C6307" t="str"><v>burgemeester van Alkmaar</v></cell><cell r="D6307" t="str"><v>00-00-1808/00-00-1811</v></cell></row><row r="6308"><cell r="A6308" t="str"><v>04190</v></cell><cell r="B6308" t="str"><v>3500</v></cell><cell r="C6308" t="str"><v>maire van Heerhugowaard</v></cell><cell r="D6308" t="str"><v>00-00-1811/00-00-1814</v></cell></row><row r="6309"><cell r="A6309" t="str"><v>04190</v></cell><cell r="B6309" t="str"><v>3500</v></cell><cell r="C6309" t="str"><v>sous-prefect, arrondissement Hoorn</v></cell><cell r="D6309" t="str"><v>21-08-1811/00-11-1811</v></cell></row><row r="6310"><cell r="A6310" t="str"><v>04190</v></cell><cell r="B6310" t="str"><v>3500</v></cell><cell r="C6310" t="str"><v>sous-prefect, arrondissement Alkmaar</v></cell><cell r="D6310" t="str"><v>20-11-1811/00-11-1813</v></cell></row><row r="6311"><cell r="A6311" t="str"><v>04190</v></cell><cell r="B6311" t="str"><v>3500</v></cell><cell r="C6311" t="str"><v>districtscommissaris</v></cell><cell r="D6311" t="str"><v>00-00-1813/</v></cell></row><row r="6312"><cell r="A6312" t="str"><v>04190</v></cell><cell r="B6312" t="str"><v>3500</v></cell><cell r="C6312" t="str"><v>president college van burgemeesters van Alkmaar</v></cell><cell r="D6312" t="str"><v>00-00-1814/01-01-1822</v></cell></row><row r="6313"><cell r="A6313" t="str"><v>04190</v></cell><cell r="B6313" t="str"><v>3500</v></cell><cell r="C6313" t="str"><v>lid Provinciale Staten van Holland</v></cell><cell r="D6313" t="str"><v>19-09-1814/22-10-1816</v></cell></row><row r="6314"><cell r="A6314" t="str"><v>04190</v></cell><cell r="B6314" t="str"><v>3500</v></cell><cell r="C6314" t="str"><v>buitengewoon lid Staten-Generaal der Verenigde Nederlanden</v></cell><cell r="D6314" t="str"><v>08-08-1815/19-08-1815</v></cell></row><row r="6315"><cell r="A6315" t="str"><v>04190</v></cell><cell r="B6315" t="str"><v>3500</v></cell><cell r="C6315" t="str"><v>lid Tweede Kamer der Staten-Generaal</v></cell><cell r="D6315" t="str"><v>22-10-1816/02-12-1829</v></cell></row><row r="6316"><cell r="A6316" t="str"><v>04190</v></cell><cell r="B6316" t="str"><v>3500</v></cell><cell r="C6316" t="str"><v>lid college van burgemeesters van Alkmaar</v></cell><cell r="D6316" t="str"><v>00-01-1822/01-01-1824</v></cell></row><row r="6317"><cell r="A6317" t="str"><v>04190</v></cell><cell r="B6317" t="str"><v>3500</v></cell><cell r="C6317" t="str"><v>burgemeester van Alkmaar</v></cell><cell r="D6317" t="str"><v>00-01-1824/02-01-1838</v></cell></row><row r="6318"><cell r="A6318" t="str"><v>04190</v></cell><cell r="B6318" t="str"><v>3500</v></cell><cell r="C6318" t="str"><v>lid Eerste Kamer der Staten-Generaal</v></cell><cell r="D6318" t="str"><v>18-10-1831/02-01-1838</v></cell></row><row r="6319"><cell r="A6319" t="str"><v>04191</v></cell><cell r="B6319" t="str"><v>3010</v></cell><cell r="C6319" t="str"><v>Groningen</v></cell><cell r="D6319" t="str"><v>25-06-1760</v></cell></row><row r="6320"><cell r="A6320" t="str"><v>04191</v></cell><cell r="B6320" t="str"><v>3020</v></cell><cell r="C6320" t="str"><v>Groningen</v></cell><cell r="D6320" t="str"><v>06-01-1845</v></cell></row><row r="6321"><cell r="A6321" t="str"><v>04191</v></cell><cell r="B6321" t="str"><v>3500</v></cell><cell r="C6321" t="str"><v>landeigenaar</v></cell></row><row r="6322"><cell r="A6322" t="str"><v>04191</v></cell><cell r="B6322" t="str"><v>3500</v></cell><cell r="C6322" t="str"><v>gecommitteerde voor Groningen in de Generaliteitsrekenkamer</v></cell><cell r="D6322" t="str"><v>00-00-1786</v></cell></row><row r="6323"><cell r="A6323" t="str"><v>04191</v></cell><cell r="B6323" t="str"><v>3500</v></cell><cell r="C6323" t="str"><v>gecommitteerde voor Groningen in de Generaliteitsrekenkamer</v></cell><cell r="D6323" t="str"><v>19-03-1795/</v></cell></row><row r="6324"><cell r="A6324" t="str"><v>04191</v></cell><cell r="B6324" t="str"><v>3500</v></cell><cell r="C6324" t="str"><v>gedeputeerd representant van Groningen</v></cell><cell r="D6324" t="str"><v>00-04-1796/00-11-1798</v></cell></row><row r="6325"><cell r="A6325" t="str"><v>04191</v></cell><cell r="B6325" t="str"><v>3500</v></cell><cell r="C6325" t="str"><v>lid Intermediair administatief bestuur van Groningen</v></cell><cell r="D6325" t="str"><v>00-11-1798/00-03-1799</v></cell></row><row r="6326"><cell r="A6326" t="str"><v>04191</v></cell><cell r="B6326" t="str"><v>3500</v></cell><cell r="C6326" t="str"><v>lid departementaal bestuur van Stad en Lande van Groningen</v></cell><cell r="D6326" t="str"><v>22-06-1802/20-05-1807</v></cell></row><row r="6327"><cell r="A6327" t="str"><v>04191</v></cell><cell r="B6327" t="str"><v>3500</v></cell><cell r="C6327" t="str"><v>lid in buitengewone dienst bij de sectie wetgeving en algemene zaken, Staatsraad</v></cell><cell r="D6327" t="str"><v>16-07-1806/00-12-1808</v></cell></row><row r="6328"><cell r="A6328" t="str"><v>04191</v></cell><cell r="B6328" t="str"><v>3500</v></cell><cell r="C6328" t="str"><v>lid Wetgevend Lichaam</v></cell><cell r="D6328" t="str"><v>18-11-1806/30-07-1810</v></cell></row><row r="6329"><cell r="A6329" t="str"><v>04191</v></cell><cell r="B6329" t="str"><v>3500</v></cell><cell r="C6329" t="str"><v>voorzitter Wetgevend Lichaam</v></cell><cell r="D6329" t="str"><v>16-01-1810/01-07-1810</v></cell></row><row r="6330"><cell r="A6330" t="str"><v>04191</v></cell><cell r="B6330" t="str"><v>3500</v></cell><cell r="C6330" t="str"><v>lid algemeen bestuur, departement Wester Eems</v></cell><cell r="D6330" t="str"><v>10-01-1813/00-12-1813</v></cell></row><row r="6331"><cell r="A6331" t="str"><v>04191</v></cell><cell r="B6331" t="str"><v>3500</v></cell><cell r="C6331" t="str"><v>lid Staten-Generaal der Verenigde Nederlanden</v></cell><cell r="D6331" t="str"><v>02-05-1814/01-09-1815</v></cell></row><row r="6332"><cell r="A6332" t="str"><v>04191</v></cell><cell r="B6332" t="str"><v>3500</v></cell><cell r="C6332" t="str"><v>lid Tweede Kamer der Staten-Generaal</v></cell><cell r="D6332" t="str"><v>21-09-1815/17-10-1831</v></cell></row><row r="6333"><cell r="A6333" t="str"><v>04191</v></cell><cell r="B6333" t="str"><v>3500</v></cell><cell r="C6333" t="str"><v>lid Eerste Kamer der Staten-Generaal</v></cell><cell r="D6333" t="str"><v>18-10-1831/06-01-1845</v></cell></row><row r="6334"><cell r="A6334" t="str"><v>04192</v></cell><cell r="B6334" t="str"><v>3010</v></cell><cell r="C6334" t="str"><v>Utrecht</v></cell><cell r="D6334" t="str"><v>20-01-1765</v></cell></row><row r="6335"><cell r="A6335" t="str"><v>04192</v></cell><cell r="B6335" t="str"><v>3020</v></cell><cell r="C6335" t="str"><v>Utrecht</v></cell><cell r="D6335" t="str"><v>10-01-1854</v></cell></row><row r="6336"><cell r="A6336" t="str"><v>04192</v></cell><cell r="B6336" t="str"><v>3500</v></cell><cell r="C6336" t="str"><v>landeigenaar</v></cell></row><row r="6337"><cell r="A6337" t="str"><v>04192</v></cell><cell r="B6337" t="str"><v>3500</v></cell><cell r="C6337" t="str"><v>lid College van de Lekdijk Bovendams</v></cell><cell r="D6337" t="str"><v>00-00-1788/</v></cell></row><row r="6338"><cell r="A6338" t="str"><v>04192</v></cell><cell r="B6338" t="str"><v>3500</v></cell><cell r="C6338" t="str"><v>hoofdschout van Wijk bij Duurstede</v></cell><cell r="D6338" t="str"><v>00-00-1788/00-01-1795</v></cell></row><row r="6339"><cell r="A6339" t="str"><v>04192</v></cell><cell r="B6339" t="str"><v>3500</v></cell><cell r="C6339" t="str"><v>lid gedelegeerde raden</v></cell><cell r="D6339" t="str"><v>00-00-1792</v></cell></row><row r="6340"><cell r="A6340" t="str"><v>04192</v></cell><cell r="B6340" t="str"><v>3500</v></cell><cell r="C6340" t="str"><v>raad ter Admiraliteit op de Maze</v></cell></row><row r="6341"><cell r="A6341" t="str"><v>04192</v></cell><cell r="B6341" t="str"><v>3500</v></cell><cell r="C6341" t="str"><v>ambteloos</v></cell><cell r="D6341" t="str"><v>00-00-1795/00-00-1802</v></cell></row><row r="6342"><cell r="A6342" t="str"><v>04192</v></cell><cell r="B6342" t="str"><v>3500</v></cell><cell r="C6342" t="str"><v>lid departementaal bestuur van Utrecht</v></cell><cell r="D6342" t="str"><v>04-06-1802/00-05-1807</v></cell></row><row r="6343"><cell r="A6343" t="str"><v>04192</v></cell><cell r="B6343" t="str"><v>3500</v></cell><cell r="C6343" t="str"><v>Landdrost, departement Utrecht</v></cell><cell r="D6343" t="str"><v>08-05-1807/01-01-1811</v></cell></row><row r="6344"><cell r="A6344" t="str"><v>04192</v></cell><cell r="B6344" t="str"><v>3500</v></cell><cell r="C6344" t="str"><v>lid in buitengewone dienst bij de sectie wetgeving en algemene zaken, Staatsraad</v></cell><cell r="D6344" t="str"><v>01-02-1807/31-12-1808</v></cell></row><row r="6345"><cell r="A6345" t="str"><v>04192</v></cell><cell r="B6345" t="str"><v>3500</v></cell><cell r="C6345" t="str"><v>lid Raad voor de Zaken van Holland te Parijs</v></cell><cell r="D6345" t="str"><v>22-07-1810/29-10-1810</v></cell></row><row r="6346"><cell r="A6346" t="str"><v>04192</v></cell><cell r="B6346" t="str"><v>3500</v></cell><cell r="C6346" t="str"><v>lid Keizerlijk Wetgevend Lichaam te Parijs</v></cell><cell r="D6346" t="str"><v>19-02-1811/01-07-1814</v></cell></row><row r="6347"><cell r="A6347" t="str"><v>04192</v></cell><cell r="B6347" t="str"><v>3500</v></cell><cell r="C6347" t="str"><v>lid Vergadering van Notabelen, 29 en 30 maart 1814</v></cell></row><row r="6348"><cell r="A6348" t="str"><v>04192</v></cell><cell r="B6348" t="str"><v>3500</v></cell><cell r="C6348" t="str"><v>lid Raad van State</v></cell><cell r="D6348" t="str"><v>12-04-1814/13-09-1831</v></cell></row><row r="6349"><cell r="A6349" t="str"><v>04192</v></cell><cell r="B6349" t="str"><v>3500</v></cell><cell r="C6349" t="str"><v>lid Provinciale Staten van Utrecht</v></cell><cell r="D6349" t="str"><v>19-09-1814/18-10-1831</v></cell></row><row r="6350"><cell r="A6350" t="str"><v>04192</v></cell><cell r="B6350" t="str"><v>3500</v></cell><cell r="C6350" t="str"><v>dijkgraaf College van de Lekdijk Bovendams</v></cell><cell r="D6350" t="str"><v>01-03-1815/15-09-1853</v></cell></row><row r="6351"><cell r="A6351" t="str"><v>04192</v></cell><cell r="B6351" t="str"><v>3500</v></cell><cell r="C6351" t="str"><v>lid Eerste Kamer der Staten-Generaal</v></cell><cell r="D6351" t="str"><v>18-10-1831/13-02-1849</v></cell></row><row r="6352"><cell r="A6352" t="str"><v>04193</v></cell><cell r="B6352" t="str"><v>3010</v></cell><cell r="C6352" t="str"><v>Loon op Zand</v></cell><cell r="D6352" t="str"><v>30-10-1770</v></cell></row><row r="6353"><cell r="A6353" t="str"><v>04193</v></cell><cell r="B6353" t="str"><v>3020</v></cell><cell r="C6353" t="str"><v>'s-Hertogenbosch</v></cell><cell r="D6353" t="str"><v>12-07-1857</v></cell></row><row r="6354"><cell r="A6354" t="str"><v>04193</v></cell><cell r="B6354" t="str"><v>3500</v></cell><cell r="C6354" t="str"><v>advocaat te 's-Hertogenbosch</v></cell><cell r="D6354" t="str"><v>00-00-1797/</v></cell></row><row r="6355"><cell r="A6355" t="str"><v>04193</v></cell><cell r="B6355" t="str"><v>3500</v></cell><cell r="C6355" t="str"><v>lid bestuur departement Bataafs Brabant</v></cell><cell r="D6355" t="str"><v>04-06-1802/31-07-1805</v></cell></row><row r="6356"><cell r="A6356" t="str"><v>04193</v></cell><cell r="B6356" t="str"><v>3500</v></cell><cell r="C6356" t="str"><v>lid commissie van financiën, departement Bataafs Brabant</v></cell><cell r="D6356" t="str"><v>01-08-1805/</v></cell></row><row r="6357"><cell r="A6357" t="str"><v>04193</v></cell><cell r="B6357" t="str"><v>3500</v></cell><cell r="C6357" t="str"><v>lid raad van 's-Hertogenbosch</v></cell><cell r="D6357" t="str"><v>00-00-1807/00-00-1810</v></cell></row><row r="6358"><cell r="A6358" t="str"><v>04193</v></cell><cell r="B6358" t="str"><v>3500</v></cell><cell r="C6358" t="str"><v>lid municipaliteit van 's-Hertogenbosch</v></cell><cell r="D6358" t="str"><v>00-00-1810/00-00-1813</v></cell></row><row r="6359"><cell r="A6359" t="str"><v>04193</v></cell><cell r="B6359" t="str"><v>3500</v></cell><cell r="C6359" t="str"><v>wethouder van 's-Hertogenbosch</v></cell><cell r="D6359" t="str"><v>00-00-1807/00-00-1810</v></cell></row><row r="6360"><cell r="A6360" t="str"><v>04193</v></cell><cell r="B6360" t="str"><v>3500</v></cell><cell r="C6360" t="str"><v>lid commissie van financiën, Bataafs Brabant</v></cell><cell r="D6360" t="str"><v>00-00-1807/00-00-1812</v></cell></row><row r="6361"><cell r="A6361" t="str"><v>04193</v></cell><cell r="B6361" t="str"><v>3500</v></cell><cell r="C6361" t="str"><v>maire van 's-Hertogenbosch</v></cell><cell r="D6361" t="str"><v>00-00-1810/01-12-1814</v></cell></row><row r="6362"><cell r="A6362" t="str"><v>04193</v></cell><cell r="B6362" t="str"><v>3500</v></cell><cell r="C6362" t="str"><v>lid college van burgemeesters van 's-Hertogenbosch</v></cell><cell r="D6362" t="str"><v>01-12-1814/00-03-1824</v></cell></row><row r="6363"><cell r="A6363" t="str"><v>04193</v></cell><cell r="B6363" t="str"><v>3500</v></cell><cell r="C6363" t="str"><v>lid Provinciale Staten van Noord-Brabant</v></cell><cell r="D6363" t="str"><v>07-12-1815/21-10-1817</v></cell></row><row r="6364"><cell r="A6364" t="str"><v>04193</v></cell><cell r="B6364" t="str"><v>3500</v></cell><cell r="C6364" t="str"><v>lid Tweede Kamer der Staten-Generaal</v></cell><cell r="D6364" t="str"><v>21-10-1817/16-10-1831</v></cell></row><row r="6365"><cell r="A6365" t="str"><v>04193</v></cell><cell r="B6365" t="str"><v>3500</v></cell><cell r="C6365" t="str"><v>burgemeester van 's-Hertogenbosch</v></cell><cell r="D6365" t="str"><v>00-03-1824/02-01-1849</v></cell></row><row r="6366"><cell r="A6366" t="str"><v>04193</v></cell><cell r="B6366" t="str"><v>3500</v></cell><cell r="C6366" t="str"><v>lid Eerste Kamer der Staten-Generaal</v></cell><cell r="D6366" t="str"><v>18-10-1831/13-02-1849</v></cell></row><row r="6367"><cell r="A6367" t="str"><v>04194</v></cell><cell r="B6367" t="str"><v>3010</v></cell><cell r="C6367" t="str"><v>'s-Gravenhage</v></cell><cell r="D6367" t="str"><v>05-01-1776</v></cell></row><row r="6368"><cell r="A6368" t="str"><v>04194</v></cell><cell r="B6368" t="str"><v>3020</v></cell><cell r="C6368" t="str"><v>'s-Gravenhage</v></cell><cell r="D6368" t="str"><v>27-07-1841</v></cell></row><row r="6369"><cell r="A6369" t="str"><v>04194</v></cell><cell r="B6369" t="str"><v>3500</v></cell><cell r="C6369" t="str"><v>ritmeester gardes du Corps</v></cell></row><row r="6370"><cell r="A6370" t="str"><v>04194</v></cell><cell r="B6370" t="str"><v>3500</v></cell><cell r="C6370" t="str"><v>brigadier en ritmeester Gardes du Corpes</v></cell><cell r="D6370" t="str"><v>30-01-1792/00-00-1795</v></cell></row><row r="6371"><cell r="A6371" t="str"><v>04194</v></cell><cell r="B6371" t="str"><v>3500</v></cell><cell r="C6371" t="str"><v>te Osnabrück bij het rassemblement onder prins Frederik</v></cell><cell r="D6371" t="str"><v>00-00-1795</v></cell></row><row r="6372"><cell r="A6372" t="str"><v>04194</v></cell><cell r="B6372" t="str"><v>3500</v></cell><cell r="C6372" t="str"><v>gevolmachtigd minister te München</v></cell><cell r="D6372" t="str"><v>00-00-1807/00-00-1809</v></cell></row><row r="6373"><cell r="A6373" t="str"><v>04194</v></cell><cell r="B6373" t="str"><v>3500</v></cell><cell r="C6373" t="str"><v>luitenant-kolonel vrijwillige lijfwacht te paard onder bevel van de erfprins</v></cell><cell r="D6373" t="str"><v>00-00-1814/</v></cell></row><row r="6374"><cell r="A6374" t="str"><v>04194</v></cell><cell r="B6374" t="str"><v>3500</v></cell><cell r="C6374" t="str"><v>hofmaarschalk en kamerheer van koning Willem I</v></cell><cell r="D6374" t="str"><v>00-00-1815/</v></cell></row><row r="6375"><cell r="A6375" t="str"><v>04194</v></cell><cell r="B6375" t="str"><v>3500</v></cell><cell r="C6375" t="str"><v>lid Provinciale Staten van Holland</v></cell><cell r="D6375" t="str"><v>07-07-1818/00-10-1831</v></cell></row><row r="6376"><cell r="A6376" t="str"><v>04194</v></cell><cell r="B6376" t="str"><v>3500</v></cell><cell r="C6376" t="str"><v>lid Gedeputeerde Staten van het zuidelijk deel van Holland</v></cell><cell r="D6376" t="str"><v>11-07-1818/00-10-1831</v></cell></row><row r="6377"><cell r="A6377" t="str"><v>04194</v></cell><cell r="B6377" t="str"><v>3500</v></cell><cell r="C6377" t="str"><v>lid Eerste Kamer der Staten-Generaal</v></cell><cell r="D6377" t="str"><v>14-12-1831/27-07-1841</v></cell></row><row r="6378"><cell r="A6378" t="str"><v>04194</v></cell><cell r="B6378" t="str"><v>3500</v></cell><cell r="C6378" t="str"><v>opperkamerheer en opperintendant der koninklijke paleizen</v></cell><cell r="D6378" t="str"><v>00-00-1838/27-07-1841</v></cell></row><row r="6379"><cell r="A6379" t="str"><v>04195</v></cell><cell r="B6379" t="str"><v>3010</v></cell><cell r="C6379" t="str"><v>Amsterdam</v></cell><cell r="D6379" t="str"><v>06-11-1764</v></cell></row><row r="6380"><cell r="A6380" t="str"><v>04195</v></cell><cell r="B6380" t="str"><v>3020</v></cell><cell r="C6380" t="str"><v>Amsterdam</v></cell><cell r="D6380" t="str"><v>17-06-1833</v></cell></row><row r="6381"><cell r="A6381" t="str"><v>04195</v></cell><cell r="B6381" t="str"><v>3500</v></cell><cell r="C6381" t="str"><v>landeigenaar en ambachtsheer</v></cell></row><row r="6382"><cell r="A6382" t="str"><v>04195</v></cell><cell r="B6382" t="str"><v>3500</v></cell><cell r="C6382" t="str"><v>regent Deutzenhofje</v></cell><cell r="D6382" t="str"><v>00-00-1784/00-00-1833</v></cell></row><row r="6383"><cell r="A6383" t="str"><v>04195</v></cell><cell r="B6383" t="str"><v>3500</v></cell><cell r="C6383" t="str"><v>commissaris van kleine zaken te Amsterdam</v></cell><cell r="D6383" t="str"><v>00-00-1786</v></cell></row><row r="6384"><cell r="A6384" t="str"><v>04195</v></cell><cell r="B6384" t="str"><v>3500</v></cell><cell r="C6384" t="str"><v>commissaris huwelijkse zaken te Amsterdam</v></cell><cell r="D6384" t="str"><v>00-00-1787/00-00-1788</v></cell></row><row r="6385"><cell r="A6385" t="str"><v>04195</v></cell><cell r="B6385" t="str"><v>3500</v></cell><cell r="C6385" t="str"><v>ambtsheer</v></cell><cell r="D6385" t="str"><v>00-00-1788/17-06-1833</v></cell></row><row r="6386"><cell r="A6386" t="str"><v>04195</v></cell><cell r="B6386" t="str"><v>3500</v></cell><cell r="C6386" t="str"><v>schepen van Amsterdam</v></cell><cell r="D6386" t="str"><v>00-00-1790</v></cell></row><row r="6387"><cell r="A6387" t="str"><v>04195</v></cell><cell r="B6387" t="str"><v>3500</v></cell><cell r="C6387" t="str"><v>raad in de Vroedschap van Amsterdam</v></cell><cell r="D6387" t="str"><v>00-00-1791/00-00-1795</v></cell></row><row r="6388"><cell r="A6388" t="str"><v>04195</v></cell><cell r="B6388" t="str"><v>3500</v></cell><cell r="C6388" t="str"><v>commissaris van kleine zaken te Amsterdam</v></cell><cell r="D6388" t="str"><v>00-00-1791/00-00-1792</v></cell></row><row r="6389"><cell r="A6389" t="str"><v>04195</v></cell><cell r="B6389" t="str"><v>3500</v></cell><cell r="C6389" t="str"><v>schepen van Amsterdam</v></cell><cell r="D6389" t="str"><v>00-00-1793</v></cell></row><row r="6390"><cell r="A6390" t="str"><v>04195</v></cell><cell r="B6390" t="str"><v>3500</v></cell><cell r="C6390" t="str"><v>commissaris van kleine zaken te Amsterdam</v></cell><cell r="D6390" t="str"><v>00-00-1794/00-00-1795</v></cell></row><row r="6391"><cell r="A6391" t="str"><v>04195</v></cell><cell r="B6391" t="str"><v>3500</v></cell><cell r="C6391" t="str"><v>ambteloos</v></cell><cell r="D6391" t="str"><v>00-00-1795/00-00-1814</v></cell></row><row r="6392"><cell r="A6392" t="str"><v>04195</v></cell><cell r="B6392" t="str"><v>3500</v></cell><cell r="C6392" t="str"><v>lid Vergadering van Notabelen, 29 en 30 maart 1814</v></cell></row><row r="6393"><cell r="A6393" t="str"><v>04195</v></cell><cell r="B6393" t="str"><v>3500</v></cell><cell r="C6393" t="str"><v>lid Staten-Generaal der Verenigde Nederlanden</v></cell><cell r="D6393" t="str"><v>02-05-1814/01-09-1815</v></cell></row><row r="6394"><cell r="A6394" t="str"><v>04195</v></cell><cell r="B6394" t="str"><v>3500</v></cell><cell r="C6394" t="str"><v>lid stedelijke raad van Amsterdam</v></cell><cell r="D6394" t="str"><v>00-00-1814/00-00-1833</v></cell></row><row r="6395"><cell r="A6395" t="str"><v>04195</v></cell><cell r="B6395" t="str"><v>3500</v></cell><cell r="C6395" t="str"><v>lid Tweede Kamer der Staten-Generaal</v></cell><cell r="D6395" t="str"><v>21-09-1815/19-10-1818</v></cell></row><row r="6396"><cell r="A6396" t="str"><v>04195</v></cell><cell r="B6396" t="str"><v>3500</v></cell><cell r="C6396" t="str"><v>lid college van burgemeesters van Amsterdam</v></cell><cell r="D6396" t="str"><v>19-04-1821/01-03-1824</v></cell></row><row r="6397"><cell r="A6397" t="str"><v>04195</v></cell><cell r="B6397" t="str"><v>3500</v></cell><cell r="C6397" t="str"><v>wethouder van Amsterdam</v></cell><cell r="D6397" t="str"><v>01-03-1824/00-00-1830</v></cell></row><row r="6398"><cell r="A6398" t="str"><v>04195</v></cell><cell r="B6398" t="str"><v>3500</v></cell><cell r="C6398" t="str"><v>lid Eerste Kamer der Staten-Generaal</v></cell><cell r="D6398" t="str"><v>27-12-1831/17-06-1833</v></cell></row><row r="6399"><cell r="A6399" t="str"><v>04196</v></cell><cell r="B6399" t="str"><v>3010</v></cell><cell r="C6399" t="str"><v>Amsterdam</v></cell><cell r="D6399" t="str"><v>16-02-1779</v></cell></row><row r="6400"><cell r="A6400" t="str"><v>04196</v></cell><cell r="B6400" t="str"><v>3020</v></cell><cell r="C6400" t="str"><v>Arnhem</v></cell><cell r="D6400" t="str"><v>07-03-1847</v></cell></row><row r="6401"><cell r="A6401" t="str"><v>04196</v></cell><cell r="B6401" t="str"><v>3500</v></cell><cell r="C6401" t="str"><v>thesaurier van Amsterdam</v></cell></row><row r="6402"><cell r="A6402" t="str"><v>04196</v></cell><cell r="B6402" t="str"><v>3500</v></cell><cell r="C6402" t="str"><v>commissaris van Amsterdam</v></cell><cell r="D6402" t="str"><v>00-00-1786/</v></cell></row><row r="6403"><cell r="A6403" t="str"><v>04196</v></cell><cell r="B6403" t="str"><v>3500</v></cell><cell r="C6403" t="str"><v>advocaat te Amsterdam</v></cell><cell r="D6403" t="str"><v>00-00-1802/</v></cell></row><row r="6404"><cell r="A6404" t="str"><v>04196</v></cell><cell r="B6404" t="str"><v>3500</v></cell><cell r="C6404" t="str"><v>lid stedelijke raad van Amsterdam</v></cell><cell r="D6404" t="str"><v>00-00-1816/00-00-1824</v></cell></row><row r="6405"><cell r="A6405" t="str"><v>04196</v></cell><cell r="B6405" t="str"><v>3500</v></cell><cell r="C6405" t="str"><v>lid Tweede Kamer der Staten-Generaal</v></cell><cell r="D6405" t="str"><v>19-10-1824/21-10-1833</v></cell></row><row r="6406"><cell r="A6406" t="str"><v>04196</v></cell><cell r="B6406" t="str"><v>3500</v></cell><cell r="C6406" t="str"><v>lid stedelijke raad van Amsterdam</v></cell><cell r="D6406" t="str"><v>00-00-1826/00-00-1834</v></cell></row><row r="6407"><cell r="A6407" t="str"><v>04196</v></cell><cell r="B6407" t="str"><v>3500</v></cell><cell r="C6407" t="str"><v>directeur-generaal van Waterstaat, Nationale Nijverheid en Koloniën ad interim</v></cell><cell r="D6407" t="str"><v>04-10-1830/01-10-1831</v></cell></row><row r="6408"><cell r="A6408" t="str"><v>04196</v></cell><cell r="B6408" t="str"><v>3500</v></cell><cell r="C6408" t="str"><v>minister van Nationale Nijverheid en Koloniën ad interim</v></cell><cell r="D6408" t="str"><v>01-10-1831/01-01-1834</v></cell></row><row r="6409"><cell r="A6409" t="str"><v>04196</v></cell><cell r="B6409" t="str"><v>3500</v></cell><cell r="C6409" t="str"><v>lid Eerste Kamer der Staten-Generaal</v></cell><cell r="D6409" t="str"><v>24-10-1833/07-03-1847</v></cell></row><row r="6410"><cell r="A6410" t="str"><v>04197</v></cell><cell r="B6410" t="str"><v>3010</v></cell><cell r="C6410" t="str"><v>Hoogeveen</v></cell><cell r="D6410" t="str"><v>12-03-1758</v></cell></row><row r="6411"><cell r="A6411" t="str"><v>04197</v></cell><cell r="B6411" t="str"><v>3020</v></cell><cell r="C6411" t="str"><v>'s-Gravenhage</v></cell><cell r="D6411" t="str"><v>25-06-1840</v></cell></row><row r="6412"><cell r="A6412" t="str"><v>04197</v></cell><cell r="B6412" t="str"><v>3500</v></cell><cell r="C6412" t="str"><v>tweede luitenant, tweede regiment "Oranje en Nassau"</v></cell><cell r="D6412" t="str"><v>13-03-1775/19-02-1779</v></cell></row><row r="6413"><cell r="A6413" t="str"><v>04197</v></cell><cell r="B6413" t="str"><v>3500</v></cell><cell r="C6413" t="str"><v>kapitein, garde-regiment "Oranje en Nassau"</v></cell><cell r="D6413" t="str"><v>19-02-1779/00-00-1782</v></cell></row><row r="6414"><cell r="A6414" t="str"><v>04197</v></cell><cell r="B6414" t="str"><v>3500</v></cell><cell r="C6414" t="str"><v>rentmeester der episcopale en andere geestelijke goederen van de stad en meierij van 's-Hertogenbosch</v></cell><cell r="D6414" t="str"><v>22-07-1782/01-01-1796</v></cell></row><row r="6415"><cell r="A6415" t="str"><v>04197</v></cell><cell r="B6415" t="str"><v>3500</v></cell><cell r="C6415" t="str"><v>ambteloos</v></cell><cell r="D6415" t="str"><v>01-01-1796/00-11-1813</v></cell></row><row r="6416"><cell r="A6416" t="str"><v>04197</v></cell><cell r="B6416" t="str"><v>3500</v></cell><cell r="C6416" t="str"><v>Gouverneur van 's-Gravenhage</v></cell><cell r="D6416" t="str"><v>17-11-1813/22-11-1813</v></cell></row><row r="6417"><cell r="A6417" t="str"><v>04197</v></cell><cell r="B6417" t="str"><v>3500</v></cell><cell r="C6417" t="str"><v>gouverneur-generaal van de gewapende macht, tevens van Holland</v></cell><cell r="D6417" t="str"><v>22-11-1813/29-11-1813</v></cell></row><row r="6418"><cell r="A6418" t="str"><v>04197</v></cell><cell r="B6418" t="str"><v>3500</v></cell><cell r="C6418" t="str"><v>commissaris-generaal van Oorlog ad interim</v></cell><cell r="D6418" t="str"><v>29-11-1813/13-12-1813</v></cell></row><row r="6419"><cell r="A6419" t="str"><v>04197</v></cell><cell r="B6419" t="str"><v>3500</v></cell><cell r="C6419" t="str"><v>Gouverneur van de Residentie</v></cell><cell r="D6419" t="str"><v>17-01-1814/01-08-1814</v></cell></row><row r="6420"><cell r="A6420" t="str"><v>04197</v></cell><cell r="B6420" t="str"><v>3500</v></cell><cell r="C6420" t="str"><v>Commandant van het Eerste Generaal Kommando</v></cell><cell r="D6420" t="str"><v>01-08-1814/21-03-1821</v></cell></row><row r="6421"><cell r="A6421" t="str"><v>04197</v></cell><cell r="B6421" t="str"><v>3500</v></cell><cell r="C6421" t="str"><v>lid Provinciale Staten van Holland</v></cell><cell r="D6421" t="str"><v>11-09-1814/01-07-1819</v></cell></row><row r="6422"><cell r="A6422" t="str"><v>04197</v></cell><cell r="B6422" t="str"><v>3500</v></cell><cell r="C6422" t="str"><v>Gouverneur der Residentie</v></cell><cell r="D6422" t="str"><v>21-03-1820/25-06-1840</v></cell></row><row r="6423"><cell r="A6423" t="str"><v>04197</v></cell><cell r="B6423" t="str"><v>3500</v></cell><cell r="C6423" t="str"><v>lid Eerste Kamer der Staten-Generaal</v></cell><cell r="D6423" t="str"><v>24-10-1833/25-06-1840</v></cell></row><row r="6424"><cell r="A6424" t="str"><v>04198</v></cell><cell r="B6424" t="str"><v>3010</v></cell><cell r="C6424" t="str"><v>Groningen</v></cell><cell r="D6424" t="str"><v>27-04-1780</v></cell></row><row r="6425"><cell r="A6425" t="str"><v>04198</v></cell><cell r="B6425" t="str"><v>3020</v></cell><cell r="C6425" t="str"><v>Zuidbroek (Gr.)</v></cell><cell r="D6425" t="str"><v>12-11-1842</v></cell></row><row r="6426"><cell r="A6426" t="str"><v>04198</v></cell><cell r="B6426" t="str"><v>3500</v></cell><cell r="C6426" t="str"><v>advocaat te Groningen</v></cell><cell r="D6426" t="str"><v>00-00-1801/</v></cell></row><row r="6427"><cell r="A6427" t="str"><v>04198</v></cell><cell r="B6427" t="str"><v>3500</v></cell><cell r="C6427" t="str"><v>rechter, jurisdictie Ooster-Langewold</v></cell></row><row r="6428"><cell r="A6428" t="str"><v>04198</v></cell><cell r="B6428" t="str"><v>3500</v></cell><cell r="C6428" t="str"><v>koninklijk procureur bij de Vroedschap van Groningen</v></cell><cell r="D6428" t="str"><v>00-00-1808/00-00-1810</v></cell></row><row r="6429"><cell r="A6429" t="str"><v>04198</v></cell><cell r="B6429" t="str"><v>3500</v></cell><cell r="C6429" t="str"><v>rechter van instructie, rechtbank van eerste aanleg te Groningen</v></cell><cell r="D6429" t="str"><v>00-00-1810/00-07-1812</v></cell></row><row r="6430"><cell r="A6430" t="str"><v>04198</v></cell><cell r="B6430" t="str"><v>3500</v></cell><cell r="C6430" t="str"><v>secretaris Hogeschool te Groningen</v></cell><cell r="D6430" t="str"><v>06-07-1812/00-00-1813</v></cell></row><row r="6431"><cell r="A6431" t="str"><v>04198</v></cell><cell r="B6431" t="str"><v>3500</v></cell><cell r="C6431" t="str"><v>officier van justitie, rechtbank van eerste aanleg te Groningen</v></cell><cell r="D6431" t="str"><v>00-00-1817/</v></cell></row><row r="6432"><cell r="A6432" t="str"><v>04198</v></cell><cell r="B6432" t="str"><v>3500</v></cell><cell r="C6432" t="str"><v>procureur-crimineel, Hof van Assisen te Groningen</v></cell><cell r="D6432" t="str"><v>/01-10-1838</v></cell></row><row r="6433"><cell r="A6433" t="str"><v>04198</v></cell><cell r="B6433" t="str"><v>3500</v></cell><cell r="C6433" t="str"><v>lid Tweede Kamer der Staten-Generaal</v></cell><cell r="D6433" t="str"><v>19-06-1821/20-10-1834</v></cell></row><row r="6434"><cell r="A6434" t="str"><v>04198</v></cell><cell r="B6434" t="str"><v>3500</v></cell><cell r="C6434" t="str"><v>voorzitter Tweede Kamer der Staten-Generaal</v></cell><cell r="D6434" t="str"><v>00-10-1833/20-10-1834</v></cell></row><row r="6435"><cell r="A6435" t="str"><v>04198</v></cell><cell r="B6435" t="str"><v>3500</v></cell><cell r="C6435" t="str"><v>lid Eerste Kamer der Staten-Generaal</v></cell><cell r="D6435" t="str"><v>21-10-1834/12-11-1842</v></cell></row><row r="6436"><cell r="A6436" t="str"><v>04198</v></cell><cell r="B6436" t="str"><v>3500</v></cell><cell r="C6436" t="str"><v>president Provinciaal Gerechtshof te Groningen</v></cell><cell r="D6436" t="str"><v>01-10-1838/12-11-1842</v></cell></row><row r="6437"><cell r="A6437" t="str"><v>04199</v></cell><cell r="B6437" t="str"><v>3010</v></cell><cell r="C6437" t="str"><v>Veere</v></cell><cell r="D6437" t="str"><v>18-09-1765</v></cell></row><row r="6438"><cell r="A6438" t="str"><v>04199</v></cell><cell r="B6438" t="str"><v>3020</v></cell><cell r="C6438" t="str"><v>Middelburg</v></cell><cell r="D6438" t="str"><v>02-06-1849</v></cell></row><row r="6439"><cell r="A6439" t="str"><v>04199</v></cell><cell r="B6439" t="str"><v>3500</v></cell><cell r="C6439" t="str"><v>pensionaris van Veere</v></cell><cell r="D6439" t="str"><v>00-00-1795/00-00-1797</v></cell></row><row r="6440"><cell r="A6440" t="str"><v>04199</v></cell><cell r="B6440" t="str"><v>3500</v></cell><cell r="C6440" t="str"><v>gedeputeerde ter Staten van Zeeland</v></cell><cell r="D6440" t="str"><v>00-00-1795</v></cell></row><row r="6441"><cell r="A6441" t="str"><v>04199</v></cell><cell r="B6441" t="str"><v>3500</v></cell><cell r="C6441" t="str"><v>lid Vergadering van provisionele representanten van het Volk van Zeeland</v></cell><cell r="D6441" t="str"><v>20-10-1795/00-00-1796</v></cell></row><row r="6442"><cell r="A6442" t="str"><v>04199</v></cell><cell r="B6442" t="str"><v>3500</v></cell><cell r="C6442" t="str"><v>voorzitter Vergadering van provisionele representanten van het Volk van Zeeland</v></cell><cell r="D6442" t="str"><v>22-12-1795/00-00-1796</v></cell></row><row r="6443"><cell r="A6443" t="str"><v>04199</v></cell><cell r="B6443" t="str"><v>3500</v></cell><cell r="C6443" t="str"><v>commissaris-generaal Convooien en Licenten te Middelburg</v></cell><cell r="D6443" t="str"><v>26-02-1796/00-10-1803</v></cell></row><row r="6444"><cell r="A6444" t="str"><v>04199</v></cell><cell r="B6444" t="str"><v>3500</v></cell><cell r="C6444" t="str"><v>lid departement van financiën</v></cell><cell r="D6444" t="str"><v>00-00-1797/00-01-1798</v></cell></row><row r="6445"><cell r="A6445" t="str"><v>04199</v></cell><cell r="B6445" t="str"><v>3500</v></cell><cell r="C6445" t="str"><v>gevangenschap</v></cell><cell r="D6445" t="str"><v>00-01-1798/00-06-1798</v></cell></row><row r="6446"><cell r="A6446" t="str"><v>04199</v></cell><cell r="B6446" t="str"><v>3500</v></cell><cell r="C6446" t="str"><v>lid Staatsbewind der Bataafsche Republiek</v></cell><cell r="D6446" t="str"><v>01-11-1803/29-04-1805</v></cell></row><row r="6447"><cell r="A6447" t="str"><v>04199</v></cell><cell r="B6447" t="str"><v>3500</v></cell><cell r="C6447" t="str"><v>lid Raad van Financiën van Zeeland</v></cell><cell r="D6447" t="str"><v>19-07-1805/08-05-1807</v></cell></row><row r="6448"><cell r="A6448" t="str"><v>04199</v></cell><cell r="B6448" t="str"><v>3500</v></cell><cell r="C6448" t="str"><v>assessor van de Landdrost van Zeeland</v></cell><cell r="D6448" t="str"><v>08-05-1807/08-09-1810</v></cell></row><row r="6449"><cell r="A6449" t="str"><v>04199</v></cell><cell r="B6449" t="str"><v>3500</v></cell><cell r="C6449" t="str"><v>maire van Middelburg</v></cell><cell r="D6449" t="str"><v>00-00-1810/00-00-1814</v></cell></row><row r="6450"><cell r="A6450" t="str"><v>04199</v></cell><cell r="B6450" t="str"><v>3500</v></cell><cell r="C6450" t="str"><v>burgemeester van Middelburg</v></cell><cell r="D6450" t="str"><v>00-00-1814/00-00-1838</v></cell></row><row r="6451"><cell r="A6451" t="str"><v>04199</v></cell><cell r="B6451" t="str"><v>3500</v></cell><cell r="C6451" t="str"><v>buitengewoon lid Staten-Generaal der Verenigde Nederlanden</v></cell><cell r="D6451" t="str"><v>08-08-1815/19-08-1815</v></cell></row><row r="6452"><cell r="A6452" t="str"><v>04199</v></cell><cell r="B6452" t="str"><v>3500</v></cell><cell r="C6452" t="str"><v>lid Tweede Kamer der Staten-Generaal</v></cell><cell r="D6452" t="str"><v>21-09-1815/19-10-1835</v></cell></row><row r="6453"><cell r="A6453" t="str"><v>04199</v></cell><cell r="B6453" t="str"><v>3500</v></cell><cell r="C6453" t="str"><v>lid Eerste Kamer der Staten-Generaal</v></cell><cell r="D6453" t="str"><v>20-10-1835/13-02-1849</v></cell></row><row r="6454"><cell r="A6454" t="str"><v>04201</v></cell><cell r="B6454" t="str"><v>3010</v></cell><cell r="C6454" t="str"><v>Weerselo (Ov.)</v></cell><cell r="D6454" t="str"><v>09-02-1764</v></cell></row><row r="6455"><cell r="A6455" t="str"><v>04201</v></cell><cell r="B6455" t="str"><v>3020</v></cell><cell r="C6455" t="str"><v>Leeuwarden</v></cell><cell r="D6455" t="str"><v>03-04-1850</v></cell></row><row r="6456"><cell r="A6456" t="str"><v>04201</v></cell><cell r="B6456" t="str"><v>3500</v></cell><cell r="C6456" t="str"><v>kapitein</v></cell></row><row r="6457"><cell r="A6457" t="str"><v>04201</v></cell><cell r="B6457" t="str"><v>3500</v></cell><cell r="C6457" t="str"><v>landeigenaar</v></cell></row><row r="6458"><cell r="A6458" t="str"><v>04201</v></cell><cell r="B6458" t="str"><v>3500</v></cell><cell r="C6458" t="str"><v>raad van het commissariaat-generaal, departement Friesland</v></cell><cell r="D6458" t="str"><v>08-01-1814/</v></cell></row><row r="6459"><cell r="A6459" t="str"><v>04201</v></cell><cell r="B6459" t="str"><v>3500</v></cell><cell r="C6459" t="str"><v>lid Provinciale Staten van Friesland</v></cell><cell r="D6459" t="str"><v>19-09-1814/01-07-1826</v></cell></row><row r="6460"><cell r="A6460" t="str"><v>04201</v></cell><cell r="B6460" t="str"><v>3500</v></cell><cell r="C6460" t="str"><v>lid Gedeputeerde Staten van Friesland</v></cell><cell r="D6460" t="str"><v>15-10-1814/18-10-1836</v></cell></row><row r="6461"><cell r="A6461" t="str"><v>04201</v></cell><cell r="B6461" t="str"><v>3500</v></cell><cell r="C6461" t="str"><v>lid Provinciale Staten van Friesland</v></cell><cell r="D6461" t="str"><v>04-07-1826/18-10-1836</v></cell></row><row r="6462"><cell r="A6462" t="str"><v>04201</v></cell><cell r="B6462" t="str"><v>3500</v></cell><cell r="C6462" t="str"><v>lid Eerste Kamer der Staten-Generaal</v></cell><cell r="D6462" t="str"><v>18-10-1836/29-04-1848</v></cell></row><row r="6463"><cell r="A6463" t="str"><v>04202</v></cell><cell r="B6463" t="str"><v>3010</v></cell><cell r="C6463" t="str"><v>Markelo</v></cell><cell r="D6463" t="str"><v>31-05-1780</v></cell></row><row r="6464"><cell r="A6464" t="str"><v>04202</v></cell><cell r="B6464" t="str"><v>3020</v></cell><cell r="C6464" t="str"><v>Aerdt</v></cell><cell r="D6464" t="str"><v>15-08-1859</v></cell></row><row r="6465"><cell r="A6465" t="str"><v>04202</v></cell><cell r="B6465" t="str"><v>3500</v></cell><cell r="C6465" t="str"><v>advocaat te Arnhem</v></cell><cell r="D6465" t="str"><v>00-00-1804/</v></cell></row><row r="6466"><cell r="A6466" t="str"><v>04202</v></cell><cell r="B6466" t="str"><v>3500</v></cell><cell r="C6466" t="str"><v>lid vroedschap van Arnhem</v></cell><cell r="D6466" t="str"><v>23-10-1807/</v></cell></row><row r="6467"><cell r="A6467" t="str"><v>04202</v></cell><cell r="B6467" t="str"><v>3500</v></cell><cell r="C6467" t="str"><v>wethouder van Arnhem</v></cell><cell r="D6467" t="str"><v>27-03-1808/27-05-1809</v></cell></row><row r="6468"><cell r="A6468" t="str"><v>04202</v></cell><cell r="B6468" t="str"><v>3500</v></cell><cell r="C6468" t="str"><v>minister van Justitie en Politie</v></cell><cell r="D6468" t="str"><v>27-05-1809/01-01-1811</v></cell></row><row r="6469"><cell r="A6469" t="str"><v>04202</v></cell><cell r="B6469" t="str"><v>3500</v></cell><cell r="C6469" t="str"><v>lid Hooggerechtshof te 's-Gravenhage</v></cell><cell r="D6469" t="str"><v>00-00-1811/00-00-1813</v></cell></row><row r="6470"><cell r="A6470" t="str"><v>04202</v></cell><cell r="B6470" t="str"><v>3500</v></cell><cell r="C6470" t="str"><v>kamerpresident bij het Hooggerechtshof te 's-Gravenhage</v></cell><cell r="D6470" t="str"><v>00-00-1813/01-10-1838</v></cell></row><row r="6471"><cell r="A6471" t="str"><v>04202</v></cell><cell r="B6471" t="str"><v>3500</v></cell><cell r="C6471" t="str"><v>lid Eerste Kamer der Staten-Generaal</v></cell><cell r="D6471" t="str"><v>16-10-1838/13-02-1849</v></cell></row><row r="6472"><cell r="A6472" t="str"><v>04202</v></cell><cell r="B6472" t="str"><v>3500</v></cell><cell r="C6472" t="str"><v>lid gemeenteraad van Herwen en Aerdt</v></cell><cell r="D6472" t="str"><v>00-10-1851/15-08-1859</v></cell></row><row r="6473"><cell r="A6473" t="str"><v>04203</v></cell><cell r="B6473" t="str"><v>3010</v></cell><cell r="C6473" t="str"><v>Tiel</v></cell><cell r="D6473" t="str"><v>18-03-1765</v></cell></row><row r="6474"><cell r="A6474" t="str"><v>04203</v></cell><cell r="B6474" t="str"><v>3020</v></cell><cell r="C6474" t="str"><v>Breda</v></cell><cell r="D6474" t="str"><v>02-05-1849</v></cell></row><row r="6475"><cell r="A6475" t="str"><v>04203</v></cell><cell r="B6475" t="str"><v>3500</v></cell><cell r="C6475" t="str"><v>kapitein patriotisch leger, Staten van Holland</v></cell><cell r="D6475" t="str"><v>24-06-1787/</v></cell></row><row r="6476"><cell r="A6476" t="str"><v>04203</v></cell><cell r="B6476" t="str"><v>3500</v></cell><cell r="C6476" t="str"><v>luitenant Franse leger</v></cell><cell r="D6476" t="str"><v>10-07-1788/</v></cell></row><row r="6477"><cell r="A6477" t="str"><v>04203</v></cell><cell r="B6477" t="str"><v>3500</v></cell><cell r="C6477" t="str"><v>kapitein Vreemdelingenlegioen</v></cell><cell r="D6477" t="str"><v>08-08-1792/</v></cell></row><row r="6478"><cell r="A6478" t="str"><v>04203</v></cell><cell r="B6478" t="str"><v>3500</v></cell><cell r="C6478" t="str"><v>luitenant-kolonel</v></cell><cell r="D6478" t="str"><v>14-11-1794/</v></cell></row><row r="6479"><cell r="A6479" t="str"><v>04203</v></cell><cell r="B6479" t="str"><v>3500</v></cell><cell r="C6479" t="str"><v>luitenant-kolonel Bataafse leger</v></cell><cell r="D6479" t="str"><v>08-07-1795/</v></cell></row><row r="6480"><cell r="A6480" t="str"><v>04203</v></cell><cell r="B6480" t="str"><v>3500</v></cell><cell r="C6480" t="str"><v>kolonel, ingedeeld bij de expeditionaire troepenmacht te Zeist</v></cell><cell r="D6480" t="str"><v>00-09-1806/</v></cell></row><row r="6481"><cell r="A6481" t="str"><v>04203</v></cell><cell r="B6481" t="str"><v>3500</v></cell><cell r="C6481" t="str"><v>bevelhebber tweede regiment jagers</v></cell><cell r="D6481" t="str"><v>/23-11-1806</v></cell></row><row r="6482"><cell r="A6482" t="str"><v>04203</v></cell><cell r="B6482" t="str"><v>3500</v></cell><cell r="C6482" t="str"><v>commandant, derde brigade van de divisie-Dumonceau in Duitsland</v></cell><cell r="D6482" t="str"><v>23-11-1806/07-04-1807</v></cell></row><row r="6483"><cell r="A6483" t="str"><v>04203</v></cell><cell r="B6483" t="str"><v>3500</v></cell><cell r="C6483" t="str"><v>commandant van Hameln, van de tweede brigade, eerste divisie van het Hollandse Korps te Bremen</v></cell><cell r="D6483" t="str"><v>00-09-1807/01-01-1808</v></cell></row><row r="6484"><cell r="A6484" t="str"><v>04203</v></cell><cell r="B6484" t="str"><v>3500</v></cell><cell r="C6484" t="str"><v>op non actief</v></cell><cell r="D6484" t="str"><v>01-01-1808/</v></cell></row><row r="6485"><cell r="A6485" t="str"><v>04203</v></cell><cell r="B6485" t="str"><v>3500</v></cell><cell r="C6485" t="str"><v>commandant van Zutphen</v></cell><cell r="D6485" t="str"><v>07-01-1808/21-02-1808</v></cell></row><row r="6486"><cell r="A6486" t="str"><v>04203</v></cell><cell r="B6486" t="str"><v>3500</v></cell><cell r="C6486" t="str"><v>commandant van Den Helder</v></cell><cell r="D6486" t="str"><v>21-02-1808/02-05-1808</v></cell></row><row r="6487"><cell r="A6487" t="str"><v>04203</v></cell><cell r="B6487" t="str"><v>3500</v></cell><cell r="C6487" t="str"><v>commandant kamp van Waalsdorp te 's-Gravenhage</v></cell><cell r="D6487" t="str"><v>02-05-1808/21-08-1808</v></cell></row><row r="6488"><cell r="A6488" t="str"><v>04203</v></cell><cell r="B6488" t="str"><v>3500</v></cell><cell r="C6488" t="str"><v>commandant van de voor Spanje bestemde brigade Hollandse troepen</v></cell><cell r="D6488" t="str"><v>21-08-1808/07-09-1808</v></cell></row><row r="6489"><cell r="A6489" t="str"><v>04203</v></cell><cell r="B6489" t="str"><v>3500</v></cell><cell r="C6489" t="str"><v>commandant Hollandse brigade bij de divisie-Leval van het vierde Korps van het Franse leger in Spanje</v></cell><cell r="D6489" t="str"><v>07-08-1808/09-11-1808</v></cell></row><row r="6490"><cell r="A6490" t="str"><v>04203</v></cell><cell r="B6490" t="str"><v>3500</v></cell><cell r="C6490" t="str"><v>Gouverneur van Biscaye</v></cell><cell r="D6490" t="str"><v>09-11-1808/22-03-1809</v></cell></row><row r="6491"><cell r="A6491" t="str"><v>04203</v></cell><cell r="B6491" t="str"><v>3500</v></cell><cell r="C6491" t="str"><v>Gouverneur provincie Estramadura te Trujillo</v></cell><cell r="D6491" t="str"><v>22-03-1809/17-06-1809</v></cell></row><row r="6492"><cell r="A6492" t="str"><v>04203</v></cell><cell r="B6492" t="str"><v>3500</v></cell><cell r="C6492" t="str"><v>bevelhebber divisie-Leval in de slag bij Ocana</v></cell><cell r="D6492" t="str"><v>19-11-1809/</v></cell></row><row r="6493"><cell r="A6493" t="str"><v>04203</v></cell><cell r="B6493" t="str"><v>3500</v></cell><cell r="C6493" t="str"><v>begeleider convooi van 20.000 krijgsgevangenen naar Frankrijk</v></cell><cell r="D6493" t="str"><v>00-12-1809/00-01-1810</v></cell></row><row r="6494"><cell r="A6494" t="str"><v>04203</v></cell><cell r="B6494" t="str"><v>3500</v></cell><cell r="C6494" t="str"><v>burgerlijk en militair bestuurder, provincie La Mancha</v></cell><cell r="D6494" t="str"><v>05-06-1811/</v></cell></row><row r="6495"><cell r="A6495" t="str"><v>04203</v></cell><cell r="B6495" t="str"><v>3500</v></cell><cell r="C6495" t="str"><v>commandant, eerste brigade van de tweede divisie van het centrumkorps van het Zuiderleger</v></cell><cell r="D6495" t="str"><v>16-07-1813/</v></cell></row><row r="6496"><cell r="A6496" t="str"><v>04203</v></cell><cell r="B6496" t="str"><v>3500</v></cell><cell r="C6496" t="str"><v>bevelhebber bij de divisie-Boyer</v></cell><cell r="D6496" t="str"><v>22-01-1814/</v></cell></row><row r="6497"><cell r="A6497" t="str"><v>04203</v></cell><cell r="B6497" t="str"><v>3500</v></cell><cell r="C6497" t="str"><v>commandant, tweede brigade van de divisie-Boyer</v></cell><cell r="D6497" t="str"><v>05-02-1814/</v></cell></row><row r="6498"><cell r="A6498" t="str"><v>04203</v></cell><cell r="B6498" t="str"><v>3500</v></cell><cell r="C6498" t="str"><v>luitenant-generaal Franse leger</v></cell><cell r="D6498" t="str"><v>/06-10-1814</v></cell></row><row r="6499"><cell r="A6499" t="str"><v>04203</v></cell><cell r="B6499" t="str"><v>3500</v></cell><cell r="C6499" t="str"><v>tijdelijk opperbevelhebber Nederlandse leger</v></cell><cell r="D6499" t="str"><v>00-06-1815</v></cell></row><row r="6500"><cell r="A6500" t="str"><v>04203</v></cell><cell r="B6500" t="str"><v>3500</v></cell><cell r="C6500" t="str"><v>commandant te Leuven</v></cell><cell r="D6500" t="str"><v>00-00-1817/</v></cell></row><row r="6501"><cell r="A6501" t="str"><v>04203</v></cell><cell r="B6501" t="str"><v>3500</v></cell><cell r="C6501" t="str"><v>commandant te Antwerpen</v></cell><cell r="D6501" t="str"><v>00-00-1819/</v></cell></row><row r="6502"><cell r="A6502" t="str"><v>04203</v></cell><cell r="B6502" t="str"><v>3500</v></cell><cell r="C6502" t="str"><v>krijgsgevangene in Frankrijk</v></cell></row><row r="6503"><cell r="A6503" t="str"><v>04203</v></cell><cell r="B6503" t="str"><v>3500</v></cell><cell r="C6503" t="str"><v>commandant van Breda</v></cell><cell r="D6503" t="str"><v>00-00-1834/00-00-1839</v></cell></row><row r="6504"><cell r="A6504" t="str"><v>04203</v></cell><cell r="B6504" t="str"><v>3500</v></cell><cell r="C6504" t="str"><v>lid Eerste Kamer der Staten-Generaal</v></cell><cell r="D6504" t="str"><v>22-10-1839/02-10-1848</v></cell></row><row r="6505"><cell r="A6505" t="str"><v>04204</v></cell><cell r="B6505" t="str"><v>3010</v></cell><cell r="C6505" t="str"><v>Amsterdam</v></cell><cell r="D6505" t="str"><v>25-04-1778</v></cell></row><row r="6506"><cell r="A6506" t="str"><v>04204</v></cell><cell r="B6506" t="str"><v>3020</v></cell><cell r="C6506" t="str"><v>Amsterdam</v></cell><cell r="D6506" t="str"><v>15-03-1854</v></cell></row><row r="6507"><cell r="A6507" t="str"><v>04204</v></cell><cell r="B6507" t="str"><v>3500</v></cell><cell r="C6507" t="str"><v>werkzaam op het kantoor van de heer Hovy</v></cell></row><row r="6508"><cell r="A6508" t="str"><v>04204</v></cell><cell r="B6508" t="str"><v>3500</v></cell><cell r="C6508" t="str"><v>bankier, firmant "weduwe E. Croese en Co."</v></cell><cell r="D6508" t="str"><v>00-00-1800/</v></cell></row><row r="6509"><cell r="A6509" t="str"><v>04204</v></cell><cell r="B6509" t="str"><v>3500</v></cell><cell r="C6509" t="str"><v>bankier, deelgenoot firma "Hope en Co." te Amsterdam</v></cell><cell r="D6509" t="str"><v>00-00-1814/</v></cell></row><row r="6510"><cell r="A6510" t="str"><v>04204</v></cell><cell r="B6510" t="str"><v>3500</v></cell><cell r="C6510" t="str"><v>lid stedelijke raad van Amsterdam</v></cell><cell r="D6510" t="str"><v>00-00-1814/00-00-1851</v></cell></row><row r="6511"><cell r="A6511" t="str"><v>04204</v></cell><cell r="B6511" t="str"><v>3500</v></cell><cell r="C6511" t="str"><v>lid Vergadering van Notabelen, 29 en 30 maart 1814</v></cell></row><row r="6512"><cell r="A6512" t="str"><v>04204</v></cell><cell r="B6512" t="str"><v>3500</v></cell><cell r="C6512" t="str"><v>lid Provinciale Staten van Holland</v></cell><cell r="D6512" t="str"><v>19-09-1814/22-10-1839</v></cell></row><row r="6513"><cell r="A6513" t="str"><v>04204</v></cell><cell r="B6513" t="str"><v>3500</v></cell><cell r="C6513" t="str"><v>buitengewoon lid Staten-Generaal van de Verenigde Nederlanden</v></cell><cell r="D6513" t="str"><v>08-08-1815/19-08-1815</v></cell></row><row r="6514"><cell r="A6514" t="str"><v>04204</v></cell><cell r="B6514" t="str"><v>3500</v></cell><cell r="C6514" t="str"><v>lid Eerste Kamer der Staten-Generaal</v></cell><cell r="D6514" t="str"><v>22-10-1839/13-02-1849</v></cell></row><row r="6515"><cell r="A6515" t="str"><v>04204</v></cell><cell r="B6515" t="str"><v>3500</v></cell><cell r="C6515" t="str"><v>lid Provinciale Staten van Noord-Holland</v></cell><cell r="D6515" t="str"><v>03-07-1849/15-03-1854</v></cell></row><row r="6516"><cell r="A6516" t="str"><v>04205</v></cell><cell r="B6516" t="str"><v>3010</v></cell><cell r="C6516" t="str"><v>'s-Hertogenbosch</v></cell><cell r="D6516" t="str"><v>02-04-1779</v></cell></row><row r="6517"><cell r="A6517" t="str"><v>04205</v></cell><cell r="B6517" t="str"><v>3020</v></cell><cell r="C6517" t="str"><v>'s-Gravenhage</v></cell><cell r="D6517" t="str"><v>07-01-1865</v></cell></row><row r="6518"><cell r="A6518" t="str"><v>04205</v></cell><cell r="B6518" t="str"><v>3500</v></cell><cell r="C6518" t="str"><v>kapitein-commandant bij het regiment artillerie te voet</v></cell><cell r="D6518" t="str"><v>28-06-1805/13-11-1806</v></cell></row><row r="6519"><cell r="A6519" t="str"><v>04205</v></cell><cell r="B6519" t="str"><v>3500</v></cell><cell r="C6519" t="str"><v>adjunct bij de staf van de generaal Drouas bij het Noorderleger</v></cell><cell r="D6519" t="str"><v>13-11-1806/03-01-1807</v></cell></row><row r="6520"><cell r="A6520" t="str"><v>04205</v></cell><cell r="B6520" t="str"><v>3500</v></cell><cell r="C6520" t="str"><v>commandant derde compagnie van het regiment rijdende artillerie (behorende bij de brigade-Chassé)</v></cell><cell r="D6520" t="str"><v>03-01-1807/30-08-1809</v></cell></row><row r="6521"><cell r="A6521" t="str"><v>04205</v></cell><cell r="B6521" t="str"><v>3500</v></cell><cell r="C6521" t="str"><v>luitenant-kolonel staf van het korps artillerie en genie</v></cell><cell r="D6521" t="str"><v>30-09-1809/01-01-1811</v></cell></row><row r="6522"><cell r="A6522" t="str"><v>04205</v></cell><cell r="B6522" t="str"><v>3500</v></cell><cell r="C6522" t="str"><v>chef de bataillon bij het negende regiment artillerie te voet te Amsterdam</v></cell><cell r="D6522" t="str"><v>01-01-1811/12-09-1812</v></cell></row><row r="6523"><cell r="A6523" t="str"><v>04205</v></cell><cell r="B6523" t="str"><v>3500</v></cell><cell r="C6523" t="str"><v>chef de bataillon bij het achtste regiment artillerie te voet te Antwerpen</v></cell><cell r="D6523" t="str"><v>12-09-1812/00-00-1813</v></cell></row><row r="6524"><cell r="A6524" t="str"><v>04205</v></cell><cell r="B6524" t="str"><v>3500</v></cell><cell r="C6524" t="str"><v>chef de bataillon bij het Grote Leger in Duitsland</v></cell><cell r="D6524" t="str"><v>00-00-1813</v></cell></row><row r="6525"><cell r="A6525" t="str"><v>04205</v></cell><cell r="B6525" t="str"><v>3500</v></cell><cell r="C6525" t="str"><v>krijgsgevangene bij Leipzig</v></cell><cell r="D6525" t="str"><v>17-10-1813/</v></cell></row><row r="6526"><cell r="A6526" t="str"><v>04205</v></cell><cell r="B6526" t="str"><v>3500</v></cell><cell r="C6526" t="str"><v>officier Korps rijdende artillerie</v></cell><cell r="D6526" t="str"><v>00-00-1814/00-00-1826</v></cell></row><row r="6527"><cell r="A6527" t="str"><v>04205</v></cell><cell r="B6527" t="str"><v>3500</v></cell><cell r="C6527" t="str"><v>commissaris van Oorlog voorlopig bewind in de Zuidelijke Nederlanden</v></cell><cell r="D6527" t="str"><v>00-08-1814/00-09-1815</v></cell></row><row r="6528"><cell r="A6528" t="str"><v>04205</v></cell><cell r="B6528" t="str"><v>3500</v></cell><cell r="C6528" t="str"><v>directeur departement van de Grootmeester der Artillerie</v></cell><cell r="D6528" t="str"><v>/(omstreeks: 00-00-1822)/</v></cell></row><row r="6529"><cell r="A6529" t="str"><v>04205</v></cell><cell r="B6529" t="str"><v>3500</v></cell><cell r="C6529" t="str"><v>opperbevelhebber artillerie leger te velde</v></cell><cell r="D6529" t="str"><v>00-00-1831/00-00-1834</v></cell></row><row r="6530"><cell r="A6530" t="str"><v>04205</v></cell><cell r="B6530" t="str"><v>3500</v></cell><cell r="C6530" t="str"><v>directeur-generaal van Oorlog ad interim</v></cell><cell r="D6530" t="str"><v>01-10-1834/30-05-1837</v></cell></row><row r="6531"><cell r="A6531" t="str"><v>04205</v></cell><cell r="B6531" t="str"><v>3500</v></cell><cell r="C6531" t="str"><v>directeur-generaal van Oorlog</v></cell><cell r="D6531" t="str"><v>30-05-1837/01-01-1840</v></cell></row><row r="6532"><cell r="A6532" t="str"><v>04205</v></cell><cell r="B6532" t="str"><v>3500</v></cell><cell r="C6532" t="str"><v>adjudant-generaal van koning Willem I</v></cell><cell r="D6532" t="str"><v>25-12-1839/</v></cell></row><row r="6533"><cell r="A6533" t="str"><v>04205</v></cell><cell r="B6533" t="str"><v>3500</v></cell><cell r="C6533" t="str"><v>lid Eerste Kamer der Staten-Generaal</v></cell><cell r="D6533" t="str"><v>21-05-1840/13-02-1849</v></cell></row><row r="6534"><cell r="A6534" t="str"><v>04205</v></cell><cell r="B6534" t="str"><v>3500</v></cell><cell r="C6534" t="str"><v>voorzitter Eerste Kamer der Staten-Generaal</v></cell><cell r="D6534" t="str"><v>20-10-1845/13-02-1849</v></cell></row><row r="6535"><cell r="A6535" t="str"><v>04206</v></cell><cell r="B6535" t="str"><v>3010</v></cell><cell r="C6535" t="str"><v>'s-Hertogenbosch</v></cell><cell r="D6535" t="str"><v>16-04-1786</v></cell></row><row r="6536"><cell r="A6536" t="str"><v>04206</v></cell><cell r="B6536" t="str"><v>3020</v></cell><cell r="C6536" t="str"><v>'s-Gravenhage</v></cell><cell r="D6536" t="str"><v>15-01-1855</v></cell></row><row r="6537"><cell r="A6537" t="str"><v>04206</v></cell><cell r="B6537" t="str"><v>3500</v></cell><cell r="C6537" t="str"><v>militair</v></cell></row><row r="6538"><cell r="A6538" t="str"><v>04206</v></cell><cell r="B6538" t="str"><v>3500</v></cell><cell r="C6538" t="str"><v>landeigenaar en ambachtsheer</v></cell></row><row r="6539"><cell r="A6539" t="str"><v>04206</v></cell><cell r="B6539" t="str"><v>3500</v></cell><cell r="C6539" t="str"><v>maire van Noordwijk</v></cell></row><row r="6540"><cell r="A6540" t="str"><v>04206</v></cell><cell r="B6540" t="str"><v>3500</v></cell><cell r="C6540" t="str"><v>lid Vergadering van Notabelen, 29 en 30 maart 1814</v></cell></row><row r="6541"><cell r="A6541" t="str"><v>04206</v></cell><cell r="B6541" t="str"><v>3500</v></cell><cell r="C6541" t="str"><v>lid Provinciale Staten van Holland</v></cell><cell r="D6541" t="str"><v>06-07-1819/06-08-1840</v></cell></row><row r="6542"><cell r="A6542" t="str"><v>04206</v></cell><cell r="B6542" t="str"><v>3500</v></cell><cell r="C6542" t="str"><v>lid Gedeputeerde Staten van het zuidelijk gedeelte van Holland</v></cell><cell r="D6542" t="str"><v>06-07-1820/06-07-1840</v></cell></row><row r="6543"><cell r="A6543" t="str"><v>04206</v></cell><cell r="B6543" t="str"><v>3500</v></cell><cell r="C6543" t="str"><v>lid Eerste Kamer der Staten-Generaal</v></cell><cell r="D6543" t="str"><v>06-08-1840/13-02-1849</v></cell></row><row r="6544"><cell r="A6544" t="str"><v>04207</v></cell><cell r="B6544" t="str"><v>3010</v></cell><cell r="C6544" t="str"><v>Utrecht</v></cell><cell r="D6544" t="str"><v>14-10-1774</v></cell></row><row r="6545"><cell r="A6545" t="str"><v>04207</v></cell><cell r="B6545" t="str"><v>3020</v></cell><cell r="C6545" t="str"><v>Woudenberg</v></cell><cell r="D6545" t="str"><v>16-07-1843</v></cell></row><row r="6546"><cell r="A6546" t="str"><v>04207</v></cell><cell r="B6546" t="str"><v>3500</v></cell><cell r="C6546" t="str"><v>raad in de Vroedschap van Gorinchem</v></cell><cell r="D6546" t="str"><v>00-00-1793/00-01-1795</v></cell></row><row r="6547"><cell r="A6547" t="str"><v>04207</v></cell><cell r="B6547" t="str"><v>3500</v></cell><cell r="C6547" t="str"><v>kanunnik en deken van Oud-Munster te Utrecht</v></cell></row><row r="6548"><cell r="A6548" t="str"><v>04207</v></cell><cell r="B6548" t="str"><v>3500</v></cell><cell r="C6548" t="str"><v>advocaat te Utrecht</v></cell><cell r="D6548" t="str"><v>00-00-1804/</v></cell></row><row r="6549"><cell r="A6549" t="str"><v>04207</v></cell><cell r="B6549" t="str"><v>3500</v></cell><cell r="C6549" t="str"><v>raad in de Vroedschap van Utrecht</v></cell><cell r="D6549" t="str"><v>00-00-1810</v></cell></row><row r="6550"><cell r="A6550" t="str"><v>04207</v></cell><cell r="B6550" t="str"><v>3500</v></cell><cell r="C6550" t="str"><v>lid provisioneel bestuur stad Utrecht</v></cell><cell r="D6550" t="str"><v>00-12-1813/00-01-1814</v></cell></row><row r="6551"><cell r="A6551" t="str"><v>04207</v></cell><cell r="B6551" t="str"><v>3500</v></cell><cell r="C6551" t="str"><v>advocaat-fiscaal voor de middelen, provincie Utrecht</v></cell><cell r="D6551" t="str"><v>00-00-1814/</v></cell></row><row r="6552"><cell r="A6552" t="str"><v>04207</v></cell><cell r="B6552" t="str"><v>3500</v></cell><cell r="C6552" t="str"><v>lid stedelijke raad van Utrecht</v></cell><cell r="D6552" t="str"><v>00-01-1814/00-01-1827</v></cell></row><row r="6553"><cell r="A6553" t="str"><v>04207</v></cell><cell r="B6553" t="str"><v>3500</v></cell><cell r="C6553" t="str"><v>lid Tweede Kamer der Staten-Generaal</v></cell><cell r="D6553" t="str"><v>11-07-1822/20-10-1840</v></cell></row><row r="6554"><cell r="A6554" t="str"><v>04207</v></cell><cell r="B6554" t="str"><v>3500</v></cell><cell r="C6554" t="str"><v>burgemeester van Utrecht</v></cell><cell r="D6554" t="str"><v>01-01-1827/01-01-1839</v></cell></row><row r="6555"><cell r="A6555" t="str"><v>04207</v></cell><cell r="B6555" t="str"><v>3500</v></cell><cell r="C6555" t="str"><v>voorzitter Tweede Kamer der Staten-Generaal</v></cell><cell r="D6555" t="str"><v>00-10-1831/00-10-1832</v></cell></row><row r="6556"><cell r="A6556" t="str"><v>04207</v></cell><cell r="B6556" t="str"><v>3500</v></cell><cell r="C6556" t="str"><v>lid Eerste Kamer der Staten-Generaal</v></cell><cell r="D6556" t="str"><v>20-10-1840/16-07-1843</v></cell></row><row r="6557"><cell r="A6557" t="str"><v>04208</v></cell><cell r="B6557" t="str"><v>3010</v></cell><cell r="C6557" t="str"><v>Amsterdam</v></cell><cell r="D6557" t="str"><v>00-04-1783</v></cell></row><row r="6558"><cell r="A6558" t="str"><v>04208</v></cell><cell r="B6558" t="str"><v>3020</v></cell><cell r="C6558" t="str"><v>'s-Gravenhage</v></cell><cell r="D6558" t="str"><v>26-10-1854</v></cell></row><row r="6559"><cell r="A6559" t="str"><v>04208</v></cell><cell r="B6559" t="str"><v>3500</v></cell><cell r="C6559" t="str"><v>koopman en bankier, firma "Van Brienen en Zoon" te Amsterdam</v></cell></row><row r="6560"><cell r="A6560" t="str"><v>04208</v></cell><cell r="B6560" t="str"><v>3500</v></cell><cell r="C6560" t="str"><v>lid stedelijke raad van Amsterdam</v></cell><cell r="D6560" t="str"><v>00-00-1822/15-10-1851</v></cell></row><row r="6561"><cell r="A6561" t="str"><v>04208</v></cell><cell r="B6561" t="str"><v>3500</v></cell><cell r="C6561" t="str"><v>lid Provinciale Staten van Holland</v></cell><cell r="D6561" t="str"><v>07-07-1840/22-12-1840</v></cell></row><row r="6562"><cell r="A6562" t="str"><v>04208</v></cell><cell r="B6562" t="str"><v>3500</v></cell><cell r="C6562" t="str"><v>lid Eerste Kamer der Staten-Generaal</v></cell><cell r="D6562" t="str"><v>20-10-1840/13-02-1849</v></cell></row><row r="6563"><cell r="A6563" t="str"><v>04208</v></cell><cell r="B6563" t="str"><v>3500</v></cell><cell r="C6563" t="str"><v>lid Provinciale Staten van Noord-Holland</v></cell><cell r="D6563" t="str"><v>26-02-1850/09-09-1850</v></cell></row><row r="6564"><cell r="A6564" t="str"><v>04209</v></cell><cell r="B6564" t="str"><v>3010</v></cell><cell r="C6564" t="str"><v>Well (Lb.)</v></cell><cell r="D6564" t="str"><v>19-05-1774</v></cell></row><row r="6565"><cell r="A6565" t="str"><v>04209</v></cell><cell r="B6565" t="str"><v>3020</v></cell><cell r="C6565" t="str"><v>Well</v></cell><cell r="D6565" t="str"><v>02-12-1852</v></cell></row><row r="6566"><cell r="A6566" t="str"><v>04209</v></cell><cell r="B6566" t="str"><v>3500</v></cell><cell r="C6566" t="str"><v>landeigenaar en ambachtsheer</v></cell></row><row r="6567"><cell r="A6567" t="str"><v>04209</v></cell><cell r="B6567" t="str"><v>3500</v></cell><cell r="C6567" t="str"><v>kamerheer keizer Napoleon I</v></cell><cell r="D6567" t="str"><v>00-00-1813/</v></cell></row><row r="6568"><cell r="A6568" t="str"><v>04209</v></cell><cell r="B6568" t="str"><v>3500</v></cell><cell r="C6568" t="str"><v>lid algemene raad, departement van de Roer</v></cell><cell r="D6568" t="str"><v>00-00-1814</v></cell></row><row r="6569"><cell r="A6569" t="str"><v>04209</v></cell><cell r="B6569" t="str"><v>3500</v></cell><cell r="C6569" t="str"><v>grondwetsnotabele</v></cell><cell r="D6569" t="str"><v>14-08-1815</v></cell></row><row r="6570"><cell r="A6570" t="str"><v>04209</v></cell><cell r="B6570" t="str"><v>3500</v></cell><cell r="C6570" t="str"><v>lid Provinciale Staten van Limburg</v></cell><cell r="D6570" t="str"><v>08-07-1817/00-10-1827</v></cell></row><row r="6571"><cell r="A6571" t="str"><v>04209</v></cell><cell r="B6571" t="str"><v>3500</v></cell><cell r="C6571" t="str"><v>lid Gedeputeerde Staten van Limburg</v></cell><cell r="D6571" t="str"><v>15-07-1826/00-10-1827</v></cell></row><row r="6572"><cell r="A6572" t="str"><v>04209</v></cell><cell r="B6572" t="str"><v>3500</v></cell><cell r="C6572" t="str"><v>lid Tweede Kamer der Staten-Generaal</v></cell><cell r="D6572" t="str"><v>16-10-1827/18-10-1830</v></cell></row><row r="6573"><cell r="A6573" t="str"><v>04209</v></cell><cell r="B6573" t="str"><v>3500</v></cell><cell r="C6573" t="str"><v>lid Nationaal Congres van België</v></cell><cell r="D6573" t="str"><v>10-11-1830/21-07-1831</v></cell></row><row r="6574"><cell r="A6574" t="str"><v>04209</v></cell><cell r="B6574" t="str"><v>3500</v></cell><cell r="C6574" t="str"><v>lid Eerste Kamer der Staten-Generaal</v></cell><cell r="D6574" t="str"><v>20-10-1840/13-02-1849</v></cell></row><row r="6575"><cell r="A6575" t="str"><v>04209</v></cell><cell r="B6575" t="str"><v>3500</v></cell><cell r="C6575" t="str"><v>lid Provinciale Staten van Limburg</v></cell><cell r="D6575" t="str"><v>01-06-1850/00-09-1850</v></cell></row><row r="6576"><cell r="A6576" t="str"><v>04210</v></cell><cell r="B6576" t="str"><v>3010</v></cell><cell r="C6576" t="str"><v>Groningen</v></cell><cell r="D6576" t="str"><v>23-07-1775</v></cell></row><row r="6577"><cell r="A6577" t="str"><v>04210</v></cell><cell r="B6577" t="str"><v>3020</v></cell><cell r="C6577" t="str"><v>Groningen</v></cell><cell r="D6577" t="str"><v>12-11-1850</v></cell></row><row r="6578"><cell r="A6578" t="str"><v>04210</v></cell><cell r="B6578" t="str"><v>3500</v></cell><cell r="C6578" t="str"><v>inspecteur middelen te lande, departement Groningen</v></cell><cell r="D6578" t="str"><v>00-00-1806/00-00-1811</v></cell></row><row r="6579"><cell r="A6579" t="str"><v>04210</v></cell><cell r="B6579" t="str"><v>3500</v></cell><cell r="C6579" t="str"><v>directeur der belastingen, departement van de Wester-Eems</v></cell><cell r="D6579" t="str"><v>00-00-1811/00-00-1812</v></cell></row><row r="6580"><cell r="A6580" t="str"><v>04210</v></cell><cell r="B6580" t="str"><v>3500</v></cell><cell r="C6580" t="str"><v>lid algemene raad, departement van de Wester-Eems</v></cell><cell r="D6580" t="str"><v>00-00-1812/00-00-1813</v></cell></row><row r="6581"><cell r="A6581" t="str"><v>04210</v></cell><cell r="B6581" t="str"><v>3500</v></cell><cell r="C6581" t="str"><v>hypotheekbewaarder te Groningen</v></cell><cell r="D6581" t="str"><v>00-00-1812/00-00-1813</v></cell></row><row r="6582"><cell r="A6582" t="str"><v>04210</v></cell><cell r="B6582" t="str"><v>3500</v></cell><cell r="C6582" t="str"><v>lid Provinciale Staten van Groningen</v></cell><cell r="D6582" t="str"><v>19-09-1814/14-10-1814</v></cell></row><row r="6583"><cell r="A6583" t="str"><v>04210</v></cell><cell r="B6583" t="str"><v>3500</v></cell><cell r="C6583" t="str"><v>directeur der directe belastingen, in- en uitgaande rechten en accijnzen in Groningen en Drenthe</v></cell><cell r="D6583" t="str"><v>01-11-1814/</v></cell></row><row r="6584"><cell r="A6584" t="str"><v>04210</v></cell><cell r="B6584" t="str"><v>3500</v></cell><cell r="C6584" t="str"><v>lid Provinciale Staten van Groningen</v></cell><cell r="D6584" t="str"><v>08-09-1818/17-10-1831</v></cell></row><row r="6585"><cell r="A6585" t="str"><v>04210</v></cell><cell r="B6585" t="str"><v>3500</v></cell><cell r="C6585" t="str"><v>lid Tweede Kamer der Staten-Generaal</v></cell><cell r="D6585" t="str"><v>17-10-1831/19-10-1840</v></cell></row><row r="6586"><cell r="A6586" t="str"><v>04210</v></cell><cell r="B6586" t="str"><v>3500</v></cell><cell r="C6586" t="str"><v>voorzitter Tweede Kamer der Staten-Generaal</v></cell><cell r="D6586" t="str"><v>00-10-1839/20-10-1840</v></cell></row><row r="6587"><cell r="A6587" t="str"><v>04210</v></cell><cell r="B6587" t="str"><v>3500</v></cell><cell r="C6587" t="str"><v>lid Eerste Kamer der Staten-Generaal</v></cell><cell r="D6587" t="str"><v>19-10-1840/13-02-1849</v></cell></row><row r="6588"><cell r="A6588" t="str"><v>04211</v></cell><cell r="B6588" t="str"><v>3010</v></cell><cell r="C6588" t="str"><v>Deventer</v></cell><cell r="D6588" t="str"><v>17-01-1769</v></cell></row><row r="6589"><cell r="A6589" t="str"><v>04211</v></cell><cell r="B6589" t="str"><v>3020</v></cell><cell r="C6589" t="str"><v>Arnhem</v></cell><cell r="D6589" t="str"><v>15-05-1842</v></cell></row><row r="6590"><cell r="A6590" t="str"><v>04211</v></cell><cell r="B6590" t="str"><v>3500</v></cell><cell r="C6590" t="str"><v>advocaat te Deventer</v></cell><cell r="D6590" t="str"><v>00-00-1791/00-00-1799</v></cell></row><row r="6591"><cell r="A6591" t="str"><v>04211</v></cell><cell r="B6591" t="str"><v>3500</v></cell><cell r="C6591" t="str"><v>raadsheer Gerechtshof, departement van de Rijn</v></cell><cell r="D6591" t="str"><v>08-06-1799/</v></cell></row><row r="6592"><cell r="A6592" t="str"><v>04211</v></cell><cell r="B6592" t="str"><v>3500</v></cell><cell r="C6592" t="str"><v>raadsheer Hof van Gelderland</v></cell><cell r="D6592" t="str"><v>00-00-1802/</v></cell></row><row r="6593"><cell r="A6593" t="str"><v>04211</v></cell><cell r="B6593" t="str"><v>3500</v></cell><cell r="C6593" t="str"><v>werkzaam in de handel</v></cell><cell r="D6593" t="str"><v>00-00-1806/00-00-1811</v></cell></row><row r="6594"><cell r="A6594" t="str"><v>04211</v></cell><cell r="B6594" t="str"><v>3500</v></cell><cell r="C6594" t="str"><v>lid stedelijke raad van Arnhem</v></cell><cell r="D6594" t="str"><v>00-10-1811/</v></cell></row><row r="6595"><cell r="A6595" t="str"><v>04211</v></cell><cell r="B6595" t="str"><v>3500</v></cell><cell r="C6595" t="str"><v>burgemeester van Arnhem</v></cell><cell r="D6595" t="str"><v>07-03-1824/01-10-1841</v></cell></row><row r="6596"><cell r="A6596" t="str"><v>04211</v></cell><cell r="B6596" t="str"><v>3500</v></cell><cell r="C6596" t="str"><v>lid Provinciale Staten van Gelderland</v></cell><cell r="D6596" t="str"><v>16-04-1824/00-10-1826</v></cell></row><row r="6597"><cell r="A6597" t="str"><v>04211</v></cell><cell r="B6597" t="str"><v>3500</v></cell><cell r="C6597" t="str"><v>lid Tweede Kamer der Staten-Generaal</v></cell><cell r="D6597" t="str"><v>16-10-1826/20-10-1840</v></cell></row><row r="6598"><cell r="A6598" t="str"><v>04211</v></cell><cell r="B6598" t="str"><v>3500</v></cell><cell r="C6598" t="str"><v>lid Eerste Kamer der Staten-Generaal</v></cell><cell r="D6598" t="str"><v>20-10-1840/15-05-1842</v></cell></row><row r="6599"><cell r="A6599" t="str"><v>04212</v></cell><cell r="B6599" t="str"><v>3010</v></cell><cell r="C6599" t="str"><v>Waverveen (Holland)</v></cell><cell r="D6599" t="str"><v>27-06-1775</v></cell></row><row r="6600"><cell r="A6600" t="str"><v>04212</v></cell><cell r="B6600" t="str"><v>3020</v></cell><cell r="C6600" t="str"><v>Utrecht</v></cell><cell r="D6600" t="str"><v>04-12-1841</v></cell></row><row r="6601"><cell r="A6601" t="str"><v>04212</v></cell><cell r="B6601" t="str"><v>3500</v></cell><cell r="C6601" t="str"><v>landeigenaar</v></cell></row><row r="6602"><cell r="A6602" t="str"><v>04212</v></cell><cell r="B6602" t="str"><v>3500</v></cell><cell r="C6602" t="str"><v>lid Provinciale Staten van Holland</v></cell><cell r="D6602" t="str"><v>01-06-1819/21-10-1823</v></cell></row><row r="6603"><cell r="A6603" t="str"><v>04212</v></cell><cell r="B6603" t="str"><v>3500</v></cell><cell r="C6603" t="str"><v>lid Tweede Kamer der Staten-Generaal</v></cell><cell r="D6603" t="str"><v>21-10-1823/19-10-1840</v></cell></row><row r="6604"><cell r="A6604" t="str"><v>04212</v></cell><cell r="B6604" t="str"><v>3500</v></cell><cell r="C6604" t="str"><v>lid Eerste Kamer der Staten-Generaal</v></cell><cell r="D6604" t="str"><v>20-10-1840/04-12-1841</v></cell></row><row r="6605"><cell r="A6605" t="str"><v>04213</v></cell><cell r="B6605" t="str"><v>3010</v></cell><cell r="C6605" t="str"><v>Middelburg</v></cell><cell r="D6605" t="str"><v>19-11-1771</v></cell></row><row r="6606"><cell r="A6606" t="str"><v>04213</v></cell><cell r="B6606" t="str"><v>3020</v></cell><cell r="C6606" t="str"><v>'s-Gravenhage</v></cell><cell r="D6606" t="str"><v>24-01-1861</v></cell></row><row r="6607"><cell r="A6607" t="str"><v>04213</v></cell><cell r="B6607" t="str"><v>3500</v></cell><cell r="C6607" t="str"><v>kunstschilder</v></cell></row><row r="6608"><cell r="A6608" t="str"><v>04213</v></cell><cell r="B6608" t="str"><v>3500</v></cell><cell r="C6608" t="str"><v>secretaris commissie tot verzorging van de Franse troepen te Middelburg</v></cell></row><row r="6609"><cell r="A6609" t="str"><v>04213</v></cell><cell r="B6609" t="str"><v>3500</v></cell><cell r="C6609" t="str"><v>betaalmeester, Franse troepen in Zeeland</v></cell><cell r="D6609" t="str"><v>00-00-1796</v></cell></row><row r="6610"><cell r="A6610" t="str"><v>04213</v></cell><cell r="B6610" t="str"><v>3500</v></cell><cell r="C6610" t="str"><v>representant in het gewestelijk bestuur van Zeeland</v></cell><cell r="D6610" t="str"><v>00-00-1797/</v></cell></row><row r="6611"><cell r="A6611" t="str"><v>04213</v></cell><cell r="B6611" t="str"><v>3500</v></cell><cell r="C6611" t="str"><v>financieel administrateur, departement Zeeland</v></cell><cell r="D6611" t="str"><v>00-00-1798/</v></cell></row><row r="6612"><cell r="A6612" t="str"><v>04213</v></cell><cell r="B6612" t="str"><v>3500</v></cell><cell r="C6612" t="str"><v>hoofdcommies, departement van Oorlog</v></cell><cell r="D6612" t="str"><v>00-00-1800/00-00-1803</v></cell></row><row r="6613"><cell r="A6613" t="str"><v>04213</v></cell><cell r="B6613" t="str"><v>3500</v></cell><cell r="C6613" t="str"><v>hoofd bureau tot betaling van het leger</v></cell><cell r="D6613" t="str"><v>00-00-1804/</v></cell></row><row r="6614"><cell r="A6614" t="str"><v>04213</v></cell><cell r="B6614" t="str"><v>3500</v></cell><cell r="C6614" t="str"><v>raad van Financiën, van de judicature over de middelen te water en te lande, rekenmeester der Nassause domeinen</v></cell><cell r="D6614" t="str"><v>00-00-1806</v></cell></row><row r="6615"><cell r="A6615" t="str"><v>04213</v></cell><cell r="B6615" t="str"><v>3500</v></cell><cell r="C6615" t="str"><v>secretaris-generaal departement van Oorlog</v></cell><cell r="D6615" t="str"><v>00-09-1806/01-03-1808</v></cell></row><row r="6616"><cell r="A6616" t="str"><v>04213</v></cell><cell r="B6616" t="str"><v>3500</v></cell><cell r="C6616" t="str"><v>betaalmeester, departement van de Monden van de Maas, belast met liquidatie van het Hollands departement van Oorlog</v></cell><cell r="D6616" t="str"><v>00-00-1811/</v></cell></row><row r="6617"><cell r="A6617" t="str"><v>04213</v></cell><cell r="B6617" t="str"><v>3500</v></cell><cell r="C6617" t="str"><v>lid Algemene Rekenkamer der Verenigde Nederlanden</v></cell><cell r="D6617" t="str"><v>01-08-1814/13-04-1815</v></cell></row><row r="6618"><cell r="A6618" t="str"><v>04213</v></cell><cell r="B6618" t="str"><v>3500</v></cell><cell r="C6618" t="str"><v>intendant-generaal van de legeradministratie</v></cell><cell r="D6618" t="str"><v>29-06-1815/01-03-1818</v></cell></row><row r="6619"><cell r="A6619" t="str"><v>04213</v></cell><cell r="B6619" t="str"><v>3500</v></cell><cell r="C6619" t="str"><v>secretaris van staat van Oorlog</v></cell><cell r="D6619" t="str"><v>01-03-1818/30-09-1818</v></cell></row><row r="6620"><cell r="A6620" t="str"><v>04213</v></cell><cell r="B6620" t="str"><v>3500</v></cell><cell r="C6620" t="str"><v>lid Raad van State</v></cell><cell r="D6620" t="str"><v>30-09-1818/26-01-1841</v></cell></row><row r="6621"><cell r="A6621" t="str"><v>04213</v></cell><cell r="B6621" t="str"><v>3500</v></cell><cell r="C6621" t="str"><v>lid Eerste Kamer der Staten-Generaal</v></cell><cell r="D6621" t="str"><v>26-01-1841/13-02-1849</v></cell></row><row r="6622"><cell r="A6622" t="str"><v>04214</v></cell><cell r="B6622" t="str"><v>3010</v></cell><cell r="C6622" t="str"><v>Groningen</v></cell><cell r="D6622" t="str"><v>26-07-1769</v></cell></row><row r="6623"><cell r="A6623" t="str"><v>04214</v></cell><cell r="B6623" t="str"><v>3020</v></cell><cell r="C6623" t="str"><v>Amsterdam</v></cell><cell r="D6623" t="str"><v>02-05-1851</v></cell></row><row r="6624"><cell r="A6624" t="str"><v>04214</v></cell><cell r="B6624" t="str"><v>3500</v></cell><cell r="C6624" t="str"><v>advocaat te 's-Gravenhage</v></cell><cell r="D6624" t="str"><v>00-00-1793/00-06-1793</v></cell></row><row r="6625"><cell r="A6625" t="str"><v>04214</v></cell><cell r="B6625" t="str"><v>3500</v></cell><cell r="C6625" t="str"><v>tweede advocaat V.O.C. (Vereenigde Oostindische Compagnie) te Amsterdam</v></cell><cell r="D6625" t="str"><v>00-06-1793/00-00-1796</v></cell></row><row r="6626"><cell r="A6626" t="str"><v>04214</v></cell><cell r="B6626" t="str"><v>3500</v></cell><cell r="C6626" t="str"><v>advocaat (stadsadvocaat) te Amsterdam</v></cell><cell r="D6626" t="str"><v>00-00-1796/</v></cell></row><row r="6627"><cell r="A6627" t="str"><v>04214</v></cell><cell r="B6627" t="str"><v>3500</v></cell><cell r="C6627" t="str"><v>lid provisioneel bestuur van Amsterdam</v></cell><cell r="D6627" t="str"><v>10-11-1813/00-01-1814</v></cell></row><row r="6628"><cell r="A6628" t="str"><v>04214</v></cell><cell r="B6628" t="str"><v>3500</v></cell><cell r="C6628" t="str"><v>lid Provinciale Staten van Holland</v></cell><cell r="D6628" t="str"><v>19-09-1814/22-12-1840</v></cell></row><row r="6629"><cell r="A6629" t="str"><v>04214</v></cell><cell r="B6629" t="str"><v>3500</v></cell><cell r="C6629" t="str"><v>lid Raad van State</v></cell><cell r="D6629" t="str"><v>01-10-1840/01-11-1841</v></cell></row><row r="6630"><cell r="A6630" t="str"><v>04214</v></cell><cell r="B6630" t="str"><v>3500</v></cell><cell r="C6630" t="str"><v>lid Provinciale Staten van Noord-Holland</v></cell><cell r="D6630" t="str"><v>06-04-1841/11-11-1841</v></cell></row><row r="6631"><cell r="A6631" t="str"><v>04214</v></cell><cell r="B6631" t="str"><v>3500</v></cell><cell r="C6631" t="str"><v>lid Eerste Kamer der Staten-Generaal</v></cell><cell r="D6631" t="str"><v>11-11-1841/13-02-1849</v></cell></row><row r="6632"><cell r="A6632" t="str"><v>04215</v></cell><cell r="B6632" t="str"><v>3010</v></cell><cell r="C6632" t="str"><v>Heusden</v></cell><cell r="D6632" t="str"><v>25-05-1779</v></cell></row><row r="6633"><cell r="A6633" t="str"><v>04215</v></cell><cell r="B6633" t="str"><v>3020</v></cell><cell r="C6633" t="str"><v>'s-Gravenhage</v></cell><cell r="D6633" t="str"><v>12-04-1845</v></cell></row><row r="6634"><cell r="A6634" t="str"><v>04215</v></cell><cell r="B6634" t="str"><v>3500</v></cell><cell r="C6634" t="str"><v>klerk Comité van Algemeen Welzijn</v></cell><cell r="D6634" t="str"><v>15-10-1795/01-04-1797</v></cell></row><row r="6635"><cell r="A6635" t="str"><v>04215</v></cell><cell r="B6635" t="str"><v>3500</v></cell><cell r="C6635" t="str"><v>klerk departement van Oorlog</v></cell><cell r="D6635" t="str"><v>01-04-1797/01-06-1798</v></cell></row><row r="6636"><cell r="A6636" t="str"><v>04215</v></cell><cell r="B6636" t="str"><v>3500</v></cell><cell r="C6636" t="str"><v>tweede legatiesecretaris congres te Rastatt</v></cell><cell r="D6636" t="str"><v>01-06-1798/08-11-1798</v></cell></row><row r="6637"><cell r="A6637" t="str"><v>04215</v></cell><cell r="B6637" t="str"><v>3500</v></cell><cell r="C6637" t="str"><v>attaché bij gezant Schimmelpenninck te Parijs</v></cell><cell r="D6637" t="str"><v>08-11-1798/01-04-1799</v></cell></row><row r="6638"><cell r="A6638" t="str"><v>04215</v></cell><cell r="B6638" t="str"><v>3500</v></cell><cell r="C6638" t="str"><v>secretaris van de gevolmachtigd minister te Milaan</v></cell><cell r="D6638" t="str"><v>01-04-1799/00-03-1801</v></cell></row><row r="6639"><cell r="A6639" t="str"><v>04215</v></cell><cell r="B6639" t="str"><v>3500</v></cell><cell r="C6639" t="str"><v>opperschrijver van de vloot onder admiraal Verhuell</v></cell><cell r="D6639" t="str"><v>12-03-1801/23-08-1803</v></cell></row><row r="6640"><cell r="A6640" t="str"><v>04215</v></cell><cell r="B6640" t="str"><v>3500</v></cell><cell r="C6640" t="str"><v>fiscaal en secretaris van de vloot onder admiraal Verhuell</v></cell><cell r="D6640" t="str"><v>23-08-1803/24-05-1804</v></cell></row><row r="6641"><cell r="A6641" t="str"><v>04215</v></cell><cell r="B6641" t="str"><v>3500</v></cell><cell r="C6641" t="str"><v>chef van de Generale Staf</v></cell><cell r="D6641" t="str"><v>24-05-1804/26-01-1826</v></cell></row><row r="6642"><cell r="A6642" t="str"><v>04215</v></cell><cell r="B6642" t="str"><v>3500</v></cell><cell r="C6642" t="str"><v>opperequipagemeester van de Marine beoosten de Kaap de Goede Hoop</v></cell><cell r="D6642" t="str"><v>26-01-1806/01-03-1807</v></cell></row><row r="6643"><cell r="A6643" t="str"><v>04215</v></cell><cell r="B6643" t="str"><v>3500</v></cell><cell r="C6643" t="str"><v>commandant-militair over Java's oosthoek, Madura en Grissee en kapitein van de havens en baaien aldaar</v></cell><cell r="D6643" t="str"><v>01-03-1807/13-01-1808</v></cell></row><row r="6644"><cell r="A6644" t="str"><v>04215</v></cell><cell r="B6644" t="str"><v>3500</v></cell><cell r="C6644" t="str"><v>kolonel en adjudant-generaal van de Gouverneur-Generaal van Nederlands-Indië</v></cell><cell r="D6644" t="str"><v>13-01-1808/11-04-1809</v></cell></row><row r="6645"><cell r="A6645" t="str"><v>04215</v></cell><cell r="B6645" t="str"><v>3500</v></cell><cell r="C6645" t="str"><v>brigadier der legers en commandant militaire divisie te Samarang</v></cell><cell r="D6645" t="str"><v>11-04-1809/20-01-1810</v></cell></row><row r="6646"><cell r="A6646" t="str"><v>04215</v></cell><cell r="B6646" t="str"><v>3500</v></cell><cell r="C6646" t="str"><v>chef Generale Staf der Koninklijke en Koloniale Marine en van de partie van de mobiele divisie te Batavia</v></cell><cell r="D6646" t="str"><v>20-01-1810/01-09-1810</v></cell></row><row r="6647"><cell r="A6647" t="str"><v>04215</v></cell><cell r="B6647" t="str"><v>3500</v></cell><cell r="C6647" t="str"><v>in Franse dienst</v></cell><cell r="D6647" t="str"><v>01-09-1810/10-08-1811</v></cell></row><row r="6648"><cell r="A6648" t="str"><v>04215</v></cell><cell r="B6648" t="str"><v>3500</v></cell><cell r="C6648" t="str"><v>chef van de Generale Staf van het leger</v></cell><cell r="D6648" t="str"><v>10-08-1811/</v></cell></row><row r="6649"><cell r="A6649" t="str"><v>04215</v></cell><cell r="B6649" t="str"><v>3500</v></cell><cell r="C6649" t="str"><v>kolonel-commandant derde bataljon infanterie van linie</v></cell><cell r="D6649" t="str"><v>25-01-1814/</v></cell></row><row r="6650"><cell r="A6650" t="str"><v>04215</v></cell><cell r="B6650" t="str"><v>3500</v></cell><cell r="C6650" t="str"><v>commandant vesting 's-Hertogenbosch</v></cell><cell r="D6650" t="str"><v>29-01-1814/18-10-1814</v></cell></row><row r="6651"><cell r="A6651" t="str"><v>04215</v></cell><cell r="B6651" t="str"><v>3500</v></cell><cell r="C6651" t="str"><v>chef van de Generale Staf van het Corps d'Armee bestemd voor Java</v></cell><cell r="D6651" t="str"><v>18-10-1814/19-07-1815</v></cell></row><row r="6652"><cell r="A6652" t="str"><v>04215</v></cell><cell r="B6652" t="str"><v>3500</v></cell><cell r="C6652" t="str"><v>chef-staf commando in de zuidelijke departamenten onder prins Frederik te Brussel</v></cell><cell r="D6652" t="str"><v>19-07-1815/31-08-1816</v></cell></row><row r="6653"><cell r="A6653" t="str"><v>04215</v></cell><cell r="B6653" t="str"><v>3500</v></cell><cell r="C6653" t="str"><v>vertrek naar Java</v></cell><cell r="D6653" t="str"><v>31-08-1816</v></cell></row><row r="6654"><cell r="A6654" t="str"><v>04215</v></cell><cell r="B6654" t="str"><v>3500</v></cell><cell r="C6654" t="str"><v>Gouverneur Molukse eilanden</v></cell><cell r="D6654" t="str"><v>24-02-1818/28-08-1818</v></cell></row><row r="6655"><cell r="A6655" t="str"><v>04215</v></cell><cell r="B6655" t="str"><v>3500</v></cell><cell r="C6655" t="str"><v>commandant der troepen in Nederlands-Indië</v></cell><cell r="D6655" t="str"><v>05-05-1819/</v></cell></row><row r="6656"><cell r="A6656" t="str"><v>04215</v></cell><cell r="B6656" t="str"><v>3500</v></cell><cell r="C6656" t="str"><v>opperbevelhebber land- en zeemacht bestemd voor de expeditie naar Palembang</v></cell><cell r="D6656" t="str"><v>00-04-1821/</v></cell></row><row r="6657"><cell r="A6657" t="str"><v>04215</v></cell><cell r="B6657" t="str"><v>3500</v></cell><cell r="C6657" t="str"><v>luitenant-Gouverneur 's Rijks Aziatische bezittingen</v></cell><cell r="D6657" t="str"><v>08-05-1822/01-01-1826</v></cell></row><row r="6658"><cell r="A6658" t="str"><v>04215</v></cell><cell r="B6658" t="str"><v>3500</v></cell><cell r="C6658" t="str"><v>lid Raad van Nederlandsch-Indië</v></cell><cell r="D6658" t="str"><v>01-06-1822/01-03-1826</v></cell></row><row r="6659"><cell r="A6659" t="str"><v>04215</v></cell><cell r="B6659" t="str"><v>3500</v></cell><cell r="C6659" t="str"><v>luitenant-Gouverneur-Generaal van Nederlandsch-Indië</v></cell><cell r="D6659" t="str"><v>01-03-1826/16-01-1830</v></cell></row><row r="6660"><cell r="A6660" t="str"><v>04215</v></cell><cell r="B6660" t="str"><v>3500</v></cell><cell r="C6660" t="str"><v>opperbevelhebber der troepen in Zeeland</v></cell><cell r="D6660" t="str"><v>22-03-1831/</v></cell></row><row r="6661"><cell r="A6661" t="str"><v>04215</v></cell><cell r="B6661" t="str"><v>3500</v></cell><cell r="C6661" t="str"><v>minister van Binnenlandse Zaken</v></cell><cell r="D6661" t="str"><v>01-12-1836/01-06-1841</v></cell></row><row r="6662"><cell r="A6662" t="str"><v>04215</v></cell><cell r="B6662" t="str"><v>3500</v></cell><cell r="C6662" t="str"><v>lid Eerste Kamer der Staten-Generaal</v></cell><cell r="D6662" t="str"><v>01-07-1842/12-04-1845</v></cell></row><row r="6663"><cell r="A6663" t="str"><v>04216</v></cell><cell r="B6663" t="str"><v>3010</v></cell><cell r="C6663" t="str"><v>Vianen (Holland)</v></cell><cell r="D6663" t="str"><v>04-02-1768</v></cell></row><row r="6664"><cell r="A6664" t="str"><v>04216</v></cell><cell r="B6664" t="str"><v>3020</v></cell><cell r="C6664" t="str"><v>Amsterdam</v></cell><cell r="D6664" t="str"><v>19-01-1858</v></cell></row><row r="6665"><cell r="A6665" t="str"><v>04216</v></cell><cell r="B6665" t="str"><v>3500</v></cell><cell r="C6665" t="str"><v>advocaat te Amsterdam</v></cell><cell r="D6665" t="str"><v>00-00-1787/00-00-1790</v></cell></row><row r="6666"><cell r="A6666" t="str"><v>04216</v></cell><cell r="B6666" t="str"><v>3500</v></cell><cell r="C6666" t="str"><v>notaris te Nieuwer Amstel</v></cell><cell r="D6666" t="str"><v>00-00-1790/00-00-1795</v></cell></row><row r="6667"><cell r="A6667" t="str"><v>04216</v></cell><cell r="B6667" t="str"><v>3500</v></cell><cell r="C6667" t="str"><v>procureur van Amsterdam</v></cell><cell r="D6667" t="str"><v>00-00-1795/00-00-1801</v></cell></row><row r="6668"><cell r="A6668" t="str"><v>04216</v></cell><cell r="B6668" t="str"><v>3500</v></cell><cell r="C6668" t="str"><v>lid Eerste Kamer, Vertegenwoordigend Lichaam</v></cell><cell r="D6668" t="str"><v>31-07-1798/29-07-1800</v></cell></row><row r="6669"><cell r="A6669" t="str"><v>04216</v></cell><cell r="B6669" t="str"><v>3500</v></cell><cell r="C6669" t="str"><v>voorzitter Eerste Kamer, Vertegenwoordigend Lichaam</v></cell><cell r="D6669" t="str"><v>24-08-1798/07-09-1798</v></cell></row><row r="6670"><cell r="A6670" t="str"><v>04216</v></cell><cell r="B6670" t="str"><v>3500</v></cell><cell r="C6670" t="str"><v>voorzitter Eerste Kamer, Vertegenwoordigend Lichaam</v></cell><cell r="D6670" t="str"><v>09-09-1799/23-09-1799</v></cell></row><row r="6671"><cell r="A6671" t="str"><v>04216</v></cell><cell r="B6671" t="str"><v>3500</v></cell><cell r="C6671" t="str"><v>lid Tweede Kamer, Vertegenwoordigend Lichaam</v></cell><cell r="D6671" t="str"><v>29-07-1800/28-07-1801</v></cell></row><row r="6672"><cell r="A6672" t="str"><v>04216</v></cell><cell r="B6672" t="str"><v>3500</v></cell><cell r="C6672" t="str"><v>voorzitter Tweede Kamer, Vertegenwoordigend Lichaam</v></cell><cell r="D6672" t="str"><v>05-10-1800/19-10-1800</v></cell></row><row r="6673"><cell r="A6673" t="str"><v>04216</v></cell><cell r="B6673" t="str"><v>3500</v></cell><cell r="C6673" t="str"><v>advocaat te Amsterdam</v></cell><cell r="D6673" t="str"><v>00-00-1801/00-12-1831</v></cell></row><row r="6674"><cell r="A6674" t="str"><v>04216</v></cell><cell r="B6674" t="str"><v>3500</v></cell><cell r="C6674" t="str"><v>landeigenaar en ambachtsheer</v></cell></row><row r="6675"><cell r="A6675" t="str"><v>04216</v></cell><cell r="B6675" t="str"><v>3500</v></cell><cell r="C6675" t="str"><v>lid Provinciale Staten van Holland</v></cell><cell r="D6675" t="str"><v>06-07-1824/00-12-1831</v></cell></row><row r="6676"><cell r="A6676" t="str"><v>04216</v></cell><cell r="B6676" t="str"><v>3500</v></cell><cell r="C6676" t="str"><v>president rechtbank van eerste aanleg te Amsterdam</v></cell><cell r="D6676" t="str"><v>01-12-1831/01-01-1857</v></cell></row><row r="6677"><cell r="A6677" t="str"><v>04216</v></cell><cell r="B6677" t="str"><v>3500</v></cell><cell r="C6677" t="str"><v>lid Eerste Kamer der Staten-Generaal</v></cell><cell r="D6677" t="str"><v>21-10-1842/13-02-1849</v></cell></row><row r="6678"><cell r="A6678" t="str"><v>04217</v></cell><cell r="B6678" t="str"><v>3010</v></cell><cell r="C6678" t="str"><v>Amsterdam</v></cell><cell r="D6678" t="str"><v>06-01-1775</v></cell></row><row r="6679"><cell r="A6679" t="str"><v>04217</v></cell><cell r="B6679" t="str"><v>3020</v></cell><cell r="C6679" t="str"><v>'s-Gravenhage</v></cell><cell r="D6679" t="str"><v>26-03-1844</v></cell></row><row r="6680"><cell r="A6680" t="str"><v>04217</v></cell><cell r="B6680" t="str"><v>3500</v></cell><cell r="C6680" t="str"><v>postmeester te Amsterdam</v></cell></row><row r="6681"><cell r="A6681" t="str"><v>04217</v></cell><cell r="B6681" t="str"><v>3500</v></cell><cell r="C6681" t="str"><v>lid Vergadering van Notabelen, 29 en 30 maart 1814</v></cell></row><row r="6682"><cell r="A6682" t="str"><v>04217</v></cell><cell r="B6682" t="str"><v>3500</v></cell><cell r="C6682" t="str"><v>lid stedelijke raad van Amsterdam</v></cell><cell r="D6682" t="str"><v>00-00-1814/00-00-1816</v></cell></row><row r="6683"><cell r="A6683" t="str"><v>04217</v></cell><cell r="B6683" t="str"><v>3500</v></cell><cell r="C6683" t="str"><v>griffier Eerste Kamer der Staten-Generaal</v></cell><cell r="D6683" t="str"><v>18-11-1817/08-10-1842</v></cell></row><row r="6684"><cell r="A6684" t="str"><v>04217</v></cell><cell r="B6684" t="str"><v>3500</v></cell><cell r="C6684" t="str"><v>lid Eerste Kamer der Staten-Generaal</v></cell><cell r="D6684" t="str"><v>01-02-1843/26-03-1844</v></cell></row><row r="6685"><cell r="A6685" t="str"><v>04218</v></cell><cell r="B6685" t="str"><v>3010</v></cell><cell r="C6685" t="str"><v>Utrecht</v></cell><cell r="D6685" t="str"><v>11-10-1776</v></cell></row><row r="6686"><cell r="A6686" t="str"><v>04218</v></cell><cell r="B6686" t="str"><v>3020</v></cell><cell r="C6686" t="str"><v>Utrecht</v></cell><cell r="D6686" t="str"><v>23-03-1859</v></cell></row><row r="6687"><cell r="A6687" t="str"><v>04218</v></cell><cell r="B6687" t="str"><v>3500</v></cell><cell r="C6687" t="str"><v>advocaat bij de algemene aanklager te Utrecht</v></cell></row><row r="6688"><cell r="A6688" t="str"><v>04218</v></cell><cell r="B6688" t="str"><v>3500</v></cell><cell r="C6688" t="str"><v>adjunct-procureur-generaal, Gerechtshof van Utrecht</v></cell><cell r="D6688" t="str"><v>00-00-1801/00-00-1802</v></cell></row><row r="6689"><cell r="A6689" t="str"><v>04218</v></cell><cell r="B6689" t="str"><v>3500</v></cell><cell r="C6689" t="str"><v>raadsheer Gerechtshof van Utrecht</v></cell><cell r="D6689" t="str"><v>00-00-1802/00-03-1811</v></cell></row><row r="6690"><cell r="A6690" t="str"><v>04218</v></cell><cell r="B6690" t="str"><v>3500</v></cell><cell r="C6690" t="str"><v>vrederechter te Maarssen</v></cell><cell r="D6690" t="str"><v>00-00-1811/00-00-1817</v></cell></row><row r="6691"><cell r="A6691" t="str"><v>04218</v></cell><cell r="B6691" t="str"><v>3500</v></cell><cell r="C6691" t="str"><v>lid Tweede Kamer der Staten-Generaal</v></cell><cell r="D6691" t="str"><v>21-10-1817/18-10-1818</v></cell></row><row r="6692"><cell r="A6692" t="str"><v>04218</v></cell><cell r="B6692" t="str"><v>3500</v></cell><cell r="C6692" t="str"><v>lid Provinciale Staten van Utrecht</v></cell><cell r="D6692" t="str"><v>03-07-1821/18-10-1830</v></cell></row><row r="6693"><cell r="A6693" t="str"><v>04218</v></cell><cell r="B6693" t="str"><v>3500</v></cell><cell r="C6693" t="str"><v>lid Tweede Kamer der Staten-Generaal</v></cell><cell r="D6693" t="str"><v>18-10-1830/17-10-1836</v></cell></row><row r="6694"><cell r="A6694" t="str"><v>04218</v></cell><cell r="B6694" t="str"><v>3500</v></cell><cell r="C6694" t="str"><v>buitengewoon lid Tweede Kamer der Staten-Generaal</v></cell><cell r="D6694" t="str"><v>05-08-1840/05-09-1840</v></cell></row><row r="6695"><cell r="A6695" t="str"><v>04218</v></cell><cell r="B6695" t="str"><v>3500</v></cell><cell r="C6695" t="str"><v>lid Tweede Kamer der Staten-Generaal</v></cell><cell r="D6695" t="str"><v>19-12-1840/15-10-1843</v></cell></row><row r="6696"><cell r="A6696" t="str"><v>04218</v></cell><cell r="B6696" t="str"><v>3500</v></cell><cell r="C6696" t="str"><v>lid Eerste Kamer der Staten-Generaal</v></cell><cell r="D6696" t="str"><v>29-02-1844/13-02-1849</v></cell></row><row r="6697"><cell r="A6697" t="str"><v>04219</v></cell><cell r="B6697" t="str"><v>3010</v></cell><cell r="C6697" t="str"><v>Middelburg</v></cell><cell r="D6697" t="str"><v>16-05-1782</v></cell></row><row r="6698"><cell r="A6698" t="str"><v>04219</v></cell><cell r="B6698" t="str"><v>3020</v></cell><cell r="C6698" t="str"><v>Parijs</v></cell><cell r="D6698" t="str"><v>12-05-1854</v></cell></row><row r="6699"><cell r="A6699" t="str"><v>04219</v></cell><cell r="B6699" t="str"><v>3500</v></cell><cell r="C6699" t="str"><v>kamerjonker van de hertog van Brunswijk-Lunenburg</v></cell><cell r="D6699" t="str"><v>22-04-1802/01-06-1806</v></cell></row><row r="6700"><cell r="A6700" t="str"><v>04219</v></cell><cell r="B6700" t="str"><v>3500</v></cell><cell r="C6700" t="str"><v>kamerheer van de hertog van Brunswijk-Lunenburg</v></cell><cell r="D6700" t="str"><v>01-06-1806/</v></cell></row><row r="6701"><cell r="A6701" t="str"><v>04219</v></cell><cell r="B6701" t="str"><v>3500</v></cell><cell r="C6701" t="str"><v>supernumerair kamerheer van koning Willem I</v></cell><cell r="D6701" t="str"><v>12-02-1820/00-09-1823</v></cell></row><row r="6702"><cell r="A6702" t="str"><v>04219</v></cell><cell r="B6702" t="str"><v>3500</v></cell><cell r="C6702" t="str"><v>secretaris Kabinet des Konings</v></cell><cell r="D6702" t="str"><v>26-09-1823/17-03-1829</v></cell></row><row r="6703"><cell r="A6703" t="str"><v>04219</v></cell><cell r="B6703" t="str"><v>3500</v></cell><cell r="C6703" t="str"><v>hofmaarschalk van koning Willem I en koning Willem II</v></cell><cell r="D6703" t="str"><v>17-03-1829/07-04-1847</v></cell></row><row r="6704"><cell r="A6704" t="str"><v>04219</v></cell><cell r="B6704" t="str"><v>3500</v></cell><cell r="C6704" t="str"><v>minister van Buitenlandse Zaken</v></cell><cell r="D6704" t="str"><v>06-10-1841/21-09-1843</v></cell></row><row r="6705"><cell r="A6705" t="str"><v>04219</v></cell><cell r="B6705" t="str"><v>3500</v></cell><cell r="C6705" t="str"><v>lid Eerste Kamer der Staten-Generaal</v></cell><cell r="D6705" t="str"><v>20-06-1844/13-02-1849</v></cell></row><row r="6706"><cell r="A6706" t="str"><v>04220</v></cell><cell r="B6706" t="str"><v>3010</v></cell><cell r="C6706" t="str"><v>Amsterdam</v></cell><cell r="D6706" t="str"><v>23-02-1790</v></cell></row><row r="6707"><cell r="A6707" t="str"><v>04220</v></cell><cell r="B6707" t="str"><v>3020</v></cell><cell r="C6707" t="str"><v>De Bilt</v></cell><cell r="D6707" t="str"><v>01-08-1858</v></cell></row><row r="6708"><cell r="A6708" t="str"><v>04220</v></cell><cell r="B6708" t="str"><v>3500</v></cell><cell r="C6708" t="str"><v>substituut-officier van justitie, rechtbank van eerste aanleg te Zierikzee</v></cell></row><row r="6709"><cell r="A6709" t="str"><v>04220</v></cell><cell r="B6709" t="str"><v>3500</v></cell><cell r="C6709" t="str"><v>substituut-procureur-generaal Hooggerechtshof te 's-Gravenhage</v></cell><cell r="D6709" t="str"><v>22-02-1815/01-02-1824</v></cell></row><row r="6710"><cell r="A6710" t="str"><v>04220</v></cell><cell r="B6710" t="str"><v>3500</v></cell><cell r="C6710" t="str"><v>advocaat-generaal Hooggerechtshof te 's-Gravenhage</v></cell><cell r="D6710" t="str"><v>01-02-1824/01-10-1838</v></cell></row><row r="6711"><cell r="A6711" t="str"><v>04220</v></cell><cell r="B6711" t="str"><v>3500</v></cell><cell r="C6711" t="str"><v>lid Tweede Kamer der Staten-Generaal</v></cell><cell r="D6711" t="str"><v>18-10-1830/17-10-1842</v></cell></row><row r="6712"><cell r="A6712" t="str"><v>04220</v></cell><cell r="B6712" t="str"><v>3500</v></cell><cell r="C6712" t="str"><v>procureur-generaal Provinciaal Gerechtshof te 's-Gravenhage</v></cell><cell r="D6712" t="str"><v>01-10-1838/01-11-1855</v></cell></row><row r="6713"><cell r="A6713" t="str"><v>04220</v></cell><cell r="B6713" t="str"><v>3500</v></cell><cell r="C6713" t="str"><v>lid Eerste Kamer der Staten-Generaal</v></cell><cell r="D6713" t="str"><v>04-11-1845/13-02-1849</v></cell></row><row r="6714"><cell r="A6714" t="str"><v>04221</v></cell><cell r="B6714" t="str"><v>3010</v></cell><cell r="C6714" t="str"><v>Nieuw-Beijerland (Holland)</v></cell><cell r="D6714" t="str"><v>16-11-1773</v></cell></row><row r="6715"><cell r="A6715" t="str"><v>04221</v></cell><cell r="B6715" t="str"><v>3020</v></cell><cell r="C6715" t="str"><v>'s-Gravenhage</v></cell><cell r="D6715" t="str"><v>09-12-1852</v></cell></row><row r="6716"><cell r="A6716" t="str"><v>04221</v></cell><cell r="B6716" t="str"><v>3500</v></cell><cell r="C6716" t="str"><v>handelaar te Rotterdam</v></cell></row><row r="6717"><cell r="A6717" t="str"><v>04221</v></cell><cell r="B6717" t="str"><v>3500</v></cell><cell r="C6717" t="str"><v>president rechtbank van koophandel te Rotterdam</v></cell></row><row r="6718"><cell r="A6718" t="str"><v>04221</v></cell><cell r="B6718" t="str"><v>3500</v></cell><cell r="C6718" t="str"><v>directeur voor Rotterdam van de Nederlandsche Handel-Maatschappij</v></cell><cell r="D6718" t="str"><v>21-09-1824/</v></cell></row><row r="6719"><cell r="A6719" t="str"><v>04221</v></cell><cell r="B6719" t="str"><v>3500</v></cell><cell r="C6719" t="str"><v>waarnemend president Nederlandsche Handel-Maatschappij</v></cell><cell r="D6719" t="str"><v>00-00-1833</v></cell></row><row r="6720"><cell r="A6720" t="str"><v>04221</v></cell><cell r="B6720" t="str"><v>3500</v></cell><cell r="C6720" t="str"><v>president Nederlandsche Handel-Maatschappij</v></cell><cell r="D6720" t="str"><v>01-01-1834/01-01-1844</v></cell></row><row r="6721"><cell r="A6721" t="str"><v>04221</v></cell><cell r="B6721" t="str"><v>3500</v></cell><cell r="C6721" t="str"><v>lid Eerste Kamer der Staten-Generaal</v></cell><cell r="D6721" t="str"><v>30-03-1846/13-02-1849</v></cell></row><row r="6722"><cell r="A6722" t="str"><v>04222</v></cell><cell r="B6722" t="str"><v>3010</v></cell><cell r="C6722" t="str"><v>Hoorn</v></cell><cell r="D6722" t="str"><v>12-08-1792</v></cell></row><row r="6723"><cell r="A6723" t="str"><v>04222</v></cell><cell r="B6723" t="str"><v>3020</v></cell><cell r="C6723" t="str"><v>Hoorn</v></cell><cell r="D6723" t="str"><v>20-09-1862</v></cell></row><row r="6724"><cell r="A6724" t="str"><v>04222</v></cell><cell r="B6724" t="str"><v>3500</v></cell><cell r="C6724" t="str"><v>advocaat te Hoorn</v></cell><cell r="D6724" t="str"><v>00-00-1813/</v></cell></row><row r="6725"><cell r="A6725" t="str"><v>04222</v></cell><cell r="B6725" t="str"><v>3500</v></cell><cell r="C6725" t="str"><v>gemeenteontvanger van Hoorn</v></cell><cell r="D6725" t="str"><v>/(omstreeks: 00-00-1817)/00-00-1845</v></cell></row><row r="6726"><cell r="A6726" t="str"><v>04222</v></cell><cell r="B6726" t="str"><v>3500</v></cell><cell r="C6726" t="str"><v>lid stedelijke raad (1851: gemeenteraad) van Hoorn</v></cell><cell r="D6726" t="str"><v>/00-09-1862</v></cell></row><row r="6727"><cell r="A6727" t="str"><v>04222</v></cell><cell r="B6727" t="str"><v>3500</v></cell><cell r="C6727" t="str"><v>lid Provinciale Staten van Holland</v></cell><cell r="D6727" t="str"><v>16-10-1827/16-10-1838</v></cell></row><row r="6728"><cell r="A6728" t="str"><v>04222</v></cell><cell r="B6728" t="str"><v>3500</v></cell><cell r="C6728" t="str"><v>burgemeester van Beets</v></cell><cell r="D6728" t="str"><v>02-01-1838/00-06-1842</v></cell></row><row r="6729"><cell r="A6729" t="str"><v>04222</v></cell><cell r="B6729" t="str"><v>3500</v></cell><cell r="C6729" t="str"><v>burgemeester van Schardam</v></cell><cell r="D6729" t="str"><v>02-01-1838/00-06-1842</v></cell></row><row r="6730"><cell r="A6730" t="str"><v>04222</v></cell><cell r="B6730" t="str"><v>3500</v></cell><cell r="C6730" t="str"><v>lid Tweede Kamer der Staten-Generaal</v></cell><cell r="D6730" t="str"><v>16-10-1838/17-10-1847</v></cell></row><row r="6731"><cell r="A6731" t="str"><v>04222</v></cell><cell r="B6731" t="str"><v>3500</v></cell><cell r="C6731" t="str"><v>voorzitter Tweede Kamer der Staten-Generaal</v></cell><cell r="D6731" t="str"><v>22-10-1844/20-10-1845</v></cell></row><row r="6732"><cell r="A6732" t="str"><v>04222</v></cell><cell r="B6732" t="str"><v>3500</v></cell><cell r="C6732" t="str"><v>burgemeester van Hoorn</v></cell><cell r="D6732" t="str"><v>01-01-1845/20-09-1862</v></cell></row><row r="6733"><cell r="A6733" t="str"><v>04222</v></cell><cell r="B6733" t="str"><v>3500</v></cell><cell r="C6733" t="str"><v>lid Eerste Kamer der Staten-Generaal</v></cell><cell r="D6733" t="str"><v>19-10-1847/13-02-1849</v></cell></row><row r="6734"><cell r="A6734" t="str"><v>04222</v></cell><cell r="B6734" t="str"><v>3500</v></cell><cell r="C6734" t="str"><v>lid Provinciale Staten van Noord-Holland</v></cell><cell r="D6734" t="str"><v>10-07-1849/20-09-1862</v></cell></row><row r="6735"><cell r="A6735" t="str"><v>04222</v></cell><cell r="B6735" t="str"><v>3500</v></cell><cell r="C6735" t="str"><v>dijkgraaf waterschap Drechterland</v></cell><cell r="D6735" t="str"><v>01-03-1852/20-09-1862</v></cell></row><row r="6736"><cell r="A6736" t="str"><v>04223</v></cell><cell r="B6736" t="str"><v>3010</v></cell><cell r="C6736" t="str"><v>Deventer</v></cell><cell r="D6736" t="str"><v>13-04-1771</v></cell></row><row r="6737"><cell r="A6737" t="str"><v>04223</v></cell><cell r="B6737" t="str"><v>3020</v></cell><cell r="C6737" t="str"><v>'s-Gravenhage</v></cell><cell r="D6737" t="str"><v>19-12-1848</v></cell></row><row r="6738"><cell r="A6738" t="str"><v>04223</v></cell><cell r="B6738" t="str"><v>3500</v></cell><cell r="C6738" t="str"><v>luitenant, regiment Oranje-Nassau</v></cell><cell r="D6738" t="str"><v>00-00-1787/</v></cell></row><row r="6739"><cell r="A6739" t="str"><v>04223</v></cell><cell r="B6739" t="str"><v>3500</v></cell><cell r="C6739" t="str"><v>vaandrig, regiment der Hollandse Gardes</v></cell><cell r="D6739" t="str"><v>00-09-1788/</v></cell></row><row r="6740"><cell r="A6740" t="str"><v>04223</v></cell><cell r="B6740" t="str"><v>3500</v></cell><cell r="C6740" t="str"><v>kamerheer, erfprins van Oranje-Nassau</v></cell><cell r="D6740" t="str"><v>00-00-1791/00-01-1795</v></cell></row><row r="6741"><cell r="A6741" t="str"><v>04223</v></cell><cell r="B6741" t="str"><v>3500</v></cell><cell r="C6741" t="str"><v>ambteloos</v></cell><cell r="D6741" t="str"><v>00-01-1795/00-00-1813</v></cell></row><row r="6742"><cell r="A6742" t="str"><v>04223</v></cell><cell r="B6742" t="str"><v>3500</v></cell><cell r="C6742" t="str"><v>grootofficier Hof van Oranje</v></cell><cell r="D6742" t="str"><v>00-00-1813/</v></cell></row><row r="6743"><cell r="A6743" t="str"><v>04223</v></cell><cell r="B6743" t="str"><v>3500</v></cell><cell r="C6743" t="str"><v>lid Algemeen Bestuur der Verenigde Nederlanden</v></cell><cell r="D6743" t="str"><v>20-11-1813/02-12-1813</v></cell></row><row r="6744"><cell r="A6744" t="str"><v>04223</v></cell><cell r="B6744" t="str"><v>3500</v></cell><cell r="C6744" t="str"><v>commissaris-generaal van Buitenlandse Zaken ad interim</v></cell><cell r="D6744" t="str"><v>07-12-1813/22-12-1813</v></cell></row><row r="6745"><cell r="A6745" t="str"><v>04223</v></cell><cell r="B6745" t="str"><v>3500</v></cell><cell r="C6745" t="str"><v>lid Grondwetscommissie</v></cell><cell r="D6745" t="str"><v>21-12-1813/02-03-1814</v></cell></row><row r="6746"><cell r="A6746" t="str"><v>04223</v></cell><cell r="B6746" t="str"><v>3500</v></cell><cell r="C6746" t="str"><v>buitengewoon ambassadeur bij het Engelse Hof</v></cell><cell r="D6746" t="str"><v>00-03-1814</v></cell></row><row r="6747"><cell r="A6747" t="str"><v>04223</v></cell><cell r="B6747" t="str"><v>3500</v></cell><cell r="C6747" t="str"><v>lid Raad van State</v></cell><cell r="D6747" t="str"><v>12-04-1814/16-12-1817</v></cell></row><row r="6748"><cell r="A6748" t="str"><v>04223</v></cell><cell r="B6748" t="str"><v>3500</v></cell><cell r="C6748" t="str"><v>hofmaarschalk van de Prins van Oranje</v></cell><cell r="D6748" t="str"><v>13-04-1814/</v></cell></row><row r="6749"><cell r="A6749" t="str"><v>04223</v></cell><cell r="B6749" t="str"><v>3500</v></cell><cell r="C6749" t="str"><v>lid Provinciale Staten van Holland</v></cell><cell r="D6749" t="str"><v>19-09-1814/00-12-1817</v></cell></row><row r="6750"><cell r="A6750" t="str"><v>04223</v></cell><cell r="B6750" t="str"><v>3500</v></cell><cell r="C6750" t="str"><v>lid Grondwetscommissie</v></cell><cell r="D6750" t="str"><v>22-04-1815/13-07-1815</v></cell></row><row r="6751"><cell r="A6751" t="str"><v>04223</v></cell><cell r="B6751" t="str"><v>3500</v></cell><cell r="C6751" t="str"><v>buitengewoon lid Staten-Generaal van de Verenigde Nederlanden</v></cell><cell r="D6751" t="str"><v>08-08-1815/19-08-1815</v></cell></row><row r="6752"><cell r="A6752" t="str"><v>04223</v></cell><cell r="B6752" t="str"><v>3500</v></cell><cell r="C6752" t="str"><v>Gouverneur zuidelijk deel van Holland</v></cell><cell r="D6752" t="str"><v>16-12-1817/01-03-1844</v></cell></row><row r="6753"><cell r="A6753" t="str"><v>04223</v></cell><cell r="B6753" t="str"><v>3500</v></cell><cell r="C6753" t="str"><v>hofmaarschalk koning Willem I en koning Willem II</v></cell><cell r="D6753" t="str"><v>12-05-1825/19-12-1848</v></cell></row><row r="6754"><cell r="A6754" t="str"><v>04223</v></cell><cell r="B6754" t="str"><v>3500</v></cell><cell r="C6754" t="str"><v>opperintendant van de paleizen der noordelijke provincies</v></cell><cell r="D6754" t="str"><v>17-03-1829/</v></cell></row><row r="6755"><cell r="A6755" t="str"><v>04223</v></cell><cell r="B6755" t="str"><v>3500</v></cell><cell r="C6755" t="str"><v>lid Eerste Kamer der Staten-Generaal</v></cell><cell r="D6755" t="str"><v>25-08-1848/19-12-1848</v></cell></row><row r="6756"><cell r="A6756" t="str"><v>04224</v></cell><cell r="B6756" t="str"><v>3010</v></cell><cell r="C6756" t="str"><v>'s-Gravenhage</v></cell><cell r="D6756" t="str"><v>13-12-1766</v></cell></row><row r="6757"><cell r="A6757" t="str"><v>04224</v></cell><cell r="B6757" t="str"><v>3020</v></cell><cell r="C6757" t="str"><v>Princenhage (N.Br.)</v></cell><cell r="D6757" t="str"><v>20-02-1857</v></cell></row><row r="6758"><cell r="A6758" t="str"><v>04224</v></cell><cell r="B6758" t="str"><v>3500</v></cell><cell r="C6758" t="str"><v>kamerheer van prins Willem V</v></cell></row><row r="6759"><cell r="A6759" t="str"><v>04224</v></cell><cell r="B6759" t="str"><v>3500</v></cell><cell r="C6759" t="str"><v>belast met het toezicht op de studie van de Erfprins aan de Leidse Hogeschool</v></cell></row><row r="6760"><cell r="A6760" t="str"><v>04224</v></cell><cell r="B6760" t="str"><v>3500</v></cell><cell r="C6760" t="str"><v>militaire dienst</v></cell><cell r="D6760" t="str"><v>00-00-1783/</v></cell></row><row r="6761"><cell r="A6761" t="str"><v>04224</v></cell><cell r="B6761" t="str"><v>3500</v></cell><cell r="C6761" t="str"><v>ritmeester Garde du Corps</v></cell><cell r="D6761" t="str"><v>00-00-1787/</v></cell></row><row r="6762"><cell r="A6762" t="str"><v>04224</v></cell><cell r="B6762" t="str"><v>3500</v></cell><cell r="C6762" t="str"><v>gedeputeerde in de Koloniale Raad</v></cell><cell r="D6762" t="str"><v>00-00-1792/</v></cell></row><row r="6763"><cell r="A6763" t="str"><v>04224</v></cell><cell r="B6763" t="str"><v>3500</v></cell><cell r="C6763" t="str"><v>ambtsjonker Tieler- en Bommelerwaard</v></cell></row><row r="6764"><cell r="A6764" t="str"><v>04224</v></cell><cell r="B6764" t="str"><v>3500</v></cell><cell r="C6764" t="str"><v>kamerheer van de prins van Oranje</v></cell><cell r="D6764" t="str"><v>00-00-1804/</v></cell></row><row r="6765"><cell r="A6765" t="str"><v>04224</v></cell><cell r="B6765" t="str"><v>3500</v></cell><cell r="C6765" t="str"><v>kamerheer van koningin Hortense</v></cell><cell r="D6765" t="str"><v>00-00-1806/00-00-1808</v></cell></row><row r="6766"><cell r="A6766" t="str"><v>04224</v></cell><cell r="B6766" t="str"><v>3500</v></cell><cell r="C6766" t="str"><v>eerste kamerheer van koningin Hortense</v></cell><cell r="D6766" t="str"><v>00-00-1808/00-00-1810</v></cell></row><row r="6767"><cell r="A6767" t="str"><v>04224</v></cell><cell r="B6767" t="str"><v>3500</v></cell><cell r="C6767" t="str"><v>kamerheer van keizer Napoleon</v></cell><cell r="D6767" t="str"><v>00-00-1810/00-12-1813</v></cell></row><row r="6768"><cell r="A6768" t="str"><v>04224</v></cell><cell r="B6768" t="str"><v>3500</v></cell><cell r="C6768" t="str"><v>lid Provinciale Staten van Gelderland</v></cell><cell r="D6768" t="str"><v>19-09-1814/01-07-1825</v></cell></row><row r="6769"><cell r="A6769" t="str"><v>04224</v></cell><cell r="B6769" t="str"><v>3500</v></cell><cell r="C6769" t="str"><v>lid Eerste Kamer der Staten-Generaal</v></cell><cell r="D6769" t="str"><v>09-10-1848/13-02-1849</v></cell></row><row r="6770"><cell r="A6770" t="str"><v>04225</v></cell><cell r="B6770" t="str"><v>3010</v></cell><cell r="C6770" t="str"><v>Groningen</v></cell><cell r="D6770" t="str"><v>29-10-1787</v></cell></row><row r="6771"><cell r="A6771" t="str"><v>04225</v></cell><cell r="B6771" t="str"><v>3020</v></cell><cell r="C6771" t="str"><v>Groningen</v></cell><cell r="D6771" t="str"><v>03-04-1851</v></cell></row><row r="6772"><cell r="A6772" t="str"><v>04225</v></cell><cell r="B6772" t="str"><v>3500</v></cell><cell r="C6772" t="str"><v>advocaat te Groningen</v></cell><cell r="D6772" t="str"><v>00-11-1810/00-03-1811</v></cell></row><row r="6773"><cell r="A6773" t="str"><v>04225</v></cell><cell r="B6773" t="str"><v>3500</v></cell><cell r="C6773" t="str"><v>procureur rechtbank te Groningen</v></cell><cell r="D6773" t="str"><v>00-03-1811/00-08-1812</v></cell></row><row r="6774"><cell r="A6774" t="str"><v>04225</v></cell><cell r="B6774" t="str"><v>3500</v></cell><cell r="C6774" t="str"><v>substituut Keizerlijk procureur, rechtbank te Appingedam</v></cell><cell r="D6774" t="str"><v>00-08-1812/00-02-1814</v></cell></row><row r="6775"><cell r="A6775" t="str"><v>04225</v></cell><cell r="B6775" t="str"><v>3500</v></cell><cell r="C6775" t="str"><v>officier van justitie, rechtbank van eerste aanleg te Appingedam</v></cell><cell r="D6775" t="str"><v>16-02-1814/01-10-1838</v></cell></row><row r="6776"><cell r="A6776" t="str"><v>04225</v></cell><cell r="B6776" t="str"><v>3500</v></cell><cell r="C6776" t="str"><v>procureur-generaal, Provinciaal Gerechtshof te Groningen</v></cell><cell r="D6776" t="str"><v>01-10-1838/03-04-1851</v></cell></row><row r="6777"><cell r="A6777" t="str"><v>04225</v></cell><cell r="B6777" t="str"><v>3500</v></cell><cell r="C6777" t="str"><v>lid Eerste Kamer der Staten-Generaal</v></cell><cell r="D6777" t="str"><v>25-08-1848/13-02-1849</v></cell></row><row r="6778"><cell r="A6778" t="str"><v>04226</v></cell><cell r="B6778" t="str"><v>3010</v></cell><cell r="C6778" t="str"><v>Utrecht</v></cell><cell r="D6778" t="str"><v>15-08-1793</v></cell></row><row r="6779"><cell r="A6779" t="str"><v>04226</v></cell><cell r="B6779" t="str"><v>3020</v></cell><cell r="C6779" t="str"><v>Middelburg</v></cell><cell r="D6779" t="str"><v>24-04-1856</v></cell></row><row r="6780"><cell r="A6780" t="str"><v>04226</v></cell><cell r="B6780" t="str"><v>3500</v></cell><cell r="C6780" t="str"><v>landeigenaar, landgoed Rhijnsburg te Oostkapelle</v></cell></row><row r="6781"><cell r="A6781" t="str"><v>04226</v></cell><cell r="B6781" t="str"><v>3500</v></cell><cell r="C6781" t="str"><v>referendaris tweede klasse, Raad van State</v></cell><cell r="D6781" t="str"><v>25-05-1817/</v></cell></row><row r="6782"><cell r="A6782" t="str"><v>04226</v></cell><cell r="B6782" t="str"><v>3500</v></cell><cell r="C6782" t="str"><v>lid Provinciale Staten van Zeeland</v></cell><cell r="D6782" t="str"><v>03-07-1821/17-10-1826</v></cell></row><row r="6783"><cell r="A6783" t="str"><v>04226</v></cell><cell r="B6783" t="str"><v>3500</v></cell><cell r="C6783" t="str"><v>lid Tweede Kamer der Staten-Generaal</v></cell><cell r="D6783" t="str"><v>16-10-1826/19-10-1845</v></cell></row><row r="6784"><cell r="A6784" t="str"><v>04226</v></cell><cell r="B6784" t="str"><v>3500</v></cell><cell r="C6784" t="str"><v>lid Eerste Kamer der Staten-Generaal</v></cell><cell r="D6784" t="str"><v>25-08-1848/13-02-1849</v></cell></row></sheetData></sheetDataSet></externalBook></externalLink>
</file>

<file path=xl/externalLinks/externalLink2.xml><?xml version="1.0" encoding="UTF-8" standalone="yes"?>
<externalLink xmlns="http://schemas.openxmlformats.org/spreadsheetml/2006/main"><externalBook xmlns:r="http://schemas.openxmlformats.org/officeDocument/2006/relationships" r:id="rId1"><sheetNames><sheetName val="namen"/><sheetName val="details"/></sheetNames><sheetDataSet><sheetData sheetId="0"></sheetData><sheetData sheetId="1"><row r="1"><cell r="A1" t="str"><v>b1-nummer</v></cell><cell r="B1" t="str"><v>rubriek</v></cell><cell r="C1" t="str"><v>waarde</v></cell><cell r="D1" t="str"><v>datum</v></cell></row><row r="2"><cell r="A2" t="str"><v>00001</v></cell><cell r="B2" t="str"><v>3010</v></cell><cell r="C2" t="str"><v>Leiden</v></cell><cell r="D2" t="str"><v>27-03-1871</v></cell></row><row r="3"><cell r="A3" t="str"><v>00001</v></cell><cell r="B3" t="str"><v>3020</v></cell><cell r="C3" t="str"><v>'s-Gravenhage</v></cell><cell r="D3" t="str"><v>05-07-1948</v></cell></row><row r="4"><cell r="A4" t="str"><v>00001</v></cell><cell r="B4" t="str"><v>3500</v></cell><cell r="C4" t="str"><v>advocaat en procureur te Leiden</v></cell><cell r="D4" t="str"><v>26-11-1897/01-06-1916</v></cell></row><row r="5"><cell r="A5" t="str"><v>00001</v></cell><cell r="B5" t="str"><v>3500</v></cell><cell r="C5" t="str"><v>lid gemeenteraad van Leiden</v></cell><cell r="D5" t="str"><v>26-09-1899/18-06-1903</v></cell></row><row r="6"><cell r="A6" t="str"><v>00001</v></cell><cell r="B6" t="str"><v>3500</v></cell><cell r="C6" t="str"><v>wethouder (van burgerlijke stand, sociale aangelegenheden en openbare hygiëne) van Leiden</v></cell><cell r="D6" t="str"><v>26-09-1901/18-06-1903</v></cell></row><row r="7"><cell r="A7" t="str"><v>00001</v></cell><cell r="B7" t="str"><v>3500</v></cell><cell r="C7" t="str"><v>lid Tweede Kamer der Staten-Generaal</v></cell><cell r="D7" t="str"><v>24-02-1903/21-06-1916</v></cell></row><row r="8"><cell r="A8" t="str"><v>00001</v></cell><cell r="B8" t="str"><v>3500</v></cell><cell r="C8" t="str"><v>directeur Centraal Bureau van de KSA (Katholieke Sociale Actie) te Leiden</v></cell><cell r="D8" t="str"><v>16-10-1905/26-09-1918</v></cell></row><row r="9"><cell r="A9" t="str"><v>00001</v></cell><cell r="B9" t="str"><v>3500</v></cell><cell r="C9" t="str"><v>hoogleraar staatshuishoudkunde, arbeids- en fabriekswetgeving, mijnrecht en handelsrecht, Technische Hogeschool te Delft</v></cell><cell r="D9" t="str"><v>20-06-1916/26-09-1918</v></cell></row><row r="10"><cell r="A10" t="str"><v>00001</v></cell><cell r="B10" t="str"><v>3500</v></cell><cell r="C10" t="str"><v>minister van Arbeid</v></cell><cell r="D10" t="str"><v>26-09-1918/01-01-1923</v></cell></row><row r="11"><cell r="A11" t="str"><v>00001</v></cell><cell r="B11" t="str"><v>3500</v></cell><cell r="C11" t="str"><v>minister van Arbeid, Handel en Nijverheid</v></cell><cell r="D11" t="str"><v>01-01-1923/04-08-1925</v></cell></row><row r="12"><cell r="A12" t="str"><v>00001</v></cell><cell r="B12" t="str"><v>3500</v></cell><cell r="C12" t="str"><v>hoofdredacteur rooms-katholieke dagblad "Het Centrum"</v></cell><cell r="D12" t="str"><v>15-08-1925/01-04-1929</v></cell></row><row r="13"><cell r="A13" t="str"><v>00001</v></cell><cell r="B13" t="str"><v>3500</v></cell><cell r="C13" t="str"><v>lid Tweede Kamer der Staten-Generaal</v></cell><cell r="D13" t="str"><v>15-09-1925/09-11-1937</v></cell></row><row r="14"><cell r="A14" t="str"><v>00001</v></cell><cell r="B14" t="str"><v>3500</v></cell><cell r="C14" t="str"><v>fractievoorzitter RKSP Tweede Kamer der Staten-Generaal</v></cell><cell r="D14" t="str"><v>15-09-1931/07-05-1936</v></cell></row><row r="15"><cell r="A15" t="str"><v>00001</v></cell><cell r="B15" t="str"><v>3500</v></cell><cell r="C15" t="str"><v>voorzitter Tweede Kamer der Staten-Generaal</v></cell><cell r="D15" t="str"><v>07-05-1936/09-11-1937</v></cell></row><row r="16"><cell r="A16" t="str"><v>00001</v></cell><cell r="B16" t="str"><v>3500</v></cell><cell r="C16" t="str"><v>lid Raad van State</v></cell><cell r="D16" t="str"><v>10-11-1937/01-04-1946</v></cell></row><row r="17"><cell r="A17" t="str"><v>00003</v></cell><cell r="B17" t="str"><v>3010</v></cell><cell r="C17" t="str"><v>Rotterdam</v></cell><cell r="D17" t="str"><v>31-01-1863</v></cell></row><row r="18"><cell r="A18" t="str"><v>00003</v></cell><cell r="B18" t="str"><v>3020</v></cell><cell r="C18" t="str"><v>Rotterdam</v></cell><cell r="D18" t="str"><v>17-07-1928</v></cell></row><row r="19"><cell r="A19" t="str"><v>00003</v></cell><cell r="B19" t="str"><v>3500</v></cell><cell r="C19" t="str"><v>advocaat en procureur te Rotterdam</v></cell><cell r="D19" t="str"><v>00-00-1886/17-07-1928</v></cell></row><row r="20"><cell r="A20" t="str"><v>00003</v></cell><cell r="B20" t="str"><v>3500</v></cell><cell r="C20" t="str"><v>lid gemeenteraad van Rotterdam</v></cell><cell r="D20" t="str"><v>05-09-1899/17-07-1928</v></cell></row><row r="21"><cell r="A21" t="str"><v>00003</v></cell><cell r="B21" t="str"><v>3500</v></cell><cell r="C21" t="str"><v>lid Provinciale Staten van Zuid-Holland</v></cell><cell r="D21" t="str"><v>01-07-1913/17-07-1928</v></cell></row><row r="22"><cell r="A22" t="str"><v>00003</v></cell><cell r="B22" t="str"><v>3500</v></cell><cell r="C22" t="str"><v>wethouder (van financiën) van Rotterdam</v></cell><cell r="D22" t="str"><v>08-06-1916/10-06-1920</v></cell></row><row r="23"><cell r="A23" t="str"><v>00003</v></cell><cell r="B23" t="str"><v>3500</v></cell><cell r="C23" t="str"><v>wethouder (van financiën en bedrijven) van Rotterdam</v></cell><cell r="D23" t="str"><v>09-12-1920/04-09-1923</v></cell></row><row r="24"><cell r="A24" t="str"><v>00003</v></cell><cell r="B24" t="str"><v>3500</v></cell><cell r="C24" t="str"><v>waarnemend burgemeester van Rotterdam</v></cell><cell r="D24" t="str"><v>15-12-1922/04-09-1923</v></cell></row><row r="25"><cell r="A25" t="str"><v>00003</v></cell><cell r="B25" t="str"><v>3500</v></cell><cell r="C25" t="str"><v>lid Tweede Kamer der Staten-Generaal</v></cell><cell r="D25" t="str"><v>15-09-1925/17-07-1928</v></cell></row><row r="26"><cell r="A26" t="str"><v>00006</v></cell><cell r="B26" t="str"><v>3010</v></cell><cell r="C26" t="str"><v>Utrecht</v></cell><cell r="D26" t="str"><v>06-06-1779</v></cell></row><row r="27"><cell r="A27" t="str"><v>00006</v></cell><cell r="B27" t="str"><v>3020</v></cell><cell r="C27" t="str"><v>Doorn</v></cell><cell r="D27" t="str"><v>27-06-1859</v></cell></row><row r="28"><cell r="A28" t="str"><v>00006</v></cell><cell r="B28" t="str"><v>3500</v></cell><cell r="C28" t="str"><v>landeigenaar en ambachtsheer</v></cell></row><row r="29"><cell r="A29" t="str"><v>00006</v></cell><cell r="B29" t="str"><v>3500</v></cell><cell r="C29" t="str"><v>krijgsdienst te Osnabrück</v></cell></row><row r="30"><cell r="A30" t="str"><v>00006</v></cell><cell r="B30" t="str"><v>3500</v></cell><cell r="C30" t="str"><v>commissaris-generaal voor de Russische en Pruisische legers</v></cell><cell r="D30" t="str"><v>00-01-1814/</v></cell></row><row r="31"><cell r="A31" t="str"><v>00006</v></cell><cell r="B31" t="str"><v>3500</v></cell><cell r="C31" t="str"><v>landeigenaar, landgoed Moersbergen</v></cell></row><row r="32"><cell r="A32" t="str"><v>00006</v></cell><cell r="B32" t="str"><v>3500</v></cell><cell r="C32" t="str"><v>lid Vergadering van Notabelen, 29 en 30 maart 1814</v></cell></row><row r="33"><cell r="A33" t="str"><v>00006</v></cell><cell r="B33" t="str"><v>3500</v></cell><cell r="C33" t="str"><v>lid Provinciale Staten van Utrecht</v></cell><cell r="D33" t="str"><v>19-09-1814/01-07-1817</v></cell></row><row r="34"><cell r="A34" t="str"><v>00006</v></cell><cell r="B34" t="str"><v>3500</v></cell><cell r="C34" t="str"><v>intendant-generaal leger te velde in de rang van generaal-majoor</v></cell><cell r="D34" t="str"><v>00-00-1814/</v></cell></row><row r="35"><cell r="A35" t="str"><v>00006</v></cell><cell r="B35" t="str"><v>3500</v></cell><cell r="C35" t="str"><v>lid Provinciale Staten van Utrecht</v></cell><cell r="D35" t="str"><v>01-07-1845/00-09-1848</v></cell></row><row r="36"><cell r="A36" t="str"><v>00006</v></cell><cell r="B36" t="str"><v>3500</v></cell><cell r="C36" t="str"><v>buitengewoon lid Tweede Kamer der Staten-Generaal</v></cell><cell r="D36" t="str"><v>18-09-1848/08-10-1848</v></cell></row><row r="37"><cell r="A37" t="str"><v>00006</v></cell><cell r="B37" t="str"><v>3500</v></cell><cell r="C37" t="str"><v>lid Tweede Kamer der Staten-Generaal</v></cell><cell r="D37" t="str"><v>16-10-1848/13-02-1849</v></cell></row><row r="38"><cell r="A38" t="str"><v>00006</v></cell><cell r="B38" t="str"><v>3500</v></cell><cell r="C38" t="str"><v>lid Provinciale Staten van Utrecht</v></cell><cell r="D38" t="str"><v>19-11-1850/14-08-1851</v></cell></row><row r="39"><cell r="A39" t="str"><v>00006</v></cell><cell r="B39" t="str"><v>3500</v></cell><cell r="C39" t="str"><v>lid Eerste Kamer der Staten-Generaal</v></cell><cell r="D39" t="str"><v>14-08-1851/15-05-1859</v></cell></row><row r="40"><cell r="A40" t="str"><v>00009</v></cell><cell r="B40" t="str"><v>3010</v></cell><cell r="C40" t="str"><v>Hoorn</v></cell><cell r="D40" t="str"><v>18-12-1815</v></cell></row><row r="41"><cell r="A41" t="str"><v>00009</v></cell><cell r="B41" t="str"><v>3020</v></cell><cell r="C41" t="str"><v>Hoorn</v></cell><cell r="D41" t="str"><v>18-01-1892</v></cell></row><row r="42"><cell r="A42" t="str"><v>00009</v></cell><cell r="B42" t="str"><v>3500</v></cell><cell r="C42" t="str"><v>advocaat te Hoorn</v></cell><cell r="D42" t="str"><v>00-00-1838/00-00-1860</v></cell></row><row r="43"><cell r="A43" t="str"><v>00009</v></cell><cell r="B43" t="str"><v>3500</v></cell><cell r="C43" t="str"><v>landeigenaar</v></cell></row><row r="44"><cell r="A44" t="str"><v>00009</v></cell><cell r="B44" t="str"><v>3500</v></cell><cell r="C44" t="str"><v>rechter-plaatsvervanger Arrondissementsrechtbank te Hoorn</v></cell><cell r="D44" t="str"><v>01-05-1839/01-05-1860</v></cell></row><row r="45"><cell r="A45" t="str"><v>00009</v></cell><cell r="B45" t="str"><v>3500</v></cell><cell r="C45" t="str"><v>lid Provinciale Staten van Noord-Holland</v></cell><cell r="D45" t="str"><v>06-04-1841/09-09-1850</v></cell></row><row r="46"><cell r="A46" t="str"><v>00009</v></cell><cell r="B46" t="str"><v>3500</v></cell><cell r="C46" t="str"><v>gemeenteontvanger van Hoorn</v></cell><cell r="D46" t="str"><v>00-00-1844/01-03-1854</v></cell></row><row r="47"><cell r="A47" t="str"><v>00009</v></cell><cell r="B47" t="str"><v>3500</v></cell><cell r="C47" t="str"><v>lid Tweede Kamer der Staten-Generaal</v></cell><cell r="D47" t="str"><v>07-10-1850/26-04-1853</v></cell></row><row r="48"><cell r="A48" t="str"><v>00009</v></cell><cell r="B48" t="str"><v>3500</v></cell><cell r="C48" t="str"><v>lid Tweede Kamer der Staten-Generaal</v></cell><cell r="D48" t="str"><v>14-06-1853/05-05-1860</v></cell></row><row r="49"><cell r="A49" t="str"><v>00009</v></cell><cell r="B49" t="str"><v>3500</v></cell><cell r="C49" t="str"><v>president Arrondissementsrechtbank te Hoorn</v></cell><cell r="D49" t="str"><v>01-05-1860/01-06-1877</v></cell></row><row r="50"><cell r="A50" t="str"><v>00009</v></cell><cell r="B50" t="str"><v>3500</v></cell><cell r="C50" t="str"><v>lid Provinciale Staten van Noord-Holland</v></cell><cell r="D50" t="str"><v>04-11-1862/00-09-1874</v></cell></row><row r="51"><cell r="A51" t="str"><v>00009</v></cell><cell r="B51" t="str"><v>3500</v></cell><cell r="C51" t="str"><v>lid gemeenteraad van Hoorn</v></cell><cell r="D51" t="str"><v>13-01-1863/18-01-1892</v></cell></row><row r="52"><cell r="A52" t="str"><v>00009</v></cell><cell r="B52" t="str"><v>3500</v></cell><cell r="C52" t="str"><v>dijkgraaf waterschap Drechterland</v></cell><cell r="D52" t="str"><v>01-05-1865/18-01-1892</v></cell></row><row r="53"><cell r="A53" t="str"><v>00009</v></cell><cell r="B53" t="str"><v>3500</v></cell><cell r="C53" t="str"><v>lid Tweede Kamer der Staten-Generaal</v></cell><cell r="D53" t="str"><v>20-09-1869/21-09-1874</v></cell></row><row r="54"><cell r="A54" t="str"><v>00009</v></cell><cell r="B54" t="str"><v>3500</v></cell><cell r="C54" t="str"><v>lid Eerste Kamer der Staten-Generaal</v></cell><cell r="D54" t="str"><v>21-09-1874/11-10-1884</v></cell></row><row r="55"><cell r="A55" t="str"><v>00009</v></cell><cell r="B55" t="str"><v>3500</v></cell><cell r="C55" t="str"><v>wethouder van Hoorn</v></cell><cell r="D55" t="str"><v>07-09-1881/18-01-1892</v></cell></row><row r="56"><cell r="A56" t="str"><v>00009</v></cell><cell r="B56" t="str"><v>3500</v></cell><cell r="C56" t="str"><v>lid Eerste Kamer der Staten-Generaal</v></cell><cell r="D56" t="str"><v>17-11-1884/17-08-1887</v></cell></row><row r="57"><cell r="A57" t="str"><v>00009</v></cell><cell r="B57" t="str"><v>3500</v></cell><cell r="C57" t="str"><v>lid Eerste Kamer der Staten-Generaal</v></cell><cell r="D57" t="str"><v>19-09-1887/27-03-1888</v></cell></row><row r="58"><cell r="A58" t="str"><v>00009</v></cell><cell r="B58" t="str"><v>3500</v></cell><cell r="C58" t="str"><v>lid Eerste Kamer der Staten-Generaal</v></cell><cell r="D58" t="str"><v>01-05-1888/18-01-1892</v></cell></row><row r="59"><cell r="A59" t="str"><v>00010</v></cell><cell r="B59" t="str"><v>3010</v></cell><cell r="C59" t="str"><v>Sint Annaparochie</v></cell><cell r="D59" t="str"><v>30-08-1796</v></cell></row><row r="60"><cell r="A60" t="str"><v>00010</v></cell><cell r="B60" t="str"><v>3020</v></cell><cell r="C60" t="str"><v>Leeuwarden</v></cell><cell r="D60" t="str"><v>11-06-1862</v></cell></row><row r="61"><cell r="A61" t="str"><v>00010</v></cell><cell r="B61" t="str"><v>3500</v></cell><cell r="C61" t="str"><v>advocaat te Leeuwarden</v></cell><cell r="D61" t="str"><v>16-02-1819/</v></cell></row><row r="62"><cell r="A62" t="str"><v>00010</v></cell><cell r="B62" t="str"><v>3500</v></cell><cell r="C62" t="str"><v>landeigenaar</v></cell></row><row r="63"><cell r="A63" t="str"><v>00010</v></cell><cell r="B63" t="str"><v>3500</v></cell><cell r="C63" t="str"><v>lid Provinciale Staten van Friesland</v></cell><cell r="D63" t="str"><v>05-07-1831/00-08-1840</v></cell></row><row r="64"><cell r="A64" t="str"><v>00010</v></cell><cell r="B64" t="str"><v>3500</v></cell><cell r="C64" t="str"><v>buitengewoon lid Tweede Kamer der Staten-Generaal</v></cell><cell r="D64" t="str"><v>05-08-1840/05-09-1840</v></cell></row><row r="65"><cell r="A65" t="str"><v>00010</v></cell><cell r="B65" t="str"><v>3500</v></cell><cell r="C65" t="str"><v>lid Provinciale Staten van Friesland</v></cell><cell r="D65" t="str"><v>00-12-1840/00-09-1848</v></cell></row><row r="66"><cell r="A66" t="str"><v>00010</v></cell><cell r="B66" t="str"><v>3500</v></cell><cell r="C66" t="str"><v>buitengewoon lid Tweede Kamer der Staten-Generaal</v></cell><cell r="D66" t="str"><v>18-09-1848/08-10-1848</v></cell></row><row r="67"><cell r="A67" t="str"><v>00010</v></cell><cell r="B67" t="str"><v>3500</v></cell><cell r="C67" t="str"><v>lid Tweede Kamer der Staten-Generaal</v></cell><cell r="D67" t="str"><v>16-10-1848/20-09-1849</v></cell></row><row r="68"><cell r="A68" t="str"><v>00010</v></cell><cell r="B68" t="str"><v>3500</v></cell><cell r="C68" t="str"><v>lid Provinciale Staten van Friesland</v></cell><cell r="D68" t="str"><v>24-09-1850/15-09-1854</v></cell></row><row r="69"><cell r="A69" t="str"><v>00011</v></cell><cell r="B69" t="str"><v>3010</v></cell><cell r="C69" t="str"><v>Leeuwarden</v></cell><cell r="D69" t="str"><v>05-06-1877</v></cell></row><row r="70"><cell r="A70" t="str"><v>00011</v></cell><cell r="B70" t="str"><v>3020</v></cell><cell r="C70" t="str"><v>'s-Gravenhage</v></cell><cell r="D70" t="str"><v>19-04-1957</v></cell></row><row r="71"><cell r="A71" t="str"><v>00011</v></cell><cell r="B71" t="str"><v>3500</v></cell><cell r="C71" t="str"><v>leraar wis- en natuurkunde, kosmografie en werktuigkunde, Hogere Burgerschool, Burgeravondschool en Normaalschool te Almelo</v></cell><cell r="D71" t="str"><v>00-09-1903/00-12-1905</v></cell></row><row r="72"><cell r="A72" t="str"><v>00011</v></cell><cell r="B72" t="str"><v>3500</v></cell><cell r="C72" t="str"><v>leraar wis- en natuurkunde, Hogere Burgerschool met vijfjarige cursus (Stadhouderslaan) te 's-Gravenhage</v></cell><cell r="D72" t="str"><v>00-12-1905/00-06-1911</v></cell></row><row r="73"><cell r="A73" t="str"><v>00011</v></cell><cell r="B73" t="str"><v>3500</v></cell><cell r="C73" t="str"><v>directeur Arbeidsbeurs te Amsterdam</v></cell><cell r="D73" t="str"><v>00-06-1911/00-09-1913</v></cell></row><row r="74"><cell r="A74" t="str"><v>00011</v></cell><cell r="B74" t="str"><v>3500</v></cell><cell r="C74" t="str"><v>lid Tweede Kamer der Staten-Generaal</v></cell><cell r="D74" t="str"><v>16-09-1913/10-08-1939</v></cell></row><row r="75"><cell r="A75" t="str"><v>00011</v></cell><cell r="B75" t="str"><v>3500</v></cell><cell r="C75" t="str"><v>lid gemeenteraad van 's-Gravenhage</v></cell><cell r="D75" t="str"><v>07-09-1915/06-09-1927</v></cell></row><row r="76"><cell r="A76" t="str"><v>00011</v></cell><cell r="B76" t="str"><v>3500</v></cell><cell r="C76" t="str"><v>lid Provinciale Staten van Zuid-Holland</v></cell><cell r="D76" t="str"><v>04-07-1916/01-07-1919</v></cell></row><row r="77"><cell r="A77" t="str"><v>00011</v></cell><cell r="B77" t="str"><v>3500</v></cell><cell r="C77" t="str"><v>wethouder (van onderwijs) van 's-Gravenhage</v></cell><cell r="D77" t="str"><v>04-09-1917/16-07-1923</v></cell></row><row r="78"><cell r="A78" t="str"><v>00011</v></cell><cell r="B78" t="str"><v>3500</v></cell><cell r="C78" t="str"><v>fractievoorzitter SDAP Tweede Kamer der Staten-Generaal</v></cell><cell r="D78" t="str"><v>15-09-1925/09-08-1939</v></cell></row><row r="79"><cell r="A79" t="str"><v>00011</v></cell><cell r="B79" t="str"><v>3500</v></cell><cell r="C79" t="str"><v>minister van Waterstaat</v></cell><cell r="D79" t="str"><v>10-08-1939/23-02-1945</v></cell></row><row r="80"><cell r="A80" t="str"><v>00011</v></cell><cell r="B80" t="str"><v>3500</v></cell><cell r="C80" t="str"><v>minister van Financiën ad interim</v></cell><cell r="D80" t="str"><v>17-11-1941/09-12-1942</v></cell></row><row r="81"><cell r="A81" t="str"><v>00011</v></cell><cell r="B81" t="str"><v>3500</v></cell><cell r="C81" t="str"><v>lid Raad van State</v></cell><cell r="D81" t="str"><v>28-08-1945/01-07-1952</v></cell></row><row r="82"><cell r="A82" t="str"><v>00012</v></cell><cell r="B82" t="str"><v>3010</v></cell><cell r="C82" t="str"><v>Groningen</v></cell><cell r="D82" t="str"><v>19-04-1872</v></cell></row><row r="83"><cell r="A83" t="str"><v>00012</v></cell><cell r="B83" t="str"><v>3020</v></cell><cell r="C83" t="str"><v>Groningen</v></cell><cell r="D83" t="str"><v>27-03-1942</v></cell></row><row r="84"><cell r="A84" t="str"><v>00012</v></cell><cell r="B84" t="str"><v>3500</v></cell><cell r="C84" t="str"><v>politieagent te Groningen</v></cell><cell r="D84" t="str"><v>01-02-1896/00-00-1900</v></cell></row><row r="85"><cell r="A85" t="str"><v>00012</v></cell><cell r="B85" t="str"><v>3500</v></cell><cell r="C85" t="str"><v>opzichter en hulpkeurmeester, Openbaar Slachthuis te Groningen</v></cell><cell r="D85" t="str"><v>00-00-1900/</v></cell></row><row r="86"><cell r="A86" t="str"><v>00012</v></cell><cell r="B86" t="str"><v>3500</v></cell><cell r="C86" t="str"><v>lid Tweede Kamer der Staten-Generaal</v></cell><cell r="D86" t="str"><v>09-11-1921/24-06-1922</v></cell></row><row r="87"><cell r="A87" t="str"><v>00016</v></cell><cell r="B87" t="str"><v>3010</v></cell><cell r="C87" t="str"><v>Wirdum (Frl.)</v></cell><cell r="D87" t="str"><v>28-03-1902</v></cell></row><row r="88"><cell r="A88" t="str"><v>00016</v></cell><cell r="B88" t="str"><v>3020</v></cell><cell r="C88" t="str"><v>'s-Gravenhage</v></cell><cell r="D88" t="str"><v>08-12-1966</v></cell></row><row r="89"><cell r="A89" t="str"><v>00016</v></cell><cell r="B89" t="str"><v>3500</v></cell><cell r="C89" t="str"><v>ambtenaar Provinciale Griffie te Leeuwarden</v></cell><cell r="D89" t="str"><v>00-00-1920</v></cell></row><row r="90"><cell r="A90" t="str"><v>00016</v></cell><cell r="B90" t="str"><v>3500</v></cell><cell r="C90" t="str"><v>wetenschappelijk ambtenaar Provinciale Bibliotheek te Leeuwarden</v></cell><cell r="D90" t="str"><v>00-00-1933/00-00-1937</v></cell></row><row r="91"><cell r="A91" t="str"><v>00016</v></cell><cell r="B91" t="str"><v>3500</v></cell><cell r="C91" t="str"><v>lid gemeenteraad van Leeuwarden</v></cell><cell r="D91" t="str"><v>03-09-1935/01-09-1941</v></cell></row><row r="92"><cell r="A92" t="str"><v>00016</v></cell><cell r="B92" t="str"><v>3500</v></cell><cell r="C92" t="str"><v>lid Tweede Kamer der Staten-Generaal</v></cell><cell r="D92" t="str"><v>21-09-1937/02-09-1952</v></cell></row><row r="93"><cell r="A93" t="str"><v>00016</v></cell><cell r="B93" t="str"><v>3500</v></cell><cell r="C93" t="str"><v>waarnemend burgemeester van Leeuwarden</v></cell><cell r="D93" t="str"><v>15-04-1945/16-03-1946</v></cell></row><row r="94"><cell r="A94" t="str"><v>00016</v></cell><cell r="B94" t="str"><v>3500</v></cell><cell r="C94" t="str"><v>lid Provinciale Staten van Friesland</v></cell><cell r="D94" t="str"><v>18-06-1946/02-09-1952</v></cell></row><row r="95"><cell r="A95" t="str"><v>00016</v></cell><cell r="B95" t="str"><v>3500</v></cell><cell r="C95" t="str"><v>lid Gedeputeerde Staten (onder meer belast met streekplannen, bibliotheekwezen, cultuur en monumentenzorg) van Friesland</v></cell><cell r="D95" t="str"><v>18-06-1946/02-09-1952</v></cell></row><row r="96"><cell r="A96" t="str"><v>00016</v></cell><cell r="B96" t="str"><v>3500</v></cell><cell r="C96" t="str"><v>minister van Verkeer en Waterstaat</v></cell><cell r="D96" t="str"><v>02-09-1952/10-10-1958</v></cell></row><row r="97"><cell r="A97" t="str"><v>00016</v></cell><cell r="B97" t="str"><v>3500</v></cell><cell r="C97" t="str"><v>lid Tweede Kamer der Staten-Generaal</v></cell><cell r="D97" t="str"><v>03-07-1956/03-10-1956</v></cell></row><row r="98"><cell r="A98" t="str"><v>00016</v></cell><cell r="B98" t="str"><v>3500</v></cell><cell r="C98" t="str"><v>lid Raad van State</v></cell><cell r="D98" t="str"><v>01-11-1958/08-12-1966</v></cell></row><row r="99"><cell r="A99" t="str"><v>00019</v></cell><cell r="B99" t="str"><v>3010</v></cell><cell r="C99" t="str"><v>Hengelo (Ov.)</v></cell><cell r="D99" t="str"><v>01-12-1829</v></cell></row><row r="100"><cell r="A100" t="str"><v>00019</v></cell><cell r="B100" t="str"><v>3020</v></cell><cell r="C100" t="str"><v>Hengelo (Ov.)</v></cell><cell r="D100" t="str"><v>15-07-1911</v></cell></row><row r="101"><cell r="A101" t="str"><v>00019</v></cell><cell r="B101" t="str"><v>3500</v></cell><cell r="C101" t="str"><v>opzichter bollenkwekerij te Sassenheim</v></cell></row><row r="102"><cell r="A102" t="str"><v>00019</v></cell><cell r="B102" t="str"><v>3500</v></cell><cell r="C102" t="str"><v>betrekkingen van administratieve aard, onder meer in Hengelo (Ov.)</v></cell></row><row r="103"><cell r="A103" t="str"><v>00019</v></cell><cell r="B103" t="str"><v>3500</v></cell><cell r="C103" t="str"><v>lid gemeenteraad van Hengelo (Ov.)</v></cell><cell r="D103" t="str"><v>07-09-1869/00-09-1893</v></cell></row><row r="104"><cell r="A104" t="str"><v>00019</v></cell><cell r="B104" t="str"><v>3500</v></cell><cell r="C104" t="str"><v>wethouder van Hengelo (Ov.)</v></cell><cell r="D104" t="str"><v>07-09-1869/01-10-1886</v></cell></row><row r="105"><cell r="A105" t="str"><v>00019</v></cell><cell r="B105" t="str"><v>3500</v></cell><cell r="C105" t="str"><v>lid Tweede Kamer der Staten-Generaal</v></cell><cell r="D105" t="str"><v>08-12-1884/18-05-1886</v></cell></row><row r="106"><cell r="A106" t="str"><v>00019</v></cell><cell r="B106" t="str"><v>3500</v></cell><cell r="C106" t="str"><v>lid Tweede Kamer der Staten-Generaal</v></cell><cell r="D106" t="str"><v>14-07-1886/17-08-1887</v></cell></row><row r="107"><cell r="A107" t="str"><v>00019</v></cell><cell r="B107" t="str"><v>3500</v></cell><cell r="C107" t="str"><v>lid Tweede Kamer der Staten-Generaal</v></cell><cell r="D107" t="str"><v>19-09-1887/27-03-1888</v></cell></row><row r="108"><cell r="A108" t="str"><v>00019</v></cell><cell r="B108" t="str"><v>3500</v></cell><cell r="C108" t="str"><v>lid Tweede Kamer der Staten-Generaal</v></cell><cell r="D108" t="str"><v>01-05-1888/20-03-1894</v></cell></row><row r="109"><cell r="A109" t="str"><v>00019</v></cell><cell r="B109" t="str"><v>3500</v></cell><cell r="C109" t="str"><v>lid Provinciale Staten van Overijssel</v></cell><cell r="D109" t="str"><v>03-07-1889/15-07-1911</v></cell></row><row r="110"><cell r="A110" t="str"><v>00019</v></cell><cell r="B110" t="str"><v>3500</v></cell><cell r="C110" t="str"><v>lid Tweede Kamer der Staten-Generaal</v></cell><cell r="D110" t="str"><v>16-05-1894/09-09-1908</v></cell></row><row r="111"><cell r="A111" t="str"><v>00019</v></cell><cell r="B111" t="str"><v>3500</v></cell><cell r="C111" t="str"><v>voorzitter A.R.-Kamerclub, Tweede Kamer der Staten-Generaal</v></cell><cell r="D111" t="str"><v>01-07-1894/16-09-1896</v></cell></row><row r="112"><cell r="A112" t="str"><v>00019</v></cell><cell r="B112" t="str"><v>3500</v></cell><cell r="C112" t="str"><v>voorzitter A.R.-Kamerclub, Tweede Kamer der Staten-Generaal</v></cell><cell r="D112" t="str"><v>19-09-1901/21-09-1903</v></cell></row><row r="113"><cell r="A113" t="str"><v>00020</v></cell><cell r="B113" t="str"><v>3010</v></cell><cell r="C113" t="str"><v>Lonneker (Ov.)</v></cell><cell r="D113" t="str"><v>21-12-1881</v></cell></row><row r="114"><cell r="A114" t="str"><v>00020</v></cell><cell r="B114" t="str"><v>3020</v></cell><cell r="C114" t="str"><v>Utrecht</v></cell><cell r="D114" t="str"><v>27-10-1957</v></cell></row><row r="115"><cell r="A115" t="str"><v>00020</v></cell><cell r="B115" t="str"><v>3500</v></cell><cell r="C115" t="str"><v>wit- en sarongwever, textielfabriek "Nico ter Kuile" te Enschede</v></cell><cell r="D115" t="str"><v>00-00-1893/</v></cell></row><row r="116"><cell r="A116" t="str"><v>00020</v></cell><cell r="B116" t="str"><v>3500</v></cell><cell r="C116" t="str"><v>bezoldigd lid, bestuur Nederlandsche Christelijke Textielarbeidersbond "Unitas"</v></cell><cell r="D116" t="str"><v>00-00-1903/</v></cell></row><row r="117"><cell r="A117" t="str"><v>00020</v></cell><cell r="B117" t="str"><v>3500</v></cell><cell r="C117" t="str"><v>dekenwever, textielfabriek "Nico ter Kuile" te Enschede</v></cell><cell r="D117" t="str"><v>/01-05-1915</v></cell></row><row r="118"><cell r="A118" t="str"><v>00020</v></cell><cell r="B118" t="str"><v>3500</v></cell><cell r="C118" t="str"><v>bezoldigd medewerker, Nederlandsche Christelijke Textielarbeidersbond "Unitas"</v></cell><cell r="D118" t="str"><v>01-05-1915/21-09-1916</v></cell></row><row r="119"><cell r="A119" t="str"><v>00020</v></cell><cell r="B119" t="str"><v>3500</v></cell><cell r="C119" t="str"><v>secretaris-penningmeester CNV (Christelijk Nationaal Vakverbond)</v></cell><cell r="D119" t="str"><v>21-09-1916/00-00-1919</v></cell></row><row r="120"><cell r="A120" t="str"><v>00020</v></cell><cell r="B120" t="str"><v>3500</v></cell><cell r="C120" t="str"><v>secretaris CNV (Christelijk Nationaal Vakverbond)</v></cell><cell r="D120" t="str"><v>00-00-1919/01-01-1946</v></cell></row><row r="121"><cell r="A121" t="str"><v>00020</v></cell><cell r="B121" t="str"><v>3500</v></cell><cell r="C121" t="str"><v>lid Eerste Kamer der Staten-Generaal</v></cell><cell r="D121" t="str"><v>10-11-1925/21-09-1926</v></cell></row><row r="122"><cell r="A122" t="str"><v>00020</v></cell><cell r="B122" t="str"><v>3500</v></cell><cell r="C122" t="str"><v>lid Tweede Kamer der Staten-Generaal</v></cell><cell r="D122" t="str"><v>06-11-1931/04-06-1946</v></cell></row><row r="123"><cell r="A123" t="str"><v>00021</v></cell><cell r="B123" t="str"><v>3010</v></cell><cell r="C123" t="str"><v>Stramproy</v></cell><cell r="D123" t="str"><v>21-05-1864</v></cell></row><row r="124"><cell r="A124" t="str"><v>00021</v></cell><cell r="B124" t="str"><v>3020</v></cell><cell r="C124" t="str"><v>Amsterdam</v></cell><cell r="D124" t="str"><v>19-09-1932</v></cell></row><row r="125"><cell r="A125" t="str"><v>00021</v></cell><cell r="B125" t="str"><v>3500</v></cell><cell r="C125" t="str"><v>onderwijzer te Beegden</v></cell><cell r="D125" t="str"><v>00-00-1883/00-00-1891</v></cell></row><row r="126"><cell r="A126" t="str"><v>00021</v></cell><cell r="B126" t="str"><v>3500</v></cell><cell r="C126" t="str"><v>hoofdonderwijzer, Lagere School te Tungelroy</v></cell><cell r="D126" t="str"><v>00-00-1891/00-00-1905</v></cell></row><row r="127"><cell r="A127" t="str"><v>00021</v></cell><cell r="B127" t="str"><v>3500</v></cell><cell r="C127" t="str"><v>zuivelconsulent in Limburg</v></cell><cell r="D127" t="str"><v>00-00-1905/00-00-1920</v></cell></row><row r="128"><cell r="A128" t="str"><v>00021</v></cell><cell r="B128" t="str"><v>3500</v></cell><cell r="C128" t="str"><v>directeur LLTB (Limburgse Land- en Tuinbouwbond) te Roermond</v></cell><cell r="D128" t="str"><v>01-06-1920/19-09-1932</v></cell></row><row r="129"><cell r="A129" t="str"><v>00021</v></cell><cell r="B129" t="str"><v>3500</v></cell><cell r="C129" t="str"><v>lid Tweede Kamer der Staten-Generaal</v></cell><cell r="D129" t="str"><v>25-07-1922/19-09-1932</v></cell></row><row r="130"><cell r="A130" t="str"><v>00022</v></cell><cell r="B130" t="str"><v>3010</v></cell><cell r="C130" t="str"><v>Amsterdam</v></cell><cell r="D130" t="str"><v>22-07-1829</v></cell></row><row r="131"><cell r="A131" t="str"><v>00022</v></cell><cell r="B131" t="str"><v>3020</v></cell><cell r="C131" t="str"><v>'s-Gravenhage</v></cell><cell r="D131" t="str"><v>13-10-1897</v></cell></row><row r="132"><cell r="A132" t="str"><v>00022</v></cell><cell r="B132" t="str"><v>3500</v></cell><cell r="C132" t="str"><v>advocaat te Batavia (Ned.-Indië)</v></cell><cell r="D132" t="str"><v>00-00-1850/00-00-1869</v></cell></row><row r="133"><cell r="A133" t="str"><v>00022</v></cell><cell r="B133" t="str"><v>3500</v></cell><cell r="C133" t="str"><v>redacteur "Bataviaasch Handelsblad" te Batavia (Ned.-Indië)</v></cell><cell r="D133" t="str"><v>00-00-1860/00-00-1861</v></cell></row><row r="134"><cell r="A134" t="str"><v>00022</v></cell><cell r="B134" t="str"><v>3500</v></cell><cell r="C134" t="str"><v>redacteur "Bataviaasch Handelsblad" te Batavia (Ned.-Indië)</v></cell><cell r="D134" t="str"><v>00-00-1864/00-00-1865</v></cell></row><row r="135"><cell r="A135" t="str"><v>00022</v></cell><cell r="B135" t="str"><v>3500</v></cell><cell r="C135" t="str"><v>redacteur "Nieuw Bataviaasch Handelsblad" te Batavia (Ned.-Indië)</v></cell><cell r="D135" t="str"><v>00-07-1867/00-00-1869</v></cell></row><row r="136"><cell r="A136" t="str"><v>00022</v></cell><cell r="B136" t="str"><v>3500</v></cell><cell r="C136" t="str"><v>ambteloos</v></cell><cell r="D136" t="str"><v>00-00-1869/00-09-1875</v></cell></row><row r="137"><cell r="A137" t="str"><v>00022</v></cell><cell r="B137" t="str"><v>3500</v></cell><cell r="C137" t="str"><v>lid Tweede Kamer der Staten-Generaal</v></cell><cell r="D137" t="str"><v>20-09-1875/11-10-1884</v></cell></row><row r="138"><cell r="A138" t="str"><v>00022</v></cell><cell r="B138" t="str"><v>3500</v></cell><cell r="C138" t="str"><v>lid Tweede Kamer der Staten-Generaal</v></cell><cell r="D138" t="str"><v>17-11-1884/18-06-1885</v></cell></row><row r="139"><cell r="A139" t="str"><v>00022</v></cell><cell r="B139" t="str"><v>3500</v></cell><cell r="C139" t="str"><v>lid Raad van State</v></cell><cell r="D139" t="str"><v>01-07-1885/13-10-1897</v></cell></row><row r="140"><cell r="A140" t="str"><v>00023</v></cell><cell r="B140" t="str"><v>3010</v></cell><cell r="C140" t="str"><v>Lemmer</v></cell><cell r="D140" t="str"><v>16-02-1812</v></cell></row><row r="141"><cell r="A141" t="str"><v>00023</v></cell><cell r="B141" t="str"><v>3020</v></cell><cell r="C141" t="str"><v>Leeuwarden</v></cell><cell r="D141" t="str"><v>04-08-1876</v></cell></row><row r="142"><cell r="A142" t="str"><v>00023</v></cell><cell r="B142" t="str"><v>3500</v></cell><cell r="C142" t="str"><v>marineofficier</v></cell><cell r="D142" t="str"><v>00-00-1831/14-11-1872</v></cell></row><row r="143"><cell r="A143" t="str"><v>00023</v></cell><cell r="B143" t="str"><v>3500</v></cell><cell r="C143" t="str"><v>chef personeel der zeemacht, ministerie van Marine (gedetacheerd als officier)</v></cell><cell r="D143" t="str"><v>00-11-1858/00-04-1861</v></cell></row><row r="144"><cell r="A144" t="str"><v>00023</v></cell><cell r="B144" t="str"><v>3500</v></cell><cell r="C144" t="str"><v>bevelhebber Zr.Mr. schroefstoomschip "Zoutman"</v></cell><cell r="D144" t="str"><v>16-06-1862/01-11-1863</v></cell></row><row r="145"><cell r="A145" t="str"><v>00023</v></cell><cell r="B145" t="str"><v>3500</v></cell><cell r="C145" t="str"><v>commandant der zeemacht in de wateren bij Suriname</v></cell><cell r="D145" t="str"><v>00-09-1862/00-09-1863</v></cell></row><row r="146"><cell r="A146" t="str"><v>00023</v></cell><cell r="B146" t="str"><v>3500</v></cell><cell r="C146" t="str"><v>lid Tweede Kamer der Staten-Generaal</v></cell><cell r="D146" t="str"><v>11-12-1865/01-10-1866</v></cell></row><row r="147"><cell r="A147" t="str"><v>00023</v></cell><cell r="B147" t="str"><v>3500</v></cell><cell r="C147" t="str"><v>commandant der zeemacht en chef departement van Marine in Nederlands-Indië</v></cell><cell r="D147" t="str"><v>02-01-1868/15-01-1871</v></cell></row><row r="148"><cell r="A148" t="str"><v>00023</v></cell><cell r="B148" t="str"><v>3500</v></cell><cell r="C148" t="str"><v>gepensioneerd</v></cell><cell r="D148" t="str"><v>14-11-1872</v></cell></row><row r="149"><cell r="A149" t="str"><v>00025</v></cell><cell r="B149" t="str"><v>3010</v></cell><cell r="C149" t="str"><v>Goor</v></cell><cell r="D149" t="str"><v>24-02-1894</v></cell></row><row r="150"><cell r="A150" t="str"><v>00025</v></cell><cell r="B150" t="str"><v>3020</v></cell><cell r="C150" t="str"><v>Bunnik</v></cell><cell r="D150" t="str"><v>18-06-1978</v></cell></row><row r="151"><cell r="A151" t="str"><v>00025</v></cell><cell r="B151" t="str"><v>3500</v></cell><cell r="C151" t="str"><v>arbeider, textielfabriek firma "Jannink" te Goor</v></cell><cell r="D151" t="str"><v>25-02-1907/00-00-1911</v></cell></row><row r="152"><cell r="A152" t="str"><v>00025</v></cell><cell r="B152" t="str"><v>3500</v></cell><cell r="C152" t="str"><v>bouwvakarbeider</v></cell><cell r="D152" t="str"><v>00-00-1911/</v></cell></row><row r="153"><cell r="A153" t="str"><v>00025</v></cell><cell r="B153" t="str"><v>3500</v></cell><cell r="C153" t="str"><v>propagandist Rooms-Katholieke Bouwvakarbeidersbond</v></cell><cell r="D153" t="str"><v>00-06-1919/00-00-1921</v></cell></row><row r="154"><cell r="A154" t="str"><v>00025</v></cell><cell r="B154" t="str"><v>3500</v></cell><cell r="C154" t="str"><v>tweede voorzitter Rooms-Katholieke Bouwvakarbeidersbond</v></cell><cell r="D154" t="str"><v>00-00-1921/00-02-1924</v></cell></row><row r="155"><cell r="A155" t="str"><v>00025</v></cell><cell r="B155" t="str"><v>3500</v></cell><cell r="C155" t="str"><v>voorzitter Rooms-Katholieke Bouwvakarbeidersbond "Sint Joseph"</v></cell><cell r="D155" t="str"><v>13-03-1924/00-00-1946</v></cell></row><row r="156"><cell r="A156" t="str"><v>00025</v></cell><cell r="B156" t="str"><v>3500</v></cell><cell r="C156" t="str"><v>lid dagelijks bestuur RKWV (Roomsch-Katholiek Werkliedenverbond)</v></cell><cell r="D156" t="str"><v>00-00-1926/00-00-1941</v></cell></row><row r="157"><cell r="A157" t="str"><v>00025</v></cell><cell r="B157" t="str"><v>3500</v></cell><cell r="C157" t="str"><v>lid Eerste Kamer der Staten-Generaal</v></cell><cell r="D157" t="str"><v>18-07-1933/08-06-1937</v></cell></row><row r="158"><cell r="A158" t="str"><v>00025</v></cell><cell r="B158" t="str"><v>3500</v></cell><cell r="C158" t="str"><v>lid Tweede Kamer der Staten-Generaal</v></cell><cell r="D158" t="str"><v>08-06-1937/22-02-1967</v></cell></row><row r="159"><cell r="A159" t="str"><v>00025</v></cell><cell r="B159" t="str"><v>3500</v></cell><cell r="C159" t="str"><v>directiesecretaris "Bredero's Bouwbedrijf"</v></cell><cell r="D159" t="str"><v>00-00-1941/</v></cell></row><row r="160"><cell r="A160" t="str"><v>00025</v></cell><cell r="B160" t="str"><v>3500</v></cell><cell r="C160" t="str"><v>lid dagelijks bestuur KAB (Katholieke Arbeiders Beweging)</v></cell><cell r="D160" t="str"><v>00-00-1945/01-12-1950</v></cell></row><row r="161"><cell r="A161" t="str"><v>00025</v></cell><cell r="B161" t="str"><v>3500</v></cell><cell r="C161" t="str"><v>voorzitter KVP</v></cell><cell r="D161" t="str"><v>09-11-1946/14-09-1953</v></cell></row><row r="162"><cell r="A162" t="str"><v>00025</v></cell><cell r="B162" t="str"><v>3500</v></cell><cell r="C162" t="str"><v>waarnemend fractievoorzitter KVP Tweede Kamer der Staten-Generaal</v></cell><cell r="D162" t="str"><v>25-10-1960/19-09-1961</v></cell></row><row r="163"><cell r="A163" t="str"><v>00025</v></cell><cell r="B163" t="str"><v>3500</v></cell><cell r="C163" t="str"><v>lid gemeenteraad van Bunnik</v></cell><cell r="D163" t="str"><v>04-09-1962/06-09-1966</v></cell></row><row r="164"><cell r="A164" t="str"><v>00025</v></cell><cell r="B164" t="str"><v>3500</v></cell><cell r="C164" t="str"><v>procuratiehouder</v></cell></row><row r="165"><cell r="A165" t="str"><v>00028</v></cell><cell r="B165" t="str"><v>3010</v></cell><cell r="C165" t="str"><v>Nieuwe Tonge (Holland)</v></cell><cell r="D165" t="str"><v>28-01-1786</v></cell></row><row r="166"><cell r="A166" t="str"><v>00028</v></cell><cell r="B166" t="str"><v>3020</v></cell><cell r="C166" t="str"><v>Nieuwe Tonge (Z.H.)</v></cell><cell r="D166" t="str"><v>21-01-1863</v></cell></row><row r="167"><cell r="A167" t="str"><v>00028</v></cell><cell r="B167" t="str"><v>3500</v></cell><cell r="C167" t="str"><v>notaris te Sommelsdijk</v></cell><cell r="D167" t="str"><v>00-00-1807/00-00-1811</v></cell></row><row r="168"><cell r="A168" t="str"><v>00028</v></cell><cell r="B168" t="str"><v>3500</v></cell><cell r="C168" t="str"><v>vrederechter te Sommelsdijk</v></cell><cell r="D168" t="str"><v>00-00-1811/00-00-1817</v></cell></row><row r="169"><cell r="A169" t="str"><v>00028</v></cell><cell r="B169" t="str"><v>3500</v></cell><cell r="C169" t="str"><v>notaris te Sommelsdijk</v></cell><cell r="D169" t="str"><v>00-00-1812/21-01-1863</v></cell></row><row r="170"><cell r="A170" t="str"><v>00028</v></cell><cell r="B170" t="str"><v>3500</v></cell><cell r="C170" t="str"><v>schout en secretaris van Nieuwe Tonge</v></cell><cell r="D170" t="str"><v>00-00-1817/01-01-1826</v></cell></row><row r="171"><cell r="A171" t="str"><v>00028</v></cell><cell r="B171" t="str"><v>3500</v></cell><cell r="C171" t="str"><v>lid Provinciale Staten van Holland</v></cell><cell r="D171" t="str"><v>02-07-1822/00-08-1840</v></cell></row><row r="172"><cell r="A172" t="str"><v>00028</v></cell><cell r="B172" t="str"><v>3500</v></cell><cell r="C172" t="str"><v>burgemeester en gemeentesecretaris van Nieuwe Tonge</v></cell><cell r="D172" t="str"><v>02-01-1826/01-01-1852</v></cell></row><row r="173"><cell r="A173" t="str"><v>00028</v></cell><cell r="B173" t="str"><v>3500</v></cell><cell r="C173" t="str"><v>buitengewoon lid Tweede Kamer der Staten-Generaal</v></cell><cell r="D173" t="str"><v>05-08-1840/05-09-1840</v></cell></row><row r="174"><cell r="A174" t="str"><v>00028</v></cell><cell r="B174" t="str"><v>3500</v></cell><cell r="C174" t="str"><v>lid Provinciale Staten van Zuid-Holland</v></cell><cell r="D174" t="str"><v>15-12-1840/20-06-1842</v></cell></row><row r="175"><cell r="A175" t="str"><v>00028</v></cell><cell r="B175" t="str"><v>3500</v></cell><cell r="C175" t="str"><v>lid Tweede Kamer der Staten-Generaal</v></cell><cell r="D175" t="str"><v>20-06-1842/20-08-1850</v></cell></row><row r="176"><cell r="A176" t="str"><v>00028</v></cell><cell r="B176" t="str"><v>3500</v></cell><cell r="C176" t="str"><v>lid Tweede Kamer der Staten-Generaal</v></cell><cell r="D176" t="str"><v>07-10-1850/26-04-1853</v></cell></row><row r="177"><cell r="A177" t="str"><v>00028</v></cell><cell r="B177" t="str"><v>3500</v></cell><cell r="C177" t="str"><v>lid Tweede Kamer der Staten-Generaal</v></cell><cell r="D177" t="str"><v>19-09-1854/21-01-1863</v></cell></row><row r="178"><cell r="A178" t="str"><v>00029</v></cell><cell r="B178" t="str"><v>3010</v></cell><cell r="C178" t="str"><v>Nijehaske</v></cell><cell r="D178" t="str"><v>15-12-1869</v></cell></row><row r="179"><cell r="A179" t="str"><v>00029</v></cell><cell r="B179" t="str"><v>3020</v></cell><cell r="C179" t="str"><v>Rijswijk (Z.H.)</v></cell><cell r="D179" t="str"><v>20-01-1928</v></cell></row><row r="180"><cell r="A180" t="str"><v>00029</v></cell><cell r="B180" t="str"><v>3500</v></cell><cell r="C180" t="str"><v>stoelenmatter</v></cell></row><row r="181"><cell r="A181" t="str"><v>00029</v></cell><cell r="B181" t="str"><v>3500</v></cell><cell r="C181" t="str"><v>kuiper</v></cell></row><row r="182"><cell r="A182" t="str"><v>00029</v></cell><cell r="B182" t="str"><v>3500</v></cell><cell r="C182" t="str"><v>predikant Nederlandse Hervormde Kerk te Wommels en Hidaard (Frl.)</v></cell><cell r="D182" t="str"><v>26-01-1902/16-09-1909</v></cell></row><row r="183"><cell r="A183" t="str"><v>00029</v></cell><cell r="B183" t="str"><v>3500</v></cell><cell r="C183" t="str"><v>lid Tweede Kamer der Staten-Generaal</v></cell><cell r="D183" t="str"><v>21-09-1909/17-09-1918</v></cell></row><row r="184"><cell r="A184" t="str"><v>00029</v></cell><cell r="B184" t="str"><v>3500</v></cell><cell r="C184" t="str"><v>advocaat en procureur te 's-Gravenhage</v></cell><cell r="D184" t="str"><v>00-09-1909/</v></cell></row><row r="185"><cell r="A185" t="str"><v>00029</v></cell><cell r="B185" t="str"><v>3500</v></cell><cell r="C185" t="str"><v>kantonrechter-plaatsvervanger te 's-Gravenhage</v></cell><cell r="D185" t="str"><v>01-04-1911/20-01-1928</v></cell></row><row r="186"><cell r="A186" t="str"><v>00029</v></cell><cell r="B186" t="str"><v>3500</v></cell><cell r="C186" t="str"><v>lid gemeenteraad van 's-Gravenhage</v></cell><cell r="D186" t="str"><v>05-09-1911/02-09-1919</v></cell></row><row r="187"><cell r="A187" t="str"><v>00029</v></cell><cell r="B187" t="str"><v>3500</v></cell><cell r="C187" t="str"><v>lid Tweede Kamer der Staten-Generaal</v></cell><cell r="D187" t="str"><v>22-09-1921/24-07-1922</v></cell></row><row r="188"><cell r="A188" t="str"><v>00031</v></cell><cell r="B188" t="str"><v>3010</v></cell><cell r="C188" t="str"><v>Sittard</v></cell><cell r="D188" t="str"><v>09-09-1808</v></cell></row><row r="189"><cell r="A189" t="str"><v>00031</v></cell><cell r="B189" t="str"><v>3020</v></cell><cell r="C189" t="str"><v>Sittard</v></cell><cell r="D189" t="str"><v>19-12-1881</v></cell></row><row r="190"><cell r="A190" t="str"><v>00031</v></cell><cell r="B190" t="str"><v>3500</v></cell><cell r="C190" t="str"><v>burgemeester van Sittard</v></cell><cell r="D190" t="str"><v>01-01-1843/19-12-1881</v></cell></row><row r="191"><cell r="A191" t="str"><v>00031</v></cell><cell r="B191" t="str"><v>3500</v></cell><cell r="C191" t="str"><v>burgemeester van Broeksittard</v></cell><cell r="D191" t="str"><v>01-01-1843/19-12-1881</v></cell></row><row r="192"><cell r="A192" t="str"><v>00031</v></cell><cell r="B192" t="str"><v>3500</v></cell><cell r="C192" t="str"><v>lid Staten van het hertogdom Limburg</v></cell><cell r="D192" t="str"><v>28-12-1849/09-09-1850</v></cell></row><row r="193"><cell r="A193" t="str"><v>00031</v></cell><cell r="B193" t="str"><v>3500</v></cell><cell r="C193" t="str"><v>lid Provinciale Staten van Limburg</v></cell><cell r="D193" t="str"><v>09-09-1850/19-12-1881</v></cell></row><row r="194"><cell r="A194" t="str"><v>00031</v></cell><cell r="B194" t="str"><v>3500</v></cell><cell r="C194" t="str"><v>burgemeester van Geleen</v></cell><cell r="D194" t="str"><v>01-06-1860/01-04-1866</v></cell></row><row r="195"><cell r="A195" t="str"><v>00031</v></cell><cell r="B195" t="str"><v>3500</v></cell><cell r="C195" t="str"><v>kantonrechter-plaatsvervanger te Sittard</v></cell><cell r="D195" t="str"><v>01-02-1862/19-12-1881</v></cell></row><row r="196"><cell r="A196" t="str"><v>00031</v></cell><cell r="B196" t="str"><v>3500</v></cell><cell r="C196" t="str"><v>lid Tweede Kamer der Staten-Generaal</v></cell><cell r="D196" t="str"><v>18-04-1871/19-12-1881</v></cell></row><row r="197"><cell r="A197" t="str"><v>00032</v></cell><cell r="B197" t="str"><v>3010</v></cell><cell r="C197" t="str"><v>Sittard</v></cell><cell r="D197" t="str"><v>27-04-1869</v></cell></row><row r="198"><cell r="A198" t="str"><v>00032</v></cell><cell r="B198" t="str"><v>3020</v></cell><cell r="C198" t="str"><v>Hasselt (België)</v></cell><cell r="D198" t="str"><v>19-10-1946</v></cell></row><row r="199"><cell r="A199" t="str"><v>00032</v></cell><cell r="B199" t="str"><v>3500</v></cell><cell r="C199" t="str"><v>sigarenfabrikant te Sittard</v></cell><cell r="D199" t="str"><v>00-00-1897/28-05-1903</v></cell></row><row r="200"><cell r="A200" t="str"><v>00032</v></cell><cell r="B200" t="str"><v>3500</v></cell><cell r="C200" t="str"><v>lid Tweede Kamer der Staten-Generaal</v></cell><cell r="D200" t="str"><v>17-09-1901/28-06-1903</v></cell></row><row r="201"><cell r="A201" t="str"><v>00034</v></cell><cell r="B201" t="str"><v>3010</v></cell><cell r="C201" t="str"><v>Arnhem</v></cell><cell r="D201" t="str"><v>20-04-1845</v></cell></row><row r="202"><cell r="A202" t="str"><v>00034</v></cell><cell r="B202" t="str"><v>3020</v></cell><cell r="C202" t="str"><v>Tilburg</v></cell><cell r="D202" t="str"><v>31-03-1926</v></cell></row><row r="203"><cell r="A203" t="str"><v>00034</v></cell><cell r="B203" t="str"><v>3500</v></cell><cell r="C203" t="str"><v>kassier Bankierskantoor te Arnhem</v></cell><cell r="D203" t="str"><v>/00-00-1865</v></cell></row><row r="204"><cell r="A204" t="str"><v>00034</v></cell><cell r="B204" t="str"><v>3500</v></cell><cell r="C204" t="str"><v>officier pauselijk leger (Zouaaf) te Rome</v></cell><cell r="D204" t="str"><v>10-02-1866/00-09-1870</v></cell></row><row r="205"><cell r="A205" t="str"><v>00034</v></cell><cell r="B205" t="str"><v>3500</v></cell><cell r="C205" t="str"><v>vertegenwoordiger van Handelskantoor te 's-Hertogenbosch</v></cell><cell r="D205" t="str"><v>00-00-1875/</v></cell></row><row r="206"><cell r="A206" t="str"><v>00034</v></cell><cell r="B206" t="str"><v>3500</v></cell><cell r="C206" t="str"><v>eigenaar drukkerij te Tilburg</v></cell><cell r="D206" t="str"><v>00-00-1878/</v></cell></row><row r="207"><cell r="A207" t="str"><v>00034</v></cell><cell r="B207" t="str"><v>3500</v></cell><cell r="C207" t="str"><v>hoofdredacteur "De Kruisvaan", blad van de Algemeene Nederlandsche Zouaven-Bond</v></cell></row><row r="208"><cell r="A208" t="str"><v>00034</v></cell><cell r="B208" t="str"><v>3500</v></cell><cell r="C208" t="str"><v>uitgever en hoofdredacteur "Nieuwe Tilburgse Courant (sinds 1879 "Tilburgsch Dagblad", sedert 1880 dagblad)</v></cell><cell r="D208" t="str"><v>00-00-1878/</v></cell></row><row r="209"><cell r="A209" t="str"><v>00034</v></cell><cell r="B209" t="str"><v>3500</v></cell><cell r="C209" t="str"><v>lid gemeenteraad van Tilburg</v></cell><cell r="D209" t="str"><v>15-02-1897/07-09-1897</v></cell></row><row r="210"><cell r="A210" t="str"><v>00034</v></cell><cell r="B210" t="str"><v>3500</v></cell><cell r="C210" t="str"><v>lid gemeenteraad van Tilburg</v></cell><cell r="D210" t="str"><v>03-09-1901/07-10-1913</v></cell></row><row r="211"><cell r="A211" t="str"><v>00034</v></cell><cell r="B211" t="str"><v>3500</v></cell><cell r="C211" t="str"><v>lid Tweede Kamer der Staten-Generaal</v></cell><cell r="D211" t="str"><v>18-12-1901/24-07-1922</v></cell></row><row r="212"><cell r="A212" t="str"><v>00035</v></cell><cell r="B212" t="str"><v>3010</v></cell><cell r="C212" t="str"><v>Roermond</v></cell><cell r="D212" t="str"><v>29-09-1881</v></cell></row><row r="213"><cell r="A213" t="str"><v>00035</v></cell><cell r="B213" t="str"><v>3020</v></cell><cell r="C213" t="str"><v>Tilburg</v></cell><cell r="D213" t="str"><v>20-12-1955</v></cell></row><row r="214"><cell r="A214" t="str"><v>00035</v></cell><cell r="B214" t="str"><v>3500</v></cell><cell r="C214" t="str"><v>advocaat en procureur te Tilburg</v></cell><cell r="D214" t="str"><v>00-00-1909/</v></cell></row><row r="215"><cell r="A215" t="str"><v>00035</v></cell><cell r="B215" t="str"><v>3500</v></cell><cell r="C215" t="str"><v>lid gemeenteraad van Tilburg</v></cell><cell r="D215" t="str"><v>23-12-1913/04-09-1923</v></cell></row><row r="216"><cell r="A216" t="str"><v>00035</v></cell><cell r="B216" t="str"><v>3500</v></cell><cell r="C216" t="str"><v>lid Provinciale Staten van Noord-Brabant</v></cell><cell r="D216" t="str"><v>01-07-1919/04-07-1939</v></cell></row><row r="217"><cell r="A217" t="str"><v>00035</v></cell><cell r="B217" t="str"><v>3500</v></cell><cell r="C217" t="str"><v>lid Tweede Kamer der Staten-Generaal</v></cell><cell r="D217" t="str"><v>15-09-1925/17-09-1929</v></cell></row><row r="218"><cell r="A218" t="str"><v>00035</v></cell><cell r="B218" t="str"><v>3500</v></cell><cell r="C218" t="str"><v>fractievoorzitter (eenmansfractie) RKVP, Tweede Kamer der Staten-Generaal</v></cell><cell r="D218" t="str"><v>15-09-1925/17-09-1929</v></cell></row><row r="219"><cell r="A219" t="str"><v>00035</v></cell><cell r="B219" t="str"><v>3500</v></cell><cell r="C219" t="str"><v>lid Tweede Kamer der Staten-Generaal</v></cell><cell r="D219" t="str"><v>09-05-1933/08-06-1937</v></cell></row><row r="220"><cell r="A220" t="str"><v>00035</v></cell><cell r="B220" t="str"><v>3500</v></cell><cell r="C220" t="str"><v>fractievoorzitter (eenmansfractie) RKVP, Tweede Kamer der Staten-Generaal</v></cell><cell r="D220" t="str"><v>09-05-1933/08-06-1937</v></cell></row><row r="221"><cell r="A221" t="str"><v>00035</v></cell><cell r="B221" t="str"><v>3500</v></cell><cell r="C221" t="str"><v>lid gemeenteraad van Tilburg</v></cell><cell r="D221" t="str"><v>03-09-1946/00-09-1951</v></cell></row><row r="222"><cell r="A222" t="str"><v>00036</v></cell><cell r="B222" t="str"><v>3010</v></cell><cell r="C222" t="str"><v>Utrecht</v></cell><cell r="D222" t="str"><v>28-08-1850</v></cell></row><row r="223"><cell r="A223" t="str"><v>00036</v></cell><cell r="B223" t="str"><v>3020</v></cell><cell r="C223" t="str"><v>Utrecht</v></cell><cell r="D223" t="str"><v>09-04-1910</v></cell></row><row r="224"><cell r="A224" t="str"><v>00036</v></cell><cell r="B224" t="str"><v>3500</v></cell><cell r="C224" t="str"><v>adjunct-commies Algemene Rekenkamer</v></cell><cell r="D224" t="str"><v>00-00-1875/01-08-1876</v></cell></row><row r="225"><cell r="A225" t="str"><v>00036</v></cell><cell r="B225" t="str"><v>3500</v></cell><cell r="C225" t="str"><v>substituut-griffier Arrondissementsrechtbank te Deventer</v></cell><cell r="D225" t="str"><v>01-08-1876/15-05-1877</v></cell></row><row r="226"><cell r="A226" t="str"><v>00036</v></cell><cell r="B226" t="str"><v>3500</v></cell><cell r="C226" t="str"><v>substituut-griffier Arrondissementsrechtbank te Utrecht</v></cell><cell r="D226" t="str"><v>15-05-1877/01-11-1877</v></cell></row><row r="227"><cell r="A227" t="str"><v>00036</v></cell><cell r="B227" t="str"><v>3500</v></cell><cell r="C227" t="str"><v>substituut-officier van justitie, Arrondissementsrechtbank te Zierikzee</v></cell><cell r="D227" t="str"><v>01-11-1877/01-09-1878</v></cell></row><row r="228"><cell r="A228" t="str"><v>00036</v></cell><cell r="B228" t="str"><v>3500</v></cell><cell r="C228" t="str"><v>substituut-officier van justitie, Arrondissementsrechtbank te Breda</v></cell><cell r="D228" t="str"><v>01-09-1878/01-10-1884</v></cell></row><row r="229"><cell r="A229" t="str"><v>00036</v></cell><cell r="B229" t="str"><v>3500</v></cell><cell r="C229" t="str"><v>substituut-officier van justitie, Arrondissementsrechtbank te Utrecht</v></cell><cell r="D229" t="str"><v>01-10-1884/16-07-1885</v></cell></row><row r="230"><cell r="A230" t="str"><v>00036</v></cell><cell r="B230" t="str"><v>3500</v></cell><cell r="C230" t="str"><v>rechter Arrondissementsrechtbank te Utrecht</v></cell><cell r="D230" t="str"><v>16-07-1885/01-10-1905</v></cell></row><row r="231"><cell r="A231" t="str"><v>00036</v></cell><cell r="B231" t="str"><v>3500</v></cell><cell r="C231" t="str"><v>lid gemeenteraad van Utrecht</v></cell><cell r="D231" t="str"><v>03-09-1889/00-09-1899</v></cell></row><row r="232"><cell r="A232" t="str"><v>00036</v></cell><cell r="B232" t="str"><v>3500</v></cell><cell r="C232" t="str"><v>lid Provinciale Staten van Utrecht</v></cell><cell r="D232" t="str"><v>01-07-1896/03-07-1901</v></cell></row><row r="233"><cell r="A233" t="str"><v>00036</v></cell><cell r="B233" t="str"><v>3500</v></cell><cell r="C233" t="str"><v>lid Tweede Kamer der Staten-Generaal</v></cell><cell r="D233" t="str"><v>21-09-1897/17-09-1901</v></cell></row><row r="234"><cell r="A234" t="str"><v>00036</v></cell><cell r="B234" t="str"><v>3500</v></cell><cell r="C234" t="str"><v>lid Eerste Kamer der Staten-Generaal</v></cell><cell r="D234" t="str"><v>17-09-1901/23-07-1904</v></cell></row><row r="235"><cell r="A235" t="str"><v>00036</v></cell><cell r="B235" t="str"><v>3500</v></cell><cell r="C235" t="str"><v>lid Eerste Kamer der Staten-Generaal</v></cell><cell r="D235" t="str"><v>20-09-1904/09-04-1910</v></cell></row><row r="236"><cell r="A236" t="str"><v>00037</v></cell><cell r="B236" t="str"><v>3010</v></cell><cell r="C236" t="str"><v>Utrecht</v></cell><cell r="D236" t="str"><v>24-09-1815</v></cell></row><row r="237"><cell r="A237" t="str"><v>00037</v></cell><cell r="B237" t="str"><v>3020</v></cell><cell r="C237" t="str"><v>Assen</v></cell><cell r="D237" t="str"><v>02-02-1868</v></cell></row><row r="238"><cell r="A238" t="str"><v>00037</v></cell><cell r="B238" t="str"><v>3500</v></cell><cell r="C238" t="str"><v>advocaat te Utrecht</v></cell><cell r="D238" t="str"><v>00-00-1839/01-05-1857</v></cell></row><row r="239"><cell r="A239" t="str"><v>00037</v></cell><cell r="B239" t="str"><v>3500</v></cell><cell r="C239" t="str"><v>lid stedelijke raad (vanaf 1851 gemeenteraad) van Utrecht</v></cell><cell r="D239" t="str"><v>00-00-1846/00-09-1856</v></cell></row><row r="240"><cell r="A240" t="str"><v>00037</v></cell><cell r="B240" t="str"><v>3500</v></cell><cell r="C240" t="str"><v>lid Provinciale Staten van Utrecht</v></cell><cell r="D240" t="str"><v>24-09-1850/00-09-1866</v></cell></row><row r="241"><cell r="A241" t="str"><v>00037</v></cell><cell r="B241" t="str"><v>3500</v></cell><cell r="C241" t="str"><v>lid Tweede Kamer der Staten-Generaal</v></cell><cell r="D241" t="str"><v>14-06-1853/18-09-1854</v></cell></row><row r="242"><cell r="A242" t="str"><v>00037</v></cell><cell r="B242" t="str"><v>3500</v></cell><cell r="C242" t="str"><v>raadsheer Provinciaal Gerechtshof te Utrecht</v></cell><cell r="D242" t="str"><v>01-05-1857/01-10-1866</v></cell></row><row r="243"><cell r="A243" t="str"><v>00037</v></cell><cell r="B243" t="str"><v>3500</v></cell><cell r="C243" t="str"><v>lid Tweede Kamer der Staten-Generaal</v></cell><cell r="D243" t="str"><v>12-10-1857/19-09-1866</v></cell></row><row r="244"><cell r="A244" t="str"><v>00037</v></cell><cell r="B244" t="str"><v>3500</v></cell><cell r="C244" t="str"><v>Commissaris des Konings in Drenthe</v></cell><cell r="D244" t="str"><v>01-10-1866/02-02-1868</v></cell></row><row r="245"><cell r="A245" t="str"><v>00039</v></cell><cell r="B245" t="str"><v>3010</v></cell><cell r="C245" t="str"><v>Assen</v></cell><cell r="D245" t="str"><v>30-08-1867</v></cell></row><row r="246"><cell r="A246" t="str"><v>00039</v></cell><cell r="B246" t="str"><v>3020</v></cell><cell r="C246" t="str"><v>Alexandrië (Egypte)</v></cell><cell r="D246" t="str"><v>03-11-1935</v></cell></row><row r="247"><cell r="A247" t="str"><v>00039</v></cell><cell r="B247" t="str"><v>3500</v></cell><cell r="C247" t="str"><v>advocaat te Arnhem</v></cell><cell r="D247" t="str"><v>00-00-1895/</v></cell></row><row r="248"><cell r="A248" t="str"><v>00039</v></cell><cell r="B248" t="str"><v>3500</v></cell><cell r="C248" t="str"><v>lid Provinciale Staten van Gelderland</v></cell><cell r="D248" t="str"><v>06-07-1898/05-07-1910</v></cell></row><row r="249"><cell r="A249" t="str"><v>00039</v></cell><cell r="B249" t="str"><v>3500</v></cell><cell r="C249" t="str"><v>lid Tweede Kamer der Staten-Generaal</v></cell><cell r="D249" t="str"><v>17-09-1901/16-09-1913</v></cell></row><row r="250"><cell r="A250" t="str"><v>00039</v></cell><cell r="B250" t="str"><v>3500</v></cell><cell r="C250" t="str"><v>hoofdredacteur "De Stichtsche Courant"</v></cell><cell r="D250" t="str"><v>01-10-1911/00-05-1914</v></cell></row><row r="251"><cell r="A251" t="str"><v>00039</v></cell><cell r="B251" t="str"><v>3500</v></cell><cell r="C251" t="str"><v>raadsheer Hof van Justitie van Suriname</v></cell><cell r="D251" t="str"><v>00-05-1914/00-04-1921</v></cell></row><row r="252"><cell r="A252" t="str"><v>00039</v></cell><cell r="B252" t="str"><v>3500</v></cell><cell r="C252" t="str"><v>lid Koloniale Staten van Suriname</v></cell><cell r="D252" t="str"><v>00-02-1915/00-05-1921</v></cell></row><row r="253"><cell r="A253" t="str"><v>00039</v></cell><cell r="B253" t="str"><v>3500</v></cell><cell r="C253" t="str"><v>voorzitter Koloniale Staten van Suriname</v></cell><cell r="D253" t="str"><v>00-05-1915/00-05-1917</v></cell></row><row r="254"><cell r="A254" t="str"><v>00039</v></cell><cell r="B254" t="str"><v>3500</v></cell><cell r="C254" t="str"><v>rechter Gemengde Rechtbanken in Egypte</v></cell><cell r="D254" t="str"><v>00-04-1921/03-11-1935</v></cell></row><row r="255"><cell r="A255" t="str"><v>00040</v></cell><cell r="B255" t="str"><v>3010</v></cell><cell r="C255" t="str"><v>Wijk bij Duurstede</v></cell><cell r="D255" t="str"><v>28-03-1858</v></cell></row><row r="256"><cell r="A256" t="str"><v>00040</v></cell><cell r="B256" t="str"><v>3020</v></cell><cell r="C256" t="str"><v>Rhenen</v></cell><cell r="D256" t="str"><v>13-03-1934</v></cell></row><row r="257"><cell r="A257" t="str"><v>00040</v></cell><cell r="B257" t="str"><v>3500</v></cell><cell r="C257" t="str"><v>burgemeester van Veenendaal</v></cell><cell r="D257" t="str"><v>01-11-1888/01-11-1902</v></cell></row><row r="258"><cell r="A258" t="str"><v>00040</v></cell><cell r="B258" t="str"><v>3500</v></cell><cell r="C258" t="str"><v>lid Provinciale Staten van Utrecht</v></cell><cell r="D258" t="str"><v>06-07-1891/06-07-1904</v></cell></row><row r="259"><cell r="A259" t="str"><v>00040</v></cell><cell r="B259" t="str"><v>3500</v></cell><cell r="C259" t="str"><v>lid Tweede Kamer der Staten-Generaal</v></cell><cell r="D259" t="str"><v>21-09-1897/01-02-1903</v></cell></row><row r="260"><cell r="A260" t="str"><v>00040</v></cell><cell r="B260" t="str"><v>3500</v></cell><cell r="C260" t="str"><v>lid Gedeputeerde Staten van Utrecht</v></cell><cell r="D260" t="str"><v>05-11-1902/01-03-1903</v></cell></row><row r="261"><cell r="A261" t="str"><v>00040</v></cell><cell r="B261" t="str"><v>3500</v></cell><cell r="C261" t="str"><v>lid Centrale Raad van Beroep (voor de Ongevallenwet)</v></cell><cell r="D261" t="str"><v>16-04-1903/01-04-1928</v></cell></row><row r="262"><cell r="A262" t="str"><v>00041</v></cell><cell r="B262" t="str"><v>3010</v></cell><cell r="C262" t="str"><v>Utrecht</v></cell><cell r="D262" t="str"><v>28-12-1816</v></cell></row><row r="263"><cell r="A263" t="str"><v>00041</v></cell><cell r="B263" t="str"><v>3020</v></cell><cell r="C263" t="str"><v>Utrecht</v></cell><cell r="D263" t="str"><v>20-09-1882</v></cell></row><row r="264"><cell r="A264" t="str"><v>00041</v></cell><cell r="B264" t="str"><v>3500</v></cell><cell r="C264" t="str"><v>commies-griffier kantongerecht te Utrecht</v></cell><cell r="D264" t="str"><v>00-00-1843/00-00-1846</v></cell></row><row r="265"><cell r="A265" t="str"><v>00041</v></cell><cell r="B265" t="str"><v>3500</v></cell><cell r="C265" t="str"><v>adjunct-commies ter secretarie Muntcollege</v></cell><cell r="D265" t="str"><v>00-00-1846/00-00-1854</v></cell></row><row r="266"><cell r="A266" t="str"><v>00041</v></cell><cell r="B266" t="str"><v>3500</v></cell><cell r="C266" t="str"><v>commies ter secretarie Muntcollege</v></cell><cell r="D266" t="str"><v>00-00-1854/01-07-1860</v></cell></row><row r="267"><cell r="A267" t="str"><v>00041</v></cell><cell r="B267" t="str"><v>3500</v></cell><cell r="C267" t="str"><v>adjunct-secretaris ter secretarie Muntcollege</v></cell><cell r="D267" t="str"><v>01-07-1860/01-07-1871</v></cell></row><row r="268"><cell r="A268" t="str"><v>00041</v></cell><cell r="B268" t="str"><v>3500</v></cell><cell r="C268" t="str"><v>lid en secretaris Muntcollege, belast met de werkzaamheden van waardijn</v></cell><cell r="D268" t="str"><v>01-07-1871/01-01-1879</v></cell></row><row r="269"><cell r="A269" t="str"><v>00041</v></cell><cell r="B269" t="str"><v>3500</v></cell><cell r="C269" t="str"><v>lid Tweede Kamer der Staten-Generaal</v></cell><cell r="D269" t="str"><v>24-09-1874/01-01-1879</v></cell></row><row r="270"><cell r="A270" t="str"><v>00041</v></cell><cell r="B270" t="str"><v>3500</v></cell><cell r="C270" t="str"><v>voorzitter Muntcollege</v></cell><cell r="D270" t="str"><v>01-01-1879/20-09-1882</v></cell></row><row r="271"><cell r="A271" t="str"><v>00041</v></cell><cell r="B271" t="str"><v>3500</v></cell><cell r="C271" t="str"><v>lid Tweede Kamer der Staten-Generaal</v></cell><cell r="D271" t="str"><v>18-02-1879/20-09-1882</v></cell></row><row r="272"><cell r="A272" t="str"><v>00042</v></cell><cell r="B272" t="str"><v>3010</v></cell><cell r="C272" t="str"><v>Utrecht</v></cell><cell r="D272" t="str"><v>29-08-1849</v></cell></row><row r="273"><cell r="A273" t="str"><v>00042</v></cell><cell r="B273" t="str"><v>3020</v></cell><cell r="C273" t="str"><v>'s-Gravenhage</v></cell><cell r="D273" t="str"><v>09-09-1902</v></cell></row><row r="274"><cell r="A274" t="str"><v>00042</v></cell><cell r="B274" t="str"><v>3500</v></cell><cell r="C274" t="str"><v>secretaris Hoogheemraadschap van de Lekdijk-Bovendams</v></cell><cell r="D274" t="str"><v>00-00-1875/00-00-1880</v></cell></row><row r="275"><cell r="A275" t="str"><v>00042</v></cell><cell r="B275" t="str"><v>3500</v></cell><cell r="C275" t="str"><v>adjunct-commies ministerie van Oorlog</v></cell><cell r="D275" t="str"><v>00-00-1880/00-00-1881</v></cell></row><row r="276"><cell r="A276" t="str"><v>00042</v></cell><cell r="B276" t="str"><v>3500</v></cell><cell r="C276" t="str"><v>lid Tweede Kamer der Staten-Generaal</v></cell><cell r="D276" t="str"><v>19-09-1881/11-10-1884</v></cell></row><row r="277"><cell r="A277" t="str"><v>00042</v></cell><cell r="B277" t="str"><v>3500</v></cell><cell r="C277" t="str"><v>burgemeester van Amersfoort</v></cell><cell r="D277" t="str"><v>01-08-1883/01-06-1891</v></cell></row><row r="278"><cell r="A278" t="str"><v>00042</v></cell><cell r="B278" t="str"><v>3500</v></cell><cell r="C278" t="str"><v>lid Tweede Kamer der Staten-Generaal</v></cell><cell r="D278" t="str"><v>17-11-1884/18-05-1886</v></cell></row><row r="279"><cell r="A279" t="str"><v>00042</v></cell><cell r="B279" t="str"><v>3500</v></cell><cell r="C279" t="str"><v>lid Provinciale Staten van Utrecht</v></cell><cell r="D279" t="str"><v>01-07-1885/01-06-1891</v></cell></row><row r="280"><cell r="A280" t="str"><v>00042</v></cell><cell r="B280" t="str"><v>3500</v></cell><cell r="C280" t="str"><v>lid Tweede Kamer der Staten-Generaal</v></cell><cell r="D280" t="str"><v>14-07-1886/17-08-1887</v></cell></row><row r="281"><cell r="A281" t="str"><v>00042</v></cell><cell r="B281" t="str"><v>3500</v></cell><cell r="C281" t="str"><v>lid Tweede Kamer der Staten-Generaal</v></cell><cell r="D281" t="str"><v>19-09-1887/27-03-1888</v></cell></row><row r="282"><cell r="A282" t="str"><v>00042</v></cell><cell r="B282" t="str"><v>3500</v></cell><cell r="C282" t="str"><v>lid Tweede Kamer der Staten-Generaal</v></cell><cell r="D282" t="str"><v>01-05-1888/12-05-1891</v></cell></row><row r="283"><cell r="A283" t="str"><v>00042</v></cell><cell r="B283" t="str"><v>3500</v></cell><cell r="C283" t="str"><v>Gouverneur van Suriname</v></cell><cell r="D283" t="str"><v>27-06-1891/12-05-1896</v></cell></row><row r="284"><cell r="A284" t="str"><v>00042</v></cell><cell r="B284" t="str"><v>3500</v></cell><cell r="C284" t="str"><v>lid Eerste Kamer der Staten-Generaal</v></cell><cell r="D284" t="str"><v>15-09-1896/01-08-1901</v></cell></row><row r="285"><cell r="A285" t="str"><v>00042</v></cell><cell r="B285" t="str"><v>3500</v></cell><cell r="C285" t="str"><v>lid gemeenteraad van 's-Gravenhage</v></cell><cell r="D285" t="str"><v>17-05-1898/01-01-1900</v></cell></row><row r="286"><cell r="A286" t="str"><v>00042</v></cell><cell r="B286" t="str"><v>3500</v></cell><cell r="C286" t="str"><v>burgemeester van Amersfoort</v></cell><cell r="D286" t="str"><v>01-01-1900/01-08-1901</v></cell></row><row r="287"><cell r="A287" t="str"><v>00042</v></cell><cell r="B287" t="str"><v>3500</v></cell><cell r="C287" t="str"><v>minister van Koloniën</v></cell><cell r="D287" t="str"><v>01-08-1901/09-09-1902</v></cell></row><row r="288"><cell r="A288" t="str"><v>00044</v></cell><cell r="B288" t="str"><v>3010</v></cell><cell r="C288" t="str"><v>Sneek</v></cell><cell r="D288" t="str"><v>23-12-1818</v></cell></row><row r="289"><cell r="A289" t="str"><v>00044</v></cell><cell r="B289" t="str"><v>3020</v></cell><cell r="C289" t="str"><v>Drachten</v></cell><cell r="D289" t="str"><v>08-02-1886</v></cell></row><row r="290"><cell r="A290" t="str"><v>00044</v></cell><cell r="B290" t="str"><v>3500</v></cell><cell r="C290" t="str"><v>werkzaam op verschillende notariskantoren</v></cell></row><row r="291"><cell r="A291" t="str"><v>00044</v></cell><cell r="B291" t="str"><v>3500</v></cell><cell r="C291" t="str"><v>lid grietenijraad van Smallingerland</v></cell><cell r="D291" t="str"><v>/00-00-1848</v></cell></row><row r="292"><cell r="A292" t="str"><v>00044</v></cell><cell r="B292" t="str"><v>3500</v></cell><cell r="C292" t="str"><v>notaris te Drachten</v></cell><cell r="D292" t="str"><v>13-07-1848/08-02-1886</v></cell></row><row r="293"><cell r="A293" t="str"><v>00044</v></cell><cell r="B293" t="str"><v>3500</v></cell><cell r="C293" t="str"><v>lid Provinciale Staten van Friesland</v></cell><cell r="D293" t="str"><v>06-07-1875/01-08-1885</v></cell></row><row r="294"><cell r="A294" t="str"><v>00044</v></cell><cell r="B294" t="str"><v>3500</v></cell><cell r="C294" t="str"><v>lid Tweede Kamer der Staten-Generaal</v></cell><cell r="D294" t="str"><v>17-11-1884/01-08-1885</v></cell></row><row r="295"><cell r="A295" t="str"><v>00046</v></cell><cell r="B295" t="str"><v>3010</v></cell><cell r="C295" t="str"><v>Oudwoude</v></cell><cell r="D295" t="str"><v>20-09-1826</v></cell></row><row r="296"><cell r="A296" t="str"><v>00046</v></cell><cell r="B296" t="str"><v>3020</v></cell><cell r="C296" t="str"><v>Putten</v></cell><cell r="D296" t="str"><v>27-01-1906</v></cell></row><row r="297"><cell r="A297" t="str"><v>00046</v></cell><cell r="B297" t="str"><v>3500</v></cell><cell r="C297" t="str"><v>landeigenaar</v></cell></row><row r="298"><cell r="A298" t="str"><v>00046</v></cell><cell r="B298" t="str"><v>3500</v></cell><cell r="C298" t="str"><v>kamerheer koningin-weduwe Anna Paulowna</v></cell><cell r="D298" t="str"><v>15-10-1849/13-02-1856</v></cell></row><row r="299"><cell r="A299" t="str"><v>00046</v></cell><cell r="B299" t="str"><v>3500</v></cell><cell r="C299" t="str"><v>kamerheer-ceremoniemeester des Konings</v></cell><cell r="D299" t="str"><v>14-02-1856/28-01-1871</v></cell></row><row r="300"><cell r="A300" t="str"><v>00046</v></cell><cell r="B300" t="str"><v>3500</v></cell><cell r="C300" t="str"><v>lid Provinciale Staten van Gelderland</v></cell><cell r="D300" t="str"><v>06-07-1875/03-07-1901</v></cell></row><row r="301"><cell r="A301" t="str"><v>00046</v></cell><cell r="B301" t="str"><v>3500</v></cell><cell r="C301" t="str"><v>lid gemeenteraad van Putten</v></cell><cell r="D301" t="str"><v>04-09-1877/27-01-1906</v></cell></row><row r="302"><cell r="A302" t="str"><v>00046</v></cell><cell r="B302" t="str"><v>3500</v></cell><cell r="C302" t="str"><v>lid Tweede Kamer der Staten-Generaal</v></cell><cell r="D302" t="str"><v>17-11-1884/18-05-1886</v></cell></row><row r="303"><cell r="A303" t="str"><v>00046</v></cell><cell r="B303" t="str"><v>3500</v></cell><cell r="C303" t="str"><v>lid Tweede Kamer der Staten-Generaal</v></cell><cell r="D303" t="str"><v>14-07-1886/17-08-1887</v></cell></row><row r="304"><cell r="A304" t="str"><v>00046</v></cell><cell r="B304" t="str"><v>3500</v></cell><cell r="C304" t="str"><v>lid Tweede Kamer der Staten-Generaal</v></cell><cell r="D304" t="str"><v>19-09-1887/27-03-1888</v></cell></row><row r="305"><cell r="A305" t="str"><v>00047</v></cell><cell r="B305" t="str"><v>3010</v></cell><cell r="C305" t="str"><v>'s-Gravenhage</v></cell><cell r="D305" t="str"><v>20-05-1804</v></cell></row><row r="306"><cell r="A306" t="str"><v>00047</v></cell><cell r="B306" t="str"><v>3020</v></cell><cell r="C306" t="str"><v>'s-Gravenhage</v></cell><cell r="D306" t="str"><v>20-04-1881</v></cell></row><row r="307"><cell r="A307" t="str"><v>00047</v></cell><cell r="B307" t="str"><v>3500</v></cell><cell r="C307" t="str"><v>landeigenaar en ambachtsheer</v></cell></row><row r="308"><cell r="A308" t="str"><v>00047</v></cell><cell r="B308" t="str"><v>3500</v></cell><cell r="C308" t="str"><v>lid Provinciale Staten van Gelderland</v></cell><cell r="D308" t="str"><v>07-07-1829/00-02-1849</v></cell></row><row r="309"><cell r="A309" t="str"><v>00047</v></cell><cell r="B309" t="str"><v>3500</v></cell><cell r="C309" t="str"><v>lid gemeenteraad van Waardenburg</v></cell><cell r="D309" t="str"><v>00-00-1833/00-00-1873</v></cell></row><row r="310"><cell r="A310" t="str"><v>00047</v></cell><cell r="B310" t="str"><v>3500</v></cell><cell r="C310" t="str"><v>buitengewoon lid Tweede Kamer der Staten-Generaal</v></cell><cell r="D310" t="str"><v>05-08-1840/05-09-1840</v></cell></row><row r="311"><cell r="A311" t="str"><v>00047</v></cell><cell r="B311" t="str"><v>3500</v></cell><cell r="C311" t="str"><v>lid Raad van State</v></cell><cell r="D311" t="str"><v>05-12-1845/01-07-1848</v></cell></row><row r="312"><cell r="A312" t="str"><v>00047</v></cell><cell r="B312" t="str"><v>3500</v></cell><cell r="C312" t="str"><v>lid Eerste Kamer der Staten-Generaal</v></cell><cell r="D312" t="str"><v>13-02-1849/20-08-1850</v></cell></row><row r="313"><cell r="A313" t="str"><v>00047</v></cell><cell r="B313" t="str"><v>3500</v></cell><cell r="C313" t="str"><v>lid Eerste Kamer der Staten-Generaal</v></cell><cell r="D313" t="str"><v>07-10-1850/20-09-1880</v></cell></row><row r="314"><cell r="A314" t="str"><v>00047</v></cell><cell r="B314" t="str"><v>3500</v></cell><cell r="C314" t="str"><v>opperkamerheer</v></cell><cell r="D314" t="str"><v>07-01-1852/20-04-1881</v></cell></row><row r="315"><cell r="A315" t="str"><v>00049</v></cell><cell r="B315" t="str"><v>3010</v></cell><cell r="C315" t="str"><v>Oirschot</v></cell><cell r="D315" t="str"><v>30-01-1816</v></cell></row><row r="316"><cell r="A316" t="str"><v>00049</v></cell><cell r="B316" t="str"><v>3020</v></cell><cell r="C316" t="str"><v>Oirschot</v></cell><cell r="D316" t="str"><v>26-01-1889</v></cell></row><row r="317"><cell r="A317" t="str"><v>00049</v></cell><cell r="B317" t="str"><v>3500</v></cell><cell r="C317" t="str"><v>advocaat te Oirschot</v></cell><cell r="D317" t="str"><v>00-00-1839/00-00-1856</v></cell></row><row r="318"><cell r="A318" t="str"><v>00049</v></cell><cell r="B318" t="str"><v>3500</v></cell><cell r="C318" t="str"><v>landeigenaar</v></cell></row><row r="319"><cell r="A319" t="str"><v>00049</v></cell><cell r="B319" t="str"><v>3500</v></cell><cell r="C319" t="str"><v>lid gemeenteraad van Oirschot</v></cell><cell r="D319" t="str"><v>/(omstreeks: 00-00-1840)/00-00-1856</v></cell></row><row r="320"><cell r="A320" t="str"><v>00049</v></cell><cell r="B320" t="str"><v>3500</v></cell><cell r="C320" t="str"><v>wethouder van Oirschot</v></cell><cell r="D320" t="str"><v>00-00-1840/00-05-1856</v></cell></row><row r="321"><cell r="A321" t="str"><v>00049</v></cell><cell r="B321" t="str"><v>3500</v></cell><cell r="C321" t="str"><v>kantonrechter-plaatsvervanger te Oirschot</v></cell><cell r="D321" t="str"><v>01-05-1842/01-04-1856</v></cell></row><row r="322"><cell r="A322" t="str"><v>00049</v></cell><cell r="B322" t="str"><v>3500</v></cell><cell r="C322" t="str"><v>lid Provinciale Staten van Noord-Brabant</v></cell><cell r="D322" t="str"><v>03-09-1850/26-01-1889</v></cell></row><row r="323"><cell r="A323" t="str"><v>00049</v></cell><cell r="B323" t="str"><v>3500</v></cell><cell r="C323" t="str"><v>kantonrechter te Oirschot</v></cell><cell r="D323" t="str"><v>01-04-1856/26-01-1889</v></cell></row><row r="324"><cell r="A324" t="str"><v>00049</v></cell><cell r="B324" t="str"><v>3500</v></cell><cell r="C324" t="str"><v>lid Tweede Kamer der Staten-Generaal</v></cell><cell r="D324" t="str"><v>15-09-1873/08-03-1876</v></cell></row><row r="325"><cell r="A325" t="str"><v>00049</v></cell><cell r="B325" t="str"><v>3500</v></cell><cell r="C325" t="str"><v>lid Tweede Kamer der Staten-Generaal</v></cell><cell r="D325" t="str"><v>28-03-1876/15-05-1877</v></cell></row><row r="326"><cell r="A326" t="str"><v>00049</v></cell><cell r="B326" t="str"><v>3500</v></cell><cell r="C326" t="str"><v>lid Tweede Kamer der Staten-Generaal</v></cell><cell r="D326" t="str"><v>15-06-1877/11-10-1884</v></cell></row><row r="327"><cell r="A327" t="str"><v>00049</v></cell><cell r="B327" t="str"><v>3500</v></cell><cell r="C327" t="str"><v>lid Tweede Kamer der Staten-Generaal</v></cell><cell r="D327" t="str"><v>17-11-1884/18-05-1886</v></cell></row><row r="328"><cell r="A328" t="str"><v>00049</v></cell><cell r="B328" t="str"><v>3500</v></cell><cell r="C328" t="str"><v>lid Tweede Kamer der Staten-Generaal</v></cell><cell r="D328" t="str"><v>14-07-1886/17-08-1887</v></cell></row><row r="329"><cell r="A329" t="str"><v>00049</v></cell><cell r="B329" t="str"><v>3500</v></cell><cell r="C329" t="str"><v>lid Tweede Kamer der Staten-Generaal</v></cell><cell r="D329" t="str"><v>19-09-1887/27-03-1888</v></cell></row><row r="330"><cell r="A330" t="str"><v>00049</v></cell><cell r="B330" t="str"><v>3500</v></cell><cell r="C330" t="str"><v>lid Tweede Kamer der Staten-Generaal</v></cell><cell r="D330" t="str"><v>01-05-1888/26-01-1889</v></cell></row><row r="331"><cell r="A331" t="str"><v>00051</v></cell><cell r="B331" t="str"><v>3010</v></cell><cell r="C331" t="str"><v>Wormer</v></cell><cell r="D331" t="str"><v>26-02-1884</v></cell></row><row r="332"><cell r="A332" t="str"><v>00051</v></cell><cell r="B332" t="str"><v>3020</v></cell><cell r="C332" t="str"><v>Amsterdam</v></cell><cell r="D332" t="str"><v>06-06-1978</v></cell></row><row r="333"><cell r="A333" t="str"><v>00051</v></cell><cell r="B333" t="str"><v>3500</v></cell><cell r="C333" t="str"><v>werkzaam op scheepswerf van zijn vader</v></cell></row><row r="334"><cell r="A334" t="str"><v>00051</v></cell><cell r="B334" t="str"><v>3500</v></cell><cell r="C334" t="str"><v>timmermansleerling</v></cell><cell r="D334" t="str"><v>00-00-1896/00-00-1904</v></cell></row><row r="335"><cell r="A335" t="str"><v>00051</v></cell><cell r="B335" t="str"><v>3500</v></cell><cell r="C335" t="str"><v>kantoorbediende houthandel te Zaandam</v></cell><cell r="D335" t="str"><v>00-00-1904/00-00-1908</v></cell></row><row r="336"><cell r="A336" t="str"><v>00051</v></cell><cell r="B336" t="str"><v>3500</v></cell><cell r="C336" t="str"><v>propagandist NVCKH (Nederlandsche Vereeniging van Christelijke Kantoor- en Handelsbedienden)</v></cell><cell r="D336" t="str"><v>00-08-1908/00-00-1909</v></cell></row><row r="337"><cell r="A337" t="str"><v>00051</v></cell><cell r="B337" t="str"><v>3500</v></cell><cell r="C337" t="str"><v>secretaris NVCKH (Nederlandsche Vereeniging van Christelijke Kantoor- en Handelsbedienden)</v></cell><cell r="D337" t="str"><v>00-00-1909/00-00-1919</v></cell></row><row r="338"><cell r="A338" t="str"><v>00051</v></cell><cell r="B338" t="str"><v>3500</v></cell><cell r="C338" t="str"><v>voorzitter NVCKH (Nederlandsche Vereeniging van Christelijke Kantoor- en Handelsbedienden)</v></cell><cell r="D338" t="str"><v>00-00-1919/00-00-1929</v></cell></row><row r="339"><cell r="A339" t="str"><v>00051</v></cell><cell r="B339" t="str"><v>3500</v></cell><cell r="C339" t="str"><v>secretaris ACB (Amsterdamsche Christelijke Besturenbond)</v></cell><cell r="D339" t="str"><v>00-00-1919/00-00-1933</v></cell></row><row r="340"><cell r="A340" t="str"><v>00051</v></cell><cell r="B340" t="str"><v>3500</v></cell><cell r="C340" t="str"><v>lid gemeenteraad van Amsterdam</v></cell><cell r="D340" t="str"><v>17-06-1921/05-09-1939</v></cell></row><row r="341"><cell r="A341" t="str"><v>00051</v></cell><cell r="B341" t="str"><v>3500</v></cell><cell r="C341" t="str"><v>lid Provinciale Staten van Noord-Holland</v></cell><cell r="D341" t="str"><v>07-07-1931/00-09-1937</v></cell></row><row r="342"><cell r="A342" t="str"><v>00051</v></cell><cell r="B342" t="str"><v>3500</v></cell><cell r="C342" t="str"><v>wethouder (van maatschappelijke steun, bevolkingsregister en burgerlijke stand) van Amsterdam</v></cell><cell r="D342" t="str"><v>20-09-1933/03-09-1935</v></cell></row><row r="343"><cell r="A343" t="str"><v>00051</v></cell><cell r="B343" t="str"><v>3500</v></cell><cell r="C343" t="str"><v>wethouder (van openbare gezondheid, bevolkingsregister en burgerlijke stand) van Amsterdam</v></cell><cell r="D343" t="str"><v>03-09-1935/05-09-1939</v></cell></row><row r="344"><cell r="A344" t="str"><v>00051</v></cell><cell r="B344" t="str"><v>3500</v></cell><cell r="C344" t="str"><v>lid Tweede Kamer der Staten-Generaal</v></cell><cell r="D344" t="str"><v>21-09-1937/04-06-1946</v></cell></row><row r="345"><cell r="A345" t="str"><v>00051</v></cell><cell r="B345" t="str"><v>3500</v></cell><cell r="C345" t="str"><v>lid Provinciale Staten van Noord-Holland</v></cell><cell r="D345" t="str"><v>04-07-1939/01-09-1941</v></cell></row><row r="346"><cell r="A346" t="str"><v>00051</v></cell><cell r="B346" t="str"><v>3500</v></cell><cell r="C346" t="str"><v>lid Provinciale Staten van Noord-Holland</v></cell><cell r="D346" t="str"><v>05-06-1946/01-07-1958</v></cell></row><row r="347"><cell r="A347" t="str"><v>00053</v></cell><cell r="B347" t="str"><v>3010</v></cell><cell r="C347" t="str"><v>Groningen</v></cell><cell r="D347" t="str"><v>05-09-1902</v></cell></row><row r="348"><cell r="A348" t="str"><v>00053</v></cell><cell r="B348" t="str"><v>3020</v></cell><cell r="C348" t="str"><v>Breda</v></cell><cell r="D348" t="str"><v>09-08-1994</v></cell></row><row r="349"><cell r="A349" t="str"><v>00053</v></cell><cell r="B349" t="str"><v>3500</v></cell><cell r="C349" t="str"><v>redacteur dagblad "De Maasbode"</v></cell><cell r="D349" t="str"><v>00-00-1924/00-00-1928</v></cell></row><row r="350"><cell r="A350" t="str"><v>00053</v></cell><cell r="B350" t="str"><v>3500</v></cell><cell r="C350" t="str"><v>secretaris accountantskantoor "H.J. Vooren" te Rotterdam</v></cell><cell r="D350" t="str"><v>00-00-1924/00-00-1928</v></cell></row><row r="351"><cell r="A351" t="str"><v>00053</v></cell><cell r="B351" t="str"><v>3500</v></cell><cell r="C351" t="str"><v>directeur Bureau van de NRKM (Nederlandsche Roomsch-Katholieke Middenstandsbond), bisdom Haarlem, te Amsterdam (later te 's-Gravenhage)</v></cell><cell r="D351" t="str"><v>00-00-1928/16-10-1951</v></cell></row><row r="352"><cell r="A352" t="str"><v>00053</v></cell><cell r="B352" t="str"><v>3500</v></cell><cell r="C352" t="str"><v>lid Tweede Kamer der Staten-Generaal</v></cell><cell r="D352" t="str"><v>08-06-1937/15-07-1952</v></cell></row><row r="353"><cell r="A353" t="str"><v>00053</v></cell><cell r="B353" t="str"><v>3500</v></cell><cell r="C353" t="str"><v>advocaat te 's-Gravenhage</v></cell><cell r="D353" t="str"><v>00-00-1944/</v></cell></row><row r="354"><cell r="A354" t="str"><v>00053</v></cell><cell r="B354" t="str"><v>3500</v></cell><cell r="C354" t="str"><v>lid Tweede Kamer der Staten-Generaal</v></cell><cell r="D354" t="str"><v>06-11-1956/20-03-1959</v></cell></row><row r="355"><cell r="A355" t="str"><v>00053</v></cell><cell r="B355" t="str"><v>3500</v></cell><cell r="C355" t="str"><v>lid College van Beroep voor het Bedrijfsleven</v></cell><cell r="D355" t="str"><v>01-06-1961/01-10-1972</v></cell></row><row r="356"><cell r="A356" t="str"><v>00054</v></cell><cell r="B356" t="str"><v>3010</v></cell><cell r="C356" t="str"><v>Amsterdam</v></cell><cell r="D356" t="str"><v>03-12-1814</v></cell></row><row r="357"><cell r="A357" t="str"><v>00054</v></cell><cell r="B357" t="str"><v>3020</v></cell><cell r="C357" t="str"><v>'s-Gravenhage</v></cell><cell r="D357" t="str"><v>14-03-1881</v></cell></row><row r="358"><cell r="A358" t="str"><v>00054</v></cell><cell r="B358" t="str"><v>3500</v></cell><cell r="C358" t="str"><v>surnumerair in Gelderland</v></cell><cell r="D358" t="str"><v>/(omstreeks: 00-00-1839)/</v></cell></row><row r="359"><cell r="A359" t="str"><v>00054</v></cell><cell r="B359" t="str"><v>3500</v></cell><cell r="C359" t="str"><v>inspecteur der registratie te Hontenisse</v></cell><cell r="D359" t="str"><v>/(omstreeks: 00-00-1841)/00-02-1849</v></cell></row><row r="360"><cell r="A360" t="str"><v>00054</v></cell><cell r="B360" t="str"><v>3500</v></cell><cell r="C360" t="str"><v>lid Tweede Kamer der Staten-Generaal</v></cell><cell r="D360" t="str"><v>13-02-1849/20-08-1850</v></cell></row><row r="361"><cell r="A361" t="str"><v>00054</v></cell><cell r="B361" t="str"><v>3500</v></cell><cell r="C361" t="str"><v>lid Tweede Kamer der Staten-Generaal</v></cell><cell r="D361" t="str"><v>07-10-1850/26-04-1853</v></cell></row><row r="362"><cell r="A362" t="str"><v>00054</v></cell><cell r="B362" t="str"><v>3500</v></cell><cell r="C362" t="str"><v>rentmeester kroondomein, district Hulst</v></cell><cell r="D362" t="str"><v>00-00-1853/30-04-1856</v></cell></row><row r="363"><cell r="A363" t="str"><v>00054</v></cell><cell r="B363" t="str"><v>3500</v></cell><cell r="C363" t="str"><v>inspecteur der registratie en domeinen (vanaf 1 april 1854 inspecteur eerste klasse) in Zeeland</v></cell><cell r="D363" t="str"><v>00-00-1853/30-04-1856</v></cell></row><row r="364"><cell r="A364" t="str"><v>00054</v></cell><cell r="B364" t="str"><v>3500</v></cell><cell r="C364" t="str"><v>lid Provinciale Staten van Zeeland</v></cell><cell r="D364" t="str"><v>06-11-1855/01-07-1856</v></cell></row><row r="365"><cell r="A365" t="str"><v>00054</v></cell><cell r="B365" t="str"><v>3500</v></cell><cell r="C365" t="str"><v>directeur directie der registratie en domeinen voor Noord-Holland en Utrecht</v></cell><cell r="D365" t="str"><v>30-04-1856/01-07-1862</v></cell></row><row r="366"><cell r="A366" t="str"><v>00054</v></cell><cell r="B366" t="str"><v>3500</v></cell><cell r="C366" t="str"><v>lid gemeenteraad van Amsterdam</v></cell><cell r="D366" t="str"><v>03-09-1861/01-07-1862</v></cell></row><row r="367"><cell r="A367" t="str"><v>00054</v></cell><cell r="B367" t="str"><v>3500</v></cell><cell r="C367" t="str"><v>lid Raad van State</v></cell><cell r="D367" t="str"><v>01-07-1862/14-03-1881</v></cell></row><row r="368"><cell r="A368" t="str"><v>00055</v></cell><cell r="B368" t="str"><v>3010</v></cell><cell r="C368" t="str"><v>Groningen</v></cell><cell r="D368" t="str"><v>20-11-1798</v></cell></row><row r="369"><cell r="A369" t="str"><v>00055</v></cell><cell r="B369" t="str"><v>3020</v></cell><cell r="C369" t="str"><v>Zwolle</v></cell><cell r="D369" t="str"><v>30-06-1864</v></cell></row><row r="370"><cell r="A370" t="str"><v>00055</v></cell><cell r="B370" t="str"><v>3500</v></cell><cell r="C370" t="str"><v>advocaat te Amsterdam</v></cell><cell r="D370" t="str"><v>00-00-1821/01-05-1832</v></cell></row><row r="371"><cell r="A371" t="str"><v>00055</v></cell><cell r="B371" t="str"><v>3500</v></cell><cell r="C371" t="str"><v>rechter-plaatsvervanger, rechtbank van eerste aanleg te Amsterdam</v></cell><cell r="D371" t="str"><v>16-04-1827/01-05-1832</v></cell></row><row r="372"><cell r="A372" t="str"><v>00055</v></cell><cell r="B372" t="str"><v>3500</v></cell><cell r="C372" t="str"><v>rechter van instructie, rechtbank van eerste aanleg te Amsterdam</v></cell><cell r="D372" t="str"><v>01-05-1832/01-10-1838</v></cell></row><row r="373"><cell r="A373" t="str"><v>00055</v></cell><cell r="B373" t="str"><v>3500</v></cell><cell r="C373" t="str"><v>rechter Arrondissementsrechtbank te Amsterdam</v></cell><cell r="D373" t="str"><v>01-10-1838/01-11-1850</v></cell></row><row r="374"><cell r="A374" t="str"><v>00055</v></cell><cell r="B374" t="str"><v>3500</v></cell><cell r="C374" t="str"><v>buitengewoon lid Tweede Kamer der Staten-Generaal</v></cell><cell r="D374" t="str"><v>18-09-1848/08-10-1848</v></cell></row><row r="375"><cell r="A375" t="str"><v>00055</v></cell><cell r="B375" t="str"><v>3500</v></cell><cell r="C375" t="str"><v>lid stedelijke raad van Amsterdam</v></cell><cell r="D375" t="str"><v>00-10-1848/14-10-1850</v></cell></row><row r="376"><cell r="A376" t="str"><v>00055</v></cell><cell r="B376" t="str"><v>3500</v></cell><cell r="C376" t="str"><v>lid Tweede Kamer der Staten-Generaal</v></cell><cell r="D376" t="str"><v>13-02-1849/20-08-1850</v></cell></row><row r="377"><cell r="A377" t="str"><v>00055</v></cell><cell r="B377" t="str"><v>3500</v></cell><cell r="C377" t="str"><v>lid Tweede Kamer der Staten-Generaal</v></cell><cell r="D377" t="str"><v>07-10-1849/14-10-1850</v></cell></row><row r="378"><cell r="A378" t="str"><v>00055</v></cell><cell r="B378" t="str"><v>3500</v></cell><cell r="C378" t="str"><v>Commissaris des Konings in Overijssel</v></cell><cell r="D378" t="str"><v>01-11-1850/30-06-1864</v></cell></row><row r="379"><cell r="A379" t="str"><v>00057</v></cell><cell r="B379" t="str"><v>3010</v></cell><cell r="C379" t="str"><v>Groesbeek</v></cell><cell r="D379" t="str"><v>20-08-1848</v></cell></row><row r="380"><cell r="A380" t="str"><v>00057</v></cell><cell r="B380" t="str"><v>3020</v></cell><cell r="C380" t="str"><v>'s-Gravenhage</v></cell><cell r="D380" t="str"><v>13-05-1898</v></cell></row><row r="381"><cell r="A381" t="str"><v>00057</v></cell><cell r="B381" t="str"><v>3500</v></cell><cell r="C381" t="str"><v>handelaar in de manufacturen te Manchester</v></cell><cell r="D381" t="str"><v>00-00-1867/00-00-1872</v></cell></row><row r="382"><cell r="A382" t="str"><v>00057</v></cell><cell r="B382" t="str"><v>3500</v></cell><cell r="C382" t="str"><v>handelaar in de manufacturen te Nijmegen</v></cell><cell r="D382" t="str"><v>00-00-1867/00-00-1872</v></cell></row><row r="383"><cell r="A383" t="str"><v>00057</v></cell><cell r="B383" t="str"><v>3500</v></cell><cell r="C383" t="str"><v>advocaat en procureur te Rotterdam</v></cell><cell r="D383" t="str"><v>00-00-1878/00-00-1882</v></cell></row><row r="384"><cell r="A384" t="str"><v>00057</v></cell><cell r="B384" t="str"><v>3500</v></cell><cell r="C384" t="str"><v>lid Tweede Kamer der Staten-Generaal</v></cell><cell r="D384" t="str"><v>13-12-1880/11-10-1884</v></cell></row><row r="385"><cell r="A385" t="str"><v>00057</v></cell><cell r="B385" t="str"><v>3500</v></cell><cell r="C385" t="str"><v>lid Tweede Kamer der Staten-Generaal</v></cell><cell r="D385" t="str"><v>17-11-1884/18-05-1886</v></cell></row><row r="386"><cell r="A386" t="str"><v>00057</v></cell><cell r="B386" t="str"><v>3500</v></cell><cell r="C386" t="str"><v>lid Tweede Kamer der Staten-Generaal</v></cell><cell r="D386" t="str"><v>14-07-1886/17-08-1887</v></cell></row><row r="387"><cell r="A387" t="str"><v>00057</v></cell><cell r="B387" t="str"><v>3500</v></cell><cell r="C387" t="str"><v>lid Tweede Kamer der Staten-Generaal</v></cell><cell r="D387" t="str"><v>19-09-1887/27-03-1888</v></cell></row><row r="388"><cell r="A388" t="str"><v>00057</v></cell><cell r="B388" t="str"><v>3500</v></cell><cell r="C388" t="str"><v>lid Tweede Kamer der Staten-Generaal</v></cell><cell r="D388" t="str"><v>01-05-1888/20-03-1894</v></cell></row><row r="389"><cell r="A389" t="str"><v>00057</v></cell><cell r="B389" t="str"><v>3500</v></cell><cell r="C389" t="str"><v>lid Tweede Kamer der Staten-Generaal</v></cell><cell r="D389" t="str"><v>16-05-1894/13-05-1898</v></cell></row><row r="390"><cell r="A390" t="str"><v>00058</v></cell><cell r="B390" t="str"><v>3010</v></cell><cell r="C390" t="str"><v>Meester Cornelis (Ned.-Indië)</v></cell><cell r="D390" t="str"><v>22-04-1881</v></cell></row><row r="391"><cell r="A391" t="str"><v>00058</v></cell><cell r="B391" t="str"><v>3020</v></cell><cell r="C391" t="str"><v>'s-Gravenhage</v></cell><cell r="D391" t="str"><v>14-04-1956</v></cell></row><row r="392"><cell r="A392" t="str"><v>00058</v></cell><cell r="B392" t="str"><v>3500</v></cell><cell r="C392" t="str"><v>officier Oost-Indisch Leger</v></cell><cell r="D392" t="str"><v>00-00-1903/00-00-1910</v></cell></row><row r="393"><cell r="A393" t="str"><v>00058</v></cell><cell r="B393" t="str"><v>3500</v></cell><cell r="C393" t="str"><v>adjudant van de commandant van de vierde militaire afdeling, Oost-Indisch Leger te Bandoeng</v></cell><cell r="D393" t="str"><v>00-00-1916/00-05-1918</v></cell></row><row r="394"><cell r="A394" t="str"><v>00058</v></cell><cell r="B394" t="str"><v>3500</v></cell><cell r="C394" t="str"><v>chef tweede militaire afdeling, Oost-Indisch Leger te Magelang</v></cell><cell r="D394" t="str"><v>00-05-1918/00-00-1923</v></cell></row><row r="395"><cell r="A395" t="str"><v>00058</v></cell><cell r="B395" t="str"><v>3500</v></cell><cell r="C395" t="str"><v>verlof in Nederland</v></cell><cell r="D395" t="str"><v>00-00-1923/00-00-1925</v></cell></row><row r="396"><cell r="A396" t="str"><v>00058</v></cell><cell r="B396" t="str"><v>3500</v></cell><cell r="C396" t="str"><v>kapitein-adjudant, Oost-Indisch Leger te Palembang</v></cell><cell r="D396" t="str"><v>00-00-1925/00-00-1926</v></cell></row><row r="397"><cell r="A397" t="str"><v>00058</v></cell><cell r="B397" t="str"><v>3500</v></cell><cell r="C397" t="str"><v>commandant vijftiende bataljon, Oost-Indisch Leger te Meester Cornelis</v></cell><cell r="D397" t="str"><v>00-00-1926/00-00-1928</v></cell></row><row r="398"><cell r="A398" t="str"><v>00058</v></cell><cell r="B398" t="str"><v>3500</v></cell><cell r="C398" t="str"><v>overste, militair commandant, Oost-Indisch Leger op Ambon</v></cell><cell r="D398" t="str"><v>00-00-1928/00-00-1931</v></cell></row><row r="399"><cell r="A399" t="str"><v>00058</v></cell><cell r="B399" t="str"><v>3500</v></cell><cell r="C399" t="str"><v>commandant vijfde regiment infanterie, Oost-Indisch Leger te Semarang</v></cell><cell r="D399" t="str"><v>00-00-1931/00-03-1931</v></cell></row><row r="400"><cell r="A400" t="str"><v>00058</v></cell><cell r="B400" t="str"><v>3500</v></cell><cell r="C400" t="str"><v>commandant eerste divisie en eerste militaire afdeling, KNIL (Koninklijk-Nederlandsch-Indisch Leger) op Java te Batavia</v></cell><cell r="D400" t="str"><v>00-03-1933/00-00-1937</v></cell></row><row r="401"><cell r="A401" t="str"><v>00058</v></cell><cell r="B401" t="str"><v>3500</v></cell><cell r="C401" t="str"><v>lid Tweede Kamer der Staten-Generaal</v></cell><cell r="D401" t="str"><v>08-06-1937/04-06-1946</v></cell></row><row r="402"><cell r="A402" t="str"><v>00059</v></cell><cell r="B402" t="str"><v>3010</v></cell><cell r="C402" t="str"><v>Menaldum</v></cell><cell r="D402" t="str"><v>03-07-1873</v></cell></row><row r="403"><cell r="A403" t="str"><v>00059</v></cell><cell r="B403" t="str"><v>3020</v></cell><cell r="C403" t="str"><v>Menaldum</v></cell><cell r="D403" t="str"><v>26-09-1956</v></cell></row><row r="404"><cell r="A404" t="str"><v>00059</v></cell><cell r="B404" t="str"><v>3500</v></cell><cell r="C404" t="str"><v>landarbeider</v></cell></row><row r="405"><cell r="A405" t="str"><v>00059</v></cell><cell r="B405" t="str"><v>3500</v></cell><cell r="C405" t="str"><v>aardappelkoopman en gardenier</v></cell><cell r="D405" t="str"><v>/00-00-1918</v></cell></row><row r="406"><cell r="A406" t="str"><v>00059</v></cell><cell r="B406" t="str"><v>3500</v></cell><cell r="C406" t="str"><v>lid gemeenteraad van Menaldumadeel</v></cell><cell r="D406" t="str"><v>07-09-1909/01-09-1941</v></cell></row><row r="407"><cell r="A407" t="str"><v>00059</v></cell><cell r="B407" t="str"><v>3500</v></cell><cell r="C407" t="str"><v>lid Tweede Kamer der Staten-Generaal</v></cell><cell r="D407" t="str"><v>30-10-1918/12-07-1945</v></cell></row><row r="408"><cell r="A408" t="str"><v>00061</v></cell><cell r="B408" t="str"><v>3010</v></cell><cell r="C408" t="str"><v>Groningen</v></cell><cell r="D408" t="str"><v>08-05-1874</v></cell></row><row r="409"><cell r="A409" t="str"><v>00061</v></cell><cell r="B409" t="str"><v>3020</v></cell><cell r="C409" t="str"><v>Utrecht</v></cell><cell r="D409" t="str"><v>23-05-1946</v></cell></row><row r="410"><cell r="A410" t="str"><v>00061</v></cell><cell r="B410" t="str"><v>3500</v></cell><cell r="C410" t="str"><v>advocaat en procureur te Groningen</v></cell><cell r="D410" t="str"><v>00-00-1914/00-00-1930</v></cell></row><row r="411"><cell r="A411" t="str"><v>00061</v></cell><cell r="B411" t="str"><v>3500</v></cell><cell r="C411" t="str"><v>lid Tweede Kamer der Staten-Generaal</v></cell><cell r="D411" t="str"><v>25-07-1922/06-01-1942</v></cell></row><row r="412"><cell r="A412" t="str"><v>00061</v></cell><cell r="B412" t="str"><v>3500</v></cell><cell r="C412" t="str"><v>advocaat en procureur te 's-Gravenhage</v></cell><cell r="D412" t="str"><v>00-00-1930/</v></cell></row><row r="413"><cell r="A413" t="str"><v>00062</v></cell><cell r="B413" t="str"><v>3010</v></cell><cell r="C413" t="str"><v>Papekop (Z.H.)</v></cell><cell r="D413" t="str"><v>23-02-1882</v></cell></row><row r="414"><cell r="A414" t="str"><v>00062</v></cell><cell r="B414" t="str"><v>3020</v></cell><cell r="C414" t="str"><v>Delft</v></cell><cell r="D414" t="str"><v>26-02-1952</v></cell></row><row r="415"><cell r="A415" t="str"><v>00062</v></cell><cell r="B415" t="str"><v>3500</v></cell><cell r="C415" t="str"><v>advocaat te Schiedam</v></cell><cell r="D415" t="str"><v>00-00-1910/00-00-1920</v></cell></row><row r="416"><cell r="A416" t="str"><v>00062</v></cell><cell r="B416" t="str"><v>3500</v></cell><cell r="C416" t="str"><v>lid Provinciale Staten van Zuid-Holland</v></cell><cell r="D416" t="str"><v>04-07-1916/01-09-1941</v></cell></row><row r="417"><cell r="A417" t="str"><v>00062</v></cell><cell r="B417" t="str"><v>3500</v></cell><cell r="C417" t="str"><v>lid gemeenteraad van Schiedam</v></cell><cell r="D417" t="str"><v>04-09-1917/16-10-1920</v></cell></row><row r="418"><cell r="A418" t="str"><v>00062</v></cell><cell r="B418" t="str"><v>3500</v></cell><cell r="C418" t="str"><v>wethouder (van financiën, reiniging en havendienst) van Schiedam</v></cell><cell r="D418" t="str"><v>14-06-1918/16-10-1920</v></cell></row><row r="419"><cell r="A419" t="str"><v>00062</v></cell><cell r="B419" t="str"><v>3500</v></cell><cell r="C419" t="str"><v>burgemeester van Delft</v></cell><cell r="D419" t="str"><v>01-11-1920/20-03-1941</v></cell></row><row r="420"><cell r="A420" t="str"><v>00062</v></cell><cell r="B420" t="str"><v>3500</v></cell><cell r="C420" t="str"><v>lid Tweede Kamer der Staten-Generaal</v></cell><cell r="D420" t="str"><v>18-02-1936/08-06-1937</v></cell></row><row r="421"><cell r="A421" t="str"><v>00062</v></cell><cell r="B421" t="str"><v>3500</v></cell><cell r="C421" t="str"><v>burgemeester van Delft</v></cell><cell r="D421" t="str"><v>06-05-1945/01-01-1948</v></cell></row><row r="422"><cell r="A422" t="str"><v>00062</v></cell><cell r="B422" t="str"><v>3500</v></cell><cell r="C422" t="str"><v>lid Provinciale Staten van Zuid-Holland</v></cell><cell r="D422" t="str"><v>20-06-1946/26-02-1952</v></cell></row><row r="423"><cell r="A423" t="str"><v>00063</v></cell><cell r="B423" t="str"><v>3010</v></cell><cell r="C423" t="str"><v>Amsterdam</v></cell><cell r="D423" t="str"><v>02-11-1844</v></cell></row><row r="424"><cell r="A424" t="str"><v>00063</v></cell><cell r="B424" t="str"><v>3020</v></cell><cell r="C424" t="str"><v>Voorburg</v></cell><cell r="D424" t="str"><v>25-09-1919</v></cell></row><row r="425"><cell r="A425" t="str"><v>00063</v></cell><cell r="B425" t="str"><v>3500</v></cell><cell r="C425" t="str"><v>advocaat te Nijmegen</v></cell><cell r="D425" t="str"><v>00-00-1872/00-09-1880</v></cell></row><row r="426"><cell r="A426" t="str"><v>00063</v></cell><cell r="B426" t="str"><v>3500</v></cell><cell r="C426" t="str"><v>lid gemeenteraad van Nijmegen</v></cell><cell r="D426" t="str"><v>00-09-1875/00-05-1880</v></cell></row><row r="427"><cell r="A427" t="str"><v>00063</v></cell><cell r="B427" t="str"><v>3500</v></cell><cell r="C427" t="str"><v>lid Tweede Kamer der Staten-Generaal</v></cell><cell r="D427" t="str"><v>05-10-1877/10-05-1880</v></cell></row><row r="428"><cell r="A428" t="str"><v>00063</v></cell><cell r="B428" t="str"><v>3500</v></cell><cell r="C428" t="str"><v>lid en voorzitter Hof van Justitie te Curaçao</v></cell><cell r="D428" t="str"><v>01-09-1880/01-05-1890</v></cell></row><row r="429"><cell r="A429" t="str"><v>00063</v></cell><cell r="B429" t="str"><v>3500</v></cell><cell r="C429" t="str"><v>Gouverneur van Curaçao</v></cell><cell r="D429" t="str"><v>07-05-1890/01-09-1901</v></cell></row><row r="430"><cell r="A430" t="str"><v>00063</v></cell><cell r="B430" t="str"><v>3500</v></cell><cell r="C430" t="str"><v>lid Eerste Kamer der Staten-Generaal</v></cell><cell r="D430" t="str"><v>27-12-1909/09-09-1913</v></cell></row><row r="431"><cell r="A431" t="str"><v>00063</v></cell><cell r="B431" t="str"><v>3500</v></cell><cell r="C431" t="str"><v>lid Provinciale Staten van Overijssel</v></cell><cell r="D431" t="str"><v>00-00-1913/00-00-1916</v></cell></row><row r="432"><cell r="A432" t="str"><v>00065</v></cell><cell r="B432" t="str"><v>3010</v></cell><cell r="C432" t="str"><v>Lichtenvoorde</v></cell><cell r="D432" t="str"><v>13-11-1862</v></cell></row><row r="433"><cell r="A433" t="str"><v>00065</v></cell><cell r="B433" t="str"><v>3020</v></cell><cell r="C433" t="str"><v>Utrecht</v></cell><cell r="D433" t="str"><v>02-10-1936</v></cell></row><row r="434"><cell r="A434" t="str"><v>00065</v></cell><cell r="B434" t="str"><v>3500</v></cell><cell r="C434" t="str"><v>gemeentesecretaris van Lichtenvoorde</v></cell><cell r="D434" t="str"><v>01-12-1886/00-00-1889</v></cell></row><row r="435"><cell r="A435" t="str"><v>00065</v></cell><cell r="B435" t="str"><v>3500</v></cell><cell r="C435" t="str"><v>advocaat en procureur te Roermond</v></cell><cell r="D435" t="str"><v>00-00-1889/01-04-1891</v></cell></row><row r="436"><cell r="A436" t="str"><v>00065</v></cell><cell r="B436" t="str"><v>3500</v></cell><cell r="C436" t="str"><v>kantonrechter-plaatsvervanger te Roermond</v></cell><cell r="D436" t="str"><v>01-02-1890/01-04-1891</v></cell></row><row r="437"><cell r="A437" t="str"><v>00065</v></cell><cell r="B437" t="str"><v>3500</v></cell><cell r="C437" t="str"><v>ambtenaar voor de kantons Oss en Heusden en Waalwijk en Oirschot, Openbaar Ministerie te 's-Hertogenbosch</v></cell><cell r="D437" t="str"><v>01-04-1891/01-06-1899</v></cell></row><row r="438"><cell r="A438" t="str"><v>00065</v></cell><cell r="B438" t="str"><v>3500</v></cell><cell r="C438" t="str"><v>lid Tweede Kamer der Staten-Generaal</v></cell><cell r="D438" t="str"><v>18-09-1894/18-05-1899</v></cell></row><row r="439"><cell r="A439" t="str"><v>00065</v></cell><cell r="B439" t="str"><v>3500</v></cell><cell r="C439" t="str"><v>rechter Arrondissementsrechtbank te 's-Hertogenbosch</v></cell><cell r="D439" t="str"><v>01-06-1899/01-03-1903</v></cell></row><row r="440"><cell r="A440" t="str"><v>00065</v></cell><cell r="B440" t="str"><v>3500</v></cell><cell r="C440" t="str"><v>lid Tweede Kamer der Staten-Generaal</v></cell><cell r="D440" t="str"><v>20-06-1899/17-09-1901</v></cell></row><row r="441"><cell r="A441" t="str"><v>00065</v></cell><cell r="B441" t="str"><v>3500</v></cell><cell r="C441" t="str"><v>lid Eerste Kamer der Staten-Generaal</v></cell><cell r="D441" t="str"><v>02-12-1901/21-03-1903</v></cell></row><row r="442"><cell r="A442" t="str"><v>00065</v></cell><cell r="B442" t="str"><v>3500</v></cell><cell r="C442" t="str"><v>lid Centrale Raad van Beroep (voor de Ongevallenwet)</v></cell><cell r="D442" t="str"><v>16-04-1903/01-01-1933</v></cell></row><row r="443"><cell r="A443" t="str"><v>00065</v></cell><cell r="B443" t="str"><v>3500</v></cell><cell r="C443" t="str"><v>lid Eerste Kamer der Staten-Generaal</v></cell><cell r="D443" t="str"><v>17-09-1907/18-09-1923</v></cell></row><row r="444"><cell r="A444" t="str"><v>00066</v></cell><cell r="B444" t="str"><v>3010</v></cell><cell r="C444" t="str"><v>Breukelen</v></cell><cell r="D444" t="str"><v>05-11-1826</v></cell></row><row r="445"><cell r="A445" t="str"><v>00066</v></cell><cell r="B445" t="str"><v>3020</v></cell><cell r="C445" t="str"><v>Maarsseveen</v></cell><cell r="D445" t="str"><v>19-10-1902</v></cell></row><row r="446"><cell r="A446" t="str"><v>00066</v></cell><cell r="B446" t="str"><v>3500</v></cell><cell r="C446" t="str"><v>landeigenaar te Breukelen-Nijenrode</v></cell></row><row r="447"><cell r="A447" t="str"><v>00066</v></cell><cell r="B447" t="str"><v>3500</v></cell><cell r="C447" t="str"><v>bestuurder, beheerder en firmant steenfabriek "Bastert en Co." te Breukelen</v></cell><cell r="D447" t="str"><v>00-00-1855/</v></cell></row><row r="448"><cell r="A448" t="str"><v>00066</v></cell><cell r="B448" t="str"><v>3500</v></cell><cell r="C448" t="str"><v>lid gemeenteraad van Maarsseveen</v></cell><cell r="D448" t="str"><v>00-10-1851/</v></cell></row><row r="449"><cell r="A449" t="str"><v>00066</v></cell><cell r="B449" t="str"><v>3500</v></cell><cell r="C449" t="str"><v>wethouder van Maarsseveen</v></cell><cell r="D449" t="str"><v>00-10-1851/00-00-1870</v></cell></row><row r="450"><cell r="A450" t="str"><v>00066</v></cell><cell r="B450" t="str"><v>3500</v></cell><cell r="C450" t="str"><v>lid Provinciale Staten van Utrecht</v></cell><cell r="D450" t="str"><v>05-07-1853/11-07-1887</v></cell></row><row r="451"><cell r="A451" t="str"><v>00066</v></cell><cell r="B451" t="str"><v>3500</v></cell><cell r="C451" t="str"><v>geassocieerd met de handelsfirma "Brons en Co." te Amsterdam</v></cell><cell r="D451" t="str"><v>00-00-1868/00-00-1892</v></cell></row><row r="452"><cell r="A452" t="str"><v>00066</v></cell><cell r="B452" t="str"><v>3500</v></cell><cell r="C452" t="str"><v>lid Tweede Kamer der Staten-Generaal</v></cell><cell r="D452" t="str"><v>20-09-1875/15-09-1879</v></cell></row><row r="453"><cell r="A453" t="str"><v>00066</v></cell><cell r="B453" t="str"><v>3500</v></cell><cell r="C453" t="str"><v>lid Tweede Kamer der Staten-Generaal</v></cell><cell r="D453" t="str"><v>30-04-1880/11-10-1884</v></cell></row><row r="454"><cell r="A454" t="str"><v>00066</v></cell><cell r="B454" t="str"><v>3500</v></cell><cell r="C454" t="str"><v>minister van Waterstaat, Handel en Nijverheid</v></cell><cell r="D454" t="str"><v>11-07-1887/21-04-1888</v></cell></row><row r="455"><cell r="A455" t="str"><v>00066</v></cell><cell r="B455" t="str"><v>3500</v></cell><cell r="C455" t="str"><v>lid Provinciale Staten van Utrecht</v></cell><cell r="D455" t="str"><v>03-07-1889/19-10-1902</v></cell></row><row r="456"><cell r="A456" t="str"><v>00066</v></cell><cell r="B456" t="str"><v>3500</v></cell><cell r="C456" t="str"><v>lid Tweede Kamer der Staten-Generaal</v></cell><cell r="D456" t="str"><v>22-05-1894/17-09-1901</v></cell></row><row r="457"><cell r="A457" t="str"><v>00066</v></cell><cell r="B457" t="str"><v>3500</v></cell><cell r="C457" t="str"><v>lid Gedeputeerde staten van Utrecht</v></cell><cell r="D457" t="str"><v>04-07-1901/19-10-1902</v></cell></row><row r="458"><cell r="A458" t="str"><v>00067</v></cell><cell r="B458" t="str"><v>3010</v></cell><cell r="C458" t="str"><v>'s-Gravenhage</v></cell><cell r="D458" t="str"><v>23-10-1789</v></cell></row><row r="459"><cell r="A459" t="str"><v>00067</v></cell><cell r="B459" t="str"><v>3020</v></cell><cell r="C459" t="str"><v>'s-Gravenhage</v></cell><cell r="D459" t="str"><v>27-06-1859</v></cell></row><row r="460"><cell r="A460" t="str"><v>00067</v></cell><cell r="B460" t="str"><v>3500</v></cell><cell r="C460" t="str"><v>adjunct-chefstaf aan boord van het fregat "La Méduse"</v></cell><cell r="D460" t="str"><v>08-12-1810/01-06-1811</v></cell></row><row r="461"><cell r="A461" t="str"><v>00067</v></cell><cell r="B461" t="str"><v>3500</v></cell><cell r="C461" t="str"><v>tweede commies te Batavia (Ned.-Indië)</v></cell><cell r="D461" t="str"><v>01-06-1811/</v></cell></row><row r="462"><cell r="A462" t="str"><v>00067</v></cell><cell r="B462" t="str"><v>3500</v></cell><cell r="C462" t="str"><v>tweede commies, Britse gouvernementssecretarie te Batavia (Ned.-Indië)</v></cell><cell r="D462" t="str"><v>00-10-1810/00-12-1811</v></cell></row><row r="463"><cell r="A463" t="str"><v>00067</v></cell><cell r="B463" t="str"><v>3500</v></cell><cell r="C463" t="str"><v>tweede translateur van het Gouvernement te Batavia (Ned.-Indië)</v></cell><cell r="D463" t="str"><v>00-00-1812/08-12-1814</v></cell></row><row r="464"><cell r="A464" t="str"><v>00067</v></cell><cell r="B464" t="str"><v>3500</v></cell><cell r="C464" t="str"><v>hoofdcommies Britse Gouvernementssecretarie te Batavia (Ned.-Indië)</v></cell><cell r="D464" t="str"><v>08-02-1814/20-08-1816</v></cell></row><row r="465"><cell r="A465" t="str"><v>00067</v></cell><cell r="B465" t="str"><v>3500</v></cell><cell r="C465" t="str"><v>gouvernements-secretaris te Buitenzorg (Ned.-Indië)</v></cell><cell r="D465" t="str"><v>20-08-1816/12-01-1819</v></cell></row><row r="466"><cell r="A466" t="str"><v>00067</v></cell><cell r="B466" t="str"><v>3500</v></cell><cell r="C466" t="str"><v>algemene secretaris, Algemeene Secretarie van het Gouvernement te Buitenzorg (Ned.-Indië)</v></cell><cell r="D466" t="str"><v>12-01-1819/23-08-1821</v></cell></row><row r="467"><cell r="A467" t="str"><v>00067</v></cell><cell r="B467" t="str"><v>3500</v></cell><cell r="C467" t="str"><v>ambteloos</v></cell><cell r="D467" t="str"><v>00-09-1821/30-07-1824</v></cell></row><row r="468"><cell r="A468" t="str"><v>00067</v></cell><cell r="B468" t="str"><v>3500</v></cell><cell r="C468" t="str"><v>directeur voor de zaken der Oost-Indische bezittingen bij het departement van Nationale Nijverheid en Koloniën</v></cell><cell r="D468" t="str"><v>30-07-1824/28-12-1832</v></cell></row><row r="469"><cell r="A469" t="str"><v>00067</v></cell><cell r="B469" t="str"><v>3500</v></cell><cell r="C469" t="str"><v>directeur voor de zaken van Koloniën</v></cell></row><row r="470"><cell r="A470" t="str"><v>00067</v></cell><cell r="B470" t="str"><v>3500</v></cell><cell r="C470" t="str"><v>belast met zending naar Nederlandsch-Indië als tijdelijk plaatsvervanger van Van den Bosch</v></cell><cell r="D470" t="str"><v>28-07-1832/</v></cell></row><row r="471"><cell r="A471" t="str"><v>00067</v></cell><cell r="B471" t="str"><v>3500</v></cell><cell r="C471" t="str"><v>luitenant-Gouverneur-Generaal van Nederlandsch-Indië te Batavia</v></cell><cell r="D471" t="str"><v>23-01-1833/01-03-1836</v></cell></row><row r="472"><cell r="A472" t="str"><v>00067</v></cell><cell r="B472" t="str"><v>3500</v></cell><cell r="C472" t="str"><v>terug in Nederland</v></cell><cell r="D472" t="str"><v>14-08-1836</v></cell></row><row r="473"><cell r="A473" t="str"><v>00067</v></cell><cell r="B473" t="str"><v>3500</v></cell><cell r="C473" t="str"><v>lid in werkelijk dienst (als staatsraad in buitengewone dienst), Raad van State</v></cell><cell r="D473" t="str"><v>01-07-1838/01-08-1840</v></cell></row><row r="474"><cell r="A474" t="str"><v>00067</v></cell><cell r="B474" t="str"><v>3500</v></cell><cell r="C474" t="str"><v>minister van Koloniën ad interim</v></cell><cell r="D474" t="str"><v>01-01-1840/10-08-1840</v></cell></row><row r="475"><cell r="A475" t="str"><v>00067</v></cell><cell r="B475" t="str"><v>3500</v></cell><cell r="C475" t="str"><v>minister van Marine en Koloniën</v></cell><cell r="D475" t="str"><v>10-08-1840/01-01-1842</v></cell></row><row r="476"><cell r="A476" t="str"><v>00067</v></cell><cell r="B476" t="str"><v>3500</v></cell><cell r="C476" t="str"><v>minister van Koloniën</v></cell><cell r="D476" t="str"><v>01-01-1842/25-03-1848</v></cell></row><row r="477"><cell r="A477" t="str"><v>00067</v></cell><cell r="B477" t="str"><v>3500</v></cell><cell r="C477" t="str"><v>lid Tweede Kamer der Staten-Generaal</v></cell><cell r="D477" t="str"><v>12-10-1850/26-04-1853</v></cell></row><row r="478"><cell r="A478" t="str"><v>00067</v></cell><cell r="B478" t="str"><v>3500</v></cell><cell r="C478" t="str"><v>lid Tweede Kamer der Staten-Generaal</v></cell><cell r="D478" t="str"><v>14-06-1853/20-09-1858</v></cell></row><row r="479"><cell r="A479" t="str"><v>00069</v></cell><cell r="B479" t="str"><v>3010</v></cell><cell r="C479" t="str"><v>Haarlem</v></cell><cell r="D479" t="str"><v>24-03-1890</v></cell></row><row r="480"><cell r="A480" t="str"><v>00069</v></cell><cell r="B480" t="str"><v>3020</v></cell><cell r="C480" t="str"><v>Nijmegen</v></cell><cell r="D480" t="str"><v>09-06-1965</v></cell></row><row r="481"><cell r="A481" t="str"><v>00069</v></cell><cell r="B481" t="str"><v>3500</v></cell><cell r="C481" t="str"><v>pater orde der franciscaner minnebroeders (kloosternaam: pater Didymus)</v></cell><cell r="D481" t="str"><v>00-00-1910/</v></cell></row><row r="482"><cell r="A482" t="str"><v>00069</v></cell><cell r="B482" t="str"><v>3500</v></cell><cell r="C482" t="str"><v>R.K.-priester, bisdom Roermond</v></cell><cell r="D482" t="str"><v>18-03-1917/</v></cell></row><row r="483"><cell r="A483" t="str"><v>00069</v></cell><cell r="B483" t="str"><v>3500</v></cell><cell r="C483" t="str"><v>lector ethica, franciscaner kloosterschool te Alverna</v></cell><cell r="D483" t="str"><v>00-00-1924/00-00-1928</v></cell></row><row r="484"><cell r="A484" t="str"><v>00069</v></cell><cell r="B484" t="str"><v>3500</v></cell><cell r="C484" t="str"><v>lector ethica, franciscaner kloosterschool "Gymnasium Immaculatae Conceptionis" te Venray</v></cell><cell r="D484" t="str"><v>00-00-1928/00-00-1930</v></cell></row><row r="485"><cell r="A485" t="str"><v>00069</v></cell><cell r="B485" t="str"><v>3500</v></cell><cell r="C485" t="str"><v>directeur ontwikkelingscentrale van het RKWV (Roomsch-Katholiek Werkliedenverbond)</v></cell><cell r="D485" t="str"><v>01-11-1930/00-06-1937</v></cell></row><row r="486"><cell r="A486" t="str"><v>00069</v></cell><cell r="B486" t="str"><v>3500</v></cell><cell r="C486" t="str"><v>lid Tweede Kamer der Staten-Generaal</v></cell><cell r="D486" t="str"><v>08-06-1937/21-01-1946</v></cell></row><row r="487"><cell r="A487" t="str"><v>00069</v></cell><cell r="B487" t="str"><v>3500</v></cell><cell r="C487" t="str"><v>definitor provinciae (verbleef in klooster te Megen)</v></cell><cell r="D487" t="str"><v>00-00-1940/00-00-1945</v></cell></row><row r="488"><cell r="A488" t="str"><v>00069</v></cell><cell r="B488" t="str"><v>3500</v></cell><cell r="C488" t="str"><v>rector R.K. "Gymnasium Immaculatae Conceptionise" te Venray</v></cell><cell r="D488" t="str"><v>12-05-1945/15-03-1946</v></cell></row><row r="489"><cell r="A489" t="str"><v>00069</v></cell><cell r="B489" t="str"><v>3500</v></cell><cell r="C489" t="str"><v>docent R.K. Leergangen te Tilburg</v></cell><cell r="D489" t="str"><v>/15-03-1946</v></cell></row><row r="490"><cell r="A490" t="str"><v>00069</v></cell><cell r="B490" t="str"><v>3500</v></cell><cell r="C490" t="str"><v>buitengewoon hoogleraar volkenrecht, Katholieke Universiteit te Nijmegen</v></cell><cell r="D490" t="str"><v>15-03-1946/01-04-1960</v></cell></row><row r="491"><cell r="A491" t="str"><v>00069</v></cell><cell r="B491" t="str"><v>3500</v></cell><cell r="C491" t="str"><v>lid Eerste Kamer der Staten-Generaal</v></cell><cell r="D491" t="str"><v>25-08-1948/05-11-1956</v></cell></row><row r="492"><cell r="A492" t="str"><v>00069</v></cell><cell r="B492" t="str"><v>3500</v></cell><cell r="C492" t="str"><v>lid Eerste Kamer der Staten-Generaal</v></cell><cell r="D492" t="str"><v>26-02-1957/20-09-1960</v></cell></row><row r="493"><cell r="A493" t="str"><v>00069</v></cell><cell r="B493" t="str"><v>3500</v></cell><cell r="C493" t="str"><v>lid Eerste Kamer der Staten-Generaal</v></cell><cell r="D493" t="str"><v>27-12-1960/05-06-1963</v></cell></row><row r="494"><cell r="A494" t="str"><v>00070</v></cell><cell r="B494" t="str"><v>3010</v></cell><cell r="C494" t="str"><v>Utrecht</v></cell><cell r="D494" t="str"><v>14-09-1844</v></cell></row><row r="495"><cell r="A495" t="str"><v>00070</v></cell><cell r="B495" t="str"><v>3020</v></cell><cell r="C495" t="str"><v>'s-Gravenhage</v></cell><cell r="D495" t="str"><v>18-04-1900</v></cell></row><row r="496"><cell r="A496" t="str"><v>00070</v></cell><cell r="B496" t="str"><v>3500</v></cell><cell r="C496" t="str"><v>advocaat te Utrecht</v></cell><cell r="D496" t="str"><v>00-00-1868/01-06-1870</v></cell></row><row r="497"><cell r="A497" t="str"><v>00070</v></cell><cell r="B497" t="str"><v>3500</v></cell><cell r="C497" t="str"><v>burgemeester van Vleuten</v></cell><cell r="D497" t="str"><v>01-06-1870/15-04-1879</v></cell></row><row r="498"><cell r="A498" t="str"><v>00070</v></cell><cell r="B498" t="str"><v>3500</v></cell><cell r="C498" t="str"><v>burgemeester en gemeentesecretaris van Oudenrijn</v></cell><cell r="D498" t="str"><v>01-06-1870/15-04-1879</v></cell></row><row r="499"><cell r="A499" t="str"><v>00070</v></cell><cell r="B499" t="str"><v>3500</v></cell><cell r="C499" t="str"><v>burgemeester en gemeentesecretaris van Haarzuilens</v></cell><cell r="D499" t="str"><v>01-06-1870/15-04-1879</v></cell></row><row r="500"><cell r="A500" t="str"><v>00070</v></cell><cell r="B500" t="str"><v>3500</v></cell><cell r="C500" t="str"><v>lid Provinciale Staten van Utrecht</v></cell><cell r="D500" t="str"><v>00-11-1877/18-04-1900</v></cell></row><row r="501"><cell r="A501" t="str"><v>00070</v></cell><cell r="B501" t="str"><v>3500</v></cell><cell r="C501" t="str"><v>lid Gedeputeerde Staten van Utrecht</v></cell><cell r="D501" t="str"><v>06-07-1883/03-07-1889</v></cell></row><row r="502"><cell r="A502" t="str"><v>00070</v></cell><cell r="B502" t="str"><v>3500</v></cell><cell r="C502" t="str"><v>lid Tweede Kamer der Staten-Generaal</v></cell><cell r="D502" t="str"><v>16-09-1891/20-03-1894</v></cell></row><row r="503"><cell r="A503" t="str"><v>00070</v></cell><cell r="B503" t="str"><v>3500</v></cell><cell r="C503" t="str"><v>lid Tweede Kamer der Staten-Generaal</v></cell><cell r="D503" t="str"><v>16-05-1894/21-09-1897</v></cell></row><row r="504"><cell r="A504" t="str"><v>00070</v></cell><cell r="B504" t="str"><v>3500</v></cell><cell r="C504" t="str"><v>lid Gedeputeerde Staten van Utrecht</v></cell><cell r="D504" t="str"><v>08-07-1896/18-04-1900</v></cell></row><row r="505"><cell r="A505" t="str"><v>00070</v></cell><cell r="B505" t="str"><v>3500</v></cell><cell r="C505" t="str"><v>lid Tweede Kamer der Staten-Generaal</v></cell><cell r="D505" t="str"><v>13-12-1898/18-04-1900</v></cell></row><row r="506"><cell r="A506" t="str"><v>00071</v></cell><cell r="B506" t="str"><v>3010</v></cell><cell r="C506" t="str"><v>Leusden (Utr.)</v></cell><cell r="D506" t="str"><v>19-03-1845</v></cell></row><row r="507"><cell r="A507" t="str"><v>00071</v></cell><cell r="B507" t="str"><v>3020</v></cell><cell r="C507" t="str"><v>'s-Gravenhage</v></cell><cell r="D507" t="str"><v>02-04-1918</v></cell></row><row r="508"><cell r="A508" t="str"><v>00071</v></cell><cell r="B508" t="str"><v>3500</v></cell><cell r="C508" t="str"><v>landeigenaar</v></cell></row><row r="509"><cell r="A509" t="str"><v>00071</v></cell><cell r="B509" t="str"><v>3500</v></cell><cell r="C509" t="str"><v>advocaat te Amsterdam</v></cell><cell r="D509" t="str"><v>00-00-1871/00-00-1873</v></cell></row><row r="510"><cell r="A510" t="str"><v>00071</v></cell><cell r="B510" t="str"><v>3500</v></cell><cell r="C510" t="str"><v>schoolopziener, arrondissement Rhenen</v></cell><cell r="D510" t="str"><v>01-06-1875/01-09-1886</v></cell></row><row r="511"><cell r="A511" t="str"><v>00071</v></cell><cell r="B511" t="str"><v>3500</v></cell><cell r="C511" t="str"><v>lid Tweede Kamer der Staten-Generaal</v></cell><cell r="D511" t="str"><v>23-04-1877/17-09-1883</v></cell></row><row r="512"><cell r="A512" t="str"><v>00071</v></cell><cell r="B512" t="str"><v>3500</v></cell><cell r="C512" t="str"><v>lid Eerste Kamer der Staten-Generaal</v></cell><cell r="D512" t="str"><v>17-04-1884/11-10-1884</v></cell></row><row r="513"><cell r="A513" t="str"><v>00071</v></cell><cell r="B513" t="str"><v>3500</v></cell><cell r="C513" t="str"><v>lid Tweede Kamer der Staten-Generaal</v></cell><cell r="D513" t="str"><v>17-11-1884/17-08-1887</v></cell></row><row r="514"><cell r="A514" t="str"><v>00071</v></cell><cell r="B514" t="str"><v>3500</v></cell><cell r="C514" t="str"><v>lid Tweede Kamer der Staten-Generaal</v></cell><cell r="D514" t="str"><v>19-09-1887/27-03-1888</v></cell></row><row r="515"><cell r="A515" t="str"><v>00071</v></cell><cell r="B515" t="str"><v>3500</v></cell><cell r="C515" t="str"><v>lid Tweede Kamer der Staten-Generaal</v></cell><cell r="D515" t="str"><v>01-05-1888/20-03-1894</v></cell></row><row r="516"><cell r="A516" t="str"><v>00071</v></cell><cell r="B516" t="str"><v>3500</v></cell><cell r="C516" t="str"><v>lid Tweede Kamer der Staten-Generaal</v></cell><cell r="D516" t="str"><v>16-05-1894/27-07-1897</v></cell></row><row r="517"><cell r="A517" t="str"><v>00071</v></cell><cell r="B517" t="str"><v>3500</v></cell><cell r="C517" t="str"><v>minister van Buitenlandse Zaken</v></cell><cell r="D517" t="str"><v>27-07-1897/01-08-1901</v></cell></row><row r="518"><cell r="A518" t="str"><v>00071</v></cell><cell r="B518" t="str"><v>3500</v></cell><cell r="C518" t="str"><v>lid Tweede Kamer der Staten-Generaal</v></cell><cell r="D518" t="str"><v>19-09-1905/27-06-1917</v></cell></row><row r="519"><cell r="A519" t="str"><v>00071</v></cell><cell r="B519" t="str"><v>3500</v></cell><cell r="C519" t="str"><v>lid Tweede Kamer der Staten-Generaal</v></cell><cell r="D519" t="str"><v>19-09-1917/02-04-1918</v></cell></row><row r="520"><cell r="A520" t="str"><v>00072</v></cell><cell r="B520" t="str"><v>3010</v></cell><cell r="C520" t="str"><v>Sittard</v></cell><cell r="D520" t="str"><v>02-05-1860</v></cell></row><row r="521"><cell r="A521" t="str"><v>00072</v></cell><cell r="B521" t="str"><v>3020</v></cell><cell r="C521" t="str"><v>Brussel (België)</v></cell><cell r="D521" t="str"><v>08-01-1923</v></cell></row><row r="522"><cell r="A522" t="str"><v>00072</v></cell><cell r="B522" t="str"><v>3500</v></cell><cell r="C522" t="str"><v>eigenaar branderij, landbouwbedrijf en veefokkerij te Sittard</v></cell></row><row r="523"><cell r="A523" t="str"><v>00072</v></cell><cell r="B523" t="str"><v>3500</v></cell><cell r="C523" t="str"><v>lid Provinciale Staten van Limburg</v></cell><cell r="D523" t="str"><v>03-07-1901/01-07-1919</v></cell></row><row r="524"><cell r="A524" t="str"><v>00072</v></cell><cell r="B524" t="str"><v>3500</v></cell><cell r="C524" t="str"><v>lid Tweede Kamer der Staten-Generaal</v></cell><cell r="D524" t="str"><v>09-10-1903/17-09-1918</v></cell></row><row r="525"><cell r="A525" t="str"><v>00073</v></cell><cell r="B525" t="str"><v>3010</v></cell><cell r="C525" t="str"><v>Amsterdam</v></cell><cell r="D525" t="str"><v>07-04-1811</v></cell></row><row r="526"><cell r="A526" t="str"><v>00073</v></cell><cell r="B526" t="str"><v>3020</v></cell><cell r="C526" t="str"><v>Amsterdam</v></cell><cell r="D526" t="str"><v>01-08-1871</v></cell></row><row r="527"><cell r="A527" t="str"><v>00073</v></cell><cell r="B527" t="str"><v>3500</v></cell><cell r="C527" t="str"><v>arts te Amsterdam</v></cell><cell r="D527" t="str"><v>00-00-1835/00-00-1840</v></cell></row><row r="528"><cell r="A528" t="str"><v>00073</v></cell><cell r="B528" t="str"><v>3500</v></cell><cell r="C528" t="str"><v>lid firma "J. van Beeck Vollenhoven & Comp.", kooplieden in graan te Amsterdam</v></cell><cell r="D528" t="str"><v>00-00-1840/00-00-1867</v></cell></row><row r="529"><cell r="A529" t="str"><v>00073</v></cell><cell r="B529" t="str"><v>3500</v></cell><cell r="C529" t="str"><v>lid Tweede Kamer der Staten-Generaal</v></cell><cell r="D529" t="str"><v>08-02-1847/13-02-1849</v></cell></row><row r="530"><cell r="A530" t="str"><v>00073</v></cell><cell r="B530" t="str"><v>3500</v></cell><cell r="C530" t="str"><v>lid Eerste Kamer der Staten-Generaal</v></cell><cell r="D530" t="str"><v>13-02-1849/20-08-1850</v></cell></row><row r="531"><cell r="A531" t="str"><v>00073</v></cell><cell r="B531" t="str"><v>3500</v></cell><cell r="C531" t="str"><v>lid Eerste Kamer der Staten-Generaal</v></cell><cell r="D531" t="str"><v>07-10-1850/01-08-1871</v></cell></row><row r="532"><cell r="A532" t="str"><v>00073</v></cell><cell r="B532" t="str"><v>3500</v></cell><cell r="C532" t="str"><v>voorzitter Eerste Kamer der Staten-Generaal</v></cell><cell r="D532" t="str"><v>19-09-1870/01-08-1871</v></cell></row><row r="533"><cell r="A533" t="str"><v>00075</v></cell><cell r="B533" t="str"><v>3010</v></cell><cell r="C533" t="str"><v>Roermond</v></cell><cell r="D533" t="str"><v>12-04-1902</v></cell></row><row r="534"><cell r="A534" t="str"><v>00075</v></cell><cell r="B534" t="str"><v>3020</v></cell><cell r="C534" t="str"><v>Utrecht</v></cell><cell r="D534" t="str"><v>11-02-1977</v></cell></row><row r="535"><cell r="A535" t="str"><v>00075</v></cell><cell r="B535" t="str"><v>3500</v></cell><cell r="C535" t="str"><v>volontair ter secretarie, gemeente Roermond</v></cell><cell r="D535" t="str"><v>01-08-1920/01-04-1921</v></cell></row><row r="536"><cell r="A536" t="str"><v>00075</v></cell><cell r="B536" t="str"><v>3500</v></cell><cell r="C536" t="str"><v>tijdelijk ambtenaar ter secretarie, gemeente Roermond</v></cell><cell r="D536" t="str"><v>01-04-1921/01-04-1924</v></cell></row><row r="537"><cell r="A537" t="str"><v>00075</v></cell><cell r="B537" t="str"><v>3500</v></cell><cell r="C537" t="str"><v>secretaris Mgr. P.J.M. van Gils, Bisschoppelijke inspectie lager onderwijs</v></cell><cell r="D537" t="str"><v>01-04-1924/15-10-1925</v></cell></row><row r="538"><cell r="A538" t="str"><v>00075</v></cell><cell r="B538" t="str"><v>3500</v></cell><cell r="C538" t="str"><v>ambtenaar afdeling toezicht gemeenten, Armenwet, Warenwet, Krankzinnigenwet (rang: adjunct-commies eerste klasse), Provinciale Griffie te Zwolle</v></cell><cell r="D538" t="str"><v>15-10-1925/15-06-1929</v></cell></row><row r="539"><cell r="A539" t="str"><v>00075</v></cell><cell r="B539" t="str"><v>3500</v></cell><cell r="C539" t="str"><v>commies ter secretarie, gemeente Eindhoven</v></cell><cell r="D539" t="str"><v>15-06-1929/01-01-1930</v></cell></row><row r="540"><cell r="A540" t="str"><v>00075</v></cell><cell r="B540" t="str"><v>3500</v></cell><cell r="C540" t="str"><v>chef afdeling personeelszaken, maatschappelijke steun en voorzorg (rang: hoofdcommies; sinds 1 jan 1931 referendaris), secretarie gemeente Eindhoven</v></cell><cell r="D540" t="str"><v>01-01-1930/01-03-1942</v></cell></row><row r="541"><cell r="A541" t="str"><v>00075</v></cell><cell r="B541" t="str"><v>3500</v></cell><cell r="C541" t="str"><v>plaatsvervangend gemeentesecretaris van Eindhoven</v></cell><cell r="D541" t="str"><v>00-03-1933/01-03-1942</v></cell></row><row r="542"><cell r="A542" t="str"><v>00075</v></cell><cell r="B542" t="str"><v>3500</v></cell><cell r="C542" t="str"><v>waarnemend directeur gemeentelijke dienst Werkloosheidsverzekering en Arbeidsbemiddeling, gemeente Eindhoven</v></cell></row><row r="543"><cell r="A543" t="str"><v>00075</v></cell><cell r="B543" t="str"><v>3500</v></cell><cell r="C543" t="str"><v>directeur adviesbureau voor bestuursrechtelijke zaken</v></cell><cell r="D543" t="str"><v>01-03-1942/31-12-1944</v></cell></row><row r="544"><cell r="A544" t="str"><v>00075</v></cell><cell r="B544" t="str"><v>3500</v></cell><cell r="C544" t="str"><v>adviseur sociale zaken en voorlichting, Militair Gezag in Oost-Brabant</v></cell><cell r="D544" t="str"><v>00-11-1944/00-02-1945</v></cell></row><row r="545"><cell r="A545" t="str"><v>00075</v></cell><cell r="B545" t="str"><v>3500</v></cell><cell r="C545" t="str"><v>minister van Binnenlandse Zaken</v></cell><cell r="D545" t="str"><v>23-02-1945/15-09-1947</v></cell></row><row r="546"><cell r="A546" t="str"><v>00075</v></cell><cell r="B546" t="str"><v>3500</v></cell><cell r="C546" t="str"><v>lid Tweede Kamer der Staten-Generaal</v></cell><cell r="D546" t="str"><v>04-06-1946/03-07-1946</v></cell></row><row r="547"><cell r="A547" t="str"><v>00075</v></cell><cell r="B547" t="str"><v>3500</v></cell><cell r="C547" t="str"><v>minister-president</v></cell><cell r="D547" t="str"><v>03-07-1946/07-08-1948</v></cell></row><row r="548"><cell r="A548" t="str"><v>00075</v></cell><cell r="B548" t="str"><v>3500</v></cell><cell r="C548" t="str"><v>minister van Overzeese Gebiedsdelen ad interim</v></cell><cell r="D548" t="str"><v>30-08-1947/03-11-1947</v></cell></row><row r="549"><cell r="A549" t="str"><v>00075</v></cell><cell r="B549" t="str"><v>3500</v></cell><cell r="C549" t="str"><v>minister van Algemene Zaken</v></cell><cell r="D549" t="str"><v>13-10-1947/07-08-1948</v></cell></row><row r="550"><cell r="A550" t="str"><v>00075</v></cell><cell r="B550" t="str"><v>3500</v></cell><cell r="C550" t="str"><v>lid Tweede Kamer der Staten-Generaal</v></cell><cell r="D550" t="str"><v>27-07-1948/07-09-1948</v></cell></row><row r="551"><cell r="A551" t="str"><v>00075</v></cell><cell r="B551" t="str"><v>3500</v></cell><cell r="C551" t="str"><v>gedelegeerde van het Opperbestuur in Nederlands-Indië</v></cell><cell r="D551" t="str"><v>16-09-1948/03-11-1948</v></cell></row><row r="552"><cell r="A552" t="str"><v>00075</v></cell><cell r="B552" t="str"><v>3500</v></cell><cell r="C552" t="str"><v>Hoge Vertegenwoordiger van de Kroon te Batavia</v></cell><cell r="D552" t="str"><v>03-11-1948/02-06-1949</v></cell></row><row r="553"><cell r="A553" t="str"><v>00075</v></cell><cell r="B553" t="str"><v>3500</v></cell><cell r="C553" t="str"><v>buitengewoon hoogleraar bestuursrecht en bestuursrecht, Katholieke Universiteit Nijmegen</v></cell><cell r="D553" t="str"><v>01-09-1949/06-12-1951</v></cell></row><row r="554"><cell r="A554" t="str"><v>00075</v></cell><cell r="B554" t="str"><v>3500</v></cell><cell r="C554" t="str"><v>hoogleraar bestuursrecht en bestuurskunde, Katholieke Economische Hogeschool te Tilburg</v></cell><cell r="D554" t="str"><v>01-09-1950/06-12-1951</v></cell></row><row r="555"><cell r="A555" t="str"><v>00075</v></cell><cell r="B555" t="str"><v>3500</v></cell><cell r="C555" t="str"><v>minister van Binnenlandse Zaken</v></cell><cell r="D555" t="str"><v>06-12-1951/07-07-1956</v></cell></row><row r="556"><cell r="A556" t="str"><v>00075</v></cell><cell r="B556" t="str"><v>3500</v></cell><cell r="C556" t="str"><v>viceminister-president</v></cell><cell r="D556" t="str"><v>02-09-1952/07-07-1956</v></cell></row><row r="557"><cell r="A557" t="str"><v>00075</v></cell><cell r="B557" t="str"><v>3500</v></cell><cell r="C557" t="str"><v>minister van Maatschappelijk Werk</v></cell><cell r="D557" t="str"><v>02-09-1952/09-09-1952</v></cell></row><row r="558"><cell r="A558" t="str"><v>00075</v></cell><cell r="B558" t="str"><v>3500</v></cell><cell r="C558" t="str"><v>minister van Onderwijs, Kunsten en Wetenschappen ad interim</v></cell><cell r="D558" t="str"><v>20-10-1954/30-01-1955</v></cell></row><row r="559"><cell r="A559" t="str"><v>00075</v></cell><cell r="B559" t="str"><v>3500</v></cell><cell r="C559" t="str"><v>minister van Justitie ad interim</v></cell><cell r="D559" t="str"><v>04-02-1956/15-02-1956</v></cell></row><row r="560"><cell r="A560" t="str"><v>00075</v></cell><cell r="B560" t="str"><v>3500</v></cell><cell r="C560" t="str"><v>minister van Overzeese Rijksdelen ad interim</v></cell><cell r="D560" t="str"><v>00-05-1956/07-07-1956</v></cell></row><row r="561"><cell r="A561" t="str"><v>00075</v></cell><cell r="B561" t="str"><v>3500</v></cell><cell r="C561" t="str"><v>lid commissie van onderzoek buitenlandse perspublicaties over het Hof</v></cell><cell r="D561" t="str"><v>28-06-1956/24-08-1956</v></cell></row><row r="562"><cell r="A562" t="str"><v>00075</v></cell><cell r="B562" t="str"><v>3500</v></cell><cell r="C562" t="str"><v>lid Raad van State</v></cell><cell r="D562" t="str"><v>01-04-1958/22-12-1958</v></cell></row><row r="563"><cell r="A563" t="str"><v>00075</v></cell><cell r="B563" t="str"><v>3500</v></cell><cell r="C563" t="str"><v>minister-president en minister van Algemene Zaken</v></cell><cell r="D563" t="str"><v>22-12-1958/19-05-1959</v></cell></row><row r="564"><cell r="A564" t="str"><v>00075</v></cell><cell r="B564" t="str"><v>3500</v></cell><cell r="C564" t="str"><v>minister van Sociale Zaken en Volksgezondheid ad interim</v></cell><cell r="D564" t="str"><v>22-12-1958/19-05-1959</v></cell></row><row r="565"><cell r="A565" t="str"><v>00075</v></cell><cell r="B565" t="str"><v>3500</v></cell><cell r="C565" t="str"><v>lid Raad van State</v></cell><cell r="D565" t="str"><v>01-06-1959/01-08-1959</v></cell></row><row r="566"><cell r="A566" t="str"><v>00075</v></cell><cell r="B566" t="str"><v>3500</v></cell><cell r="C566" t="str"><v>vicepresident Raad van State</v></cell><cell r="D566" t="str"><v>01-08-1959/01-07-1972</v></cell></row><row r="567"><cell r="A567" t="str"><v>00076</v></cell><cell r="B567" t="str"><v>3010</v></cell><cell r="C567" t="str"><v>Rotterdam</v></cell><cell r="D567" t="str"><v>12-01-1843</v></cell></row><row r="568"><cell r="A568" t="str"><v>00076</v></cell><cell r="B568" t="str"><v>3020</v></cell><cell r="C568" t="str"><v>'s-Gravenhage</v></cell><cell r="D568" t="str"><v>14-03-1897</v></cell></row><row r="569"><cell r="A569" t="str"><v>00076</v></cell><cell r="B569" t="str"><v>3500</v></cell><cell r="C569" t="str"><v>ambtenaar tweede afdeling (rang: adjunct-commies, vanaf 1872 commies), ministerie van Justitie</v></cell><cell r="D569" t="str"><v>28-04-1869/01-08-1876</v></cell></row><row r="570"><cell r="A570" t="str"><v>00076</v></cell><cell r="B570" t="str"><v>3500</v></cell><cell r="C570" t="str"><v>chef afdeling burgerlijk en handelsrecht, rechterlijke organisatie etc. (rang: referendaris), ministerie van Justitie</v></cell><cell r="D570" t="str"><v>01-08-1876/17-09-1883</v></cell></row><row r="571"><cell r="A571" t="str"><v>00076</v></cell><cell r="B571" t="str"><v>3500</v></cell><cell r="C571" t="str"><v>lid Tweede Kamer der Staten-Generaal</v></cell><cell r="D571" t="str"><v>17-09-1883/11-10-1884</v></cell></row><row r="572"><cell r="A572" t="str"><v>00076</v></cell><cell r="B572" t="str"><v>3500</v></cell><cell r="C572" t="str"><v>minister-resident van de Zuid-Afrikaanse Republiek (Transvaal) bij alle hoven, uitgezonderd die van het Verenigd Koninkrijk</v></cell><cell r="D572" t="str"><v>14-10-1884/28-08-1890</v></cell></row><row r="573"><cell r="A573" t="str"><v>00076</v></cell><cell r="B573" t="str"><v>3500</v></cell><cell r="C573" t="str"><v>lid Tweede Kamer der Staten-Generaal</v></cell><cell r="D573" t="str"><v>17-11-1884/18-05-1886</v></cell></row><row r="574"><cell r="A574" t="str"><v>00076</v></cell><cell r="B574" t="str"><v>3500</v></cell><cell r="C574" t="str"><v>lid Provinciale Staten van Zuid-Holland</v></cell><cell r="D574" t="str"><v>07-07-1886/06-07-1892</v></cell></row><row r="575"><cell r="A575" t="str"><v>00076</v></cell><cell r="B575" t="str"><v>3500</v></cell><cell r="C575" t="str"><v>lid Tweede Kamer der Staten-Generaal</v></cell><cell r="D575" t="str"><v>14-07-1886/17-08-1887</v></cell></row><row r="576"><cell r="A576" t="str"><v>00076</v></cell><cell r="B576" t="str"><v>3500</v></cell><cell r="C576" t="str"><v>lid Tweede Kamer der Staten-Generaal</v></cell><cell r="D576" t="str"><v>19-09-1887/27-03-1888</v></cell></row><row r="577"><cell r="A577" t="str"><v>00076</v></cell><cell r="B577" t="str"><v>3500</v></cell><cell r="C577" t="str"><v>lid Tweede Kamer der Staten-Generaal</v></cell><cell r="D577" t="str"><v>01-05-1888/20-03-1894</v></cell></row><row r="578"><cell r="A578" t="str"><v>00076</v></cell><cell r="B578" t="str"><v>3500</v></cell><cell r="C578" t="str"><v>voorzitter Tweede Kamer der Staten-Generaal</v></cell><cell r="D578" t="str"><v>07-05-1888/15-09-1891</v></cell></row><row r="579"><cell r="A579" t="str"><v>00076</v></cell><cell r="B579" t="str"><v>3500</v></cell><cell r="C579" t="str"><v>buitengewoon gezant en gevolmachtigd minister van de Zuid-Afrikaanse Republiek (Transvaal) bij alle hoven, uitgezonderd die van het Verenigd Koninkrijk</v></cell><cell r="D579" t="str"><v>28-08-1890/14-03-1897</v></cell></row><row r="580"><cell r="A580" t="str"><v>00076</v></cell><cell r="B580" t="str"><v>3500</v></cell><cell r="C580" t="str"><v>voorzitter antirevolutionaire Kamerclub, Tweede Kamer der Staten-Generaal</v></cell><cell r="D580" t="str"><v>19-10-1891/20-09-1892</v></cell></row><row r="581"><cell r="A581" t="str"><v>00076</v></cell><cell r="B581" t="str"><v>3500</v></cell><cell r="C581" t="str"><v>lid Tweede Kamer der Staten-Generaal</v></cell><cell r="D581" t="str"><v>22-05-1894/14-03-1897</v></cell></row><row r="582"><cell r="A582" t="str"><v>00078</v></cell><cell r="B582" t="str"><v>3010</v></cell><cell r="C582" t="str"><v>Ulvenhout</v></cell><cell r="D582" t="str"><v>18-12-1817</v></cell></row><row r="583"><cell r="A583" t="str"><v>00078</v></cell><cell r="B583" t="str"><v>3020</v></cell><cell r="C583" t="str"><v>Breda</v></cell><cell r="D583" t="str"><v>10-02-1887</v></cell></row><row r="584"><cell r="A584" t="str"><v>00078</v></cell><cell r="B584" t="str"><v>3500</v></cell><cell r="C584" t="str"><v>advocaat te Oosterhout</v></cell><cell r="D584" t="str"><v>00-00-1840/01-09-1846</v></cell></row><row r="585"><cell r="A585" t="str"><v>00078</v></cell><cell r="B585" t="str"><v>3500</v></cell><cell r="C585" t="str"><v>griffier kantongerecht te Oosterhout</v></cell><cell r="D585" t="str"><v>01-09-1846/01-06-1854</v></cell></row><row r="586"><cell r="A586" t="str"><v>00078</v></cell><cell r="B586" t="str"><v>3500</v></cell><cell r="C586" t="str"><v>lid Tweede Kamer der Staten-Generaal</v></cell><cell r="D586" t="str"><v>20-09-1852/26-04-1853</v></cell></row><row r="587"><cell r="A587" t="str"><v>00078</v></cell><cell r="B587" t="str"><v>3500</v></cell><cell r="C587" t="str"><v>lid Tweede Kamer der Staten-Generaal</v></cell><cell r="D587" t="str"><v>14-06-1853/02-06-1854</v></cell></row><row r="588"><cell r="A588" t="str"><v>00078</v></cell><cell r="B588" t="str"><v>3500</v></cell><cell r="C588" t="str"><v>kantonrechter te Oosterhout</v></cell><cell r="D588" t="str"><v>01-06-1854/01-09-1886</v></cell></row><row r="589"><cell r="A589" t="str"><v>00078</v></cell><cell r="B589" t="str"><v>3500</v></cell><cell r="C589" t="str"><v>lid Tweede Kamer der Staten-Generaal</v></cell><cell r="D589" t="str"><v>11-07-1854/13-01-1859</v></cell></row><row r="590"><cell r="A590" t="str"><v>00078</v></cell><cell r="B590" t="str"><v>3500</v></cell><cell r="C590" t="str"><v>lid Tweede Kamer der Staten-Generaal</v></cell><cell r="D590" t="str"><v>26-02-1859/29-12-1863</v></cell></row><row r="591"><cell r="A591" t="str"><v>00078</v></cell><cell r="B591" t="str"><v>3500</v></cell><cell r="C591" t="str"><v>lid Tweede Kamer der Staten-Generaal</v></cell><cell r="D591" t="str"><v>19-02-1864/01-10-1866</v></cell></row><row r="592"><cell r="A592" t="str"><v>00078</v></cell><cell r="B592" t="str"><v>3500</v></cell><cell r="C592" t="str"><v>lid Tweede Kamer der Staten-Generaal</v></cell><cell r="D592" t="str"><v>19-11-1866/03-01-1868</v></cell></row><row r="593"><cell r="A593" t="str"><v>00080</v></cell><cell r="B593" t="str"><v>3010</v></cell><cell r="C593" t="str"><v>Weert</v></cell><cell r="D593" t="str"><v>25-03-1805</v></cell></row><row r="594"><cell r="A594" t="str"><v>00080</v></cell><cell r="B594" t="str"><v>3020</v></cell><cell r="C594" t="str"><v>Roermond</v></cell><cell r="D594" t="str"><v>04-05-1884</v></cell></row><row r="595"><cell r="A595" t="str"><v>00080</v></cell><cell r="B595" t="str"><v>3500</v></cell><cell r="C595" t="str"><v>burgemeester van Weert</v></cell><cell r="D595" t="str"><v>00-00-1830/01-05-1840</v></cell></row><row r="596"><cell r="A596" t="str"><v>00080</v></cell><cell r="B596" t="str"><v>3500</v></cell><cell r="C596" t="str"><v>lid Kamer van Afgevaardigden van België</v></cell><cell r="D596" t="str"><v>00-09-1835/00-00-1839</v></cell></row><row r="597"><cell r="A597" t="str"><v>00080</v></cell><cell r="B597" t="str"><v>3500</v></cell><cell r="C597" t="str"><v>schoolopziener, zesde schooldistrict van Limburg (Weert en omgeving)</v></cell><cell r="D597" t="str"><v>01-08-1843/01-10-1870</v></cell></row><row r="598"><cell r="A598" t="str"><v>00080</v></cell><cell r="B598" t="str"><v>3500</v></cell><cell r="C598" t="str"><v>lid Staten van het Hertogdom Limburg</v></cell><cell r="D598" t="str"><v>00-07-1843/00-03-1847</v></cell></row><row r="599"><cell r="A599" t="str"><v>00080</v></cell><cell r="B599" t="str"><v>3500</v></cell><cell r="C599" t="str"><v>lid Tweede Kamer der Staten-Generaal</v></cell><cell r="D599" t="str"><v>22-03-1847/01-07-1848</v></cell></row><row r="600"><cell r="A600" t="str"><v>00080</v></cell><cell r="B600" t="str"><v>3500</v></cell><cell r="C600" t="str"><v>districtscommissaris van Roermond</v></cell><cell r="D600" t="str"><v>01-10-1847/01-01-1850</v></cell></row><row r="601"><cell r="A601" t="str"><v>00080</v></cell><cell r="B601" t="str"><v>3500</v></cell><cell r="C601" t="str"><v>hertogelijk-Limburgs commissaris voor de Duitse hoofdzaken</v></cell><cell r="D601" t="str"><v>01-05-1848/</v></cell></row><row r="602"><cell r="A602" t="str"><v>00080</v></cell><cell r="B602" t="str"><v>3500</v></cell><cell r="C602" t="str"><v>lid Eerste Kamer der Staten-Generaal</v></cell><cell r="D602" t="str"><v>13-02-1849/20-08-1850</v></cell></row><row r="603"><cell r="A603" t="str"><v>00080</v></cell><cell r="B603" t="str"><v>3500</v></cell><cell r="C603" t="str"><v>lid Eerste Kamer der Staten-Generaal</v></cell><cell r="D603" t="str"><v>07-10-1850/04-05-1884</v></cell></row><row r="604"><cell r="A604" t="str"><v>00080</v></cell><cell r="B604" t="str"><v>3500</v></cell><cell r="C604" t="str"><v>burgemeester van Roermond</v></cell><cell r="D604" t="str"><v>01-04-1856/00-09-1875</v></cell></row><row r="605"><cell r="A605" t="str"><v>00081</v></cell><cell r="B605" t="str"><v>3010</v></cell><cell r="C605" t="str"><v>Maarssen</v></cell><cell r="D605" t="str"><v>02-02-1910</v></cell></row><row r="606"><cell r="A606" t="str"><v>00081</v></cell><cell r="B606" t="str"><v>3020</v></cell><cell r="C606" t="str"><v>Rijswijk (Z.H.)</v></cell><cell r="D606" t="str"><v>22-08-1979</v></cell></row><row r="607"><cell r="A607" t="str"><v>00081</v></cell><cell r="B607" t="str"><v>3500</v></cell><cell r="C607" t="str"><v>ambtenaar ter secretarie, gemeente Papendrecht</v></cell><cell r="D607" t="str"><v>00-00-1932/00-00-1935</v></cell></row><row r="608"><cell r="A608" t="str"><v>00081</v></cell><cell r="B608" t="str"><v>3500</v></cell><cell r="C608" t="str"><v>commies-redacteur, secretarie gemeente Almelo</v></cell><cell r="D608" t="str"><v>00-00-1935/00-00-1939</v></cell></row><row r="609"><cell r="A609" t="str"><v>00081</v></cell><cell r="B609" t="str"><v>3500</v></cell><cell r="C609" t="str"><v>hoofdcommies-redacteur, secretarie gemeente Rijswijk (Z.H.)</v></cell><cell r="D609" t="str"><v>00-00-1939/00-00-1945</v></cell></row><row r="610"><cell r="A610" t="str"><v>00081</v></cell><cell r="B610" t="str"><v>3500</v></cell><cell r="C610" t="str"><v>gemeentesecretaris van Rijswijk (Z.H.)</v></cell><cell r="D610" t="str"><v>00-00-1945/05-04-1967</v></cell></row><row r="611"><cell r="A611" t="str"><v>00081</v></cell><cell r="B611" t="str"><v>3500</v></cell><cell r="C611" t="str"><v>lid Tweede Kamer der Staten-Generaal</v></cell><cell r="D611" t="str"><v>04-06-1946/05-04-1967</v></cell></row><row r="612"><cell r="A612" t="str"><v>00081</v></cell><cell r="B612" t="str"><v>3500</v></cell><cell r="C612" t="str"><v>fractievoorzitter CHU Tweede Kamer der Staten-Generaal</v></cell><cell r="D612" t="str"><v>16-05-1963/05-04-1967</v></cell></row><row r="613"><cell r="A613" t="str"><v>00081</v></cell><cell r="B613" t="str"><v>3500</v></cell><cell r="C613" t="str"><v>minister van Binnenlandse Zaken</v></cell><cell r="D613" t="str"><v>05-04-1967/06-07-1971</v></cell></row><row r="614"><cell r="A614" t="str"><v>00081</v></cell><cell r="B614" t="str"><v>3500</v></cell><cell r="C614" t="str"><v>ambteloos</v></cell><cell r="D614" t="str"><v>07-07-1971/</v></cell></row><row r="615"><cell r="A615" t="str"><v>00082</v></cell><cell r="B615" t="str"><v>3010</v></cell><cell r="C615" t="str"><v>Gorinchem</v></cell><cell r="D615" t="str"><v>23-05-1823</v></cell></row><row r="616"><cell r="A616" t="str"><v>00082</v></cell><cell r="B616" t="str"><v>3020</v></cell><cell r="C616" t="str"><v>Gorinchem</v></cell><cell r="D616" t="str"><v>06-05-1890</v></cell></row><row r="617"><cell r="A617" t="str"><v>00082</v></cell><cell r="B617" t="str"><v>3500</v></cell><cell r="C617" t="str"><v>landeigenaar en herenboer</v></cell></row><row r="618"><cell r="A618" t="str"><v>00082</v></cell><cell r="B618" t="str"><v>3500</v></cell><cell r="C618" t="str"><v>lid Provinciale Staten van Zuid-Holland</v></cell><cell r="D618" t="str"><v>09-11-1851/05-07-1859</v></cell></row><row r="619"><cell r="A619" t="str"><v>00082</v></cell><cell r="B619" t="str"><v>3500</v></cell><cell r="C619" t="str"><v>lid gemeenteraad van Gorinchem</v></cell><cell r="D619" t="str"><v>06-09-1853/00-09-1859</v></cell></row><row r="620"><cell r="A620" t="str"><v>00082</v></cell><cell r="B620" t="str"><v>3500</v></cell><cell r="C620" t="str"><v>wethouder van Gorinchem</v></cell><cell r="D620" t="str"><v>26-03-1858/00-04-1859</v></cell></row><row r="621"><cell r="A621" t="str"><v>00082</v></cell><cell r="B621" t="str"><v>3500</v></cell><cell r="C621" t="str"><v>lid Tweede Kamer der Staten-Generaal</v></cell><cell r="D621" t="str"><v>15-02-1859/01-10-1866</v></cell></row><row r="622"><cell r="A622" t="str"><v>00082</v></cell><cell r="B622" t="str"><v>3500</v></cell><cell r="C622" t="str"><v>lid Tweede Kamer der Staten-Generaal</v></cell><cell r="D622" t="str"><v>19-11-1866/03-01-1868</v></cell></row><row r="623"><cell r="A623" t="str"><v>00082</v></cell><cell r="B623" t="str"><v>3500</v></cell><cell r="C623" t="str"><v>lid Tweede Kamer der Staten-Generaal</v></cell><cell r="D623" t="str"><v>25-02-1868/15-09-1879</v></cell></row><row r="624"><cell r="A624" t="str"><v>00082</v></cell><cell r="B624" t="str"><v>3500</v></cell><cell r="C624" t="str"><v>dijkgraaf Hoogheemraadschap van de Alblasserwaard met Arkel beneden de Zouwe</v></cell><cell r="D624" t="str"><v>01-05-1878/06-05-1890</v></cell></row><row r="625"><cell r="A625" t="str"><v>00082</v></cell><cell r="B625" t="str"><v>3500</v></cell><cell r="C625" t="str"><v>lid Provinciale Staten van Zuid-Holland</v></cell><cell r="D625" t="str"><v>05-11-1879/06-05-1890</v></cell></row><row r="626"><cell r="A626" t="str"><v>00087</v></cell><cell r="B626" t="str"><v>3010</v></cell><cell r="C626" t="str"><v>Leiden</v></cell><cell r="D626" t="str"><v>16-04-1860</v></cell></row><row r="627"><cell r="A627" t="str"><v>00087</v></cell><cell r="B627" t="str"><v>3020</v></cell><cell r="C627" t="str"><v>'s-Gravenhage</v></cell><cell r="D627" t="str"><v>24-10-1917</v></cell></row><row r="628"><cell r="A628" t="str"><v>00087</v></cell><cell r="B628" t="str"><v>3500</v></cell><cell r="C628" t="str"><v>landeigenaar en rentenier</v></cell></row><row r="629"><cell r="A629" t="str"><v>00087</v></cell><cell r="B629" t="str"><v>3500</v></cell><cell r="C629" t="str"><v>lid Tweede Kamer der Staten-Generaal</v></cell><cell r="D629" t="str"><v>15-09-1891/20-03-1894</v></cell></row><row r="630"><cell r="A630" t="str"><v>00087</v></cell><cell r="B630" t="str"><v>3500</v></cell><cell r="C630" t="str"><v>lid Tweede Kamer der Staten-Generaal</v></cell><cell r="D630" t="str"><v>16-05-1894/01-08-1916</v></cell></row><row r="631"><cell r="A631" t="str"><v>00088</v></cell><cell r="B631" t="str"><v>3010</v></cell><cell r="C631" t="str"><v>Zaltbommel</v></cell><cell r="D631" t="str"><v>06-01-1811</v></cell></row><row r="632"><cell r="A632" t="str"><v>00088</v></cell><cell r="B632" t="str"><v>3020</v></cell><cell r="C632" t="str"><v>'s-Gravenhage</v></cell><cell r="D632" t="str"><v>02-07-1879</v></cell></row><row r="633"><cell r="A633" t="str"><v>00088</v></cell><cell r="B633" t="str"><v>3500</v></cell><cell r="C633" t="str"><v>advocaat te Leiden</v></cell><cell r="D633" t="str"><v>00-00-1835/</v></cell></row><row r="634"><cell r="A634" t="str"><v>00088</v></cell><cell r="B634" t="str"><v>3500</v></cell><cell r="C634" t="str"><v>landeigenaar en ambachtsheer</v></cell></row><row r="635"><cell r="A635" t="str"><v>00088</v></cell><cell r="B635" t="str"><v>3500</v></cell><cell r="C635" t="str"><v>lid stedelijke raad van Leiden</v></cell><cell r="D635" t="str"><v>05-10-1836/00-07-1849</v></cell></row><row r="636"><cell r="A636" t="str"><v>00088</v></cell><cell r="B636" t="str"><v>3500</v></cell><cell r="C636" t="str"><v>lid Provinciale Staten van Zuid-Holland</v></cell><cell r="D636" t="str"><v>15-12-1844/00-09-1850</v></cell></row><row r="637"><cell r="A637" t="str"><v>00088</v></cell><cell r="B637" t="str"><v>3500</v></cell><cell r="C637" t="str"><v>lid Gedeputeerde Staten van Zuid-Holland</v></cell><cell r="D637" t="str"><v>05-07-1849/07-05-1873</v></cell></row><row r="638"><cell r="A638" t="str"><v>00088</v></cell><cell r="B638" t="str"><v>3500</v></cell><cell r="C638" t="str"><v>lid Provinciale Staten van Zuid-Holland</v></cell><cell r="D638" t="str"><v>24-09-1850/07-05-1873</v></cell></row><row r="639"><cell r="A639" t="str"><v>00088</v></cell><cell r="B639" t="str"><v>3500</v></cell><cell r="C639" t="str"><v>lid Tweede Kamer der Staten-Generaal</v></cell><cell r="D639" t="str"><v>22-04-1873/02-07-1879</v></cell></row><row r="640"><cell r="A640" t="str"><v>00089</v></cell><cell r="B640" t="str"><v>3010</v></cell><cell r="C640" t="str"><v>Delft</v></cell><cell r="D640" t="str"><v>18-08-1847</v></cell></row><row r="641"><cell r="A641" t="str"><v>00089</v></cell><cell r="B641" t="str"><v>3020</v></cell><cell r="C641" t="str"><v>Nijmegen</v></cell><cell r="D641" t="str"><v>10-11-1915</v></cell></row><row r="642"><cell r="A642" t="str"><v>00089</v></cell><cell r="B642" t="str"><v>3500</v></cell><cell r="C642" t="str"><v>advocaat en procureur te Amsterdam</v></cell><cell r="D642" t="str"><v>00-00-1872/00-00-1893</v></cell></row><row r="643"><cell r="A643" t="str"><v>00089</v></cell><cell r="B643" t="str"><v>3500</v></cell><cell r="C643" t="str"><v>lid Tweede Kamer der Staten-Generaal</v></cell><cell r="D643" t="str"><v>17-09-1883/11-10-1884</v></cell></row><row r="644"><cell r="A644" t="str"><v>00089</v></cell><cell r="B644" t="str"><v>3500</v></cell><cell r="C644" t="str"><v>lid Tweede Kamer der Staten-Generaal</v></cell><cell r="D644" t="str"><v>17-11-1884/18-05-1886</v></cell></row><row r="645"><cell r="A645" t="str"><v>00089</v></cell><cell r="B645" t="str"><v>3500</v></cell><cell r="C645" t="str"><v>lid Tweede Kamer der Staten-Generaal</v></cell><cell r="D645" t="str"><v>19-07-1886/17-08-1887</v></cell></row><row r="646"><cell r="A646" t="str"><v>00089</v></cell><cell r="B646" t="str"><v>3500</v></cell><cell r="C646" t="str"><v>lid Tweede Kamer der Staten-Generaal</v></cell><cell r="D646" t="str"><v>19-09-1887/27-03-1888</v></cell></row><row r="647"><cell r="A647" t="str"><v>00089</v></cell><cell r="B647" t="str"><v>3500</v></cell><cell r="C647" t="str"><v>lid Tweede Kamer der Staten-Generaal</v></cell><cell r="D647" t="str"><v>01-05-1888/20-03-1894</v></cell></row><row r="648"><cell r="A648" t="str"><v>00089</v></cell><cell r="B648" t="str"><v>3500</v></cell><cell r="C648" t="str"><v>kantonrechter-plaatsvervanger te Amsterdam</v></cell><cell r="D648" t="str"><v>01-01-1890/16-07-1893</v></cell></row><row r="649"><cell r="A649" t="str"><v>00089</v></cell><cell r="B649" t="str"><v>3500</v></cell><cell r="C649" t="str"><v>kantonrechter-plaatsvervanger te Wijk bij Duurstede</v></cell><cell r="D649" t="str"><v>01-10-1893/00-04-1900</v></cell></row><row r="650"><cell r="A650" t="str"><v>00089</v></cell><cell r="B650" t="str"><v>3500</v></cell><cell r="C650" t="str"><v>lid Tweede Kamer der Staten-Generaal</v></cell><cell r="D650" t="str"><v>16-05-1894/21-09-1897</v></cell></row><row r="651"><cell r="A651" t="str"><v>00089</v></cell><cell r="B651" t="str"><v>3500</v></cell><cell r="C651" t="str"><v>lid Provinciale Staten van Utrecht</v></cell><cell r="D651" t="str"><v>03-07-1895/00-03-1900</v></cell></row><row r="652"><cell r="A652" t="str"><v>00089</v></cell><cell r="B652" t="str"><v>3500</v></cell><cell r="C652" t="str"><v>lid Gedeputeerde Staten van Utrecht</v></cell><cell r="D652" t="str"><v>03-07-1895/00-03-1900</v></cell></row><row r="653"><cell r="A653" t="str"><v>00089</v></cell><cell r="B653" t="str"><v>3500</v></cell><cell r="C653" t="str"><v>kantonrechter te Nijmegen</v></cell><cell r="D653" t="str"><v>01-04-1900/01-08-1915</v></cell></row><row r="654"><cell r="A654" t="str"><v>00089</v></cell><cell r="B654" t="str"><v>3500</v></cell><cell r="C654" t="str"><v>lid Eerste Kamer der Staten-Generaal</v></cell><cell r="D654" t="str"><v>23-06-1903/23-07-1904</v></cell></row><row r="655"><cell r="A655" t="str"><v>00089</v></cell><cell r="B655" t="str"><v>3500</v></cell><cell r="C655" t="str"><v>lid gemeenteraad van Nijmegen</v></cell><cell r="D655" t="str"><v>00-00-1904</v></cell></row><row r="656"><cell r="A656" t="str"><v>00089</v></cell><cell r="B656" t="str"><v>3500</v></cell><cell r="C656" t="str"><v>lid Eerste Kamer der Staten-Generaal</v></cell><cell r="D656" t="str"><v>20-09-1904/24-06-1907</v></cell></row><row r="657"><cell r="A657" t="str"><v>00090</v></cell><cell r="B657" t="str"><v>3010</v></cell><cell r="C657" t="str"><v>Haarlem</v></cell><cell r="D657" t="str"><v>02-04-1876</v></cell></row><row r="658"><cell r="A658" t="str"><v>00090</v></cell><cell r="B658" t="str"><v>3020</v></cell><cell r="C658" t="str"><v>'s-Gravenhage</v></cell><cell r="D658" t="str"><v>15-09-1948</v></cell></row><row r="659"><cell r="A659" t="str"><v>00090</v></cell><cell r="B659" t="str"><v>3500</v></cell><cell r="C659" t="str"><v>tijdelijk leraar staatswetenschappen, Rijks Hoogere Burgerschool te Amersfoort</v></cell><cell r="D659" t="str"><v>00-00-1902/00-09-1904</v></cell></row><row r="660"><cell r="A660" t="str"><v>00090</v></cell><cell r="B660" t="str"><v>3500</v></cell><cell r="C660" t="str"><v>leraar staatswetenschappen, "Eerste Hoogere Burgerschool voor jongens" te Amsterdam</v></cell><cell r="D660" t="str"><v>/00-02-1905</v></cell></row><row r="661"><cell r="A661" t="str"><v>00090</v></cell><cell r="B661" t="str"><v>3500</v></cell><cell r="C661" t="str"><v>leraar staatswetenschappen, Rijks Hoogere Burgerschool te Utrecht</v></cell><cell r="D661" t="str"><v>00-00-1904/00-00-1906</v></cell></row><row r="662"><cell r="A662" t="str"><v>00090</v></cell><cell r="B662" t="str"><v>3500</v></cell><cell r="C662" t="str"><v>privaatdocent staatkundige geschiedenis van Nederland (met name in de 19e eeuw), Rijksuniversiteit Utrecht</v></cell><cell r="D662" t="str"><v>00-10-1906/01-03-1909</v></cell></row><row r="663"><cell r="A663" t="str"><v>00090</v></cell><cell r="B663" t="str"><v>3500</v></cell><cell r="C663" t="str"><v>chef derde afdeling (rang: hoofdcommies), Provinciale Griffie te Groningen</v></cell><cell r="D663" t="str"><v>01-03-1909/01-11-1910</v></cell></row><row r="664"><cell r="A664" t="str"><v>00090</v></cell><cell r="B664" t="str"><v>3500</v></cell><cell r="C664" t="str"><v>burgemeester van Veendam</v></cell><cell r="D664" t="str"><v>01-11-1910/28-06-1916</v></cell></row><row r="665"><cell r="A665" t="str"><v>00090</v></cell><cell r="B665" t="str"><v>3500</v></cell><cell r="C665" t="str"><v>lid Tweede Kamer der Staten-Generaal</v></cell><cell r="D665" t="str"><v>28-06-1916/24-07-1922</v></cell></row><row r="666"><cell r="A666" t="str"><v>00090</v></cell><cell r="B666" t="str"><v>3500</v></cell><cell r="C666" t="str"><v>ambteloos</v></cell><cell r="D666" t="str"><v>00-06-1922/00-09-1927</v></cell></row><row r="667"><cell r="A667" t="str"><v>00090</v></cell><cell r="B667" t="str"><v>3500</v></cell><cell r="C667" t="str"><v>lid gemeenteraad van 's-Gravenhage</v></cell><cell r="D667" t="str"><v>06-09-1927/05-09-1939</v></cell></row><row r="668"><cell r="A668" t="str"><v>00090</v></cell><cell r="B668" t="str"><v>3500</v></cell><cell r="C668" t="str"><v>directeur N.V. "Vierhouter Bosch"</v></cell><cell r="D668" t="str"><v>00-00-1939/</v></cell></row><row r="669"><cell r="A669" t="str"><v>00090</v></cell><cell r="B669" t="str"><v>3500</v></cell><cell r="C669" t="str"><v>directeur Centraal Bureau voor Genealogie te 's-Gravenhage</v></cell><cell r="D669" t="str"><v>27-05-1945/15-09-1948</v></cell></row><row r="670"><cell r="A670" t="str"><v>00090</v></cell><cell r="B670" t="str"><v>3500</v></cell><cell r="C670" t="str"><v>raadadviseur ministerie van Onderwijs, Kunsten en Wetenschappen</v></cell><cell r="D670" t="str"><v>00-00-1945/00-00-1948</v></cell></row><row r="671"><cell r="A671" t="str"><v>00095</v></cell><cell r="B671" t="str"><v>3010</v></cell><cell r="C671" t="str"><v>Oss</v></cell><cell r="D671" t="str"><v>25-04-1890</v></cell></row><row r="672"><cell r="A672" t="str"><v>00095</v></cell><cell r="B672" t="str"><v>3020</v></cell><cell r="C672" t="str"><v>Oegstgeest</v></cell><cell r="D672" t="str"><v>03-10-1966</v></cell></row><row r="673"><cell r="A673" t="str"><v>00095</v></cell><cell r="B673" t="str"><v>3500</v></cell><cell r="C673" t="str"><v>advocaat te Amsterdam</v></cell><cell r="D673" t="str"><v>00-00-1915/00-00-1936</v></cell></row><row r="674"><cell r="A674" t="str"><v>00095</v></cell><cell r="B674" t="str"><v>3500</v></cell><cell r="C674" t="str"><v>lid gemeenteraad van Amsterdam</v></cell><cell r="D674" t="str"><v>02-09-1923/09-06-1932</v></cell></row><row r="675"><cell r="A675" t="str"><v>00095</v></cell><cell r="B675" t="str"><v>3500</v></cell><cell r="C675" t="str"><v>lid Tweede Kamer der Staten-Generaal</v></cell><cell r="D675" t="str"><v>15-09-1925/09-05-1933</v></cell></row><row r="676"><cell r="A676" t="str"><v>00095</v></cell><cell r="B676" t="str"><v>3500</v></cell><cell r="C676" t="str"><v>hoogleraar staats- en administratief recht, Gemeentelijke Universiteit te Amsterdam</v></cell><cell r="D676" t="str"><v>27-05-1936/01-03-1941</v></cell></row><row r="677"><cell r="A677" t="str"><v>00095</v></cell><cell r="B677" t="str"><v>3500</v></cell><cell r="C677" t="str"><v>hoogleraar Nederlands staatsrecht (tot 1947 tevens administratief recht), Gemeentelijke Universiteit te Amsterdam</v></cell><cell r="D677" t="str"><v>15-05-1945/01-05-1960</v></cell></row><row r="678"><cell r="A678" t="str"><v>00095</v></cell><cell r="B678" t="str"><v>3500</v></cell><cell r="C678" t="str"><v>raadsheer Bijzonder Gerechtshof te Amsterdam</v></cell><cell r="D678" t="str"><v>01-07-1945/01-01-1950</v></cell></row><row r="679"><cell r="A679" t="str"><v>00097</v></cell><cell r="B679" t="str"><v>3010</v></cell><cell r="C679" t="str"><v>Oss</v></cell><cell r="D679" t="str"><v>06-04-1864</v></cell></row><row r="680"><cell r="A680" t="str"><v>00097</v></cell><cell r="B680" t="str"><v>3020</v></cell><cell r="C680" t="str"><v>Nice (Frankrijk)</v></cell><cell r="D680" t="str"><v>04-02-1941</v></cell></row><row r="681"><cell r="A681" t="str"><v>00097</v></cell><cell r="B681" t="str"><v>3500</v></cell><cell r="C681" t="str"><v>werkzaam bij margarinefabriek "S. van den Bergh"</v></cell><cell r="D681" t="str"><v>00-00-1882/00-00-1888</v></cell></row><row r="682"><cell r="A682" t="str"><v>00097</v></cell><cell r="B682" t="str"><v>3500</v></cell><cell r="C682" t="str"><v>vennoot firma "Van den Bergh's margarinefabriek"</v></cell><cell r="D682" t="str"><v>00-00-1888/</v></cell></row><row r="683"><cell r="A683" t="str"><v>00097</v></cell><cell r="B683" t="str"><v>3500</v></cell><cell r="C683" t="str"><v>lid gemeenteraad van Rotterdam</v></cell><cell r="D683" t="str"><v>07-08-1897/26-10-1905</v></cell></row><row r="684"><cell r="A684" t="str"><v>00097</v></cell><cell r="B684" t="str"><v>3500</v></cell><cell r="C684" t="str"><v>lid Raad van Bestuur, margarinefabriek "Van den Bergh's Ltd." te Rotterdam</v></cell><cell r="D684" t="str"><v>00-00-1904/00-00-1909</v></cell></row><row r="685"><cell r="A685" t="str"><v>00097</v></cell><cell r="B685" t="str"><v>3500</v></cell><cell r="C685" t="str"><v>lid Tweede Kamer der Staten-Generaal</v></cell><cell r="D685" t="str"><v>19-09-1905/21-09-1909</v></cell></row><row r="686"><cell r="A686" t="str"><v>00097</v></cell><cell r="B686" t="str"><v>3500</v></cell><cell r="C686" t="str"><v>voorzitter Raad van Bestuur, margarinefabriek "Van den Bergh's Ltd." te Rotterdam</v></cell><cell r="D686" t="str"><v>00-00-1909/00-00-1919</v></cell></row><row r="687"><cell r="A687" t="str"><v>00097</v></cell><cell r="B687" t="str"><v>3500</v></cell><cell r="C687" t="str"><v>voorzitter Raad van Bestuur, margarinefabriek N.V. "Van den Bergh's Fabrieken" te Rotterdam</v></cell><cell r="D687" t="str"><v>00-00-1919/15-11-1928</v></cell></row><row r="688"><cell r="A688" t="str"><v>00097</v></cell><cell r="B688" t="str"><v>3500</v></cell><cell r="C688" t="str"><v>lid Eerste Kamer der Staten-Generaal</v></cell><cell r="D688" t="str"><v>18-09-1923/31-05-1938</v></cell></row><row r="689"><cell r="A689" t="str"><v>00099</v></cell><cell r="B689" t="str"><v>3010</v></cell><cell r="C689" t="str"><v>Oss</v></cell><cell r="D689" t="str"><v>09-08-1859</v></cell></row><row r="690"><cell r="A690" t="str"><v>00099</v></cell><cell r="B690" t="str"><v>3020</v></cell><cell r="C690" t="str"><v>Nice (Frankrijk)</v></cell><cell r="D690" t="str"><v>12-06-1942</v></cell></row><row r="691"><cell r="A691" t="str"><v>00099</v></cell><cell r="B691" t="str"><v>3500</v></cell><cell r="C691" t="str"><v>advocaat en procureur, advocatenkantoor "D. Simons" te Amsterdam</v></cell><cell r="D691" t="str"><v>00-00-1885/00-09-1891</v></cell></row><row r="692"><cell r="A692" t="str"><v>00099</v></cell><cell r="B692" t="str"><v>3500</v></cell><cell r="C692" t="str"><v>juridisch adviseur "Nederlandsche Gist- & Spiritusfabriek" te Delft</v></cell><cell r="D692" t="str"><v>01-10-1891/00-00-1897</v></cell></row><row r="693"><cell r="A693" t="str"><v>00099</v></cell><cell r="B693" t="str"><v>3500</v></cell><cell r="C693" t="str"><v>advocaat te 's-Gravenhage</v></cell><cell r="D693" t="str"><v>00-00-1892/00-00-1898</v></cell></row><row r="694"><cell r="A694" t="str"><v>00099</v></cell><cell r="B694" t="str"><v>3500</v></cell><cell r="C694" t="str"><v>advocaat, advocatenkantoor "Van den Bergh & Fraenkel" te Amsterdam</v></cell><cell r="D694" t="str"><v>00-00-1898/</v></cell></row><row r="695"><cell r="A695" t="str"><v>00099</v></cell><cell r="B695" t="str"><v>3500</v></cell><cell r="C695" t="str"><v>lid gemeenteraad van Amsterdam</v></cell><cell r="D695" t="str"><v>00-09-1899/05-09-1911</v></cell></row><row r="696"><cell r="A696" t="str"><v>00099</v></cell><cell r="B696" t="str"><v>3500</v></cell><cell r="C696" t="str"><v>lid Tweede Kamer der Staten-Generaal</v></cell><cell r="D696" t="str"><v>19-09-1905/21-09-1909</v></cell></row><row r="697"><cell r="A697" t="str"><v>00099</v></cell><cell r="B697" t="str"><v>3500</v></cell><cell r="C697" t="str"><v>wethouder (van publieke werken, bouwkunde, woningtoezicht, arbeidszaken en handelsinrichtingen) van Amsterdam</v></cell><cell r="D697" t="str"><v>25-09-1907/05-09-1911</v></cell></row><row r="698"><cell r="A698" t="str"><v>00099</v></cell><cell r="B698" t="str"><v>3500</v></cell><cell r="C698" t="str"><v>lid gemeenteraad van Amsterdam</v></cell><cell r="D698" t="str"><v>02-09-1919/17-06-1921</v></cell></row><row r="699"><cell r="A699" t="str"><v>00102</v></cell><cell r="B699" t="str"><v>3010</v></cell><cell r="C699" t="str"><v>Idaard</v></cell><cell r="D699" t="str"><v>28-09-1829</v></cell></row><row r="700"><cell r="A700" t="str"><v>00102</v></cell><cell r="B700" t="str"><v>3020</v></cell><cell r="C700" t="str"><v>Dronrijp</v></cell><cell r="D700" t="str"><v>15-03-1901</v></cell></row><row r="701"><cell r="A701" t="str"><v>00102</v></cell><cell r="B701" t="str"><v>3500</v></cell><cell r="C701" t="str"><v>advocaat te Leeuwarden</v></cell><cell r="D701" t="str"><v>00-00-1854/15-03-1901</v></cell></row><row r="702"><cell r="A702" t="str"><v>00102</v></cell><cell r="B702" t="str"><v>3500</v></cell><cell r="C702" t="str"><v>burgemeester van Menaldumadeel</v></cell><cell r="D702" t="str"><v>01-09-1858/15-03-1901</v></cell></row><row r="703"><cell r="A703" t="str"><v>00102</v></cell><cell r="B703" t="str"><v>3500</v></cell><cell r="C703" t="str"><v>lid Tweede Kamer der Staten-Generaal</v></cell><cell r="D703" t="str"><v>18-09-1871/11-10-1884</v></cell></row><row r="704"><cell r="A704" t="str"><v>00102</v></cell><cell r="B704" t="str"><v>3500</v></cell><cell r="C704" t="str"><v>lid Provinciale Staten van Friesland</v></cell><cell r="D704" t="str"><v>04-07-1888/00-09-1894</v></cell></row><row r="705"><cell r="A705" t="str"><v>00102</v></cell><cell r="B705" t="str"><v>3500</v></cell><cell r="C705" t="str"><v>dijkgraaf waterschap "Vijf deelen zeedijken Binnendijks"</v></cell><cell r="D705" t="str"><v>01-04-1893/15-03-1901</v></cell></row><row r="706"><cell r="A706" t="str"><v>00102</v></cell><cell r="B706" t="str"><v>3500</v></cell><cell r="C706" t="str"><v>lid Eerste Kamer der Staten-Generaal</v></cell><cell r="D706" t="str"><v>18-09-1894/15-03-1901</v></cell></row><row r="707"><cell r="A707" t="str"><v>00104</v></cell><cell r="B707" t="str"><v>3010</v></cell><cell r="C707" t="str"><v>Valkenswaard</v></cell><cell r="D707" t="str"><v>21-08-1880</v></cell></row><row r="708"><cell r="A708" t="str"><v>00104</v></cell><cell r="B708" t="str"><v>3020</v></cell><cell r="C708" t="str"><v>Brussel (België)</v></cell><cell r="D708" t="str"><v>21-04-1958</v></cell></row><row r="709"><cell r="A709" t="str"><v>00104</v></cell><cell r="B709" t="str"><v>3500</v></cell><cell r="C709" t="str"><v>lid gemeenteraad van Eindhoven</v></cell><cell r="D709" t="str"><v>12-12-1908/00-00-1924</v></cell></row><row r="710"><cell r="A710" t="str"><v>00104</v></cell><cell r="B710" t="str"><v>3500</v></cell><cell r="C710" t="str"><v>advocaat te Eindhoven</v></cell><cell r="D710" t="str"><v>00-00-1910/24-06-1924</v></cell></row><row r="711"><cell r="A711" t="str"><v>00104</v></cell><cell r="B711" t="str"><v>3500</v></cell><cell r="C711" t="str"><v>lid Tweede Kamer der Staten-Generaal</v></cell><cell r="D711" t="str"><v>26-10-1910/23-03-1918</v></cell></row><row r="712"><cell r="A712" t="str"><v>00104</v></cell><cell r="B712" t="str"><v>3500</v></cell><cell r="C712" t="str"><v>wethouder (van armenzorg en onderwijs) van Eindhoven</v></cell><cell r="D712" t="str"><v>01-06-1920/24-06-1924</v></cell></row><row r="713"><cell r="A713" t="str"><v>00104</v></cell><cell r="B713" t="str"><v>3500</v></cell><cell r="C713" t="str"><v>rechtskundig adviseur te Brussel</v></cell><cell r="D713" t="str"><v>00-00-1924/00-00-1958</v></cell></row><row r="714"><cell r="A714" t="str"><v>00105</v></cell><cell r="B714" t="str"><v>3010</v></cell><cell r="C714" t="str"><v>Breda</v></cell><cell r="D714" t="str"><v>30-10-1816</v></cell></row><row r="715"><cell r="A715" t="str"><v>00105</v></cell><cell r="B715" t="str"><v>3020</v></cell><cell r="C715" t="str"><v>'s-Gravenhage</v></cell><cell r="D715" t="str"><v>20-05-1868</v></cell></row><row r="716"><cell r="A716" t="str"><v>00105</v></cell><cell r="B716" t="str"><v>3500</v></cell><cell r="C716" t="str"><v>werkzaam op een notariskantoor te Wijchen</v></cell></row><row r="717"><cell r="A717" t="str"><v>00105</v></cell><cell r="B717" t="str"><v>3500</v></cell><cell r="C717" t="str"><v>werkzaam in bedrijf vader (olieslagerij) te Breda</v></cell></row><row r="718"><cell r="A718" t="str"><v>00105</v></cell><cell r="B718" t="str"><v>3500</v></cell><cell r="C718" t="str"><v>firmant koffie- en aardappelstroopfabriek firma "Gebr. Betz" te Kralingen</v></cell><cell r="D718" t="str"><v>00-00-1837/00-00-1859</v></cell></row><row r="719"><cell r="A719" t="str"><v>00105</v></cell><cell r="B719" t="str"><v>3500</v></cell><cell r="C719" t="str"><v>lid gemeenteraad van Rotterdam</v></cell><cell r="D719" t="str"><v>15-09-1853/11-08-1859</v></cell></row><row r="720"><cell r="A720" t="str"><v>00105</v></cell><cell r="B720" t="str"><v>3500</v></cell><cell r="C720" t="str"><v>lid Provinciale Staten van Zuid-Holland</v></cell><cell r="D720" t="str"><v>03-11-1857/15-02-1859</v></cell></row><row r="721"><cell r="A721" t="str"><v>00105</v></cell><cell r="B721" t="str"><v>3500</v></cell><cell r="C721" t="str"><v>lid Tweede Kamer der Staten-Generaal</v></cell><cell r="D721" t="str"><v>15-02-1859/01-02-1862</v></cell></row><row r="722"><cell r="A722" t="str"><v>00105</v></cell><cell r="B722" t="str"><v>3500</v></cell><cell r="C722" t="str"><v>minister van Financiën</v></cell><cell r="D722" t="str"><v>01-02-1862/27-11-1865</v></cell></row><row r="723"><cell r="A723" t="str"><v>00105</v></cell><cell r="B723" t="str"><v>3500</v></cell><cell r="C723" t="str"><v>minister van Koloniën ad interim</v></cell><cell r="D723" t="str"><v>03-01-1863/01-02-1863</v></cell></row><row r="724"><cell r="A724" t="str"><v>00106</v></cell><cell r="B724" t="str"><v>3010</v></cell><cell r="C724" t="str"><v>Utrecht</v></cell><cell r="D724" t="str"><v>21-09-1878</v></cell></row><row r="725"><cell r="A725" t="str"><v>00106</v></cell><cell r="B725" t="str"><v>3020</v></cell><cell r="C725" t="str"><v>Utrecht</v></cell><cell r="D725" t="str"><v>05-10-1946</v></cell></row><row r="726"><cell r="A726" t="str"><v>00106</v></cell><cell r="B726" t="str"><v>3500</v></cell><cell r="C726" t="str"><v>leraar staatswetenschappen, Rijks Hogere Burgerschool te Amersfoort</v></cell><cell r="D726" t="str"><v>01-09-1905/00-08-1919</v></cell></row><row r="727"><cell r="A727" t="str"><v>00106</v></cell><cell r="B727" t="str"><v>3500</v></cell><cell r="C727" t="str"><v>lid Tweede Kamer der Staten-Generaal</v></cell><cell r="D727" t="str"><v>16-09-1913/04-06-1917</v></cell></row><row r="728"><cell r="A728" t="str"><v>00106</v></cell><cell r="B728" t="str"><v>3500</v></cell><cell r="C728" t="str"><v>lid Tweede Kamer der Staten-Generaal</v></cell><cell r="D728" t="str"><v>28-06-1917/17-09-1918</v></cell></row><row r="729"><cell r="A729" t="str"><v>00106</v></cell><cell r="B729" t="str"><v>3500</v></cell><cell r="C729" t="str"><v>lid Tweede Kamer der Staten-Generaal</v></cell><cell r="D729" t="str"><v>17-09-1918/09-05-1933</v></cell></row><row r="730"><cell r="A730" t="str"><v>00106</v></cell><cell r="B730" t="str"><v>3500</v></cell><cell r="C730" t="str"><v>voorzitter Raad van Beroep (voor de Ongevallenwet) te Arnhem</v></cell><cell r="D730" t="str"><v>16-08-1919/01-07-1928</v></cell></row><row r="731"><cell r="A731" t="str"><v>00106</v></cell><cell r="B731" t="str"><v>3500</v></cell><cell r="C731" t="str"><v>lid Centrale Raad van Beroep</v></cell><cell r="D731" t="str"><v>01-07-1928/01-04-1933</v></cell></row><row r="732"><cell r="A732" t="str"><v>00106</v></cell><cell r="B732" t="str"><v>3500</v></cell><cell r="C732" t="str"><v>ondervoorzitter Centrale Raad van Beroep</v></cell><cell r="D732" t="str"><v>01-04-1933/01-01-1940</v></cell></row><row r="733"><cell r="A733" t="str"><v>00106</v></cell><cell r="B733" t="str"><v>3500</v></cell><cell r="C733" t="str"><v>voorzitter Centrale Raad van Beroep</v></cell><cell r="D733" t="str"><v>01-01-1940/05-10-1946</v></cell></row><row r="734"><cell r="A734" t="str"><v>00106</v></cell><cell r="B734" t="str"><v>3500</v></cell><cell r="C734" t="str"><v>lid Eerste Kamer der Staten-Generaal</v></cell><cell r="D734" t="str"><v>20-11-1945/23-07-1946</v></cell></row><row r="735"><cell r="A735" t="str"><v>00106</v></cell><cell r="B735" t="str"><v>3500</v></cell><cell r="C735" t="str"><v>president Tribunaal, arrondissement Utrecht</v></cell><cell r="D735" t="str"><v>00-11-1945/05-10-1946</v></cell></row><row r="736"><cell r="A736" t="str"><v>00106</v></cell><cell r="B736" t="str"><v>3500</v></cell><cell r="C736" t="str"><v>lid Eerste Kamer der Staten-Generaal</v></cell><cell r="D736" t="str"><v>23-07-1946/05-10-1946</v></cell></row><row r="737"><cell r="A737" t="str"><v>00107</v></cell><cell r="B737" t="str"><v>3010</v></cell><cell r="C737" t="str"><v>Rossum (Gld.)</v></cell><cell r="D737" t="str"><v>18-06-1841</v></cell></row><row r="738"><cell r="A738" t="str"><v>00107</v></cell><cell r="B738" t="str"><v>3020</v></cell><cell r="C738" t="str"><v>Utrecht</v></cell><cell r="D738" t="str"><v>07-02-1908</v></cell></row><row r="739"><cell r="A739" t="str"><v>00107</v></cell><cell r="B739" t="str"><v>3500</v></cell><cell r="C739" t="str"><v>klerk NRS (Nederlandsche Rhijnspoorweg Maatschappij), Weesperstation te Amsterdam</v></cell><cell r="D739" t="str"><v>00-00-1858/00-00-1862</v></cell></row><row r="740"><cell r="A740" t="str"><v>00107</v></cell><cell r="B740" t="str"><v>3500</v></cell><cell r="C740" t="str"><v>chef goederenvervoer, NRS (Nederlandsche Rhijnspoorweg Maatschappij) te Amsterdam</v></cell><cell r="D740" t="str"><v>00-00-1862/01-01-1873</v></cell></row><row r="741"><cell r="A741" t="str"><v>00107</v></cell><cell r="B741" t="str"><v>3500</v></cell><cell r="C741" t="str"><v>hoofd goederenvervoer, NCS (Nederlandsche Centraal Spoorwegmaatschappij) te Utrecht</v></cell><cell r="D741" t="str"><v>01-01-1873/01-01-1885</v></cell></row><row r="742"><cell r="A742" t="str"><v>00107</v></cell><cell r="B742" t="str"><v>3500</v></cell><cell r="C742" t="str"><v>lid gemeenteraad van Utrecht</v></cell><cell r="D742" t="str"><v>00-06-1878/07-02-1908</v></cell></row><row r="743"><cell r="A743" t="str"><v>00107</v></cell><cell r="B743" t="str"><v>3500</v></cell><cell r="C743" t="str"><v>directeur steenkolenhandel</v></cell><cell r="D743" t="str"><v>01-01-1885/01-04-1896</v></cell></row><row r="744"><cell r="A744" t="str"><v>00107</v></cell><cell r="B744" t="str"><v>3500</v></cell><cell r="C744" t="str"><v>lid Provinciale Staten van Utrecht</v></cell><cell r="D744" t="str"><v>04-07-1888/07-02-1908</v></cell></row><row r="745"><cell r="A745" t="str"><v>00107</v></cell><cell r="B745" t="str"><v>3500</v></cell><cell r="C745" t="str"><v>lid Tweede Kamer der Staten-Generaal</v></cell><cell r="D745" t="str"><v>15-09-1891/20-03-1894</v></cell></row><row r="746"><cell r="A746" t="str"><v>00107</v></cell><cell r="B746" t="str"><v>3500</v></cell><cell r="C746" t="str"><v>lid Raad van Beheer N.V. SHV (Steenkolenhandelsvereeniging)</v></cell><cell r="D746" t="str"><v>01-04-1896/00-00-1904</v></cell></row><row r="747"><cell r="A747" t="str"><v>00108</v></cell><cell r="B747" t="str"><v>3010</v></cell><cell r="C747" t="str"><v>Roermond</v></cell><cell r="D747" t="str"><v>23-09-1852</v></cell></row><row r="748"><cell r="A748" t="str"><v>00108</v></cell><cell r="B748" t="str"><v>3020</v></cell><cell r="C748" t="str"><v>'s-Gravenhage</v></cell><cell r="D748" t="str"><v>05-01-1909</v></cell></row><row r="749"><cell r="A749" t="str"><v>00108</v></cell><cell r="B749" t="str"><v>3500</v></cell><cell r="C749" t="str"><v>advocaat en procureur te 's-Gravenhage</v></cell><cell r="D749" t="str"><v>00-00-1877/00-02-1908</v></cell></row><row r="750"><cell r="A750" t="str"><v>00108</v></cell><cell r="B750" t="str"><v>3500</v></cell><cell r="C750" t="str"><v>lid gemeenteraad van 's-Gravenhage</v></cell><cell r="D750" t="str"><v>01-09-1885/12-02-1908</v></cell></row><row r="751"><cell r="A751" t="str"><v>00108</v></cell><cell r="B751" t="str"><v>3500</v></cell><cell r="C751" t="str"><v>lid Provinciale Staten van Zuid-Holland</v></cell><cell r="D751" t="str"><v>07-07-1886/01-04-1902</v></cell></row><row r="752"><cell r="A752" t="str"><v>00108</v></cell><cell r="B752" t="str"><v>3500</v></cell><cell r="C752" t="str"><v>lid Tweede Kamer der Staten-Generaal</v></cell><cell r="D752" t="str"><v>01-05-1888/20-03-1894</v></cell></row><row r="753"><cell r="A753" t="str"><v>00108</v></cell><cell r="B753" t="str"><v>3500</v></cell><cell r="C753" t="str"><v>wethouder (van openbare werken en eigendommen) van 's-Gravenhage</v></cell><cell r="D753" t="str"><v>18-06-1896/12-02-1908</v></cell></row><row r="754"><cell r="A754" t="str"><v>00108</v></cell><cell r="B754" t="str"><v>3500</v></cell><cell r="C754" t="str"><v>lid Eerste Kamer der Staten-Generaal</v></cell><cell r="D754" t="str"><v>28-04-1902/23-07-1904</v></cell></row><row r="755"><cell r="A755" t="str"><v>00108</v></cell><cell r="B755" t="str"><v>3500</v></cell><cell r="C755" t="str"><v>lid Eerste Kamer der Staten-Generaal</v></cell><cell r="D755" t="str"><v>20-09-1904/12-02-1908</v></cell></row><row r="756"><cell r="A756" t="str"><v>00108</v></cell><cell r="B756" t="str"><v>3500</v></cell><cell r="C756" t="str"><v>minister van Waterstaat</v></cell><cell r="D756" t="str"><v>12-02-1908/05-01-1909</v></cell></row><row r="757"><cell r="A757" t="str"><v>00110</v></cell><cell r="B757" t="str"><v>3010</v></cell><cell r="C757" t="str"><v>Workum (Frl.)</v></cell><cell r="D757" t="str"><v>21-10-1812</v></cell></row><row r="758"><cell r="A758" t="str"><v>00110</v></cell><cell r="B758" t="str"><v>3020</v></cell><cell r="C758" t="str"><v>Leeuwarden</v></cell><cell r="D758" t="str"><v>09-08-1877</v></cell></row><row r="759"><cell r="A759" t="str"><v>00110</v></cell><cell r="B759" t="str"><v>3500</v></cell><cell r="C759" t="str"><v>advocaat te Leeuwarden</v></cell><cell r="D759" t="str"><v>10-12-1835/01-10-1838</v></cell></row><row r="760"><cell r="A760" t="str"><v>00110</v></cell><cell r="B760" t="str"><v>3500</v></cell><cell r="C760" t="str"><v>rechter Arrondissementsrechtbank te Leeuwarden</v></cell><cell r="D760" t="str"><v>01-10-1838/01-11-1860</v></cell></row><row r="761"><cell r="A761" t="str"><v>00110</v></cell><cell r="B761" t="str"><v>3500</v></cell><cell r="C761" t="str"><v>lid gemeenteraad van Leeuwarden</v></cell><cell r="D761" t="str"><v>18-10-1851/01-08-1864</v></cell></row><row r="762"><cell r="A762" t="str"><v>00110</v></cell><cell r="B762" t="str"><v>3500</v></cell><cell r="C762" t="str"><v>lid Provinciale Staten van Friesland</v></cell><cell r="D762" t="str"><v>00-02-1853/00-07-1853</v></cell></row><row r="763"><cell r="A763" t="str"><v>00110</v></cell><cell r="B763" t="str"><v>3500</v></cell><cell r="C763" t="str"><v>lid Provinciale Staten van Friesland</v></cell><cell r="D763" t="str"><v>05-07-1859/00-12-1863</v></cell></row><row r="764"><cell r="A764" t="str"><v>00110</v></cell><cell r="B764" t="str"><v>3500</v></cell><cell r="C764" t="str"><v>president Arrondissementsrechtbank te Leeuwarden</v></cell><cell r="D764" t="str"><v>01-11-1860/09-08-1877</v></cell></row><row r="765"><cell r="A765" t="str"><v>00110</v></cell><cell r="B765" t="str"><v>3500</v></cell><cell r="C765" t="str"><v>lid Tweede Kamer der Staten-Generaal</v></cell><cell r="D765" t="str"><v>13-11-1863/01-10-1866</v></cell></row><row r="766"><cell r="A766" t="str"><v>00110</v></cell><cell r="B766" t="str"><v>3500</v></cell><cell r="C766" t="str"><v>lid Tweede Kamer der Staten-Generaal</v></cell><cell r="D766" t="str"><v>19-11-1866/03-01-1868</v></cell></row><row r="767"><cell r="A767" t="str"><v>00110</v></cell><cell r="B767" t="str"><v>3500</v></cell><cell r="C767" t="str"><v>lid Tweede Kamer der Staten-Generaal</v></cell><cell r="D767" t="str"><v>25-02-1868/15-09-1873</v></cell></row><row r="768"><cell r="A768" t="str"><v>00111</v></cell><cell r="B768" t="str"><v>3010</v></cell><cell r="C768" t="str"><v>Hillegersberg</v></cell><cell r="D768" t="str"><v>28-05-1855</v></cell></row><row r="769"><cell r="A769" t="str"><v>00111</v></cell><cell r="B769" t="str"><v>3020</v></cell><cell r="C769" t="str"><v>Utrecht</v></cell><cell r="D769" t="str"><v>19-11-1923</v></cell></row><row r="770"><cell r="A770" t="str"><v>00111</v></cell><cell r="B770" t="str"><v>3500</v></cell><cell r="C770" t="str"><v>landeigenaar en ambachtsheer</v></cell></row><row r="771"><cell r="A771" t="str"><v>00111</v></cell><cell r="B771" t="str"><v>3500</v></cell><cell r="C771" t="str"><v>advocaat te Rotterdam</v></cell><cell r="D771" t="str"><v>00-00-1885/</v></cell></row><row r="772"><cell r="A772" t="str"><v>00111</v></cell><cell r="B772" t="str"><v>3500</v></cell><cell r="C772" t="str"><v>lid Provinciale Staten van Zuid-Holland</v></cell><cell r="D772" t="str"><v>03-07-1889/03-07-1895</v></cell></row><row r="773"><cell r="A773" t="str"><v>00111</v></cell><cell r="B773" t="str"><v>3500</v></cell><cell r="C773" t="str"><v>kantonrechter-plaatsvervanger te Rotterdam</v></cell><cell r="D773" t="str"><v>01-07-1895/01-02-1896</v></cell></row><row r="774"><cell r="A774" t="str"><v>00111</v></cell><cell r="B774" t="str"><v>3500</v></cell><cell r="C774" t="str"><v>rechter-plaatsvervanger Arrondissementsrechtbank te Rotterdam</v></cell><cell r="D774" t="str"><v>01-02-1896/19-11-1923</v></cell></row><row r="775"><cell r="A775" t="str"><v>00111</v></cell><cell r="B775" t="str"><v>3500</v></cell><cell r="C775" t="str"><v>lid Tweede Kamer der Staten-Generaal</v></cell><cell r="D775" t="str"><v>29-11-1912/17-09-1918</v></cell></row><row r="776"><cell r="A776" t="str"><v>00112</v></cell><cell r="B776" t="str"><v>3010</v></cell><cell r="C776" t="str"><v>Rotterdam</v></cell><cell r="D776" t="str"><v>26-08-1815</v></cell></row><row r="777"><cell r="A777" t="str"><v>00112</v></cell><cell r="B777" t="str"><v>3020</v></cell><cell r="C777" t="str"><v>IJsselmonde (Z.H.)</v></cell><cell r="D777" t="str"><v>22-05-1889</v></cell></row><row r="778"><cell r="A778" t="str"><v>00112</v></cell><cell r="B778" t="str"><v>3500</v></cell><cell r="C778" t="str"><v>landeigenaar en ambachtsheer</v></cell></row><row r="779"><cell r="A779" t="str"><v>00112</v></cell><cell r="B779" t="str"><v>3500</v></cell><cell r="C779" t="str"><v>lid Provinciale Staten van Zuid-Holland</v></cell><cell r="D779" t="str"><v>05-07-1853/05-07-1859</v></cell></row><row r="780"><cell r="A780" t="str"><v>00112</v></cell><cell r="B780" t="str"><v>3500</v></cell><cell r="C780" t="str"><v>lid Tweede Kamer der Staten-Generaal</v></cell><cell r="D780" t="str"><v>19-11-1866/03-01-1868</v></cell></row><row r="781"><cell r="A781" t="str"><v>00112</v></cell><cell r="B781" t="str"><v>3500</v></cell><cell r="C781" t="str"><v>lid Tweede Kamer der Staten-Generaal</v></cell><cell r="D781" t="str"><v>22-09-1868/18-09-1871</v></cell></row><row r="782"><cell r="A782" t="str"><v>00112</v></cell><cell r="B782" t="str"><v>3500</v></cell><cell r="C782" t="str"><v>lid Tweede Kamer der Staten-Generaal</v></cell><cell r="D782" t="str"><v>04-03-1874/30-09-1883</v></cell></row><row r="783"><cell r="A783" t="str"><v>00112</v></cell><cell r="B783" t="str"><v>3500</v></cell><cell r="C783" t="str"><v>lid Provinciale Staten van Zuid-Holland</v></cell><cell r="D783" t="str"><v>03-07-1883/22-05-1889</v></cell></row><row r="784"><cell r="A784" t="str"><v>00113</v></cell><cell r="B784" t="str"><v>3010</v></cell><cell r="C784" t="str"><v>Tongeren (Oostenr. Nederlanden)</v></cell><cell r="D784" t="str"><v>25-04-1796</v></cell></row><row r="785"><cell r="A785" t="str"><v>00113</v></cell><cell r="B785" t="str"><v>3020</v></cell><cell r="C785" t="str"><v>Maastricht</v></cell><cell r="D785" t="str"><v>31-10-1880</v></cell></row><row r="786"><cell r="A786" t="str"><v>00113</v></cell><cell r="B786" t="str"><v>3500</v></cell><cell r="C786" t="str"><v>lid Garde d'honneur</v></cell><cell r="D786" t="str"><v>00-00-1813/</v></cell></row><row r="787"><cell r="A787" t="str"><v>00113</v></cell><cell r="B787" t="str"><v>3500</v></cell><cell r="C787" t="str"><v>officier der infanterie</v></cell></row><row r="788"><cell r="A788" t="str"><v>00113</v></cell><cell r="B788" t="str"><v>3500</v></cell><cell r="C788" t="str"><v>lid Staten Hertogdom Limburg</v></cell><cell r="D788" t="str"><v>00-00-1839/00-00-1850</v></cell></row><row r="789"><cell r="A789" t="str"><v>00113</v></cell><cell r="B789" t="str"><v>3500</v></cell><cell r="C789" t="str"><v>lid Provinciale Staten van Limburg</v></cell><cell r="D789" t="str"><v>17-09-1850/00-00-1853</v></cell></row><row r="790"><cell r="A790" t="str"><v>00113</v></cell><cell r="B790" t="str"><v>3500</v></cell><cell r="C790" t="str"><v>lid Tweede Kamer der Staten-Generaal</v></cell><cell r="D790" t="str"><v>20-09-1858/01-10-1866</v></cell></row><row r="791"><cell r="A791" t="str"><v>00113</v></cell><cell r="B791" t="str"><v>3500</v></cell><cell r="C791" t="str"><v>lid Tweede Kamer der Staten-Generaal</v></cell><cell r="D791" t="str"><v>28-11-1866/03-01-1868</v></cell></row><row r="792"><cell r="A792" t="str"><v>00113</v></cell><cell r="B792" t="str"><v>3500</v></cell><cell r="C792" t="str"><v>lid Tweede Kamer der Staten-Generaal</v></cell><cell r="D792" t="str"><v>25-02-1868/31-10-1880</v></cell></row><row r="793"><cell r="A793" t="str"><v>00114</v></cell><cell r="B793" t="str"><v>3010</v></cell><cell r="C793" t="str"><v>Roermond</v></cell><cell r="D793" t="str"><v>24-01-1854</v></cell></row><row r="794"><cell r="A794" t="str"><v>00114</v></cell><cell r="B794" t="str"><v>3020</v></cell><cell r="C794" t="str"><v>Roermond</v></cell><cell r="D794" t="str"><v>22-03-1929</v></cell></row><row r="795"><cell r="A795" t="str"><v>00114</v></cell><cell r="B795" t="str"><v>3500</v></cell><cell r="C795" t="str"><v>advocaat en procureur te Roermond</v></cell><cell r="D795" t="str"><v>00-00-1879/01-12-1889</v></cell></row><row r="796"><cell r="A796" t="str"><v>00114</v></cell><cell r="B796" t="str"><v>3500</v></cell><cell r="C796" t="str"><v>kantonrechter-plaatsvervanger te Roermond</v></cell><cell r="D796" t="str"><v>01-05-1887/01-12-1889</v></cell></row><row r="797"><cell r="A797" t="str"><v>00114</v></cell><cell r="B797" t="str"><v>3500</v></cell><cell r="C797" t="str"><v>griffier kantongerecht te Maastricht</v></cell><cell r="D797" t="str"><v>01-12-1889/01-03-1891</v></cell></row><row r="798"><cell r="A798" t="str"><v>00114</v></cell><cell r="B798" t="str"><v>3500</v></cell><cell r="C798" t="str"><v>kantonrechter te Sittard</v></cell><cell r="D798" t="str"><v>01-03-1891/15-02-1926</v></cell></row><row r="799"><cell r="A799" t="str"><v>00114</v></cell><cell r="B799" t="str"><v>3500</v></cell><cell r="C799" t="str"><v>lid Tweede Kamer der Staten-Generaal</v></cell><cell r="D799" t="str"><v>16-02-1897/17-09-1901</v></cell></row><row r="800"><cell r="A800" t="str"><v>00115</v></cell><cell r="B800" t="str"><v>3010</v></cell><cell r="C800" t="str"><v>Usquert</v></cell><cell r="D800" t="str"><v>12-11-1884</v></cell></row><row r="801"><cell r="A801" t="str"><v>00115</v></cell><cell r="B801" t="str"><v>3020</v></cell><cell r="C801" t="str"><v>Usquert</v></cell><cell r="D801" t="str"><v>14-02-1950</v></cell></row><row r="802"><cell r="A802" t="str"><v>00115</v></cell><cell r="B802" t="str"><v>3500</v></cell><cell r="C802" t="str"><v>landbouwer te Usquert</v></cell><cell r="D802" t="str"><v>00-00-1909/</v></cell></row><row r="803"><cell r="A803" t="str"><v>00115</v></cell><cell r="B803" t="str"><v>3500</v></cell><cell r="C803" t="str"><v>lid gemeenteraad van Usquert</v></cell><cell r="D803" t="str"><v>00-09-1917/04-09-1923</v></cell></row><row r="804"><cell r="A804" t="str"><v>00115</v></cell><cell r="B804" t="str"><v>3500</v></cell><cell r="C804" t="str"><v>directeur Rijkslandbouwwinterschool te Groningen</v></cell><cell r="D804" t="str"><v>/(omstreeks: 00-00-1919)/</v></cell></row><row r="805"><cell r="A805" t="str"><v>00115</v></cell><cell r="B805" t="str"><v>3500</v></cell><cell r="C805" t="str"><v>lid Tweede Kamer der Staten-Generaal</v></cell><cell r="D805" t="str"><v>25-07-1922/15-09-1925</v></cell></row><row r="806"><cell r="A806" t="str"><v>00115</v></cell><cell r="B806" t="str"><v>3500</v></cell><cell r="C806" t="str"><v>lid Tweede Kamer der Staten-Generaal</v></cell><cell r="D806" t="str"><v>15-02-1927/27-07-1948</v></cell></row><row r="807"><cell r="A807" t="str"><v>00115</v></cell><cell r="B807" t="str"><v>3500</v></cell><cell r="C807" t="str"><v>fractievoorzitter Liberale Staatspartij Tweede Kamer der Staten-Generaal</v></cell><cell r="D807" t="str"><v>18-10-1933/14-03-1946</v></cell></row><row r="808"><cell r="A808" t="str"><v>00115</v></cell><cell r="B808" t="str"><v>3500</v></cell><cell r="C808" t="str"><v>fractievoorzitter PvdV Tweede Kamer der Staten-Generaal</v></cell><cell r="D808" t="str"><v>14-03-1946/27-07-1948</v></cell></row><row r="809"><cell r="A809" t="str"><v>00115</v></cell><cell r="B809" t="str"><v>3500</v></cell><cell r="C809" t="str"><v>lid Eerste Kamer der Staten-Generaal</v></cell><cell r="D809" t="str"><v>27-07-1948/14-02-1950</v></cell></row><row r="810"><cell r="A810" t="str"><v>00116</v></cell><cell r="B810" t="str"><v>3010</v></cell><cell r="C810" t="str"><v>Leeuwarden</v></cell><cell r="D810" t="str"><v>05-09-1816</v></cell></row><row r="811"><cell r="A811" t="str"><v>00116</v></cell><cell r="B811" t="str"><v>3020</v></cell><cell r="C811" t="str"><v>Oranjewoud</v></cell><cell r="D811" t="str"><v>24-07-1885</v></cell></row><row r="812"><cell r="A812" t="str"><v>00116</v></cell><cell r="B812" t="str"><v>3500</v></cell><cell r="C812" t="str"><v>advocaat te Leeuwarden</v></cell><cell r="D812" t="str"><v>09-09-1840/00-02-1850</v></cell></row><row r="813"><cell r="A813" t="str"><v>00116</v></cell><cell r="B813" t="str"><v>3500</v></cell><cell r="C813" t="str"><v>grietman van Weststellingwerf</v></cell><cell r="D813" t="str"><v>06-02-1850/01-07-1851</v></cell></row><row r="814"><cell r="A814" t="str"><v>00116</v></cell><cell r="B814" t="str"><v>3500</v></cell><cell r="C814" t="str"><v>burgemeester van Weststellingwerf</v></cell><cell r="D814" t="str"><v>01-07-1851/01-10-1854</v></cell></row><row r="815"><cell r="A815" t="str"><v>00116</v></cell><cell r="B815" t="str"><v>3500</v></cell><cell r="C815" t="str"><v>lid Tweede Kamer der Staten-Generaal</v></cell><cell r="D815" t="str"><v>12-05-1852/20-09-1852</v></cell></row><row r="816"><cell r="A816" t="str"><v>00116</v></cell><cell r="B816" t="str"><v>3500</v></cell><cell r="C816" t="str"><v>lid Tweede Kamer der Staten-Generaal</v></cell><cell r="D816" t="str"><v>14-06-1853/15-04-1858</v></cell></row><row r="817"><cell r="A817" t="str"><v>00116</v></cell><cell r="B817" t="str"><v>3500</v></cell><cell r="C817" t="str"><v>lid Provinciale Staten van Friesland</v></cell><cell r="D817" t="str"><v>05-07-1853/04-07-1865</v></cell></row><row r="818"><cell r="A818" t="str"><v>00116</v></cell><cell r="B818" t="str"><v>3500</v></cell><cell r="C818" t="str"><v>kantonrechter te Heerenveen</v></cell><cell r="D818" t="str"><v>01-05-1858/01-09-1871</v></cell></row><row r="819"><cell r="A819" t="str"><v>00116</v></cell><cell r="B819" t="str"><v>3500</v></cell><cell r="C819" t="str"><v>burgemeester van Leeuwarden</v></cell><cell r="D819" t="str"><v>11-09-1871/10-09-1877</v></cell></row><row r="820"><cell r="A820" t="str"><v>00118</v></cell><cell r="B820" t="str"><v>3010</v></cell><cell r="C820" t="str"><v>Amsterdam</v></cell><cell r="D820" t="str"><v>27-02-1836</v></cell></row><row r="821"><cell r="A821" t="str"><v>00118</v></cell><cell r="B821" t="str"><v>3020</v></cell><cell r="C821" t="str"><v>Amsterdam</v></cell><cell r="D821" t="str"><v>21-02-1897</v></cell></row><row r="822"><cell r="A822" t="str"><v>00118</v></cell><cell r="B822" t="str"><v>3500</v></cell><cell r="C822" t="str"><v>advocaat en procureur te Amsterdam</v></cell><cell r="D822" t="str"><v>00-00-1861/21-02-1897</v></cell></row><row r="823"><cell r="A823" t="str"><v>00118</v></cell><cell r="B823" t="str"><v>3500</v></cell><cell r="C823" t="str"><v>lid Tweede Kamer der Staten-Generaal</v></cell><cell r="D823" t="str"><v>21-09-1885/18-05-1886</v></cell></row><row r="824"><cell r="A824" t="str"><v>00118</v></cell><cell r="B824" t="str"><v>3500</v></cell><cell r="C824" t="str"><v>lid Tweede Kamer der Staten-Generaal</v></cell><cell r="D824" t="str"><v>14-07-1886/17-08-1887</v></cell></row><row r="825"><cell r="A825" t="str"><v>00118</v></cell><cell r="B825" t="str"><v>3500</v></cell><cell r="C825" t="str"><v>lid Tweede Kamer der Staten-Generaal</v></cell><cell r="D825" t="str"><v>19-09-1887/27-03-1888</v></cell></row><row r="826"><cell r="A826" t="str"><v>00120</v></cell><cell r="B826" t="str"><v>3010</v></cell><cell r="C826" t="str"><v>Garsthuizen</v></cell><cell r="D826" t="str"><v>28-04-1903</v></cell></row><row r="827"><cell r="A827" t="str"><v>00120</v></cell><cell r="B827" t="str"><v>3020</v></cell><cell r="C827" t="str"><v>Groningen</v></cell><cell r="D827" t="str"><v>11-07-1971</v></cell></row><row r="828"><cell r="A828" t="str"><v>00120</v></cell><cell r="B828" t="str"><v>3500</v></cell><cell r="C828" t="str"><v>landbouwer te Uithuizermeeden</v></cell><cell r="D828" t="str"><v>00-00-1923/00-00-1929</v></cell></row><row r="829"><cell r="A829" t="str"><v>00120</v></cell><cell r="B829" t="str"><v>3500</v></cell><cell r="C829" t="str"><v>lid gemeenteraad van Uithuizermeeden</v></cell><cell r="D829" t="str"><v>06-09-1927/15-08-1929</v></cell></row><row r="830"><cell r="A830" t="str"><v>00120</v></cell><cell r="B830" t="str"><v>3500</v></cell><cell r="C830" t="str"><v>landbouwer te Garsthuizen</v></cell><cell r="D830" t="str"><v>00-00-1929/</v></cell></row><row r="831"><cell r="A831" t="str"><v>00120</v></cell><cell r="B831" t="str"><v>3500</v></cell><cell r="C831" t="str"><v>lid gemeenteraad van Stedum</v></cell><cell r="D831" t="str"><v>00-00-1933/03-09-1935</v></cell></row><row r="832"><cell r="A832" t="str"><v>00120</v></cell><cell r="B832" t="str"><v>3500</v></cell><cell r="C832" t="str"><v>lid Eerste Kamer der Staten-Generaal</v></cell><cell r="D832" t="str"><v>07-11-1946/27-07-1948</v></cell></row><row r="833"><cell r="A833" t="str"><v>00120</v></cell><cell r="B833" t="str"><v>3500</v></cell><cell r="C833" t="str"><v>lid Tweede Kamer der Staten-Generaal</v></cell><cell r="D833" t="str"><v>27-07-1948/05-06-1963</v></cell></row><row r="834"><cell r="A834" t="str"><v>00120</v></cell><cell r="B834" t="str"><v>3500</v></cell><cell r="C834" t="str"><v>lid Gedeputeerde Staten (onder meer belast met landbouw, nutsbedrijven en toezicht gemeentelijke financiën) van Groningen</v></cell><cell r="D834" t="str"><v>06-07-1954/02-06-1958</v></cell></row><row r="835"><cell r="A835" t="str"><v>00120</v></cell><cell r="B835" t="str"><v>3500</v></cell><cell r="C835" t="str"><v>lid Provinciale Staten van Groningen</v></cell><cell r="D835" t="str"><v>06-07-1954/03-06-1970</v></cell></row><row r="836"><cell r="A836" t="str"><v>00120</v></cell><cell r="B836" t="str"><v>3500</v></cell><cell r="C836" t="str"><v>voorzitter Landbouwschap</v></cell><cell r="D836" t="str"><v>16-05-1960/01-06-1966</v></cell></row><row r="837"><cell r="A837" t="str"><v>00120</v></cell><cell r="B837" t="str"><v>3500</v></cell><cell r="C837" t="str"><v>lid Gedeputeerde Staten (onder meer belast met landbouw, financiën, toezicht gemeentelijke financiën) van Groningen</v></cell><cell r="D837" t="str"><v>01-06-1966/01-11-1969</v></cell></row><row r="838"><cell r="A838" t="str"><v>00121</v></cell><cell r="B838" t="str"><v>3010</v></cell><cell r="C838" t="str"><v>Koewacht (Zld.)</v></cell><cell r="D838" t="str"><v>22-02-1869</v></cell></row><row r="839"><cell r="A839" t="str"><v>00121</v></cell><cell r="B839" t="str"><v>3020</v></cell><cell r="C839" t="str"><v>Haarlem</v></cell><cell r="D839" t="str"><v>17-11-1949</v></cell></row><row r="840"><cell r="A840" t="str"><v>00121</v></cell><cell r="B840" t="str"><v>3500</v></cell><cell r="C840" t="str"><v>onderwijzer te Philippine</v></cell><cell r="D840" t="str"><v>/(omstreeks: 00-00-1890)/00-09-1895</v></cell></row><row r="841"><cell r="A841" t="str"><v>00121</v></cell><cell r="B841" t="str"><v>3500</v></cell><cell r="C841" t="str"><v>onderwijzer te Koewacht</v></cell><cell r="D841" t="str"><v>00-02-1893/00-09-1895</v></cell></row><row r="842"><cell r="A842" t="str"><v>00121</v></cell><cell r="B842" t="str"><v>3500</v></cell><cell r="C842" t="str"><v>docent gezondheidsleer, Rijksnormaalschool te Den Helder</v></cell><cell r="D842" t="str"><v>00-09-1895/</v></cell></row><row r="843"><cell r="A843" t="str"><v>00121</v></cell><cell r="B843" t="str"><v>3500</v></cell><cell r="C843" t="str"><v>redacteur "De Volkskrant"</v></cell><cell r="D843" t="str"><v>/(omstreeks: 00-00-1918)/</v></cell></row><row r="844"><cell r="A844" t="str"><v>00121</v></cell><cell r="B844" t="str"><v>3500</v></cell><cell r="C844" t="str"><v>lid Tweede Kamer der Staten-Generaal</v></cell><cell r="D844" t="str"><v>17-09-1918/08-06-1937</v></cell></row><row r="845"><cell r="A845" t="str"><v>00123</v></cell><cell r="B845" t="str"><v>3010</v></cell><cell r="C845" t="str"><v>Kapelle (Zld.)</v></cell><cell r="D845" t="str"><v>20-04-1875</v></cell></row><row r="846"><cell r="A846" t="str"><v>00123</v></cell><cell r="B846" t="str"><v>3020</v></cell><cell r="C846" t="str"><v>'s-Gravenhage</v></cell><cell r="D846" t="str"><v>02-12-1947</v></cell></row><row r="847"><cell r="A847" t="str"><v>00123</v></cell><cell r="B847" t="str"><v>3500</v></cell><cell r="C847" t="str"><v>in tijdelijke dienst bij Rijkswaterstaat te Bolnes</v></cell><cell r="D847" t="str"><v>00-00-1896/01-07-1897</v></cell></row><row r="848"><cell r="A848" t="str"><v>00123</v></cell><cell r="B848" t="str"><v>3500</v></cell><cell r="C848" t="str"><v>aspirant-ingenieur bij 's-Rijkstelegraaf te 's-Gravenhage en Amsterdam</v></cell><cell r="D848" t="str"><v>01-07-1897/00-00-1899</v></cell></row><row r="849"><cell r="A849" t="str"><v>00123</v></cell><cell r="B849" t="str"><v>3500</v></cell><cell r="C849" t="str"><v>ingenieur 's-Rijkstelegraaf, district 's-Hertogenbosch</v></cell><cell r="D849" t="str"><v>01-09-1899/01-08-1901</v></cell></row><row r="850"><cell r="A850" t="str"><v>00123</v></cell><cell r="B850" t="str"><v>3500</v></cell><cell r="C850" t="str"><v>ingenieur 's-Rijkstelegraaf, district 's-Gravenhage</v></cell><cell r="D850" t="str"><v>01-08-1901/01-08-1904</v></cell></row><row r="851"><cell r="A851" t="str"><v>00123</v></cell><cell r="B851" t="str"><v>3500</v></cell><cell r="C851" t="str"><v>docent elektrotechniek, Polytechnische School te Delft</v></cell><cell r="D851" t="str"><v>01-08-1904/01-07-1905</v></cell></row><row r="852"><cell r="A852" t="str"><v>00123</v></cell><cell r="B852" t="str"><v>3500</v></cell><cell r="C852" t="str"><v>hoogleraar zwakstroomtechniek, Technische Hogeschool te Delft</v></cell><cell r="D852" t="str"><v>01-07-1905/01-07-1933</v></cell></row><row r="853"><cell r="A853" t="str"><v>00123</v></cell><cell r="B853" t="str"><v>3500</v></cell><cell r="C853" t="str"><v>lid gemeenteraad van 's-Gravenhage</v></cell><cell r="D853" t="str"><v>02-09-1913/01-09-1941</v></cell></row><row r="854"><cell r="A854" t="str"><v>00123</v></cell><cell r="B854" t="str"><v>3500</v></cell><cell r="C854" t="str"><v>secretaris senaat Technische Hogeschool te Delft</v></cell><cell r="D854" t="str"><v>00-09-1913/00-09-1916</v></cell></row><row r="855"><cell r="A855" t="str"><v>00123</v></cell><cell r="B855" t="str"><v>3500</v></cell><cell r="C855" t="str"><v>rector-magnificus Technische Hogeschool te Delft</v></cell><cell r="D855" t="str"><v>00-09-1923/00-09-1924</v></cell></row><row r="856"><cell r="A856" t="str"><v>00123</v></cell><cell r="B856" t="str"><v>3500</v></cell><cell r="C856" t="str"><v>lid Tweede Kamer der Staten-Generaal</v></cell><cell r="D856" t="str"><v>17-09-1929/09-05-1933</v></cell></row><row r="857"><cell r="A857" t="str"><v>00123</v></cell><cell r="B857" t="str"><v>3500</v></cell><cell r="C857" t="str"><v>privaatdocent radiotelegrafie, Technische Hogeschool te Delft</v></cell><cell r="D857" t="str"><v>00-00-1929/00-00-1933</v></cell></row><row r="858"><cell r="A858" t="str"><v>00123</v></cell><cell r="B858" t="str"><v>3500</v></cell><cell r="C858" t="str"><v>wethouder (van onderwijs) van 's-Gravenhage</v></cell><cell r="D858" t="str"><v>12-06-1933/12-10-1942</v></cell></row><row r="859"><cell r="A859" t="str"><v>00123</v></cell><cell r="B859" t="str"><v>3500</v></cell><cell r="C859" t="str"><v>lid Provinciale Staten van Zuid-Holland</v></cell><cell r="D859" t="str"><v>04-07-1939/01-09-1941</v></cell></row><row r="860"><cell r="A860" t="str"><v>00123</v></cell><cell r="B860" t="str"><v>3500</v></cell><cell r="C860" t="str"><v>waarnemend burgemeester van 's-Gravenhage</v></cell><cell r="D860" t="str"><v>01-07-1940/15-06-1942</v></cell></row><row r="861"><cell r="A861" t="str"><v>00126</v></cell><cell r="B861" t="str"><v>3010</v></cell><cell r="C861" t="str"><v>Rotterdam</v></cell><cell r="D861" t="str"><v>25-03-1797</v></cell></row><row r="862"><cell r="A862" t="str"><v>00126</v></cell><cell r="B862" t="str"><v>3020</v></cell><cell r="C862" t="str"><v>Rotterdam</v></cell><cell r="D862" t="str"><v>07-09-1872</v></cell></row><row r="863"><cell r="A863" t="str"><v>00126</v></cell><cell r="B863" t="str"><v>3500</v></cell><cell r="C863" t="str"><v>lid firma "Blankenheijm en Nolet", distillateurs te Rotterdam</v></cell></row><row r="864"><cell r="A864" t="str"><v>00126</v></cell><cell r="B864" t="str"><v>3500</v></cell><cell r="C864" t="str"><v>lid stedelijke raad (vanaf 17 oktober 1851 gemeenteraad) van Rotterdam</v></cell><cell r="D864" t="str"><v>15-10-1835/03-09-1867</v></cell></row><row r="865"><cell r="A865" t="str"><v>00126</v></cell><cell r="B865" t="str"><v>3500</v></cell><cell r="C865" t="str"><v>wethouder van Rotterdam</v></cell><cell r="D865" t="str"><v>22-12-1844/17-01-1862</v></cell></row><row r="866"><cell r="A866" t="str"><v>00126</v></cell><cell r="B866" t="str"><v>3500</v></cell><cell r="C866" t="str"><v>lid Provinciale Staten van Zuid-Holland</v></cell><cell r="D866" t="str"><v>15-12-1842/00-09-1848</v></cell></row><row r="867"><cell r="A867" t="str"><v>00126</v></cell><cell r="B867" t="str"><v>3500</v></cell><cell r="C867" t="str"><v>buitengewoon lid Tweede Kamer der Staten-Generaal</v></cell><cell r="D867" t="str"><v>18-09-1848/08-10-1848</v></cell></row><row r="868"><cell r="A868" t="str"><v>00126</v></cell><cell r="B868" t="str"><v>3500</v></cell><cell r="C868" t="str"><v>lid Eerste Kamer der Staten-Generaal</v></cell><cell r="D868" t="str"><v>13-02-1849/20-08-1850</v></cell></row><row r="869"><cell r="A869" t="str"><v>00126</v></cell><cell r="B869" t="str"><v>3500</v></cell><cell r="C869" t="str"><v>lid Eerste Kamer der Staten-Generaal</v></cell><cell r="D869" t="str"><v>07-10-1850/07-09-1872</v></cell></row><row r="870"><cell r="A870" t="str"><v>00126</v></cell><cell r="B870" t="str"><v>3500</v></cell><cell r="C870" t="str"><v>voorzitter Eerste Kamer der Staten-Generaal</v></cell><cell r="D870" t="str"><v>07-10-1850/15-09-1851</v></cell></row><row r="871"><cell r="A871" t="str"><v>00127</v></cell><cell r="B871" t="str"><v>3010</v></cell><cell r="C871" t="str"><v>Noordbroek (Gr.)</v></cell><cell r="D871" t="str"><v>29-01-1807</v></cell></row><row r="872"><cell r="A872" t="str"><v>00127</v></cell><cell r="B872" t="str"><v>3020</v></cell><cell r="C872" t="str"><v>Hoogezand (Gr.)</v></cell><cell r="D872" t="str"><v>09-09-1884</v></cell></row><row r="873"><cell r="A873" t="str"><v>00127</v></cell><cell r="B873" t="str"><v>3500</v></cell><cell r="C873" t="str"><v>predikant doopsgezinde gemeente te Akkrum (Frl.)</v></cell><cell r="D873" t="str"><v>00-00-1830/00-00-1839</v></cell></row><row r="874"><cell r="A874" t="str"><v>00127</v></cell><cell r="B874" t="str"><v>3500</v></cell><cell r="C874" t="str"><v>predikant doopsgezinde gemeente te Zaandam-oostzijde</v></cell><cell r="D874" t="str"><v>00-00-1839/00-06-1848</v></cell></row><row r="875"><cell r="A875" t="str"><v>00127</v></cell><cell r="B875" t="str"><v>3500</v></cell><cell r="C875" t="str"><v>ambteloos (wegens gezondheid en familieaangelegenheden)</v></cell><cell r="D875" t="str"><v>00-00-1848/00-00-1851</v></cell></row><row r="876"><cell r="A876" t="str"><v>00127</v></cell><cell r="B876" t="str"><v>3500</v></cell><cell r="C876" t="str"><v>lid Provinciale Staten van Groningen</v></cell><cell r="D876" t="str"><v>02-07-1851/05-07-1853</v></cell></row><row r="877"><cell r="A877" t="str"><v>00127</v></cell><cell r="B877" t="str"><v>3500</v></cell><cell r="C877" t="str"><v>lid Tweede Kamer der Staten-Generaal</v></cell><cell r="D877" t="str"><v>05-11-1851/26-04-1853</v></cell></row><row r="878"><cell r="A878" t="str"><v>00127</v></cell><cell r="B878" t="str"><v>3500</v></cell><cell r="C878" t="str"><v>lid Tweede Kamer der Staten-Generaal</v></cell><cell r="D878" t="str"><v>14-06-1853/06-08-1859</v></cell></row><row r="879"><cell r="A879" t="str"><v>00127</v></cell><cell r="B879" t="str"><v>3500</v></cell><cell r="C879" t="str"><v>inspecteur van het lager onderwijs in de provincie Groningen</v></cell><cell r="D879" t="str"><v>01-09-1859/01-11-1880</v></cell></row><row r="880"><cell r="A880" t="str"><v>00130</v></cell><cell r="B880" t="str"><v>3010</v></cell><cell r="C880" t="str"><v>Rotterdam</v></cell><cell r="D880" t="str"><v>03-10-1809</v></cell></row><row r="881"><cell r="A881" t="str"><v>00130</v></cell><cell r="B881" t="str"><v>3020</v></cell><cell r="C881" t="str"><v>'s-Gravenhage</v></cell><cell r="D881" t="str"><v>15-01-1877</v></cell></row><row r="882"><cell r="A882" t="str"><v>00130</v></cell><cell r="B882" t="str"><v>3500</v></cell><cell r="C882" t="str"><v>handelaar in chemicaliën te Rotterdam</v></cell><cell r="D882" t="str"><v>/00-00-1867</v></cell></row><row r="883"><cell r="A883" t="str"><v>00130</v></cell><cell r="B883" t="str"><v>3500</v></cell><cell r="C883" t="str"><v>lid Provinciale Staten van Zuid-Holland</v></cell><cell r="D883" t="str"><v>06-11-1850/01-07-1862</v></cell></row><row r="884"><cell r="A884" t="str"><v>00130</v></cell><cell r="B884" t="str"><v>3500</v></cell><cell r="C884" t="str"><v>lid gemeenteraad van Rotterdam</v></cell><cell r="D884" t="str"><v>23-10-1851/13-12-1866</v></cell></row><row r="885"><cell r="A885" t="str"><v>00130</v></cell><cell r="B885" t="str"><v>3500</v></cell><cell r="C885" t="str"><v>lid Tweede Kamer der Staten-Generaal</v></cell><cell r="D885" t="str"><v>24-04-1862/01-10-1866</v></cell></row><row r="886"><cell r="A886" t="str"><v>00130</v></cell><cell r="B886" t="str"><v>3500</v></cell><cell r="C886" t="str"><v>lid Tweede Kamer der Staten-Generaal</v></cell><cell r="D886" t="str"><v>22-11-1866/03-01-1868</v></cell></row><row r="887"><cell r="A887" t="str"><v>00130</v></cell><cell r="B887" t="str"><v>3500</v></cell><cell r="C887" t="str"><v>lid Tweede Kamer der Staten-Generaal</v></cell><cell r="D887" t="str"><v>25-02-1868/10-02-1876</v></cell></row><row r="888"><cell r="A888" t="str"><v>00132</v></cell><cell r="B888" t="str"><v>3010</v></cell><cell r="C888" t="str"><v>Oudega</v></cell><cell r="D888" t="str"><v>16-08-1824</v></cell></row><row r="889"><cell r="A889" t="str"><v>00132</v></cell><cell r="B889" t="str"><v>3020</v></cell><cell r="C889" t="str"><v>'s-Gravenhage</v></cell><cell r="D889" t="str"><v>13-04-1910</v></cell></row><row r="890"><cell r="A890" t="str"><v>00132</v></cell><cell r="B890" t="str"><v>3500</v></cell><cell r="C890" t="str"><v>advocaat te Heerenveen</v></cell><cell r="D890" t="str"><v>00-00-1853/00-00-1857</v></cell></row><row r="891"><cell r="A891" t="str"><v>00132</v></cell><cell r="B891" t="str"><v>3500</v></cell><cell r="C891" t="str"><v>procureur te Heerenveen</v></cell><cell r="D891" t="str"><v>29-06-1857/01-08-1864</v></cell></row><row r="892"><cell r="A892" t="str"><v>00132</v></cell><cell r="B892" t="str"><v>3500</v></cell><cell r="C892" t="str"><v>rechter-plaatsvervanger Arrondissementsrechtbank te Heerenveen</v></cell><cell r="D892" t="str"><v>01-07-1857/01-08-1864</v></cell></row><row r="893"><cell r="A893" t="str"><v>00132</v></cell><cell r="B893" t="str"><v>3500</v></cell><cell r="C893" t="str"><v>rechter Arrondissementsrechtbank te Heerenveen</v></cell><cell r="D893" t="str"><v>01-08-1864/01-05-1875</v></cell></row><row r="894"><cell r="A894" t="str"><v>00132</v></cell><cell r="B894" t="str"><v>3500</v></cell><cell r="C894" t="str"><v>lid Tweede Kamer der Staten-Generaal</v></cell><cell r="D894" t="str"><v>18-03-1865/01-10-1866</v></cell></row><row r="895"><cell r="A895" t="str"><v>00132</v></cell><cell r="B895" t="str"><v>3500</v></cell><cell r="C895" t="str"><v>schoolopziener, vijfde schooldistrict van Friesland (Heerenveen en omgeving)</v></cell><cell r="D895" t="str"><v>01-07-1865/01-11-1880</v></cell></row><row r="896"><cell r="A896" t="str"><v>00132</v></cell><cell r="B896" t="str"><v>3500</v></cell><cell r="C896" t="str"><v>lid Tweede Kamer der Staten-Generaal</v></cell><cell r="D896" t="str"><v>19-11-1866/03-01-1868</v></cell></row><row r="897"><cell r="A897" t="str"><v>00132</v></cell><cell r="B897" t="str"><v>3500</v></cell><cell r="C897" t="str"><v>lid Tweede Kamer der Staten-Generaal</v></cell><cell r="D897" t="str"><v>25-02-1868/18-09-1871</v></cell></row><row r="898"><cell r="A898" t="str"><v>00132</v></cell><cell r="B898" t="str"><v>3500</v></cell><cell r="C898" t="str"><v>lid gemeenteraad van Ængwirden</v></cell><cell r="D898" t="str"><v>05-09-1871/00-00-1873</v></cell></row><row r="899"><cell r="A899" t="str"><v>00132</v></cell><cell r="B899" t="str"><v>3500</v></cell><cell r="C899" t="str"><v>lid Provinciale Staten van Friesland</v></cell><cell r="D899" t="str"><v>07-11-1871/22-10-1885</v></cell></row><row r="900"><cell r="A900" t="str"><v>00132</v></cell><cell r="B900" t="str"><v>3500</v></cell><cell r="C900" t="str"><v>president Arrondissementsrechtbank te Heerenveen</v></cell><cell r="D900" t="str"><v>01-05-1875/01-11-1885</v></cell></row><row r="901"><cell r="A901" t="str"><v>00132</v></cell><cell r="B901" t="str"><v>3500</v></cell><cell r="C901" t="str"><v>lid Tweede Kamer der Staten-Generaal</v></cell><cell r="D901" t="str"><v>06-12-1880/11-10-1884</v></cell></row><row r="902"><cell r="A902" t="str"><v>00132</v></cell><cell r="B902" t="str"><v>3500</v></cell><cell r="C902" t="str"><v>lid Tweede Kamer der Staten-Generaal</v></cell><cell r="D902" t="str"><v>17-11-1884/22-10-1885</v></cell></row><row r="903"><cell r="A903" t="str"><v>00132</v></cell><cell r="B903" t="str"><v>3500</v></cell><cell r="C903" t="str"><v>raadsheer Hoge Raad der Nederlanden</v></cell><cell r="D903" t="str"><v>01-11-1885/01-09-1901</v></cell></row><row r="904"><cell r="A904" t="str"><v>00134</v></cell><cell r="B904" t="str"><v>3010</v></cell><cell r="C904" t="str"><v>Amsterdam</v></cell><cell r="D904" t="str"><v>16-09-1852</v></cell></row><row r="905"><cell r="A905" t="str"><v>00134</v></cell><cell r="B905" t="str"><v>3020</v></cell><cell r="C905" t="str"><v>Voorburg</v></cell><cell r="D905" t="str"><v>03-06-1912</v></cell></row><row r="906"><cell r="A906" t="str"><v>00134</v></cell><cell r="B906" t="str"><v>3500</v></cell><cell r="C906" t="str"><v>huisarts te Amsterdam</v></cell><cell r="D906" t="str"><v>00-00-1878/00-00-1900</v></cell></row><row r="907"><cell r="A907" t="str"><v>00134</v></cell><cell r="B907" t="str"><v>3500</v></cell><cell r="C907" t="str"><v>lid gemeenteraad van Amsterdam</v></cell><cell r="D907" t="str"><v>13-07-1892/04-09-1906</v></cell></row><row r="908"><cell r="A908" t="str"><v>00134</v></cell><cell r="B908" t="str"><v>3500</v></cell><cell r="C908" t="str"><v>wethouder (van publieke werken, later armwezen en openbare gezondheid) van Amsterdam</v></cell><cell r="D908" t="str"><v>14-11-1896/05-09-1905</v></cell></row><row r="909"><cell r="A909" t="str"><v>00134</v></cell><cell r="B909" t="str"><v>3500</v></cell><cell r="C909" t="str"><v>lid Tweede Kamer der Staten-Generaal</v></cell><cell r="D909" t="str"><v>19-09-1905/21-09-1909</v></cell></row><row r="910"><cell r="A910" t="str"><v>00135</v></cell><cell r="B910" t="str"><v>3010</v></cell><cell r="C910" t="str"><v>'s-Gravenhage</v></cell><cell r="D910" t="str"><v>08-03-1852</v></cell></row><row r="911"><cell r="A911" t="str"><v>00135</v></cell><cell r="B911" t="str"><v>3020</v></cell><cell r="C911" t="str"><v>Vlissingen</v></cell><cell r="D911" t="str"><v>17-11-1929</v></cell></row><row r="912"><cell r="A912" t="str"><v>00135</v></cell><cell r="B912" t="str"><v>3500</v></cell><cell r="C912" t="str"><v>onderwijzer te Nootdorp</v></cell></row><row r="913"><cell r="A913" t="str"><v>00135</v></cell><cell r="B913" t="str"><v>3500</v></cell><cell r="C913" t="str"><v>onderwijzer te Wassenaar</v></cell></row><row r="914"><cell r="A914" t="str"><v>00135</v></cell><cell r="B914" t="str"><v>3500</v></cell><cell r="C914" t="str"><v>onderwijzer te 's-Gravenhage</v></cell><cell r="D914" t="str"><v>00-00-1870/00-08-1876</v></cell></row><row r="915"><cell r="A915" t="str"><v>00135</v></cell><cell r="B915" t="str"><v>3500</v></cell><cell r="C915" t="str"><v>hoofdonderwijzer, Openbare school voor minvermogenden te Scheveningen</v></cell><cell r="D915" t="str"><v>01-08-1876/00-10-1887</v></cell></row><row r="916"><cell r="A916" t="str"><v>00135</v></cell><cell r="B916" t="str"><v>3500</v></cell><cell r="C916" t="str"><v>leraar Duits, "Gymnasium Haganum" te 's-Gravenhage</v></cell><cell r="D916" t="str"><v>00-10-1887/00-00-1892</v></cell></row><row r="917"><cell r="A917" t="str"><v>00135</v></cell><cell r="B917" t="str"><v>3500</v></cell><cell r="C917" t="str"><v>schoolopziener, arrondissement Alkmaar</v></cell><cell r="D917" t="str"><v>01-04-1896/01-03-1901</v></cell></row><row r="918"><cell r="A918" t="str"><v>00135</v></cell><cell r="B918" t="str"><v>3500</v></cell><cell r="C918" t="str"><v>lid gemeenteraad van Alkmaar</v></cell><cell r="D918" t="str"><v>05-09-1899/01-03-1901</v></cell></row><row r="919"><cell r="A919" t="str"><v>00135</v></cell><cell r="B919" t="str"><v>3500</v></cell><cell r="C919" t="str"><v>schoolopziener, district Middelburg</v></cell><cell r="D919" t="str"><v>01-03-1901/01-01-1906</v></cell></row><row r="920"><cell r="A920" t="str"><v>00135</v></cell><cell r="B920" t="str"><v>3500</v></cell><cell r="C920" t="str"><v>lid gemeenteraad van Vlissingen</v></cell><cell r="D920" t="str"><v>01-09-1903/03-07-1907</v></cell></row><row r="921"><cell r="A921" t="str"><v>00135</v></cell><cell r="B921" t="str"><v>3500</v></cell><cell r="C921" t="str"><v>lid Provinciale Staten van Zeeland</v></cell><cell r="D921" t="str"><v>05-07-1905/15-06-1922</v></cell></row><row r="922"><cell r="A922" t="str"><v>00135</v></cell><cell r="B922" t="str"><v>3500</v></cell><cell r="C922" t="str"><v>lid Gedeputeerde Staten van Zeeland</v></cell><cell r="D922" t="str"><v>03-07-1907/15-06-1922</v></cell></row><row r="923"><cell r="A923" t="str"><v>00135</v></cell><cell r="B923" t="str"><v>3500</v></cell><cell r="C923" t="str"><v>lid Tweede Kamer der Staten-Generaal</v></cell><cell r="D923" t="str"><v>21-09-1909/16-09-1913</v></cell></row><row r="924"><cell r="A924" t="str"><v>00137</v></cell><cell r="B924" t="str"><v>3010</v></cell><cell r="C924" t="str"><v>Leiden</v></cell><cell r="D924" t="str"><v>13-03-1818</v></cell></row><row r="925"><cell r="A925" t="str"><v>00137</v></cell><cell r="B925" t="str"><v>3020</v></cell><cell r="C925" t="str"><v>'s-Gravenhage</v></cell><cell r="D925" t="str"><v>19-11-1908</v></cell></row><row r="926"><cell r="A926" t="str"><v>00137</v></cell><cell r="B926" t="str"><v>3500</v></cell><cell r="C926" t="str"><v>advocaat te 's-Gravenhage</v></cell><cell r="D926" t="str"><v>00-00-1842/00-00-1876</v></cell></row><row r="927"><cell r="A927" t="str"><v>00137</v></cell><cell r="B927" t="str"><v>3500</v></cell><cell r="C927" t="str"><v>lid Provinciale Staten van Zuid-Holland</v></cell><cell r="D927" t="str"><v>04-07-1865/03-07-1901</v></cell></row><row r="928"><cell r="A928" t="str"><v>00137</v></cell><cell r="B928" t="str"><v>3500</v></cell><cell r="C928" t="str"><v>lid Gedeputeerde Staten (belast met waterstaat) van Zuid-Holland</v></cell><cell r="D928" t="str"><v>11-07-1876/03-07-1901</v></cell></row><row r="929"><cell r="A929" t="str"><v>00137</v></cell><cell r="B929" t="str"><v>3500</v></cell><cell r="C929" t="str"><v>lid Tweede Kamer der Staten-Generaal</v></cell><cell r="D929" t="str"><v>16-02-1888/27-03-1888</v></cell></row><row r="930"><cell r="A930" t="str"><v>00137</v></cell><cell r="B930" t="str"><v>3500</v></cell><cell r="C930" t="str"><v>staatsraad in buitengewone dienst, Raad van State</v></cell><cell r="D930" t="str"><v>16-04-1901/19-11-1908</v></cell></row><row r="931"><cell r="A931" t="str"><v>00138</v></cell><cell r="B931" t="str"><v>3010</v></cell><cell r="C931" t="str"><v>Dordrecht</v></cell><cell r="D931" t="str"><v>11-03-1812</v></cell></row><row r="932"><cell r="A932" t="str"><v>00138</v></cell><cell r="B932" t="str"><v>3020</v></cell><cell r="C932" t="str"><v>'s-Gravenhage</v></cell><cell r="D932" t="str"><v>19-05-1887</v></cell></row><row r="933"><cell r="A933" t="str"><v>00138</v></cell><cell r="B933" t="str"><v>3500</v></cell><cell r="C933" t="str"><v>firmant, clipper-rederij "Gebroeders Blussé" te Dordrecht</v></cell></row><row r="934"><cell r="A934" t="str"><v>00138</v></cell><cell r="B934" t="str"><v>3500</v></cell><cell r="C934" t="str"><v>hoofdredacteur "Dordrechtsche Courant"</v></cell><cell r="D934" t="str"><v>00-00-1835/00-00-1850</v></cell></row><row r="935"><cell r="A935" t="str"><v>00138</v></cell><cell r="B935" t="str"><v>3500</v></cell><cell r="C935" t="str"><v>mede-eigenaar, clipper-rederij firma "Gebroeders Blussé" te Dordrecht</v></cell><cell r="D935" t="str"><v>00-00-1848/00-00-1887</v></cell></row><row r="936"><cell r="A936" t="str"><v>00138</v></cell><cell r="B936" t="str"><v>3500</v></cell><cell r="C936" t="str"><v>lid Tweede Kamer der Staten-Generaal</v></cell><cell r="D936" t="str"><v>07-10-1850/26-04-1853</v></cell></row><row r="937"><cell r="A937" t="str"><v>00138</v></cell><cell r="B937" t="str"><v>3500</v></cell><cell r="C937" t="str"><v>lid gemeenteraad van Dordrecht</v></cell><cell r="D937" t="str"><v>17-10-1851/00-01-1871</v></cell></row><row r="938"><cell r="A938" t="str"><v>00138</v></cell><cell r="B938" t="str"><v>3500</v></cell><cell r="C938" t="str"><v>lid Provinciale Staten van Zuid-Holland</v></cell><cell r="D938" t="str"><v>21-02-1854/00-09-1860</v></cell></row><row r="939"><cell r="A939" t="str"><v>00138</v></cell><cell r="B939" t="str"><v>3500</v></cell><cell r="C939" t="str"><v>lid Tweede Kamer der Staten-Generaal</v></cell><cell r="D939" t="str"><v>15-09-1860/01-10-1866</v></cell></row><row r="940"><cell r="A940" t="str"><v>00138</v></cell><cell r="B940" t="str"><v>3500</v></cell><cell r="C940" t="str"><v>lid Tweede Kamer der Staten-Generaal</v></cell><cell r="D940" t="str"><v>25-02-1868/03-01-1871</v></cell></row><row r="941"><cell r="A941" t="str"><v>00138</v></cell><cell r="B941" t="str"><v>3500</v></cell><cell r="C941" t="str"><v>minister van Financiën</v></cell><cell r="D941" t="str"><v>04-01-1871/06-07-1872</v></cell></row><row r="942"><cell r="A942" t="str"><v>00138</v></cell><cell r="B942" t="str"><v>3500</v></cell><cell r="C942" t="str"><v>lid Tweede Kamer der Staten-Generaal</v></cell><cell r="D942" t="str"><v>17-09-1872/11-10-1884</v></cell></row><row r="943"><cell r="A943" t="str"><v>00138</v></cell><cell r="B943" t="str"><v>3500</v></cell><cell r="C943" t="str"><v>lid Tweede Kamer der Staten-Generaal</v></cell><cell r="D943" t="str"><v>17-11-1884/18-05-1886</v></cell></row><row r="944"><cell r="A944" t="str"><v>00138</v></cell><cell r="B944" t="str"><v>3500</v></cell><cell r="C944" t="str"><v>lid Tweede Kamer der Staten-Generaal</v></cell><cell r="D944" t="str"><v>14-07-1886/19-05-1887</v></cell></row><row r="945"><cell r="A945" t="str"><v>00140</v></cell><cell r="B945" t="str"><v>3010</v></cell><cell r="C945" t="str"><v>Nieuw-Beijerland (Z.H.)</v></cell><cell r="D945" t="str"><v>26-03-1897</v></cell></row><row r="946"><cell r="A946" t="str"><v>00140</v></cell><cell r="B946" t="str"><v>3020</v></cell><cell r="C946" t="str"><v>Zeist</v></cell><cell r="D946" t="str"><v>23-09-1953</v></cell></row><row r="947"><cell r="A947" t="str"><v>00140</v></cell><cell r="B947" t="str"><v>3500</v></cell><cell r="C947" t="str"><v>leraar Christelijke MULO-school te Oud-Beijerland</v></cell><cell r="D947" t="str"><v>00-00-1919/01-08-1924</v></cell></row><row r="948"><cell r="A948" t="str"><v>00140</v></cell><cell r="B948" t="str"><v>3500</v></cell><cell r="C948" t="str"><v>hoofdonderwijzer, Gereformeerde lagere school te Aagtekerke</v></cell><cell r="D948" t="str"><v>01-08-1924/01-09-1928</v></cell></row><row r="949"><cell r="A949" t="str"><v>00140</v></cell><cell r="B949" t="str"><v>3500</v></cell><cell r="C949" t="str"><v>hoofdonderwijzer, Gereformeerde lagere school te Zeist</v></cell><cell r="D949" t="str"><v>01-09-1928/23-09-1953</v></cell></row><row r="950"><cell r="A950" t="str"><v>00140</v></cell><cell r="B950" t="str"><v>3500</v></cell><cell r="C950" t="str"><v>lid Provinciale Staten van Utrecht</v></cell><cell r="D950" t="str"><v>28-11-1939/01-09-1941</v></cell></row><row r="951"><cell r="A951" t="str"><v>00140</v></cell><cell r="B951" t="str"><v>3500</v></cell><cell r="C951" t="str"><v>lid Tweede Kamer der Staten-Generaal</v></cell><cell r="D951" t="str"><v>20-11-1945/04-06-1946</v></cell></row><row r="952"><cell r="A952" t="str"><v>00140</v></cell><cell r="B952" t="str"><v>3500</v></cell><cell r="C952" t="str"><v>lid Provinciale Staten van Utrecht</v></cell><cell r="D952" t="str"><v>20-06-1946/23-09-1953</v></cell></row><row r="953"><cell r="A953" t="str"><v>00143</v></cell><cell r="B953" t="str"><v>3010</v></cell><cell r="C953" t="str"><v>Warga</v></cell><cell r="D953" t="str"><v>30-06-1887</v></cell></row><row r="954"><cell r="A954" t="str"><v>00143</v></cell><cell r="B954" t="str"><v>3020</v></cell><cell r="C954" t="str"><v>Leeuwarden</v></cell><cell r="D954" t="str"><v>20-05-1941</v></cell></row><row r="955"><cell r="A955" t="str"><v>00143</v></cell><cell r="B955" t="str"><v>3500</v></cell><cell r="C955" t="str"><v>onderwijzer te Pingjum (Frl.)</v></cell><cell r="D955" t="str"><v>/00-00-1907</v></cell></row><row r="956"><cell r="A956" t="str"><v>00143</v></cell><cell r="B956" t="str"><v>3500</v></cell><cell r="C956" t="str"><v>onderwijzer te Leeuwarden</v></cell><cell r="D956" t="str"><v>00-00-1907/00-00-1918</v></cell></row><row r="957"><cell r="A957" t="str"><v>00143</v></cell><cell r="B957" t="str"><v>3500</v></cell><cell r="C957" t="str"><v>bezoldigd secretaris SDAP gewest Friesland</v></cell><cell r="D957" t="str"><v>00-00-1918/00-00-1936</v></cell></row><row r="958"><cell r="A958" t="str"><v>00143</v></cell><cell r="B958" t="str"><v>3500</v></cell><cell r="C958" t="str"><v>lid gemeenteraad van Leeuwarden</v></cell><cell r="D958" t="str"><v>22-10-1918/01-09-1931</v></cell></row><row r="959"><cell r="A959" t="str"><v>00143</v></cell><cell r="B959" t="str"><v>3500</v></cell><cell r="C959" t="str"><v>lid Provinciale Staten van Friesland</v></cell><cell r="D959" t="str"><v>03-07-1923/20-05-1941</v></cell></row><row r="960"><cell r="A960" t="str"><v>00143</v></cell><cell r="B960" t="str"><v>3500</v></cell><cell r="C960" t="str"><v>wethouder (van onderwijs) van Leeuwarden</v></cell><cell r="D960" t="str"><v>28-01-1925/12-02-1930</v></cell></row><row r="961"><cell r="A961" t="str"><v>00143</v></cell><cell r="B961" t="str"><v>3500</v></cell><cell r="C961" t="str"><v>lid Tweede Kamer der Staten-Generaal</v></cell><cell r="D961" t="str"><v>11-02-1930/09-05-1933</v></cell></row><row r="962"><cell r="A962" t="str"><v>00143</v></cell><cell r="B962" t="str"><v>3500</v></cell><cell r="C962" t="str"><v>lid gemeenteraad van Leeuwarden</v></cell><cell r="D962" t="str"><v>05-09-1939/20-05-1941</v></cell></row><row r="963"><cell r="A963" t="str"><v>00144</v></cell><cell r="B963" t="str"><v>3010</v></cell><cell r="C963" t="str"><v>Assendelft</v></cell><cell r="D963" t="str"><v>10-10-1852</v></cell></row><row r="964"><cell r="A964" t="str"><v>00144</v></cell><cell r="B964" t="str"><v>3020</v></cell><cell r="C964" t="str"><v>Assendelft</v></cell><cell r="D964" t="str"><v>05-08-1936</v></cell></row><row r="965"><cell r="A965" t="str"><v>00144</v></cell><cell r="B965" t="str"><v>3500</v></cell><cell r="C965" t="str"><v>landbouwer te Assendelft</v></cell></row><row r="966"><cell r="A966" t="str"><v>00144</v></cell><cell r="B966" t="str"><v>3500</v></cell><cell r="C966" t="str"><v>burgemeester van Assendelft</v></cell><cell r="D966" t="str"><v>01-10-1879/01-05-1918</v></cell></row><row r="967"><cell r="A967" t="str"><v>00144</v></cell><cell r="B967" t="str"><v>3500</v></cell><cell r="C967" t="str"><v>gemeentesecretaris van Assendelft</v></cell><cell r="D967" t="str"><v>01-03-1880/01-05-1918</v></cell></row><row r="968"><cell r="A968" t="str"><v>00144</v></cell><cell r="B968" t="str"><v>3500</v></cell><cell r="C968" t="str"><v>lid Provinciale Staten van Noord-Holland</v></cell><cell r="D968" t="str"><v>03-07-1888/00-09-1910</v></cell></row><row r="969"><cell r="A969" t="str"><v>00144</v></cell><cell r="B969" t="str"><v>3500</v></cell><cell r="C969" t="str"><v>lid Tweede Kamer der Staten-Generaal</v></cell><cell r="D969" t="str"><v>16-05-1894/21-09-1909</v></cell></row><row r="970"><cell r="A970" t="str"><v>00144</v></cell><cell r="B970" t="str"><v>3500</v></cell><cell r="C970" t="str"><v>lid Eerste Kamer der Staten-Generaal</v></cell><cell r="D970" t="str"><v>20-09-1910/24-07-1922</v></cell></row><row r="971"><cell r="A971" t="str"><v>00145</v></cell><cell r="B971" t="str"><v>3010</v></cell><cell r="C971" t="str"><v>Wolsum</v></cell><cell r="D971" t="str"><v>17-04-1869</v></cell></row><row r="972"><cell r="A972" t="str"><v>00145</v></cell><cell r="B972" t="str"><v>3020</v></cell><cell r="C972" t="str"><v>Amsterdam</v></cell><cell r="D972" t="str"><v>20-07-1951</v></cell></row><row r="973"><cell r="A973" t="str"><v>00145</v></cell><cell r="B973" t="str"><v>3500</v></cell><cell r="C973" t="str"><v>veehouder te Akmarijp (Frl.)</v></cell><cell r="D973" t="str"><v>/00-00-1919</v></cell></row><row r="974"><cell r="A974" t="str"><v>00145</v></cell><cell r="B974" t="str"><v>3500</v></cell><cell r="C974" t="str"><v>directeur zuivelfabriek en kaashandelaar te Deventer</v></cell><cell r="D974" t="str"><v>00-00-1919/00-00-1920</v></cell></row><row r="975"><cell r="A975" t="str"><v>00145</v></cell><cell r="B975" t="str"><v>3500</v></cell><cell r="C975" t="str"><v>landbouwer te Siddeburen (Gr.)</v></cell><cell r="D975" t="str"><v>00-00-1920/</v></cell></row><row r="976"><cell r="A976" t="str"><v>00145</v></cell><cell r="B976" t="str"><v>3500</v></cell><cell r="C976" t="str"><v>lid Tweede Kamer der Staten-Generaal</v></cell><cell r="D976" t="str"><v>25-07-1922/15-09-1925</v></cell></row><row r="977"><cell r="A977" t="str"><v>00145</v></cell><cell r="B977" t="str"><v>3500</v></cell><cell r="C977" t="str"><v>lid Provinciale Staten van Groningen</v></cell><cell r="D977" t="str"><v>03-07-1923/04-07-1927</v></cell></row><row r="978"><cell r="A978" t="str"><v>00149</v></cell><cell r="B978" t="str"><v>3010</v></cell><cell r="C978" t="str"><v>De Bilt</v></cell><cell r="D978" t="str"><v>05-07-1873</v></cell></row><row r="979"><cell r="A979" t="str"><v>00149</v></cell><cell r="B979" t="str"><v>3020</v></cell><cell r="C979" t="str"><v>De Bilt</v></cell><cell r="D979" t="str"><v>21-01-1956</v></cell></row><row r="980"><cell r="A980" t="str"><v>00149</v></cell><cell r="B980" t="str"><v>3500</v></cell><cell r="C980" t="str"><v>zendingsconsul te Batavia (Ned.-Indië)</v></cell><cell r="D980" t="str"><v>00-00-1906/00-07-1919</v></cell></row><row r="981"><cell r="A981" t="str"><v>00149</v></cell><cell r="B981" t="str"><v>3500</v></cell><cell r="C981" t="str"><v>landeigenaar te De Bilt</v></cell></row><row r="982"><cell r="A982" t="str"><v>00149</v></cell><cell r="B982" t="str"><v>3500</v></cell><cell r="C982" t="str"><v>lid Tweede Kamer der Staten-Generaal</v></cell><cell r="D982" t="str"><v>25-07-1922/08-06-1937</v></cell></row><row r="983"><cell r="A983" t="str"><v>00150</v></cell><cell r="B983" t="str"><v>3010</v></cell><cell r="C983" t="str"><v>Soerabaja (Ned.-Indië)</v></cell><cell r="D983" t="str"><v>19-02-1862</v></cell></row><row r="984"><cell r="A984" t="str"><v>00150</v></cell><cell r="B984" t="str"><v>3020</v></cell><cell r="C984" t="str"><v>Breda</v></cell><cell r="D984" t="str"><v>14-11-1918</v></cell></row><row r="985"><cell r="A985" t="str"><v>00150</v></cell><cell r="B985" t="str"><v>3500</v></cell><cell r="C985" t="str"><v>onbezoldigd employé Post- en telegraafsdienst in Nederlands-Indië</v></cell><cell r="D985" t="str"><v>00-08-1882/00-09-1882</v></cell></row><row r="986"><cell r="A986" t="str"><v>00150</v></cell><cell r="B986" t="str"><v>3500</v></cell><cell r="C986" t="str"><v>adjunct-commies, Post- en telegraafsdienst in Nederlands-Indië</v></cell><cell r="D986" t="str"><v>00-09-1882/00-04-1883</v></cell></row><row r="987"><cell r="A987" t="str"><v>00150</v></cell><cell r="B987" t="str"><v>3500</v></cell><cell r="C987" t="str"><v>commies derde klasse, Post- en telegraafsdienst in Nederlands-Indië</v></cell><cell r="D987" t="str"><v>00-02-1883/00-04-1883</v></cell></row><row r="988"><cell r="A988" t="str"><v>00150</v></cell><cell r="B988" t="str"><v>3500</v></cell><cell r="C988" t="str"><v>commies tweede klasse, Post- en telegraafsdienst in Nederlands-Indië</v></cell><cell r="D988" t="str"><v>00-04-1883/00-00-1884</v></cell></row><row r="989"><cell r="A989" t="str"><v>00150</v></cell><cell r="B989" t="str"><v>3500</v></cell><cell r="C989" t="str"><v>adjunct-inspecteur, Post- en telegraafsdienst in Nederlands-Indië</v></cell><cell r="D989" t="str"><v>00-00-1884/00-00-1893</v></cell></row><row r="990"><cell r="A990" t="str"><v>00150</v></cell><cell r="B990" t="str"><v>3500</v></cell><cell r="C990" t="str"><v>inspecteur tweede klasse, Post- en telegraafsdienst in Nederlands-Indië</v></cell><cell r="D990" t="str"><v>00-00-1893/00-00-1904</v></cell></row><row r="991"><cell r="A991" t="str"><v>00150</v></cell><cell r="B991" t="str"><v>3500</v></cell><cell r="C991" t="str"><v>inspecteur eerste klasse, Post- en telegraafsdienst in Nederlands-Indië</v></cell><cell r="D991" t="str"><v>00-00-1904/00-01-1906</v></cell></row><row r="992"><cell r="A992" t="str"><v>00150</v></cell><cell r="B992" t="str"><v>3500</v></cell><cell r="C992" t="str"><v>lid Tweede Kamer der Staten-Generaal</v></cell><cell r="D992" t="str"><v>13-02-1906/14-11-1918</v></cell></row><row r="993"><cell r="A993" t="str"><v>00150</v></cell><cell r="B993" t="str"><v>3500</v></cell><cell r="C993" t="str"><v>lid gemeenteraad van Breda</v></cell><cell r="D993" t="str"><v>07-09-1915/14-11-1918</v></cell></row><row r="994"><cell r="A994" t="str"><v>00152</v></cell><cell r="B994" t="str"><v>3010</v></cell><cell r="C994" t="str"><v>Amsterdam</v></cell><cell r="D994" t="str"><v>04-07-1876</v></cell></row><row r="995"><cell r="A995" t="str"><v>00152</v></cell><cell r="B995" t="str"><v>3020</v></cell><cell r="C995" t="str"><v>Amsterdam</v></cell><cell r="D995" t="str"><v>19-04-1944</v></cell></row><row r="996"><cell r="A996" t="str"><v>00152</v></cell><cell r="B996" t="str"><v>3500</v></cell><cell r="C996" t="str"><v>kantooremployé, handelsvereniging "Holland-Bombay" te Amsterdam</v></cell><cell r="D996" t="str"><v>00-00-1893/</v></cell></row><row r="997"><cell r="A997" t="str"><v>00152</v></cell><cell r="B997" t="str"><v>3500</v></cell><cell r="C997" t="str"><v>volontair op Schots handelskantoor "Greenock Steamship Compagny"</v></cell><cell r="D997" t="str"><v>00-00-1895/00-00-1896</v></cell></row><row r="998"><cell r="A998" t="str"><v>00152</v></cell><cell r="B998" t="str"><v>3500</v></cell><cell r="C998" t="str"><v>medewerker afdeling passagiersdienst, Stoomvaart Maatschappij "Nederland"</v></cell><cell r="D998" t="str"><v>00-00-1896/00-00-1897</v></cell></row><row r="999"><cell r="A999" t="str"><v>00152</v></cell><cell r="B999" t="str"><v>3500</v></cell><cell r="C999" t="str"><v>medewerker "Scheepsagentuur v/h J. Daendels & Co." te Batavia</v></cell><cell r="D999" t="str"><v>00-00-1897/00-00-1898</v></cell></row><row r="1000"><cell r="A1000" t="str"><v>00152</v></cell><cell r="B1000" t="str"><v>3500</v></cell><cell r="C1000" t="str"><v>toezichthouder op de lading van schepen en chef van het vrachtbureau, Stoomvaart Maatschappij "Nederland"</v></cell><cell r="D1000" t="str"><v>00-00-1899/00-00-1911</v></cell></row><row r="1001"><cell r="A1001" t="str"><v>00152</v></cell><cell r="B1001" t="str"><v>3500</v></cell><cell r="C1001" t="str"><v>ambteloos (zie buitenlandse reizen)</v></cell><cell r="D1001" t="str"><v>00-00-1911/00-00-1913</v></cell></row><row r="1002"><cell r="A1002" t="str"><v>00152</v></cell><cell r="B1002" t="str"><v>3500</v></cell><cell r="C1002" t="str"><v>lid Tweede Kamer der Staten-Generaal</v></cell><cell r="D1002" t="str"><v>16-09-1913/17-09-1918</v></cell></row><row r="1003"><cell r="A1003" t="str"><v>00152</v></cell><cell r="B1003" t="str"><v>3500</v></cell><cell r="C1003" t="str"><v>lid gemeenteraad van Amsterdam</v></cell><cell r="D1003" t="str"><v>30-10-1918/01-03-1941</v></cell></row><row r="1004"><cell r="A1004" t="str"><v>00152</v></cell><cell r="B1004" t="str"><v>3500</v></cell><cell r="C1004" t="str"><v>lid Tweede Kamer der Staten-Generaal</v></cell><cell r="D1004" t="str"><v>15-09-1925/10-10-1928</v></cell></row><row r="1005"><cell r="A1005" t="str"><v>00152</v></cell><cell r="B1005" t="str"><v>3500</v></cell><cell r="C1005" t="str"><v>lid Provinciale Staten van Noord-Holland</v></cell><cell r="D1005" t="str"><v>05-07-1927/01-09-1941</v></cell></row><row r="1006"><cell r="A1006" t="str"><v>00152</v></cell><cell r="B1006" t="str"><v>3500</v></cell><cell r="C1006" t="str"><v>wethouder (van volkshuisvesting en levensmiddelen) van Amsterdam</v></cell><cell r="D1006" t="str"><v>13-09-1927/18-09-1929</v></cell></row><row r="1007"><cell r="A1007" t="str"><v>00152</v></cell><cell r="B1007" t="str"><v>3500</v></cell><cell r="C1007" t="str"><v>wethouder (van publieke werken, volkshuisvesting en kunstzaken) van Amsterdam</v></cell><cell r="D1007" t="str"><v>20-09-1933/03-09-1935</v></cell></row><row r="1008"><cell r="A1008" t="str"><v>00152</v></cell><cell r="B1008" t="str"><v>3500</v></cell><cell r="C1008" t="str"><v>wethouder (van publieke werken) van Amsterdam</v></cell><cell r="D1008" t="str"><v>05-09-1939/01-03-1941</v></cell></row><row r="1009"><cell r="A1009" t="str"><v>00153</v></cell><cell r="B1009" t="str"><v>3010</v></cell><cell r="C1009" t="str"><v>Roermond</v></cell><cell r="D1009" t="str"><v>08-03-1869</v></cell></row><row r="1010"><cell r="A1010" t="str"><v>00153</v></cell><cell r="B1010" t="str"><v>3020</v></cell><cell r="C1010" t="str"><v>Roermond</v></cell><cell r="D1010" t="str"><v>29-08-1951</v></cell></row><row r="1011"><cell r="A1011" t="str"><v>00153</v></cell><cell r="B1011" t="str"><v>3500</v></cell><cell r="C1011" t="str"><v>advocaat en procureur te Roermond</v></cell><cell r="D1011" t="str"><v>00-00-1898/01-08-1903</v></cell></row><row r="1012"><cell r="A1012" t="str"><v>00153</v></cell><cell r="B1012" t="str"><v>3500</v></cell><cell r="C1012" t="str"><v>lid gemeenteraad van Roermond</v></cell><cell r="D1012" t="str"><v>/(omstreeks: 00-00-1899)/</v></cell></row><row r="1013"><cell r="A1013" t="str"><v>00153</v></cell><cell r="B1013" t="str"><v>3500</v></cell><cell r="C1013" t="str"><v>rechter-plaatsvervanger Arrondissementsrechtbank te Roermond</v></cell><cell r="D1013" t="str"><v>03-06-1901/01-06-1911</v></cell></row><row r="1014"><cell r="A1014" t="str"><v>00153</v></cell><cell r="B1014" t="str"><v>3500</v></cell><cell r="C1014" t="str"><v>plaatsvervangend voorzitter Centrale Raad van Beroep (voor de Ongevallenwet) te Roermond</v></cell><cell r="D1014" t="str"><v>01-08-1903/01-06-1911</v></cell></row><row r="1015"><cell r="A1015" t="str"><v>00153</v></cell><cell r="B1015" t="str"><v>3500</v></cell><cell r="C1015" t="str"><v>lid Tweede Kamer der Staten-Generaal</v></cell><cell r="D1015" t="str"><v>18-09-1900/08-05-1911</v></cell></row><row r="1016"><cell r="A1016" t="str"><v>00153</v></cell><cell r="B1016" t="str"><v>3500</v></cell><cell r="C1016" t="str"><v>president Arrondissementsrechtbank te Roermond</v></cell><cell r="D1016" t="str"><v>01-06-1911/01-04-1939</v></cell></row><row r="1017"><cell r="A1017" t="str"><v>00153</v></cell><cell r="B1017" t="str"><v>3500</v></cell><cell r="C1017" t="str"><v>lid Tweede Kamer der Staten-Generaal</v></cell><cell r="D1017" t="str"><v>07-06-1911/16-09-1913</v></cell></row><row r="1018"><cell r="A1018" t="str"><v>00154</v></cell><cell r="B1018" t="str"><v>3010</v></cell><cell r="C1018" t="str"><v>Amsterdam</v></cell><cell r="D1018" t="str"><v>11-05-1885</v></cell></row><row r="1019"><cell r="A1019" t="str"><v>00154</v></cell><cell r="B1019" t="str"><v>3020</v></cell><cell r="C1019" t="str"><v>Heemstede</v></cell><cell r="D1019" t="str"><v>20-03-1941</v></cell></row><row r="1020"><cell r="A1020" t="str"><v>00154</v></cell><cell r="B1020" t="str"><v>3500</v></cell><cell r="C1020" t="str"><v>werkzaam bij oliemaatschappij "Shell"</v></cell><cell r="D1020" t="str"><v>/00-00-1911</v></cell></row><row r="1021"><cell r="A1021" t="str"><v>00154</v></cell><cell r="B1021" t="str"><v>3500</v></cell><cell r="C1021" t="str"><v>advocaat en procureur (geassocieerd met mr. F.A. Hagemeyer) te Haarlem</v></cell><cell r="D1021" t="str"><v>00-07-1913/00-00-1916</v></cell></row><row r="1022"><cell r="A1022" t="str"><v>00154</v></cell><cell r="B1022" t="str"><v>3500</v></cell><cell r="C1022" t="str"><v>lid gemeenteraad van Haarlem</v></cell><cell r="D1022" t="str"><v>07-09-1915/04-09-1923</v></cell></row><row r="1023"><cell r="A1023" t="str"><v>00154</v></cell><cell r="B1023" t="str"><v>3500</v></cell><cell r="C1023" t="str"><v>lid Tweede Kamer der Staten-Generaal</v></cell><cell r="D1023" t="str"><v>13-12-1916/17-09-1929</v></cell></row><row r="1024"><cell r="A1024" t="str"><v>00154</v></cell><cell r="B1024" t="str"><v>3500</v></cell><cell r="C1024" t="str"><v>wethouder (van bedrijven) van Haarlem</v></cell><cell r="D1024" t="str"><v>05-09-1917/02-09-1919</v></cell></row><row r="1025"><cell r="A1025" t="str"><v>00154</v></cell><cell r="B1025" t="str"><v>3500</v></cell><cell r="C1025" t="str"><v>lid Provinciale Staten van Noord-Holland</v></cell><cell r="D1025" t="str"><v>01-07-1919/20-03-1941</v></cell></row><row r="1026"><cell r="A1026" t="str"><v>00154</v></cell><cell r="B1026" t="str"><v>3500</v></cell><cell r="C1026" t="str"><v>wethouder (van financiën) van Haarlem</v></cell><cell r="D1026" t="str"><v>02-09-1919/04-07-1923</v></cell></row><row r="1027"><cell r="A1027" t="str"><v>00154</v></cell><cell r="B1027" t="str"><v>3500</v></cell><cell r="C1027" t="str"><v>lid Gedeputeerde Staten van Noord-Holland</v></cell><cell r="D1027" t="str"><v>04-07-1923/20-03-1941</v></cell></row><row r="1028"><cell r="A1028" t="str"><v>00154</v></cell><cell r="B1028" t="str"><v>3500</v></cell><cell r="C1028" t="str"><v>waarnemend Commissaris van de Koningin in Noord-Holland</v></cell><cell r="D1028" t="str"><v>30-11-1940/10-02-1941</v></cell></row><row r="1029"><cell r="A1029" t="str"><v>00155</v></cell><cell r="B1029" t="str"><v>3010</v></cell><cell r="C1029" t="str"><v>Amsterdam</v></cell><cell r="D1029" t="str"><v>01-06-1901</v></cell></row><row r="1030"><cell r="A1030" t="str"><v>00155</v></cell><cell r="B1030" t="str"><v>3020</v></cell><cell r="C1030" t="str"><v>'s-Gravenhage</v></cell><cell r="D1030" t="str"><v>18-02-1969</v></cell></row><row r="1031"><cell r="A1031" t="str"><v>00155</v></cell><cell r="B1031" t="str"><v>3500</v></cell><cell r="C1031" t="str"><v>kantoorbediende Centraal Bureau voor Sociale Adviezen</v></cell><cell r="D1031" t="str"><v>00-00-1915/00-00-1923</v></cell></row><row r="1032"><cell r="A1032" t="str"><v>00155</v></cell><cell r="B1032" t="str"><v>3500</v></cell><cell r="C1032" t="str"><v>tweede secretaris Nationale Woningraad</v></cell><cell r="D1032" t="str"><v>00-00-1923</v></cell></row><row r="1033"><cell r="A1033" t="str"><v>00155</v></cell><cell r="B1033" t="str"><v>3500</v></cell><cell r="C1033" t="str"><v>secretaris Nationale Woningraad</v></cell><cell r="D1033" t="str"><v>00-11-1923/00-11-1945</v></cell></row><row r="1034"><cell r="A1034" t="str"><v>00155</v></cell><cell r="B1034" t="str"><v>3500</v></cell><cell r="C1034" t="str"><v>lid gemeenteraad van Amsterdam</v></cell><cell r="D1034" t="str"><v>03-09-1935/01-03-1941</v></cell></row><row r="1035"><cell r="A1035" t="str"><v>00155</v></cell><cell r="B1035" t="str"><v>3500</v></cell><cell r="C1035" t="str"><v>lid Tweede Kamer der Staten-Generaal</v></cell><cell r="D1035" t="str"><v>04-09-1939/22-11-1945</v></cell></row><row r="1036"><cell r="A1036" t="str"><v>00155</v></cell><cell r="B1036" t="str"><v>3500</v></cell><cell r="C1036" t="str"><v>lid tijdelijke gemeenteraad van Amsterdam</v></cell><cell r="D1036" t="str"><v>21-11-1945/02-09-1946</v></cell></row><row r="1037"><cell r="A1037" t="str"><v>00155</v></cell><cell r="B1037" t="str"><v>3500</v></cell><cell r="C1037" t="str"><v>wethouder (van publieke werken en volkshuisvesting) van Amsterdam</v></cell><cell r="D1037" t="str"><v>21-11-1945/07-09-1946</v></cell></row><row r="1038"><cell r="A1038" t="str"><v>00155</v></cell><cell r="B1038" t="str"><v>3500</v></cell><cell r="C1038" t="str"><v>adviseur en hoofd voorlichting Centrale Directie Wederopbouw, ministerie van Wederopbouw en Volkshuisvesting</v></cell><cell r="D1038" t="str"><v>00-11-1945/00-12-1952</v></cell></row><row r="1039"><cell r="A1039" t="str"><v>00155</v></cell><cell r="B1039" t="str"><v>3500</v></cell><cell r="C1039" t="str"><v>lid gemeenteraad van Amsterdam</v></cell><cell r="D1039" t="str"><v>02-09-1946/01-09-1947</v></cell></row><row r="1040"><cell r="A1040" t="str"><v>00155</v></cell><cell r="B1040" t="str"><v>3500</v></cell><cell r="C1040" t="str"><v>lid Tweede Kamer der Staten-Generaal</v></cell><cell r="D1040" t="str"><v>09-12-1952/22-02-1967</v></cell></row><row r="1041"><cell r="A1041" t="str"><v>00155</v></cell><cell r="B1041" t="str"><v>3500</v></cell><cell r="C1041" t="str"><v>waarnemend voorzitter Tweede Kamer der Staten-Generaal</v></cell><cell r="D1041" t="str"><v>15-01-1963/29-01-1963</v></cell></row><row r="1042"><cell r="A1042" t="str"><v>00157</v></cell><cell r="B1042" t="str"><v>3010</v></cell><cell r="C1042" t="str"><v>Roermond</v></cell><cell r="D1042" t="str"><v>09-01-1875</v></cell></row><row r="1043"><cell r="A1043" t="str"><v>00157</v></cell><cell r="B1043" t="str"><v>3020</v></cell><cell r="C1043" t="str"><v>'s-Gravenhage</v></cell><cell r="D1043" t="str"><v>10-05-1959</v></cell></row><row r="1044"><cell r="A1044" t="str"><v>00157</v></cell><cell r="B1044" t="str"><v>3500</v></cell><cell r="C1044" t="str"><v>aspirant-ingenieur toegevoegd aan de Inspecteur van Rijkswaterstaat te 's-Gravenhage</v></cell><cell r="D1044" t="str"><v>02-10-1896/01-11-1900</v></cell></row><row r="1045"><cell r="A1045" t="str"><v>00157</v></cell><cell r="B1045" t="str"><v>3500</v></cell><cell r="C1045" t="str"><v>aspirant-ingenieur toegevoegd aan C.A. Jolles, ingenieur der Rijkswaterstaat te Breda</v></cell><cell r="D1045" t="str"><v>01-11-1900/01-05-1901</v></cell></row><row r="1046"><cell r="A1046" t="str"><v>00157</v></cell><cell r="B1046" t="str"><v>3500</v></cell><cell r="C1046" t="str"><v>ingenieur derde klasse, Rijkswaterstaat te Nieuwendijk (gem. Almkerk) en Heusden</v></cell><cell r="D1046" t="str"><v>01-05-1901/01-09-1905</v></cell></row><row r="1047"><cell r="A1047" t="str"><v>00157</v></cell><cell r="B1047" t="str"><v>3500</v></cell><cell r="C1047" t="str"><v>ingenieur derde klasse, Rijkswaterstaat te Breda</v></cell><cell r="D1047" t="str"><v>01-09-1905/01-09-1906</v></cell></row><row r="1048"><cell r="A1048" t="str"><v>00157</v></cell><cell r="B1048" t="str"><v>3500</v></cell><cell r="C1048" t="str"><v>ingenieur tweede klasse, Rijkswaterstaat te Dordrecht</v></cell><cell r="D1048" t="str"><v>01-09-1906/02-09-1912</v></cell></row><row r="1049"><cell r="A1049" t="str"><v>00157</v></cell><cell r="B1049" t="str"><v>3500</v></cell><cell r="C1049" t="str"><v>ingenieur tweede klasse, Rijkswaterstaat te Goes</v></cell><cell r="D1049" t="str"><v>02-09-1912/01-11-1914</v></cell></row><row r="1050"><cell r="A1050" t="str"><v>00157</v></cell><cell r="B1050" t="str"><v>3500</v></cell><cell r="C1050" t="str"><v>lid Tweede Kamer der Staten-Generaal</v></cell><cell r="D1050" t="str"><v>16-09-1913/01-11-1914</v></cell></row><row r="1051"><cell r="A1051" t="str"><v>00157</v></cell><cell r="B1051" t="str"><v>3500</v></cell><cell r="C1051" t="str"><v>ingenieur eerste klasse, Rijkswaterstaat</v></cell><cell r="D1051" t="str"><v>01-11-1914/15-09-1925</v></cell></row><row r="1052"><cell r="A1052" t="str"><v>00157</v></cell><cell r="B1052" t="str"><v>3500</v></cell><cell r="C1052" t="str"><v>lid Tweede Kamer der Staten-Generaal</v></cell><cell r="D1052" t="str"><v>24-11-1914/05-08-1925</v></cell></row><row r="1053"><cell r="A1053" t="str"><v>00157</v></cell><cell r="B1053" t="str"><v>3500</v></cell><cell r="C1053" t="str"><v>minister van Waterstaat</v></cell><cell r="D1053" t="str"><v>04-08-1925/08-03-1926</v></cell></row><row r="1054"><cell r="A1054" t="str"><v>00157</v></cell><cell r="B1054" t="str"><v>3500</v></cell><cell r="C1054" t="str"><v>ambteloos</v></cell><cell r="D1054" t="str"><v>08-03-1926/17-09-1929</v></cell></row><row r="1055"><cell r="A1055" t="str"><v>00157</v></cell><cell r="B1055" t="str"><v>3500</v></cell><cell r="C1055" t="str"><v>lid Tweede Kamer der Staten-Generaal</v></cell><cell r="D1055" t="str"><v>17-09-1929/06-10-1945</v></cell></row><row r="1056"><cell r="A1056" t="str"><v>00159</v></cell><cell r="B1056" t="str"><v>3010</v></cell><cell r="C1056" t="str"><v>Krimpen aan de Lek</v></cell><cell r="D1056" t="str"><v>10-10-1849</v></cell></row><row r="1057"><cell r="A1057" t="str"><v>00159</v></cell><cell r="B1057" t="str"><v>3020</v></cell><cell r="C1057" t="str"><v>Krimpen aan de Lek</v></cell><cell r="D1057" t="str"><v>27-04-1913</v></cell></row><row r="1058"><cell r="A1058" t="str"><v>00159</v></cell><cell r="B1058" t="str"><v>3500</v></cell><cell r="C1058" t="str"><v>houthandelaar, firmant Fa. "Wed. M. Boogaerdt en zoon"</v></cell><cell r="D1058" t="str"><v>00-00-1874/00-00-1907</v></cell></row><row r="1059"><cell r="A1059" t="str"><v>00159</v></cell><cell r="B1059" t="str"><v>3500</v></cell><cell r="C1059" t="str"><v>lid gemeenteraad van Krimpen aan de Lek</v></cell><cell r="D1059" t="str"><v>/00-10-1891</v></cell></row><row r="1060"><cell r="A1060" t="str"><v>00159</v></cell><cell r="B1060" t="str"><v>3500</v></cell><cell r="C1060" t="str"><v>wethouder van Krimpen aan de Lek</v></cell><cell r="D1060" t="str"><v>30-10-1889/00-10-1891</v></cell></row><row r="1061"><cell r="A1061" t="str"><v>00159</v></cell><cell r="B1061" t="str"><v>3500</v></cell><cell r="C1061" t="str"><v>lid Tweede Kamer der Staten-Generaal</v></cell><cell r="D1061" t="str"><v>15-09-1891/28-10-1891</v></cell></row><row r="1062"><cell r="A1062" t="str"><v>00159</v></cell><cell r="B1062" t="str"><v>3500</v></cell><cell r="C1062" t="str"><v>lid gemeenteraad van Krimpen aan de Lek</v></cell><cell r="D1062" t="str"><v>03-09-1907/27-04-1913</v></cell></row><row r="1063"><cell r="A1063" t="str"><v>00159</v></cell><cell r="B1063" t="str"><v>3500</v></cell><cell r="C1063" t="str"><v>wethouder van Krimpen aan de Lek</v></cell><cell r="D1063" t="str"><v>03-09-1907/27-04-1913</v></cell></row><row r="1064"><cell r="A1064" t="str"><v>00159</v></cell><cell r="B1064" t="str"><v>3500</v></cell><cell r="C1064" t="str"><v>waarnemend burgemeester van Krimpen aan de Lek</v></cell><cell r="D1064" t="str"><v>15-09-1907/27-11-1907</v></cell></row><row r="1065"><cell r="A1065" t="str"><v>00160</v></cell><cell r="B1065" t="str"><v>3010</v></cell><cell r="C1065" t="str"><v>Schoondijke (Zld.)</v></cell><cell r="D1065" t="str"><v>27-02-1828</v></cell></row><row r="1066"><cell r="A1066" t="str"><v>00160</v></cell><cell r="B1066" t="str"><v>3020</v></cell><cell r="C1066" t="str"><v>Utrecht</v></cell><cell r="D1066" t="str"><v>22-01-1898</v></cell></row><row r="1067"><cell r="A1067" t="str"><v>00160</v></cell><cell r="B1067" t="str"><v>3500</v></cell><cell r="C1067" t="str"><v>klerk, kantoor van de ontvanger der registratie te Middelburg</v></cell><cell r="D1067" t="str"><v>00-00-1843/00-00-1848</v></cell></row><row r="1068"><cell r="A1068" t="str"><v>00160</v></cell><cell r="B1068" t="str"><v>3500</v></cell><cell r="C1068" t="str"><v>stenograaf Staten-Generaal</v></cell><cell r="D1068" t="str"><v>00-00-1849/01-04-1859</v></cell></row><row r="1069"><cell r="A1069" t="str"><v>00160</v></cell><cell r="B1069" t="str"><v>3500</v></cell><cell r="C1069" t="str"><v>chef afdeling Nijverheid (rang: commies), ministerie van Binnenlandse Zaken</v></cell><cell r="D1069" t="str"><v>01-04-1859/00-00-1863</v></cell></row><row r="1070"><cell r="A1070" t="str"><v>00160</v></cell><cell r="B1070" t="str"><v>3500</v></cell><cell r="C1070" t="str"><v>onderchef afdeling statistiek, Algemeene Secretarie van het Gouvernement te Buitenzorg (Ned.-Indië)</v></cell><cell r="D1070" t="str"><v>00-01-1864/00-00-1867</v></cell></row><row r="1071"><cell r="A1071" t="str"><v>00160</v></cell><cell r="B1071" t="str"><v>3500</v></cell><cell r="C1071" t="str"><v>tweede Gouvernementssecretaris, Algemeene Secretarie van het Gouvernement te Buitenzorg (Ned.-Indië)</v></cell><cell r="D1071" t="str"><v>00-10-1867/00-12-1869</v></cell></row><row r="1072"><cell r="A1072" t="str"><v>00160</v></cell><cell r="B1072" t="str"><v>3500</v></cell><cell r="C1072" t="str"><v>eerste Gouvernementssecretaris, Algemeene Secretarie van het Gouvernement te Buitenzorg (Ned.-Indië)</v></cell><cell r="D1072" t="str"><v>00-12-1869/00-04-1872</v></cell></row><row r="1073"><cell r="A1073" t="str"><v>00160</v></cell><cell r="B1073" t="str"><v>3500</v></cell><cell r="C1073" t="str"><v>directeur van Financiën te Buitenzorg (Ned.-Indië)</v></cell><cell r="D1073" t="str"><v>00-04-1872/00-00-1877</v></cell></row><row r="1074"><cell r="A1074" t="str"><v>00160</v></cell><cell r="B1074" t="str"><v>3500</v></cell><cell r="C1074" t="str"><v>Europees verlof</v></cell><cell r="D1074" t="str"><v>00-00-1876/00-00-1877</v></cell></row><row r="1075"><cell r="A1075" t="str"><v>00160</v></cell><cell r="B1075" t="str"><v>3500</v></cell><cell r="C1075" t="str"><v>directeur van Burgerlijke Openbare Werken te Buitenzorg (Ned.-Indië)</v></cell><cell r="D1075" t="str"><v>00-00-1877/00-00-1880</v></cell></row><row r="1076"><cell r="A1076" t="str"><v>00160</v></cell><cell r="B1076" t="str"><v>3500</v></cell><cell r="C1076" t="str"><v>Europees verlof</v></cell><cell r="D1076" t="str"><v>00-00-1879/00-00-1880</v></cell></row><row r="1077"><cell r="A1077" t="str"><v>00160</v></cell><cell r="B1077" t="str"><v>3500</v></cell><cell r="C1077" t="str"><v>lid gemeenteraad van Leiden</v></cell><cell r="D1077" t="str"><v>06-09-1881/01-09-1891</v></cell></row><row r="1078"><cell r="A1078" t="str"><v>00160</v></cell><cell r="B1078" t="str"><v>3500</v></cell><cell r="C1078" t="str"><v>wethouder (van burgerlijke stand en bevolkingsregister) van Leiden</v></cell><cell r="D1078" t="str"><v>12-10-1882/00-09-1883</v></cell></row><row r="1079"><cell r="A1079" t="str"><v>00160</v></cell><cell r="B1079" t="str"><v>3500</v></cell><cell r="C1079" t="str"><v>wethouder (van onderwijs) van Leiden</v></cell><cell r="D1079" t="str"><v>04-09-1883/06-09-1887</v></cell></row><row r="1080"><cell r="A1080" t="str"><v>00160</v></cell><cell r="B1080" t="str"><v>3500</v></cell><cell r="C1080" t="str"><v>wethouder (van financiën) van Leiden</v></cell><cell r="D1080" t="str"><v>06-09-1887/01-09-1891</v></cell></row><row r="1081"><cell r="A1081" t="str"><v>00160</v></cell><cell r="B1081" t="str"><v>3500</v></cell><cell r="C1081" t="str"><v>lid Tweede Kamer der Staten-Generaal</v></cell><cell r="D1081" t="str"><v>01-05-1888/20-03-1894</v></cell></row><row r="1082"><cell r="A1082" t="str"><v>00160</v></cell><cell r="B1082" t="str"><v>3500</v></cell><cell r="C1082" t="str"><v>lid Tweede Kamer der Staten-Generaal</v></cell><cell r="D1082" t="str"><v>16-05-1894/21-09-1897</v></cell></row><row r="1083"><cell r="A1083" t="str"><v>00161</v></cell><cell r="B1083" t="str"><v>3010</v></cell><cell r="C1083" t="str"><v>Rotterdam</v></cell><cell r="D1083" t="str"><v>07-10-1882</v></cell></row><row r="1084"><cell r="A1084" t="str"><v>00161</v></cell><cell r="B1084" t="str"><v>3020</v></cell><cell r="C1084" t="str"><v>Beaconsfield (G.Br.)</v></cell><cell r="D1084" t="str"><v>21-10-1962</v></cell></row><row r="1085"><cell r="A1085" t="str"><v>00161</v></cell><cell r="B1085" t="str"><v>3500</v></cell><cell r="C1085" t="str"><v>advocaat en procureur te Leeuwarden</v></cell><cell r="D1085" t="str"><v>00-00-1912/00-00-1922</v></cell></row><row r="1086"><cell r="A1086" t="str"><v>00161</v></cell><cell r="B1086" t="str"><v>3500</v></cell><cell r="C1086" t="str"><v>waarnemend griffier Gerechtshof te Leeuwarden</v></cell><cell r="D1086" t="str"><v>01-04-1914/00-07-1922</v></cell></row><row r="1087"><cell r="A1087" t="str"><v>00161</v></cell><cell r="B1087" t="str"><v>3500</v></cell><cell r="C1087" t="str"><v>plaatsvervangend griffier Raad van Beroep te Leeuwarden</v></cell><cell r="D1087" t="str"><v>16-12-1913/00-07-1922</v></cell></row><row r="1088"><cell r="A1088" t="str"><v>00161</v></cell><cell r="B1088" t="str"><v>3500</v></cell><cell r="C1088" t="str"><v>kantonrechter-plaatsvervanger te Leeuwarden</v></cell><cell r="D1088" t="str"><v>20-04-1916/00-07-1922</v></cell></row><row r="1089"><cell r="A1089" t="str"><v>00161</v></cell><cell r="B1089" t="str"><v>3500</v></cell><cell r="C1089" t="str"><v>lid Tweede Kamer der Staten-Generaal</v></cell><cell r="D1089" t="str"><v>25-07-1922/08-06-1937</v></cell></row><row r="1090"><cell r="A1090" t="str"><v>00161</v></cell><cell r="B1090" t="str"><v>3500</v></cell><cell r="C1090" t="str"><v>advocaat en procureur te 's-Gravenhage</v></cell><cell r="D1090" t="str"><v>00-07-1922/</v></cell></row><row r="1091"><cell r="A1091" t="str"><v>00163</v></cell><cell r="B1091" t="str"><v>3010</v></cell><cell r="C1091" t="str"><v>Oosterhout (N.Br.)</v></cell><cell r="D1091" t="str"><v>01-02-1842</v></cell></row><row r="1092"><cell r="A1092" t="str"><v>00163</v></cell><cell r="B1092" t="str"><v>3020</v></cell><cell r="C1092" t="str"><v>Verwolde</v></cell><cell r="D1092" t="str"><v>11-05-1919</v></cell></row><row r="1093"><cell r="A1093" t="str"><v>00163</v></cell><cell r="B1093" t="str"><v>3500</v></cell><cell r="C1093" t="str"><v>advocaat te Amsterdam</v></cell><cell r="D1093" t="str"><v>00-00-1866/00-00-1868</v></cell></row><row r="1094"><cell r="A1094" t="str"><v>00163</v></cell><cell r="B1094" t="str"><v>3500</v></cell><cell r="C1094" t="str"><v>griffier kantongerecht te Maarssen</v></cell><cell r="D1094" t="str"><v>00-00-1868/00-00-1870</v></cell></row><row r="1095"><cell r="A1095" t="str"><v>00163</v></cell><cell r="B1095" t="str"><v>3500</v></cell><cell r="C1095" t="str"><v>advocaat te Zutphen</v></cell><cell r="D1095" t="str"><v>00-00-1871/01-08-1872</v></cell></row><row r="1096"><cell r="A1096" t="str"><v>00163</v></cell><cell r="B1096" t="str"><v>3500</v></cell><cell r="C1096" t="str"><v>burgemeester van Gorssel</v></cell><cell r="D1096" t="str"><v>01-08-1872/01-09-1887</v></cell></row><row r="1097"><cell r="A1097" t="str"><v>00163</v></cell><cell r="B1097" t="str"><v>3500</v></cell><cell r="C1097" t="str"><v>lid Tweede Kamer der Staten-Generaal</v></cell><cell r="D1097" t="str"><v>29-07-1884/11-10-1884</v></cell></row><row r="1098"><cell r="A1098" t="str"><v>00163</v></cell><cell r="B1098" t="str"><v>3500</v></cell><cell r="C1098" t="str"><v>lid Tweede Kamer der Staten-Generaal</v></cell><cell r="D1098" t="str"><v>17-11-1884/18-05-1886</v></cell></row><row r="1099"><cell r="A1099" t="str"><v>00163</v></cell><cell r="B1099" t="str"><v>3500</v></cell><cell r="C1099" t="str"><v>lid Provinciale Staten van Gelderland</v></cell><cell r="D1099" t="str"><v>07-07-1886/01-02-1919</v></cell></row><row r="1100"><cell r="A1100" t="str"><v>00163</v></cell><cell r="B1100" t="str"><v>3500</v></cell><cell r="C1100" t="str"><v>lid Tweede Kamer der Staten-Generaal</v></cell><cell r="D1100" t="str"><v>14-07-1886/17-08-1887</v></cell></row><row r="1101"><cell r="A1101" t="str"><v>00163</v></cell><cell r="B1101" t="str"><v>3500</v></cell><cell r="C1101" t="str"><v>lid Tweede Kamer der Staten-Generaal</v></cell><cell r="D1101" t="str"><v>19-09-1887/27-03-1888</v></cell></row><row r="1102"><cell r="A1102" t="str"><v>00163</v></cell><cell r="B1102" t="str"><v>3500</v></cell><cell r="C1102" t="str"><v>lid Tweede Kamer der Staten-Generaal</v></cell><cell r="D1102" t="str"><v>27-11-1888/20-03-1894</v></cell></row><row r="1103"><cell r="A1103" t="str"><v>00163</v></cell><cell r="B1103" t="str"><v>3500</v></cell><cell r="C1103" t="str"><v>lid Gedeputeerde Staten van Gelderland</v></cell><cell r="D1103" t="str"><v>19-06-1894/01-02-1919</v></cell></row><row r="1104"><cell r="A1104" t="str"><v>00163</v></cell><cell r="B1104" t="str"><v>3500</v></cell><cell r="C1104" t="str"><v>lid Tweede Kamer der Staten-Generaal</v></cell><cell r="D1104" t="str"><v>21-09-1897/16-09-1913</v></cell></row><row r="1105"><cell r="A1105" t="str"><v>00164</v></cell><cell r="B1105" t="str"><v>3010</v></cell><cell r="C1105" t="str"><v>Velsen</v></cell><cell r="D1105" t="str"><v>10-09-1852</v></cell></row><row r="1106"><cell r="A1106" t="str"><v>00164</v></cell><cell r="B1106" t="str"><v>3020</v></cell><cell r="C1106" t="str"><v>Bloemendaal</v></cell><cell r="D1106" t="str"><v>16-07-1937</v></cell></row><row r="1107"><cell r="A1107" t="str"><v>00164</v></cell><cell r="B1107" t="str"><v>3500</v></cell><cell r="C1107" t="str"><v>attaché gezantschap te Londen</v></cell><cell r="D1107" t="str"><v>00-00-1877</v></cell></row><row r="1108"><cell r="A1108" t="str"><v>00164</v></cell><cell r="B1108" t="str"><v>3500</v></cell><cell r="C1108" t="str"><v>burgemeester van Castricum</v></cell><cell r="D1108" t="str"><v>15-11-1877/01-06-1888</v></cell></row><row r="1109"><cell r="A1109" t="str"><v>00164</v></cell><cell r="B1109" t="str"><v>3500</v></cell><cell r="C1109" t="str"><v>burgemeester van Heemskerk</v></cell><cell r="D1109" t="str"><v>01-07-1884/01-06-1888</v></cell></row><row r="1110"><cell r="A1110" t="str"><v>00164</v></cell><cell r="B1110" t="str"><v>3500</v></cell><cell r="C1110" t="str"><v>lid Tweede Kamer der Staten-Generaal</v></cell><cell r="D1110" t="str"><v>01-05-1888/01-06-1893</v></cell></row><row r="1111"><cell r="A1111" t="str"><v>00164</v></cell><cell r="B1111" t="str"><v>3500</v></cell><cell r="C1111" t="str"><v>burgemeester van Haarlem</v></cell><cell r="D1111" t="str"><v>01-04-1893/14-07-1912</v></cell></row><row r="1112"><cell r="A1112" t="str"><v>00164</v></cell><cell r="B1112" t="str"><v>3500</v></cell><cell r="C1112" t="str"><v>lid Provinciale Staten van Noord-Holland</v></cell><cell r="D1112" t="str"><v>04-07-1893/01-07-1919</v></cell></row><row r="1113"><cell r="A1113" t="str"><v>00164</v></cell><cell r="B1113" t="str"><v>3500</v></cell><cell r="C1113" t="str"><v>lid Gedeputeerde Staten van Noord-Holland</v></cell><cell r="D1113" t="str"><v>18-06-1912/16-07-1918</v></cell></row><row r="1114"><cell r="A1114" t="str"><v>00164</v></cell><cell r="B1114" t="str"><v>3500</v></cell><cell r="C1114" t="str"><v>directeur Hollandsche Verzekeringsmaatschappij</v></cell></row><row r="1115"><cell r="A1115" t="str"><v>00165</v></cell><cell r="B1115" t="str"><v>3010</v></cell><cell r="C1115" t="str"><v>Velsen</v></cell><cell r="D1115" t="str"><v>24-03-1800</v></cell></row><row r="1116"><cell r="A1116" t="str"><v>00165</v></cell><cell r="B1116" t="str"><v>3020</v></cell><cell r="C1116" t="str"><v>Velsen</v></cell><cell r="D1116" t="str"><v>24-08-1883</v></cell></row><row r="1117"><cell r="A1117" t="str"><v>00165</v></cell><cell r="B1117" t="str"><v>3500</v></cell><cell r="C1117" t="str"><v>attaché legatie te Constantinopel</v></cell><cell r="D1117" t="str"><v>00-00-1822/</v></cell></row><row r="1118"><cell r="A1118" t="str"><v>00165</v></cell><cell r="B1118" t="str"><v>3500</v></cell><cell r="C1118" t="str"><v>buitengewoon lid Tweede Kamer der Staten-Generaal</v></cell><cell r="D1118" t="str"><v>05-08-1840/05-09-1840</v></cell></row><row r="1119"><cell r="A1119" t="str"><v>00165</v></cell><cell r="B1119" t="str"><v>3500</v></cell><cell r="C1119" t="str"><v>lid Tweede Kamer der Staten-Generaal</v></cell><cell r="D1119" t="str"><v>18-10-1842/13-02-1849</v></cell></row><row r="1120"><cell r="A1120" t="str"><v>00165</v></cell><cell r="B1120" t="str"><v>3500</v></cell><cell r="C1120" t="str"><v>voorzitter Tweede Kamer der Staten-Generaal</v></cell><cell r="D1120" t="str"><v>21-10-1847/13-02-1849</v></cell></row><row r="1121"><cell r="A1121" t="str"><v>00165</v></cell><cell r="B1121" t="str"><v>3500</v></cell><cell r="C1121" t="str"><v>lid Tweede Kamer der Staten-Generaal</v></cell><cell r="D1121" t="str"><v>13-02-1849/20-08-1850</v></cell></row><row r="1122"><cell r="A1122" t="str"><v>00165</v></cell><cell r="B1122" t="str"><v>3500</v></cell><cell r="C1122" t="str"><v>lid Tweede Kamer der Staten-Generaal</v></cell><cell r="D1122" t="str"><v>07-10-1850/26-04-1853</v></cell></row><row r="1123"><cell r="A1123" t="str"><v>00165</v></cell><cell r="B1123" t="str"><v>3500</v></cell><cell r="C1123" t="str"><v>voorzitter Tweede Kamer der Staten-Generaal</v></cell><cell r="D1123" t="str"><v>21-02-1851/17-09-1852</v></cell></row><row r="1124"><cell r="A1124" t="str"><v>00165</v></cell><cell r="B1124" t="str"><v>3500</v></cell><cell r="C1124" t="str"><v>lid Tweede Kamer der Staten-Generaal</v></cell><cell r="D1124" t="str"><v>14-06-1853/22-08-1855</v></cell></row><row r="1125"><cell r="A1125" t="str"><v>00165</v></cell><cell r="B1125" t="str"><v>3500</v></cell><cell r="C1125" t="str"><v>voorzitter Tweede Kamer der Staten-Generaal</v></cell><cell r="D1125" t="str"><v>20-06-1853/22-08-1855</v></cell></row><row r="1126"><cell r="A1126" t="str"><v>00165</v></cell><cell r="B1126" t="str"><v>3500</v></cell><cell r="C1126" t="str"><v>Commissaris des Konings in Noord-Holland</v></cell><cell r="D1126" t="str"><v>01-10-1855/01-05-1860</v></cell></row><row r="1127"><cell r="A1127" t="str"><v>00165</v></cell><cell r="B1127" t="str"><v>3500</v></cell><cell r="C1127" t="str"><v>lid Eerste Kamer der Staten-Generaal</v></cell><cell r="D1127" t="str"><v>14-12-1860/01-11-1866</v></cell></row><row r="1128"><cell r="A1128" t="str"><v>00166</v></cell><cell r="B1128" t="str"><v>3010</v></cell><cell r="C1128" t="str"><v>Utrecht</v></cell><cell r="D1128" t="str"><v>10-03-1889</v></cell></row><row r="1129"><cell r="A1129" t="str"><v>00166</v></cell><cell r="B1129" t="str"><v>3020</v></cell><cell r="C1129" t="str"><v>Amsterdam</v></cell><cell r="D1129" t="str"><v>06-09-1984</v></cell></row><row r="1130"><cell r="A1130" t="str"><v>00166</v></cell><cell r="B1130" t="str"><v>3500</v></cell><cell r="C1130" t="str"><v>metaalbewerker (gereedschapmaker)</v></cell><cell r="D1130" t="str"><v>00-00-1905/00-00-1914</v></cell></row><row r="1131"><cell r="A1131" t="str"><v>00166</v></cell><cell r="B1131" t="str"><v>3500</v></cell><cell r="C1131" t="str"><v>lid bestuur ANMB (Algemeene Nederlandsche Metaalbewerkersbond)</v></cell><cell r="D1131" t="str"><v>00-00-1914/00-00-1930</v></cell></row><row r="1132"><cell r="A1132" t="str"><v>00166</v></cell><cell r="B1132" t="str"><v>3500</v></cell><cell r="C1132" t="str"><v>lid gemeenteraad van Utrecht</v></cell><cell r="D1132" t="str"><v>02-09-1919/04-09-1923</v></cell></row><row r="1133"><cell r="A1133" t="str"><v>00166</v></cell><cell r="B1133" t="str"><v>3500</v></cell><cell r="C1133" t="str"><v>lid gemeenteraad van Utrecht</v></cell><cell r="D1133" t="str"><v>27-12-1923/18-07-1930</v></cell></row><row r="1134"><cell r="A1134" t="str"><v>00166</v></cell><cell r="B1134" t="str"><v>3500</v></cell><cell r="C1134" t="str"><v>penningmeester ANMB (Algemeene Nederlandsche Metaalbewerkersbond)</v></cell><cell r="D1134" t="str"><v>00-00-1930/01-01-1937</v></cell></row><row r="1135"><cell r="A1135" t="str"><v>00166</v></cell><cell r="B1135" t="str"><v>3500</v></cell><cell r="C1135" t="str"><v>voorzitter ANMB (Algemene Nederlandse Metaalbewerkersbond)</v></cell><cell r="D1135" t="str"><v>01-01-1937/26-06-1950</v></cell></row><row r="1136"><cell r="A1136" t="str"><v>00166</v></cell><cell r="B1136" t="str"><v>3500</v></cell><cell r="C1136" t="str"><v>makelaar en taxateur</v></cell><cell r="D1136" t="str"><v>00-00-1940</v></cell></row><row r="1137"><cell r="A1137" t="str"><v>00166</v></cell><cell r="B1137" t="str"><v>3500</v></cell><cell r="C1137" t="str"><v>lid Tweede Kamer der Staten-Generaal</v></cell><cell r="D1137" t="str"><v>25-09-1945/03-07-1956</v></cell></row><row r="1138"><cell r="A1138" t="str"><v>00166</v></cell><cell r="B1138" t="str"><v>3500</v></cell><cell r="C1138" t="str"><v>lid Provinciale Staten van Noord-Holland</v></cell><cell r="D1138" t="str"><v>04-07-1950/06-07-1954</v></cell></row><row r="1139"><cell r="A1139" t="str"><v>00166</v></cell><cell r="B1139" t="str"><v>3500</v></cell><cell r="C1139" t="str"><v>lid Tweede Kamer der Staten-Generaal</v></cell><cell r="D1139" t="str"><v>23-10-1956/20-03-1959</v></cell></row><row r="1140"><cell r="A1140" t="str"><v>00167</v></cell><cell r="B1140" t="str"><v>3010</v></cell><cell r="C1140" t="str"><v>'s-Hertogenbosch</v></cell><cell r="D1140" t="str"><v>17-08-1816</v></cell></row><row r="1141"><cell r="A1141" t="str"><v>00167</v></cell><cell r="B1141" t="str"><v>3020</v></cell><cell r="C1141" t="str"><v>'s-Gravenhage</v></cell><cell r="D1141" t="str"><v>10-11-1867</v></cell></row><row r="1142"><cell r="A1142" t="str"><v>00167</v></cell><cell r="B1142" t="str"><v>3500</v></cell><cell r="C1142" t="str"><v>substituut-officier van justitie, Arrondissementsrechtbank te Maastricht</v></cell><cell r="D1142" t="str"><v>01-02-1842/01-01-1847</v></cell></row><row r="1143"><cell r="A1143" t="str"><v>00167</v></cell><cell r="B1143" t="str"><v>3500</v></cell><cell r="C1143" t="str"><v>advocaat-generaal Provinciaal Gerechtshof te Maastricht</v></cell><cell r="D1143" t="str"><v>01-01-1847/01-07-1853</v></cell></row><row r="1144"><cell r="A1144" t="str"><v>00167</v></cell><cell r="B1144" t="str"><v>3500</v></cell><cell r="C1144" t="str"><v>lid Tweede Kamer der Staten-Generaal</v></cell><cell r="D1144" t="str"><v>13-02-1849/20-08-1850</v></cell></row><row r="1145"><cell r="A1145" t="str"><v>00167</v></cell><cell r="B1145" t="str"><v>3500</v></cell><cell r="C1145" t="str"><v>lid Tweede Kamer der Staten-Generaal</v></cell><cell r="D1145" t="str"><v>07-10-1850/20-09-1852</v></cell></row><row r="1146"><cell r="A1146" t="str"><v>00167</v></cell><cell r="B1146" t="str"><v>3500</v></cell><cell r="C1146" t="str"><v>lid Raad van State</v></cell><cell r="D1146" t="str"><v>01-07-1853/01-06-1866</v></cell></row><row r="1147"><cell r="A1147" t="str"><v>00167</v></cell><cell r="B1147" t="str"><v>3500</v></cell><cell r="C1147" t="str"><v>lid Raad van State</v></cell><cell r="D1147" t="str"><v>01-07-1862/01-06-1866</v></cell></row><row r="1148"><cell r="A1148" t="str"><v>00167</v></cell><cell r="B1148" t="str"><v>3500</v></cell><cell r="C1148" t="str"><v>minister van Justitie</v></cell><cell r="D1148" t="str"><v>01-06-1866/10-11-1867</v></cell></row><row r="1149"><cell r="A1149" t="str"><v>00168</v></cell><cell r="B1149" t="str"><v>3010</v></cell><cell r="C1149" t="str"><v>'s-Hertogenbosch</v></cell><cell r="D1149" t="str"><v>13-02-1819</v></cell></row><row r="1150"><cell r="A1150" t="str"><v>00168</v></cell><cell r="B1150" t="str"><v>3020</v></cell><cell r="C1150" t="str"><v>Klundert</v></cell><cell r="D1150" t="str"><v>29-03-1900</v></cell></row><row r="1151"><cell r="A1151" t="str"><v>00168</v></cell><cell r="B1151" t="str"><v>3500</v></cell><cell r="C1151" t="str"><v>landeigenaar te Klundert</v></cell></row><row r="1152"><cell r="A1152" t="str"><v>00168</v></cell><cell r="B1152" t="str"><v>3500</v></cell><cell r="C1152" t="str"><v>tijdelijk rentmeester der domeingoederen van Z.K.H. prins Frederik, rentambt Niervaart</v></cell><cell r="D1152" t="str"><v>01-10-1845/29-03-1900</v></cell></row><row r="1153"><cell r="A1153" t="str"><v>00168</v></cell><cell r="B1153" t="str"><v>3500</v></cell><cell r="C1153" t="str"><v>lid Provinciale Staten van Noord-Brabant</v></cell><cell r="D1153" t="str"><v>23-09-1850/07-07-1868</v></cell></row><row r="1154"><cell r="A1154" t="str"><v>00168</v></cell><cell r="B1154" t="str"><v>3500</v></cell><cell r="C1154" t="str"><v>lid Tweede Kamer der Staten-Generaal</v></cell><cell r="D1154" t="str"><v>25-02-1868/29-03-1882</v></cell></row><row r="1155"><cell r="A1155" t="str"><v>00168</v></cell><cell r="B1155" t="str"><v>3500</v></cell><cell r="C1155" t="str"><v>lid gemeenteraad van Klundert</v></cell><cell r="D1155" t="str"><v>/(omstreeks: 00-00-1879)/(00-00-1883)/</v></cell></row><row r="1156"><cell r="A1156" t="str"><v>00168</v></cell><cell r="B1156" t="str"><v>3500</v></cell><cell r="C1156" t="str"><v>tijdelijk rentmeester domein van wijlen Z.K.H. prins Frederik, rentambt Niervaart</v></cell><cell r="D1156" t="str"><v>01-04-1882/</v></cell></row><row r="1157"><cell r="A1157" t="str"><v>00168</v></cell><cell r="B1157" t="str"><v>3500</v></cell><cell r="C1157" t="str"><v>lid Tweede Kamer der Staten-Generaal</v></cell><cell r="D1157" t="str"><v>26-06-1882/11-10-1884</v></cell></row><row r="1158"><cell r="A1158" t="str"><v>00168</v></cell><cell r="B1158" t="str"><v>3500</v></cell><cell r="C1158" t="str"><v>lid Tweede Kamer der Staten-Generaal</v></cell><cell r="D1158" t="str"><v>17-11-1884/18-05-1886</v></cell></row><row r="1159"><cell r="A1159" t="str"><v>00168</v></cell><cell r="B1159" t="str"><v>3500</v></cell><cell r="C1159" t="str"><v>lid Tweede Kamer der Staten-Generaal</v></cell><cell r="D1159" t="str"><v>14-07-1886/17-08-1887</v></cell></row><row r="1160"><cell r="A1160" t="str"><v>00168</v></cell><cell r="B1160" t="str"><v>3500</v></cell><cell r="C1160" t="str"><v>lid Tweede Kamer der Staten-Generaal</v></cell><cell r="D1160" t="str"><v>19-09-1887/27-03-1888</v></cell></row><row r="1161"><cell r="A1161" t="str"><v>00169</v></cell><cell r="B1161" t="str"><v>3010</v></cell><cell r="C1161" t="str"><v>Maastricht</v></cell><cell r="D1161" t="str"><v>12-11-1846</v></cell></row><row r="1162"><cell r="A1162" t="str"><v>00169</v></cell><cell r="B1162" t="str"><v>3020</v></cell><cell r="C1162" t="str"><v>'s-Gravenhage</v></cell><cell r="D1162" t="str"><v>28-02-1914</v></cell></row><row r="1163"><cell r="A1163" t="str"><v>00169</v></cell><cell r="B1163" t="str"><v>3500</v></cell><cell r="C1163" t="str"><v>advocaat te Dordrecht</v></cell><cell r="D1163" t="str"><v>00-00-1872/00-09-1876</v></cell></row><row r="1164"><cell r="A1164" t="str"><v>00169</v></cell><cell r="B1164" t="str"><v>3500</v></cell><cell r="C1164" t="str"><v>directeur suikerfabriek te Dordrecht</v></cell><cell r="D1164" t="str"><v>/(omstreeks: 00-00-1875)/00-09-1876</v></cell></row><row r="1165"><cell r="A1165" t="str"><v>00169</v></cell><cell r="B1165" t="str"><v>3500</v></cell><cell r="C1165" t="str"><v>notaris te 's-Gravenhage</v></cell><cell r="D1165" t="str"><v>00-09-1876/00-12-1897</v></cell></row><row r="1166"><cell r="A1166" t="str"><v>00169</v></cell><cell r="B1166" t="str"><v>3500</v></cell><cell r="C1166" t="str"><v>lid Tweede Kamer der Staten-Generaal</v></cell><cell r="D1166" t="str"><v>01-05-1888/15-09-1891</v></cell></row><row r="1167"><cell r="A1167" t="str"><v>00169</v></cell><cell r="B1167" t="str"><v>3500</v></cell><cell r="C1167" t="str"><v>lid Tweede Kamer der Staten-Generaal</v></cell><cell r="D1167" t="str"><v>25-07-1893/20-03-1894</v></cell></row><row r="1168"><cell r="A1168" t="str"><v>00169</v></cell><cell r="B1168" t="str"><v>3500</v></cell><cell r="C1168" t="str"><v>lid Tweede Kamer der Staten-Generaal</v></cell><cell r="D1168" t="str"><v>24-05-1894/21-09-1897</v></cell></row><row r="1169"><cell r="A1169" t="str"><v>00169</v></cell><cell r="B1169" t="str"><v>3500</v></cell><cell r="C1169" t="str"><v>lid Provinciale Staten van Zuid-Holland</v></cell><cell r="D1169" t="str"><v>03-07-1895/00-12-1897</v></cell></row><row r="1170"><cell r="A1170" t="str"><v>00169</v></cell><cell r="B1170" t="str"><v>3500</v></cell><cell r="C1170" t="str"><v>lid Raad van State</v></cell><cell r="D1170" t="str"><v>04-01-1898/28-02-1914</v></cell></row><row r="1171"><cell r="A1171" t="str"><v>00171</v></cell><cell r="B1171" t="str"><v>3010</v></cell><cell r="C1171" t="str"><v>Amsterdam</v></cell><cell r="D1171" t="str"><v>11-09-1793</v></cell></row><row r="1172"><cell r="A1172" t="str"><v>00171</v></cell><cell r="B1172" t="str"><v>3020</v></cell><cell r="C1172" t="str"><v>Amsterdam</v></cell><cell r="D1172" t="str"><v>22-04-1870</v></cell></row><row r="1173"><cell r="A1173" t="str"><v>00171</v></cell><cell r="B1173" t="str"><v>3500</v></cell><cell r="C1173" t="str"><v>koopman, lid handelsfirma "Buijs, De Bordes en Jordan" te Amsterdam</v></cell></row><row r="1174"><cell r="A1174" t="str"><v>00171</v></cell><cell r="B1174" t="str"><v>3500</v></cell><cell r="C1174" t="str"><v>lid Tweede Kamer der Staten-Generaal</v></cell><cell r="D1174" t="str"><v>22-10-1846/13-02-1849</v></cell></row><row r="1175"><cell r="A1175" t="str"><v>00171</v></cell><cell r="B1175" t="str"><v>3500</v></cell><cell r="C1175" t="str"><v>lid Eerste Kamer der Staten-Generaal</v></cell><cell r="D1175" t="str"><v>13-02-1849/20-08-1850</v></cell></row><row r="1176"><cell r="A1176" t="str"><v>00171</v></cell><cell r="B1176" t="str"><v>3500</v></cell><cell r="C1176" t="str"><v>lid Eerste Kamer der Staten-Generaal</v></cell><cell r="D1176" t="str"><v>07-10-1850/16-10-1860</v></cell></row><row r="1177"><cell r="A1177" t="str"><v>00172</v></cell><cell r="B1177" t="str"><v>3010</v></cell><cell r="C1177" t="str"><v>Frankfurt am Main (Duitsland)</v></cell><cell r="D1177" t="str"><v>06-07-1829</v></cell></row><row r="1178"><cell r="A1178" t="str"><v>00172</v></cell><cell r="B1178" t="str"><v>3020</v></cell><cell r="C1178" t="str"><v>Oosterbeek</v></cell><cell r="D1178" t="str"><v>15-03-1903</v></cell></row><row r="1179"><cell r="A1179" t="str"><v>00172</v></cell><cell r="B1179" t="str"><v>3500</v></cell><cell r="C1179" t="str"><v>landeigenaar en ambachtsheer te Barneveld</v></cell></row><row r="1180"><cell r="A1180" t="str"><v>00172</v></cell><cell r="B1180" t="str"><v>3500</v></cell><cell r="C1180" t="str"><v>lid gemeenteraad van Barneveld</v></cell><cell r="D1180" t="str"><v>/(omstreeks: 00-00-1857)/00-05-1860</v></cell></row><row r="1181"><cell r="A1181" t="str"><v>00172</v></cell><cell r="B1181" t="str"><v>3500</v></cell><cell r="C1181" t="str"><v>burgemeester van Ede</v></cell><cell r="D1181" t="str"><v>16-05-1860/01-02-1896</v></cell></row><row r="1182"><cell r="A1182" t="str"><v>00172</v></cell><cell r="B1182" t="str"><v>3500</v></cell><cell r="C1182" t="str"><v>lid Provinciale Staten van Gelderland</v></cell><cell r="D1182" t="str"><v>05-07-1864/15-03-1903</v></cell></row><row r="1183"><cell r="A1183" t="str"><v>00172</v></cell><cell r="B1183" t="str"><v>3500</v></cell><cell r="C1183" t="str"><v>lid Tweede Kamer der Staten-Generaal</v></cell><cell r="D1183" t="str"><v>16-05-1894/21-09-1897</v></cell></row><row r="1184"><cell r="A1184" t="str"><v>00173</v></cell><cell r="B1184" t="str"><v>3010</v></cell><cell r="C1184" t="str"><v>Noord-Scharwoude (N.H.)</v></cell><cell r="D1184" t="str"><v>01-02-1891</v></cell></row><row r="1185"><cell r="A1185" t="str"><v>00173</v></cell><cell r="B1185" t="str"><v>3020</v></cell><cell r="C1185" t="str"><v>Weesp</v></cell><cell r="D1185" t="str"><v>11-05-1974</v></cell></row><row r="1186"><cell r="A1186" t="str"><v>00173</v></cell><cell r="B1186" t="str"><v>3500</v></cell><cell r="C1186" t="str"><v>tuindersknecht</v></cell><cell r="D1186" t="str"><v>00-00-1904/00-00-1916</v></cell></row><row r="1187"><cell r="A1187" t="str"><v>00173</v></cell><cell r="B1187" t="str"><v>3500</v></cell><cell r="C1187" t="str"><v>tuinder te Noord-Scharwoude</v></cell><cell r="D1187" t="str"><v>00-00-1916/00-00-1946</v></cell></row><row r="1188"><cell r="A1188" t="str"><v>00173</v></cell><cell r="B1188" t="str"><v>3500</v></cell><cell r="C1188" t="str"><v>lid gemeenteraad van Oudkarspel</v></cell><cell r="D1188" t="str"><v>03-09-1935/01-09-1941</v></cell></row><row r="1189"><cell r="A1189" t="str"><v>00173</v></cell><cell r="B1189" t="str"><v>3500</v></cell><cell r="C1189" t="str"><v>lid Provinciale Staten van Noord-Holland</v></cell><cell r="D1189" t="str"><v>25-04-1939/01-09-1941</v></cell></row><row r="1190"><cell r="A1190" t="str"><v>00173</v></cell><cell r="B1190" t="str"><v>3500</v></cell><cell r="C1190" t="str"><v>lid Tweede Kamer der Staten-Generaal</v></cell><cell r="D1190" t="str"><v>11-04-1946/15-07-1952</v></cell></row><row r="1191"><cell r="A1191" t="str"><v>00173</v></cell><cell r="B1191" t="str"><v>3500</v></cell><cell r="C1191" t="str"><v>lid Tweede Kamer der Staten-Generaal</v></cell><cell r="D1191" t="str"><v>13-12-1956/01-04-1962</v></cell></row><row r="1192"><cell r="A1192" t="str"><v>00175</v></cell><cell r="B1192" t="str"><v>3010</v></cell><cell r="C1192" t="str"><v>Groningen</v></cell><cell r="D1192" t="str"><v>13-09-1862</v></cell></row><row r="1193"><cell r="A1193" t="str"><v>00175</v></cell><cell r="B1193" t="str"><v>3020</v></cell><cell r="C1193" t="str"><v>'s-Gravenhage</v></cell><cell r="D1193" t="str"><v>06-05-1916</v></cell></row><row r="1194"><cell r="A1194" t="str"><v>00175</v></cell><cell r="B1194" t="str"><v>3500</v></cell><cell r="C1194" t="str"><v>leraar wiskunde, "Stedelijk Gymnasium" te Winschoten</v></cell><cell r="D1194" t="str"><v>01-09-1883/01-02-1893</v></cell></row><row r="1195"><cell r="A1195" t="str"><v>00175</v></cell><cell r="B1195" t="str"><v>3500</v></cell><cell r="C1195" t="str"><v>mededirecteur Nederlandsche Hypotheekbank te Veendam</v></cell><cell r="D1195" t="str"><v>00-00-1890/</v></cell></row><row r="1196"><cell r="A1196" t="str"><v>00175</v></cell><cell r="B1196" t="str"><v>3500</v></cell><cell r="C1196" t="str"><v>firmant groothandel in koffie en thee "O. de Wiljes" te Winschoten</v></cell><cell r="D1196" t="str"><v>00-00-1893/</v></cell></row><row r="1197"><cell r="A1197" t="str"><v>00175</v></cell><cell r="B1197" t="str"><v>3500</v></cell><cell r="C1197" t="str"><v>lid gemeenteraad van Winschoten</v></cell><cell r="D1197" t="str"><v>00-02-1893/05-06-1907</v></cell></row><row r="1198"><cell r="A1198" t="str"><v>00175</v></cell><cell r="B1198" t="str"><v>3500</v></cell><cell r="C1198" t="str"><v>schoolopziener, arrondissement Winschoten</v></cell><cell r="D1198" t="str"><v>16-10-1895/01-01-1901</v></cell></row><row r="1199"><cell r="A1199" t="str"><v>00175</v></cell><cell r="B1199" t="str"><v>3500</v></cell><cell r="C1199" t="str"><v>lid Tweede Kamer der Staten-Generaal</v></cell><cell r="D1199" t="str"><v>17-09-1901/06-05-1916</v></cell></row><row r="1200"><cell r="A1200" t="str"><v>00175</v></cell><cell r="B1200" t="str"><v>3500</v></cell><cell r="C1200" t="str"><v>fractievoorzitter VDB Tweede Kamer der Staten-Generaal</v></cell><cell r="D1200" t="str"><v>29-06-1913/06-05-1916</v></cell></row><row r="1201"><cell r="A1201" t="str"><v>00176</v></cell><cell r="B1201" t="str"><v>3010</v></cell><cell r="C1201" t="str"><v>Usselo</v></cell><cell r="D1201" t="str"><v>28-05-1866</v></cell></row><row r="1202"><cell r="A1202" t="str"><v>00176</v></cell><cell r="B1202" t="str"><v>3020</v></cell><cell r="C1202" t="str"><v>Twekkelo</v></cell><cell r="D1202" t="str"><v>11-06-1931</v></cell></row><row r="1203"><cell r="A1203" t="str"><v>00176</v></cell><cell r="B1203" t="str"><v>3020</v></cell><cell r="C1203" t="str"><v>Officier in de Orde van Oranje-Nassau</v></cell><cell r="D1203" t="str"><v>31-08-1926</v></cell></row><row r="1204"><cell r="A1204" t="str"><v>00176</v></cell><cell r="B1204" t="str"><v>3500</v></cell><cell r="C1204" t="str"><v>landbouwer te Lonneker</v></cell></row><row r="1205"><cell r="A1205" t="str"><v>00176</v></cell><cell r="B1205" t="str"><v>3500</v></cell><cell r="C1205" t="str"><v>grootontginner te Lonneker</v></cell></row><row r="1206"><cell r="A1206" t="str"><v>00176</v></cell><cell r="B1206" t="str"><v>3500</v></cell><cell r="C1206" t="str"><v>lid gemeenteraad van Lonneker</v></cell><cell r="D1206" t="str"><v>00-09-1915/11-06-1931</v></cell></row><row r="1207"><cell r="A1207" t="str"><v>00176</v></cell><cell r="B1207" t="str"><v>3500</v></cell><cell r="C1207" t="str"><v>lid Tweede Kamer der Staten-Generaal</v></cell><cell r="D1207" t="str"><v>17-09-1918/16-09-1919</v></cell></row><row r="1208"><cell r="A1208" t="str"><v>00178</v></cell><cell r="B1208" t="str"><v>3010</v></cell><cell r="C1208" t="str"><v>Amsterdam</v></cell><cell r="D1208" t="str"><v>23-03-1808</v></cell></row><row r="1209"><cell r="A1209" t="str"><v>00178</v></cell><cell r="B1209" t="str"><v>3020</v></cell><cell r="C1209" t="str"><v>Amsterdam</v></cell><cell r="D1209" t="str"><v>20-10-1876</v></cell></row><row r="1210"><cell r="A1210" t="str"><v>00178</v></cell><cell r="B1210" t="str"><v>3500</v></cell><cell r="C1210" t="str"><v>advocaat te 's-Gravenhage</v></cell><cell r="D1210" t="str"><v>00-00-1830/00-09-1834</v></cell></row><row r="1211"><cell r="A1211" t="str"><v>00178</v></cell><cell r="B1211" t="str"><v>3500</v></cell><cell r="C1211" t="str"><v>substituut-officier van justitie, rechtbank van eerste aanleg te Amsterdam</v></cell><cell r="D1211" t="str"><v>00-09-1834/01-10-1838</v></cell></row><row r="1212"><cell r="A1212" t="str"><v>00178</v></cell><cell r="B1212" t="str"><v>3500</v></cell><cell r="C1212" t="str"><v>substituut-officier van justitie, Arrondissementsrechtbank te Amsterdam</v></cell><cell r="D1212" t="str"><v>01-10-1838/01-01-1842</v></cell></row><row r="1213"><cell r="A1213" t="str"><v>00178</v></cell><cell r="B1213" t="str"><v>3500</v></cell><cell r="C1213" t="str"><v>advocaat-generaal Provinciaal Gerechtshof te Haarlem</v></cell><cell r="D1213" t="str"><v>01-01-1842/01-11-1852</v></cell></row><row r="1214"><cell r="A1214" t="str"><v>00178</v></cell><cell r="B1214" t="str"><v>3500</v></cell><cell r="C1214" t="str"><v>buitengewoon lid Tweede Kamer der Staten-Generaal</v></cell><cell r="D1214" t="str"><v>18-09-1848/08-10-1848</v></cell></row><row r="1215"><cell r="A1215" t="str"><v>00178</v></cell><cell r="B1215" t="str"><v>3500</v></cell><cell r="C1215" t="str"><v>lid stedelijke raad (vanaf 15 oktober 1851 gemeenteraad) van Amsterdam</v></cell><cell r="D1215" t="str"><v>00-00-1848/01-11-1852</v></cell></row><row r="1216"><cell r="A1216" t="str"><v>00178</v></cell><cell r="B1216" t="str"><v>3500</v></cell><cell r="C1216" t="str"><v>lid Provinciale Staten van Noord-Holland</v></cell><cell r="D1216" t="str"><v>09-09-1850/05-07-1853</v></cell></row><row r="1217"><cell r="A1217" t="str"><v>00178</v></cell><cell r="B1217" t="str"><v>3500</v></cell><cell r="C1217" t="str"><v>hoogleraar natuur-, volken- en staatsrecht, Atheneum Illustre te Amsterdam</v></cell><cell r="D1217" t="str"><v>01-11-1852/09-04-1862</v></cell></row><row r="1218"><cell r="A1218" t="str"><v>00178</v></cell><cell r="B1218" t="str"><v>3500</v></cell><cell r="C1218" t="str"><v>lid Provinciale Staten van Noord-Holland</v></cell><cell r="D1218" t="str"><v>01-07-1862/00-02-1868</v></cell></row><row r="1219"><cell r="A1219" t="str"><v>00178</v></cell><cell r="B1219" t="str"><v>3500</v></cell><cell r="C1219" t="str"><v>lid Tweede Kamer der Staten-Generaal</v></cell><cell r="D1219" t="str"><v>25-02-1868/20-09-1869</v></cell></row><row r="1220"><cell r="A1220" t="str"><v>00182</v></cell><cell r="B1220" t="str"><v>3010</v></cell><cell r="C1220" t="str"><v>Bergum</v></cell><cell r="D1220" t="str"><v>28-10-1835</v></cell></row><row r="1221"><cell r="A1221" t="str"><v>00182</v></cell><cell r="B1221" t="str"><v>3020</v></cell><cell r="C1221" t="str"><v>Bergum</v></cell><cell r="D1221" t="str"><v>20-08-1888</v></cell></row><row r="1222"><cell r="A1222" t="str"><v>00182</v></cell><cell r="B1222" t="str"><v>3500</v></cell><cell r="C1222" t="str"><v>medewerker in boomkwekerij van vader</v></cell></row><row r="1223"><cell r="A1223" t="str"><v>00182</v></cell><cell r="B1223" t="str"><v>3500</v></cell><cell r="C1223" t="str"><v>boomkweker, tuinbouwbedrijf "Frisia"</v></cell></row><row r="1224"><cell r="A1224" t="str"><v>00182</v></cell><cell r="B1224" t="str"><v>3500</v></cell><cell r="C1224" t="str"><v>lid gemeenteraad van Tietjerksteradeel</v></cell><cell r="D1224" t="str"><v>28-05-1870/20-08-1888</v></cell></row><row r="1225"><cell r="A1225" t="str"><v>00182</v></cell><cell r="B1225" t="str"><v>3500</v></cell><cell r="C1225" t="str"><v>lid Tweede Kamer der Staten-Generaal</v></cell><cell r="D1225" t="str"><v>01-05-1888/20-08-1888</v></cell></row><row r="1226"><cell r="A1226" t="str"><v>00183</v></cell><cell r="B1226" t="str"><v>3010</v></cell><cell r="C1226" t="str"><v>Harderwijk</v></cell><cell r="D1226" t="str"><v>19-03-1797</v></cell></row><row r="1227"><cell r="A1227" t="str"><v>00183</v></cell><cell r="B1227" t="str"><v>3020</v></cell><cell r="C1227" t="str"><v>'s-Gravenhage</v></cell><cell r="D1227" t="str"><v>09-12-1874</v></cell></row><row r="1228"><cell r="A1228" t="str"><v>00183</v></cell><cell r="B1228" t="str"><v>3500</v></cell><cell r="C1228" t="str"><v>praeceptor Latijnse School te Amsterdam</v></cell><cell r="D1228" t="str"><v>31-01-1816/00-00-1818</v></cell></row><row r="1229"><cell r="A1229" t="str"><v>00183</v></cell><cell r="B1229" t="str"><v>3500</v></cell><cell r="C1229" t="str"><v>praeceptor Latijnse School te 's-Gravenhage</v></cell><cell r="D1229" t="str"><v>26-10-1818/00-07-1828</v></cell></row><row r="1230"><cell r="A1230" t="str"><v>00183</v></cell><cell r="B1230" t="str"><v>3500</v></cell><cell r="C1230" t="str"><v>hoogleraar Nederlandse taal- en letterkunde, KMA (Koninklijke Militaire Academie) te Breda</v></cell><cell r="D1230" t="str"><v>00-07-1828/00-00-1836</v></cell></row><row r="1231"><cell r="A1231" t="str"><v>00183</v></cell><cell r="B1231" t="str"><v>3500</v></cell><cell r="C1231" t="str"><v>auditeur-militair Krijgsraad te Breda</v></cell><cell r="D1231" t="str"><v>00-00-1830/00-00-1836</v></cell></row><row r="1232"><cell r="A1232" t="str"><v>00183</v></cell><cell r="B1232" t="str"><v>3500</v></cell><cell r="C1232" t="str"><v>schoolopziener, negende district van Noord-Brabant</v></cell><cell r="D1232" t="str"><v>01-02-1833/00-12-1838</v></cell></row><row r="1233"><cell r="A1233" t="str"><v>00183</v></cell><cell r="B1233" t="str"><v>3500</v></cell><cell r="C1233" t="str"><v>hoogleraar Griekse en Latijnse letteren, Atheneum Illustre te Amsterdam</v></cell><cell r="D1233" t="str"><v>07-11-1838/01-07-1851</v></cell></row><row r="1234"><cell r="A1234" t="str"><v>00183</v></cell><cell r="B1234" t="str"><v>3500</v></cell><cell r="C1234" t="str"><v>lid Tweede Kamer der Staten-Generaal</v></cell><cell r="D1234" t="str"><v>14-06-1853/03-04-1858</v></cell></row><row r="1235"><cell r="A1235" t="str"><v>00183</v></cell><cell r="B1235" t="str"><v>3500</v></cell><cell r="C1235" t="str"><v>minister voor de Zaken van de Hervormde en andere Erediensten, behalve die der Rooms-Katholieke</v></cell><cell r="D1235" t="str"><v>03-04-1858/14-03-1861</v></cell></row><row r="1236"><cell r="A1236" t="str"><v>00184</v></cell><cell r="B1236" t="str"><v>3010</v></cell><cell r="C1236" t="str"><v>Amsterdam</v></cell><cell r="D1236" t="str"><v>16-12-1809</v></cell></row><row r="1237"><cell r="A1237" t="str"><v>00184</v></cell><cell r="B1237" t="str"><v>3020</v></cell><cell r="C1237" t="str"><v>'s-Gravenhage</v></cell><cell r="D1237" t="str"><v>21-02-1879</v></cell></row><row r="1238"><cell r="A1238" t="str"><v>00184</v></cell><cell r="B1238" t="str"><v>3500</v></cell><cell r="C1238" t="str"><v>fabrikant te Weesp</v></cell></row><row r="1239"><cell r="A1239" t="str"><v>00184</v></cell><cell r="B1239" t="str"><v>3500</v></cell><cell r="C1239" t="str"><v>advocaat te Amsterdam</v></cell><cell r="D1239" t="str"><v>00-00-1833/00-00-1844</v></cell></row><row r="1240"><cell r="A1240" t="str"><v>00184</v></cell><cell r="B1240" t="str"><v>3500</v></cell><cell r="C1240" t="str"><v>secretaris Commissie voor de Rijnvaart te Amsterdam</v></cell><cell r="D1240" t="str"><v>/01-02-1844</v></cell></row><row r="1241"><cell r="A1241" t="str"><v>00184</v></cell><cell r="B1241" t="str"><v>3500</v></cell><cell r="C1241" t="str"><v>hoofd afdeling in- en uitvoerrechten (rang: referendaris), ministerie van Financiën</v></cell><cell r="D1241" t="str"><v>01-02-1844/03-06-1848</v></cell></row><row r="1242"><cell r="A1242" t="str"><v>00184</v></cell><cell r="B1242" t="str"><v>3500</v></cell><cell r="C1242" t="str"><v>lid Raad van State</v></cell><cell r="D1242" t="str"><v>03-06-1848/21-11-1848</v></cell></row><row r="1243"><cell r="A1243" t="str"><v>00184</v></cell><cell r="B1243" t="str"><v>3500</v></cell><cell r="C1243" t="str"><v>tijdelijk minister van Financiën</v></cell><cell r="D1243" t="str"><v>03-06-1848/21-11-1848</v></cell></row><row r="1244"><cell r="A1244" t="str"><v>00184</v></cell><cell r="B1244" t="str"><v>3500</v></cell><cell r="C1244" t="str"><v>minister van Financiën</v></cell><cell r="D1244" t="str"><v>21-11-1848/19-04-1853</v></cell></row><row r="1245"><cell r="A1245" t="str"><v>00184</v></cell><cell r="B1245" t="str"><v>3500</v></cell><cell r="C1245" t="str"><v>(voorlopig) minister voor de Zaken van de Hervormde en andere Erediensten, behalve die der Rooms-Katholieke</v></cell><cell r="D1245" t="str"><v>15-07-1852/19-04-1853</v></cell></row><row r="1246"><cell r="A1246" t="str"><v>00184</v></cell><cell r="B1246" t="str"><v>3500</v></cell><cell r="C1246" t="str"><v>lid Tweede Kamer der Staten-Generaal</v></cell><cell r="D1246" t="str"><v>14-06-1853/12-03-1858</v></cell></row><row r="1247"><cell r="A1247" t="str"><v>00184</v></cell><cell r="B1247" t="str"><v>3500</v></cell><cell r="C1247" t="str"><v>lid gemeenteraad van 's-Gravenhage</v></cell><cell r="D1247" t="str"><v>01-09-1857/29-06-1858</v></cell></row><row r="1248"><cell r="A1248" t="str"><v>00184</v></cell><cell r="B1248" t="str"><v>3500</v></cell><cell r="C1248" t="str"><v>minister van Financiën</v></cell><cell r="D1248" t="str"><v>12-03-1858/22-02-1860</v></cell></row><row r="1249"><cell r="A1249" t="str"><v>00184</v></cell><cell r="B1249" t="str"><v>3500</v></cell><cell r="C1249" t="str"><v>lid Tweede Kamer der Staten-Generaal</v></cell><cell r="D1249" t="str"><v>30-04-1860/10-02-1866</v></cell></row><row r="1250"><cell r="A1250" t="str"><v>00184</v></cell><cell r="B1250" t="str"><v>3500</v></cell><cell r="C1250" t="str"><v>minister van Financiën</v></cell><cell r="D1250" t="str"><v>10-02-1866/01-06-1866</v></cell></row><row r="1251"><cell r="A1251" t="str"><v>00184</v></cell><cell r="B1251" t="str"><v>3500</v></cell><cell r="C1251" t="str"><v>lid Tweede Kamer der Staten-Generaal</v></cell><cell r="D1251" t="str"><v>25-02-1868/03-06-1868</v></cell></row><row r="1252"><cell r="A1252" t="str"><v>00184</v></cell><cell r="B1252" t="str"><v>3500</v></cell><cell r="C1252" t="str"><v>minister van Financiën</v></cell><cell r="D1252" t="str"><v>03-06-1868/04-01-1871</v></cell></row><row r="1253"><cell r="A1253" t="str"><v>00184</v></cell><cell r="B1253" t="str"><v>3500</v></cell><cell r="C1253" t="str"><v>minister voor de Zaken van de Hervormde en andere Erediensten, behalve die der Rooms-Katholieke</v></cell><cell r="D1253" t="str"><v>04-06-1868/01-09-1868</v></cell></row><row r="1254"><cell r="A1254" t="str"><v>00184</v></cell><cell r="B1254" t="str"><v>3500</v></cell><cell r="C1254" t="str"><v>minister van Koloniën</v></cell><cell r="D1254" t="str"><v>04-01-1871/06-07-1872</v></cell></row><row r="1255"><cell r="A1255" t="str"><v>00184</v></cell><cell r="B1255" t="str"><v>3500</v></cell><cell r="C1255" t="str"><v>minister van Binnenlandse Zaken ad interim</v></cell><cell r="D1255" t="str"><v>04-06-1872/06-07-1872</v></cell></row><row r="1256"><cell r="A1256" t="str"><v>00184</v></cell><cell r="B1256" t="str"><v>3500</v></cell><cell r="C1256" t="str"><v>ambteloos</v></cell><cell r="D1256" t="str"><v>06-07-1872/03-11-1877</v></cell></row><row r="1257"><cell r="A1257" t="str"><v>00184</v></cell><cell r="B1257" t="str"><v>3500</v></cell><cell r="C1257" t="str"><v>minister van Koloniën</v></cell><cell r="D1257" t="str"><v>03-11-1877/21-02-1879</v></cell></row><row r="1258"><cell r="A1258" t="str"><v>00186</v></cell><cell r="B1258" t="str"><v>3010</v></cell><cell r="C1258" t="str"><v>Helmond</v></cell><cell r="D1258" t="str"><v>14-10-1806</v></cell></row><row r="1259"><cell r="A1259" t="str"><v>00186</v></cell><cell r="B1259" t="str"><v>3020</v></cell><cell r="C1259" t="str"><v>Helmond</v></cell><cell r="D1259" t="str"><v>02-03-1874</v></cell></row><row r="1260"><cell r="A1260" t="str"><v>00186</v></cell><cell r="B1260" t="str"><v>3500</v></cell><cell r="C1260" t="str"><v>advocaat te Helmond</v></cell><cell r="D1260" t="str"><v>00-00-1832/01-05-1850</v></cell></row><row r="1261"><cell r="A1261" t="str"><v>00186</v></cell><cell r="B1261" t="str"><v>3500</v></cell><cell r="C1261" t="str"><v>lid Provinciale Staten van Noord-Brabant</v></cell><cell r="D1261" t="str"><v>07-07-1835/19-10-1847</v></cell></row><row r="1262"><cell r="A1262" t="str"><v>00186</v></cell><cell r="B1262" t="str"><v>3500</v></cell><cell r="C1262" t="str"><v>lid stedelijke raad van Helmond</v></cell><cell r="D1262" t="str"><v>00-00-1836/00-07-1839</v></cell></row><row r="1263"><cell r="A1263" t="str"><v>00186</v></cell><cell r="B1263" t="str"><v>3500</v></cell><cell r="C1263" t="str"><v>lid Gedeputeerde Staten van Noord-Brabant</v></cell><cell r="D1263" t="str"><v>04-07-1839/30-09-1847</v></cell></row><row r="1264"><cell r="A1264" t="str"><v>00186</v></cell><cell r="B1264" t="str"><v>3500</v></cell><cell r="C1264" t="str"><v>lid Tweede Kamer der Staten-Generaal</v></cell><cell r="D1264" t="str"><v>18-10-1847/20-08-1850</v></cell></row><row r="1265"><cell r="A1265" t="str"><v>00186</v></cell><cell r="B1265" t="str"><v>3500</v></cell><cell r="C1265" t="str"><v>kantonrechter-plaatsvervanger te Helmond</v></cell><cell r="D1265" t="str"><v>01-10-1848/01-05-1850</v></cell></row><row r="1266"><cell r="A1266" t="str"><v>00186</v></cell><cell r="B1266" t="str"><v>3500</v></cell><cell r="C1266" t="str"><v>kantonrechter te Helmond</v></cell><cell r="D1266" t="str"><v>01-05-1850/02-03-1874</v></cell></row><row r="1267"><cell r="A1267" t="str"><v>00186</v></cell><cell r="B1267" t="str"><v>3500</v></cell><cell r="C1267" t="str"><v>lid Tweede Kamer der Staten-Generaal</v></cell><cell r="D1267" t="str"><v>07-10-1850/26-04-1853</v></cell></row><row r="1268"><cell r="A1268" t="str"><v>00186</v></cell><cell r="B1268" t="str"><v>3500</v></cell><cell r="C1268" t="str"><v>lid Tweede Kamer der Staten-Generaal</v></cell><cell r="D1268" t="str"><v>14-06-1853/05-08-1855</v></cell></row><row r="1269"><cell r="A1269" t="str"><v>00186</v></cell><cell r="B1269" t="str"><v>3500</v></cell><cell r="C1269" t="str"><v>lid Tweede Kamer der Staten-Generaal</v></cell><cell r="D1269" t="str"><v>10-11-1855/10-07-1860</v></cell></row><row r="1270"><cell r="A1270" t="str"><v>00186</v></cell><cell r="B1270" t="str"><v>3500</v></cell><cell r="C1270" t="str"><v>lid Tweede Kamer der Staten-Generaal</v></cell><cell r="D1270" t="str"><v>15-09-1860/01-10-1866</v></cell></row><row r="1271"><cell r="A1271" t="str"><v>00186</v></cell><cell r="B1271" t="str"><v>3500</v></cell><cell r="C1271" t="str"><v>lid Tweede Kamer der Staten-Generaal</v></cell><cell r="D1271" t="str"><v>19-11-1866/03-01-1868</v></cell></row><row r="1272"><cell r="A1272" t="str"><v>00186</v></cell><cell r="B1272" t="str"><v>3500</v></cell><cell r="C1272" t="str"><v>lid Tweede Kamer der Staten-Generaal</v></cell><cell r="D1272" t="str"><v>25-02-1868/26-08-1870</v></cell></row><row r="1273"><cell r="A1273" t="str"><v>00186</v></cell><cell r="B1273" t="str"><v>3500</v></cell><cell r="C1273" t="str"><v>lid Tweede Kamer der Staten-Generaal</v></cell><cell r="D1273" t="str"><v>27-09-1870/15-09-1873</v></cell></row><row r="1274"><cell r="A1274" t="str"><v>00187</v></cell><cell r="B1274" t="str"><v>3010</v></cell><cell r="C1274" t="str"><v>Zwolle</v></cell><cell r="D1274" t="str"><v>08-11-1888</v></cell></row><row r="1275"><cell r="A1275" t="str"><v>00187</v></cell><cell r="B1275" t="str"><v>3020</v></cell><cell r="C1275" t="str"><v>Sint-Michielsgestel</v></cell><cell r="D1275" t="str"><v>30-10-1942</v></cell></row><row r="1276"><cell r="A1276" t="str"><v>00187</v></cell><cell r="B1276" t="str"><v>3500</v></cell><cell r="C1276" t="str"><v>werkzaam bij een drukkerij</v></cell></row><row r="1277"><cell r="A1277" t="str"><v>00187</v></cell><cell r="B1277" t="str"><v>3500</v></cell><cell r="C1277" t="str"><v>werkzaam afdeling buitenland kwekerij "Moerheim" te Dedemsvaart</v></cell></row><row r="1278"><cell r="A1278" t="str"><v>00187</v></cell><cell r="B1278" t="str"><v>3500</v></cell><cell r="C1278" t="str"><v>directeur N.V. "Mechanische Papierwarenfabriek v/h J. Zwart & zn." te Utrecht (sedert 1934 te Rotterdam)</v></cell></row><row r="1279"><cell r="A1279" t="str"><v>00187</v></cell><cell r="B1279" t="str"><v>3500</v></cell><cell r="C1279" t="str"><v>lid gemeenteraad van Utrecht</v></cell><cell r="D1279" t="str"><v>02-05-1924/01-09-1941</v></cell></row><row r="1280"><cell r="A1280" t="str"><v>00187</v></cell><cell r="B1280" t="str"><v>3500</v></cell><cell r="C1280" t="str"><v>wethouder (van bedrijven) van Utrecht</v></cell><cell r="D1280" t="str"><v>06-09-1927/01-09-1931</v></cell></row><row r="1281"><cell r="A1281" t="str"><v>00187</v></cell><cell r="B1281" t="str"><v>3500</v></cell><cell r="C1281" t="str"><v>wethouder (van bedrijven en openbare werken) van Utrecht</v></cell><cell r="D1281" t="str"><v>01-09-1931/03-09-1935</v></cell></row><row r="1282"><cell r="A1282" t="str"><v>00187</v></cell><cell r="B1282" t="str"><v>3500</v></cell><cell r="C1282" t="str"><v>lid Provinciale Staten van Utrecht</v></cell><cell r="D1282" t="str"><v>22-07-1932/01-09-1941</v></cell></row><row r="1283"><cell r="A1283" t="str"><v>00187</v></cell><cell r="B1283" t="str"><v>3500</v></cell><cell r="C1283" t="str"><v>wethouder (van bedrijven en financiën) van Utrecht</v></cell><cell r="D1283" t="str"><v>03-09-1935/00-06-1941</v></cell></row><row r="1284"><cell r="A1284" t="str"><v>00187</v></cell><cell r="B1284" t="str"><v>3500</v></cell><cell r="C1284" t="str"><v>lid Tweede Kamer der Staten-Generaal</v></cell><cell r="D1284" t="str"><v>21-09-1937/08-09-1939</v></cell></row><row r="1285"><cell r="A1285" t="str"><v>00188</v></cell><cell r="B1285" t="str"><v>3010</v></cell><cell r="C1285" t="str"><v>'s-Hertogenbosch</v></cell><cell r="D1285" t="str"><v>01-06-1851</v></cell></row><row r="1286"><cell r="A1286" t="str"><v>00188</v></cell><cell r="B1286" t="str"><v>3020</v></cell><cell r="C1286" t="str"><v>Freshwater (eiland Wight, G.Br.)</v></cell><cell r="D1286" t="str"><v>15-08-1906</v></cell></row><row r="1287"><cell r="A1287" t="str"><v>00188</v></cell><cell r="B1287" t="str"><v>3500</v></cell><cell r="C1287" t="str"><v>surnumerair der registratie en domeinen</v></cell><cell r="D1287" t="str"><v>04-10-1874/01-08-1878</v></cell></row><row r="1288"><cell r="A1288" t="str"><v>00188</v></cell><cell r="B1288" t="str"><v>3500</v></cell><cell r="C1288" t="str"><v>ontvanger te Colijnsplaat</v></cell><cell r="D1288" t="str"><v>01-08-1878/01-02-1879</v></cell></row><row r="1289"><cell r="A1289" t="str"><v>00188</v></cell><cell r="B1289" t="str"><v>3500</v></cell><cell r="C1289" t="str"><v>ontvanger te Sittard</v></cell><cell r="D1289" t="str"><v>01-02-1879/01-02-1881</v></cell></row><row r="1290"><cell r="A1290" t="str"><v>00188</v></cell><cell r="B1290" t="str"><v>3500</v></cell><cell r="C1290" t="str"><v>ontvanger te Venlo</v></cell><cell r="D1290" t="str"><v>01-02-1881/01-11-1883</v></cell></row><row r="1291"><cell r="A1291" t="str"><v>00188</v></cell><cell r="B1291" t="str"><v>3500</v></cell><cell r="C1291" t="str"><v>ontvanger te Harlingen</v></cell><cell r="D1291" t="str"><v>01-11-1883/01-01-1894</v></cell></row><row r="1292"><cell r="A1292" t="str"><v>00188</v></cell><cell r="B1292" t="str"><v>3500</v></cell><cell r="C1292" t="str"><v>inspecteur tweede klasse der registratie en domeinen te Leeuwarden</v></cell><cell r="D1292" t="str"><v>02-01-1894/01-07-1902</v></cell></row><row r="1293"><cell r="A1293" t="str"><v>00188</v></cell><cell r="B1293" t="str"><v>3500</v></cell><cell r="C1293" t="str"><v>lid Tweede Kamer der Staten-Generaal</v></cell><cell r="D1293" t="str"><v>16-05-1894/17-09-1901</v></cell></row><row r="1294"><cell r="A1294" t="str"><v>00188</v></cell><cell r="B1294" t="str"><v>3500</v></cell><cell r="C1294" t="str"><v>directeur der registratie en domeinen te Maastricht</v></cell><cell r="D1294" t="str"><v>01-07-1902/15-08-1906</v></cell></row><row r="1295"><cell r="A1295" t="str"><v>00189</v></cell><cell r="B1295" t="str"><v>3010</v></cell><cell r="C1295" t="str"><v>Gorinchem</v></cell><cell r="D1295" t="str"><v>17-10-1796</v></cell></row><row r="1296"><cell r="A1296" t="str"><v>00189</v></cell><cell r="B1296" t="str"><v>3020</v></cell><cell r="C1296" t="str"><v>Gorinchem</v></cell><cell r="D1296" t="str"><v>26-03-1856</v></cell></row><row r="1297"><cell r="A1297" t="str"><v>00189</v></cell><cell r="B1297" t="str"><v>3500</v></cell><cell r="C1297" t="str"><v>advocaat te 's-Gravenhage</v></cell><cell r="D1297" t="str"><v>00-00-1816/01-10-1838</v></cell></row><row r="1298"><cell r="A1298" t="str"><v>00189</v></cell><cell r="B1298" t="str"><v>3500</v></cell><cell r="C1298" t="str"><v>lid stedelijke raad (vanaf 1851 gemeenteraad) van Gorinchem</v></cell><cell r="D1298" t="str"><v>08-10-1819/26-03-1856</v></cell></row><row r="1299"><cell r="A1299" t="str"><v>00189</v></cell><cell r="B1299" t="str"><v>3500</v></cell><cell r="C1299" t="str"><v>rechter-plaatsvervanger, rechtbank van eerste aanleg te Gorinchem</v></cell><cell r="D1299" t="str"><v>01-04-1821/01-10-1838</v></cell></row><row r="1300"><cell r="A1300" t="str"><v>00189</v></cell><cell r="B1300" t="str"><v>3500</v></cell><cell r="C1300" t="str"><v>wethouder van Gorinchem</v></cell><cell r="D1300" t="str"><v>02-01-1833/22-12-1842</v></cell></row><row r="1301"><cell r="A1301" t="str"><v>00189</v></cell><cell r="B1301" t="str"><v>3500</v></cell><cell r="C1301" t="str"><v>rechter-plaatsvervanger Arrondissementsrechtbank te Gorinchem</v></cell><cell r="D1301" t="str"><v>01-10-1838/01-03-1856</v></cell></row><row r="1302"><cell r="A1302" t="str"><v>00189</v></cell><cell r="B1302" t="str"><v>3500</v></cell><cell r="C1302" t="str"><v>lid Provinciale Staten van Zuid-Holland</v></cell><cell r="D1302" t="str"><v>15-12-1840/00-09-1848</v></cell></row><row r="1303"><cell r="A1303" t="str"><v>00189</v></cell><cell r="B1303" t="str"><v>3500</v></cell><cell r="C1303" t="str"><v>burgemeester van Gorinchem</v></cell><cell r="D1303" t="str"><v>01-01-1843/29-04-1854</v></cell></row><row r="1304"><cell r="A1304" t="str"><v>00189</v></cell><cell r="B1304" t="str"><v>3500</v></cell><cell r="C1304" t="str"><v>buitengewoon lid Tweede Kamer der Staten-Generaal</v></cell><cell r="D1304" t="str"><v>18-09-1848/08-10-1848</v></cell></row><row r="1305"><cell r="A1305" t="str"><v>00189</v></cell><cell r="B1305" t="str"><v>3500</v></cell><cell r="C1305" t="str"><v>lid Tweede Kamer der Staten-Generaal</v></cell><cell r="D1305" t="str"><v>13-02-1849/20-08-1850</v></cell></row><row r="1306"><cell r="A1306" t="str"><v>00189</v></cell><cell r="B1306" t="str"><v>3500</v></cell><cell r="C1306" t="str"><v>lid Eerste Kamer der Staten-Generaal</v></cell><cell r="D1306" t="str"><v>07-10-1850/26-03-1856</v></cell></row><row r="1307"><cell r="A1307" t="str"><v>00190</v></cell><cell r="B1307" t="str"><v>3010</v></cell><cell r="C1307" t="str"><v>Warffum (Gr.)</v></cell><cell r="D1307" t="str"><v>22-01-1880</v></cell></row><row r="1308"><cell r="A1308" t="str"><v>00190</v></cell><cell r="B1308" t="str"><v>3020</v></cell><cell r="C1308" t="str"><v>Doorwerth</v></cell><cell r="D1308" t="str"><v>25-06-1960</v></cell></row><row r="1309"><cell r="A1309" t="str"><v>00190</v></cell><cell r="B1309" t="str"><v>3500</v></cell><cell r="C1309" t="str"><v>medewerker afdeling Weg en Water, N.V. Maatschappij tot Exploitatie van Staatsspoorwegen ("S.S.") te Zutphen</v></cell><cell r="D1309" t="str"><v>03-10-1900/01-11-1919</v></cell></row><row r="1310"><cell r="A1310" t="str"><v>00190</v></cell><cell r="B1310" t="str"><v>3500</v></cell><cell r="C1310" t="str"><v>lid gemeenteraad van Zutphen</v></cell><cell r="D1310" t="str"><v>01-09-1908/01-11-1919</v></cell></row><row r="1311"><cell r="A1311" t="str"><v>00190</v></cell><cell r="B1311" t="str"><v>3500</v></cell><cell r="C1311" t="str"><v>lid Provinciale Staten van Gelderland</v></cell><cell r="D1311" t="str"><v>01-07-1919/01-11-1919</v></cell></row><row r="1312"><cell r="A1312" t="str"><v>00190</v></cell><cell r="B1312" t="str"><v>3500</v></cell><cell r="C1312" t="str"><v>chef bureau op het kantoor 'Weg en Werken', N.V. Nederlandse Spoorwegen te 's-Hertogenbosch</v></cell><cell r="D1312" t="str"><v>01-11-1919/01-11-1926</v></cell></row><row r="1313"><cell r="A1313" t="str"><v>00190</v></cell><cell r="B1313" t="str"><v>3500</v></cell><cell r="C1313" t="str"><v>lid Tweede Kamer der Staten-Generaal</v></cell><cell r="D1313" t="str"><v>14-10-1921/04-06-1946</v></cell></row><row r="1314"><cell r="A1314" t="str"><v>00190</v></cell><cell r="B1314" t="str"><v>3500</v></cell><cell r="C1314" t="str"><v>secretaris Nederlandsche Vereeniging van Spoor- en Tramwegpersoneel</v></cell><cell r="D1314" t="str"><v>15-11-1922/01-09-1940</v></cell></row><row r="1315"><cell r="A1315" t="str"><v>00191</v></cell><cell r="B1315" t="str"><v>3010</v></cell><cell r="C1315" t="str"><v>Hekelingen (Z.H.)</v></cell><cell r="D1315" t="str"><v>15-02-1874</v></cell></row><row r="1316"><cell r="A1316" t="str"><v>00191</v></cell><cell r="B1316" t="str"><v>3020</v></cell><cell r="C1316" t="str"><v>Hekelingen (Z.H.)</v></cell><cell r="D1316" t="str"><v>11-01-1947</v></cell></row><row r="1317"><cell r="A1317" t="str"><v>00191</v></cell><cell r="B1317" t="str"><v>3500</v></cell><cell r="C1317" t="str"><v>matroos</v></cell></row><row r="1318"><cell r="A1318" t="str"><v>00191</v></cell><cell r="B1318" t="str"><v>3500</v></cell><cell r="C1318" t="str"><v>landbouwer te Hekelingen (Z.H.)</v></cell></row><row r="1319"><cell r="A1319" t="str"><v>00191</v></cell><cell r="B1319" t="str"><v>3500</v></cell><cell r="C1319" t="str"><v>lid gemeenteraad van Hekelingen</v></cell><cell r="D1319" t="str"><v>02-09-1919/04-09-1923</v></cell></row><row r="1320"><cell r="A1320" t="str"><v>00191</v></cell><cell r="B1320" t="str"><v>3500</v></cell><cell r="C1320" t="str"><v>wethouder van Hekelingen</v></cell><cell r="D1320" t="str"><v>02-09-1919/04-09-1923</v></cell></row><row r="1321"><cell r="A1321" t="str"><v>00191</v></cell><cell r="B1321" t="str"><v>3500</v></cell><cell r="C1321" t="str"><v>lid Tweede Kamer der Staten-Generaal</v></cell><cell r="D1321" t="str"><v>18-09-1919/09-05-1933</v></cell></row><row r="1322"><cell r="A1322" t="str"><v>00191</v></cell><cell r="B1322" t="str"><v>3500</v></cell><cell r="C1322" t="str"><v>fractievoorzitter Plattelandersbond, Tweede Kamer der Staten-Generaal</v></cell><cell r="D1322" t="str"><v>18-09-1919/09-05-1933</v></cell></row><row r="1323"><cell r="A1323" t="str"><v>00191</v></cell><cell r="B1323" t="str"><v>3500</v></cell><cell r="C1323" t="str"><v>lid Provinciale Staten van Zuid-Holland</v></cell><cell r="D1323" t="str"><v>03-07-1923/07-07-1931</v></cell></row><row r="1324"><cell r="A1324" t="str"><v>00191</v></cell><cell r="B1324" t="str"><v>3500</v></cell><cell r="C1324" t="str"><v>lid gemeenteraad van Hekelingen</v></cell><cell r="D1324" t="str"><v>03-09-1935/15-11-1940</v></cell></row><row r="1325"><cell r="A1325" t="str"><v>00196</v></cell><cell r="B1325" t="str"><v>3010</v></cell><cell r="C1325" t="str"><v>Vorden (Gld.)</v></cell><cell r="D1325" t="str"><v>11-06-1853</v></cell></row><row r="1326"><cell r="A1326" t="str"><v>00196</v></cell><cell r="B1326" t="str"><v>3020</v></cell><cell r="C1326" t="str"><v>Zelhem (Gld.)</v></cell><cell r="D1326" t="str"><v>29-11-1929</v></cell></row><row r="1327"><cell r="A1327" t="str"><v>00196</v></cell><cell r="B1327" t="str"><v>3500</v></cell><cell r="C1327" t="str"><v>leraar plant- en dierkunde, Gemeentelijke Hogere Burgerschool te Zutphen</v></cell><cell r="D1327" t="str"><v>19-09-1881/01-01-1895</v></cell></row><row r="1328"><cell r="A1328" t="str"><v>00196</v></cell><cell r="B1328" t="str"><v>3500</v></cell><cell r="C1328" t="str"><v>leraar natuurlijke historie, Burgerdag- en avondschool te Zutphen</v></cell><cell r="D1328" t="str"><v>19-09-1881/01-01-1895</v></cell></row><row r="1329"><cell r="A1329" t="str"><v>00196</v></cell><cell r="B1329" t="str"><v>3500</v></cell><cell r="C1329" t="str"><v>burgemeester van Zelhem</v></cell><cell r="D1329" t="str"><v>01-01-1895/01-02-1906</v></cell></row><row r="1330"><cell r="A1330" t="str"><v>00196</v></cell><cell r="B1330" t="str"><v>3500</v></cell><cell r="C1330" t="str"><v>lid Provinciale Staten van Gelderland</v></cell><cell r="D1330" t="str"><v>07-11-1901/01-02-1906</v></cell></row><row r="1331"><cell r="A1331" t="str"><v>00196</v></cell><cell r="B1331" t="str"><v>3500</v></cell><cell r="C1331" t="str"><v>lid Tweede Kamer der Staten-Generaal</v></cell><cell r="D1331" t="str"><v>11-03-1903/01-01-1907</v></cell></row><row r="1332"><cell r="A1332" t="str"><v>00196</v></cell><cell r="B1332" t="str"><v>3500</v></cell><cell r="C1332" t="str"><v>burgemeester van Schiedam</v></cell><cell r="D1332" t="str"><v>01-02-1906/01-10-1910</v></cell></row><row r="1333"><cell r="A1333" t="str"><v>00197</v></cell><cell r="B1333" t="str"><v>3010</v></cell><cell r="C1333" t="str"><v>Arnhem</v></cell><cell r="D1333" t="str"><v>30-10-1834</v></cell></row><row r="1334"><cell r="A1334" t="str"><v>00197</v></cell><cell r="B1334" t="str"><v>3020</v></cell><cell r="C1334" t="str"><v>De Steeg</v></cell><cell r="D1334" t="str"><v>14-01-1909</v></cell></row><row r="1335"><cell r="A1335" t="str"><v>00197</v></cell><cell r="B1335" t="str"><v>3500</v></cell><cell r="C1335" t="str"><v>landeigenaar</v></cell></row><row r="1336"><cell r="A1336" t="str"><v>00197</v></cell><cell r="B1336" t="str"><v>3500</v></cell><cell r="C1336" t="str"><v>burgemeester en gemeentesecretaris van Angerlo</v></cell><cell r="D1336" t="str"><v>16-10-1860/08-06-1878</v></cell></row><row r="1337"><cell r="A1337" t="str"><v>00197</v></cell><cell r="B1337" t="str"><v>3500</v></cell><cell r="C1337" t="str"><v>lid Provinciale Staten van Gelderland</v></cell><cell r="D1337" t="str"><v>02-07-1884/14-01-1909</v></cell></row><row r="1338"><cell r="A1338" t="str"><v>00197</v></cell><cell r="B1338" t="str"><v>3500</v></cell><cell r="C1338" t="str"><v>lid Tweede Kamer der Staten-Generaal</v></cell><cell r="D1338" t="str"><v>14-11-1888/15-09-1891</v></cell></row><row r="1339"><cell r="A1339" t="str"><v>00197</v></cell><cell r="B1339" t="str"><v>3500</v></cell><cell r="C1339" t="str"><v>lid Gedeputeerde Staten van Gelderland</v></cell><cell r="D1339" t="str"><v>08-06-1892/14-01-1909</v></cell></row><row r="1340"><cell r="A1340" t="str"><v>00198</v></cell><cell r="B1340" t="str"><v>3010</v></cell><cell r="C1340" t="str"><v>Arnhem</v></cell><cell r="D1340" t="str"><v>24-10-1831</v></cell></row><row r="1341"><cell r="A1341" t="str"><v>00198</v></cell><cell r="B1341" t="str"><v>3020</v></cell><cell r="C1341" t="str"><v>Arnhem</v></cell><cell r="D1341" t="str"><v>08-11-1899</v></cell></row><row r="1342"><cell r="A1342" t="str"><v>00198</v></cell><cell r="B1342" t="str"><v>3500</v></cell><cell r="C1342" t="str"><v>landeigenaar</v></cell></row><row r="1343"><cell r="A1343" t="str"><v>00198</v></cell><cell r="B1343" t="str"><v>3500</v></cell><cell r="C1343" t="str"><v>advocaat te Arnhem</v></cell><cell r="D1343" t="str"><v>00-00-1855/00-00-1860</v></cell></row><row r="1344"><cell r="A1344" t="str"><v>00198</v></cell><cell r="B1344" t="str"><v>3500</v></cell><cell r="C1344" t="str"><v>commies van staat, Raad van State</v></cell><cell r="D1344" t="str"><v>00-00-1860/</v></cell></row><row r="1345"><cell r="A1345" t="str"><v>00198</v></cell><cell r="B1345" t="str"><v>3500</v></cell><cell r="C1345" t="str"><v>kamerheer van prins Frederik</v></cell><cell r="D1345" t="str"><v>00-00-1867/00-09-1881</v></cell></row><row r="1346"><cell r="A1346" t="str"><v>00198</v></cell><cell r="B1346" t="str"><v>3500</v></cell><cell r="C1346" t="str"><v>lid Tweede Kamer der Staten-Generaal</v></cell><cell r="D1346" t="str"><v>11-12-1882/11-10-1884</v></cell></row><row r="1347"><cell r="A1347" t="str"><v>00198</v></cell><cell r="B1347" t="str"><v>3500</v></cell><cell r="C1347" t="str"><v>lid Tweede Kamer der Staten-Generaal</v></cell><cell r="D1347" t="str"><v>17-11-1884/18-05-1886</v></cell></row><row r="1348"><cell r="A1348" t="str"><v>00198</v></cell><cell r="B1348" t="str"><v>3500</v></cell><cell r="C1348" t="str"><v>lid Tweede Kamer der Staten-Generaal</v></cell><cell r="D1348" t="str"><v>01-05-1888/20-03-1894</v></cell></row><row r="1349"><cell r="A1349" t="str"><v>00198</v></cell><cell r="B1349" t="str"><v>3500</v></cell><cell r="C1349" t="str"><v>lid Eerste Kamer der Staten-Generaal</v></cell><cell r="D1349" t="str"><v>05-04-1897/08-11-1899</v></cell></row><row r="1350"><cell r="A1350" t="str"><v>00200</v></cell><cell r="B1350" t="str"><v>3010</v></cell><cell r="C1350" t="str"><v>Uithoorn</v></cell><cell r="D1350" t="str"><v>18-05-1878</v></cell></row><row r="1351"><cell r="A1351" t="str"><v>00200</v></cell><cell r="B1351" t="str"><v>3020</v></cell><cell r="C1351" t="str"><v>Rotterdam</v></cell><cell r="D1351" t="str"><v>24-06-1962</v></cell></row><row r="1352"><cell r="A1352" t="str"><v>00200</v></cell><cell r="B1352" t="str"><v>3500</v></cell><cell r="C1352" t="str"><v>bakkersleerling</v></cell><cell r="D1352" t="str"><v>00-00-1889/</v></cell></row><row r="1353"><cell r="A1353" t="str"><v>00200</v></cell><cell r="B1353" t="str"><v>3500</v></cell><cell r="C1353" t="str"><v>bediende in afbetalingsmagazijn</v></cell></row><row r="1354"><cell r="A1354" t="str"><v>00200</v></cell><cell r="B1354" t="str"><v>3500</v></cell><cell r="C1354" t="str"><v>tremmer en stoker op zeeschepen</v></cell><cell r="D1354" t="str"><v>00-00-1898/</v></cell></row><row r="1355"><cell r="A1355" t="str"><v>00200</v></cell><cell r="B1355" t="str"><v>3500</v></cell><cell r="C1355" t="str"><v>lid bestuur Algemeene Nederlandsche Zeemansbond te Rotterdam</v></cell><cell r="D1355" t="str"><v>00-00-1902/</v></cell></row><row r="1356"><cell r="A1356" t="str"><v>00200</v></cell><cell r="B1356" t="str"><v>3500</v></cell><cell r="C1356" t="str"><v>secretaris-voorzitter CBT (Centrale Bond van Werknemers in het Transportbedrijf)</v></cell><cell r="D1356" t="str"><v>01-01-1918/01-09-1931</v></cell></row><row r="1357"><cell r="A1357" t="str"><v>00200</v></cell><cell r="B1357" t="str"><v>3500</v></cell><cell r="C1357" t="str"><v>lid gemeenteraad van Rotterdam</v></cell><cell r="D1357" t="str"><v>21-03-1918/01-09-1941</v></cell></row><row r="1358"><cell r="A1358" t="str"><v>00200</v></cell><cell r="B1358" t="str"><v>3500</v></cell><cell r="C1358" t="str"><v>lid Provinciale Staten van Zuid-Holland</v></cell><cell r="D1358" t="str"><v>01-07-1919/01-09-1941</v></cell></row><row r="1359"><cell r="A1359" t="str"><v>00200</v></cell><cell r="B1359" t="str"><v>3500</v></cell><cell r="C1359" t="str"><v>lid Tweede Kamer der Staten-Generaal</v></cell><cell r="D1359" t="str"><v>18-11-1919/16-09-1931</v></cell></row><row r="1360"><cell r="A1360" t="str"><v>00200</v></cell><cell r="B1360" t="str"><v>3500</v></cell><cell r="C1360" t="str"><v>wethouder (van maatschappelijk hulpbetoon en volkshuisvesting) van Rotterdam</v></cell><cell r="D1360" t="str"><v>01-09-1931/01-02-1932</v></cell></row><row r="1361"><cell r="A1361" t="str"><v>00200</v></cell><cell r="B1361" t="str"><v>3500</v></cell><cell r="C1361" t="str"><v>voorzitter CBT (Centrale Bond van Werknemers in het Transportbedrijf)</v></cell><cell r="D1361" t="str"><v>00-03-1932/00-09-1935</v></cell></row><row r="1362"><cell r="A1362" t="str"><v>00200</v></cell><cell r="B1362" t="str"><v>3500</v></cell><cell r="C1362" t="str"><v>lid Tweede Kamer der Staten-Generaal</v></cell><cell r="D1362" t="str"><v>09-05-1933/20-09-1935</v></cell></row><row r="1363"><cell r="A1363" t="str"><v>00200</v></cell><cell r="B1363" t="str"><v>3500</v></cell><cell r="C1363" t="str"><v>wethouder (van openbare werken en volkshuisvesting) van Rotterdam</v></cell><cell r="D1363" t="str"><v>03-09-1935/07-04-1942</v></cell></row><row r="1364"><cell r="A1364" t="str"><v>00200</v></cell><cell r="B1364" t="str"><v>3500</v></cell><cell r="C1364" t="str"><v>lid Raad van Advies gemeentebestuur Rotterdam</v></cell><cell r="D1364" t="str"><v>01-06-1945/09-11-1945</v></cell></row><row r="1365"><cell r="A1365" t="str"><v>00200</v></cell><cell r="B1365" t="str"><v>3500</v></cell><cell r="C1365" t="str"><v>rijkshavencommissaris voor het Zuiden des Lands</v></cell><cell r="D1365" t="str"><v>00-08-1946/01-06-1948</v></cell></row><row r="1366"><cell r="A1366" t="str"><v>00201</v></cell><cell r="B1366" t="str"><v>3010</v></cell><cell r="C1366" t="str"><v>Zierikzee</v></cell><cell r="D1366" t="str"><v>24-04-1810</v></cell></row><row r="1367"><cell r="A1367" t="str"><v>00201</v></cell><cell r="B1367" t="str"><v>3020</v></cell><cell r="C1367" t="str"><v>Haarlem</v></cell><cell r="D1367" t="str"><v>17-01-1874</v></cell></row><row r="1368"><cell r="A1368" t="str"><v>00201</v></cell><cell r="B1368" t="str"><v>3500</v></cell><cell r="C1368" t="str"><v>advocaat te 's-Gravenhage</v></cell><cell r="D1368" t="str"><v>00-00-1834/</v></cell></row><row r="1369"><cell r="A1369" t="str"><v>00201</v></cell><cell r="B1369" t="str"><v>3500</v></cell><cell r="C1369" t="str"><v>rechter-plaatsvervanger Arrondissementsrechtbank te 's-Gravenhage</v></cell><cell r="D1369" t="str"><v>01-09-1840/01-04-1844</v></cell></row><row r="1370"><cell r="A1370" t="str"><v>00201</v></cell><cell r="B1370" t="str"><v>3500</v></cell><cell r="C1370" t="str"><v>lid stedelijke raad (vanaf 15 oktober 1851 gemeenteraad) van 's-Gravenhage</v></cell><cell r="D1370" t="str"><v>23-10-1843/06-09-1859</v></cell></row><row r="1371"><cell r="A1371" t="str"><v>00201</v></cell><cell r="B1371" t="str"><v>3500</v></cell><cell r="C1371" t="str"><v>substituut-officier van justitie, Arrondissementsrechtbank te 's-Gravenhage</v></cell><cell r="D1371" t="str"><v>01-05-1844/01-05-1851</v></cell></row><row r="1372"><cell r="A1372" t="str"><v>00201</v></cell><cell r="B1372" t="str"><v>3500</v></cell><cell r="C1372" t="str"><v>lid Eerste Kamer der Staten-Generaal</v></cell><cell r="D1372" t="str"><v>07-10-1850/08-04-1851</v></cell></row><row r="1373"><cell r="A1373" t="str"><v>00201</v></cell><cell r="B1373" t="str"><v>3500</v></cell><cell r="C1373" t="str"><v>lid Eerste Kamer der Staten-Generaal</v></cell><cell r="D1373" t="str"><v>24-04-1851/01-06-1853</v></cell></row><row r="1374"><cell r="A1374" t="str"><v>00201</v></cell><cell r="B1374" t="str"><v>3500</v></cell><cell r="C1374" t="str"><v>rechter Arrondissementsrechtbank te 's-Gravenhage</v></cell><cell r="D1374" t="str"><v>01-05-1851/01-06-1861</v></cell></row><row r="1375"><cell r="A1375" t="str"><v>00201</v></cell><cell r="B1375" t="str"><v>3500</v></cell><cell r="C1375" t="str"><v>lid Tweede Kamer der Staten-Generaal</v></cell><cell r="D1375" t="str"><v>14-06-1853/15-05-1861</v></cell></row><row r="1376"><cell r="A1376" t="str"><v>00201</v></cell><cell r="B1376" t="str"><v>3500</v></cell><cell r="C1376" t="str"><v>officier van justitie, Arrondissementsrechtbank te 's-Gravenhage</v></cell><cell r="D1376" t="str"><v>01-06-1861/17-01-1874</v></cell></row><row r="1377"><cell r="A1377" t="str"><v>00201</v></cell><cell r="B1377" t="str"><v>3500</v></cell><cell r="C1377" t="str"><v>lid Tweede Kamer der Staten-Generaal</v></cell><cell r="D1377" t="str"><v>25-06-1861/01-10-1866</v></cell></row><row r="1378"><cell r="A1378" t="str"><v>00201</v></cell><cell r="B1378" t="str"><v>3500</v></cell><cell r="C1378" t="str"><v>lid Tweede Kamer der Staten-Generaal</v></cell><cell r="D1378" t="str"><v>19-11-1866/03-01-1868</v></cell></row><row r="1379"><cell r="A1379" t="str"><v>00201</v></cell><cell r="B1379" t="str"><v>3500</v></cell><cell r="C1379" t="str"><v>lid Tweede Kamer der Staten-Generaal</v></cell><cell r="D1379" t="str"><v>29-02-1868/17-01-1874</v></cell></row><row r="1380"><cell r="A1380" t="str"><v>00202</v></cell><cell r="B1380" t="str"><v>3010</v></cell><cell r="C1380" t="str"><v>Woerden</v></cell><cell r="D1380" t="str"><v>14-11-1811</v></cell></row><row r="1381"><cell r="A1381" t="str"><v>00202</v></cell><cell r="B1381" t="str"><v>3020</v></cell><cell r="C1381" t="str"><v>Dordrecht</v></cell><cell r="D1381" t="str"><v>13-09-1878</v></cell></row><row r="1382"><cell r="A1382" t="str"><v>00202</v></cell><cell r="B1382" t="str"><v>3500</v></cell><cell r="C1382" t="str"><v>houtfabrikant</v></cell></row><row r="1383"><cell r="A1383" t="str"><v>00202</v></cell><cell r="B1383" t="str"><v>3500</v></cell><cell r="C1383" t="str"><v>boekhandelaar "Van Houtrijve en Bredius" te Dordrecht</v></cell></row><row r="1384"><cell r="A1384" t="str"><v>00202</v></cell><cell r="B1384" t="str"><v>3500</v></cell><cell r="C1384" t="str"><v>procureur te Dordrecht</v></cell><cell r="D1384" t="str"><v>06-08-1841/</v></cell></row><row r="1385"><cell r="A1385" t="str"><v>00202</v></cell><cell r="B1385" t="str"><v>3500</v></cell><cell r="C1385" t="str"><v>lid Tweede Kamer der Staten-Generaal</v></cell><cell r="D1385" t="str"><v>28-02-1871/13-09-1878</v></cell></row><row r="1386"><cell r="A1386" t="str"><v>00203</v></cell><cell r="B1386" t="str"><v>3010</v></cell><cell r="C1386" t="str"><v>Dordrecht</v></cell><cell r="D1386" t="str"><v>27-07-1841</v></cell></row><row r="1387"><cell r="A1387" t="str"><v>00203</v></cell><cell r="B1387" t="str"><v>3020</v></cell><cell r="C1387" t="str"><v>Buenos Aires (Arg.)</v></cell><cell r="D1387" t="str"><v>01-06-1886</v></cell></row><row r="1388"><cell r="A1388" t="str"><v>00203</v></cell><cell r="B1388" t="str"><v>3500</v></cell><cell r="C1388" t="str"><v>kassier, firma "Becquer en Co." te Bergen op Zoom</v></cell></row><row r="1389"><cell r="A1389" t="str"><v>00203</v></cell><cell r="B1389" t="str"><v>3500</v></cell><cell r="C1389" t="str"><v>schoolopziener, elfde schooldistrict van Noord-Brabant (Noord-West-Brabant)</v></cell><cell r="D1389" t="str"><v>01-01-1871/16-08-1874</v></cell></row><row r="1390"><cell r="A1390" t="str"><v>00203</v></cell><cell r="B1390" t="str"><v>3500</v></cell><cell r="C1390" t="str"><v>lid Tweede Kamer der Staten-Generaal</v></cell><cell r="D1390" t="str"><v>18-03-1878/19-09-1881</v></cell></row><row r="1391"><cell r="A1391" t="str"><v>00203</v></cell><cell r="B1391" t="str"><v>3500</v></cell><cell r="C1391" t="str"><v>hoogleraar Duits, Universiteit te Buenos Aires</v></cell><cell r="D1391" t="str"><v>/00-00-1886</v></cell></row><row r="1392"><cell r="A1392" t="str"><v>00213</v></cell><cell r="B1392" t="str"><v>3010</v></cell><cell r="C1392" t="str"><v>Deventer</v></cell><cell r="D1392" t="str"><v>30-10-1871</v></cell></row><row r="1393"><cell r="A1393" t="str"><v>00213</v></cell><cell r="B1393" t="str"><v>3020</v></cell><cell r="C1393" t="str"><v>Utrecht</v></cell><cell r="D1393" t="str"><v>14-11-1933</v></cell></row><row r="1394"><cell r="A1394" t="str"><v>00213</v></cell><cell r="B1394" t="str"><v>3500</v></cell><cell r="C1394" t="str"><v>zonder beroep</v></cell></row><row r="1395"><cell r="A1395" t="str"><v>00213</v></cell><cell r="B1395" t="str"><v>3500</v></cell><cell r="C1395" t="str"><v>lid gemeenteraad van Hoorn</v></cell><cell r="D1395" t="str"><v>02-09-1919/00-09-1927</v></cell></row><row r="1396"><cell r="A1396" t="str"><v>00213</v></cell><cell r="B1396" t="str"><v>3500</v></cell><cell r="C1396" t="str"><v>lid Tweede Kamer der Staten-Generaal</v></cell><cell r="D1396" t="str"><v>25-07-1922/15-09-1925</v></cell></row><row r="1397"><cell r="A1397" t="str"><v>00213</v></cell><cell r="B1397" t="str"><v>3500</v></cell><cell r="C1397" t="str"><v>kloosterzuster, klooster der Benedictinessen "Maria Mediatrix" te Hekelghem, België</v></cell><cell r="D1397" t="str"><v>00-00-1927/00-00-1933</v></cell></row><row r="1398"><cell r="A1398" t="str"><v>00215</v></cell><cell r="B1398" t="str"><v>3010</v></cell><cell r="C1398" t="str"><v>Almelo</v></cell><cell r="D1398" t="str"><v>14-06-1826</v></cell></row><row r="1399"><cell r="A1399" t="str"><v>00215</v></cell><cell r="B1399" t="str"><v>3020</v></cell><cell r="C1399" t="str"><v>Arnhem</v></cell><cell r="D1399" t="str"><v>24-02-1879</v></cell></row><row r="1400"><cell r="A1400" t="str"><v>00215</v></cell><cell r="B1400" t="str"><v>3500</v></cell><cell r="C1400" t="str"><v>advocaat te Almelo</v></cell><cell r="D1400" t="str"><v>00-00-1852/01-12-1859</v></cell></row><row r="1401"><cell r="A1401" t="str"><v>00215</v></cell><cell r="B1401" t="str"><v>3500</v></cell><cell r="C1401" t="str"><v>kantonrechter-plaatsvervanger te Almelo</v></cell><cell r="D1401" t="str"><v>01-04-1855/01-12-1859</v></cell></row><row r="1402"><cell r="A1402" t="str"><v>00215</v></cell><cell r="B1402" t="str"><v>3500</v></cell><cell r="C1402" t="str"><v>substituut-officier van justitie, Arrondissementsrechtbank te Heerenveen</v></cell><cell r="D1402" t="str"><v>01-12-1859/01-04-1864</v></cell></row><row r="1403"><cell r="A1403" t="str"><v>00215</v></cell><cell r="B1403" t="str"><v>3500</v></cell><cell r="C1403" t="str"><v>officier van justitie, Arrondissementsrechtbank te Heerenveen</v></cell><cell r="D1403" t="str"><v>01-04-1864/01-06-1870</v></cell></row><row r="1404"><cell r="A1404" t="str"><v>00215</v></cell><cell r="B1404" t="str"><v>3500</v></cell><cell r="C1404" t="str"><v>officier van justitie, Arrondissementsrechtbank te Arnhem</v></cell><cell r="D1404" t="str"><v>01-06-1870/01-01-1877</v></cell></row><row r="1405"><cell r="A1405" t="str"><v>00215</v></cell><cell r="B1405" t="str"><v>3500</v></cell><cell r="C1405" t="str"><v>lid Tweede Kamer der Staten-Generaal</v></cell><cell r="D1405" t="str"><v>24-06-1871/20-09-1875</v></cell></row><row r="1406"><cell r="A1406" t="str"><v>00217</v></cell><cell r="B1406" t="str"><v>3010</v></cell><cell r="C1406" t="str"><v>Heer</v></cell><cell r="D1406" t="str"><v>18-08-1833</v></cell></row><row r="1407"><cell r="A1407" t="str"><v>00217</v></cell><cell r="B1407" t="str"><v>3020</v></cell><cell r="C1407" t="str"><v>'s-Gravenhage</v></cell><cell r="D1407" t="str"><v>26-10-1892</v></cell></row><row r="1408"><cell r="A1408" t="str"><v>00217</v></cell><cell r="B1408" t="str"><v>3500</v></cell><cell r="C1408" t="str"><v>advocaat te Maastricht</v></cell><cell r="D1408" t="str"><v>00-00-1857/00-00-1865</v></cell></row><row r="1409"><cell r="A1409" t="str"><v>00217</v></cell><cell r="B1409" t="str"><v>3500</v></cell><cell r="C1409" t="str"><v>kandidaat-notaris te Maastricht</v></cell><cell r="D1409" t="str"><v>00-00-1857/01-11-1865</v></cell></row><row r="1410"><cell r="A1410" t="str"><v>00217</v></cell><cell r="B1410" t="str"><v>3500</v></cell><cell r="C1410" t="str"><v>kantonrechter-plaatsvervanger te Maastricht</v></cell><cell r="D1410" t="str"><v>01-10-1860/01-07-1863</v></cell></row><row r="1411"><cell r="A1411" t="str"><v>00217</v></cell><cell r="B1411" t="str"><v>3500</v></cell><cell r="C1411" t="str"><v>rechter-plaatsvervanger Arrondissementsrechtbank te Maastricht</v></cell><cell r="D1411" t="str"><v>01-07-1863/01-11-1865</v></cell></row><row r="1412"><cell r="A1412" t="str"><v>00217</v></cell><cell r="B1412" t="str"><v>3500</v></cell><cell r="C1412" t="str"><v>kantonrechter te Gulpen</v></cell><cell r="D1412" t="str"><v>01-11-1865/01-09-1875</v></cell></row><row r="1413"><cell r="A1413" t="str"><v>00217</v></cell><cell r="B1413" t="str"><v>3500</v></cell><cell r="C1413" t="str"><v>burgemeester van Roermond</v></cell><cell r="D1413" t="str"><v>01-12-1875/15-04-1884</v></cell></row><row r="1414"><cell r="A1414" t="str"><v>00217</v></cell><cell r="B1414" t="str"><v>3500</v></cell><cell r="C1414" t="str"><v>lid Tweede Kamer der Staten-Generaal</v></cell><cell r="D1414" t="str"><v>19-11-1877/11-10-1884</v></cell></row><row r="1415"><cell r="A1415" t="str"><v>00217</v></cell><cell r="B1415" t="str"><v>3500</v></cell><cell r="C1415" t="str"><v>lid Tweede Kamer der Staten-Generaal</v></cell><cell r="D1415" t="str"><v>17-11-1884/18-05-1886</v></cell></row><row r="1416"><cell r="A1416" t="str"><v>00217</v></cell><cell r="B1416" t="str"><v>3500</v></cell><cell r="C1416" t="str"><v>lid Tweede Kamer der Staten-Generaal</v></cell><cell r="D1416" t="str"><v>14-07-1886/17-08-1887</v></cell></row><row r="1417"><cell r="A1417" t="str"><v>00217</v></cell><cell r="B1417" t="str"><v>3500</v></cell><cell r="C1417" t="str"><v>lid Tweede Kamer der Staten-Generaal</v></cell><cell r="D1417" t="str"><v>19-09-1887/27-03-1888</v></cell></row><row r="1418"><cell r="A1418" t="str"><v>00217</v></cell><cell r="B1418" t="str"><v>3500</v></cell><cell r="C1418" t="str"><v>lid Provinciale Staten van Limburg</v></cell><cell r="D1418" t="str"><v>03-11-1887/00-05-1889</v></cell></row><row r="1419"><cell r="A1419" t="str"><v>00217</v></cell><cell r="B1419" t="str"><v>3500</v></cell><cell r="C1419" t="str"><v>lid Tweede Kamer der Staten-Generaal</v></cell><cell r="D1419" t="str"><v>01-05-1888/15-05-1889</v></cell></row><row r="1420"><cell r="A1420" t="str"><v>00217</v></cell><cell r="B1420" t="str"><v>3500</v></cell><cell r="C1420" t="str"><v>lid Raad van State</v></cell><cell r="D1420" t="str"><v>01-07-1889/26-10-1892</v></cell></row><row r="1421"><cell r="A1421" t="str"><v>00219</v></cell><cell r="B1421" t="str"><v>3010</v></cell><cell r="C1421" t="str"><v>Workum (Frl.)</v></cell><cell r="D1421" t="str"><v>03-08-1884</v></cell></row><row r="1422"><cell r="A1422" t="str"><v>00219</v></cell><cell r="B1422" t="str"><v>3020</v></cell><cell r="C1422" t="str"><v>Gouda</v></cell><cell r="D1422" t="str"><v>15-02-1959</v></cell></row><row r="1423"><cell r="A1423" t="str"><v>00219</v></cell><cell r="B1423" t="str"><v>3500</v></cell><cell r="C1423" t="str"><v>typograaf</v></cell><cell r="D1423" t="str"><v>00-00-1899/00-00-1930</v></cell></row><row r="1424"><cell r="A1424" t="str"><v>00219</v></cell><cell r="B1424" t="str"><v>3500</v></cell><cell r="C1424" t="str"><v>typograaf te Bolsward</v></cell><cell r="D1424" t="str"><v>00-00-1899/00-00-1902</v></cell></row><row r="1425"><cell r="A1425" t="str"><v>00219</v></cell><cell r="B1425" t="str"><v>3500</v></cell><cell r="C1425" t="str"><v>handzetter N.V. Drukkerij "Koch & Knuttel" te Gouda</v></cell></row><row r="1426"><cell r="A1426" t="str"><v>00219</v></cell><cell r="B1426" t="str"><v>3500</v></cell><cell r="C1426" t="str"><v>lid gemeenteraad van Gouda</v></cell><cell r="D1426" t="str"><v>01-07-1919/06-09-1927</v></cell></row><row r="1427"><cell r="A1427" t="str"><v>00219</v></cell><cell r="B1427" t="str"><v>3500</v></cell><cell r="C1427" t="str"><v>werkzaam op het gebied van de volkshuisvesting</v></cell><cell r="D1427" t="str"><v>00-00-1930/00-00-1950</v></cell></row><row r="1428"><cell r="A1428" t="str"><v>00219</v></cell><cell r="B1428" t="str"><v>3500</v></cell><cell r="C1428" t="str"><v>werkzaam op het gebied van de volkshuisvesting</v></cell></row><row r="1429"><cell r="A1429" t="str"><v>00219</v></cell><cell r="B1429" t="str"><v>3500</v></cell><cell r="C1429" t="str"><v>lid Tweede Kamer der Staten-Generaal</v></cell><cell r="D1429" t="str"><v>20-11-1945/15-07-1952</v></cell></row><row r="1430"><cell r="A1430" t="str"><v>00222</v></cell><cell r="B1430" t="str"><v>3010</v></cell><cell r="C1430" t="str"><v>IJsselstein</v></cell><cell r="D1430" t="str"><v>28-05-1801</v></cell></row><row r="1431"><cell r="A1431" t="str"><v>00222</v></cell><cell r="B1431" t="str"><v>3020</v></cell><cell r="C1431" t="str"><v>'s-Gravenhage</v></cell><cell r="D1431" t="str"><v>25-01-1871</v></cell></row><row r="1432"><cell r="A1432" t="str"><v>00222</v></cell><cell r="B1432" t="str"><v>3500</v></cell><cell r="C1432" t="str"><v>marineofficier</v></cell><cell r="D1432" t="str"><v>00-00-1826/00-00-1841</v></cell></row><row r="1433"><cell r="A1433" t="str"><v>00222</v></cell><cell r="B1433" t="str"><v>3500</v></cell><cell r="C1433" t="str"><v>zakenman te Dokkum</v></cell><cell r="D1433" t="str"><v>00-00-1841/</v></cell></row><row r="1434"><cell r="A1434" t="str"><v>00222</v></cell><cell r="B1434" t="str"><v>3500</v></cell><cell r="C1434" t="str"><v>lid stedelijke raad (vanaf oktober 1851 gemeenteraad) van Dokkum</v></cell><cell r="D1434" t="str"><v>03-10-1846/</v></cell></row><row r="1435"><cell r="A1435" t="str"><v>00222</v></cell><cell r="B1435" t="str"><v>3500</v></cell><cell r="C1435" t="str"><v>lid Provinciale Staten van Friesland</v></cell><cell r="D1435" t="str"><v>01-06-1847/00-02-1849</v></cell></row><row r="1436"><cell r="A1436" t="str"><v>00222</v></cell><cell r="B1436" t="str"><v>3500</v></cell><cell r="C1436" t="str"><v>lid Tweede Kamer der Staten-Generaal</v></cell><cell r="D1436" t="str"><v>13-02-1849/20-08-1850</v></cell></row><row r="1437"><cell r="A1437" t="str"><v>00222</v></cell><cell r="B1437" t="str"><v>3500</v></cell><cell r="C1437" t="str"><v>lid Tweede Kamer der Staten-Generaal</v></cell><cell r="D1437" t="str"><v>07-10-1850/26-04-1853</v></cell></row><row r="1438"><cell r="A1438" t="str"><v>00222</v></cell><cell r="B1438" t="str"><v>3500</v></cell><cell r="C1438" t="str"><v>lid Tweede Kamer der Staten-Generaal</v></cell><cell r="D1438" t="str"><v>14-06-1853/01-02-1865</v></cell></row><row r="1439"><cell r="A1439" t="str"><v>00222</v></cell><cell r="B1439" t="str"><v>3500</v></cell><cell r="C1439" t="str"><v>lid Raad van State</v></cell><cell r="D1439" t="str"><v>01-03-1865/15-01-1871</v></cell></row><row r="1440"><cell r="A1440" t="str"><v>00223</v></cell><cell r="B1440" t="str"><v>3010</v></cell><cell r="C1440" t="str"><v>Nijmegen</v></cell><cell r="D1440" t="str"><v>06-08-1804</v></cell></row><row r="1441"><cell r="A1441" t="str"><v>00223</v></cell><cell r="B1441" t="str"><v>3020</v></cell><cell r="C1441" t="str"><v>Ubbergen (Gld.)</v></cell><cell r="D1441" t="str"><v>02-10-1863</v></cell></row><row r="1442"><cell r="A1442" t="str"><v>00223</v></cell><cell r="B1442" t="str"><v>3500</v></cell><cell r="C1442" t="str"><v>advocaat te Nijmegen</v></cell><cell r="D1442" t="str"><v>00-00-1826/01-10-1838</v></cell></row><row r="1443"><cell r="A1443" t="str"><v>00223</v></cell><cell r="B1443" t="str"><v>3500</v></cell><cell r="C1443" t="str"><v>rechter Arrondissementsrechtbank te Nijmegen</v></cell><cell r="D1443" t="str"><v>01-10-1838/01-01-1840</v></cell></row><row r="1444"><cell r="A1444" t="str"><v>00223</v></cell><cell r="B1444" t="str"><v>3500</v></cell><cell r="C1444" t="str"><v>president Arrondissementsrechtbank te Nijmegen</v></cell><cell r="D1444" t="str"><v>01-01-1840/01-07-1856</v></cell></row><row r="1445"><cell r="A1445" t="str"><v>00223</v></cell><cell r="B1445" t="str"><v>3500</v></cell><cell r="C1445" t="str"><v>lid Provinciale Staten van Gelderland</v></cell><cell r="D1445" t="str"><v>22-10-1850/14-06-1853</v></cell></row><row r="1446"><cell r="A1446" t="str"><v>00223</v></cell><cell r="B1446" t="str"><v>3500</v></cell><cell r="C1446" t="str"><v>lid Tweede Kamer der Staten-Generaal</v></cell><cell r="D1446" t="str"><v>14-06-1853/18-09-1854</v></cell></row><row r="1447"><cell r="A1447" t="str"><v>00223</v></cell><cell r="B1447" t="str"><v>3500</v></cell><cell r="C1447" t="str"><v>minister van Justitie</v></cell><cell r="D1447" t="str"><v>01-07-1856/18-03-1858</v></cell></row><row r="1448"><cell r="A1448" t="str"><v>00223</v></cell><cell r="B1448" t="str"><v>3500</v></cell><cell r="C1448" t="str"><v>ambteloos</v></cell><cell r="D1448" t="str"><v>00-00-1858/</v></cell></row><row r="1449"><cell r="A1449" t="str"><v>00224</v></cell><cell r="B1449" t="str"><v>3010</v></cell><cell r="C1449" t="str"><v>Amsterdam</v></cell><cell r="D1449" t="str"><v>13-12-1906</v></cell></row><row r="1450"><cell r="A1450" t="str"><v>00224</v></cell><cell r="B1450" t="str"><v>3020</v></cell><cell r="C1450" t="str"><v>Brugge</v></cell><cell r="D1450" t="str"><v>12-03-1997</v></cell></row><row r="1451"><cell r="A1451" t="str"><v>00224</v></cell><cell r="B1451" t="str"><v>3500</v></cell><cell r="C1451" t="str"><v>leraar Franse taal, Hogere Burgerschool te Terneuzen</v></cell><cell r="D1451" t="str"><v>00-00-1932/00-00-1940</v></cell></row><row r="1452"><cell r="A1452" t="str"><v>00224</v></cell><cell r="B1452" t="str"><v>3500</v></cell><cell r="C1452" t="str"><v>voorzitter IvAO (Instituut voor Arbeidersontwikkeling)</v></cell><cell r="D1452" t="str"><v>00-00-1935/00-05-1945</v></cell></row><row r="1453"><cell r="A1453" t="str"><v>00224</v></cell><cell r="B1453" t="str"><v>3500</v></cell><cell r="C1453" t="str"><v>lid Tweede Kamer der Staten-Generaal</v></cell><cell r="D1453" t="str"><v>25-04-1939/16-11-1945</v></cell></row><row r="1454"><cell r="A1454" t="str"><v>00224</v></cell><cell r="B1454" t="str"><v>3500</v></cell><cell r="C1454" t="str"><v>secretaris Kabinet van minister-president W. Schermerhorn</v></cell><cell r="D1454" t="str"><v>00-07-1945/00-07-1946</v></cell></row><row r="1455"><cell r="A1455" t="str"><v>00224</v></cell><cell r="B1455" t="str"><v>3500</v></cell><cell r="C1455" t="str"><v>regeringscommissaris voor de Voorlichting</v></cell><cell r="D1455" t="str"><v>01-09-1945/01-02-1946</v></cell></row><row r="1456"><cell r="A1456" t="str"><v>00224</v></cell><cell r="B1456" t="str"><v>3500</v></cell><cell r="C1456" t="str"><v>betrokken bij de voorbereiding van het Europa-Instituut te Brugge</v></cell><cell r="D1456" t="str"><v>00-06-1949/00-11-1950</v></cell></row><row r="1457"><cell r="A1457" t="str"><v>00224</v></cell><cell r="B1457" t="str"><v>3500</v></cell><cell r="C1457" t="str"><v>bijzonder hoogleraar Moderne Franse Letterkunde, Rijksuniversiteit Utrecht</v></cell><cell r="D1457" t="str"><v>13-02-1951/15-09-1952</v></cell></row><row r="1458"><cell r="A1458" t="str"><v>00224</v></cell><cell r="B1458" t="str"><v>3500</v></cell><cell r="C1458" t="str"><v>directeur Europa-Instituut te Brugge</v></cell><cell r="D1458" t="str"><v>12-10-1950/01-01-1972</v></cell></row><row r="1459"><cell r="A1459" t="str"><v>00226</v></cell><cell r="B1459" t="str"><v>3010</v></cell><cell r="C1459" t="str"><v>Drachten</v></cell><cell r="D1459" t="str"><v>08-01-1906</v></cell></row><row r="1460"><cell r="A1460" t="str"><v>00226</v></cell><cell r="B1460" t="str"><v>3020</v></cell><cell r="C1460" t="str"><v>Haarlem</v></cell><cell r="D1460" t="str"><v>04-04-1972</v></cell></row><row r="1461"><cell r="A1461" t="str"><v>00226</v></cell><cell r="B1461" t="str"><v>3500</v></cell><cell r="C1461" t="str"><v>advocaat en procureur te Amsterdam</v></cell><cell r="D1461" t="str"><v>00-00-1928/00-00-1933</v></cell></row><row r="1462"><cell r="A1462" t="str"><v>00226</v></cell><cell r="B1462" t="str"><v>3500</v></cell><cell r="C1462" t="str"><v>burgemeester van Adorp (Gr.)</v></cell><cell r="D1462" t="str"><v>01-05-1933/24-02-1942</v></cell></row><row r="1463"><cell r="A1463" t="str"><v>00226</v></cell><cell r="B1463" t="str"><v>3500</v></cell><cell r="C1463" t="str"><v>advocaat te Sauwerd (Gr.)</v></cell><cell r="D1463" t="str"><v>00-00-1942/</v></cell></row><row r="1464"><cell r="A1464" t="str"><v>00226</v></cell><cell r="B1464" t="str"><v>3500</v></cell><cell r="C1464" t="str"><v>lid redactie illegale blad "Trouw"</v></cell><cell r="D1464" t="str"><v>00-01-1943/00-05-1945</v></cell></row><row r="1465"><cell r="A1465" t="str"><v>00226</v></cell><cell r="B1465" t="str"><v>3500</v></cell><cell r="C1465" t="str"><v>hoofdredacteur dagblad "Trouw"</v></cell><cell r="D1465" t="str"><v>00-05-1945/01-02-1971</v></cell></row><row r="1466"><cell r="A1466" t="str"><v>00226</v></cell><cell r="B1466" t="str"><v>3500</v></cell><cell r="C1466" t="str"><v>lid Tweede Kamer der Staten-Generaal</v></cell><cell r="D1466" t="str"><v>04-06-1946/05-06-1963</v></cell></row><row r="1467"><cell r="A1467" t="str"><v>00226</v></cell><cell r="B1467" t="str"><v>3500</v></cell><cell r="C1467" t="str"><v>lid Gemeenschappelijke Vergadering van de Europese Gemeenschap voor Kolen en Staal</v></cell><cell r="D1467" t="str"><v>10-09-1952/22-02-1955</v></cell></row><row r="1468"><cell r="A1468" t="str"><v>00226</v></cell><cell r="B1468" t="str"><v>3500</v></cell><cell r="C1468" t="str"><v>waarnemend fractievoorzitter ARP Tweede Kamer der Staten-Generaal</v></cell><cell r="D1468" t="str"><v>03-10-1956/16-10-1956</v></cell></row><row r="1469"><cell r="A1469" t="str"><v>00226</v></cell><cell r="B1469" t="str"><v>3500</v></cell><cell r="C1469" t="str"><v>fractievoorzitter ARP Tweede Kamer der Staten-Generaal</v></cell><cell r="D1469" t="str"><v>16-10-1956/16-05-1963</v></cell></row><row r="1470"><cell r="A1470" t="str"><v>00226</v></cell><cell r="B1470" t="str"><v>3500</v></cell><cell r="C1470" t="str"><v>fractievoorzitter ARP Tweede Kamer der Staten-Generaal</v></cell><cell r="D1470" t="str"><v>03-10-1956/16-05-1963</v></cell></row><row r="1471"><cell r="A1471" t="str"><v>00227</v></cell><cell r="B1471" t="str"><v>3010</v></cell><cell r="C1471" t="str"><v>Rotterdam</v></cell><cell r="D1471" t="str"><v>17-06-1889</v></cell></row><row r="1472"><cell r="A1472" t="str"><v>00227</v></cell><cell r="B1472" t="str"><v>3020</v></cell><cell r="C1472" t="str"><v>Rotterdam</v></cell><cell r="D1472" t="str"><v>10-02-1976</v></cell></row><row r="1473"><cell r="A1473" t="str"><v>00227</v></cell><cell r="B1473" t="str"><v>3500</v></cell><cell r="C1473" t="str"><v>eigenaar bloemenwinkel, Grote Markt te Rotterdam</v></cell><cell r="D1473" t="str"><v>00-00-1906/</v></cell></row><row r="1474"><cell r="A1474" t="str"><v>00227</v></cell><cell r="B1474" t="str"><v>3500</v></cell><cell r="C1474" t="str"><v>lid gemeenteraad van Rotterdam</v></cell><cell r="D1474" t="str"><v>02-09-1919/01-09-1941</v></cell></row><row r="1475"><cell r="A1475" t="str"><v>00227</v></cell><cell r="B1475" t="str"><v>3500</v></cell><cell r="C1475" t="str"><v>lid Provinciale Staten van Zuid-Holland</v></cell><cell r="D1475" t="str"><v>02-07-1935/01-09-1941</v></cell></row><row r="1476"><cell r="A1476" t="str"><v>00227</v></cell><cell r="B1476" t="str"><v>3500</v></cell><cell r="C1476" t="str"><v>lid Tweede Kamer der Staten-Generaal</v></cell><cell r="D1476" t="str"><v>30-06-1936/08-06-1937</v></cell></row><row r="1477"><cell r="A1477" t="str"><v>00227</v></cell><cell r="B1477" t="str"><v>3500</v></cell><cell r="C1477" t="str"><v>lid Tweede Kamer der Staten-Generaal</v></cell><cell r="D1477" t="str"><v>21-09-1937/04-06-1946</v></cell></row><row r="1478"><cell r="A1478" t="str"><v>00227</v></cell><cell r="B1478" t="str"><v>3500</v></cell><cell r="C1478" t="str"><v>lid tijdelijke gemeenteraad van Rotterdam</v></cell><cell r="D1478" t="str"><v>09-11-1945/02-09-1946</v></cell></row><row r="1479"><cell r="A1479" t="str"><v>00227</v></cell><cell r="B1479" t="str"><v>3500</v></cell><cell r="C1479" t="str"><v>lid gemeenteraad van Rotterdam</v></cell><cell r="D1479" t="str"><v>02-09-1946/02-09-1958</v></cell></row><row r="1480"><cell r="A1480" t="str"><v>00227</v></cell><cell r="B1480" t="str"><v>3500</v></cell><cell r="C1480" t="str"><v>wethouder (van sociale zaken, personeelszaken en pensioenen en later gemeentebedrijven) van Rotterdam</v></cell><cell r="D1480" t="str"><v>05-06-1947/02-09-1958</v></cell></row><row r="1481"><cell r="A1481" t="str"><v>00228</v></cell><cell r="B1481" t="str"><v>3010</v></cell><cell r="C1481" t="str"><v>Hattem</v></cell><cell r="D1481" t="str"><v>05-01-1839</v></cell></row><row r="1482"><cell r="A1482" t="str"><v>00228</v></cell><cell r="B1482" t="str"><v>3020</v></cell><cell r="C1482" t="str"><v>'s-Gravenhage</v></cell><cell r="D1482" t="str"><v>15-01-1919</v></cell></row><row r="1483"><cell r="A1483" t="str"><v>00228</v></cell><cell r="B1483" t="str"><v>3500</v></cell><cell r="C1483" t="str"><v>redacteur dagblad "De Standaard"</v></cell><cell r="D1483" t="str"><v>01-04-1872/00-00-1876</v></cell></row><row r="1484"><cell r="A1484" t="str"><v>00228</v></cell><cell r="B1484" t="str"><v>3500</v></cell><cell r="C1484" t="str"><v>predikant Christelijk-Gereformeerde gemeente te Alkmaar</v></cell><cell r="D1484" t="str"><v>00-00-1876/00-01-1879</v></cell></row><row r="1485"><cell r="A1485" t="str"><v>00228</v></cell><cell r="B1485" t="str"><v>3500</v></cell><cell r="C1485" t="str"><v>predikant Christelijk-Gereformeerde gemeente te Groningen</v></cell><cell r="D1485" t="str"><v>02-01-1879/27-05-1887</v></cell></row><row r="1486"><cell r="A1486" t="str"><v>00228</v></cell><cell r="B1486" t="str"><v>3500</v></cell><cell r="C1486" t="str"><v>hoofdredacteur A.R.-orgaan "De Nieuwe Proviniciale Groninger Courant"</v></cell><cell r="D1486" t="str"><v>00-00-1887/00-00-1895</v></cell></row><row r="1487"><cell r="A1487" t="str"><v>00228</v></cell><cell r="B1487" t="str"><v>3500</v></cell><cell r="C1487" t="str"><v>lid Tweede Kamer der Staten-Generaal</v></cell><cell r="D1487" t="str"><v>21-09-1897/17-09-1918</v></cell></row><row r="1488"><cell r="A1488" t="str"><v>00231</v></cell><cell r="B1488" t="str"><v>3010</v></cell><cell r="C1488" t="str"><v>Rotterdam</v></cell><cell r="D1488" t="str"><v>11-02-1825</v></cell></row><row r="1489"><cell r="A1489" t="str"><v>00231</v></cell><cell r="B1489" t="str"><v>3020</v></cell><cell r="C1489" t="str"><v>Nijmegen</v></cell><cell r="D1489" t="str"><v>26-07-1908</v></cell></row><row r="1490"><cell r="A1490" t="str"><v>00231</v></cell><cell r="B1490" t="str"><v>3500</v></cell><cell r="C1490" t="str"><v>advocaat te Rotterdam</v></cell><cell r="D1490" t="str"><v>/(omstreeks: 00-00-1850)/</v></cell></row><row r="1491"><cell r="A1491" t="str"><v>00231</v></cell><cell r="B1491" t="str"><v>3500</v></cell><cell r="C1491" t="str"><v>wijnkoper, firma "L.F. de Bruijn & Co." te Rotterdam</v></cell></row><row r="1492"><cell r="A1492" t="str"><v>00231</v></cell><cell r="B1492" t="str"><v>3500</v></cell><cell r="C1492" t="str"><v>lid gemeenteraad van Rotterdam</v></cell><cell r="D1492" t="str"><v>12-10-1854/03-09-1871</v></cell></row><row r="1493"><cell r="A1493" t="str"><v>00231</v></cell><cell r="B1493" t="str"><v>3500</v></cell><cell r="C1493" t="str"><v>wethouder (van financiën) van Rotterdam</v></cell><cell r="D1493" t="str"><v>23-01-1862/03-09-1871</v></cell></row><row r="1494"><cell r="A1494" t="str"><v>00231</v></cell><cell r="B1494" t="str"><v>3500</v></cell><cell r="C1494" t="str"><v>lid Tweede Kamer der Staten-Generaal</v></cell><cell r="D1494" t="str"><v>03-04-1879/16-08-1883</v></cell></row><row r="1495"><cell r="A1495" t="str"><v>00231</v></cell><cell r="B1495" t="str"><v>3500</v></cell><cell r="C1495" t="str"><v>lid Eerste Kamer der Staten-Generaal</v></cell><cell r="D1495" t="str"><v>18-09-1883/11-10-1884</v></cell></row><row r="1496"><cell r="A1496" t="str"><v>00231</v></cell><cell r="B1496" t="str"><v>3500</v></cell><cell r="C1496" t="str"><v>lid Eerste Kamer der Staten-Generaal</v></cell><cell r="D1496" t="str"><v>17-11-1884/17-08-1887</v></cell></row><row r="1497"><cell r="A1497" t="str"><v>00231</v></cell><cell r="B1497" t="str"><v>3500</v></cell><cell r="C1497" t="str"><v>lid Eerste Kamer der Staten-Generaal</v></cell><cell r="D1497" t="str"><v>19-09-1887/27-03-1888</v></cell></row><row r="1498"><cell r="A1498" t="str"><v>00231</v></cell><cell r="B1498" t="str"><v>3500</v></cell><cell r="C1498" t="str"><v>lid Eerste Kamer der Staten-Generaal</v></cell><cell r="D1498" t="str"><v>01-05-1888/12-06-1892</v></cell></row><row r="1499"><cell r="A1499" t="str"><v>00232</v></cell><cell r="B1499" t="str"><v>3010</v></cell><cell r="C1499" t="str"><v>Haarlem</v></cell><cell r="D1499" t="str"><v>22-12-1822</v></cell></row><row r="1500"><cell r="A1500" t="str"><v>00232</v></cell><cell r="B1500" t="str"><v>3020</v></cell><cell r="C1500" t="str"><v>'s-Gravenhage</v></cell><cell r="D1500" t="str"><v>01-10-1887</v></cell></row><row r="1501"><cell r="A1501" t="str"><v>00232</v></cell><cell r="B1501" t="str"><v>3500</v></cell><cell r="C1501" t="str"><v>advocaat te Haarlem</v></cell><cell r="D1501" t="str"><v>00-00-1847/00-00-1851</v></cell></row><row r="1502"><cell r="A1502" t="str"><v>00232</v></cell><cell r="B1502" t="str"><v>3500</v></cell><cell r="C1502" t="str"><v>lid Provinciale Staten van Noord-Holland</v></cell><cell r="D1502" t="str"><v>24-09-1850/01-07-1851</v></cell></row><row r="1503"><cell r="A1503" t="str"><v>00232</v></cell><cell r="B1503" t="str"><v>3500</v></cell><cell r="C1503" t="str"><v>ambtenaar Generaal Secretariaat (resp. commies, hoofdcommies en sinds 1 maart 1860 referendaris), ministerie van Financiën</v></cell><cell r="D1503" t="str"><v>01-04-1851/01-06-1860</v></cell></row><row r="1504"><cell r="A1504" t="str"><v>00232</v></cell><cell r="B1504" t="str"><v>3500</v></cell><cell r="C1504" t="str"><v>lid Raad van Toezicht op de spoorwegdiensten</v></cell><cell r="D1504" t="str"><v>01-06-1860/01-11-1864</v></cell></row><row r="1505"><cell r="A1505" t="str"><v>00232</v></cell><cell r="B1505" t="str"><v>3500</v></cell><cell r="C1505" t="str"><v>hoogleraar staathuishoudkunde en administratief recht, Polytechnische School te Delft</v></cell><cell r="D1505" t="str"><v>01-11-1864/16-08-1873</v></cell></row><row r="1506"><cell r="A1506" t="str"><v>00232</v></cell><cell r="B1506" t="str"><v>3500</v></cell><cell r="C1506" t="str"><v>lid Tweede Kamer der Staten-Generaal</v></cell><cell r="D1506" t="str"><v>25-02-1868/11-10-1884</v></cell></row><row r="1507"><cell r="A1507" t="str"><v>00232</v></cell><cell r="B1507" t="str"><v>3500</v></cell><cell r="C1507" t="str"><v>lid Tweede Kamer der Staten-Generaal</v></cell><cell r="D1507" t="str"><v>24-11-1884/18-05-1886</v></cell></row><row r="1508"><cell r="A1508" t="str"><v>00232</v></cell><cell r="B1508" t="str"><v>3500</v></cell><cell r="C1508" t="str"><v>lid Tweede Kamer der Staten-Generaal</v></cell><cell r="D1508" t="str"><v>14-07-1886/17-08-1887</v></cell></row><row r="1509"><cell r="A1509" t="str"><v>00236</v></cell><cell r="B1509" t="str"><v>3010</v></cell><cell r="C1509" t="str"><v>Nijmegen</v></cell><cell r="D1509" t="str"><v>20-10-1878</v></cell></row><row r="1510"><cell r="A1510" t="str"><v>00236</v></cell><cell r="B1510" t="str"><v>3020</v></cell><cell r="C1510" t="str"><v>Amsterdam</v></cell><cell r="D1510" t="str"><v>17-02-1952</v></cell></row><row r="1511"><cell r="A1511" t="str"><v>00236</v></cell><cell r="B1511" t="str"><v>3500</v></cell><cell r="C1511" t="str"><v>functie in boekhandel en uitgeversbedrijf</v></cell></row><row r="1512"><cell r="A1512" t="str"><v>00236</v></cell><cell r="B1512" t="str"><v>3500</v></cell><cell r="C1512" t="str"><v>onderdirecteur weekblad "Wereldbibliotheek"</v></cell></row><row r="1513"><cell r="A1513" t="str"><v>00236</v></cell><cell r="B1513" t="str"><v>3500</v></cell><cell r="C1513" t="str"><v>directeur weekblad "De Nieuwe Amsterdammer"</v></cell></row><row r="1514"><cell r="A1514" t="str"><v>00236</v></cell><cell r="B1514" t="str"><v>3500</v></cell><cell r="C1514" t="str"><v>redacteur maandblad "De Bedrijfsreclame"</v></cell><cell r="D1514" t="str"><v>/00-00-1921</v></cell></row><row r="1515"><cell r="A1515" t="str"><v>00236</v></cell><cell r="B1515" t="str"><v>3500</v></cell><cell r="C1515" t="str"><v>lid gemeenteraad van Sloten (N.H.)</v></cell><cell r="D1515" t="str"><v>04-09-1917/16-06-1921</v></cell></row><row r="1516"><cell r="A1516" t="str"><v>00236</v></cell><cell r="B1516" t="str"><v>3500</v></cell><cell r="C1516" t="str"><v>wethouder (van financiën en levensmiddelenvoorziening) van Sloten (N.H.)</v></cell><cell r="D1516" t="str"><v>04-09-1917/16-06-1921</v></cell></row><row r="1517"><cell r="A1517" t="str"><v>00236</v></cell><cell r="B1517" t="str"><v>3500</v></cell><cell r="C1517" t="str"><v>lid Tweede Kamer der Staten-Generaal</v></cell><cell r="D1517" t="str"><v>17-09-1918/04-06-1921</v></cell></row><row r="1518"><cell r="A1518" t="str"><v>00237</v></cell><cell r="B1518" t="str"><v>3010</v></cell><cell r="C1518" t="str"><v>Velp (Gld.)</v></cell><cell r="D1518" t="str"><v>03-11-1871</v></cell></row><row r="1519"><cell r="A1519" t="str"><v>00237</v></cell><cell r="B1519" t="str"><v>3020</v></cell><cell r="C1519" t="str"><v>'s-Gravenhage</v></cell><cell r="D1519" t="str"><v>14-01-1955</v></cell></row><row r="1520"><cell r="A1520" t="str"><v>00237</v></cell><cell r="B1520" t="str"><v>3500</v></cell><cell r="C1520" t="str"><v>onderwijzer, R.K. lagere school te Spierdijk (N.H.)</v></cell><cell r="D1520" t="str"><v>00-00-1891/00-00-1893</v></cell></row><row r="1521"><cell r="A1521" t="str"><v>00237</v></cell><cell r="B1521" t="str"><v>3500</v></cell><cell r="C1521" t="str"><v>onderwijzer, R.K. lagere school te Noordwijkerhout (Z.H.)</v></cell><cell r="D1521" t="str"><v>00-00-1893/00-00-1898</v></cell></row><row r="1522"><cell r="A1522" t="str"><v>00237</v></cell><cell r="B1522" t="str"><v>3500</v></cell><cell r="C1522" t="str"><v>hoofdonderwijzer, R.K. lagere school te Nieuw-Schoonebeek (Dr.)</v></cell><cell r="D1522" t="str"><v>00-00-1898/01-01-1899</v></cell></row><row r="1523"><cell r="A1523" t="str"><v>00237</v></cell><cell r="B1523" t="str"><v>3500</v></cell><cell r="C1523" t="str"><v>hoofdonderwijzer, Openbare lagere school te De Zilk (Z.H.)</v></cell><cell r="D1523" t="str"><v>01-01-1899/01-06-1920</v></cell></row><row r="1524"><cell r="A1524" t="str"><v>00237</v></cell><cell r="B1524" t="str"><v>3500</v></cell><cell r="C1524" t="str"><v>lid Tweede Kamer der Staten-Generaal</v></cell><cell r="D1524" t="str"><v>17-09-1918/17-09-1929</v></cell></row><row r="1525"><cell r="A1525" t="str"><v>00237</v></cell><cell r="B1525" t="str"><v>3500</v></cell><cell r="C1525" t="str"><v>burgemeester van Voorhout</v></cell><cell r="D1525" t="str"><v>01-06-1920/01-06-1938</v></cell></row><row r="1526"><cell r="A1526" t="str"><v>00239</v></cell><cell r="B1526" t="str"><v>3010</v></cell><cell r="C1526" t="str"><v>Koudum</v></cell><cell r="D1526" t="str"><v>18-03-1820</v></cell></row><row r="1527"><cell r="A1527" t="str"><v>00239</v></cell><cell r="B1527" t="str"><v>3020</v></cell><cell r="C1527" t="str"><v>Hindeloopen (Frl.)</v></cell><cell r="D1527" t="str"><v>29-11-1893</v></cell></row><row r="1528"><cell r="A1528" t="str"><v>00239</v></cell><cell r="B1528" t="str"><v>3500</v></cell><cell r="C1528" t="str"><v>landbouwer en landbouw-econoom</v></cell></row><row r="1529"><cell r="A1529" t="str"><v>00239</v></cell><cell r="B1529" t="str"><v>3500</v></cell><cell r="C1529" t="str"><v>lid Provinciale Staten van Friesland</v></cell><cell r="D1529" t="str"><v>03-07-1871/00-01-1882</v></cell></row><row r="1530"><cell r="A1530" t="str"><v>00239</v></cell><cell r="B1530" t="str"><v>3500</v></cell><cell r="C1530" t="str"><v>lid Tweede Kamer der Staten-Generaal</v></cell><cell r="D1530" t="str"><v>27-01-1882/11-10-1884</v></cell></row><row r="1531"><cell r="A1531" t="str"><v>00239</v></cell><cell r="B1531" t="str"><v>3500</v></cell><cell r="C1531" t="str"><v>lid Tweede Kamer der Staten-Generaal</v></cell><cell r="D1531" t="str"><v>17-11-1884/18-05-1886</v></cell></row><row r="1532"><cell r="A1532" t="str"><v>00239</v></cell><cell r="B1532" t="str"><v>3500</v></cell><cell r="C1532" t="str"><v>lid Tweede Kamer der Staten-Generaal</v></cell><cell r="D1532" t="str"><v>14-07-1886/17-08-1887</v></cell></row><row r="1533"><cell r="A1533" t="str"><v>00239</v></cell><cell r="B1533" t="str"><v>3500</v></cell><cell r="C1533" t="str"><v>lid Tweede Kamer der Staten-Generaal</v></cell><cell r="D1533" t="str"><v>19-09-1887/27-03-1888</v></cell></row><row r="1534"><cell r="A1534" t="str"><v>00239</v></cell><cell r="B1534" t="str"><v>3500</v></cell><cell r="C1534" t="str"><v>lid gemeenteraad van Hindeloopen</v></cell><cell r="D1534" t="str"><v>03-09-1889/29-11-1893</v></cell></row><row r="1535"><cell r="A1535" t="str"><v>00239</v></cell><cell r="B1535" t="str"><v>3500</v></cell><cell r="C1535" t="str"><v>tijdelijk wethouder van Hindeloopen</v></cell><cell r="D1535" t="str"><v>00-08-1892/00-09-1892</v></cell></row><row r="1536"><cell r="A1536" t="str"><v>00240</v></cell><cell r="B1536" t="str"><v>3010</v></cell><cell r="C1536" t="str"><v>Willemstad (N.Br.)</v></cell><cell r="D1536" t="str"><v>20-08-1904</v></cell></row><row r="1537"><cell r="A1537" t="str"><v>00240</v></cell><cell r="B1537" t="str"><v>3020</v></cell><cell r="C1537" t="str"><v>Wassenaar</v></cell><cell r="D1537" t="str"><v>19-08-1986</v></cell></row><row r="1538"><cell r="A1538" t="str"><v>00240</v></cell><cell r="B1538" t="str"><v>3500</v></cell><cell r="C1538" t="str"><v>advocaat en procureur te Dordrecht</v></cell><cell r="D1538" t="str"><v>00-00-1930/00-05-1943</v></cell></row><row r="1539"><cell r="A1539" t="str"><v>00240</v></cell><cell r="B1539" t="str"><v>3500</v></cell><cell r="C1539" t="str"><v>ambtenaar ministerie van Sociale Zaken te Londen</v></cell><cell r="D1539" t="str"><v>00-00-1943</v></cell></row><row r="1540"><cell r="A1540" t="str"><v>00240</v></cell><cell r="B1540" t="str"><v>3500</v></cell><cell r="C1540" t="str"><v>minister zonder portefeuille, belast met het terugkeerbeleid (voorbereiding van het herstel van het bestuur na de bevrijding)</v></cell><cell r="D1540" t="str"><v>11-08-1943/31-05-1944</v></cell></row><row r="1541"><cell r="A1541" t="str"><v>00240</v></cell><cell r="B1541" t="str"><v>3500</v></cell><cell r="C1541" t="str"><v>minister van Binnenlandse Zaken</v></cell><cell r="D1541" t="str"><v>31-05-1944/27-01-1945</v></cell></row><row r="1542"><cell r="A1542" t="str"><v>00240</v></cell><cell r="B1542" t="str"><v>3500</v></cell><cell r="C1542" t="str"><v>lid Tweede Kamer der Staten-Generaal</v></cell><cell r="D1542" t="str"><v>20-11-1945/16-09-1962</v></cell></row><row r="1543"><cell r="A1543" t="str"><v>00240</v></cell><cell r="B1543" t="str"><v>3500</v></cell><cell r="C1543" t="str"><v>president Tribunaal, arrondissement Dordrecht</v></cell><cell r="D1543" t="str"><v>16-03-1946/01-06-1948</v></cell></row><row r="1544"><cell r="A1544" t="str"><v>00240</v></cell><cell r="B1544" t="str"><v>3500</v></cell><cell r="C1544" t="str"><v>waarnemend fractievoorzitter PvdA Tweede Kamer der Staten-Generaal</v></cell><cell r="D1544" t="str"><v>16-01-1951/18-09-1951</v></cell></row><row r="1545"><cell r="A1545" t="str"><v>00240</v></cell><cell r="B1545" t="str"><v>3500</v></cell><cell r="C1545" t="str"><v>fractievoorzitter PvdA Tweede Kamer der Staten-Generaal</v></cell><cell r="D1545" t="str"><v>03-09-1952/16-09-1962</v></cell></row><row r="1546"><cell r="A1546" t="str"><v>00240</v></cell><cell r="B1546" t="str"><v>3500</v></cell><cell r="C1546" t="str"><v>lid Eerste Kamer der Staten Generaal</v></cell><cell r="D1546" t="str"><v>05-06-1963/01-10-1970</v></cell></row><row r="1547"><cell r="A1547" t="str"><v>00240</v></cell><cell r="B1547" t="str"><v>3500</v></cell><cell r="C1547" t="str"><v>lid Europees Parlement</v></cell><cell r="D1547" t="str"><v>20-10-1966/29-09-1970</v></cell></row><row r="1548"><cell r="A1548" t="str"><v>00240</v></cell><cell r="B1548" t="str"><v>3500</v></cell><cell r="C1548" t="str"><v>lid Raad van State</v></cell><cell r="D1548" t="str"><v>01-10-1970/01-09-1979</v></cell></row><row r="1549"><cell r="A1549" t="str"><v>00242</v></cell><cell r="B1549" t="str"><v>3010</v></cell><cell r="C1549" t="str"><v>Heinkenszand</v></cell><cell r="D1549" t="str"><v>13-04-1828</v></cell></row><row r="1550"><cell r="A1550" t="str"><v>00242</v></cell><cell r="B1550" t="str"><v>3020</v></cell><cell r="C1550" t="str"><v>Middelburg</v></cell><cell r="D1550" t="str"><v>07-01-1900</v></cell></row><row r="1551"><cell r="A1551" t="str"><v>00242</v></cell><cell r="B1551" t="str"><v>3500</v></cell><cell r="C1551" t="str"><v>landeigenaar te Heinkenszand</v></cell></row><row r="1552"><cell r="A1552" t="str"><v>00242</v></cell><cell r="B1552" t="str"><v>3500</v></cell><cell r="C1552" t="str"><v>burgemeester van 's-Heer Arendskerke</v></cell><cell r="D1552" t="str"><v>01-10-1854/20-07-1859</v></cell></row><row r="1553"><cell r="A1553" t="str"><v>00242</v></cell><cell r="B1553" t="str"><v>3500</v></cell><cell r="C1553" t="str"><v>burgemeester van 's-Heer Hendrikskinderen</v></cell><cell r="D1553" t="str"><v>01-10-1854/01-10-1857</v></cell></row><row r="1554"><cell r="A1554" t="str"><v>00242</v></cell><cell r="B1554" t="str"><v>3500</v></cell><cell r="C1554" t="str"><v>burgemeester en gemeentesecretaris van Heinkenszand</v></cell><cell r="D1554" t="str"><v>01-01-1856/06-07-1859</v></cell></row><row r="1555"><cell r="A1555" t="str"><v>00242</v></cell><cell r="B1555" t="str"><v>3500</v></cell><cell r="C1555" t="str"><v>burgemeester van 's-Heer Abtskerke</v></cell><cell r="D1555" t="str"><v>01-01-1857/06-07-1859</v></cell></row><row r="1556"><cell r="A1556" t="str"><v>00242</v></cell><cell r="B1556" t="str"><v>3500</v></cell><cell r="C1556" t="str"><v>lid Provinciale Staten van Zeeland</v></cell><cell r="D1556" t="str"><v>01-07-1856/01-05-1870</v></cell></row><row r="1557"><cell r="A1557" t="str"><v>00242</v></cell><cell r="B1557" t="str"><v>3500</v></cell><cell r="C1557" t="str"><v>lid Gedeputeerde Staten van Zeeland</v></cell><cell r="D1557" t="str"><v>06-07-1859/01-05-1870</v></cell></row><row r="1558"><cell r="A1558" t="str"><v>00242</v></cell><cell r="B1558" t="str"><v>3500</v></cell><cell r="C1558" t="str"><v>griffier Staten van Zeeland</v></cell><cell r="D1558" t="str"><v>01-05-1870/07-07-1876</v></cell></row><row r="1559"><cell r="A1559" t="str"><v>00242</v></cell><cell r="B1559" t="str"><v>3500</v></cell><cell r="C1559" t="str"><v>lid Provinciale Staten van Zeeland</v></cell><cell r="D1559" t="str"><v>07-07-1876/07-01-1900</v></cell></row><row r="1560"><cell r="A1560" t="str"><v>00242</v></cell><cell r="B1560" t="str"><v>3500</v></cell><cell r="C1560" t="str"><v>lid Gedeputeerde Staten van Zeeland</v></cell><cell r="D1560" t="str"><v>07-07-1876/03-07-1895</v></cell></row><row r="1561"><cell r="A1561" t="str"><v>00242</v></cell><cell r="B1561" t="str"><v>3500</v></cell><cell r="C1561" t="str"><v>lid Tweede Kamer der Staten-Generaal</v></cell><cell r="D1561" t="str"><v>14-07-1886/17-08-1887</v></cell></row><row r="1562"><cell r="A1562" t="str"><v>00242</v></cell><cell r="B1562" t="str"><v>3500</v></cell><cell r="C1562" t="str"><v>lid Tweede Kamer der Staten-Generaal</v></cell><cell r="D1562" t="str"><v>19-09-1887/27-03-1888</v></cell></row><row r="1563"><cell r="A1563" t="str"><v>00243</v></cell><cell r="B1563" t="str"><v>3010</v></cell><cell r="C1563" t="str"><v>'s-Gravenhage</v></cell><cell r="D1563" t="str"><v>08-01-1840</v></cell></row><row r="1564"><cell r="A1564" t="str"><v>00243</v></cell><cell r="B1564" t="str"><v>3020</v></cell><cell r="C1564" t="str"><v>Wassenaar</v></cell><cell r="D1564" t="str"><v>18-07-1902</v></cell></row><row r="1565"><cell r="A1565" t="str"><v>00243</v></cell><cell r="B1565" t="str"><v>3500</v></cell><cell r="C1565" t="str"><v>commies van staat, Raad van State</v></cell><cell r="D1565" t="str"><v>01-10-1867/01-07-1872</v></cell></row><row r="1566"><cell r="A1566" t="str"><v>00243</v></cell><cell r="B1566" t="str"><v>3500</v></cell><cell r="C1566" t="str"><v>referendaris, Kabinet des Konings</v></cell><cell r="D1566" t="str"><v>01-07-1872/01-08-1875</v></cell></row><row r="1567"><cell r="A1567" t="str"><v>00243</v></cell><cell r="B1567" t="str"><v>3500</v></cell><cell r="C1567" t="str"><v>lid gemeenteraad van 's-Gravenhage</v></cell><cell r="D1567" t="str"><v>19-08-1873/00-09-1877</v></cell></row><row r="1568"><cell r="A1568" t="str"><v>00243</v></cell><cell r="B1568" t="str"><v>3500</v></cell><cell r="C1568" t="str"><v>chef afdeling politieke zaken (rang: referendaris), ministerie van Buitenlandse Zaken</v></cell><cell r="D1568" t="str"><v>01-08-1875/00-07-1883</v></cell></row><row r="1569"><cell r="A1569" t="str"><v>00243</v></cell><cell r="B1569" t="str"><v>3500</v></cell><cell r="C1569" t="str"><v>lid Provinciale Staten van Zuid-Holland</v></cell><cell r="D1569" t="str"><v>02-07-1878/18-07-1902</v></cell></row><row r="1570"><cell r="A1570" t="str"><v>00243</v></cell><cell r="B1570" t="str"><v>3500</v></cell><cell r="C1570" t="str"><v>lid Gedeputeerde Staten van Zuid-Holland</v></cell><cell r="D1570" t="str"><v>04-07-1883/03-07-1891</v></cell></row><row r="1571"><cell r="A1571" t="str"><v>00243</v></cell><cell r="B1571" t="str"><v>3500</v></cell><cell r="C1571" t="str"><v>lid Tweede Kamer der Staten-Generaal</v></cell><cell r="D1571" t="str"><v>16-05-1894/17-09-1901</v></cell></row><row r="1572"><cell r="A1572" t="str"><v>00245</v></cell><cell r="B1572" t="str"><v>3010</v></cell><cell r="C1572" t="str"><v>'s-Gravenhage</v></cell><cell r="D1572" t="str"><v>04-12-1841</v></cell></row><row r="1573"><cell r="A1573" t="str"><v>00245</v></cell><cell r="B1573" t="str"><v>3020</v></cell><cell r="C1573" t="str"><v>Zeist</v></cell><cell r="D1573" t="str"><v>04-07-1924</v></cell></row><row r="1574"><cell r="A1574" t="str"><v>00245</v></cell><cell r="B1574" t="str"><v>3500</v></cell><cell r="C1574" t="str"><v>attaché bij het gezantschap te Frankfurt</v></cell><cell r="D1574" t="str"><v>00-00-1864/00-00-1866</v></cell></row><row r="1575"><cell r="A1575" t="str"><v>00245</v></cell><cell r="B1575" t="str"><v>3500</v></cell><cell r="C1575" t="str"><v>secretaris van de legatie te Berlijn</v></cell><cell r="D1575" t="str"><v>00-00-1866/00-00-1868</v></cell></row><row r="1576"><cell r="A1576" t="str"><v>00245</v></cell><cell r="B1576" t="str"><v>3500</v></cell><cell r="C1576" t="str"><v>secretaris van de legatie te Wenen</v></cell><cell r="D1576" t="str"><v>00-00-1868/00-00-1874</v></cell></row><row r="1577"><cell r="A1577" t="str"><v>00245</v></cell><cell r="B1577" t="str"><v>3500</v></cell><cell r="C1577" t="str"><v>legatieraad te Londen</v></cell><cell r="D1577" t="str"><v>00-00-1874/</v></cell></row><row r="1578"><cell r="A1578" t="str"><v>00245</v></cell><cell r="B1578" t="str"><v>3500</v></cell><cell r="C1578" t="str"><v>legatieraad te Parijs</v></cell><cell r="D1578" t="str"><v>/00-09-1877</v></cell></row><row r="1579"><cell r="A1579" t="str"><v>00245</v></cell><cell r="B1579" t="str"><v>3500</v></cell><cell r="C1579" t="str"><v>chef (titel: minister-resident), Kabinet van de minister van Buitenlandse Zaken</v></cell><cell r="D1579" t="str"><v>30-09-1877/00-09-1879</v></cell></row><row r="1580"><cell r="A1580" t="str"><v>00245</v></cell><cell r="B1580" t="str"><v>3500</v></cell><cell r="C1580" t="str"><v>minister-resident te Stockholm, tevens geaccrediteerd bij het Hof van Denemarken</v></cell><cell r="D1580" t="str"><v>28-09-1879/00-11-1882</v></cell></row><row r="1581"><cell r="A1581" t="str"><v>00245</v></cell><cell r="B1581" t="str"><v>3500</v></cell><cell r="C1581" t="str"><v>lid Tweede Kamer der Staten-Generaal</v></cell><cell r="D1581" t="str"><v>08-11-1882/11-10-1884</v></cell></row><row r="1582"><cell r="A1582" t="str"><v>00245</v></cell><cell r="B1582" t="str"><v>3500</v></cell><cell r="C1582" t="str"><v>lid Tweede Kamer der Staten-Generaal</v></cell><cell r="D1582" t="str"><v>17-11-1884/18-05-1886</v></cell></row><row r="1583"><cell r="A1583" t="str"><v>00245</v></cell><cell r="B1583" t="str"><v>3500</v></cell><cell r="C1583" t="str"><v>lid Tweede Kamer der Staten-Generaal</v></cell><cell r="D1583" t="str"><v>14-07-1886/17-08-1887</v></cell></row><row r="1584"><cell r="A1584" t="str"><v>00245</v></cell><cell r="B1584" t="str"><v>3500</v></cell><cell r="C1584" t="str"><v>lid Tweede Kamer der Staten-Generaal</v></cell><cell r="D1584" t="str"><v>19-09-1887/27-03-1888</v></cell></row><row r="1585"><cell r="A1585" t="str"><v>00245</v></cell><cell r="B1585" t="str"><v>3500</v></cell><cell r="C1585" t="str"><v>lid Tweede Kamer der Staten-Generaal</v></cell><cell r="D1585" t="str"><v>01-05-1888/20-03-1894</v></cell></row><row r="1586"><cell r="A1586" t="str"><v>00245</v></cell><cell r="B1586" t="str"><v>3500</v></cell><cell r="C1586" t="str"><v>lid Tweede Kamer der Staten-Generaal</v></cell><cell r="D1586" t="str"><v>16-05-1894/27-01-1916</v></cell></row><row r="1587"><cell r="A1587" t="str"><v>00245</v></cell><cell r="B1587" t="str"><v>3500</v></cell><cell r="C1587" t="str"><v>voorzitter Tweede Kamer der Staten-Generaal</v></cell><cell r="D1587" t="str"><v>23-09-1909/15-09-1912</v></cell></row><row r="1588"><cell r="A1588" t="str"><v>00246</v></cell><cell r="B1588" t="str"><v>3010</v></cell><cell r="C1588" t="str"><v>Utrecht</v></cell><cell r="D1588" t="str"><v>01-02-1848</v></cell></row><row r="1589"><cell r="A1589" t="str"><v>00246</v></cell><cell r="B1589" t="str"><v>3020</v></cell><cell r="C1589" t="str"><v>Haarlem</v></cell><cell r="D1589" t="str"><v>17-03-1918</v></cell></row><row r="1590"><cell r="A1590" t="str"><v>00246</v></cell><cell r="B1590" t="str"><v>3500</v></cell><cell r="C1590" t="str"><v>onderwijzer Nederlands-Hervormde Burgerschool van W. Vos</v></cell><cell r="D1590" t="str"><v>00-00-1866/00-00-1867</v></cell></row><row r="1591"><cell r="A1591" t="str"><v>00246</v></cell><cell r="B1591" t="str"><v>3500</v></cell><cell r="C1591" t="str"><v>onderwijzer Instituut van Dr. A.H. Raabe</v></cell><cell r="D1591" t="str"><v>00-00-1867/00-00-1873</v></cell></row><row r="1592"><cell r="A1592" t="str"><v>00246</v></cell><cell r="B1592" t="str"><v>3500</v></cell><cell r="C1592" t="str"><v>eigenaar en hoofd onderwijsinstituut te Rotterdam</v></cell><cell r="D1592" t="str"><v>00-00-1873/00-00-1885</v></cell></row><row r="1593"><cell r="A1593" t="str"><v>00246</v></cell><cell r="B1593" t="str"><v>3500</v></cell><cell r="C1593" t="str"><v>directeur Gereformeerde Kweekschool te Amsterdam</v></cell><cell r="D1593" t="str"><v>00-00-1885/01-04-1913</v></cell></row><row r="1594"><cell r="A1594" t="str"><v>00246</v></cell><cell r="B1594" t="str"><v>3500</v></cell><cell r="C1594" t="str"><v>lid Tweede Kamer der Staten-Generaal</v></cell><cell r="D1594" t="str"><v>23-09-1902/18-09-1905</v></cell></row><row r="1595"><cell r="A1595" t="str"><v>00247</v></cell><cell r="B1595" t="str"><v>3010</v></cell><cell r="C1595" t="str"><v>Amsterdam</v></cell><cell r="D1595" t="str"><v>31-07-1885</v></cell></row><row r="1596"><cell r="A1596" t="str"><v>00247</v></cell><cell r="B1596" t="str"><v>3020</v></cell><cell r="C1596" t="str"><v>Amsterdam</v></cell><cell r="D1596" t="str"><v>06-02-1954</v></cell></row><row r="1597"><cell r="A1597" t="str"><v>00247</v></cell><cell r="B1597" t="str"><v>3500</v></cell><cell r="C1597" t="str"><v>advocaat en procureur te Amsterdam</v></cell><cell r="D1597" t="str"><v>00-00-1909/00-04-1919</v></cell></row><row r="1598"><cell r="A1598" t="str"><v>00247</v></cell><cell r="B1598" t="str"><v>3500</v></cell><cell r="C1598" t="str"><v>minister van Marine</v></cell><cell r="D1598" t="str"><v>17-04-1919/05-01-1920</v></cell></row><row r="1599"><cell r="A1599" t="str"><v>00247</v></cell><cell r="B1599" t="str"><v>3500</v></cell><cell r="C1599" t="str"><v>ambtenaar Bureau crisiszaken, ministerie van Landbouw, Nijverheid en Handel</v></cell><cell r="D1599" t="str"><v>00-00-1920</v></cell></row><row r="1600"><cell r="A1600" t="str"><v>00247</v></cell><cell r="B1600" t="str"><v>3500</v></cell><cell r="C1600" t="str"><v>chef afdeling beroep in crisiszaken, ministerie van Arbeid, Handel en Nijverheid</v></cell><cell r="D1600" t="str"><v>00-01-1920/01-08-1922</v></cell></row><row r="1601"><cell r="A1601" t="str"><v>00247</v></cell><cell r="B1601" t="str"><v>3500</v></cell><cell r="C1601" t="str"><v>lid en voorzitter Octrooiraad</v></cell><cell r="D1601" t="str"><v>01-08-1922/15-09-1925</v></cell></row><row r="1602"><cell r="A1602" t="str"><v>00247</v></cell><cell r="B1602" t="str"><v>3500</v></cell><cell r="C1602" t="str"><v>directeur Bureau voor de Industrieele Eigendom te 's-Gravenhage</v></cell><cell r="D1602" t="str"><v>01-08-1922/15-09-1925</v></cell></row><row r="1603"><cell r="A1603" t="str"><v>00247</v></cell><cell r="B1603" t="str"><v>3500</v></cell><cell r="C1603" t="str"><v>lid Tweede Kamer der Staten-Generaal</v></cell><cell r="D1603" t="str"><v>15-09-1925/17-09-1929</v></cell></row><row r="1604"><cell r="A1604" t="str"><v>00248</v></cell><cell r="B1604" t="str"><v>3010</v></cell><cell r="C1604" t="str"><v>Batavia (Ned.-Indië)</v></cell><cell r="D1604" t="str"><v>21-10-1874</v></cell></row><row r="1605"><cell r="A1605" t="str"><v>00248</v></cell><cell r="B1605" t="str"><v>3020</v></cell><cell r="C1605" t="str"><v>Bad Nauheim (Dld.)</v></cell><cell r="D1605" t="str"><v>01-07-1931</v></cell></row><row r="1606"><cell r="A1606" t="str"><v>00248</v></cell><cell r="B1606" t="str"><v>3500</v></cell><cell r="C1606" t="str"><v>directeur Handelshuis te Londen</v></cell></row><row r="1607"><cell r="A1607" t="str"><v>00248</v></cell><cell r="B1607" t="str"><v>3500</v></cell><cell r="C1607" t="str"><v>chef afdeling export, Nederlandsche Gist- en Spiritusfabriek te Delft</v></cell><cell r="D1607" t="str"><v>00-00-1906/01-01-1914</v></cell></row><row r="1608"><cell r="A1608" t="str"><v>00248</v></cell><cell r="B1608" t="str"><v>3500</v></cell><cell r="C1608" t="str"><v>directeur vestiging Schiedam, Nederlandsche Gist- en Spiritusfabriek</v></cell><cell r="D1608" t="str"><v>01-01-1914/01-07-1931</v></cell></row><row r="1609"><cell r="A1609" t="str"><v>00248</v></cell><cell r="B1609" t="str"><v>3500</v></cell><cell r="C1609" t="str"><v>directeur Netherlands Distelleries "Boll & Dunlop's" te Delfshaven</v></cell><cell r="D1609" t="str"><v>01-01-1914/01-07-1931</v></cell></row><row r="1610"><cell r="A1610" t="str"><v>00248</v></cell><cell r="B1610" t="str"><v>3500</v></cell><cell r="C1610" t="str"><v>lid Tweede Kamer der Staten-Generaal</v></cell><cell r="D1610" t="str"><v>10-05-1921/24-06-1922</v></cell></row><row r="1611"><cell r="A1611" t="str"><v>00249</v></cell><cell r="B1611" t="str"><v>3010</v></cell><cell r="C1611" t="str"><v>Franeker</v></cell><cell r="D1611" t="str"><v>27-11-1890</v></cell></row><row r="1612"><cell r="A1612" t="str"><v>00249</v></cell><cell r="B1612" t="str"><v>3020</v></cell><cell r="C1612" t="str"><v>Franeker</v></cell><cell r="D1612" t="str"><v>23-03-1975</v></cell></row><row r="1613"><cell r="A1613" t="str"><v>00249</v></cell><cell r="B1613" t="str"><v>3500</v></cell><cell r="C1613" t="str"><v>kandidaat-notaris te Finsterwolde</v></cell><cell r="D1613" t="str"><v>00-00-1913/00-00-1918</v></cell></row><row r="1614"><cell r="A1614" t="str"><v>00249</v></cell><cell r="B1614" t="str"><v>3500</v></cell><cell r="C1614" t="str"><v>adjunct-inspecteur, Dienst directe belasting te Sneek</v></cell><cell r="D1614" t="str"><v>00-00-1918/00-00-1920</v></cell></row><row r="1615"><cell r="A1615" t="str"><v>00249</v></cell><cell r="B1615" t="str"><v>3500</v></cell><cell r="C1615" t="str"><v>kandidaat-notaris te Amsterdam</v></cell><cell r="D1615" t="str"><v>00-00-1920/00-00-1927</v></cell></row><row r="1616"><cell r="A1616" t="str"><v>00249</v></cell><cell r="B1616" t="str"><v>3500</v></cell><cell r="C1616" t="str"><v>notaris te Franeker</v></cell><cell r="D1616" t="str"><v>30-05-1927/01-12-1960</v></cell></row><row r="1617"><cell r="A1617" t="str"><v>00249</v></cell><cell r="B1617" t="str"><v>3500</v></cell><cell r="C1617" t="str"><v>advocaat en procureur te Franeker</v></cell><cell r="D1617" t="str"><v>28-03-1928/00-12-1938</v></cell></row><row r="1618"><cell r="A1618" t="str"><v>00249</v></cell><cell r="B1618" t="str"><v>3500</v></cell><cell r="C1618" t="str"><v>lid gemeenteraad van Franeker</v></cell><cell r="D1618" t="str"><v>03-09-1935/00-12-1938</v></cell></row><row r="1619"><cell r="A1619" t="str"><v>00249</v></cell><cell r="B1619" t="str"><v>3500</v></cell><cell r="C1619" t="str"><v>lid Tweede Kamer der Staten-Generaal</v></cell><cell r="D1619" t="str"><v>06-12-1938/04-06-1946</v></cell></row><row r="1620"><cell r="A1620" t="str"><v>00249</v></cell><cell r="B1620" t="str"><v>3500</v></cell><cell r="C1620" t="str"><v>president Tribunaal te Leeuwarden</v></cell><cell r="D1620" t="str"><v>00-10-1945/01-06-1948</v></cell></row><row r="1621"><cell r="A1621" t="str"><v>00249</v></cell><cell r="B1621" t="str"><v>3500</v></cell><cell r="C1621" t="str"><v>kantonrechter-plaatsvervanger te Leeuwarden</v></cell><cell r="D1621" t="str"><v>01-06-1948/01-12-1960</v></cell></row><row r="1622"><cell r="A1622" t="str"><v>00249</v></cell><cell r="B1622" t="str"><v>3500</v></cell><cell r="C1622" t="str"><v>advocaat en procureur te Franeker</v></cell><cell r="D1622" t="str"><v>01-12-1960/</v></cell></row><row r="1623"><cell r="A1623" t="str"><v>00251</v></cell><cell r="B1623" t="str"><v>3010</v></cell><cell r="C1623" t="str"><v>Roermond</v></cell><cell r="D1623" t="str"><v>18-07-1914</v></cell></row><row r="1624"><cell r="A1624" t="str"><v>00251</v></cell><cell r="B1624" t="str"><v>3020</v></cell><cell r="C1624" t="str"><v>'s-Gravenhage</v></cell><cell r="D1624" t="str"><v>30-12-1971</v></cell></row><row r="1625"><cell r="A1625" t="str"><v>00251</v></cell><cell r="B1625" t="str"><v>3500</v></cell><cell r="C1625" t="str"><v>advocaat en procureur te Nijmegen</v></cell><cell r="D1625" t="str"><v>00-00-1941/15-03-1950</v></cell></row><row r="1626"><cell r="A1626" t="str"><v>00251</v></cell><cell r="B1626" t="str"><v>3500</v></cell><cell r="C1626" t="str"><v>wetenschappelijk assistent burgerlijk recht en handelsrecht, Katholieke Universiteit Nijmegen</v></cell><cell r="D1626" t="str"><v>00-00-1941/00-00-1949</v></cell></row><row r="1627"><cell r="A1627" t="str"><v>00251</v></cell><cell r="B1627" t="str"><v>3500</v></cell><cell r="C1627" t="str"><v>leraar economie, staatsinrichting en handelsrecht, R.K. "Bisschoppelijk College" te Roermond</v></cell><cell r="D1627" t="str"><v>00-00-1943/00-00-1945</v></cell></row><row r="1628"><cell r="A1628" t="str"><v>00251</v></cell><cell r="B1628" t="str"><v>3500</v></cell><cell r="C1628" t="str"><v>hoofd POD (Politieke Opsporings Dienst) in het zuiden des lands</v></cell><cell r="D1628" t="str"><v>00-00-1944/00-03-1945</v></cell></row><row r="1629"><cell r="A1629" t="str"><v>00251</v></cell><cell r="B1629" t="str"><v>3500</v></cell><cell r="C1629" t="str"><v>hoofd juridische zaken bij het Militair Gezag in het zuiden des lands</v></cell><cell r="D1629" t="str"><v>00-03-1945/01-10-1945</v></cell></row><row r="1630"><cell r="A1630" t="str"><v>00251</v></cell><cell r="B1630" t="str"><v>3500</v></cell><cell r="C1630" t="str"><v>lid tijdelijke gemeenteraad van Nijmegen</v></cell><cell r="D1630" t="str"><v>21-11-1945/25-10-1946</v></cell></row><row r="1631"><cell r="A1631" t="str"><v>00251</v></cell><cell r="B1631" t="str"><v>3500</v></cell><cell r="C1631" t="str"><v>lid Tweede Kamer der Staten-Generaal</v></cell><cell r="D1631" t="str"><v>19-08-1948/15-03-1950</v></cell></row><row r="1632"><cell r="A1632" t="str"><v>00251</v></cell><cell r="B1632" t="str"><v>3500</v></cell><cell r="C1632" t="str"><v>staatssecretaris van Onderwijs, Kunsten en Wetenschapppen (belast met jeudgvorming, pers en radio, natuur en cultuur)</v></cell><cell r="D1632" t="str"><v>15-03-1950/02-09-1952</v></cell></row><row r="1633"><cell r="A1633" t="str"><v>00251</v></cell><cell r="B1633" t="str"><v>3500</v></cell><cell r="C1633" t="str"><v>lid Tweede Kamer der Staten-Generaal</v></cell><cell r="D1633" t="str"><v>15-07-1952/02-09-1952</v></cell></row><row r="1634"><cell r="A1634" t="str"><v>00251</v></cell><cell r="B1634" t="str"><v>3500</v></cell><cell r="C1634" t="str"><v>minister van Onderwijs, Kunsten en Wetenschappen</v></cell><cell r="D1634" t="str"><v>02-09-1952/24-07-1963</v></cell></row><row r="1635"><cell r="A1635" t="str"><v>00251</v></cell><cell r="B1635" t="str"><v>3500</v></cell><cell r="C1635" t="str"><v>lid Tweede Kamer der Staten-Generaal</v></cell><cell r="D1635" t="str"><v>03-07-1956/03-10-1956</v></cell></row><row r="1636"><cell r="A1636" t="str"><v>00251</v></cell><cell r="B1636" t="str"><v>3500</v></cell><cell r="C1636" t="str"><v>lid Tweede Kamer der Staten-Generaal</v></cell><cell r="D1636" t="str"><v>20-03-1959/19-05-1959</v></cell></row><row r="1637"><cell r="A1637" t="str"><v>00251</v></cell><cell r="B1637" t="str"><v>3500</v></cell><cell r="C1637" t="str"><v>lid Tweede Kamer der Staten-Generaal</v></cell><cell r="D1637" t="str"><v>02-07-1963/14-04-1965</v></cell></row><row r="1638"><cell r="A1638" t="str"><v>00251</v></cell><cell r="B1638" t="str"><v>3500</v></cell><cell r="C1638" t="str"><v>minister-president en minister van Algemene Zaken</v></cell><cell r="D1638" t="str"><v>14-04-1965/22-11-1966</v></cell></row><row r="1639"><cell r="A1639" t="str"><v>00255</v></cell><cell r="B1639" t="str"><v>3010</v></cell><cell r="C1639" t="str"><v>Luik (België)</v></cell><cell r="D1639" t="str"><v>26-07-1817</v></cell></row><row r="1640"><cell r="A1640" t="str"><v>00255</v></cell><cell r="B1640" t="str"><v>3020</v></cell><cell r="C1640" t="str"><v>'s-Gravenhage</v></cell><cell r="D1640" t="str"><v>14-04-1895</v></cell></row><row r="1641"><cell r="A1641" t="str"><v>00255</v></cell><cell r="B1641" t="str"><v>3500</v></cell><cell r="C1641" t="str"><v>marineofficier in Nederlands-Indië</v></cell><cell r="D1641" t="str"><v>00-11-1840/00-00-1848</v></cell></row><row r="1642"><cell r="A1642" t="str"><v>00255</v></cell><cell r="B1642" t="str"><v>3500</v></cell><cell r="C1642" t="str"><v>missie naar Luik ter beproefing en keuring van geschut</v></cell><cell r="D1642" t="str"><v>00-00-1848</v></cell></row><row r="1643"><cell r="A1643" t="str"><v>00255</v></cell><cell r="B1643" t="str"><v>3500</v></cell><cell r="C1643" t="str"><v>adjudant van de minister van Marine</v></cell><cell r="D1643" t="str"><v>00-00-1850/00-00-1853</v></cell></row><row r="1644"><cell r="A1644" t="str"><v>00255</v></cell><cell r="B1644" t="str"><v>3500</v></cell><cell r="C1644" t="str"><v>adjudant (ordonnansofficier) van Z.M. koning Willem III</v></cell><cell r="D1644" t="str"><v>00-00-1853/00-00-1855</v></cell></row><row r="1645"><cell r="A1645" t="str"><v>00255</v></cell><cell r="B1645" t="str"><v>3500</v></cell><cell r="C1645" t="str"><v>commandant Zr.Ms. schroefstoomschip "Vesuvius"</v></cell><cell r="D1645" t="str"><v>00-00-1855/00-00-1857</v></cell></row><row r="1646"><cell r="A1646" t="str"><v>00255</v></cell><cell r="B1646" t="str"><v>3500</v></cell><cell r="C1646" t="str"><v>gedetacheerd te Rotterdam-Feyenoord voor de gereedmaking van Zr.Ms. "Groningen"</v></cell><cell r="D1646" t="str"><v>00-00-1857</v></cell></row><row r="1647"><cell r="A1647" t="str"><v>00255</v></cell><cell r="B1647" t="str"><v>3500</v></cell><cell r="C1647" t="str"><v>toegevoegd lid, commissie voor inspectie van het Koninklijk Instituut voor de Marine te Willemstad</v></cell><cell r="D1647" t="str"><v>00-00-1861</v></cell></row><row r="1648"><cell r="A1648" t="str"><v>00255</v></cell><cell r="B1648" t="str"><v>3500</v></cell><cell r="C1648" t="str"><v>commandant korvet "Medusa"</v></cell><cell r="D1648" t="str"><v>00-05-1862/00-01-1865</v></cell></row><row r="1649"><cell r="A1649" t="str"><v>00255</v></cell><cell r="B1649" t="str"><v>3500</v></cell><cell r="C1649" t="str"><v>commandant Zr. Ms. "Cycloop"</v></cell><cell r="D1649" t="str"><v>00-00-1865</v></cell></row><row r="1650"><cell r="A1650" t="str"><v>00255</v></cell><cell r="B1650" t="str"><v>3500</v></cell><cell r="C1650" t="str"><v>lid Tweede Kamer der Staten-Generaal</v></cell><cell r="D1650" t="str"><v>19-09-1866/01-10-1866</v></cell></row><row r="1651"><cell r="A1651" t="str"><v>00255</v></cell><cell r="B1651" t="str"><v>3500</v></cell><cell r="C1651" t="str"><v>lid Tweede Kamer der Staten-Generaal</v></cell><cell r="D1651" t="str"><v>19-11-1866/03-01-1868</v></cell></row><row r="1652"><cell r="A1652" t="str"><v>00255</v></cell><cell r="B1652" t="str"><v>3500</v></cell><cell r="C1652" t="str"><v>lid Tweede Kamer der Staten-Generaal</v></cell><cell r="D1652" t="str"><v>25-02-1868/18-09-1871</v></cell></row><row r="1653"><cell r="A1653" t="str"><v>00255</v></cell><cell r="B1653" t="str"><v>3500</v></cell><cell r="C1653" t="str"><v>lid gemeenteraad van 's-Gravenhage</v></cell><cell r="D1653" t="str"><v>16-09-1873/22-02-1876</v></cell></row><row r="1654"><cell r="A1654" t="str"><v>00255</v></cell><cell r="B1654" t="str"><v>3500</v></cell><cell r="C1654" t="str"><v>lid Tweede Kamer der Staten-Generaal</v></cell><cell r="D1654" t="str"><v>10-08-1875/17-09-1883</v></cell></row><row r="1655"><cell r="A1655" t="str"><v>00256</v></cell><cell r="B1655" t="str"><v>3010</v></cell><cell r="C1655" t="str"><v>'s-Gravenhage</v></cell><cell r="D1655" t="str"><v>13-01-1865</v></cell></row><row r="1656"><cell r="A1656" t="str"><v>00256</v></cell><cell r="B1656" t="str"><v>3020</v></cell><cell r="C1656" t="str"><v>Brummen</v></cell><cell r="D1656" t="str"><v>13-03-1942</v></cell></row><row r="1657"><cell r="A1657" t="str"><v>00256</v></cell><cell r="B1657" t="str"><v>3500</v></cell><cell r="C1657" t="str"><v>ambtenaar ministerie van Waterstaat, Handel en Nijverheid</v></cell><cell r="D1657" t="str"><v>/(omstreeks: 00-00-1891)/01-02-1897</v></cell></row><row r="1658"><cell r="A1658" t="str"><v>00256</v></cell><cell r="B1658" t="str"><v>3500</v></cell><cell r="C1658" t="str"><v>ambtenaar afdeling handel en nijverheid (rang: hoofdcommies), ministerie van Waterstaat, Handel en Nijverheid</v></cell><cell r="D1658" t="str"><v>01-02-1897/00-02-1901</v></cell></row><row r="1659"><cell r="A1659" t="str"><v>00256</v></cell><cell r="B1659" t="str"><v>3500</v></cell><cell r="C1659" t="str"><v>chef afdeling handel en nijverheid (rang: referendaris), ministerie van Waterstaat, Handel en Nijverheid</v></cell><cell r="D1659" t="str"><v>00-02-1901/01-05-1903</v></cell></row><row r="1660"><cell r="A1660" t="str"><v>00256</v></cell><cell r="B1660" t="str"><v>3500</v></cell><cell r="C1660" t="str"><v>secretaris-generaal ministerie van Financiën</v></cell><cell r="D1660" t="str"><v>01-05-1903/01-03-1907</v></cell></row><row r="1661"><cell r="A1661" t="str"><v>00256</v></cell><cell r="B1661" t="str"><v>3500</v></cell><cell r="C1661" t="str"><v>lid Tweede Kamer der Staten-Generaal</v></cell><cell r="D1661" t="str"><v>06-03-1907/09-07-1909</v></cell></row><row r="1662"><cell r="A1662" t="str"><v>00256</v></cell><cell r="B1662" t="str"><v>3500</v></cell><cell r="C1662" t="str"><v>lid gemeenteraad van 's-Gravenhage</v></cell><cell r="D1662" t="str"><v>03-09-1907/01-08-1909</v></cell></row><row r="1663"><cell r="A1663" t="str"><v>00256</v></cell><cell r="B1663" t="str"><v>3500</v></cell><cell r="C1663" t="str"><v>Commissaris van de Koningin in Gelderland</v></cell><cell r="D1663" t="str"><v>01-08-1909/16-04-1925</v></cell></row><row r="1664"><cell r="A1664" t="str"><v>00256</v></cell><cell r="B1664" t="str"><v>3500</v></cell><cell r="C1664" t="str"><v>lid Eerste Kamer der Staten-Generaal</v></cell><cell r="D1664" t="str"><v>17-09-1929/13-03-1942</v></cell></row><row r="1665"><cell r="A1665" t="str"><v>00257</v></cell><cell r="B1665" t="str"><v>3010</v></cell><cell r="C1665" t="str"><v>Kessel (Lb.)</v></cell><cell r="D1665" t="str"><v>26-06-1830</v></cell></row><row r="1666"><cell r="A1666" t="str"><v>00257</v></cell><cell r="B1666" t="str"><v>3020</v></cell><cell r="C1666" t="str"><v>Blerick</v></cell><cell r="D1666" t="str"><v>03-04-1894</v></cell></row><row r="1667"><cell r="A1667" t="str"><v>00257</v></cell><cell r="B1667" t="str"><v>3500</v></cell><cell r="C1667" t="str"><v>advocaat te Blerick</v></cell><cell r="D1667" t="str"><v>00-00-1857/03-04-1894</v></cell></row><row r="1668"><cell r="A1668" t="str"><v>00257</v></cell><cell r="B1668" t="str"><v>3500</v></cell><cell r="C1668" t="str"><v>eigenaar bossen en boerderijen en van het voormalige fort Sint-Michaël</v></cell></row><row r="1669"><cell r="A1669" t="str"><v>00257</v></cell><cell r="B1669" t="str"><v>3500</v></cell><cell r="C1669" t="str"><v>redacteur "Venlosche Courant"</v></cell><cell r="D1669" t="str"><v>00-00-1862/</v></cell></row><row r="1670"><cell r="A1670" t="str"><v>00257</v></cell><cell r="B1670" t="str"><v>3500</v></cell><cell r="C1670" t="str"><v>burgemeester van Maasbree</v></cell><cell r="D1670" t="str"><v>01-05-1863/01-05-1867</v></cell></row><row r="1671"><cell r="A1671" t="str"><v>00257</v></cell><cell r="B1671" t="str"><v>3500</v></cell><cell r="C1671" t="str"><v>notaris te Blerick</v></cell><cell r="D1671" t="str"><v>01-05-1867/10-11-1884</v></cell></row><row r="1672"><cell r="A1672" t="str"><v>00257</v></cell><cell r="B1672" t="str"><v>3500</v></cell><cell r="C1672" t="str"><v>lid gemeenteraad van Maasbree</v></cell><cell r="D1672" t="str"><v>00-00-1869/00-07-1892</v></cell></row><row r="1673"><cell r="A1673" t="str"><v>00257</v></cell><cell r="B1673" t="str"><v>3500</v></cell><cell r="C1673" t="str"><v>wethouder van Maasbree</v></cell><cell r="D1673" t="str"><v>18-07-1871/00-07-1892</v></cell></row><row r="1674"><cell r="A1674" t="str"><v>00257</v></cell><cell r="B1674" t="str"><v>3500</v></cell><cell r="C1674" t="str"><v>kantonrechter-plaatsvervanger te Venlo</v></cell><cell r="D1674" t="str"><v>16-02-1872/03-04-1894</v></cell></row><row r="1675"><cell r="A1675" t="str"><v>00257</v></cell><cell r="B1675" t="str"><v>3500</v></cell><cell r="C1675" t="str"><v>lid Provinciale Staten van Limburg</v></cell><cell r="D1675" t="str"><v>05-07-1876/20-03-1894</v></cell></row><row r="1676"><cell r="A1676" t="str"><v>00257</v></cell><cell r="B1676" t="str"><v>3500</v></cell><cell r="C1676" t="str"><v>lid Tweede Kamer der Staten-Generaal</v></cell><cell r="D1676" t="str"><v>02-03-1882/11-10-1884</v></cell></row><row r="1677"><cell r="A1677" t="str"><v>00257</v></cell><cell r="B1677" t="str"><v>3500</v></cell><cell r="C1677" t="str"><v>lid Tweede Kamer der Staten-Generaal</v></cell><cell r="D1677" t="str"><v>17-11-1884/18-05-1886</v></cell></row><row r="1678"><cell r="A1678" t="str"><v>00257</v></cell><cell r="B1678" t="str"><v>3500</v></cell><cell r="C1678" t="str"><v>lid Tweede Kamer der Staten-Generaal</v></cell><cell r="D1678" t="str"><v>14-07-1886/17-08-1887</v></cell></row><row r="1679"><cell r="A1679" t="str"><v>00257</v></cell><cell r="B1679" t="str"><v>3500</v></cell><cell r="C1679" t="str"><v>lid Tweede Kamer der Staten-Generaal</v></cell><cell r="D1679" t="str"><v>19-09-1887/27-03-1888</v></cell></row><row r="1680"><cell r="A1680" t="str"><v>00257</v></cell><cell r="B1680" t="str"><v>3500</v></cell><cell r="C1680" t="str"><v>lid Tweede Kamer der Staten-Generaal</v></cell><cell r="D1680" t="str"><v>01-05-1888/20-03-1894</v></cell></row><row r="1681"><cell r="A1681" t="str"><v>00257</v></cell><cell r="B1681" t="str"><v>3500</v></cell><cell r="C1681" t="str"><v>burgemeester van Maasbree</v></cell><cell r="D1681" t="str"><v>05-07-1892/03-04-1894</v></cell></row><row r="1682"><cell r="A1682" t="str"><v>00261</v></cell><cell r="B1682" t="str"><v>3010</v></cell><cell r="C1682" t="str"><v>Assen</v></cell><cell r="D1682" t="str"><v>14-09-1877</v></cell></row><row r="1683"><cell r="A1683" t="str"><v>00261</v></cell><cell r="B1683" t="str"><v>3020</v></cell><cell r="C1683" t="str"><v>Sobibor (Polen)</v></cell><cell r="D1683" t="str"><v>07-05-1943</v></cell></row><row r="1684"><cell r="A1684" t="str"><v>00261</v></cell><cell r="B1684" t="str"><v>3500</v></cell><cell r="C1684" t="str"><v>ambtenaar van 's Rijksbelastingen te Watergraafsmeer</v></cell><cell r="D1684" t="str"><v>00-00-1909/00-00-1913</v></cell></row><row r="1685"><cell r="A1685" t="str"><v>00261</v></cell><cell r="B1685" t="str"><v>3500</v></cell><cell r="C1685" t="str"><v>ambtenaar van 's Rijksbelastingen te Amsterdam</v></cell><cell r="D1685" t="str"><v>00-00-1913/00-00-1924</v></cell></row><row r="1686"><cell r="A1686" t="str"><v>00261</v></cell><cell r="B1686" t="str"><v>3500</v></cell><cell r="C1686" t="str"><v>ambtenaar (rang: hoofdcommies), Inspectie der directe belastingen te Amsterdam, belast met het toezicht op de buitendienst</v></cell><cell r="D1686" t="str"><v>00-00-1924/</v></cell></row><row r="1687"><cell r="A1687" t="str"><v>00261</v></cell><cell r="B1687" t="str"><v>3500</v></cell><cell r="C1687" t="str"><v>voorzitter CNOP (Centraal Comité van Neutraal Overheidspersoneel)</v></cell><cell r="D1687" t="str"><v>07-03-1926/00-07-1936</v></cell></row><row r="1688"><cell r="A1688" t="str"><v>00261</v></cell><cell r="B1688" t="str"><v>3500</v></cell><cell r="C1688" t="str"><v>lid gemeenteraad van Amsterdam</v></cell><cell r="D1688" t="str"><v>04-04-1934/03-09-1935</v></cell></row><row r="1689"><cell r="A1689" t="str"><v>00261</v></cell><cell r="B1689" t="str"><v>3500</v></cell><cell r="C1689" t="str"><v>lid gemeenteraad van Amsterdam</v></cell><cell r="D1689" t="str"><v>23-07-1936/00-04-1938</v></cell></row><row r="1690"><cell r="A1690" t="str"><v>00261</v></cell><cell r="B1690" t="str"><v>3500</v></cell><cell r="C1690" t="str"><v>lid Tweede Kamer der Staten-Generaal</v></cell><cell r="D1690" t="str"><v>15-09-1936/13-03-1940</v></cell></row><row r="1691"><cell r="A1691" t="str"><v>00262</v></cell><cell r="B1691" t="str"><v>3010</v></cell><cell r="C1691" t="str"><v>Burgerveen</v></cell><cell r="D1691" t="str"><v>18-11-1870</v></cell></row><row r="1692"><cell r="A1692" t="str"><v>00262</v></cell><cell r="B1692" t="str"><v>3020</v></cell><cell r="C1692" t="str"><v>Amstelveen</v></cell><cell r="D1692" t="str"><v>17-06-1932</v></cell></row><row r="1693"><cell r="A1693" t="str"><v>00262</v></cell><cell r="B1693" t="str"><v>3500</v></cell><cell r="C1693" t="str"><v>pachtboer, graanverbouwer en veehouder te Nieuwer-Amstel</v></cell><cell r="D1693" t="str"><v>05-12-1891/</v></cell></row><row r="1694"><cell r="A1694" t="str"><v>00262</v></cell><cell r="B1694" t="str"><v>3500</v></cell><cell r="C1694" t="str"><v>lid gemeenteraad van Nieuwer-Amstel</v></cell><cell r="D1694" t="str"><v>01-09-1903/01-06-1916</v></cell></row><row r="1695"><cell r="A1695" t="str"><v>00262</v></cell><cell r="B1695" t="str"><v>3500</v></cell><cell r="C1695" t="str"><v>lid Provinciale Staten van Noord-Holland</v></cell><cell r="D1695" t="str"><v>03-07-1907/17-06-1932</v></cell></row><row r="1696"><cell r="A1696" t="str"><v>00262</v></cell><cell r="B1696" t="str"><v>3500</v></cell><cell r="C1696" t="str"><v>burgemeester van Nieuwer-Amstel</v></cell><cell r="D1696" t="str"><v>01-06-1916/17-06-1932</v></cell></row><row r="1697"><cell r="A1697" t="str"><v>00262</v></cell><cell r="B1697" t="str"><v>3500</v></cell><cell r="C1697" t="str"><v>lid Tweede Kamer der Staten-Generaal</v></cell><cell r="D1697" t="str"><v>19-09-1917/15-09-1925</v></cell></row><row r="1698"><cell r="A1698" t="str"><v>00263</v></cell><cell r="B1698" t="str"><v>3010</v></cell><cell r="C1698" t="str"><v>Burgerveen</v></cell><cell r="D1698" t="str"><v>22-06-1869</v></cell></row><row r="1699"><cell r="A1699" t="str"><v>00263</v></cell><cell r="B1699" t="str"><v>3020</v></cell><cell r="C1699" t="str"><v>Ilmenau (Dld.)</v></cell><cell r="D1699" t="str"><v>18-09-1944</v></cell></row><row r="1700"><cell r="A1700" t="str"><v>00263</v></cell><cell r="B1700" t="str"><v>3500</v></cell><cell r="C1700" t="str"><v>hulp-onderwijzer (volontair) te Nieuw-Vennep</v></cell><cell r="D1700" t="str"><v>01-10-1884/00-02-1886</v></cell></row><row r="1701"><cell r="A1701" t="str"><v>00263</v></cell><cell r="B1701" t="str"><v>3500</v></cell><cell r="C1701" t="str"><v>tweede luitenant der infanterie, Oost-Indisch Leger</v></cell><cell r="D1701" t="str"><v>15-12-1892/00-00-1896</v></cell></row><row r="1702"><cell r="A1702" t="str"><v>00263</v></cell><cell r="B1702" t="str"><v>3500</v></cell><cell r="C1702" t="str"><v>eerste luitenant der infanterie, Oost-Indisch Leger</v></cell><cell r="D1702" t="str"><v>01-05-1896/00-06-1897</v></cell></row><row r="1703"><cell r="A1703" t="str"><v>00263</v></cell><cell r="B1703" t="str"><v>3500</v></cell><cell r="C1703" t="str"><v>militair commandant en burgerlijk gezaghebber te Poeloe Weh (Atjeh, Ned.-Indië)</v></cell><cell r="D1703" t="str"><v>00-06-1897/00-11-1897</v></cell></row><row r="1704"><cell r="A1704" t="str"><v>00263</v></cell><cell r="B1704" t="str"><v>3500</v></cell><cell r="C1704" t="str"><v>militair commandant en burgerlijk gezaghebber te Lam Djamoe (Atjeh, Ned.-Indië)</v></cell><cell r="D1704" t="str"><v>00-11-1897/00-11-1898</v></cell></row><row r="1705"><cell r="A1705" t="str"><v>00263</v></cell><cell r="B1705" t="str"><v>3500</v></cell><cell r="C1705" t="str"><v>burgerlijk gezaghebber afdelingen Indrapoeri en Selimoen (Atjeh, Ned.-Indië)</v></cell><cell r="D1705" t="str"><v>00-11-1898/00-05-1899</v></cell></row><row r="1706"><cell r="A1706" t="str"><v>00263</v></cell><cell r="B1706" t="str"><v>3500</v></cell><cell r="C1706" t="str"><v>officier-civiel gezaghebber van Tapa Toean (Atjeh, Ned.-Indië)</v></cell><cell r="D1706" t="str"><v>00-05-1899/00-09-1901</v></cell></row><row r="1707"><cell r="A1707" t="str"><v>00263</v></cell><cell r="B1707" t="str"><v>3500</v></cell><cell r="C1707" t="str"><v>adjudant van J.B. van Heutsz, Gouverneur van Atjeh en Onderhorigheden</v></cell><cell r="D1707" t="str"><v>04-09-1901/00-00-1903</v></cell></row><row r="1708"><cell r="A1708" t="str"><v>00263</v></cell><cell r="B1708" t="str"><v>3500</v></cell><cell r="C1708" t="str"><v>belast met het burgerlijk gezag over een deel van de Noordkust van Atjeh</v></cell><cell r="D1708" t="str"><v>00-00-1903/00-05-1904</v></cell></row><row r="1709"><cell r="A1709" t="str"><v>00263</v></cell><cell r="B1709" t="str"><v>3500</v></cell><cell r="C1709" t="str"><v>verlof in Nederland</v></cell><cell r="D1709" t="str"><v>00-05-1904/00-09-1904</v></cell></row><row r="1710"><cell r="A1710" t="str"><v>00263</v></cell><cell r="B1710" t="str"><v>3500</v></cell><cell r="C1710" t="str"><v>adjudant van J.B. van Heutz, Gouverneur-Generaal van Nederlandsch-Indië</v></cell><cell r="D1710" t="str"><v>00-09-1904/00-10-1904</v></cell></row><row r="1711"><cell r="A1711" t="str"><v>00263</v></cell><cell r="B1711" t="str"><v>3500</v></cell><cell r="C1711" t="str"><v>assistent-resident Gajoe- en Alaslanden (Atjeh, Ned.-Indië)</v></cell><cell r="D1711" t="str"><v>00-10-1904/00-04-1905</v></cell></row><row r="1712"><cell r="A1712" t="str"><v>00263</v></cell><cell r="B1712" t="str"><v>3500</v></cell><cell r="C1712" t="str"><v>belast met onderzoek naar de toestanden in de Buitenbezittingen en met de bestuursorganisatie</v></cell><cell r="D1712" t="str"><v>00-04-1905/01-06-1907</v></cell></row><row r="1713"><cell r="A1713" t="str"><v>00263</v></cell><cell r="B1713" t="str"><v>3500</v></cell><cell r="C1713" t="str"><v>secretaris Gouvernement van Nederlandsch-Indië, toegevoegd aan de commissie voor de decentralisatie</v></cell><cell r="D1713" t="str"><v>01-06-1907/01-10-1909</v></cell></row><row r="1714"><cell r="A1714" t="str"><v>00263</v></cell><cell r="B1714" t="str"><v>3500</v></cell><cell r="C1714" t="str"><v>adviseur voor bestuurszaken der Buitenbezittingen</v></cell><cell r="D1714" t="str"><v>08-11-1908/01-10-1909</v></cell></row><row r="1715"><cell r="A1715" t="str"><v>00263</v></cell><cell r="B1715" t="str"><v>3500</v></cell><cell r="C1715" t="str"><v>lid Tweede Kamer der Staten-Generaal</v></cell><cell r="D1715" t="str"><v>09-11-1909/04-01-1911</v></cell></row><row r="1716"><cell r="A1716" t="str"><v>00263</v></cell><cell r="B1716" t="str"><v>3500</v></cell><cell r="C1716" t="str"><v>minister van Oorlog</v></cell><cell r="D1716" t="str"><v>04-01-1911/29-08-1913</v></cell></row><row r="1717"><cell r="A1717" t="str"><v>00263</v></cell><cell r="B1717" t="str"><v>3500</v></cell><cell r="C1717" t="str"><v>minister van Marine ad interim</v></cell><cell r="D1717" t="str"><v>14-05-1912/29-08-1913</v></cell></row><row r="1718"><cell r="A1718" t="str"><v>00263</v></cell><cell r="B1718" t="str"><v>3500</v></cell><cell r="C1718" t="str"><v>ambteloos</v></cell><cell r="D1718" t="str"><v>29-09-1913/01-03-1914</v></cell></row><row r="1719"><cell r="A1719" t="str"><v>00263</v></cell><cell r="B1719" t="str"><v>3500</v></cell><cell r="C1719" t="str"><v>directeur BPM (Bataafsche Petroleum Maatschappij)</v></cell><cell r="D1719" t="str"><v>01-03-1914/01-04-1922</v></cell></row><row r="1720"><cell r="A1720" t="str"><v>00263</v></cell><cell r="B1720" t="str"><v>3500</v></cell><cell r="C1720" t="str"><v>lid Eerste Kamer der Staten-Generaal</v></cell><cell r="D1720" t="str"><v>15-09-1914/10-11-1920</v></cell></row><row r="1721"><cell r="A1721" t="str"><v>00263</v></cell><cell r="B1721" t="str"><v>3500</v></cell><cell r="C1721" t="str"><v>lid politieke hoofdredactie "De Standaard", antirevolutionair dagblad voor Nederland</v></cell><cell r="D1721" t="str"><v>10-11-1920/01-04-1922</v></cell></row><row r="1722"><cell r="A1722" t="str"><v>00263</v></cell><cell r="B1722" t="str"><v>3500</v></cell><cell r="C1722" t="str"><v>hoofdredacteur "De Standaard", antirevolutionair dagblad voor Nederland</v></cell><cell r="D1722" t="str"><v>01-04-1922/02-10-1939</v></cell></row><row r="1723"><cell r="A1723" t="str"><v>00263</v></cell><cell r="B1723" t="str"><v>3500</v></cell><cell r="C1723" t="str"><v>fractievoorzitter ARP Tweede Kamer der Staten-Generaal</v></cell><cell r="D1723" t="str"><v>11-07-1922/11-08-1923</v></cell></row><row r="1724"><cell r="A1724" t="str"><v>00263</v></cell><cell r="B1724" t="str"><v>3500</v></cell><cell r="C1724" t="str"><v>lid Tweede Kamer der Staten-Generaal</v></cell><cell r="D1724" t="str"><v>25-07-1922/15-08-1923</v></cell></row><row r="1725"><cell r="A1725" t="str"><v>00263</v></cell><cell r="B1725" t="str"><v>3500</v></cell><cell r="C1725" t="str"><v>minister van Financiën</v></cell><cell r="D1725" t="str"><v>11-08-1923/08-03-1926</v></cell></row><row r="1726"><cell r="A1726" t="str"><v>00263</v></cell><cell r="B1726" t="str"><v>3500</v></cell><cell r="C1726" t="str"><v>voorzitter van de ministerraad</v></cell><cell r="D1726" t="str"><v>04-08-1925/08-03-1926</v></cell></row><row r="1727"><cell r="A1727" t="str"><v>00263</v></cell><cell r="B1727" t="str"><v>3500</v></cell><cell r="C1727" t="str"><v>minister van Koloniën ad interim</v></cell><cell r="D1727" t="str"><v>04-08-1925/01-10-1925</v></cell></row><row r="1728"><cell r="A1728" t="str"><v>00263</v></cell><cell r="B1728" t="str"><v>3500</v></cell><cell r="C1728" t="str"><v>lid Eerste Kamer der Staten-Generaal</v></cell><cell r="D1728" t="str"><v>23-09-1926/21-08-1929</v></cell></row><row r="1729"><cell r="A1729" t="str"><v>00263</v></cell><cell r="B1729" t="str"><v>3500</v></cell><cell r="C1729" t="str"><v>fractievoorzitter ARP Eerste Kamer der Staten-Generaal</v></cell><cell r="D1729" t="str"><v>23-09-1926/17-09-1929</v></cell></row><row r="1730"><cell r="A1730" t="str"><v>00263</v></cell><cell r="B1730" t="str"><v>3500</v></cell><cell r="C1730" t="str"><v>hoofdredacteur "De Standaard", antirevolutionair dagblad voor Nederland</v></cell><cell r="D1730" t="str"><v>14-07-1927/24-05-1933</v></cell></row><row r="1731"><cell r="A1731" t="str"><v>00263</v></cell><cell r="B1731" t="str"><v>3500</v></cell><cell r="C1731" t="str"><v>fractievoorzitter ARP Tweede Kamer der Staten-Generaal</v></cell><cell r="D1731" t="str"><v>17-09-1929/23-05-1933</v></cell></row><row r="1732"><cell r="A1732" t="str"><v>00263</v></cell><cell r="B1732" t="str"><v>3500</v></cell><cell r="C1732" t="str"><v>lid Tweede Kamer der Staten-Generaal</v></cell><cell r="D1732" t="str"><v>17-09-1929/26-05-1933</v></cell></row><row r="1733"><cell r="A1733" t="str"><v>00263</v></cell><cell r="B1733" t="str"><v>3500</v></cell><cell r="C1733" t="str"><v>minister van Koloniën</v></cell><cell r="D1733" t="str"><v>26-05-1933/24-06-1937</v></cell></row><row r="1734"><cell r="A1734" t="str"><v>00263</v></cell><cell r="B1734" t="str"><v>3500</v></cell><cell r="C1734" t="str"><v>voorzitter van de ministerraad</v></cell><cell r="D1734" t="str"><v>26-05-1933/10-08-1939</v></cell></row><row r="1735"><cell r="A1735" t="str"><v>00263</v></cell><cell r="B1735" t="str"><v>3500</v></cell><cell r="C1735" t="str"><v>minister van Economische Zaken ad interim</v></cell><cell r="D1735" t="str"><v>17-04-1934/25-06-1934</v></cell></row><row r="1736"><cell r="A1736" t="str"><v>00263</v></cell><cell r="B1736" t="str"><v>3500</v></cell><cell r="C1736" t="str"><v>minister van Waterstaat ad interim</v></cell><cell r="D1736" t="str"><v>14-01-1935/15-03-1935</v></cell></row><row r="1737"><cell r="A1737" t="str"><v>00263</v></cell><cell r="B1737" t="str"><v>3500</v></cell><cell r="C1737" t="str"><v>minister van Defensie ad interim</v></cell><cell r="D1737" t="str"><v>02-09-1935/24-06-1937</v></cell></row><row r="1738"><cell r="A1738" t="str"><v>00263</v></cell><cell r="B1738" t="str"><v>3500</v></cell><cell r="C1738" t="str"><v>lid Tweede Kamer der Staten-Generaal</v></cell><cell r="D1738" t="str"><v>08-06-1937/25-06-1937</v></cell></row><row r="1739"><cell r="A1739" t="str"><v>00263</v></cell><cell r="B1739" t="str"><v>3500</v></cell><cell r="C1739" t="str"><v>minister van Buitenlandse Zaken ad interim</v></cell><cell r="D1739" t="str"><v>24-06-1937/04-10-1937</v></cell></row><row r="1740"><cell r="A1740" t="str"><v>00263</v></cell><cell r="B1740" t="str"><v>3500</v></cell><cell r="C1740" t="str"><v>minister van Algemene Zaken</v></cell><cell r="D1740" t="str"><v>08-07-1937/10-08-1939</v></cell></row><row r="1741"><cell r="A1741" t="str"><v>00263</v></cell><cell r="B1741" t="str"><v>3500</v></cell><cell r="C1741" t="str"><v>minister van Financiën ad interim</v></cell><cell r="D1741" t="str"><v>19-05-1939/25-07-1939</v></cell></row><row r="1742"><cell r="A1742" t="str"><v>00263</v></cell><cell r="B1742" t="str"><v>3500</v></cell><cell r="C1742" t="str"><v>minister van Economische Zaken ad interim</v></cell><cell r="D1742" t="str"><v>25-07-1939/10-08-1939</v></cell></row><row r="1743"><cell r="A1743" t="str"><v>00263</v></cell><cell r="B1743" t="str"><v>3500</v></cell><cell r="C1743" t="str"><v>lid Eerste Kamer der Staten-Generaal</v></cell><cell r="D1743" t="str"><v>31-10-1939/18-09-1944</v></cell></row><row r="1744"><cell r="A1744" t="str"><v>00264</v></cell><cell r="B1744" t="str"><v>3010</v></cell><cell r="C1744" t="str"><v>Maastricht</v></cell><cell r="D1744" t="str"><v>26-05-1825</v></cell></row><row r="1745"><cell r="A1745" t="str"><v>00264</v></cell><cell r="B1745" t="str"><v>3020</v></cell><cell r="C1745" t="str"><v>'s-Gravenhage</v></cell><cell r="D1745" t="str"><v>12-08-1902</v></cell></row><row r="1746"><cell r="A1746" t="str"><v>00264</v></cell><cell r="B1746" t="str"><v>3500</v></cell><cell r="C1746" t="str"><v>aspirant-ingenieur Waterstaatsdienst, toegevoegd aan de hoofdingenieur te 's-Hertogenbosch</v></cell><cell r="D1746" t="str"><v>01-10-1845/00-07-1847</v></cell></row><row r="1747"><cell r="A1747" t="str"><v>00264</v></cell><cell r="B1747" t="str"><v>3500</v></cell><cell r="C1747" t="str"><v>arrondissements-ingenieur te Maastricht</v></cell><cell r="D1747" t="str"><v>30-07-1847/01-04-1849</v></cell></row><row r="1748"><cell r="A1748" t="str"><v>00264</v></cell><cell r="B1748" t="str"><v>3500</v></cell><cell r="C1748" t="str"><v>arrondissements-ingenieur te Utrecht</v></cell><cell r="D1748" t="str"><v>01-04-1849/01-05-1851</v></cell></row><row r="1749"><cell r="A1749" t="str"><v>00264</v></cell><cell r="B1749" t="str"><v>3500</v></cell><cell r="C1749" t="str"><v>arrondissements-ingenieur te Goes</v></cell><cell r="D1749" t="str"><v>01-05-1851/01-05-1859</v></cell></row><row r="1750"><cell r="A1750" t="str"><v>00264</v></cell><cell r="B1750" t="str"><v>3500</v></cell><cell r="C1750" t="str"><v>arrondissements-ingenieur te Alkmaar</v></cell><cell r="D1750" t="str"><v>01-05-1859/01-01-1869</v></cell></row><row r="1751"><cell r="A1751" t="str"><v>00264</v></cell><cell r="B1751" t="str"><v>3500</v></cell><cell r="C1751" t="str"><v>hoofdingenieur van Waterstaat te Middelburg</v></cell><cell r="D1751" t="str"><v>01-01-1869/01-04-1874</v></cell></row><row r="1752"><cell r="A1752" t="str"><v>00264</v></cell><cell r="B1752" t="str"><v>3500</v></cell><cell r="C1752" t="str"><v>hoofdingenieur eerste klasse van Waterstaat te Haarlem</v></cell><cell r="D1752" t="str"><v>01-04-1874/00-03-1881</v></cell></row><row r="1753"><cell r="A1753" t="str"><v>00264</v></cell><cell r="B1753" t="str"><v>3500</v></cell><cell r="C1753" t="str"><v>inspecteur Waterstaat te 's-Gravenhage</v></cell><cell r="D1753" t="str"><v>04-03-1881/01-11-1891</v></cell></row><row r="1754"><cell r="A1754" t="str"><v>00264</v></cell><cell r="B1754" t="str"><v>3500</v></cell><cell r="C1754" t="str"><v>lid Provinciale Staten van Zuid-Holland</v></cell><cell r="D1754" t="str"><v>03-07-1889/12-08-1902</v></cell></row><row r="1755"><cell r="A1755" t="str"><v>00264</v></cell><cell r="B1755" t="str"><v>3500</v></cell><cell r="C1755" t="str"><v>lid Tweede Kamer der Staten-Generaal</v></cell><cell r="D1755" t="str"><v>15-09-1891/20-03-1894</v></cell></row><row r="1756"><cell r="A1756" t="str"><v>00264</v></cell><cell r="B1756" t="str"><v>3500</v></cell><cell r="C1756" t="str"><v>lid Tweede Kamer der Staten-Generaal</v></cell><cell r="D1756" t="str"><v>16-05-1894/12-08-1902</v></cell></row><row r="1757"><cell r="A1757" t="str"><v>00265</v></cell><cell r="B1757" t="str"><v>3010</v></cell><cell r="C1757" t="str"><v>Amsterdam</v></cell><cell r="D1757" t="str"><v>15-07-1804</v></cell></row><row r="1758"><cell r="A1758" t="str"><v>00265</v></cell><cell r="B1758" t="str"><v>3020</v></cell><cell r="C1758" t="str"><v>Amsterdam</v></cell><cell r="D1758" t="str"><v>09-10-1864</v></cell></row><row r="1759"><cell r="A1759" t="str"><v>00265</v></cell><cell r="B1759" t="str"><v>3500</v></cell><cell r="C1759" t="str"><v>commissionair te Amsterdam</v></cell></row><row r="1760"><cell r="A1760" t="str"><v>00265</v></cell><cell r="B1760" t="str"><v>3500</v></cell><cell r="C1760" t="str"><v>lid gemeenteraad van Amsterdam</v></cell><cell r="D1760" t="str"><v>15-10-1851/09-10-1864</v></cell></row><row r="1761"><cell r="A1761" t="str"><v>00265</v></cell><cell r="B1761" t="str"><v>3500</v></cell><cell r="C1761" t="str"><v>lid Tweede Kamer der Staten-Generaal</v></cell><cell r="D1761" t="str"><v>15-09-1860/19-09-1864</v></cell></row><row r="1762"><cell r="A1762" t="str"><v>00266</v></cell><cell r="B1762" t="str"><v>3010</v></cell><cell r="C1762" t="str"><v>Den Helder</v></cell><cell r="D1762" t="str"><v>09-01-1894</v></cell></row><row r="1763"><cell r="A1763" t="str"><v>00266</v></cell><cell r="B1763" t="str"><v>3020</v></cell><cell r="C1763" t="str"><v>Apeldoorn</v></cell><cell r="D1763" t="str"><v>25-09-1937</v></cell></row><row r="1764"><cell r="A1764" t="str"><v>00266</v></cell><cell r="B1764" t="str"><v>3500</v></cell><cell r="C1764" t="str"><v>secretaris Raad van Bestuur "J.A. Carp's garenfabrieken" te Helmond</v></cell><cell r="D1764" t="str"><v>00-00-1918/00-00-1919</v></cell></row><row r="1765"><cell r="A1765" t="str"><v>00266</v></cell><cell r="B1765" t="str"><v>3500</v></cell><cell r="C1765" t="str"><v>advocaat en procureur te 's-Gravenhage</v></cell><cell r="D1765" t="str"><v>00-00-1919/00-00-1926</v></cell></row><row r="1766"><cell r="A1766" t="str"><v>00266</v></cell><cell r="B1766" t="str"><v>3500</v></cell><cell r="C1766" t="str"><v>advocaat en procureur te Apeldoorn</v></cell><cell r="D1766" t="str"><v>00-00-1926/</v></cell></row><row r="1767"><cell r="A1767" t="str"><v>00266</v></cell><cell r="B1767" t="str"><v>3500</v></cell><cell r="C1767" t="str"><v>kantonrechter-plaatsvervanger te Apeldoorn</v></cell><cell r="D1767" t="str"><v>16-05-1927/25-09-1937</v></cell></row><row r="1768"><cell r="A1768" t="str"><v>00266</v></cell><cell r="B1768" t="str"><v>3500</v></cell><cell r="C1768" t="str"><v>lid gemeenteraad van Apeldoorn</v></cell><cell r="D1768" t="str"><v>01-09-1931/03-09-1935</v></cell></row><row r="1769"><cell r="A1769" t="str"><v>00266</v></cell><cell r="B1769" t="str"><v>3500</v></cell><cell r="C1769" t="str"><v>wethouder (van financiën) van Apeldoorn</v></cell><cell r="D1769" t="str"><v>01-09-1931/03-09-1935</v></cell></row><row r="1770"><cell r="A1770" t="str"><v>00266</v></cell><cell r="B1770" t="str"><v>3500</v></cell><cell r="C1770" t="str"><v>lid Tweede Kamer der Staten-Generaal</v></cell><cell r="D1770" t="str"><v>17-09-1935/08-06-1937</v></cell></row><row r="1771"><cell r="A1771" t="str"><v>00268</v></cell><cell r="B1771" t="str"><v>3010</v></cell><cell r="C1771" t="str"><v>Roermond</v></cell><cell r="D1771" t="str"><v>12-01-1819</v></cell></row><row r="1772"><cell r="A1772" t="str"><v>00268</v></cell><cell r="B1772" t="str"><v>3020</v></cell><cell r="C1772" t="str"><v>Roermond</v></cell><cell r="D1772" t="str"><v>25-08-1884</v></cell></row><row r="1773"><cell r="A1773" t="str"><v>00268</v></cell><cell r="B1773" t="str"><v>3500</v></cell><cell r="C1773" t="str"><v>advocaat te Roermond</v></cell><cell r="D1773" t="str"><v>00-00-1848/01-04-1854</v></cell></row><row r="1774"><cell r="A1774" t="str"><v>00268</v></cell><cell r="B1774" t="str"><v>3500</v></cell><cell r="C1774" t="str"><v>kantonrechter te Weert</v></cell><cell r="D1774" t="str"><v>01-04-1854/01-04-1869</v></cell></row><row r="1775"><cell r="A1775" t="str"><v>00268</v></cell><cell r="B1775" t="str"><v>3500</v></cell><cell r="C1775" t="str"><v>lid gemeenteraad van Weert</v></cell><cell r="D1775" t="str"><v>/00-00-1871</v></cell></row><row r="1776"><cell r="A1776" t="str"><v>00268</v></cell><cell r="B1776" t="str"><v>3500</v></cell><cell r="C1776" t="str"><v>lid Tweede Kamer der Staten-Generaal</v></cell><cell r="D1776" t="str"><v>20-09-1861/17-02-1864</v></cell></row><row r="1777"><cell r="A1777" t="str"><v>00268</v></cell><cell r="B1777" t="str"><v>3500</v></cell><cell r="C1777" t="str"><v>lid Tweede Kamer der Staten-Generaal</v></cell><cell r="D1777" t="str"><v>19-09-1864/01-10-1866</v></cell></row><row r="1778"><cell r="A1778" t="str"><v>00268</v></cell><cell r="B1778" t="str"><v>3500</v></cell><cell r="C1778" t="str"><v>lid Tweede Kamer der Staten-Generaal</v></cell><cell r="D1778" t="str"><v>29-02-1868/18-03-1871</v></cell></row><row r="1779"><cell r="A1779" t="str"><v>00268</v></cell><cell r="B1779" t="str"><v>3500</v></cell><cell r="C1779" t="str"><v>officier van justitie, Arrondissementsrechtbank te Roermond</v></cell><cell r="D1779" t="str"><v>01-04-1871/25-08-1884</v></cell></row><row r="1780"><cell r="A1780" t="str"><v>00269</v></cell><cell r="B1780" t="str"><v>3010</v></cell><cell r="C1780" t="str"><v>Arnhem</v></cell><cell r="D1780" t="str"><v>22-08-1897</v></cell></row><row r="1781"><cell r="A1781" t="str"><v>00269</v></cell><cell r="B1781" t="str"><v>3020</v></cell><cell r="C1781" t="str"><v>Amsterdam</v></cell><cell r="D1781" t="str"><v>03-08-1964</v></cell></row><row r="1782"><cell r="A1782" t="str"><v>00269</v></cell><cell r="B1782" t="str"><v>3500</v></cell><cell r="C1782" t="str"><v>medewerker in bedrijf van vader</v></cell><cell r="D1782" t="str"><v>/00-00-1919</v></cell></row><row r="1783"><cell r="A1783" t="str"><v>00269</v></cell><cell r="B1783" t="str"><v>3500</v></cell><cell r="C1783" t="str"><v>zelfstandig kruidenier te Amsterdam</v></cell><cell r="D1783" t="str"><v>00-00-1919/</v></cell></row><row r="1784"><cell r="A1784" t="str"><v>00269</v></cell><cell r="B1784" t="str"><v>3500</v></cell><cell r="C1784" t="str"><v>lid Provinciale Staten van Noord-Holland</v></cell><cell r="D1784" t="str"><v>05-06-1946/06-06-1962</v></cell></row><row r="1785"><cell r="A1785" t="str"><v>00269</v></cell><cell r="B1785" t="str"><v>3500</v></cell><cell r="C1785" t="str"><v>lid Tweede Kamer der Staten-Generaal</v></cell><cell r="D1785" t="str"><v>27-07-1948/05-06-1963</v></cell></row><row r="1786"><cell r="A1786" t="str"><v>00272</v></cell><cell r="B1786" t="str"><v>3010</v></cell><cell r="C1786" t="str"><v>Amsterdam</v></cell><cell r="D1786" t="str"><v>14-12-1779</v></cell></row><row r="1787"><cell r="A1787" t="str"><v>00272</v></cell><cell r="B1787" t="str"><v>3020</v></cell><cell r="C1787" t="str"><v>'s-Graveland</v></cell><cell r="D1787" t="str"><v>25-07-1855</v></cell></row><row r="1788"><cell r="A1788" t="str"><v>00272</v></cell><cell r="B1788" t="str"><v>3500</v></cell><cell r="C1788" t="str"><v>landeigenaar en rentenier</v></cell></row><row r="1789"><cell r="A1789" t="str"><v>00272</v></cell><cell r="B1789" t="str"><v>3500</v></cell><cell r="C1789" t="str"><v>kamerheer van koning Lodewijk</v></cell><cell r="D1789" t="str"><v>25-08-1808/</v></cell></row><row r="1790"><cell r="A1790" t="str"><v>00272</v></cell><cell r="B1790" t="str"><v>3500</v></cell><cell r="C1790" t="str"><v>kamerheer van keizer Napoleon Bonaparte</v></cell><cell r="D1790" t="str"><v>00-00-1810/</v></cell></row><row r="1791"><cell r="A1791" t="str"><v>00272</v></cell><cell r="B1791" t="str"><v>3500</v></cell><cell r="C1791" t="str"><v>lid municipaliteit van Amsterdam</v></cell></row><row r="1792"><cell r="A1792" t="str"><v>00272</v></cell><cell r="B1792" t="str"><v>3500</v></cell><cell r="C1792" t="str"><v>wethouder van Amsterdam</v></cell><cell r="D1792" t="str"><v>01-07-1810/00-00-1813</v></cell></row><row r="1793"><cell r="A1793" t="str"><v>00272</v></cell><cell r="B1793" t="str"><v>3500</v></cell><cell r="C1793" t="str"><v>lid Provinciale Staten van Noord-Holland</v></cell><cell r="D1793" t="str"><v>03-07-1821/19-10-1824</v></cell></row><row r="1794"><cell r="A1794" t="str"><v>00272</v></cell><cell r="B1794" t="str"><v>3500</v></cell><cell r="C1794" t="str"><v>lid Tweede Kamer der Staten-Generaal</v></cell><cell r="D1794" t="str"><v>19-10-1824/13-02-1849</v></cell></row><row r="1795"><cell r="A1795" t="str"><v>00272</v></cell><cell r="B1795" t="str"><v>3500</v></cell><cell r="C1795" t="str"><v>voorzitter Tweede Kamer der Staten-Generaal</v></cell><cell r="D1795" t="str"><v>22-10-1829/00-09-1830</v></cell></row><row r="1796"><cell r="A1796" t="str"><v>00272</v></cell><cell r="B1796" t="str"><v>3500</v></cell><cell r="C1796" t="str"><v>lid Eerste Kamer der Staten-Generaal</v></cell><cell r="D1796" t="str"><v>13-02-1849/20-08-1850</v></cell></row><row r="1797"><cell r="A1797" t="str"><v>00273</v></cell><cell r="B1797" t="str"><v>3010</v></cell><cell r="C1797" t="str"><v>Amsterdam</v></cell><cell r="D1797" t="str"><v>26-11-1821</v></cell></row><row r="1798"><cell r="A1798" t="str"><v>00273</v></cell><cell r="B1798" t="str"><v>3020</v></cell><cell r="C1798" t="str"><v>Amsterdam</v></cell><cell r="D1798" t="str"><v>16-03-1889</v></cell></row><row r="1799"><cell r="A1799" t="str"><v>00273</v></cell><cell r="B1799" t="str"><v>3500</v></cell><cell r="C1799" t="str"><v>advocaat te Amsterdam</v></cell><cell r="D1799" t="str"><v>00-00-1846/00-00-1889</v></cell></row><row r="1800"><cell r="A1800" t="str"><v>00273</v></cell><cell r="B1800" t="str"><v>3500</v></cell><cell r="C1800" t="str"><v>lid gemeenteraad van Amsterdam</v></cell><cell r="D1800" t="str"><v>04-09-1855/07-09-1869</v></cell></row><row r="1801"><cell r="A1801" t="str"><v>00273</v></cell><cell r="B1801" t="str"><v>3500</v></cell><cell r="C1801" t="str"><v>wethouder (van financiën) van Amsterdam</v></cell><cell r="D1801" t="str"><v>05-10-1859/07-09-1869</v></cell></row><row r="1802"><cell r="A1802" t="str"><v>00273</v></cell><cell r="B1802" t="str"><v>3500</v></cell><cell r="C1802" t="str"><v>lid gemeenteraad van Amsterdam</v></cell><cell r="D1802" t="str"><v>28-10-1869/05-09-1876</v></cell></row><row r="1803"><cell r="A1803" t="str"><v>00273</v></cell><cell r="B1803" t="str"><v>3500</v></cell><cell r="C1803" t="str"><v>lid Provinciale Staten van Noord-Holland</v></cell><cell r="D1803" t="str"><v>03-11-1874/07-07-1886</v></cell></row><row r="1804"><cell r="A1804" t="str"><v>00273</v></cell><cell r="B1804" t="str"><v>3500</v></cell><cell r="C1804" t="str"><v>lid Tweede Kamer der Staten-Generaal</v></cell><cell r="D1804" t="str"><v>20-09-1875/11-10-1884</v></cell></row><row r="1805"><cell r="A1805" t="str"><v>00273</v></cell><cell r="B1805" t="str"><v>3500</v></cell><cell r="C1805" t="str"><v>lid Tweede Kamer der Staten-Generaal</v></cell><cell r="D1805" t="str"><v>17-11-1884/18-05-1886</v></cell></row><row r="1806"><cell r="A1806" t="str"><v>00273</v></cell><cell r="B1806" t="str"><v>3500</v></cell><cell r="C1806" t="str"><v>lid Tweede Kamer der Staten-Generaal</v></cell><cell r="D1806" t="str"><v>14-07-1886/17-08-1887</v></cell></row><row r="1807"><cell r="A1807" t="str"><v>00274</v></cell><cell r="B1807" t="str"><v>3010</v></cell><cell r="C1807" t="str"><v>Edam</v></cell><cell r="D1807" t="str"><v>03-10-1806</v></cell></row><row r="1808"><cell r="A1808" t="str"><v>00274</v></cell><cell r="B1808" t="str"><v>3020</v></cell><cell r="C1808" t="str"><v>Sneek</v></cell><cell r="D1808" t="str"><v>15-03-1862</v></cell></row><row r="1809"><cell r="A1809" t="str"><v>00274</v></cell><cell r="B1809" t="str"><v>3500</v></cell><cell r="C1809" t="str"><v>werkzaam in een handelszaak te Edam</v></cell><cell r="D1809" t="str"><v>00-00-1820/00-00-1823</v></cell></row><row r="1810"><cell r="A1810" t="str"><v>00274</v></cell><cell r="B1810" t="str"><v>3500</v></cell><cell r="C1810" t="str"><v>conrector Latijnse scholen te Oldenzaal</v></cell><cell r="D1810" t="str"><v>00-00-1833/00-00-1835</v></cell></row><row r="1811"><cell r="A1811" t="str"><v>00274</v></cell><cell r="B1811" t="str"><v>3500</v></cell><cell r="C1811" t="str"><v>conrector Gymnasium te Hoorn</v></cell><cell r="D1811" t="str"><v>00-00-1835/00-00-1840</v></cell></row><row r="1812"><cell r="A1812" t="str"><v>00274</v></cell><cell r="B1812" t="str"><v>3500</v></cell><cell r="C1812" t="str"><v>conrector Gymnasium te Arnhem</v></cell><cell r="D1812" t="str"><v>00-00-1840/00-00-1843</v></cell></row><row r="1813"><cell r="A1813" t="str"><v>00274</v></cell><cell r="B1813" t="str"><v>3500</v></cell><cell r="C1813" t="str"><v>rector Gymnasium te Sneek</v></cell><cell r="D1813" t="str"><v>00-00-1843/00-00-1862</v></cell></row><row r="1814"><cell r="A1814" t="str"><v>00274</v></cell><cell r="B1814" t="str"><v>3500</v></cell><cell r="C1814" t="str"><v>lid Tweede Kamer der Staten-Generaal</v></cell><cell r="D1814" t="str"><v>13-02-1849/20-08-1850</v></cell></row><row r="1815"><cell r="A1815" t="str"><v>00275</v></cell><cell r="B1815" t="str"><v>3010</v></cell><cell r="C1815" t="str"><v>Deventer</v></cell><cell r="D1815" t="str"><v>05-03-1799</v></cell></row><row r="1816"><cell r="A1816" t="str"><v>00275</v></cell><cell r="B1816" t="str"><v>3020</v></cell><cell r="C1816" t="str"><v>Deventer</v></cell><cell r="D1816" t="str"><v>23-11-1875</v></cell></row><row r="1817"><cell r="A1817" t="str"><v>00275</v></cell><cell r="B1817" t="str"><v>3500</v></cell><cell r="C1817" t="str"><v>procureur te Deventer</v></cell><cell r="D1817" t="str"><v>00-00-1822/01-09-1826</v></cell></row><row r="1818"><cell r="A1818" t="str"><v>00275</v></cell><cell r="B1818" t="str"><v>3500</v></cell><cell r="C1818" t="str"><v>kantonrechter te Deventer</v></cell><cell r="D1818" t="str"><v>01-09-1826/01-07-1855</v></cell></row><row r="1819"><cell r="A1819" t="str"><v>00275</v></cell><cell r="B1819" t="str"><v>3500</v></cell><cell r="C1819" t="str"><v>lid stedelijke raad (vanaf oktober 1851 gemeenteraad) van Deventer</v></cell><cell r="D1819" t="str"><v>00-00-1827/18-11-1874</v></cell></row><row r="1820"><cell r="A1820" t="str"><v>00275</v></cell><cell r="B1820" t="str"><v>3500</v></cell><cell r="C1820" t="str"><v>lid Provinciale Staten van Overijssel</v></cell><cell r="D1820" t="str"><v>04-07-1837/00-08-1840</v></cell></row><row r="1821"><cell r="A1821" t="str"><v>00275</v></cell><cell r="B1821" t="str"><v>3500</v></cell><cell r="C1821" t="str"><v>buitengewoon lid Tweede Kamer der Staten-Generaal</v></cell><cell r="D1821" t="str"><v>05-08-1840/05-09-1840</v></cell></row><row r="1822"><cell r="A1822" t="str"><v>00275</v></cell><cell r="B1822" t="str"><v>3500</v></cell><cell r="C1822" t="str"><v>lid Provinciale Staten van Overijssel</v></cell><cell r="D1822" t="str"><v>00-10-1840/18-10-1842</v></cell></row><row r="1823"><cell r="A1823" t="str"><v>00275</v></cell><cell r="B1823" t="str"><v>3500</v></cell><cell r="C1823" t="str"><v>lid Tweede Kamer der Staten-Generaal</v></cell><cell r="D1823" t="str"><v>18-10-1842/13-02-1849</v></cell></row><row r="1824"><cell r="A1824" t="str"><v>00275</v></cell><cell r="B1824" t="str"><v>3500</v></cell><cell r="C1824" t="str"><v>lid Eerste Kamer der Staten-Generaal</v></cell><cell r="D1824" t="str"><v>13-02-1849/20-08-1850</v></cell></row><row r="1825"><cell r="A1825" t="str"><v>00275</v></cell><cell r="B1825" t="str"><v>3500</v></cell><cell r="C1825" t="str"><v>lid Eerste Kamer der Staten-Generaal</v></cell><cell r="D1825" t="str"><v>07-10-1850/19-09-1853</v></cell></row><row r="1826"><cell r="A1826" t="str"><v>00275</v></cell><cell r="B1826" t="str"><v>3500</v></cell><cell r="C1826" t="str"><v>lid Eerste Kamer der Staten-Generaal</v></cell><cell r="D1826" t="str"><v>05-04-1854/15-09-1873</v></cell></row><row r="1827"><cell r="A1827" t="str"><v>00277</v></cell><cell r="B1827" t="str"><v>3010</v></cell><cell r="C1827" t="str"><v>Sido-Ardjo (Ned.-Indië)</v></cell><cell r="D1827" t="str"><v>20-10-1879</v></cell></row><row r="1828"><cell r="A1828" t="str"><v>00277</v></cell><cell r="B1828" t="str"><v>3020</v></cell><cell r="C1828" t="str"><v>Haarlem</v></cell><cell r="D1828" t="str"><v>18-09-1976</v></cell></row><row r="1829"><cell r="A1829" t="str"><v>00277</v></cell><cell r="B1829" t="str"><v>3500</v></cell><cell r="C1829" t="str"><v>adspirant-ingenieur afdeling burgerlijke openbare werken, Indische Waterstaat te Soerabaja</v></cell><cell r="D1829" t="str"><v>00-00-1902/00-00-1903</v></cell></row><row r="1830"><cell r="A1830" t="str"><v>00277</v></cell><cell r="B1830" t="str"><v>3500</v></cell><cell r="C1830" t="str"><v>leraar wiskunde, Hogere Burgerschool te Semarang</v></cell><cell r="D1830" t="str"><v>00-00-1903/00-00-1904</v></cell></row><row r="1831"><cell r="A1831" t="str"><v>00277</v></cell><cell r="B1831" t="str"><v>3500</v></cell><cell r="C1831" t="str"><v>ingenieur Indische Waterstaat te West-Tjeribon</v></cell><cell r="D1831" t="str"><v>00-00-1904/00-00-1906</v></cell></row><row r="1832"><cell r="A1832" t="str"><v>00277</v></cell><cell r="B1832" t="str"><v>3500</v></cell><cell r="C1832" t="str"><v>(hoofd-)ingenieur Indische Waterstaat te 'Oosthoek'</v></cell><cell r="D1832" t="str"><v>00-00-1906/00-00-1913</v></cell></row><row r="1833"><cell r="A1833" t="str"><v>00277</v></cell><cell r="B1833" t="str"><v>3500</v></cell><cell r="C1833" t="str"><v>verlof in Nederland</v></cell><cell r="D1833" t="str"><v>00-00-1913/00-00-1915</v></cell></row><row r="1834"><cell r="A1834" t="str"><v>00277</v></cell><cell r="B1834" t="str"><v>3500</v></cell><cell r="C1834" t="str"><v>lid Volksraad van Nederlands-Indië</v></cell><cell r="D1834" t="str"><v>21-05-1918/00-06-1923</v></cell></row><row r="1835"><cell r="A1835" t="str"><v>00277</v></cell><cell r="B1835" t="str"><v>3500</v></cell><cell r="C1835" t="str"><v>verlof in Nederland</v></cell><cell r="D1835" t="str"><v>00-00-1923/</v></cell></row><row r="1836"><cell r="A1836" t="str"><v>00277</v></cell><cell r="B1836" t="str"><v>3500</v></cell><cell r="C1836" t="str"><v>lid Eerste Kamer der Staten-Generaal</v></cell><cell r="D1836" t="str"><v>18-09-1923/31-08-1925</v></cell></row><row r="1837"><cell r="A1837" t="str"><v>00277</v></cell><cell r="B1837" t="str"><v>3500</v></cell><cell r="C1837" t="str"><v>lid Tweede Kamer der Staten-Generaal</v></cell><cell r="D1837" t="str"><v>15-09-1925/08-06-1937</v></cell></row><row r="1838"><cell r="A1838" t="str"><v>00277</v></cell><cell r="B1838" t="str"><v>3500</v></cell><cell r="C1838" t="str"><v>lid gemeenteraad van Bloemendaal</v></cell><cell r="D1838" t="str"><v>03-09-1935/01-09-1937</v></cell></row><row r="1839"><cell r="A1839" t="str"><v>00277</v></cell><cell r="B1839" t="str"><v>3500</v></cell><cell r="C1839" t="str"><v>gepensioneerd</v></cell><cell r="D1839" t="str"><v>00-00-1937/</v></cell></row><row r="1840"><cell r="A1840" t="str"><v>00279</v></cell><cell r="B1840" t="str"><v>3010</v></cell><cell r="C1840" t="str"><v>Zwolle</v></cell><cell r="D1840" t="str"><v>30-06-1847</v></cell></row><row r="1841"><cell r="A1841" t="str"><v>00279</v></cell><cell r="B1841" t="str"><v>3020</v></cell><cell r="C1841" t="str"><v>Amsterdam</v></cell><cell r="D1841" t="str"><v>14-08-1923</v></cell></row><row r="1842"><cell r="A1842" t="str"><v>00279</v></cell><cell r="B1842" t="str"><v>3500</v></cell><cell r="C1842" t="str"><v>jongste bediende, expeditiekantoor "C. Balck" te Arnhem</v></cell><cell r="D1842" t="str"><v>00-00-1863/00-00-1865</v></cell></row><row r="1843"><cell r="A1843" t="str"><v>00279</v></cell><cell r="B1843" t="str"><v>3500</v></cell><cell r="C1843" t="str"><v>medewerker groothandelsfirma "A. Ellerman"</v></cell><cell r="D1843" t="str"><v>00-00-1865/00-00-1867</v></cell></row><row r="1844"><cell r="A1844" t="str"><v>00279</v></cell><cell r="B1844" t="str"><v>3500</v></cell><cell r="C1844" t="str"><v>medewerker hoofdkantoor Nederlandsche Handel-Maatschappij te Amsterdam</v></cell><cell r="D1844" t="str"><v>00-00-1867/00-00-1868</v></cell></row><row r="1845"><cell r="A1845" t="str"><v>00279</v></cell><cell r="B1845" t="str"><v>3500</v></cell><cell r="C1845" t="str"><v>medewerker factorij Nederlandsche Handel-Maatschappij te Batavia</v></cell><cell r="D1845" t="str"><v>00-12-1868/00-00-1870</v></cell></row><row r="1846"><cell r="A1846" t="str"><v>00279</v></cell><cell r="B1846" t="str"><v>3500</v></cell><cell r="C1846" t="str"><v>medewerker agentschap Nederlandsche Handel-Maatschappij te Singapore</v></cell><cell r="D1846" t="str"><v>00-00-1870/00-00-1870</v></cell></row><row r="1847"><cell r="A1847" t="str"><v>00279</v></cell><cell r="B1847" t="str"><v>3500</v></cell><cell r="C1847" t="str"><v>medewerker factorij Nederlandsche Handel-Maatschappij te Batavia</v></cell><cell r="D1847" t="str"><v>00-00-1871/00-11-1871</v></cell></row><row r="1848"><cell r="A1848" t="str"><v>00279</v></cell><cell r="B1848" t="str"><v>3500</v></cell><cell r="C1848" t="str"><v>administrateur Deli-Maatschappij (tabakscultuur) te Medan</v></cell><cell r="D1848" t="str"><v>00-11-1871/</v></cell></row><row r="1849"><cell r="A1849" t="str"><v>00279</v></cell><cell r="B1849" t="str"><v>3500</v></cell><cell r="C1849" t="str"><v>hoofdadministrateur Deli-Maatschappij te Medan</v></cell><cell r="D1849" t="str"><v>/00-00-1883</v></cell></row><row r="1850"><cell r="A1850" t="str"><v>00279</v></cell><cell r="B1850" t="str"><v>3500</v></cell><cell r="C1850" t="str"><v>lid Residentieraad van Deli</v></cell><cell r="D1850" t="str"><v>01-12-1881/00-00-1883</v></cell></row><row r="1851"><cell r="A1851" t="str"><v>00279</v></cell><cell r="B1851" t="str"><v>3500</v></cell><cell r="C1851" t="str"><v>lid Tweede Kamer der Staten-Generaal</v></cell><cell r="D1851" t="str"><v>17-11-1884/18-05-1886</v></cell></row><row r="1852"><cell r="A1852" t="str"><v>00279</v></cell><cell r="B1852" t="str"><v>3500</v></cell><cell r="C1852" t="str"><v>lid Tweede Kamer der Staten-Generaal</v></cell><cell r="D1852" t="str"><v>14-07-1886/17-08-1887</v></cell></row><row r="1853"><cell r="A1853" t="str"><v>00279</v></cell><cell r="B1853" t="str"><v>3500</v></cell><cell r="C1853" t="str"><v>lid Tweede Kamer der Staten-Generaal</v></cell><cell r="D1853" t="str"><v>19-09-1887/27-03-1888</v></cell></row><row r="1854"><cell r="A1854" t="str"><v>00279</v></cell><cell r="B1854" t="str"><v>3500</v></cell><cell r="C1854" t="str"><v>lid Tweede Kamer der Staten-Generaal</v></cell><cell r="D1854" t="str"><v>11-09-1888/20-03-1894</v></cell></row><row r="1855"><cell r="A1855" t="str"><v>00279</v></cell><cell r="B1855" t="str"><v>3500</v></cell><cell r="C1855" t="str"><v>lid Tweede Kamer der Staten-Generaal</v></cell><cell r="D1855" t="str"><v>16-05-1894/27-07-1897</v></cell></row><row r="1856"><cell r="A1856" t="str"><v>00279</v></cell><cell r="B1856" t="str"><v>3500</v></cell><cell r="C1856" t="str"><v>minister van Koloniën</v></cell><cell r="D1856" t="str"><v>27-07-1897/01-08-1901</v></cell></row><row r="1857"><cell r="A1857" t="str"><v>00279</v></cell><cell r="B1857" t="str"><v>3500</v></cell><cell r="C1857" t="str"><v>lid Tweede Kamer der Staten-Generaal</v></cell><cell r="D1857" t="str"><v>17-09-1901/19-09-1905</v></cell></row><row r="1858"><cell r="A1858" t="str"><v>00279</v></cell><cell r="B1858" t="str"><v>3500</v></cell><cell r="C1858" t="str"><v>president Nehamij (Nederlandsche Handel-Maatschappij)</v></cell><cell r="D1858" t="str"><v>01-08-1907/01-01-1913</v></cell></row><row r="1859"><cell r="A1859" t="str"><v>00279</v></cell><cell r="B1859" t="str"><v>3500</v></cell><cell r="C1859" t="str"><v>lid Eerste Kamer der Staten-Generaal</v></cell><cell r="D1859" t="str"><v>09-07-1912/27-06-1917</v></cell></row><row r="1860"><cell r="A1860" t="str"><v>00279</v></cell><cell r="B1860" t="str"><v>3500</v></cell><cell r="C1860" t="str"><v>lid Eerste Kamer der Staten-Generaal</v></cell><cell r="D1860" t="str"><v>17-07-1917/24-07-1922</v></cell></row><row r="1861"><cell r="A1861" t="str"><v>00279</v></cell><cell r="B1861" t="str"><v>3500</v></cell><cell r="C1861" t="str"><v>buitengewoon gezant en gevolmachtigd minister te Washington, tevens geaccrediteerd als gezant in Mexico, Panama en Nicaraqua</v></cell><cell r="D1861" t="str"><v>17-10-1918/00-05-1921</v></cell></row><row r="1862"><cell r="A1862" t="str"><v>00280</v></cell><cell r="B1862" t="str"><v>3010</v></cell><cell r="C1862" t="str"><v>Groningen</v></cell><cell r="D1862" t="str"><v>15-06-1823</v></cell></row><row r="1863"><cell r="A1863" t="str"><v>00280</v></cell><cell r="B1863" t="str"><v>3020</v></cell><cell r="C1863" t="str"><v>Zürich (Zwitserland)</v></cell><cell r="D1863" t="str"><v>27-10-1896</v></cell></row><row r="1864"><cell r="A1864" t="str"><v>00280</v></cell><cell r="B1864" t="str"><v>3500</v></cell><cell r="C1864" t="str"><v>lid Provinciale Staten van Groningen</v></cell><cell r="D1864" t="str"><v>01-07-1862/15-03-1864</v></cell></row><row r="1865"><cell r="A1865" t="str"><v>00280</v></cell><cell r="B1865" t="str"><v>3500</v></cell><cell r="C1865" t="str"><v>minister van Buitenlandse Zaken</v></cell><cell r="D1865" t="str"><v>15-03-1864/01-06-1866</v></cell></row><row r="1866"><cell r="A1866" t="str"><v>00280</v></cell><cell r="B1866" t="str"><v>3500</v></cell><cell r="C1866" t="str"><v>lid Tweede Kamer der Staten-Generaal</v></cell><cell r="D1866" t="str"><v>13-12-1869/11-10-1884</v></cell></row><row r="1867"><cell r="A1867" t="str"><v>00280</v></cell><cell r="B1867" t="str"><v>3500</v></cell><cell r="C1867" t="str"><v>waarnemend voorzitter Tweede Kamer der Staten-Generaal</v></cell><cell r="D1867" t="str"><v>20-01-1884/22-02-1884</v></cell></row><row r="1868"><cell r="A1868" t="str"><v>00280</v></cell><cell r="B1868" t="str"><v>3500</v></cell><cell r="C1868" t="str"><v>voorzitter Tweede Kamer der Staten-Generaal</v></cell><cell r="D1868" t="str"><v>22-02-1884/11-10-1884</v></cell></row><row r="1869"><cell r="A1869" t="str"><v>00280</v></cell><cell r="B1869" t="str"><v>3500</v></cell><cell r="C1869" t="str"><v>lid Tweede Kamer der Staten-Generaal</v></cell><cell r="D1869" t="str"><v>17-11-1884/18-05-1886</v></cell></row><row r="1870"><cell r="A1870" t="str"><v>00280</v></cell><cell r="B1870" t="str"><v>3500</v></cell><cell r="C1870" t="str"><v>voorzitter Tweede Kamer der Staten-Generaal</v></cell><cell r="D1870" t="str"><v>24-09-1885/18-05-1887</v></cell></row><row r="1871"><cell r="A1871" t="str"><v>00280</v></cell><cell r="B1871" t="str"><v>3500</v></cell><cell r="C1871" t="str"><v>lid Tweede Kamer der Staten-Generaal</v></cell><cell r="D1871" t="str"><v>14-07-1886/17-08-1887</v></cell></row><row r="1872"><cell r="A1872" t="str"><v>00280</v></cell><cell r="B1872" t="str"><v>3500</v></cell><cell r="C1872" t="str"><v>lid Tweede Kamer der Staten-Generaal</v></cell><cell r="D1872" t="str"><v>19-09-1887/27-03-1888</v></cell></row><row r="1873"><cell r="A1873" t="str"><v>00280</v></cell><cell r="B1873" t="str"><v>3500</v></cell><cell r="C1873" t="str"><v>voorzitter Tweede Kamer der Staten-Generaal</v></cell><cell r="D1873" t="str"><v>20-09-1887/27-03-1888</v></cell></row><row r="1874"><cell r="A1874" t="str"><v>00280</v></cell><cell r="B1874" t="str"><v>3500</v></cell><cell r="C1874" t="str"><v>lid Tweede Kamer der Staten-Generaal</v></cell><cell r="D1874" t="str"><v>01-05-1888/17-01-1891</v></cell></row><row r="1875"><cell r="A1875" t="str"><v>00280</v></cell><cell r="B1875" t="str"><v>3500</v></cell><cell r="C1875" t="str"><v>lid Eerste Kamer der Staten-Generaal</v></cell><cell r="D1875" t="str"><v>26-01-1891/15-09-1896</v></cell></row><row r="1876"><cell r="A1876" t="str"><v>00282</v></cell><cell r="B1876" t="str"><v>3010</v></cell><cell r="C1876" t="str"><v>Groningen</v></cell><cell r="D1876" t="str"><v>17-01-1818</v></cell></row><row r="1877"><cell r="A1877" t="str"><v>00282</v></cell><cell r="B1877" t="str"><v>3020</v></cell><cell r="C1877" t="str"><v>Arnhem</v></cell><cell r="D1877" t="str"><v>24-05-1906</v></cell></row><row r="1878"><cell r="A1878" t="str"><v>00282</v></cell><cell r="B1878" t="str"><v>3500</v></cell><cell r="C1878" t="str"><v>advocaat te Groningen</v></cell><cell r="D1878" t="str"><v>00-00-1842/01-01-1848</v></cell></row><row r="1879"><cell r="A1879" t="str"><v>00282</v></cell><cell r="B1879" t="str"><v>3500</v></cell><cell r="C1879" t="str"><v>griffier kantongerecht te Winschoten</v></cell><cell r="D1879" t="str"><v>01-01-1848/01-05-1854</v></cell></row><row r="1880"><cell r="A1880" t="str"><v>00282</v></cell><cell r="B1880" t="str"><v>3500</v></cell><cell r="C1880" t="str"><v>rechter Arrondissementsrechtbank te Appingedam</v></cell><cell r="D1880" t="str"><v>16-05-1854/01-03-1856</v></cell></row><row r="1881"><cell r="A1881" t="str"><v>00282</v></cell><cell r="B1881" t="str"><v>3500</v></cell><cell r="C1881" t="str"><v>rechter Arrondissementsrechtbank te Winschoten</v></cell><cell r="D1881" t="str"><v>01-03-1856/16-05-1866</v></cell></row><row r="1882"><cell r="A1882" t="str"><v>00282</v></cell><cell r="B1882" t="str"><v>3500</v></cell><cell r="C1882" t="str"><v>raadsheer Provinciaal Gerechtshof te Zwolle</v></cell><cell r="D1882" t="str"><v>01-05-1866/01-01-1876</v></cell></row><row r="1883"><cell r="A1883" t="str"><v>00282</v></cell><cell r="B1883" t="str"><v>3500</v></cell><cell r="C1883" t="str"><v>raadsheer Gerechtshof te Arnhem</v></cell><cell r="D1883" t="str"><v>01-01-1876/01-08-1882</v></cell></row><row r="1884"><cell r="A1884" t="str"><v>00282</v></cell><cell r="B1884" t="str"><v>3500</v></cell><cell r="C1884" t="str"><v>vicepresident Gerechtshof te Arnhem</v></cell><cell r="D1884" t="str"><v>01-08-1882/01-01-1898</v></cell></row><row r="1885"><cell r="A1885" t="str"><v>00282</v></cell><cell r="B1885" t="str"><v>3500</v></cell><cell r="C1885" t="str"><v>lid gemeenteraad van Arnhem</v></cell><cell r="D1885" t="str"><v>07-02-1885/01-06-1900</v></cell></row><row r="1886"><cell r="A1886" t="str"><v>00282</v></cell><cell r="B1886" t="str"><v>3500</v></cell><cell r="C1886" t="str"><v>lid Tweede Kamer der Staten-Generaal</v></cell><cell r="D1886" t="str"><v>19-09-1887/27-03-1888</v></cell></row><row r="1887"><cell r="A1887" t="str"><v>00282</v></cell><cell r="B1887" t="str"><v>3500</v></cell><cell r="C1887" t="str"><v>lid Tweede Kamer der Staten-Generaal</v></cell><cell r="D1887" t="str"><v>01-05-1888/15-09-1891</v></cell></row><row r="1888"><cell r="A1888" t="str"><v>00282</v></cell><cell r="B1888" t="str"><v>3500</v></cell><cell r="C1888" t="str"><v>lid Eerste Kamer der Staten-Generaal</v></cell><cell r="D1888" t="str"><v>19-09-1893/23-07-1904</v></cell></row><row r="1889"><cell r="A1889" t="str"><v>00285</v></cell><cell r="B1889" t="str"><v>3010</v></cell><cell r="C1889" t="str"><v>Zutphen</v></cell><cell r="D1889" t="str"><v>08-10-1824</v></cell></row><row r="1890"><cell r="A1890" t="str"><v>00285</v></cell><cell r="B1890" t="str"><v>3020</v></cell><cell r="C1890" t="str"><v>Neuenahr (Dld.)</v></cell><cell r="D1890" t="str"><v>29-06-1875</v></cell></row><row r="1891"><cell r="A1891" t="str"><v>00285</v></cell><cell r="B1891" t="str"><v>3500</v></cell><cell r="C1891" t="str"><v>advocaat te Zutphen</v></cell><cell r="D1891" t="str"><v>00-00-1846/</v></cell></row><row r="1892"><cell r="A1892" t="str"><v>00285</v></cell><cell r="B1892" t="str"><v>3500</v></cell><cell r="C1892" t="str"><v>procureur te Zutphen</v></cell><cell r="D1892" t="str"><v>30-03-1848/</v></cell></row><row r="1893"><cell r="A1893" t="str"><v>00285</v></cell><cell r="B1893" t="str"><v>3500</v></cell><cell r="C1893" t="str"><v>lid gemeenteraad van Zutphen</v></cell><cell r="D1893" t="str"><v>17-10-1851/29-06-1875</v></cell></row><row r="1894"><cell r="A1894" t="str"><v>00285</v></cell><cell r="B1894" t="str"><v>3500</v></cell><cell r="C1894" t="str"><v>lid Provinciale Staten van Gelderland</v></cell><cell r="D1894" t="str"><v>01-07-1856/03-07-1866</v></cell></row><row r="1895"><cell r="A1895" t="str"><v>00285</v></cell><cell r="B1895" t="str"><v>3500</v></cell><cell r="C1895" t="str"><v>wethouder van Zutphen</v></cell><cell r="D1895" t="str"><v>03-09-1861/29-06-1875</v></cell></row><row r="1896"><cell r="A1896" t="str"><v>00285</v></cell><cell r="B1896" t="str"><v>3500</v></cell><cell r="C1896" t="str"><v>lid Tweede Kamer der Staten-Generaal</v></cell><cell r="D1896" t="str"><v>24-04-1866/01-10-1866</v></cell></row><row r="1897"><cell r="A1897" t="str"><v>00285</v></cell><cell r="B1897" t="str"><v>3500</v></cell><cell r="C1897" t="str"><v>lid Tweede Kamer der Staten-Generaal</v></cell><cell r="D1897" t="str"><v>19-11-1866/03-01-1868</v></cell></row><row r="1898"><cell r="A1898" t="str"><v>00285</v></cell><cell r="B1898" t="str"><v>3500</v></cell><cell r="C1898" t="str"><v>lid Tweede Kamer der Staten-Generaal</v></cell><cell r="D1898" t="str"><v>02-03-1868/29-06-1875</v></cell></row><row r="1899"><cell r="A1899" t="str"><v>00286</v></cell><cell r="B1899" t="str"><v>3010</v></cell><cell r="C1899" t="str"><v>Breda</v></cell><cell r="D1899" t="str"><v>20-02-1796</v></cell></row><row r="1900"><cell r="A1900" t="str"><v>00286</v></cell><cell r="B1900" t="str"><v>3020</v></cell><cell r="C1900" t="str"><v>Geldermalsen</v></cell><cell r="D1900" t="str"><v>09-02-1860</v></cell></row><row r="1901"><cell r="A1901" t="str"><v>00286</v></cell><cell r="B1901" t="str"><v>3500</v></cell><cell r="C1901" t="str"><v>tweede luitenant, eerste regiment dragonders</v></cell><cell r="D1901" t="str"><v>08-12-1813/20-10-1814</v></cell></row><row r="1902"><cell r="A1902" t="str"><v>00286</v></cell><cell r="B1902" t="str"><v>3500</v></cell><cell r="C1902" t="str"><v>landeigenaar en ambachtsheer</v></cell><cell r="D1902" t="str"><v>00-00-1815/</v></cell></row><row r="1903"><cell r="A1903" t="str"><v>00286</v></cell><cell r="B1903" t="str"><v>3500</v></cell><cell r="C1903" t="str"><v>lid Provinciale Staten van Gelderland</v></cell><cell r="D1903" t="str"><v>06-07-1824/00-10-1829</v></cell></row><row r="1904"><cell r="A1904" t="str"><v>00286</v></cell><cell r="B1904" t="str"><v>3500</v></cell><cell r="C1904" t="str"><v>schoolopziener, achtste district Gelderland</v></cell><cell r="D1904" t="str"><v>00-06-1829/01-12-1855</v></cell></row><row r="1905"><cell r="A1905" t="str"><v>00286</v></cell><cell r="B1905" t="str"><v>3500</v></cell><cell r="C1905" t="str"><v>lid Tweede Kamer der Staten-Generaal</v></cell><cell r="D1905" t="str"><v>19-10-1829/13-02-1849</v></cell></row><row r="1906"><cell r="A1906" t="str"><v>00286</v></cell><cell r="B1906" t="str"><v>3500</v></cell><cell r="C1906" t="str"><v>voorzitter Tweede Kamer der Staten-Generaal</v></cell><cell r="D1906" t="str"><v>20-10-1841/00-10-1842</v></cell></row><row r="1907"><cell r="A1907" t="str"><v>00286</v></cell><cell r="B1907" t="str"><v>3500</v></cell><cell r="C1907" t="str"><v>lid Tweede Kamer der Staten-Generaal</v></cell><cell r="D1907" t="str"><v>13-02-1849/03-05-1849</v></cell></row><row r="1908"><cell r="A1908" t="str"><v>00286</v></cell><cell r="B1908" t="str"><v>3500</v></cell><cell r="C1908" t="str"><v>lid Tweede Kamer der Staten-Generaal</v></cell><cell r="D1908" t="str"><v>12-02-1850/20-08-1850</v></cell></row><row r="1909"><cell r="A1909" t="str"><v>00286</v></cell><cell r="B1909" t="str"><v>3500</v></cell><cell r="C1909" t="str"><v>lid Tweede Kamer der Staten-Generaal</v></cell><cell r="D1909" t="str"><v>12-10-1850/08-10-1852</v></cell></row><row r="1910"><cell r="A1910" t="str"><v>00286</v></cell><cell r="B1910" t="str"><v>3500</v></cell><cell r="C1910" t="str"><v>lid Eerste Kamer der Staten-Generaal</v></cell><cell r="D1910" t="str"><v>29-10-1852/09-02-1860</v></cell></row><row r="1911"><cell r="A1911" t="str"><v>00287</v></cell><cell r="B1911" t="str"><v>3010</v></cell><cell r="C1911" t="str"><v>Arnhem</v></cell><cell r="D1911" t="str"><v>13-03-1881</v></cell></row><row r="1912"><cell r="A1912" t="str"><v>00287</v></cell><cell r="B1912" t="str"><v>3020</v></cell><cell r="C1912" t="str"><v>Zeist</v></cell><cell r="D1912" t="str"><v>16-10-1940</v></cell></row><row r="1913"><cell r="A1913" t="str"><v>00287</v></cell><cell r="B1913" t="str"><v>3500</v></cell><cell r="C1913" t="str"><v>ambtenaar Staatsspoorwegen in Friesland en in België</v></cell><cell r="D1913" t="str"><v>00-00-1917/00-00-1918</v></cell></row><row r="1914"><cell r="A1914" t="str"><v>00287</v></cell><cell r="B1914" t="str"><v>3500</v></cell><cell r="C1914" t="str"><v>repetitor privaatrecht te Utrecht</v></cell></row><row r="1915"><cell r="A1915" t="str"><v>00287</v></cell><cell r="B1915" t="str"><v>3500</v></cell><cell r="C1915" t="str"><v>advocaat en procureur te Utrecht</v></cell><cell r="D1915" t="str"><v>00-00-1918/16-10-1940</v></cell></row><row r="1916"><cell r="A1916" t="str"><v>00287</v></cell><cell r="B1916" t="str"><v>3500</v></cell><cell r="C1916" t="str"><v>lid gemeenteraad van Utrecht</v></cell><cell r="D1916" t="str"><v>19-04-1923/16-03-1924</v></cell></row><row r="1917"><cell r="A1917" t="str"><v>00287</v></cell><cell r="B1917" t="str"><v>3500</v></cell><cell r="C1917" t="str"><v>lid Tweede Kamer der Staten-Generaal</v></cell><cell r="D1917" t="str"><v>20-09-1932/09-05-1933</v></cell></row><row r="1918"><cell r="A1918" t="str"><v>00290</v></cell><cell r="B1918" t="str"><v>3010</v></cell><cell r="C1918" t="str"><v>Heerlen</v></cell><cell r="D1918" t="str"><v>25-12-1909</v></cell></row><row r="1919"><cell r="A1919" t="str"><v>00290</v></cell><cell r="B1919" t="str"><v>3020</v></cell><cell r="C1919" t="str"><v>Sittard</v></cell><cell r="D1919" t="str"><v>21-08-1978</v></cell></row><row r="1920"><cell r="A1920" t="str"><v>00290</v></cell><cell r="B1920" t="str"><v>3500</v></cell><cell r="C1920" t="str"><v>volontair ter secretarie, gemeente Heerlen</v></cell><cell r="D1920" t="str"><v>01-04-1935/01-01-1938</v></cell></row><row r="1921"><cell r="A1921" t="str"><v>00290</v></cell><cell r="B1921" t="str"><v>3500</v></cell><cell r="C1921" t="str"><v>schrijver ter secretarie, gemeente Heerlen</v></cell><cell r="D1921" t="str"><v>01-01-1938/01-05-1941</v></cell></row><row r="1922"><cell r="A1922" t="str"><v>00290</v></cell><cell r="B1922" t="str"><v>3500</v></cell><cell r="C1922" t="str"><v>adjunct-directeur, chef arbeidsbemiddeling (rang: hoofdcommies), GAB (Gewestelijk Arbeidsbureau) te Heerlen</v></cell><cell r="D1922" t="str"><v>01-05-1941/04-06-1946</v></cell></row><row r="1923"><cell r="A1923" t="str"><v>00290</v></cell><cell r="B1923" t="str"><v>3500</v></cell><cell r="C1923" t="str"><v>tijdelijk leraar, R.K. "Sint Bernardus College" te Heerlen</v></cell><cell r="D1923" t="str"><v>00-00-1945/00-00-1946</v></cell></row><row r="1924"><cell r="A1924" t="str"><v>00290</v></cell><cell r="B1924" t="str"><v>3500</v></cell><cell r="C1924" t="str"><v>lid Tweede Kamer der Staten-Generaal</v></cell><cell r="D1924" t="str"><v>04-06-1946/15-07-1952</v></cell></row><row r="1925"><cell r="A1925" t="str"><v>00290</v></cell><cell r="B1925" t="str"><v>3500</v></cell><cell r="C1925" t="str"><v>landdrost van Tudderen</v></cell><cell r="D1925" t="str"><v>23-04-1949/01-08-1963</v></cell></row><row r="1926"><cell r="A1926" t="str"><v>00290</v></cell><cell r="B1926" t="str"><v>3500</v></cell><cell r="C1926" t="str"><v>burgemeester van Schaesberg</v></cell><cell r="D1926" t="str"><v>16-05-1952/01-01-1959</v></cell></row><row r="1927"><cell r="A1927" t="str"><v>00290</v></cell><cell r="B1927" t="str"><v>3500</v></cell><cell r="C1927" t="str"><v>burgemeester van Sittard</v></cell><cell r="D1927" t="str"><v>01-01-1959/01-01-1975</v></cell></row><row r="1928"><cell r="A1928" t="str"><v>00292</v></cell><cell r="B1928" t="str"><v>3010</v></cell><cell r="C1928" t="str"><v>Heeze (N.Br.)</v></cell><cell r="D1928" t="str"><v>14-02-1883</v></cell></row><row r="1929"><cell r="A1929" t="str"><v>00292</v></cell><cell r="B1929" t="str"><v>3020</v></cell><cell r="C1929" t="str"><v>'s-Gravenhage</v></cell><cell r="D1929" t="str"><v>01-01-1978</v></cell></row><row r="1930"><cell r="A1930" t="str"><v>00292</v></cell><cell r="B1930" t="str"><v>3500</v></cell><cell r="C1930" t="str"><v>volontair Coöperatieve Centrale Boerenleenbank te Eindhoven</v></cell></row><row r="1931"><cell r="A1931" t="str"><v>00292</v></cell><cell r="B1931" t="str"><v>3500</v></cell><cell r="C1931" t="str"><v>inspecteur Coöperatieve Centrale Boerenleenbank te Eindhoven</v></cell><cell r="D1931" t="str"><v>/00-00-1907</v></cell></row><row r="1932"><cell r="A1932" t="str"><v>00292</v></cell><cell r="B1932" t="str"><v>3500</v></cell><cell r="C1932" t="str"><v>hoofdinspecteur Coöperatieve Centrale Boerenleenbank te Eindhoven</v></cell><cell r="D1932" t="str"><v>00-00-1907/00-00-1921</v></cell></row><row r="1933"><cell r="A1933" t="str"><v>00292</v></cell><cell r="B1933" t="str"><v>3500</v></cell><cell r="C1933" t="str"><v>lid Tweede Kamer der Staten-Generaal</v></cell><cell r="D1933" t="str"><v>17-09-1918/12-08-1929</v></cell></row><row r="1934"><cell r="A1934" t="str"><v>00292</v></cell><cell r="B1934" t="str"><v>3500</v></cell><cell r="C1934" t="str"><v>secretaris-penningmeester RKNBTB (Roomsch-Katholieke Nederlandsche Boeren- en Tuindersbond) te 's-Gravenhage</v></cell><cell r="D1934" t="str"><v>00-00-1918/00-00-1925</v></cell></row><row r="1935"><cell r="A1935" t="str"><v>00292</v></cell><cell r="B1935" t="str"><v>3500</v></cell><cell r="C1935" t="str"><v>advocaat en procureur, advocatenkantoor "Deckers, Kortenhorst en Van der Loo" te 's-Gravenhage</v></cell><cell r="D1935" t="str"><v>00-00-1926/00-00-1929</v></cell></row><row r="1936"><cell r="A1936" t="str"><v>00292</v></cell><cell r="B1936" t="str"><v>3500</v></cell><cell r="C1936" t="str"><v>lector sociale wetenschappen, R.K. Handelshogeschool te Tilburg</v></cell><cell r="D1936" t="str"><v>01-10-1927/10-08-1929</v></cell></row><row r="1937"><cell r="A1937" t="str"><v>00292</v></cell><cell r="B1937" t="str"><v>3500</v></cell><cell r="C1937" t="str"><v>minister van Defensie</v></cell><cell r="D1937" t="str"><v>10-08-1929/02-09-1935</v></cell></row><row r="1938"><cell r="A1938" t="str"><v>00292</v></cell><cell r="B1938" t="str"><v>3500</v></cell><cell r="C1938" t="str"><v>lid Tweede Kamer der Staten-Generaal</v></cell><cell r="D1938" t="str"><v>09-05-1933/26-05-1933</v></cell></row><row r="1939"><cell r="A1939" t="str"><v>00292</v></cell><cell r="B1939" t="str"><v>3500</v></cell><cell r="C1939" t="str"><v>minister van Landbouw en Visserij</v></cell><cell r="D1939" t="str"><v>02-09-1935/24-06-1937</v></cell></row><row r="1940"><cell r="A1940" t="str"><v>00292</v></cell><cell r="B1940" t="str"><v>3500</v></cell><cell r="C1940" t="str"><v>lid Tweede Kamer der Staten-Generaal</v></cell><cell r="D1940" t="str"><v>08-06-1937/01-04-1946</v></cell></row><row r="1941"><cell r="A1941" t="str"><v>00292</v></cell><cell r="B1941" t="str"><v>3500</v></cell><cell r="C1941" t="str"><v>fractievoorzitter RKSP Tweede Kamer der Staten-Generaal</v></cell><cell r="D1941" t="str"><v>11-11-1937/22-12-1945</v></cell></row><row r="1942"><cell r="A1942" t="str"><v>00292</v></cell><cell r="B1942" t="str"><v>3500</v></cell><cell r="C1942" t="str"><v>fractievoorzitter KVP Tweede Kamer der Staten-Generaal</v></cell><cell r="D1942" t="str"><v>22-12-1945/01-04-1946</v></cell></row><row r="1943"><cell r="A1943" t="str"><v>00292</v></cell><cell r="B1943" t="str"><v>3500</v></cell><cell r="C1943" t="str"><v>lid Raad van State</v></cell><cell r="D1943" t="str"><v>01-04-1946/01-03-1958</v></cell></row><row r="1944"><cell r="A1944" t="str"><v>00293</v></cell><cell r="B1944" t="str"><v>3010</v></cell><cell r="C1944" t="str"><v>Dalfsen</v></cell><cell r="D1944" t="str"><v>07-02-1838</v></cell></row><row r="1945"><cell r="A1945" t="str"><v>00293</v></cell><cell r="B1945" t="str"><v>3020</v></cell><cell r="C1945" t="str"><v>Brummen (Gld.)</v></cell><cell r="D1945" t="str"><v>01-03-1931</v></cell></row><row r="1946"><cell r="A1946" t="str"><v>00293</v></cell><cell r="B1946" t="str"><v>3500</v></cell><cell r="C1946" t="str"><v>tweede luitenant bij de dragonders te Arnhem</v></cell><cell r="D1946" t="str"><v>00-00-1859/00-00-1862</v></cell></row><row r="1947"><cell r="A1947" t="str"><v>00293</v></cell><cell r="B1947" t="str"><v>3500</v></cell><cell r="C1947" t="str"><v>eerste luitenant bij de dragonders te Venlo</v></cell><cell r="D1947" t="str"><v>00-00-1862/</v></cell></row><row r="1948"><cell r="A1948" t="str"><v>00293</v></cell><cell r="B1948" t="str"><v>3500</v></cell><cell r="C1948" t="str"><v>eerste luitenant bij de Generale Staf</v></cell><cell r="D1948" t="str"><v>00-00-1864/00-00-1876</v></cell></row><row r="1949"><cell r="A1949" t="str"><v>00293</v></cell><cell r="B1949" t="str"><v>3500</v></cell><cell r="C1949" t="str"><v>landeigenaar en herenboer te Dalfsen</v></cell><cell r="D1949" t="str"><v>00-00-1876/</v></cell></row><row r="1950"><cell r="A1950" t="str"><v>00293</v></cell><cell r="B1950" t="str"><v>3500</v></cell><cell r="C1950" t="str"><v>lid gemeenteraad van Dalfsen</v></cell><cell r="D1950" t="str"><v>/(omstreeks: 00-00-1879)/(00-00-1885)/</v></cell></row><row r="1951"><cell r="A1951" t="str"><v>00293</v></cell><cell r="B1951" t="str"><v>3500</v></cell><cell r="C1951" t="str"><v>lid Tweede Kamer der Staten-Generaal</v></cell><cell r="D1951" t="str"><v>15-09-1879/11-10-1884</v></cell></row><row r="1952"><cell r="A1952" t="str"><v>00293</v></cell><cell r="B1952" t="str"><v>3500</v></cell><cell r="C1952" t="str"><v>voorzitter antirevolutionaire Kamerclub, Tweede Kamer der Staten-Generaal</v></cell><cell r="D1952" t="str"><v>21-12-1879/00-09-1881</v></cell></row><row r="1953"><cell r="A1953" t="str"><v>00293</v></cell><cell r="B1953" t="str"><v>3500</v></cell><cell r="C1953" t="str"><v>lid Tweede Kamer der Staten-Generaal</v></cell><cell r="D1953" t="str"><v>17-11-1884/18-05-1886</v></cell></row><row r="1954"><cell r="A1954" t="str"><v>00293</v></cell><cell r="B1954" t="str"><v>3500</v></cell><cell r="C1954" t="str"><v>lid Provinciale Staten van Overijssel</v></cell><cell r="D1954" t="str"><v>06-07-1886/06-07-1904</v></cell></row><row r="1955"><cell r="A1955" t="str"><v>00293</v></cell><cell r="B1955" t="str"><v>3500</v></cell><cell r="C1955" t="str"><v>lid Tweede Kamer der Staten-Generaal</v></cell><cell r="D1955" t="str"><v>14-07-1886/17-08-1887</v></cell></row><row r="1956"><cell r="A1956" t="str"><v>00293</v></cell><cell r="B1956" t="str"><v>3500</v></cell><cell r="C1956" t="str"><v>lid Tweede Kamer der Staten-Generaal</v></cell><cell r="D1956" t="str"><v>19-09-1887/27-03-1888</v></cell></row><row r="1957"><cell r="A1957" t="str"><v>00293</v></cell><cell r="B1957" t="str"><v>3500</v></cell><cell r="C1957" t="str"><v>lid Tweede Kamer der Staten-Generaal</v></cell><cell r="D1957" t="str"><v>01-05-1888/20-03-1894</v></cell></row><row r="1958"><cell r="A1958" t="str"><v>00293</v></cell><cell r="B1958" t="str"><v>3500</v></cell><cell r="C1958" t="str"><v>voorzitter antirevolutionaire Kamerclub, Tweede Kamer der Staten-Generaal</v></cell><cell r="D1958" t="str"><v>00-03-1890/15-09-1891</v></cell></row><row r="1959"><cell r="A1959" t="str"><v>00293</v></cell><cell r="B1959" t="str"><v>3500</v></cell><cell r="C1959" t="str"><v>voorzitter antirevolutionaire Kamerclub, Tweede Kamer der Staten-Generaal</v></cell><cell r="D1959" t="str"><v>20-09-1892/20-03-1894</v></cell></row><row r="1960"><cell r="A1960" t="str"><v>00293</v></cell><cell r="B1960" t="str"><v>3500</v></cell><cell r="C1960" t="str"><v>lid Tweede Kamer der Staten-Generaal</v></cell><cell r="D1960" t="str"><v>16-05-1894/16-09-1913</v></cell></row><row r="1961"><cell r="A1961" t="str"><v>00293</v></cell><cell r="B1961" t="str"><v>3500</v></cell><cell r="C1961" t="str"><v>lid Provinciale Staten van Overijssel</v></cell><cell r="D1961" t="str"><v>01-07-1913/01-07-1919</v></cell></row><row r="1962"><cell r="A1962" t="str"><v>00293</v></cell><cell r="B1962" t="str"><v>3500</v></cell><cell r="C1962" t="str"><v>lid Gedeputeerde Staten van Overijssel</v></cell><cell r="D1962" t="str"><v>02-07-1913/01-07-1919</v></cell></row><row r="1963"><cell r="A1963" t="str"><v>00294</v></cell><cell r="B1963" t="str"><v>3010</v></cell><cell r="C1963" t="str"><v>Dalfsen</v></cell><cell r="D1963" t="str"><v>17-12-1841</v></cell></row><row r="1964"><cell r="A1964" t="str"><v>00294</v></cell><cell r="B1964" t="str"><v>3020</v></cell><cell r="C1964" t="str"><v>Dalfsen</v></cell><cell r="D1964" t="str"><v>18-03-1911</v></cell></row><row r="1965"><cell r="A1965" t="str"><v>00294</v></cell><cell r="B1965" t="str"><v>3500</v></cell><cell r="C1965" t="str"><v>advocaat te Zwolle</v></cell><cell r="D1965" t="str"><v>00-00-1867/01-02-1874</v></cell></row><row r="1966"><cell r="A1966" t="str"><v>00294</v></cell><cell r="B1966" t="str"><v>3500</v></cell><cell r="C1966" t="str"><v>griffier kantongerecht te Vollenhove</v></cell><cell r="D1966" t="str"><v>01-02-1874/01-06-1875</v></cell></row><row r="1967"><cell r="A1967" t="str"><v>00294</v></cell><cell r="B1967" t="str"><v>3500</v></cell><cell r="C1967" t="str"><v>kantonrechter te Ommen</v></cell><cell r="D1967" t="str"><v>01-06-1875/01-04-1884</v></cell></row><row r="1968"><cell r="A1968" t="str"><v>00294</v></cell><cell r="B1968" t="str"><v>3500</v></cell><cell r="C1968" t="str"><v>lid Provinciale Staten van Overijssel</v></cell><cell r="D1968" t="str"><v>04-07-1877/01-04-1884</v></cell></row><row r="1969"><cell r="A1969" t="str"><v>00294</v></cell><cell r="B1969" t="str"><v>3500</v></cell><cell r="C1969" t="str"><v>kantonrechter te Wageningen</v></cell><cell r="D1969" t="str"><v>01-04-1884/01-03-1910</v></cell></row><row r="1970"><cell r="A1970" t="str"><v>00294</v></cell><cell r="B1970" t="str"><v>3500</v></cell><cell r="C1970" t="str"><v>lid gemeenteraad van Wageningen</v></cell><cell r="D1970" t="str"><v>00-09-1885/00-09-1894</v></cell></row><row r="1971"><cell r="A1971" t="str"><v>00294</v></cell><cell r="B1971" t="str"><v>3500</v></cell><cell r="C1971" t="str"><v>lid Tweede Kamer der Staten-Generaal</v></cell><cell r="D1971" t="str"><v>01-05-1888/20-03-1894</v></cell></row><row r="1972"><cell r="A1972" t="str"><v>00294</v></cell><cell r="B1972" t="str"><v>3500</v></cell><cell r="C1972" t="str"><v>lid Provinciale Staten van Gelderland</v></cell><cell r="D1972" t="str"><v>03-07-1889/03-07-1895</v></cell></row><row r="1973"><cell r="A1973" t="str"><v>00295</v></cell><cell r="B1973" t="str"><v>3010</v></cell><cell r="C1973" t="str"><v>Heerde (Gld.)</v></cell><cell r="D1973" t="str"><v>06-07-1839</v></cell></row><row r="1974"><cell r="A1974" t="str"><v>00295</v></cell><cell r="B1974" t="str"><v>3020</v></cell><cell r="C1974" t="str"><v>Calcutta (Brits Indië)</v></cell><cell r="D1974" t="str"><v>02-04-1895</v></cell></row><row r="1975"><cell r="A1975" t="str"><v>00295</v></cell><cell r="B1975" t="str"><v>3500</v></cell><cell r="C1975" t="str"><v>rechterlijk ambtenaar eerste klasse in burgerlijke dienst in Nederlands-Indië</v></cell><cell r="D1975" t="str"><v>16-08-1861/00-11-1862</v></cell></row><row r="1976"><cell r="A1976" t="str"><v>00295</v></cell><cell r="B1976" t="str"><v>3500</v></cell><cell r="C1976" t="str"><v>advocaat en procureur te Semarang (Ned.-Indië)</v></cell><cell r="D1976" t="str"><v>00-11-1862/00-00-1873</v></cell></row><row r="1977"><cell r="A1977" t="str"><v>00295</v></cell><cell r="B1977" t="str"><v>3500</v></cell><cell r="C1977" t="str"><v>burgemeester van Hoorn</v></cell><cell r="D1977" t="str"><v>16-07-1875/31-08-1891</v></cell></row><row r="1978"><cell r="A1978" t="str"><v>00295</v></cell><cell r="B1978" t="str"><v>3500</v></cell><cell r="C1978" t="str"><v>lid gemeenteraad van Hoorn</v></cell><cell r="D1978" t="str"><v>04-09-1877/31-08-1891</v></cell></row><row r="1979"><cell r="A1979" t="str"><v>00295</v></cell><cell r="B1979" t="str"><v>3500</v></cell><cell r="C1979" t="str"><v>lid Provinciale Staten van Noord-Holland</v></cell><cell r="D1979" t="str"><v>07-07-1880/21-08-1891</v></cell></row><row r="1980"><cell r="A1980" t="str"><v>00295</v></cell><cell r="B1980" t="str"><v>3500</v></cell><cell r="C1980" t="str"><v>lid Tweede Kamer der Staten-Generaal</v></cell><cell r="D1980" t="str"><v>21-09-1880/11-10-1884</v></cell></row><row r="1981"><cell r="A1981" t="str"><v>00295</v></cell><cell r="B1981" t="str"><v>3500</v></cell><cell r="C1981" t="str"><v>lid Tweede Kamer der Staten-Generaal</v></cell><cell r="D1981" t="str"><v>17-11-1884/18-05-1886</v></cell></row><row r="1982"><cell r="A1982" t="str"><v>00295</v></cell><cell r="B1982" t="str"><v>3500</v></cell><cell r="C1982" t="str"><v>lid Tweede Kamer der Staten-Generaal</v></cell><cell r="D1982" t="str"><v>19-07-1886/17-08-1887</v></cell></row><row r="1983"><cell r="A1983" t="str"><v>00295</v></cell><cell r="B1983" t="str"><v>3500</v></cell><cell r="C1983" t="str"><v>lid Tweede Kamer der Staten-Generaal</v></cell><cell r="D1983" t="str"><v>19-09-1887/27-03-1888</v></cell></row><row r="1984"><cell r="A1984" t="str"><v>00295</v></cell><cell r="B1984" t="str"><v>3500</v></cell><cell r="C1984" t="str"><v>lid Tweede Kamer der Staten-Generaal</v></cell><cell r="D1984" t="str"><v>01-05-1888/21-08-1891</v></cell></row><row r="1985"><cell r="A1985" t="str"><v>00295</v></cell><cell r="B1985" t="str"><v>3500</v></cell><cell r="C1985" t="str"><v>minister van Koloniën</v></cell><cell r="D1985" t="str"><v>21-08-1891/09-05-1894</v></cell></row><row r="1986"><cell r="A1986" t="str"><v>00296</v></cell><cell r="B1986" t="str"><v>3010</v></cell><cell r="C1986" t="str"><v>Rotterdam</v></cell><cell r="D1986" t="str"><v>06-08-1900</v></cell></row><row r="1987"><cell r="A1987" t="str"><v>00296</v></cell><cell r="B1987" t="str"><v>3020</v></cell><cell r="C1987" t="str"><v>Haaksbergen</v></cell><cell r="D1987" t="str"><v>12-03-1990</v></cell></row><row r="1988"><cell r="A1988" t="str"><v>00296</v></cell><cell r="B1988" t="str"><v>3500</v></cell><cell r="C1988" t="str"><v>onderwijzer/leraar</v></cell><cell r="D1988" t="str"><v>00-00-1924/00-00-1932</v></cell></row><row r="1989"><cell r="A1989" t="str"><v>00296</v></cell><cell r="B1989" t="str"><v>3500</v></cell><cell r="C1989" t="str"><v>onderwijzer lager onderwijs en MULO-school te Rotterdam</v></cell></row><row r="1990"><cell r="A1990" t="str"><v>00296</v></cell><cell r="B1990" t="str"><v>3500</v></cell><cell r="C1990" t="str"><v>tijdelijk leraar geschiedenis, Derde HBS te Rotterdam</v></cell><cell r="D1990" t="str"><v>00-06-1928/</v></cell></row><row r="1991"><cell r="A1991" t="str"><v>00296</v></cell><cell r="B1991" t="str"><v>3500</v></cell><cell r="C1991" t="str"><v>leraar geschiedenis te Velsen</v></cell></row><row r="1992"><cell r="A1992" t="str"><v>00296</v></cell><cell r="B1992" t="str"><v>3500</v></cell><cell r="C1992" t="str"><v>leraar geschiedenis te Amsterdam</v></cell></row><row r="1993"><cell r="A1993" t="str"><v>00296</v></cell><cell r="B1993" t="str"><v>3500</v></cell><cell r="C1993" t="str"><v>leraar geschiedenis en staatsrinrichting, Gemeentelijk Lyceum te Haarlem</v></cell><cell r="D1993" t="str"><v>00-09-1932/00-09-1939</v></cell></row><row r="1994"><cell r="A1994" t="str"><v>00296</v></cell><cell r="B1994" t="str"><v>3500</v></cell><cell r="C1994" t="str"><v>leraar geschiedenis, Gemeentelijke Hogere Burgescholen en Lyceum voor meisjes te Utrecht</v></cell><cell r="D1994" t="str"><v>00-09-1939/00-09-1940</v></cell></row><row r="1995"><cell r="A1995" t="str"><v>00296</v></cell><cell r="B1995" t="str"><v>3500</v></cell><cell r="C1995" t="str"><v>leraar geschiedenis, Hogere Burgerscholen (Nieuwe Duinweg en Beeklaan) te 's-Gravenhage</v></cell><cell r="D1995" t="str"><v>00-09-1940/00-05-1949</v></cell></row><row r="1996"><cell r="A1996" t="str"><v>00296</v></cell><cell r="B1996" t="str"><v>3500</v></cell><cell r="C1996" t="str"><v>directeur Noodschool voor v.h.m.o. (voortgezet hoger en middelbaar onderwijs) te Voorburg</v></cell><cell r="D1996" t="str"><v>00-00-1944/00-00-1945</v></cell></row><row r="1997"><cell r="A1997" t="str"><v>00296</v></cell><cell r="B1997" t="str"><v>3500</v></cell><cell r="C1997" t="str"><v>lid Provinciale Staten van Zuid-Holland</v></cell><cell r="D1997" t="str"><v>20-06-1946/06-07-1954</v></cell></row><row r="1998"><cell r="A1998" t="str"><v>00296</v></cell><cell r="B1998" t="str"><v>3500</v></cell><cell r="C1998" t="str"><v>lid Tweede Kamer der Staten-Generaal</v></cell><cell r="D1998" t="str"><v>23-07-1946/27-07-1948</v></cell></row><row r="1999"><cell r="A1999" t="str"><v>00296</v></cell><cell r="B1999" t="str"><v>3500</v></cell><cell r="C1999" t="str"><v>lid gemeenteraad van Voorburg</v></cell><cell r="D1999" t="str"><v>06-09-1946/01-09-1949</v></cell></row><row r="2000"><cell r="A2000" t="str"><v>00296</v></cell><cell r="B2000" t="str"><v>3500</v></cell><cell r="C2000" t="str"><v>rector Tweede HBS ("Libanonlyceum") te Rotterdam-Kralingen</v></cell><cell r="D2000" t="str"><v>01-09-1949/01-09-1965</v></cell></row><row r="2001"><cell r="A2001" t="str"><v>00296</v></cell><cell r="B2001" t="str"><v>3500</v></cell><cell r="C2001" t="str"><v>lid Tweede Kamer der Staten-Generaal</v></cell><cell r="D2001" t="str"><v>04-12-1956/01-05-1957</v></cell></row><row r="2002"><cell r="A2002" t="str"><v>00297</v></cell><cell r="B2002" t="str"><v>3010</v></cell><cell r="C2002" t="str"><v>Hulst</v></cell><cell r="D2002" t="str"><v>26-03-1841</v></cell></row><row r="2003"><cell r="A2003" t="str"><v>00297</v></cell><cell r="B2003" t="str"><v>3020</v></cell><cell r="C2003" t="str"><v>Apeldoorn</v></cell><cell r="D2003" t="str"><v>09-06-1908</v></cell></row><row r="2004"><cell r="A2004" t="str"><v>00297</v></cell><cell r="B2004" t="str"><v>3500</v></cell><cell r="C2004" t="str"><v>notaris te Hulst</v></cell><cell r="D2004" t="str"><v>23-11-1867/15-05-1903</v></cell></row><row r="2005"><cell r="A2005" t="str"><v>00297</v></cell><cell r="B2005" t="str"><v>3500</v></cell><cell r="C2005" t="str"><v>lid Provinciale Staten van Zeeland</v></cell><cell r="D2005" t="str"><v>06-11-1872/01-09-1903</v></cell></row><row r="2006"><cell r="A2006" t="str"><v>00297</v></cell><cell r="B2006" t="str"><v>3500</v></cell><cell r="C2006" t="str"><v>lid gemeenteraad van Hulst</v></cell><cell r="D2006" t="str"><v>00-00-1874/01-09-1903</v></cell></row><row r="2007"><cell r="A2007" t="str"><v>00297</v></cell><cell r="B2007" t="str"><v>3500</v></cell><cell r="C2007" t="str"><v>lid Tweede Kamer der Staten-Generaal</v></cell><cell r="D2007" t="str"><v>16-05-1894/17-09-1901</v></cell></row><row r="2008"><cell r="A2008" t="str"><v>00298</v></cell><cell r="B2008" t="str"><v>3010</v></cell><cell r="C2008" t="str"><v>Middelburg</v></cell><cell r="D2008" t="str"><v>10-08-1791</v></cell></row><row r="2009"><cell r="A2009" t="str"><v>00298</v></cell><cell r="B2009" t="str"><v>3020</v></cell><cell r="C2009" t="str"><v>Goes</v></cell><cell r="D2009" t="str"><v>15-05-1870</v></cell></row><row r="2010"><cell r="A2010" t="str"><v>00298</v></cell><cell r="B2010" t="str"><v>3500</v></cell><cell r="C2010" t="str"><v>advocaat te Goes</v></cell><cell r="D2010" t="str"><v>00-00-1812/01-10-1838</v></cell></row><row r="2011"><cell r="A2011" t="str"><v>00298</v></cell><cell r="B2011" t="str"><v>3500</v></cell><cell r="C2011" t="str"><v>procureur te Goes</v></cell><cell r="D2011" t="str"><v>00-00-1815/01-10-1838</v></cell></row><row r="2012"><cell r="A2012" t="str"><v>00298</v></cell><cell r="B2012" t="str"><v>3500</v></cell><cell r="C2012" t="str"><v>rechter Arrondissementsrechtbank te Goes</v></cell><cell r="D2012" t="str"><v>01-10-1838/01-08-1859</v></cell></row><row r="2013"><cell r="A2013" t="str"><v>00298</v></cell><cell r="B2013" t="str"><v>3500</v></cell><cell r="C2013" t="str"><v>lid Provinciale Staten van Zeeland</v></cell><cell r="D2013" t="str"><v>25-09-1850/00-07-1853</v></cell></row><row r="2014"><cell r="A2014" t="str"><v>00298</v></cell><cell r="B2014" t="str"><v>3500</v></cell><cell r="C2014" t="str"><v>lid Tweede Kamer der Staten-Generaal</v></cell><cell r="D2014" t="str"><v>14-06-1853/12-08-1859</v></cell></row><row r="2015"><cell r="A2015" t="str"><v>00298</v></cell><cell r="B2015" t="str"><v>3500</v></cell><cell r="C2015" t="str"><v>president Arrondissementsrechtbank te Goes</v></cell><cell r="D2015" t="str"><v>01-08-1859/01-10-1869</v></cell></row><row r="2016"><cell r="A2016" t="str"><v>00299</v></cell><cell r="B2016" t="str"><v>3010</v></cell><cell r="C2016" t="str"><v>Deventer</v></cell><cell r="D2016" t="str"><v>21-02-1828</v></cell></row><row r="2017"><cell r="A2017" t="str"><v>00299</v></cell><cell r="B2017" t="str"><v>3020</v></cell><cell r="C2017" t="str"><v>Deventer</v></cell><cell r="D2017" t="str"><v>08-11-1898</v></cell></row><row r="2018"><cell r="A2018" t="str"><v>00299</v></cell><cell r="B2018" t="str"><v>3500</v></cell><cell r="C2018" t="str"><v>advocaat te Deventer</v></cell><cell r="D2018" t="str"><v>00-00-1850/</v></cell></row><row r="2019"><cell r="A2019" t="str"><v>00299</v></cell><cell r="B2019" t="str"><v>3500</v></cell><cell r="C2019" t="str"><v>lid Provinciale Staten van Overijssel</v></cell><cell r="D2019" t="str"><v>05-07-1859/02-10-1864</v></cell></row><row r="2020"><cell r="A2020" t="str"><v>00299</v></cell><cell r="B2020" t="str"><v>3500</v></cell><cell r="C2020" t="str"><v>lid gemeenteraad van Deventer</v></cell><cell r="D2020" t="str"><v>06-09-1859/27-02-1862</v></cell></row><row r="2021"><cell r="A2021" t="str"><v>00299</v></cell><cell r="B2021" t="str"><v>3500</v></cell><cell r="C2021" t="str"><v>wethouder van Deventer</v></cell><cell r="D2021" t="str"><v>03-09-1861/27-02-1862</v></cell></row><row r="2022"><cell r="A2022" t="str"><v>00299</v></cell><cell r="B2022" t="str"><v>3500</v></cell><cell r="C2022" t="str"><v>lid Gedeputeerde Staten van Overijssel</v></cell><cell r="D2022" t="str"><v>27-02-1862/02-10-1864</v></cell></row><row r="2023"><cell r="A2023" t="str"><v>00299</v></cell><cell r="B2023" t="str"><v>3500</v></cell><cell r="C2023" t="str"><v>lid Tweede Kamer der Staten-Generaal</v></cell><cell r="D2023" t="str"><v>19-09-1864/01-10-1866</v></cell></row><row r="2024"><cell r="A2024" t="str"><v>00299</v></cell><cell r="B2024" t="str"><v>3500</v></cell><cell r="C2024" t="str"><v>lid Tweede Kamer der Staten-Generaal</v></cell><cell r="D2024" t="str"><v>19-11-1866/03-01-1868</v></cell></row><row r="2025"><cell r="A2025" t="str"><v>00299</v></cell><cell r="B2025" t="str"><v>3500</v></cell><cell r="C2025" t="str"><v>lid Tweede Kamer der Staten-Generaal</v></cell><cell r="D2025" t="str"><v>25-02-1868/06-07-1872</v></cell></row><row r="2026"><cell r="A2026" t="str"><v>00299</v></cell><cell r="B2026" t="str"><v>3500</v></cell><cell r="C2026" t="str"><v>minister van Financiën</v></cell><cell r="D2026" t="str"><v>06-07-1872/27-08-1874</v></cell></row><row r="2027"><cell r="A2027" t="str"><v>00299</v></cell><cell r="B2027" t="str"><v>3500</v></cell><cell r="C2027" t="str"><v>lid Tweede Kamer der Staten-Generaal</v></cell><cell r="D2027" t="str"><v>17-09-1877/11-10-1884</v></cell></row><row r="2028"><cell r="A2028" t="str"><v>00299</v></cell><cell r="B2028" t="str"><v>3500</v></cell><cell r="C2028" t="str"><v>wethouder (van financiën en toezicht op landerijen en landgoederen) van Deventer</v></cell><cell r="D2028" t="str"><v>01-11-1880/08-11-1898</v></cell></row><row r="2029"><cell r="A2029" t="str"><v>00299</v></cell><cell r="B2029" t="str"><v>3500</v></cell><cell r="C2029" t="str"><v>lid Tweede Kamer der Staten-Generaal</v></cell><cell r="D2029" t="str"><v>17-11-1884/18-05-1886</v></cell></row><row r="2030"><cell r="A2030" t="str"><v>00299</v></cell><cell r="B2030" t="str"><v>3500</v></cell><cell r="C2030" t="str"><v>lid Tweede Kamer der Staten-Generaal</v></cell><cell r="D2030" t="str"><v>14-07-1886/17-08-1887</v></cell></row><row r="2031"><cell r="A2031" t="str"><v>00299</v></cell><cell r="B2031" t="str"><v>3500</v></cell><cell r="C2031" t="str"><v>lid Tweede Kamer der Staten-Generaal</v></cell><cell r="D2031" t="str"><v>19-09-1887/27-03-1888</v></cell></row><row r="2032"><cell r="A2032" t="str"><v>00299</v></cell><cell r="B2032" t="str"><v>3500</v></cell><cell r="C2032" t="str"><v>lid Tweede Kamer der Staten-Generaal</v></cell><cell r="D2032" t="str"><v>01-05-1888/20-03-1894</v></cell></row><row r="2033"><cell r="A2033" t="str"><v>00299</v></cell><cell r="B2033" t="str"><v>3500</v></cell><cell r="C2033" t="str"><v>lid gemeenteraad van Deventer</v></cell><cell r="D2033" t="str"><v>05-09-1893/08-11-1898</v></cell></row><row r="2034"><cell r="A2034" t="str"><v>00299</v></cell><cell r="B2034" t="str"><v>3500</v></cell><cell r="C2034" t="str"><v>lid Tweede Kamer der Staten-Generaal</v></cell><cell r="D2034" t="str"><v>16-05-1894/21-09-1897</v></cell></row><row r="2035"><cell r="A2035" t="str"><v>00299</v></cell><cell r="B2035" t="str"><v>3500</v></cell><cell r="C2035" t="str"><v>lid Tweede Kamer der Staten-Generaal</v></cell><cell r="D2035" t="str"><v>01-03-1898/07-11-1898</v></cell></row><row r="2036"><cell r="A2036" t="str"><v>00301</v></cell><cell r="B2036" t="str"><v>3010</v></cell><cell r="C2036" t="str"><v>'s-Gravenhage</v></cell><cell r="D2036" t="str"><v>25-11-1793</v></cell></row><row r="2037"><cell r="A2037" t="str"><v>00301</v></cell><cell r="B2037" t="str"><v>3020</v></cell><cell r="C2037" t="str"><v>'s-Gravenhage</v></cell><cell r="D2037" t="str"><v>14-05-1880</v></cell></row><row r="2038"><cell r="A2038" t="str"><v>00301</v></cell><cell r="B2038" t="str"><v>3500</v></cell><cell r="C2038" t="str"><v>gedetacheerd bij waterstaatswerken te Den Helder</v></cell><cell r="D2038" t="str"><v>01-05-1812/00-00-1812</v></cell></row><row r="2039"><cell r="A2039" t="str"><v>00301</v></cell><cell r="B2039" t="str"><v>3500</v></cell><cell r="C2039" t="str"><v>tweede luitenant-ingenieur</v></cell><cell r="D2039" t="str"><v>24-12-1813/00-00-1814</v></cell></row><row r="2040"><cell r="A2040" t="str"><v>00301</v></cell><cell r="B2040" t="str"><v>3500</v></cell><cell r="C2040" t="str"><v>assistent onderwijs in de genie-wetenschappen, artellerie- en genieschool te Delft</v></cell><cell r="D2040" t="str"><v>00-05-1814/00-08-1828</v></cell></row><row r="2041"><cell r="A2041" t="str"><v>00301</v></cell><cell r="B2041" t="str"><v>3500</v></cell><cell r="C2041" t="str"><v>genie-officier te Bergen (Henegouwen)</v></cell><cell r="D2041" t="str"><v>00-04-1818/00-11-1818</v></cell></row><row r="2042"><cell r="A2042" t="str"><v>00301</v></cell><cell r="B2042" t="str"><v>3500</v></cell><cell r="C2042" t="str"><v>genie-officier te Bergen (Henegouwen)</v></cell><cell r="D2042" t="str"><v>/(omstreeks: 00-00-1819)/</v></cell></row><row r="2043"><cell r="A2043" t="str"><v>00301</v></cell><cell r="B2043" t="str"><v>3500</v></cell><cell r="C2043" t="str"><v>hoofd onderwijs in de wis- en natuurkundige vakken, KMA (Koninklijke Militaire Academie) te Breda</v></cell><cell r="D2043" t="str"><v>11-08-1828/</v></cell></row><row r="2044"><cell r="A2044" t="str"><v>00301</v></cell><cell r="B2044" t="str"><v>3500</v></cell><cell r="C2044" t="str"><v>in actieve dienst, betrokken bij de verdediging vesting en citadel te Antwerpen</v></cell><cell r="D2044" t="str"><v>00-10-1830/00-06-1831</v></cell></row><row r="2045"><cell r="A2045" t="str"><v>00301</v></cell><cell r="B2045" t="str"><v>3500</v></cell><cell r="C2045" t="str"><v>tweede commandant KMA te Breda</v></cell><cell r="D2045" t="str"><v>10-06-1836/23-08-1841</v></cell></row><row r="2046"><cell r="A2046" t="str"><v>00301</v></cell><cell r="B2046" t="str"><v>3500</v></cell><cell r="C2046" t="str"><v>commandant KMA (Koninklijke Militaire Academie) te Breda</v></cell><cell r="D2046" t="str"><v>23-08-1841/00-10-1852</v></cell></row><row r="2047"><cell r="A2047" t="str"><v>00301</v></cell><cell r="B2047" t="str"><v>3500</v></cell><cell r="C2047" t="str"><v>lid staf der genie</v></cell><cell r="D2047" t="str"><v>19-10-1843/</v></cell></row><row r="2048"><cell r="A2048" t="str"><v>00301</v></cell><cell r="B2048" t="str"><v>3500</v></cell><cell r="C2048" t="str"><v>lid Comité van Defensie te 's-Gravenhage</v></cell><cell r="D2048" t="str"><v>00-00-1852/</v></cell></row><row r="2049"><cell r="A2049" t="str"><v>00301</v></cell><cell r="B2049" t="str"><v>3500</v></cell><cell r="C2049" t="str"><v>lid Tweede Kamer der Staten-Generaal</v></cell><cell r="D2049" t="str"><v>11-07-1854/03-04-1858</v></cell></row><row r="2050"><cell r="A2050" t="str"><v>00301</v></cell><cell r="B2050" t="str"><v>3500</v></cell><cell r="C2050" t="str"><v>lid Tweede Kamer der Staten-Generaal</v></cell><cell r="D2050" t="str"><v>21-09-1858/15-09-1862</v></cell></row><row r="2051"><cell r="A2051" t="str"><v>00302</v></cell><cell r="B2051" t="str"><v>3010</v></cell><cell r="C2051" t="str"><v>Tilburg</v></cell><cell r="D2051" t="str"><v>18-08-1915</v></cell></row><row r="2052"><cell r="A2052" t="str"><v>00302</v></cell><cell r="B2052" t="str"><v>3020</v></cell><cell r="C2052" t="str"><v>Zeist</v></cell><cell r="D2052" t="str"><v>19-03-1991</v></cell></row><row r="2053"><cell r="A2053" t="str"><v>00302</v></cell><cell r="B2053" t="str"><v>3500</v></cell><cell r="C2053" t="str"><v>werkzaam in de journalistiek</v></cell><cell r="D2053" t="str"><v>00-00-1939/00-00-1941</v></cell></row><row r="2054"><cell r="A2054" t="str"><v>00302</v></cell><cell r="B2054" t="str"><v>3500</v></cell><cell r="C2054" t="str"><v>advocaat en procureur te Utrecht</v></cell><cell r="D2054" t="str"><v>00-00-1941/</v></cell></row><row r="2055"><cell r="A2055" t="str"><v>00302</v></cell><cell r="B2055" t="str"><v>3500</v></cell><cell r="C2055" t="str"><v>lid tijdelijke gemeenteraad van Utrecht</v></cell><cell r="D2055" t="str"><v>00-11-1945/02-09-1946</v></cell></row><row r="2056"><cell r="A2056" t="str"><v>00302</v></cell><cell r="B2056" t="str"><v>3500</v></cell><cell r="C2056" t="str"><v>lid Provinciale Staten van Utrecht</v></cell><cell r="D2056" t="str"><v>20-06-1946/03-07-1950</v></cell></row><row r="2057"><cell r="A2057" t="str"><v>00302</v></cell><cell r="B2057" t="str"><v>3500</v></cell><cell r="C2057" t="str"><v>lid Tweede Kamer der Staten-Generaal</v></cell><cell r="D2057" t="str"><v>17-09-1946/27-07-1948</v></cell></row><row r="2058"><cell r="A2058" t="str"><v>00302</v></cell><cell r="B2058" t="str"><v>3500</v></cell><cell r="C2058" t="str"><v>lid gemeenteraad van Utrecht</v></cell><cell r="D2058" t="str"><v>06-09-1949/04-09-1962</v></cell></row><row r="2059"><cell r="A2059" t="str"><v>00302</v></cell><cell r="B2059" t="str"><v>3500</v></cell><cell r="C2059" t="str"><v>wethouder (van openbare werken en volkshuisvesting) van Utrecht</v></cell><cell r="D2059" t="str"><v>02-01-1954/04-09-1962</v></cell></row><row r="2060"><cell r="A2060" t="str"><v>00303</v></cell><cell r="B2060" t="str"><v>3010</v></cell><cell r="C2060" t="str"><v>Dordrecht</v></cell><cell r="D2060" t="str"><v>29-09-1857</v></cell></row><row r="2061"><cell r="A2061" t="str"><v>00303</v></cell><cell r="B2061" t="str"><v>3020</v></cell><cell r="C2061" t="str"><v>'s-Gravenhage</v></cell><cell r="D2061" t="str"><v>27-09-1915</v></cell></row><row r="2062"><cell r="A2062" t="str"><v>00303</v></cell><cell r="B2062" t="str"><v>3500</v></cell><cell r="C2062" t="str"><v>griffier Raad van Justitie te Amboina (Ned.-Indië)</v></cell><cell r="D2062" t="str"><v>01-12-1880/01-02-1883</v></cell></row><row r="2063"><cell r="A2063" t="str"><v>00303</v></cell><cell r="B2063" t="str"><v>3500</v></cell><cell r="C2063" t="str"><v>lid Raad van Justitie te Semarang (Ned.-Indië)</v></cell><cell r="D2063" t="str"><v>01-02-1883/01-05-1885</v></cell></row><row r="2064"><cell r="A2064" t="str"><v>00303</v></cell><cell r="B2064" t="str"><v>3500</v></cell><cell r="C2064" t="str"><v>advocaat, advocatenkantoor "Sloet van Hagensdorp" te Semarang (Ned.-Indië)</v></cell><cell r="D2064" t="str"><v>01-05-1885/00-04-1897</v></cell></row><row r="2065"><cell r="A2065" t="str"><v>00303</v></cell><cell r="B2065" t="str"><v>3500</v></cell><cell r="C2065" t="str"><v>lid gemeenteraad van Semarang (Ned.-Indië)</v></cell><cell r="D2065" t="str"><v>00-00-1885/00-04-1888</v></cell></row><row r="2066"><cell r="A2066" t="str"><v>00303</v></cell><cell r="B2066" t="str"><v>3500</v></cell><cell r="C2066" t="str"><v>verlof te Nederland</v></cell><cell r="D2066" t="str"><v>00-00-1888</v></cell></row><row r="2067"><cell r="A2067" t="str"><v>00303</v></cell><cell r="B2067" t="str"><v>3500</v></cell><cell r="C2067" t="str"><v>verlof te Nederland</v></cell><cell r="D2067" t="str"><v>00-00-1894</v></cell></row><row r="2068"><cell r="A2068" t="str"><v>00303</v></cell><cell r="B2068" t="str"><v>3500</v></cell><cell r="C2068" t="str"><v>publicist te Amsterdam</v></cell><cell r="D2068" t="str"><v>00-07-1897/</v></cell></row><row r="2069"><cell r="A2069" t="str"><v>00303</v></cell><cell r="B2069" t="str"><v>3500</v></cell><cell r="C2069" t="str"><v>lid Tweede Kamer der Staten-Generaal</v></cell><cell r="D2069" t="str"><v>19-09-1905/21-09-1909</v></cell></row><row r="2070"><cell r="A2070" t="str"><v>00303</v></cell><cell r="B2070" t="str"><v>3500</v></cell><cell r="C2070" t="str"><v>lid Eerste Kamer der Staten-Generaal</v></cell><cell r="D2070" t="str"><v>19-09-1911/16-09-1913</v></cell></row><row r="2071"><cell r="A2071" t="str"><v>00303</v></cell><cell r="B2071" t="str"><v>3500</v></cell><cell r="C2071" t="str"><v>lid Tweede Kamer der Staten-Generaal</v></cell><cell r="D2071" t="str"><v>16-09-1913/27-09-1915</v></cell></row><row r="2072"><cell r="A2072" t="str"><v>00305</v></cell><cell r="B2072" t="str"><v>3010</v></cell><cell r="C2072" t="str"><v>Tilburg</v></cell><cell r="D2072" t="str"><v>04-08-1834</v></cell></row><row r="2073"><cell r="A2073" t="str"><v>00305</v></cell><cell r="B2073" t="str"><v>3020</v></cell><cell r="C2073" t="str"><v>Vught</v></cell><cell r="D2073" t="str"><v>16-10-1918</v></cell></row><row r="2074"><cell r="A2074" t="str"><v>00305</v></cell><cell r="B2074" t="str"><v>3500</v></cell><cell r="C2074" t="str"><v>lakenkoper, firma "J. Diepen en Zn." te 's-Hertogenbosch</v></cell><cell r="D2074" t="str"><v>/00-00-1872</v></cell></row><row r="2075"><cell r="A2075" t="str"><v>00305</v></cell><cell r="B2075" t="str"><v>3500</v></cell><cell r="C2075" t="str"><v>rentenier</v></cell><cell r="D2075" t="str"><v>00-00-1872/</v></cell></row><row r="2076"><cell r="A2076" t="str"><v>00305</v></cell><cell r="B2076" t="str"><v>3500</v></cell><cell r="C2076" t="str"><v>burgemeester van Roermond</v></cell><cell r="D2076" t="str"><v>01-06-1889/01-11-1891</v></cell></row><row r="2077"><cell r="A2077" t="str"><v>00305</v></cell><cell r="B2077" t="str"><v>3500</v></cell><cell r="C2077" t="str"><v>lid Tweede Kamer der Staten-Generaal</v></cell><cell r="D2077" t="str"><v>12-05-1891/07-06-1892</v></cell></row><row r="2078"><cell r="A2078" t="str"><v>00307</v></cell><cell r="B2078" t="str"><v>3010</v></cell><cell r="C2078" t="str"><v>Strijen</v></cell><cell r="D2078" t="str"><v>11-06-1889</v></cell></row><row r="2079"><cell r="A2079" t="str"><v>00307</v></cell><cell r="B2079" t="str"><v>3020</v></cell><cell r="C2079" t="str"><v>Zeist</v></cell><cell r="D2079" t="str"><v>03-08-1969</v></cell></row><row r="2080"><cell r="A2080" t="str"><v>00307</v></cell><cell r="B2080" t="str"><v>3500</v></cell><cell r="C2080" t="str"><v>advocaat te Rotterdam</v></cell><cell r="D2080" t="str"><v>00-00-1914/00-00-1923</v></cell></row><row r="2081"><cell r="A2081" t="str"><v>00307</v></cell><cell r="B2081" t="str"><v>3500</v></cell><cell r="C2081" t="str"><v>lid Provinciale Staten van Zuid-Holland</v></cell><cell r="D2081" t="str"><v>01-07-1919/03-07-1923</v></cell></row><row r="2082"><cell r="A2082" t="str"><v>00307</v></cell><cell r="B2082" t="str"><v>3500</v></cell><cell r="C2082" t="str"><v>directeur Groningse Brandwaarborgmaatschappij</v></cell><cell r="D2082" t="str"><v>00-00-1923/00-00-1929</v></cell></row><row r="2083"><cell r="A2083" t="str"><v>00307</v></cell><cell r="B2083" t="str"><v>3500</v></cell><cell r="C2083" t="str"><v>lid Provinciale Staten van Utrecht</v></cell><cell r="D2083" t="str"><v>05-07-1927/01-09-1941</v></cell></row><row r="2084"><cell r="A2084" t="str"><v>00307</v></cell><cell r="B2084" t="str"><v>3500</v></cell><cell r="C2084" t="str"><v>lid gemeenteraad van Zeist</v></cell><cell r="D2084" t="str"><v>05-09-1929/00-11-1930</v></cell></row><row r="2085"><cell r="A2085" t="str"><v>00307</v></cell><cell r="B2085" t="str"><v>3500</v></cell><cell r="C2085" t="str"><v>lid Gedeputeerde Staten van Utrecht</v></cell><cell r="D2085" t="str"><v>29-10-1930/01-09-1941</v></cell></row><row r="2086"><cell r="A2086" t="str"><v>00307</v></cell><cell r="B2086" t="str"><v>3500</v></cell><cell r="C2086" t="str"><v>lid Tweede Kamer der Staten-Generaal</v></cell><cell r="D2086" t="str"><v>08-06-1937/04-06-1946</v></cell></row><row r="2087"><cell r="A2087" t="str"><v>00307</v></cell><cell r="B2087" t="str"><v>3500</v></cell><cell r="C2087" t="str"><v>lid Gedeputeerde Staten (belast met toezicht op gemeentebesturen en landbouw) van Utrecht</v></cell><cell r="D2087" t="str"><v>07-05-1945/00-01-1961</v></cell></row><row r="2088"><cell r="A2088" t="str"><v>00307</v></cell><cell r="B2088" t="str"><v>3500</v></cell><cell r="C2088" t="str"><v>lid Provinciale Staten van Utrecht</v></cell><cell r="D2088" t="str"><v>20-06-1946/00-01-1961</v></cell></row><row r="2089"><cell r="A2089" t="str"><v>00307</v></cell><cell r="B2089" t="str"><v>3500</v></cell><cell r="C2089" t="str"><v>waarnemend Commissaris van de Koningin in Utrecht</v></cell><cell r="D2089" t="str"><v>03-07-1946/16-03-1947</v></cell></row><row r="2090"><cell r="A2090" t="str"><v>00311</v></cell><cell r="B2090" t="str"><v>3010</v></cell><cell r="C2090" t="str"><v>Eexterveen</v></cell><cell r="D2090" t="str"><v>17-08-1902</v></cell></row><row r="2091"><cell r="A2091" t="str"><v>00311</v></cell><cell r="B2091" t="str"><v>3020</v></cell><cell r="C2091" t="str"><v>Nieuw-Annerveen</v></cell><cell r="D2091" t="str"><v>22-01-1980</v></cell></row><row r="2092"><cell r="A2092" t="str"><v>00311</v></cell><cell r="B2092" t="str"><v>3500</v></cell><cell r="C2092" t="str"><v>landbouwer (gemengd akker- en veeteeltbedrijf, 25 ha.) te Annerveen</v></cell></row><row r="2093"><cell r="A2093" t="str"><v>00311</v></cell><cell r="B2093" t="str"><v>3500</v></cell><cell r="C2093" t="str"><v>lid Provinciale Staten van Drenthe</v></cell><cell r="D2093" t="str"><v>02-07-1935/01-09-1941</v></cell></row><row r="2094"><cell r="A2094" t="str"><v>00311</v></cell><cell r="B2094" t="str"><v>3500</v></cell><cell r="C2094" t="str"><v>lid Tweede Kamer der Staten-Generaal</v></cell><cell r="D2094" t="str"><v>08-06-1937/14-09-1945</v></cell></row><row r="2095"><cell r="A2095" t="str"><v>00313</v></cell><cell r="B2095" t="str"><v>3010</v></cell><cell r="C2095" t="str"><v>Middelburg</v></cell><cell r="D2095" t="str"><v>31-01-1815</v></cell></row><row r="2096"><cell r="A2096" t="str"><v>00313</v></cell><cell r="B2096" t="str"><v>3020</v></cell><cell r="C2096" t="str"><v>Statenzijl</v></cell><cell r="D2096" t="str"><v>23-11-1868</v></cell></row><row r="2097"><cell r="A2097" t="str"><v>00313</v></cell><cell r="B2097" t="str"><v>3500</v></cell><cell r="C2097" t="str"><v>praktisch werkzaam bij waterstaatswerken</v></cell><cell r="D2097" t="str"><v>00-00-1830/00-00-1832</v></cell></row><row r="2098"><cell r="A2098" t="str"><v>00313</v></cell><cell r="B2098" t="str"><v>3500</v></cell><cell r="C2098" t="str"><v>aspirant-ingenieur te Zwolle</v></cell><cell r="D2098" t="str"><v>01-11-1835/31-03-1845</v></cell></row><row r="2099"><cell r="A2099" t="str"><v>00313</v></cell><cell r="B2099" t="str"><v>3500</v></cell><cell r="C2099" t="str"><v>lid stedelijke raad (na 1851 gemeenteraad) van Zwolle</v></cell><cell r="D2099" t="str"><v>00-00-1844/00-00-1855</v></cell></row><row r="2100"><cell r="A2100" t="str"><v>00313</v></cell><cell r="B2100" t="str"><v>3500</v></cell><cell r="C2100" t="str"><v>ingenieur-directeur van de Maatschappij ter verbetering van de handelsweg over het Zwolsche diep</v></cell><cell r="D2100" t="str"><v>01-04-1845/01-04-1858</v></cell></row><row r="2101"><cell r="A2101" t="str"><v>00313</v></cell><cell r="B2101" t="str"><v>3500</v></cell><cell r="C2101" t="str"><v>lid Provinciale Staten van Overijssel</v></cell><cell r="D2101" t="str"><v>01-06-1846/09-09-1850</v></cell></row><row r="2102"><cell r="A2102" t="str"><v>00313</v></cell><cell r="B2102" t="str"><v>3500</v></cell><cell r="C2102" t="str"><v>ingenieur eerste klasse (met verlof)</v></cell><cell r="D2102" t="str"><v>00-00-1852/00-00-1858</v></cell></row><row r="2103"><cell r="A2103" t="str"><v>00313</v></cell><cell r="B2103" t="str"><v>3500</v></cell><cell r="C2103" t="str"><v>hoofdingenieur (met verlof) te Middelburg</v></cell><cell r="D2103" t="str"><v>01-04-1858/01-11-1864</v></cell></row><row r="2104"><cell r="A2104" t="str"><v>00313</v></cell><cell r="B2104" t="str"><v>3500</v></cell><cell r="C2104" t="str"><v>lid Tweede Kamer der Staten-Generaal</v></cell><cell r="D2104" t="str"><v>20-09-1859/19-09-1864</v></cell></row><row r="2105"><cell r="A2105" t="str"><v>00313</v></cell><cell r="B2105" t="str"><v>3500</v></cell><cell r="C2105" t="str"><v>hoofdingenieur te 's-Hertogenbosch</v></cell><cell r="D2105" t="str"><v>01-11-1864/01-05-1867</v></cell></row><row r="2106"><cell r="A2106" t="str"><v>00313</v></cell><cell r="B2106" t="str"><v>3500</v></cell><cell r="C2106" t="str"><v>hoofdingenieur te Assen</v></cell><cell r="D2106" t="str"><v>01-05-1867/23-11-1868</v></cell></row><row r="2107"><cell r="A2107" t="str"><v>00314</v></cell><cell r="B2107" t="str"><v>3010</v></cell><cell r="C2107" t="str"><v>Zwolle</v></cell><cell r="D2107" t="str"><v>24-10-1837</v></cell></row><row r="2108"><cell r="A2108" t="str"><v>00314</v></cell><cell r="B2108" t="str"><v>3020</v></cell><cell r="C2108" t="str"><v>Zwolle</v></cell><cell r="D2108" t="str"><v>11-05-1907</v></cell></row><row r="2109"><cell r="A2109" t="str"><v>00314</v></cell><cell r="B2109" t="str"><v>3500</v></cell><cell r="C2109" t="str"><v>advocaat te Zwolle</v></cell><cell r="D2109" t="str"><v>00-00-1861/00-00-1863</v></cell></row><row r="2110"><cell r="A2110" t="str"><v>00314</v></cell><cell r="B2110" t="str"><v>3500</v></cell><cell r="C2110" t="str"><v>griffier kantongerecht te Zaltbommel</v></cell><cell r="D2110" t="str"><v>00-00-1863/00-00-1865</v></cell></row><row r="2111"><cell r="A2111" t="str"><v>00314</v></cell><cell r="B2111" t="str"><v>3500</v></cell><cell r="C2111" t="str"><v>substituut-officier van justitie, Arrondissementsrechtbank te Winschoten</v></cell><cell r="D2111" t="str"><v>00-00-1865/01-05-1869</v></cell></row><row r="2112"><cell r="A2112" t="str"><v>00314</v></cell><cell r="B2112" t="str"><v>3500</v></cell><cell r="C2112" t="str"><v>substituut-officier van justitie, Arrondissementsrechtbank te Zwolle</v></cell><cell r="D2112" t="str"><v>01-05-1869/01-04-1876</v></cell></row><row r="2113"><cell r="A2113" t="str"><v>00314</v></cell><cell r="B2113" t="str"><v>3500</v></cell><cell r="C2113" t="str"><v>rechter Arrondissementsrechtbank te Zwolle</v></cell><cell r="D2113" t="str"><v>01-04-1876/01-01-1895</v></cell></row><row r="2114"><cell r="A2114" t="str"><v>00314</v></cell><cell r="B2114" t="str"><v>3500</v></cell><cell r="C2114" t="str"><v>lid gemeenteraad van Zwolle</v></cell><cell r="D2114" t="str"><v>00-09-1876/00-09-1897</v></cell></row><row r="2115"><cell r="A2115" t="str"><v>00314</v></cell><cell r="B2115" t="str"><v>3500</v></cell><cell r="C2115" t="str"><v>schoolopziener, zevende schooldistrict van Overijssel (Steenwijk en omgeving)</v></cell><cell r="D2115" t="str"><v>01-08-1879/01-11-1880</v></cell></row><row r="2116"><cell r="A2116" t="str"><v>00314</v></cell><cell r="B2116" t="str"><v>3500</v></cell><cell r="C2116" t="str"><v>lid Provinciale Staten van Overijssel</v></cell><cell r="D2116" t="str"><v>04-11-1879/11-05-1907</v></cell></row><row r="2117"><cell r="A2117" t="str"><v>00314</v></cell><cell r="B2117" t="str"><v>3500</v></cell><cell r="C2117" t="str"><v>schoolopziener, arrondissement Steenwijk</v></cell><cell r="D2117" t="str"><v>01-11-1880/01-10-1893</v></cell></row><row r="2118"><cell r="A2118" t="str"><v>00314</v></cell><cell r="B2118" t="str"><v>3500</v></cell><cell r="C2118" t="str"><v>lid Tweede Kamer der Staten-Generaal</v></cell><cell r="D2118" t="str"><v>08-11-1886/17-08-1887</v></cell></row><row r="2119"><cell r="A2119" t="str"><v>00314</v></cell><cell r="B2119" t="str"><v>3500</v></cell><cell r="C2119" t="str"><v>lid Tweede Kamer der Staten-Generaal</v></cell><cell r="D2119" t="str"><v>19-09-1887/27-03-1888</v></cell></row><row r="2120"><cell r="A2120" t="str"><v>00314</v></cell><cell r="B2120" t="str"><v>3500</v></cell><cell r="C2120" t="str"><v>vicepresident Arrondissementsrechtbank te Zwolle</v></cell><cell r="D2120" t="str"><v>01-01-1895/01-01-1907</v></cell></row><row r="2121"><cell r="A2121" t="str"><v>00315</v></cell><cell r="B2121" t="str"><v>3010</v></cell><cell r="C2121" t="str"><v>Leeuwarden</v></cell><cell r="D2121" t="str"><v>19-06-1811</v></cell></row><row r="2122"><cell r="A2122" t="str"><v>00315</v></cell><cell r="B2122" t="str"><v>3020</v></cell><cell r="C2122" t="str"><v>Leeuwarden</v></cell><cell r="D2122" t="str"><v>25-11-1892</v></cell></row><row r="2123"><cell r="A2123" t="str"><v>00315</v></cell><cell r="B2123" t="str"><v>3500</v></cell><cell r="C2123" t="str"><v>advocaat te Leeuwarden</v></cell><cell r="D2123" t="str"><v>23-07-1835/</v></cell></row><row r="2124"><cell r="A2124" t="str"><v>00315</v></cell><cell r="B2124" t="str"><v>3500</v></cell><cell r="C2124" t="str"><v>lid Tweede Kamer der Staten-Generaal</v></cell><cell r="D2124" t="str"><v>13-02-1849/20-08-1850</v></cell></row><row r="2125"><cell r="A2125" t="str"><v>00315</v></cell><cell r="B2125" t="str"><v>3500</v></cell><cell r="C2125" t="str"><v>lid Tweede Kamer der Staten-Generaal</v></cell><cell r="D2125" t="str"><v>07-10-1850/26-04-1853</v></cell></row><row r="2126"><cell r="A2126" t="str"><v>00315</v></cell><cell r="B2126" t="str"><v>3500</v></cell><cell r="C2126" t="str"><v>lid Tweede Kamer der Staten-Generaal</v></cell><cell r="D2126" t="str"><v>14-06-1853/15-09-1860</v></cell></row><row r="2127"><cell r="A2127" t="str"><v>00315</v></cell><cell r="B2127" t="str"><v>3500</v></cell><cell r="C2127" t="str"><v>lid Tweede Kamer der Staten-Generaal</v></cell><cell r="D2127" t="str"><v>12-11-1860/01-10-1866</v></cell></row><row r="2128"><cell r="A2128" t="str"><v>00315</v></cell><cell r="B2128" t="str"><v>3500</v></cell><cell r="C2128" t="str"><v>lid gemeenteraad van Leeuwarden</v></cell><cell r="D2128" t="str"><v>26-08-1869/25-11-1892</v></cell></row><row r="2129"><cell r="A2129" t="str"><v>00316</v></cell><cell r="B2129" t="str"><v>3010</v></cell><cell r="C2129" t="str"><v>Bergen op Zoom</v></cell><cell r="D2129" t="str"><v>12-01-1825</v></cell></row><row r="2130"><cell r="A2130" t="str"><v>00316</v></cell><cell r="B2130" t="str"><v>3020</v></cell><cell r="C2130" t="str"><v>Scheveningen</v></cell><cell r="D2130" t="str"><v>26-12-1886</v></cell></row><row r="2131"><cell r="A2131" t="str"><v>00316</v></cell><cell r="B2131" t="str"><v>3500</v></cell><cell r="C2131" t="str"><v>aspirant-ingenieur bij Rijkswaterstaat, toegevoegd aan de hoofdingenieur in Zeeland</v></cell><cell r="D2131" t="str"><v>01-10-1845/01-04-1846</v></cell></row><row r="2132"><cell r="A2132" t="str"><v>00316</v></cell><cell r="B2132" t="str"><v>3500</v></cell><cell r="C2132" t="str"><v>(voorlopig) arrondissements-ingenieur bij Rijkswaterstaat, vijfde district te Axel</v></cell><cell r="D2132" t="str"><v>01-04-1846/15-10-1846</v></cell></row><row r="2133"><cell r="A2133" t="str"><v>00316</v></cell><cell r="B2133" t="str"><v>3500</v></cell><cell r="C2133" t="str"><v>arrondissements-ingenieur bij Rijkswaterstaat, vijfde district te Terneuzen</v></cell><cell r="D2133" t="str"><v>15-10-1846/01-04-1849</v></cell></row><row r="2134"><cell r="A2134" t="str"><v>00316</v></cell><cell r="B2134" t="str"><v>3500</v></cell><cell r="C2134" t="str"><v>arrondissements-ingenieur bij Rijkswaterstaat, vierde district te Breskens</v></cell><cell r="D2134" t="str"><v>01-04-1849/01-07-1850</v></cell></row><row r="2135"><cell r="A2135" t="str"><v>00316</v></cell><cell r="B2135" t="str"><v>3500</v></cell><cell r="C2135" t="str"><v>arrondissements-ingenieur bij Rijkswaterstaat, vijfde district te Terneuzen</v></cell><cell r="D2135" t="str"><v>01-07-1850/01-05-1858</v></cell></row><row r="2136"><cell r="A2136" t="str"><v>00316</v></cell><cell r="B2136" t="str"><v>3500</v></cell><cell r="C2136" t="str"><v>ingenieur bij Rijkswaterstaat te 's-Hertogenbosch</v></cell><cell r="D2136" t="str"><v>01-05-1858/01-10-1860</v></cell></row><row r="2137"><cell r="A2137" t="str"><v>00316</v></cell><cell r="B2137" t="str"><v>3500</v></cell><cell r="C2137" t="str"><v>ingenieur eerste klasse bij Rijkswaterstaat te Gorinchem</v></cell><cell r="D2137" t="str"><v>01-10-1860/01-04-1865</v></cell></row><row r="2138"><cell r="A2138" t="str"><v>00316</v></cell><cell r="B2138" t="str"><v>3500</v></cell><cell r="C2138" t="str"><v>eerstaanwezend ingenieur N.V. Amsterdamse Kanaalmaatschappij (leiding bij de aanleg van het Noordzeekanaal)</v></cell><cell r="D2138" t="str"><v>01-01-1864/01-01-1883</v></cell></row><row r="2139"><cell r="A2139" t="str"><v>00316</v></cell><cell r="B2139" t="str"><v>3500</v></cell><cell r="C2139" t="str"><v>lid Tweede Kamer der Staten-Generaal</v></cell><cell r="D2139" t="str"><v>04-03-1881/02-03-1883</v></cell></row><row r="2140"><cell r="A2140" t="str"><v>00316</v></cell><cell r="B2140" t="str"><v>3500</v></cell><cell r="C2140" t="str"><v>lid Tweede Kamer der Staten-Generaal</v></cell><cell r="D2140" t="str"><v>07-12-1883/11-10-1884</v></cell></row><row r="2141"><cell r="A2141" t="str"><v>00316</v></cell><cell r="B2141" t="str"><v>3500</v></cell><cell r="C2141" t="str"><v>lid Tweede Kamer der Staten-Generaal</v></cell><cell r="D2141" t="str"><v>16-02-1885/18-05-1886</v></cell></row><row r="2142"><cell r="A2142" t="str"><v>00317</v></cell><cell r="B2142" t="str"><v>3010</v></cell><cell r="C2142" t="str"><v>Leiden</v></cell><cell r="D2142" t="str"><v>23-08-1893</v></cell></row><row r="2143"><cell r="A2143" t="str"><v>00317</v></cell><cell r="B2143" t="str"><v>3020</v></cell><cell r="C2143" t="str"><v>'s-Gravenhage</v></cell><cell r="D2143" t="str"><v>05-01-1973</v></cell></row><row r="2144"><cell r="A2144" t="str"><v>00317</v></cell><cell r="B2144" t="str"><v>3500</v></cell><cell r="C2144" t="str"><v>assistent organische scheikunde, Technische Hogeschool te Delft</v></cell><cell r="D2144" t="str"><v>00-00-1918/00-00-1919</v></cell></row><row r="2145"><cell r="A2145" t="str"><v>00317</v></cell><cell r="B2145" t="str"><v>3500</v></cell><cell r="C2145" t="str"><v>scheikundige N.V. Utrechtsche Chemische Industrie te Utrecht</v></cell><cell r="D2145" t="str"><v>00-00-1919/01-01-1929</v></cell></row><row r="2146"><cell r="A2146" t="str"><v>00317</v></cell><cell r="B2146" t="str"><v>3500</v></cell><cell r="C2146" t="str"><v>directeur Nieuwsblad- en handelsdrukkerij "De Banier" te Utrecht</v></cell><cell r="D2146" t="str"><v>01-01-1929/01-07-1931</v></cell></row><row r="2147"><cell r="A2147" t="str"><v>00317</v></cell><cell r="B2147" t="str"><v>3500</v></cell><cell r="C2147" t="str"><v>lid Tweede Kamer der Staten-Generaal</v></cell><cell r="D2147" t="str"><v>17-09-1929/08-06-1937</v></cell></row><row r="2148"><cell r="A2148" t="str"><v>00317</v></cell><cell r="B2148" t="str"><v>3500</v></cell><cell r="C2148" t="str"><v>lid gemeenteraad van Rotterdam</v></cell><cell r="D2148" t="str"><v>01-09-1931/01-07-1940</v></cell></row><row r="2149"><cell r="A2149" t="str"><v>00317</v></cell><cell r="B2149" t="str"><v>3500</v></cell><cell r="C2149" t="str"><v>wetenschappelijk assistent van een farmaceutische fabriek te Amsterdam</v></cell><cell r="D2149" t="str"><v>00-00-1943/00-00-1946</v></cell></row><row r="2150"><cell r="A2150" t="str"><v>00317</v></cell><cell r="B2150" t="str"><v>3500</v></cell><cell r="C2150" t="str"><v>lid Tweede Kamer der Staten-Generaal</v></cell><cell r="D2150" t="str"><v>04-06-1946/10-05-1971</v></cell></row><row r="2151"><cell r="A2151" t="str"><v>00317</v></cell><cell r="B2151" t="str"><v>3500</v></cell><cell r="C2151" t="str"><v>lid gemeenteraad van Ermelo</v></cell><cell r="D2151" t="str"><v>02-09-1946/01-11-1949</v></cell></row><row r="2152"><cell r="A2152" t="str"><v>00317</v></cell><cell r="B2152" t="str"><v>3500</v></cell><cell r="C2152" t="str"><v>lid Provinciale Staten van Gelderland</v></cell><cell r="D2152" t="str"><v>00-01-1949/15-09-1949</v></cell></row><row r="2153"><cell r="A2153" t="str"><v>00317</v></cell><cell r="B2153" t="str"><v>3500</v></cell><cell r="C2153" t="str"><v>fractievoorzitter SGP Tweede kamer der Staten-Generaal</v></cell><cell r="D2153" t="str"><v>07-03-1961/28-04-1971</v></cell></row><row r="2154"><cell r="A2154" t="str"><v>00317</v></cell><cell r="B2154" t="str"><v>3500</v></cell><cell r="C2154" t="str"><v>lid Provinciale Staten van Zuid-Holland</v></cell><cell r="D2154" t="str"><v>18-04-1961/03-06-1970</v></cell></row><row r="2155"><cell r="A2155" t="str"><v>00317</v></cell><cell r="B2155" t="str"><v>3500</v></cell><cell r="C2155" t="str"><v>lid Eerste Kamer der Staten-Generaal</v></cell><cell r="D2155" t="str"><v>11-05-1971/05-01-1973</v></cell></row><row r="2156"><cell r="A2156" t="str"><v>00317</v></cell><cell r="B2156" t="str"><v>3500</v></cell><cell r="C2156" t="str"><v>fractievoorzitter (eenmansfractie) SGP Eerste Kamer der Staten-Generaal</v></cell><cell r="D2156" t="str"><v>11-05-1971/05-01-1973</v></cell></row><row r="2157"><cell r="A2157" t="str"><v>00318</v></cell><cell r="B2157" t="str"><v>3010</v></cell><cell r="C2157" t="str"><v>Nijmegen</v></cell><cell r="D2157" t="str"><v>08-08-1830</v></cell></row><row r="2158"><cell r="A2158" t="str"><v>00318</v></cell><cell r="B2158" t="str"><v>3020</v></cell><cell r="C2158" t="str"><v>Nijmegen</v></cell><cell r="D2158" t="str"><v>18-12-1912</v></cell></row><row r="2159"><cell r="A2159" t="str"><v>00318</v></cell><cell r="B2159" t="str"><v>3500</v></cell><cell r="C2159" t="str"><v>directeur zeepfabriek "Gebr. Dobbelmann" te Nijmegen</v></cell><cell r="D2159" t="str"><v>/00-00-1903</v></cell></row><row r="2160"><cell r="A2160" t="str"><v>00318</v></cell><cell r="B2160" t="str"><v>3500</v></cell><cell r="C2160" t="str"><v>lid gemeenteraad van Nijmegen</v></cell><cell r="D2160" t="str"><v>07-09-1875/05-09-1905</v></cell></row><row r="2161"><cell r="A2161" t="str"><v>00318</v></cell><cell r="B2161" t="str"><v>3500</v></cell><cell r="C2161" t="str"><v>lid Provinciale Staten van Gelderland</v></cell><cell r="D2161" t="str"><v>04-07-1877/03-07-1895</v></cell></row><row r="2162"><cell r="A2162" t="str"><v>00318</v></cell><cell r="B2162" t="str"><v>3500</v></cell><cell r="C2162" t="str"><v>lid Tweede Kamer der Staten-Generaal</v></cell><cell r="D2162" t="str"><v>09-07-1889/20-03-1894</v></cell></row><row r="2163"><cell r="A2163" t="str"><v>00318</v></cell><cell r="B2163" t="str"><v>3500</v></cell><cell r="C2163" t="str"><v>lid Tweede Kamer der Staten-Generaal</v></cell><cell r="D2163" t="str"><v>16-05-1894/17-09-1901</v></cell></row><row r="2164"><cell r="A2164" t="str"><v>00318</v></cell><cell r="B2164" t="str"><v>3500</v></cell><cell r="C2164" t="str"><v>voorzitter R.K.-Kamerclub, Tweede Kamer der Staten-Generaal</v></cell><cell r="D2164" t="str"><v>18-09-1896/17-09-1901</v></cell></row><row r="2165"><cell r="A2165" t="str"><v>00320</v></cell><cell r="B2165" t="str"><v>3010</v></cell><cell r="C2165" t="str"><v>Bodegraven</v></cell><cell r="D2165" t="str"><v>28-10-1873</v></cell></row><row r="2166"><cell r="A2166" t="str"><v>00320</v></cell><cell r="B2166" t="str"><v>3020</v></cell><cell r="C2166" t="str"><v>Gouda</v></cell><cell r="D2166" t="str"><v>10-01-1947</v></cell></row><row r="2167"><cell r="A2167" t="str"><v>00320</v></cell><cell r="B2167" t="str"><v>3500</v></cell><cell r="C2167" t="str"><v>volontair ter secretarie, gemeente Loosduinen</v></cell><cell r="D2167" t="str"><v>00-00-1898/16-11-1900</v></cell></row><row r="2168"><cell r="A2168" t="str"><v>00320</v></cell><cell r="B2168" t="str"><v>3500</v></cell><cell r="C2168" t="str"><v>burgemeester van Hazerswoude</v></cell><cell r="D2168" t="str"><v>16-11-1900/01-02-1917</v></cell></row><row r="2169"><cell r="A2169" t="str"><v>00320</v></cell><cell r="B2169" t="str"><v>3500</v></cell><cell r="C2169" t="str"><v>lid Provinciale Staten van Zuid-Holland</v></cell><cell r="D2169" t="str"><v>05-11-1901/01-02-1917</v></cell></row><row r="2170"><cell r="A2170" t="str"><v>00320</v></cell><cell r="B2170" t="str"><v>3500</v></cell><cell r="C2170" t="str"><v>werkzaam in bedrijfsleven</v></cell><cell r="D2170" t="str"><v>00-02-1917/00-11-1924</v></cell></row><row r="2171"><cell r="A2171" t="str"><v>00320</v></cell><cell r="B2171" t="str"><v>3500</v></cell><cell r="C2171" t="str"><v>burgemeester van Bodegraven</v></cell><cell r="D2171" t="str"><v>01-11-1924/01-11-1938</v></cell></row><row r="2172"><cell r="A2172" t="str"><v>00320</v></cell><cell r="B2172" t="str"><v>3500</v></cell><cell r="C2172" t="str"><v>lid Tweede Kamer der Staten-Generaal</v></cell><cell r="D2172" t="str"><v>09-05-1933/08-06-1937</v></cell></row><row r="2173"><cell r="A2173" t="str"><v>00320</v></cell><cell r="B2173" t="str"><v>3500</v></cell><cell r="C2173" t="str"><v>waarnemend burgemeester van Bodegraven</v></cell><cell r="D2173" t="str"><v>06-05-1945/01-01-1946</v></cell></row><row r="2174"><cell r="A2174" t="str"><v>00322</v></cell><cell r="B2174" t="str"><v>3010</v></cell><cell r="C2174" t="str"><v>'s-Hertogenbosch</v></cell><cell r="D2174" t="str"><v>21-03-1810</v></cell></row><row r="2175"><cell r="A2175" t="str"><v>00322</v></cell><cell r="B2175" t="str"><v>3020</v></cell><cell r="C2175" t="str"><v>'s-Hertogenbosch</v></cell><cell r="D2175" t="str"><v>12-09-1891</v></cell></row><row r="2176"><cell r="A2176" t="str"><v>00322</v></cell><cell r="B2176" t="str"><v>3500</v></cell><cell r="C2176" t="str"><v>advocaat te 's-Hertogenbosch</v></cell><cell r="D2176" t="str"><v>00-00-1833/00-12-1845</v></cell></row><row r="2177"><cell r="A2177" t="str"><v>00322</v></cell><cell r="B2177" t="str"><v>3500</v></cell><cell r="C2177" t="str"><v>rechter Arrondissementsrechtbank te 's-Hertogenbosch</v></cell><cell r="D2177" t="str"><v>01-01-1846/01-12-1863</v></cell></row><row r="2178"><cell r="A2178" t="str"><v>00322</v></cell><cell r="B2178" t="str"><v>3500</v></cell><cell r="C2178" t="str"><v>president Arrondissementsrechtbank te 's-Hertogenbosch</v></cell><cell r="D2178" t="str"><v>01-12-1863/01-01-1876</v></cell></row><row r="2179"><cell r="A2179" t="str"><v>00322</v></cell><cell r="B2179" t="str"><v>3500</v></cell><cell r="C2179" t="str"><v>lid Tweede Kamer der Staten-Generaal</v></cell><cell r="D2179" t="str"><v>25-02-1868/12-12-1875</v></cell></row><row r="2180"><cell r="A2180" t="str"><v>00322</v></cell><cell r="B2180" t="str"><v>3500</v></cell><cell r="C2180" t="str"><v>president Gerechtshof te 's-Hertogenbosch</v></cell><cell r="D2180" t="str"><v>01-01-1876/01-01-1889</v></cell></row><row r="2181"><cell r="A2181" t="str"><v>00325</v></cell><cell r="B2181" t="str"><v>3010</v></cell><cell r="C2181" t="str"><v>Leur</v></cell><cell r="D2181" t="str"><v>11-10-1853</v></cell></row><row r="2182"><cell r="A2182" t="str"><v>00325</v></cell><cell r="B2182" t="str"><v>3020</v></cell><cell r="C2182" t="str"><v>'s-Gravenhage</v></cell><cell r="D2182" t="str"><v>26-02-1932</v></cell></row><row r="2183"><cell r="A2183" t="str"><v>00325</v></cell><cell r="B2183" t="str"><v>3500</v></cell><cell r="C2183" t="str"><v>secretaris Raad van Beheer en redactie, "Utrechtsch Provinciaal en Stedelijk Dagblad" te Utrecht</v></cell><cell r="D2183" t="str"><v>01-01-1883/01-05-1891</v></cell></row><row r="2184"><cell r="A2184" t="str"><v>00325</v></cell><cell r="B2184" t="str"><v>3500</v></cell><cell r="C2184" t="str"><v>advocaat te 's-Gravenhage</v></cell><cell r="D2184" t="str"><v>00-00-1891/00-11-1916</v></cell></row><row r="2185"><cell r="A2185" t="str"><v>00325</v></cell><cell r="B2185" t="str"><v>3500</v></cell><cell r="C2185" t="str"><v>lid gemeenteraad van 's-Gravenhage</v></cell><cell r="D2185" t="str"><v>17-06-1896/01-09-1907</v></cell></row><row r="2186"><cell r="A2186" t="str"><v>00325</v></cell><cell r="B2186" t="str"><v>3500</v></cell><cell r="C2186" t="str"><v>lid Provinciale Staten van Zuid-Holland</v></cell><cell r="D2186" t="str"><v>06-07-1898/00-12-1916</v></cell></row><row r="2187"><cell r="A2187" t="str"><v>00325</v></cell><cell r="B2187" t="str"><v>3500</v></cell><cell r="C2187" t="str"><v>lid Tweede Kamer der Staten-Generaal</v></cell><cell r="D2187" t="str"><v>18-09-1902/24-11-1916</v></cell></row><row r="2188"><cell r="A2188" t="str"><v>00326</v></cell><cell r="B2188" t="str"><v>3010</v></cell><cell r="C2188" t="str"><v>Amsterdam</v></cell><cell r="D2188" t="str"><v>31-12-1846</v></cell></row><row r="2189"><cell r="A2189" t="str"><v>00326</v></cell><cell r="B2189" t="str"><v>3020</v></cell><cell r="C2189" t="str"><v>Hilversum</v></cell><cell r="D2189" t="str"><v>18-11-1919</v></cell></row><row r="2190"><cell r="A2190" t="str"><v>00326</v></cell><cell r="B2190" t="str"><v>3500</v></cell><cell r="C2190" t="str"><v>proponent</v></cell><cell r="D2190" t="str"><v>00-00-1868/00-00-1870</v></cell></row><row r="2191"><cell r="A2191" t="str"><v>00326</v></cell><cell r="B2191" t="str"><v>3500</v></cell><cell r="C2191" t="str"><v>Evangelisch-Luthers predikant te Harlingen</v></cell><cell r="D2191" t="str"><v>22-05-1870/00-00-1871</v></cell></row><row r="2192"><cell r="A2192" t="str"><v>00326</v></cell><cell r="B2192" t="str"><v>3500</v></cell><cell r="C2192" t="str"><v>Evangelisch-Luthers predikant te Beverwijk</v></cell><cell r="D2192" t="str"><v>00-00-1871/00-00-1875</v></cell></row><row r="2193"><cell r="A2193" t="str"><v>00326</v></cell><cell r="B2193" t="str"><v>3500</v></cell><cell r="C2193" t="str"><v>Evangelisch-Luthers predikant te 's-Gravenhage</v></cell><cell r="D2193" t="str"><v>00-00-1875/31-08-1879</v></cell></row><row r="2194"><cell r="A2194" t="str"><v>00326</v></cell><cell r="B2194" t="str"><v>3500</v></cell><cell r="C2194" t="str"><v>redacteur weekblad "Recht voor Allen"</v></cell><cell r="D2194" t="str"><v>01-03-1879/00-00-1898</v></cell></row><row r="2195"><cell r="A2195" t="str"><v>00326</v></cell><cell r="B2195" t="str"><v>3500</v></cell><cell r="C2195" t="str"><v>gevangenschap te Utrecht</v></cell><cell r="D2195" t="str"><v>19-01-1887/31-08-1887</v></cell></row><row r="2196"><cell r="A2196" t="str"><v>00326</v></cell><cell r="B2196" t="str"><v>3500</v></cell><cell r="C2196" t="str"><v>lid Tweede Kamer der Staten-Generaal</v></cell><cell r="D2196" t="str"><v>01-05-1888/15-09-1891</v></cell></row><row r="2197"><cell r="A2197" t="str"><v>00326</v></cell><cell r="B2197" t="str"><v>3500</v></cell><cell r="C2197" t="str"><v>redacteur "De Vrije Anarchist"</v></cell><cell r="D2197" t="str"><v>02-04-1897/00-00-1918</v></cell></row><row r="2198"><cell r="A2198" t="str"><v>00327</v></cell><cell r="B2198" t="str"><v>3010</v></cell><cell r="C2198" t="str"><v>Amsterdam</v></cell><cell r="D2198" t="str"><v>23-07-1817</v></cell></row><row r="2199"><cell r="A2199" t="str"><v>00327</v></cell><cell r="B2199" t="str"><v>3020</v></cell><cell r="C2199" t="str"><v>Bonn (Dld.)</v></cell><cell r="D2199" t="str"><v>17-05-1862</v></cell></row><row r="2200"><cell r="A2200" t="str"><v>00327</v></cell><cell r="B2200" t="str"><v>3500</v></cell><cell r="C2200" t="str"><v>dient bij de cavalerie</v></cell><cell r="D2200" t="str"><v>02-10-1833/</v></cell></row><row r="2201"><cell r="A2201" t="str"><v>00327</v></cell><cell r="B2201" t="str"><v>3500</v></cell><cell r="C2201" t="str"><v>tweede luitenant cavalerie</v></cell><cell r="D2201" t="str"><v>03-01-1839/22-02-1840</v></cell></row><row r="2202"><cell r="A2202" t="str"><v>00327</v></cell><cell r="B2202" t="str"><v>3500</v></cell><cell r="C2202" t="str"><v>landeigenaar/herenboer te Ubbergen</v></cell><cell r="D2202" t="str"><v>00-00-1840/00-00-1844</v></cell></row><row r="2203"><cell r="A2203" t="str"><v>00327</v></cell><cell r="B2203" t="str"><v>3500</v></cell><cell r="C2203" t="str"><v>lid Tweede Kamer der Staten-Generaal</v></cell><cell r="D2203" t="str"><v>13-02-1849/20-08-1850</v></cell></row><row r="2204"><cell r="A2204" t="str"><v>00327</v></cell><cell r="B2204" t="str"><v>3500</v></cell><cell r="C2204" t="str"><v>lid Tweede Kamer der Staten-Generaal</v></cell><cell r="D2204" t="str"><v>07-10-1850/26-04-1853</v></cell></row><row r="2205"><cell r="A2205" t="str"><v>00327</v></cell><cell r="B2205" t="str"><v>3500</v></cell><cell r="C2205" t="str"><v>lid Tweede Kamer der Staten-Generaal</v></cell><cell r="D2205" t="str"><v>14-06-1853/17-05-1862</v></cell></row><row r="2206"><cell r="A2206" t="str"><v>00330</v></cell><cell r="B2206" t="str"><v>3010</v></cell><cell r="C2206" t="str"><v>Ouderkerk aan den IJssel</v></cell><cell r="D2206" t="str"><v>14-11-1802</v></cell></row><row r="2207"><cell r="A2207" t="str"><v>00330</v></cell><cell r="B2207" t="str"><v>3020</v></cell><cell r="C2207" t="str"><v>'s-Gravenhage</v></cell><cell r="D2207" t="str"><v>10-03-1855</v></cell></row><row r="2208"><cell r="A2208" t="str"><v>00330</v></cell><cell r="B2208" t="str"><v>3500</v></cell><cell r="C2208" t="str"><v>lid stedelijke raad van Edam</v></cell><cell r="D2208" t="str"><v>00-10-1839/01-01-1847</v></cell></row><row r="2209"><cell r="A2209" t="str"><v>00330</v></cell><cell r="B2209" t="str"><v>3500</v></cell><cell r="C2209" t="str"><v>burgemeester van Edam</v></cell><cell r="D2209" t="str"><v>01-01-1847/01-01-1852</v></cell></row><row r="2210"><cell r="A2210" t="str"><v>00330</v></cell><cell r="B2210" t="str"><v>3500</v></cell><cell r="C2210" t="str"><v>notaris te Edam</v></cell><cell r="D2210" t="str"><v>00-00-1847/00-00-1852</v></cell></row><row r="2211"><cell r="A2211" t="str"><v>00330</v></cell><cell r="B2211" t="str"><v>3500</v></cell><cell r="C2211" t="str"><v>lid Tweede Kamer der Staten-Generaal</v></cell><cell r="D2211" t="str"><v>16-06-1853/10-03-1855</v></cell></row><row r="2212"><cell r="A2212" t="str"><v>00330</v></cell><cell r="B2212" t="str"><v>3500</v></cell><cell r="C2212" t="str"><v>kantonrechter-plaatsvervanger te Edam</v></cell><cell r="D2212" t="str"><v>01-10-1835/10-03-1855</v></cell></row><row r="2213"><cell r="A2213" t="str"><v>00331</v></cell><cell r="B2213" t="str"><v>3010</v></cell><cell r="C2213" t="str"><v>Almkerk (N.Br.)</v></cell><cell r="D2213" t="str"><v>07-09-1899</v></cell></row><row r="2214"><cell r="A2214" t="str"><v>00331</v></cell><cell r="B2214" t="str"><v>3020</v></cell><cell r="C2214" t="str"><v>Rotterdam</v></cell><cell r="D2214" t="str"><v>04-02-1956</v></cell></row><row r="2215"><cell r="A2215" t="str"><v>00331</v></cell><cell r="B2215" t="str"><v>3500</v></cell><cell r="C2215" t="str"><v>advocaat en procureur te Rotterdam</v></cell><cell r="D2215" t="str"><v>00-00-1924/01-09-1952</v></cell></row><row r="2216"><cell r="A2216" t="str"><v>00331</v></cell><cell r="B2216" t="str"><v>3500</v></cell><cell r="C2216" t="str"><v>lid gemeenteraad van Rotterdam</v></cell><cell r="D2216" t="str"><v>06-09-1927/01-09-1941</v></cell></row><row r="2217"><cell r="A2217" t="str"><v>00331</v></cell><cell r="B2217" t="str"><v>3500</v></cell><cell r="C2217" t="str"><v>lid Provinciale Staten van Zuid-Holland</v></cell><cell r="D2217" t="str"><v>07-07-1931/01-09-1941</v></cell></row><row r="2218"><cell r="A2218" t="str"><v>00331</v></cell><cell r="B2218" t="str"><v>3500</v></cell><cell r="C2218" t="str"><v>lid Tweede Kamer der Staten-Generaal</v></cell><cell r="D2218" t="str"><v>02-10-1935/02-09-1952</v></cell></row><row r="2219"><cell r="A2219" t="str"><v>00331</v></cell><cell r="B2219" t="str"><v>3500</v></cell><cell r="C2219" t="str"><v>lid tijdelijke gemeenteraad van Rotterdam</v></cell><cell r="D2219" t="str"><v>09-11-1945/02-09-1946</v></cell></row><row r="2220"><cell r="A2220" t="str"><v>00331</v></cell><cell r="B2220" t="str"><v>3500</v></cell><cell r="C2220" t="str"><v>lid Provinciale Staten van Zuid-Holland</v></cell><cell r="D2220" t="str"><v>20-06-1946/02-09-1952</v></cell></row><row r="2221"><cell r="A2221" t="str"><v>00331</v></cell><cell r="B2221" t="str"><v>3500</v></cell><cell r="C2221" t="str"><v>lid gemeenteraad van Rotterdam</v></cell><cell r="D2221" t="str"><v>02-09-1946/02-09-1952</v></cell></row><row r="2222"><cell r="A2222" t="str"><v>00331</v></cell><cell r="B2222" t="str"><v>3500</v></cell><cell r="C2222" t="str"><v>fractievoorzitter PvdA Tweede Kamer der Staten-Generaal</v></cell><cell r="D2222" t="str"><v>18-09-1951/02-09-1952</v></cell></row><row r="2223"><cell r="A2223" t="str"><v>00331</v></cell><cell r="B2223" t="str"><v>3500</v></cell><cell r="C2223" t="str"><v>minister van Justitie</v></cell><cell r="D2223" t="str"><v>02-09-1952/04-02-1956</v></cell></row><row r="2224"><cell r="A2224" t="str"><v>00332</v></cell><cell r="B2224" t="str"><v>3010</v></cell><cell r="C2224" t="str"><v>'s-Hertogenbosch</v></cell><cell r="D2224" t="str"><v>19-10-1792</v></cell></row><row r="2225"><cell r="A2225" t="str"><v>00332</v></cell><cell r="B2225" t="str"><v>3020</v></cell><cell r="C2225" t="str"><v>Spa (België)</v></cell><cell r="D2225" t="str"><v>17-07-1864</v></cell></row><row r="2226"><cell r="A2226" t="str"><v>00332</v></cell><cell r="B2226" t="str"><v>3500</v></cell><cell r="C2226" t="str"><v>advocaat te 's-Gravenhage</v></cell><cell r="D2226" t="str"><v>08-06-1812/</v></cell></row><row r="2227"><cell r="A2227" t="str"><v>00332</v></cell><cell r="B2227" t="str"><v>3500</v></cell><cell r="C2227" t="str"><v>lid Staatscommissie tot herziening van de Grondwet</v></cell><cell r="D2227" t="str"><v>17-03-1848/04-11-1848</v></cell></row><row r="2228"><cell r="A2228" t="str"><v>00332</v></cell><cell r="B2228" t="str"><v>3500</v></cell><cell r="C2228" t="str"><v>tijdelijk minister van Justitie</v></cell><cell r="D2228" t="str"><v>19-03-1848/21-11-1848</v></cell></row><row r="2229"><cell r="A2229" t="str"><v>00332</v></cell><cell r="B2229" t="str"><v>3500</v></cell><cell r="C2229" t="str"><v>minister van Justitie</v></cell><cell r="D2229" t="str"><v>21-11-1848/04-06-1849</v></cell></row><row r="2230"><cell r="A2230" t="str"><v>00332</v></cell><cell r="B2230" t="str"><v>3500</v></cell><cell r="C2230" t="str"><v>lid Tweede Kamer der Staten-Generaal</v></cell><cell r="D2230" t="str"><v>13-02-1849/20-08-1850</v></cell></row><row r="2231"><cell r="A2231" t="str"><v>00332</v></cell><cell r="B2231" t="str"><v>3500</v></cell><cell r="C2231" t="str"><v>lid gemeenteraad van 's-Gravenhage</v></cell><cell r="D2231" t="str"><v>15-10-1851/19-04-1853</v></cell></row><row r="2232"><cell r="A2232" t="str"><v>00332</v></cell><cell r="B2232" t="str"><v>3500</v></cell><cell r="C2232" t="str"><v>minister van Justitie</v></cell><cell r="D2232" t="str"><v>19-04-1853/01-07-1856</v></cell></row><row r="2233"><cell r="A2233" t="str"><v>00334</v></cell><cell r="B2233" t="str"><v>3010</v></cell><cell r="C2233" t="str"><v>Arnhem</v></cell><cell r="D2233" t="str"><v>18-10-1824</v></cell></row><row r="2234"><cell r="A2234" t="str"><v>00334</v></cell><cell r="B2234" t="str"><v>3020</v></cell><cell r="C2234" t="str"><v>Leiden</v></cell><cell r="D2234" t="str"><v>31-08-1903</v></cell></row><row r="2235"><cell r="A2235" t="str"><v>00334</v></cell><cell r="B2235" t="str"><v>3500</v></cell><cell r="C2235" t="str"><v>predikant Christelijk-Gereformeerde Gemeente te Ommeren</v></cell><cell r="D2235" t="str"><v>00-00-1848/00-08-1851</v></cell></row><row r="2236"><cell r="A2236" t="str"><v>00334</v></cell><cell r="B2236" t="str"><v>3500</v></cell><cell r="C2236" t="str"><v>predikant Christelijk-Gereformeerde Gemeente te Leiden</v></cell><cell r="D2236" t="str"><v>27-08-1851/10-09-1877</v></cell></row><row r="2237"><cell r="A2237" t="str"><v>00334</v></cell><cell r="B2237" t="str"><v>3500</v></cell><cell r="C2237" t="str"><v>directeur school voor buitenlandse zending van de Christelijk-Gereformeerde Kerk</v></cell><cell r="D2237" t="str"><v>00-09-1877/00-00-1890</v></cell></row><row r="2238"><cell r="A2238" t="str"><v>00334</v></cell><cell r="B2238" t="str"><v>3500</v></cell><cell r="C2238" t="str"><v>lid gemeenteraad van Leiden</v></cell><cell r="D2238" t="str"><v>02-09-1879/09-12-1886</v></cell></row><row r="2239"><cell r="A2239" t="str"><v>00334</v></cell><cell r="B2239" t="str"><v>3500</v></cell><cell r="C2239" t="str"><v>lid Tweede Kamer der Staten-Generaal</v></cell><cell r="D2239" t="str"><v>20-02-1880/11-10-1884</v></cell></row><row r="2240"><cell r="A2240" t="str"><v>00334</v></cell><cell r="B2240" t="str"><v>3500</v></cell><cell r="C2240" t="str"><v>lid Tweede Kamer der Staten-Generaal</v></cell><cell r="D2240" t="str"><v>17-11-1884/18-05-1886</v></cell></row><row r="2241"><cell r="A2241" t="str"><v>00334</v></cell><cell r="B2241" t="str"><v>3500</v></cell><cell r="C2241" t="str"><v>lid Tweede Kamer der Staten-Generaal</v></cell><cell r="D2241" t="str"><v>19-09-1887/27-03-1888</v></cell></row><row r="2242"><cell r="A2242" t="str"><v>00334</v></cell><cell r="B2242" t="str"><v>3500</v></cell><cell r="C2242" t="str"><v>lid Tweede Kamer der Staten-Generaal</v></cell><cell r="D2242" t="str"><v>01-05-1888/20-03-1894</v></cell></row><row r="2243"><cell r="A2243" t="str"><v>00334</v></cell><cell r="B2243" t="str"><v>3500</v></cell><cell r="C2243" t="str"><v>lid Tweede Kamer der Staten-Generaal</v></cell><cell r="D2243" t="str"><v>19-06-1894/17-09-1901</v></cell></row><row r="2244"><cell r="A2244" t="str"><v>00335</v></cell><cell r="B2244" t="str"><v>3010</v></cell><cell r="C2244" t="str"><v>Oisterwijk</v></cell><cell r="D2244" t="str"><v>13-10-1799</v></cell></row><row r="2245"><cell r="A2245" t="str"><v>00335</v></cell><cell r="B2245" t="str"><v>3020</v></cell><cell r="C2245" t="str"><v>Maarn</v></cell><cell r="D2245" t="str"><v>02-08-1882</v></cell></row><row r="2246"><cell r="A2246" t="str"><v>00335</v></cell><cell r="B2246" t="str"><v>3500</v></cell><cell r="C2246" t="str"><v>commies belastingen te Amsterdam</v></cell></row><row r="2247"><cell r="A2247" t="str"><v>00335</v></cell><cell r="B2247" t="str"><v>3500</v></cell><cell r="C2247" t="str"><v>agent der domeinen te Utrecht</v></cell><cell r="D2247" t="str"><v>00-00-1828/00-00-1844</v></cell></row><row r="2248"><cell r="A2248" t="str"><v>00335</v></cell><cell r="B2248" t="str"><v>3500</v></cell><cell r="C2248" t="str"><v>lid stedelijke raad (vanaf oktober 1851 gemeenteraad) van Utrecht</v></cell><cell r="D2248" t="str"><v>00-09-1845/00-04-1853</v></cell></row><row r="2249"><cell r="A2249" t="str"><v>00335</v></cell><cell r="B2249" t="str"><v>3500</v></cell><cell r="C2249" t="str"><v>lid Tweede Kamer der Staten-Generaal</v></cell><cell r="D2249" t="str"><v>13-02-1849/20-08-1850</v></cell></row><row r="2250"><cell r="A2250" t="str"><v>00335</v></cell><cell r="B2250" t="str"><v>3500</v></cell><cell r="C2250" t="str"><v>lid Tweede Kamer der Staten-Generaal</v></cell><cell r="D2250" t="str"><v>07-10-1850/27-03-1853</v></cell></row><row r="2251"><cell r="A2251" t="str"><v>00335</v></cell><cell r="B2251" t="str"><v>3500</v></cell><cell r="C2251" t="str"><v>minister van Financiën</v></cell><cell r="D2251" t="str"><v>19-04-1853/05-01-1854</v></cell></row><row r="2252"><cell r="A2252" t="str"><v>00335</v></cell><cell r="B2252" t="str"><v>3500</v></cell><cell r="C2252" t="str"><v>(voorlopig) minister voor de Zaken van de Hervormde en andere Erediensten, behalve die der Rooms-Katholieke</v></cell><cell r="D2252" t="str"><v>19-04-1853/20-01-1854</v></cell></row><row r="2253"><cell r="A2253" t="str"><v>00335</v></cell><cell r="B2253" t="str"><v>3500</v></cell><cell r="C2253" t="str"><v>lid Raad van State</v></cell><cell r="D2253" t="str"><v>20-01-1854/01-05-1860</v></cell></row><row r="2254"><cell r="A2254" t="str"><v>00335</v></cell><cell r="B2254" t="str"><v>3500</v></cell><cell r="C2254" t="str"><v>Commissaris des Konings in Utrecht</v></cell><cell r="D2254" t="str"><v>01-05-1860/22-03-1880</v></cell></row><row r="2255"><cell r="A2255" t="str"><v>00337</v></cell><cell r="B2255" t="str"><v>3010</v></cell><cell r="C2255" t="str"><v>Utrecht</v></cell><cell r="D2255" t="str"><v>12-02-1853</v></cell></row><row r="2256"><cell r="A2256" t="str"><v>00337</v></cell><cell r="B2256" t="str"><v>3020</v></cell><cell r="C2256" t="str"><v>'s-Gravenhage</v></cell><cell r="D2256" t="str"><v>05-04-1921</v></cell></row><row r="2257"><cell r="A2257" t="str"><v>00337</v></cell><cell r="B2257" t="str"><v>3500</v></cell><cell r="C2257" t="str"><v>advocaat</v></cell><cell r="D2257" t="str"><v>00-00-1876/01-03-1877</v></cell></row><row r="2258"><cell r="A2258" t="str"><v>00337</v></cell><cell r="B2258" t="str"><v>3500</v></cell><cell r="C2258" t="str"><v>adjunct-commies afdeling Waterstaat A (natte waterstaat en wegen), ministerie van Binnenlandse Zaken</v></cell><cell r="D2258" t="str"><v>01-03-1877/00-11-1877</v></cell></row><row r="2259"><cell r="A2259" t="str"><v>00337</v></cell><cell r="B2259" t="str"><v>3500</v></cell><cell r="C2259" t="str"><v>adjunct-commies afdeling Waterstaat A (natte waterstaat en wegen), ministerie van Waterstaat, Handel en Njverheid</v></cell><cell r="D2259" t="str"><v>00-11-1877/01-05-1881</v></cell></row><row r="2260"><cell r="A2260" t="str"><v>00337</v></cell><cell r="B2260" t="str"><v>3500</v></cell><cell r="C2260" t="str"><v>burgemeester van Naaldwijk</v></cell><cell r="D2260" t="str"><v>01-05-1881/15-10-1889</v></cell></row><row r="2261"><cell r="A2261" t="str"><v>00337</v></cell><cell r="B2261" t="str"><v>3500</v></cell><cell r="C2261" t="str"><v>burgemeester van De Lier</v></cell><cell r="D2261" t="str"><v>01-05-1881/15-10-1889</v></cell></row><row r="2262"><cell r="A2262" t="str"><v>00337</v></cell><cell r="B2262" t="str"><v>3500</v></cell><cell r="C2262" t="str"><v>kantonrechter-plaatsvervanger te Delft</v></cell><cell r="D2262" t="str"><v>01-12-1883/01-06-1889</v></cell></row><row r="2263"><cell r="A2263" t="str"><v>00337</v></cell><cell r="B2263" t="str"><v>3500</v></cell><cell r="C2263" t="str"><v>hoofdredacteur "De Avondpost", dagblad voor stad en land te 's-Gravenhage</v></cell><cell r="D2263" t="str"><v>00-10-1889/00-00-1890</v></cell></row><row r="2264"><cell r="A2264" t="str"><v>00337</v></cell><cell r="B2264" t="str"><v>3500</v></cell><cell r="C2264" t="str"><v>advocaat en procureur te 's-Gravenhage</v></cell><cell r="D2264" t="str"><v>00-00-1890/05-04-1921</v></cell></row><row r="2265"><cell r="A2265" t="str"><v>00337</v></cell><cell r="B2265" t="str"><v>3500</v></cell><cell r="C2265" t="str"><v>kantonrechter-plaatsvervanger te 's-Gravenhage</v></cell><cell r="D2265" t="str"><v>01-06-1890/05-04-1921</v></cell></row><row r="2266"><cell r="A2266" t="str"><v>00337</v></cell><cell r="B2266" t="str"><v>3500</v></cell><cell r="C2266" t="str"><v>lid Tweede Kamer der Staten-Generaal</v></cell><cell r="D2266" t="str"><v>19-09-1905/05-04-1921</v></cell></row><row r="2267"><cell r="A2267" t="str"><v>00338</v></cell><cell r="B2267" t="str"><v>3010</v></cell><cell r="C2267" t="str"><v>Arnhem</v></cell><cell r="D2267" t="str"><v>05-09-1872</v></cell></row><row r="2268"><cell r="A2268" t="str"><v>00338</v></cell><cell r="B2268" t="str"><v>3020</v></cell><cell r="C2268" t="str"><v>kamp Banjoe Baroe (Ned.-Indië)</v></cell><cell r="D2268" t="str"><v>06-09-1945</v></cell></row><row r="2269"><cell r="A2269" t="str"><v>00338</v></cell><cell r="B2269" t="str"><v>3500</v></cell><cell r="C2269" t="str"><v>advocaat en procureur te 's-Gravenhage</v></cell><cell r="D2269" t="str"><v>00-00-1903/00-00-1915</v></cell></row><row r="2270"><cell r="A2270" t="str"><v>00338</v></cell><cell r="B2270" t="str"><v>3500</v></cell><cell r="C2270" t="str"><v>secretaresse fabrieksdirectie</v></cell></row><row r="2271"><cell r="A2271" t="str"><v>00338</v></cell><cell r="B2271" t="str"><v>3500</v></cell><cell r="C2271" t="str"><v>redacteur tijdschrift "De Economist", verzorgde tijdschriftoverzichten en economische overzichten</v></cell><cell r="D2271" t="str"><v>00-00-1915/</v></cell></row><row r="2272"><cell r="A2272" t="str"><v>00338</v></cell><cell r="B2272" t="str"><v>3500</v></cell><cell r="C2272" t="str"><v>privaatdocent, openbare les over de praktische betekenis der theoretische economie, Rijksuniversiteit Utrecht</v></cell><cell r="D2272" t="str"><v>00-00-1919/00-00-1922</v></cell></row><row r="2273"><cell r="A2273" t="str"><v>00338</v></cell><cell r="B2273" t="str"><v>3500</v></cell><cell r="C2273" t="str"><v>lid Tweede Kamer der Staten-Generaal</v></cell><cell r="D2273" t="str"><v>25-07-1922/15-09-1925</v></cell></row><row r="2274"><cell r="A2274" t="str"><v>00338</v></cell><cell r="B2274" t="str"><v>3500</v></cell><cell r="C2274" t="str"><v>fractievoorzitter (eenvrouwsfractie) Liberale Partij, Tweede Kamer der Staten-Generaal</v></cell><cell r="D2274" t="str"><v>25-07-1922/05-05-1925</v></cell></row><row r="2275"><cell r="A2275" t="str"><v>00340</v></cell><cell r="B2275" t="str"><v>3010</v></cell><cell r="C2275" t="str"><v>Amsterdam</v></cell><cell r="D2275" t="str"><v>05-07-1886</v></cell></row><row r="2276"><cell r="A2276" t="str"><v>00340</v></cell><cell r="B2276" t="str"><v>3020</v></cell><cell r="C2276" t="str"><v>'s-Gravenhage</v></cell><cell r="D2276" t="str"><v>14-05-1988</v></cell></row><row r="2277"><cell r="A2277" t="str"><v>00340</v></cell><cell r="B2277" t="str"><v>3500</v></cell><cell r="C2277" t="str"><v>bankbediende, afdeling rekening-courant "Twentsche Bank" te Amsterdam</v></cell><cell r="D2277" t="str"><v>00-00-1903/00-00-1906</v></cell></row><row r="2278"><cell r="A2278" t="str"><v>00340</v></cell><cell r="B2278" t="str"><v>3500</v></cell><cell r="C2278" t="str"><v>freelance stenograaf, Stenografisch Bureau Drees en Jansen te Amsterdam</v></cell><cell r="D2278" t="str"><v>00-00-1906/00-00-1919</v></cell></row><row r="2279"><cell r="A2279" t="str"><v>00340</v></cell><cell r="B2279" t="str"><v>3500</v></cell><cell r="C2279" t="str"><v>tijdelijk stenograaf, Stenografische Inrichting Staten-Generaal (tijdens begrotingsbehandelingen)</v></cell><cell r="D2279" t="str"><v>/(omstreeks: 00-12-1906)/</v></cell></row><row r="2280"><cell r="A2280" t="str"><v>00340</v></cell><cell r="B2280" t="str"><v>3500</v></cell><cell r="C2280" t="str"><v>stenograaf, Stenografische Inrichting Staten-Generaal</v></cell><cell r="D2280" t="str"><v>17-09-1907/00-09-1919</v></cell></row><row r="2281"><cell r="A2281" t="str"><v>00340</v></cell><cell r="B2281" t="str"><v>3500</v></cell><cell r="C2281" t="str"><v>lid gemeenteraad van 's-Gravenhage</v></cell><cell r="D2281" t="str"><v>02-09-1913/01-09-1941</v></cell></row><row r="2282"><cell r="A2282" t="str"><v>00340</v></cell><cell r="B2282" t="str"><v>3500</v></cell><cell r="C2282" t="str"><v>lid Provinciale Staten van Zuid-Holland</v></cell><cell r="D2282" t="str"><v>01-07-1919/01-09-1941</v></cell></row><row r="2283"><cell r="A2283" t="str"><v>00340</v></cell><cell r="B2283" t="str"><v>3500</v></cell><cell r="C2283" t="str"><v>wethouder (van sociale zaken) van 's-Gravenhage</v></cell><cell r="D2283" t="str"><v>02-09-1919/01-09-1931</v></cell></row><row r="2284"><cell r="A2284" t="str"><v>00340</v></cell><cell r="B2284" t="str"><v>3500</v></cell><cell r="C2284" t="str"><v>wethouder (van financiën en openbare werken) van 's-Gravenhage</v></cell><cell r="D2284" t="str"><v>01-09-1931/10-09-1933</v></cell></row><row r="2285"><cell r="A2285" t="str"><v>00340</v></cell><cell r="B2285" t="str"><v>3500</v></cell><cell r="C2285" t="str"><v>lid Tweede Kamer der Staten-Generaal</v></cell><cell r="D2285" t="str"><v>09-05-1933/25-06-1945</v></cell></row><row r="2286"><cell r="A2286" t="str"><v>00340</v></cell><cell r="B2286" t="str"><v>3500</v></cell><cell r="C2286" t="str"><v>fractievoorzitter SDAP Tweede Kamer der Staten-Generaal</v></cell><cell r="D2286" t="str"><v>05-09-1939/24-06-1945</v></cell></row><row r="2287"><cell r="A2287" t="str"><v>00340</v></cell><cell r="B2287" t="str"><v>3500</v></cell><cell r="C2287" t="str"><v>voorzitter Politiek Convent</v></cell><cell r="D2287" t="str"><v>00-10-1941/00-05-1945</v></cell></row><row r="2288"><cell r="A2288" t="str"><v>00340</v></cell><cell r="B2288" t="str"><v>3500</v></cell><cell r="C2288" t="str"><v>lid College van Vertrouwensmannen</v></cell><cell r="D2288" t="str"><v>26-08-1944/26-05-1945</v></cell></row><row r="2289"><cell r="A2289" t="str"><v>00340</v></cell><cell r="B2289" t="str"><v>3500</v></cell><cell r="C2289" t="str"><v>minister van Sociale Zaken</v></cell><cell r="D2289" t="str"><v>25-06-1945/07-08-1948</v></cell></row><row r="2290"><cell r="A2290" t="str"><v>00340</v></cell><cell r="B2290" t="str"><v>3500</v></cell><cell r="C2290" t="str"><v>lid Tweede Kamer der Staten-Generaal</v></cell><cell r="D2290" t="str"><v>04-06-1946/09-07-1946</v></cell></row><row r="2291"><cell r="A2291" t="str"><v>00340</v></cell><cell r="B2291" t="str"><v>3500</v></cell><cell r="C2291" t="str"><v>viceminister-president</v></cell><cell r="D2291" t="str"><v>01-03-1946/07-08-1948</v></cell></row><row r="2292"><cell r="A2292" t="str"><v>00340</v></cell><cell r="B2292" t="str"><v>3500</v></cell><cell r="C2292" t="str"><v>lid Tweede Kamer der Staten-Generaal</v></cell><cell r="D2292" t="str"><v>27-07-1948/10-08-1948</v></cell></row><row r="2293"><cell r="A2293" t="str"><v>00340</v></cell><cell r="B2293" t="str"><v>3500</v></cell><cell r="C2293" t="str"><v>minister-president en minister van Algemene Zaken</v></cell><cell r="D2293" t="str"><v>07-08-1948/22-12-1958</v></cell></row><row r="2294"><cell r="A2294" t="str"><v>00340</v></cell><cell r="B2294" t="str"><v>3500</v></cell><cell r="C2294" t="str"><v>minister van Uniezaken en Overzeese Rijksdelen ad interim</v></cell><cell r="D2294" t="str"><v>15-03-1951/31-03-1951</v></cell></row><row r="2295"><cell r="A2295" t="str"><v>00340</v></cell><cell r="B2295" t="str"><v>3500</v></cell><cell r="C2295" t="str"><v>minister van Financiën ad interim</v></cell><cell r="D2295" t="str"><v>01-07-1952/02-09-1952</v></cell></row><row r="2296"><cell r="A2296" t="str"><v>00340</v></cell><cell r="B2296" t="str"><v>3500</v></cell><cell r="C2296" t="str"><v>lid Tweede Kamer der Staten-Generaal</v></cell><cell r="D2296" t="str"><v>15-07-1952/02-09-1952</v></cell></row><row r="2297"><cell r="A2297" t="str"><v>00340</v></cell><cell r="B2297" t="str"><v>3500</v></cell><cell r="C2297" t="str"><v>lid Tweede Kamer der Staten-Generaal</v></cell><cell r="D2297" t="str"><v>03-07-1956/03-10-1956</v></cell></row><row r="2298"><cell r="A2298" t="str"><v>00341</v></cell><cell r="B2298" t="str"><v>3010</v></cell><cell r="C2298" t="str"><v>Culemborg</v></cell><cell r="D2298" t="str"><v>31-12-1870</v></cell></row><row r="2299"><cell r="A2299" t="str"><v>00341</v></cell><cell r="B2299" t="str"><v>3020</v></cell><cell r="C2299" t="str"><v>'s-Gravenhage</v></cell><cell r="D2299" t="str"><v>16-12-1926</v></cell></row><row r="2300"><cell r="A2300" t="str"><v>00341</v></cell><cell r="B2300" t="str"><v>3500</v></cell><cell r="C2300" t="str"><v>advocaat en procureur (op het advocatenkantoor van mr. P. Rink) te Tiel</v></cell><cell r="D2300" t="str"><v>00-00-1894/01-09-1903</v></cell></row><row r="2301"><cell r="A2301" t="str"><v>00341</v></cell><cell r="B2301" t="str"><v>3500</v></cell><cell r="C2301" t="str"><v>rechter Arrondissementsrechtbank te Tiel</v></cell><cell r="D2301" t="str"><v>01-09-1903/01-11-1906</v></cell></row><row r="2302"><cell r="A2302" t="str"><v>00341</v></cell><cell r="B2302" t="str"><v>3500</v></cell><cell r="C2302" t="str"><v>chef afdeling gevangenis- en rijksopvoedingswezen (rang: administrateur), ministerie van Justitie</v></cell><cell r="D2302" t="str"><v>01-11-1906/00-03-1909</v></cell></row><row r="2303"><cell r="A2303" t="str"><v>00341</v></cell><cell r="B2303" t="str"><v>3500</v></cell><cell r="C2303" t="str"><v>directeur-generaal van het Gevangeniswezen, ministerie van Justitie</v></cell><cell r="D2303" t="str"><v>29-03-1909/01-08-1911</v></cell></row><row r="2304"><cell r="A2304" t="str"><v>00341</v></cell><cell r="B2304" t="str"><v>3500</v></cell><cell r="C2304" t="str"><v>secretaris-generaal ministerie van Justitie</v></cell><cell r="D2304" t="str"><v>01-08-1911/19-09-1918</v></cell></row><row r="2305"><cell r="A2305" t="str"><v>00341</v></cell><cell r="B2305" t="str"><v>3500</v></cell><cell r="C2305" t="str"><v>regeringscommissaris voor het wetsontwerp tot wijziging van de rechtspleging bij de Landmacht en bij de Zeemacht, alsmede van de provisioneele instructie voor het Hoog Militair Gerechtshof</v></cell><cell r="D2305" t="str"><v>00-00-1912</v></cell></row><row r="2306"><cell r="A2306" t="str"><v>00341</v></cell><cell r="B2306" t="str"><v>3500</v></cell><cell r="C2306" t="str"><v>lid Tweede Kamer der Staten-Generaal</v></cell><cell r="D2306" t="str"><v>14-12-1916/16-12-1926</v></cell></row><row r="2307"><cell r="A2307" t="str"><v>00341</v></cell><cell r="B2307" t="str"><v>3500</v></cell><cell r="C2307" t="str"><v>fractievoorzitter Vrijheidsbond, Tweede Kamer der Staten-Generaal</v></cell><cell r="D2307" t="str"><v>25-07-1922/16-12-1926</v></cell></row><row r="2308"><cell r="A2308" t="str"><v>00344</v></cell><cell r="B2308" t="str"><v>3010</v></cell><cell r="C2308" t="str"><v>'s-Gravenhage</v></cell><cell r="D2308" t="str"><v>02-09-1874</v></cell></row><row r="2309"><cell r="A2309" t="str"><v>00344</v></cell><cell r="B2309" t="str"><v>3020</v></cell><cell r="C2309" t="str"><v>'s-Gravenhage</v></cell><cell r="D2309" t="str"><v>13-12-1948</v></cell></row><row r="2310"><cell r="A2310" t="str"><v>00344</v></cell><cell r="B2310" t="str"><v>3500</v></cell><cell r="C2310" t="str"><v>klerk, afdeling broodbakkerij Coöperatieve Broodbakkerij en Verbruikersvereniging "De Volharding" te 's-Gravenhage</v></cell><cell r="D2310" t="str"><v>01-04-1890/00-00-1896</v></cell></row><row r="2311"><cell r="A2311" t="str"><v>00344</v></cell><cell r="B2311" t="str"><v>3500</v></cell><cell r="C2311" t="str"><v>boekhouder afdeling kruidernierswaren, Coöperatieve Broodbakkerij en Verbruikersvereniging "De Volharding" te 's-Gravenhage</v></cell><cell r="D2311" t="str"><v>00-00-1896/01-10-1898</v></cell></row><row r="2312"><cell r="A2312" t="str"><v>00344</v></cell><cell r="B2312" t="str"><v>3500</v></cell><cell r="C2312" t="str"><v>wiskundig adviseur "Levensverzekeringsmaatschappij Arnhem"</v></cell><cell r="D2312" t="str"><v>01-10-1898/</v></cell></row><row r="2313"><cell r="A2313" t="str"><v>00344</v></cell><cell r="B2313" t="str"><v>3500</v></cell><cell r="C2313" t="str"><v>lid Tweede Kamer der Staten-Generaal</v></cell><cell r="D2313" t="str"><v>16-09-1913/17-09-1918</v></cell></row><row r="2314"><cell r="A2314" t="str"><v>00344</v></cell><cell r="B2314" t="str"><v>3500</v></cell><cell r="C2314" t="str"><v>hoofdredacteur weekblad "De Fakkel"</v></cell><cell r="D2314" t="str"><v>00-00-1916/00-00-1917</v></cell></row><row r="2315"><cell r="A2315" t="str"><v>00344</v></cell><cell r="B2315" t="str"><v>3500</v></cell><cell r="C2315" t="str"><v>hoofdredacteur "De Nationaal Staatkundige Gids"</v></cell><cell r="D2315" t="str"><v>00-00-1918/00-00-1921</v></cell></row><row r="2316"><cell r="A2316" t="str"><v>00344</v></cell><cell r="B2316" t="str"><v>3500</v></cell><cell r="C2316" t="str"><v>directeur Nationaal Bureau van Documentatie</v></cell><cell r="D2316" t="str"><v>00-00-1919/00-00-1935</v></cell></row><row r="2317"><cell r="A2317" t="str"><v>00344</v></cell><cell r="B2317" t="str"><v>3500</v></cell><cell r="C2317" t="str"><v>lid Tweede Kamer der Staten-Generaal</v></cell><cell r="D2317" t="str"><v>23-09-1920/24-07-1922</v></cell></row><row r="2318"><cell r="A2318" t="str"><v>00344</v></cell><cell r="B2318" t="str"><v>3500</v></cell><cell r="C2318" t="str"><v>gedelegeerd commissaris en hoofdredacteur "La Gazette de Hollande"</v></cell><cell r="D2318" t="str"><v>00-00-1923/00-00-1935</v></cell></row><row r="2319"><cell r="A2319" t="str"><v>00345</v></cell><cell r="B2319" t="str"><v>3010</v></cell><cell r="C2319" t="str"><v>Meterik</v></cell><cell r="D2319" t="str"><v>03-03-1898</v></cell></row><row r="2320"><cell r="A2320" t="str"><v>00345</v></cell><cell r="B2320" t="str"><v>3020</v></cell><cell r="C2320" t="str"><v>Roermond</v></cell><cell r="D2320" t="str"><v>12-03-1992</v></cell></row><row r="2321"><cell r="A2321" t="str"><v>00345</v></cell><cell r="B2321" t="str"><v>3500</v></cell><cell r="C2321" t="str"><v>leraar Landbouw-winterscholen te Didam en Raalte</v></cell><cell r="D2321" t="str"><v>00-00-1924/00-00-1926</v></cell></row><row r="2322"><cell r="A2322" t="str"><v>00345</v></cell><cell r="B2322" t="str"><v>3500</v></cell><cell r="C2322" t="str"><v>consulent "Jonge boeren" van de Limburgse Boeren- en Tuindersbond</v></cell><cell r="D2322" t="str"><v>00-00-1926/01-02-1932</v></cell></row><row r="2323"><cell r="A2323" t="str"><v>00345</v></cell><cell r="B2323" t="str"><v>3500</v></cell><cell r="C2323" t="str"><v>rijkslandbouwconsulent voor Limburg</v></cell><cell r="D2323" t="str"><v>01-02-1932/01-05-1933</v></cell></row><row r="2324"><cell r="A2324" t="str"><v>00345</v></cell><cell r="B2324" t="str"><v>3500</v></cell><cell r="C2324" t="str"><v>lid Tweede Kamer der Staten-Generaal</v></cell><cell r="D2324" t="str"><v>09-05-1933/22-02-1967</v></cell></row><row r="2325"><cell r="A2325" t="str"><v>00346</v></cell><cell r="B2325" t="str"><v>3010</v></cell><cell r="C2325" t="str"><v>Rotterdam</v></cell><cell r="D2325" t="str"><v>28-12-1868</v></cell></row><row r="2326"><cell r="A2326" t="str"><v>00346</v></cell><cell r="B2326" t="str"><v>3020</v></cell><cell r="C2326" t="str"><v>'s-Gravenhage</v></cell><cell r="D2326" t="str"><v>06-09-1938</v></cell></row><row r="2327"><cell r="A2327" t="str"><v>00346</v></cell><cell r="B2327" t="str"><v>3500</v></cell><cell r="C2327" t="str"><v>advocaat en procureur te 's-Gravenhage</v></cell><cell r="D2327" t="str"><v>00-00-1894/00-00-1913</v></cell></row><row r="2328"><cell r="A2328" t="str"><v>00346</v></cell><cell r="B2328" t="str"><v>3500</v></cell><cell r="C2328" t="str"><v>directeur Stedelijke Hypotheekbank te 's-Gravenhage</v></cell><cell r="D2328" t="str"><v>00-00-1898/00-00-1925</v></cell></row><row r="2329"><cell r="A2329" t="str"><v>00346</v></cell><cell r="B2329" t="str"><v>3500</v></cell><cell r="C2329" t="str"><v>rechter-plaatsvervanger Arrondissementsrechtbank te 's-Gravenhage</v></cell><cell r="D2329" t="str"><v>01-07-1905/00-05-1928</v></cell></row><row r="2330"><cell r="A2330" t="str"><v>00346</v></cell><cell r="B2330" t="str"><v>3500</v></cell><cell r="C2330" t="str"><v>lid gemeenteraad van 's-Gravenhage</v></cell><cell r="D2330" t="str"><v>03-09-1912/15-10-1928</v></cell></row><row r="2331"><cell r="A2331" t="str"><v>00346</v></cell><cell r="B2331" t="str"><v>3500</v></cell><cell r="C2331" t="str"><v>wethouder (van financiën en crisis- en distributie-aangelegenheden) van 's-Gravenhage</v></cell><cell r="D2331" t="str"><v>02-09-1913/02-09-1919</v></cell></row><row r="2332"><cell r="A2332" t="str"><v>00346</v></cell><cell r="B2332" t="str"><v>3500</v></cell><cell r="C2332" t="str"><v>wethouder (van openbare werken en volkshuisvesting) van 's-Gravenhage</v></cell><cell r="D2332" t="str"><v>02-09-1919/16-07-1923</v></cell></row><row r="2333"><cell r="A2333" t="str"><v>00346</v></cell><cell r="B2333" t="str"><v>3500</v></cell><cell r="C2333" t="str"><v>lid Tweede Kamer der Staten-Generaal</v></cell><cell r="D2333" t="str"><v>15-09-1925/17-09-1929</v></cell></row><row r="2334"><cell r="A2334" t="str"><v>00346</v></cell><cell r="B2334" t="str"><v>3500</v></cell><cell r="C2334" t="str"><v>burgemeester van Rotterdam</v></cell><cell r="D2334" t="str"><v>15-10-1928/06-09-1938</v></cell></row><row r="2335"><cell r="A2335" t="str"><v>00346</v></cell><cell r="B2335" t="str"><v>3500</v></cell><cell r="C2335" t="str"><v>lid Eerste Kamer der Staten-Generaal</v></cell><cell r="D2335" t="str"><v>20-09-1932/06-09-1938</v></cell></row><row r="2336"><cell r="A2336" t="str"><v>00346</v></cell><cell r="B2336" t="str"><v>3500</v></cell><cell r="C2336" t="str"><v>fractievoorzitter "Vrijheidsbond" Eerste Kamer der Staten-Generaal</v></cell><cell r="D2336" t="str"><v>17-09-1935/06-09-1938</v></cell></row><row r="2337"><cell r="A2337" t="str"><v>00347</v></cell><cell r="B2337" t="str"><v>3010</v></cell><cell r="C2337" t="str"><v>Vlaardingen</v></cell><cell r="D2337" t="str"><v>22-08-1880</v></cell></row><row r="2338"><cell r="A2338" t="str"><v>00347</v></cell><cell r="B2338" t="str"><v>3020</v></cell><cell r="C2338" t="str"><v>Rotterdam</v></cell><cell r="D2338" t="str"><v>10-03-1939</v></cell></row><row r="2339"><cell r="A2339" t="str"><v>00347</v></cell><cell r="B2339" t="str"><v>3500</v></cell><cell r="C2339" t="str"><v>koffiejongen kuiperij</v></cell><cell r="D2339" t="str"><v>/(omstreeks: 00-00-1892)/</v></cell></row><row r="2340"><cell r="A2340" t="str"><v>00347</v></cell><cell r="B2340" t="str"><v>3500</v></cell><cell r="C2340" t="str"><v>zaagjongen kuiperij</v></cell></row><row r="2341"><cell r="A2341" t="str"><v>00347</v></cell><cell r="B2341" t="str"><v>3500</v></cell><cell r="C2341" t="str"><v>kuiper en haringpakker</v></cell><cell r="D2341" t="str"><v>00-00-1901/00-00-1908</v></cell></row><row r="2342"><cell r="A2342" t="str"><v>00347</v></cell><cell r="B2342" t="str"><v>3500</v></cell><cell r="C2342" t="str"><v>medewerker Bureau voor Arbeidsrecht te Vlaardingen</v></cell></row><row r="2343"><cell r="A2343" t="str"><v>00347</v></cell><cell r="B2343" t="str"><v>3500</v></cell><cell r="C2343" t="str"><v>secretaris Landelijke Vereniging van Houtbewerkers</v></cell><cell r="D2343" t="str"><v>00-00-1908/00-10-1917</v></cell></row><row r="2344"><cell r="A2344" t="str"><v>00347</v></cell><cell r="B2344" t="str"><v>3500</v></cell><cell r="C2344" t="str"><v>regeringscontroleur Rijksvisch Centrale</v></cell><cell r="D2344" t="str"><v>00-00-1916/00-00-1917</v></cell></row><row r="2345"><cell r="A2345" t="str"><v>00347</v></cell><cell r="B2345" t="str"><v>3500</v></cell><cell r="C2345" t="str"><v>secretaris CBT (Centrale Bond van Werknemers in het Transportbedrijf)</v></cell><cell r="D2345" t="str"><v>00-10-1917/00-12-1921</v></cell></row><row r="2346"><cell r="A2346" t="str"><v>00347</v></cell><cell r="B2346" t="str"><v>3500</v></cell><cell r="C2346" t="str"><v>lid gemeenteraad van Rotterdam</v></cell><cell r="D2346" t="str"><v>02-09-1919/21-09-1921</v></cell></row><row r="2347"><cell r="A2347" t="str"><v>00347</v></cell><cell r="B2347" t="str"><v>3500</v></cell><cell r="C2347" t="str"><v>bezoldigd lid partijbestuur en waarnemend penningmeester SDAP</v></cell><cell r="D2347" t="str"><v>03-09-1921/26-12-1921</v></cell></row><row r="2348"><cell r="A2348" t="str"><v>00347</v></cell><cell r="B2348" t="str"><v>3500</v></cell><cell r="C2348" t="str"><v>penningmeester SDAP</v></cell><cell r="D2348" t="str"><v>26-12-1921/00-01-1926</v></cell></row><row r="2349"><cell r="A2349" t="str"><v>00347</v></cell><cell r="B2349" t="str"><v>3500</v></cell><cell r="C2349" t="str"><v>lid Tweede Kamer der Staten-Generaal</v></cell><cell r="D2349" t="str"><v>15-09-1925/10-03-1939</v></cell></row><row r="2350"><cell r="A2350" t="str"><v>00347</v></cell><cell r="B2350" t="str"><v>3500</v></cell><cell r="C2350" t="str"><v>lid gemeenteraad van Ginneken en Bavel</v></cell><cell r="D2350" t="str"><v>00-09-1927/00-00-1929</v></cell></row><row r="2351"><cell r="A2351" t="str"><v>00347</v></cell><cell r="B2351" t="str"><v>3500</v></cell><cell r="C2351" t="str"><v>lid gemeenteraad van Rotterdam</v></cell><cell r="D2351" t="str"><v>03-09-1935/10-03-1939</v></cell></row><row r="2352"><cell r="A2352" t="str"><v>00348</v></cell><cell r="B2352" t="str"><v>3010</v></cell><cell r="C2352" t="str"><v>Amsterdam</v></cell><cell r="D2352" t="str"><v>11-08-1857</v></cell></row><row r="2353"><cell r="A2353" t="str"><v>00348</v></cell><cell r="B2353" t="str"><v>3020</v></cell><cell r="C2353" t="str"><v>'s-Gravenhage</v></cell><cell r="D2353" t="str"><v>05-09-1917</v></cell></row><row r="2354"><cell r="A2354" t="str"><v>00348</v></cell><cell r="B2354" t="str"><v>3500</v></cell><cell r="C2354" t="str"><v>advocaat en procureur te Amsterdam</v></cell><cell r="D2354" t="str"><v>00-00-1880/00-06-1882</v></cell></row><row r="2355"><cell r="A2355" t="str"><v>00348</v></cell><cell r="B2355" t="str"><v>3500</v></cell><cell r="C2355" t="str"><v>hoogleraar Romeins recht, Rijksuniversiteit Groningen</v></cell><cell r="D2355" t="str"><v>06-06-1882/00-09-1889</v></cell></row><row r="2356"><cell r="A2356" t="str"><v>00348</v></cell><cell r="B2356" t="str"><v>3500</v></cell><cell r="C2356" t="str"><v>lid gemeenteraad van Groningen</v></cell><cell r="D2356" t="str"><v>00-06-1886/00-09-1889</v></cell></row><row r="2357"><cell r="A2357" t="str"><v>00348</v></cell><cell r="B2357" t="str"><v>3500</v></cell><cell r="C2357" t="str"><v>hoogleraar Romeins recht en zijn geschiedenis, Rijksuniversiteit Leiden</v></cell><cell r="D2357" t="str"><v>00-09-1889/10-03-1897</v></cell></row><row r="2358"><cell r="A2358" t="str"><v>00348</v></cell><cell r="B2358" t="str"><v>3500</v></cell><cell r="C2358" t="str"><v>raadadviseur ministerie van Justitie, bij de totstandkoming van de 'kinderwetten'</v></cell><cell r="D2358" t="str"><v>00-00-1890/00-00-1900</v></cell></row><row r="2359"><cell r="A2359" t="str"><v>00348</v></cell><cell r="B2359" t="str"><v>3500</v></cell><cell r="C2359" t="str"><v>privaatdocent burgerlijk en handelsrecht, Rijksuniversiteit Leiden</v></cell><cell r="D2359" t="str"><v>00-00-1890/00-00-1905</v></cell></row><row r="2360"><cell r="A2360" t="str"><v>00348</v></cell><cell r="B2360" t="str"><v>3500</v></cell><cell r="C2360" t="str"><v>lid gemeenteraad van Leiden</v></cell><cell r="D2360" t="str"><v>10-09-1891/01-09-1903</v></cell></row><row r="2361"><cell r="A2361" t="str"><v>00348</v></cell><cell r="B2361" t="str"><v>3500</v></cell><cell r="C2361" t="str"><v>lid Tweede Kamer der Staten-Generaal</v></cell><cell r="D2361" t="str"><v>16-05-1894/01-07-1913</v></cell></row><row r="2362"><cell r="A2362" t="str"><v>00348</v></cell><cell r="B2362" t="str"><v>3500</v></cell><cell r="C2362" t="str"><v>fractievoorzitter VDB Tweede Kamer der Staten-Generaal</v></cell><cell r="D2362" t="str"><v>18-09-1901/29-06-1913</v></cell></row><row r="2363"><cell r="A2363" t="str"><v>00348</v></cell><cell r="B2363" t="str"><v>3500</v></cell><cell r="C2363" t="str"><v>lid Eerste Kamer der Staten-Generaal</v></cell><cell r="D2363" t="str"><v>16-09-1913/19-09-1916</v></cell></row><row r="2364"><cell r="A2364" t="str"><v>00348</v></cell><cell r="B2364" t="str"><v>3500</v></cell><cell r="C2364" t="str"><v>lid Eerste Kamer der Staten-Generaal</v></cell><cell r="D2364" t="str"><v>07-11-1916/05-09-1917</v></cell></row><row r="2365"><cell r="A2365" t="str"><v>00349</v></cell><cell r="B2365" t="str"><v>3010</v></cell><cell r="C2365" t="str"><v>Arnhem</v></cell><cell r="D2365" t="str"><v>27-06-1817</v></cell></row><row r="2366"><cell r="A2366" t="str"><v>00349</v></cell><cell r="B2366" t="str"><v>3020</v></cell><cell r="C2366" t="str"><v>Arnhem</v></cell><cell r="D2366" t="str"><v>24-02-1881</v></cell></row><row r="2367"><cell r="A2367" t="str"><v>00349</v></cell><cell r="B2367" t="str"><v>3500</v></cell><cell r="C2367" t="str"><v>advocaat en procureur te Arnhem</v></cell><cell r="D2367" t="str"><v>00-00-1840/</v></cell></row><row r="2368"><cell r="A2368" t="str"><v>00349</v></cell><cell r="B2368" t="str"><v>3500</v></cell><cell r="C2368" t="str"><v>lid Tweede Kamer der Staten-Generaal</v></cell><cell r="D2368" t="str"><v>13-02-1849/20-08-1850</v></cell></row><row r="2369"><cell r="A2369" t="str"><v>00349</v></cell><cell r="B2369" t="str"><v>3500</v></cell><cell r="C2369" t="str"><v>lid Tweede Kamer der Staten-Generaal</v></cell><cell r="D2369" t="str"><v>07-10-1850/26-04-1853</v></cell></row><row r="2370"><cell r="A2370" t="str"><v>00349</v></cell><cell r="B2370" t="str"><v>3500</v></cell><cell r="C2370" t="str"><v>voorzitter Tweede Kamer der Staten-Generaal</v></cell><cell r="D2370" t="str"><v>24-09-1852/26-04-1853</v></cell></row><row r="2371"><cell r="A2371" t="str"><v>00349</v></cell><cell r="B2371" t="str"><v>3500</v></cell><cell r="C2371" t="str"><v>lid Tweede Kamer der Staten-Generaal</v></cell><cell r="D2371" t="str"><v>20-09-1854/01-10-1866</v></cell></row><row r="2372"><cell r="A2372" t="str"><v>00349</v></cell><cell r="B2372" t="str"><v>3500</v></cell><cell r="C2372" t="str"><v>lid gemeenteraad van Arnhem</v></cell><cell r="D2372" t="str"><v>00-11-1857/24-02-1881</v></cell></row><row r="2373"><cell r="A2373" t="str"><v>00349</v></cell><cell r="B2373" t="str"><v>3500</v></cell><cell r="C2373" t="str"><v>lid Tweede Kamer der Staten-Generaal</v></cell><cell r="D2373" t="str"><v>11-12-1866/03-01-1868</v></cell></row><row r="2374"><cell r="A2374" t="str"><v>00349</v></cell><cell r="B2374" t="str"><v>3500</v></cell><cell r="C2374" t="str"><v>lid Tweede Kamer der Staten-Generaal</v></cell><cell r="D2374" t="str"><v>25-02-1868/24-02-1881</v></cell></row><row r="2375"><cell r="A2375" t="str"><v>00349</v></cell><cell r="B2375" t="str"><v>3500</v></cell><cell r="C2375" t="str"><v>voorzitter Tweede Kamer der Staten-Generaal</v></cell><cell r="D2375" t="str"><v>23-09-1869/24-02-1881</v></cell></row><row r="2376"><cell r="A2376" t="str"><v>00350</v></cell><cell r="B2376" t="str"><v>3010</v></cell><cell r="C2376" t="str"><v>Deventer</v></cell><cell r="D2376" t="str"><v>16-12-1815</v></cell></row><row r="2377"><cell r="A2377" t="str"><v>00350</v></cell><cell r="B2377" t="str"><v>3020</v></cell><cell r="C2377" t="str"><v>Deventer</v></cell><cell r="D2377" t="str"><v>01-08-1878</v></cell></row><row r="2378"><cell r="A2378" t="str"><v>00350</v></cell><cell r="B2378" t="str"><v>3500</v></cell><cell r="C2378" t="str"><v>advocaat te Deventer</v></cell><cell r="D2378" t="str"><v>00-00-1839/15-09-1853</v></cell></row><row r="2379"><cell r="A2379" t="str"><v>00350</v></cell><cell r="B2379" t="str"><v>3500</v></cell><cell r="C2379" t="str"><v>rechter-plaatsvervanger Arrondissementsrechtbank te Deventer</v></cell><cell r="D2379" t="str"><v>01-06-1851/01-04-1865</v></cell></row><row r="2380"><cell r="A2380" t="str"><v>00350</v></cell><cell r="B2380" t="str"><v>3500</v></cell><cell r="C2380" t="str"><v>lid Provinciale Staten van Overijssel</v></cell><cell r="D2380" t="str"><v>23-02-1853/00-11-1873</v></cell></row><row r="2381"><cell r="A2381" t="str"><v>00350</v></cell><cell r="B2381" t="str"><v>3500</v></cell><cell r="C2381" t="str"><v>burgemeester van Deventer</v></cell><cell r="D2381" t="str"><v>15-09-1853/14-09-1865</v></cell></row><row r="2382"><cell r="A2382" t="str"><v>00350</v></cell><cell r="B2382" t="str"><v>3500</v></cell><cell r="C2382" t="str"><v>lid Tweede Kamer der Staten-Generaal</v></cell><cell r="D2382" t="str"><v>08-05-1862/01-10-1866</v></cell></row><row r="2383"><cell r="A2383" t="str"><v>00350</v></cell><cell r="B2383" t="str"><v>3500</v></cell><cell r="C2383" t="str"><v>lid Tweede Kamer der Staten-Generaal</v></cell><cell r="D2383" t="str"><v>19-11-1866/03-01-1868</v></cell></row><row r="2384"><cell r="A2384" t="str"><v>00350</v></cell><cell r="B2384" t="str"><v>3500</v></cell><cell r="C2384" t="str"><v>lid Tweede Kamer der Staten-Generaal</v></cell><cell r="D2384" t="str"><v>25-02-1868/15-09-1873</v></cell></row><row r="2385"><cell r="A2385" t="str"><v>00350</v></cell><cell r="B2385" t="str"><v>3500</v></cell><cell r="C2385" t="str"><v>lid Eerste Kamer der Staten-Generaal</v></cell><cell r="D2385" t="str"><v>21-11-1873/01-08-1878</v></cell></row><row r="2386"><cell r="A2386" t="str"><v>00353</v></cell><cell r="B2386" t="str"><v>3010</v></cell><cell r="C2386" t="str"><v>Deventer</v></cell><cell r="D2386" t="str"><v>20-02-1809</v></cell></row><row r="2387"><cell r="A2387" t="str"><v>00353</v></cell><cell r="B2387" t="str"><v>3020</v></cell><cell r="C2387" t="str"><v>Diepenveen (Ov.)</v></cell><cell r="D2387" t="str"><v>03-12-1887</v></cell></row><row r="2388"><cell r="A2388" t="str"><v>00353</v></cell><cell r="B2388" t="str"><v>3500</v></cell><cell r="C2388" t="str"><v>advocaat te Deventer</v></cell><cell r="D2388" t="str"><v>00-00-1832/</v></cell></row><row r="2389"><cell r="A2389" t="str"><v>00353</v></cell><cell r="B2389" t="str"><v>3500</v></cell><cell r="C2389" t="str"><v>procureur te Deventer</v></cell><cell r="D2389" t="str"><v>09-03-1835/</v></cell></row><row r="2390"><cell r="A2390" t="str"><v>00353</v></cell><cell r="B2390" t="str"><v>3500</v></cell><cell r="C2390" t="str"><v>rechter-plaatsvervanger, rechtbank van eerste aanleg te Deventer</v></cell><cell r="D2390" t="str"><v>01-07-1834/01-10-1838</v></cell></row><row r="2391"><cell r="A2391" t="str"><v>00353</v></cell><cell r="B2391" t="str"><v>3500</v></cell><cell r="C2391" t="str"><v>rechter-plaatsvervanger Arrondissementsrechtbank te Deventer</v></cell><cell r="D2391" t="str"><v>01-10-1838/00-05-1851</v></cell></row><row r="2392"><cell r="A2392" t="str"><v>00353</v></cell><cell r="B2392" t="str"><v>3500</v></cell><cell r="C2392" t="str"><v>lid Tweede Kamer der Staten-Generaal</v></cell><cell r="D2392" t="str"><v>16-10-1843/13-02-1849</v></cell></row><row r="2393"><cell r="A2393" t="str"><v>00353</v></cell><cell r="B2393" t="str"><v>3500</v></cell><cell r="C2393" t="str"><v>lid Tweede Kamer der Staten-Generaal</v></cell><cell r="D2393" t="str"><v>13-02-1849/20-08-1850</v></cell></row><row r="2394"><cell r="A2394" t="str"><v>00353</v></cell><cell r="B2394" t="str"><v>3500</v></cell><cell r="C2394" t="str"><v>lid Tweede Kamer der Staten-Generaal</v></cell><cell r="D2394" t="str"><v>07-10-1850/22-01-1851</v></cell></row><row r="2395"><cell r="A2395" t="str"><v>00353</v></cell><cell r="B2395" t="str"><v>3500</v></cell><cell r="C2395" t="str"><v>voorzitter Tweede Kamer der Staten-Generaal</v></cell><cell r="D2395" t="str"><v>12-10-1850/22-01-1851</v></cell></row><row r="2396"><cell r="A2396" t="str"><v>00353</v></cell><cell r="B2396" t="str"><v>3500</v></cell><cell r="C2396" t="str"><v>Gouverneur-Generaal van Nederlands-Indië</v></cell><cell r="D2396" t="str"><v>15-05-1851/22-05-1856</v></cell></row><row r="2397"><cell r="A2397" t="str"><v>00353</v></cell><cell r="B2397" t="str"><v>3500</v></cell><cell r="C2397" t="str"><v>ambteloos</v></cell><cell r="D2397" t="str"><v>00-05-1856/20-09-1858</v></cell></row><row r="2398"><cell r="A2398" t="str"><v>00353</v></cell><cell r="B2398" t="str"><v>3500</v></cell><cell r="C2398" t="str"><v>lid Tweede Kamer der Staten-Generaal</v></cell><cell r="D2398" t="str"><v>20-09-1858/15-09-1862</v></cell></row><row r="2399"><cell r="A2399" t="str"><v>00353</v></cell><cell r="B2399" t="str"><v>3500</v></cell><cell r="C2399" t="str"><v>lid Eerste Kamer der Staten-Generaal</v></cell><cell r="D2399" t="str"><v>19-09-1865/13-10-1881</v></cell></row><row r="2400"><cell r="A2400" t="str"><v>00354</v></cell><cell r="B2400" t="str"><v>3010</v></cell><cell r="C2400" t="str"><v>'s-Gravenhage</v></cell><cell r="D2400" t="str"><v>09-11-1865</v></cell></row><row r="2401"><cell r="A2401" t="str"><v>00354</v></cell><cell r="B2401" t="str"><v>3020</v></cell><cell r="C2401" t="str"><v>'s-Gravenhage</v></cell><cell r="D2401" t="str"><v>07-08-1961</v></cell></row><row r="2402"><cell r="A2402" t="str"><v>00354</v></cell><cell r="B2402" t="str"><v>3500</v></cell><cell r="C2402" t="str"><v>tweede luitenant, infanteriebataljon te Leiden</v></cell><cell r="D2402" t="str"><v>18-11-1889/00-00-1894</v></cell></row><row r="2403"><cell r="A2403" t="str"><v>00354</v></cell><cell r="B2403" t="str"><v>3500</v></cell><cell r="C2403" t="str"><v>eerste luitenant, infanteriebataljon te Gouda</v></cell><cell r="D2403" t="str"><v>00-00-1894/00-09-1901</v></cell></row><row r="2404"><cell r="A2404" t="str"><v>00354</v></cell><cell r="B2404" t="str"><v>3500</v></cell><cell r="C2404" t="str"><v>lid Tweede Kamer der Staten-Generaal</v></cell><cell r="D2404" t="str"><v>17-09-1901/19-06-1905</v></cell></row><row r="2405"><cell r="A2405" t="str"><v>00354</v></cell><cell r="B2405" t="str"><v>3500</v></cell><cell r="C2405" t="str"><v>lid Tweede Kamer der Staten-Generaal</v></cell><cell r="D2405" t="str"><v>19-09-1905/04-06-1946</v></cell></row><row r="2406"><cell r="A2406" t="str"><v>00354</v></cell><cell r="B2406" t="str"><v>3500</v></cell><cell r="C2406" t="str"><v>lid gemeenteraad van 's-Gravenhage</v></cell><cell r="D2406" t="str"><v>07-09-1915/03-09-1935</v></cell></row><row r="2407"><cell r="A2407" t="str"><v>00356</v></cell><cell r="B2407" t="str"><v>3010</v></cell><cell r="C2407" t="str"><v>'s-Gravenhage</v></cell><cell r="D2407" t="str"><v>23-02-1858</v></cell></row><row r="2408"><cell r="A2408" t="str"><v>00356</v></cell><cell r="B2408" t="str"><v>3020</v></cell><cell r="C2408" t="str"><v>'s-Hertogenbosch</v></cell><cell r="D2408" t="str"><v>06-12-1918</v></cell></row><row r="2409"><cell r="A2409" t="str"><v>00356</v></cell><cell r="B2409" t="str"><v>3500</v></cell><cell r="C2409" t="str"><v>advocaat te 's-Gravenhage</v></cell><cell r="D2409" t="str"><v>00-00-1883/00-00-1884</v></cell></row><row r="2410"><cell r="A2410" t="str"><v>00356</v></cell><cell r="B2410" t="str"><v>3500</v></cell><cell r="C2410" t="str"><v>advocaat te Tilburg</v></cell><cell r="D2410" t="str"><v>00-00-1884/01-06-1885</v></cell></row><row r="2411"><cell r="A2411" t="str"><v>00356</v></cell><cell r="B2411" t="str"><v>3500</v></cell><cell r="C2411" t="str"><v>griffier Arrondissementsrechtbank te Sittard</v></cell><cell r="D2411" t="str"><v>01-06-1885/01-08-1889</v></cell></row><row r="2412"><cell r="A2412" t="str"><v>00356</v></cell><cell r="B2412" t="str"><v>3500</v></cell><cell r="C2412" t="str"><v>kantonrechter te Druten</v></cell><cell r="D2412" t="str"><v>01-08-1889/01-12-1893</v></cell></row><row r="2413"><cell r="A2413" t="str"><v>00356</v></cell><cell r="B2413" t="str"><v>3500</v></cell><cell r="C2413" t="str"><v>schoolopzichter, arrondissement Zaltbommel</v></cell><cell r="D2413" t="str"><v>01-11-1889/01-12-1893</v></cell></row><row r="2414"><cell r="A2414" t="str"><v>00356</v></cell><cell r="B2414" t="str"><v>3500</v></cell><cell r="C2414" t="str"><v>rechter Arrondissementsrechtbank te Roermond</v></cell><cell r="D2414" t="str"><v>01-12-1893/01-08-1898</v></cell></row><row r="2415"><cell r="A2415" t="str"><v>00356</v></cell><cell r="B2415" t="str"><v>3500</v></cell><cell r="C2415" t="str"><v>rechter Arrondissementsrechtbank te Maastricht</v></cell><cell r="D2415" t="str"><v>01-08-1898/01-05-1903</v></cell></row><row r="2416"><cell r="A2416" t="str"><v>00356</v></cell><cell r="B2416" t="str"><v>3500</v></cell><cell r="C2416" t="str"><v>raadsheer Gerechtshof te 's-Hertogenbosch</v></cell><cell r="D2416" t="str"><v>01-05-1903/01-07-1916</v></cell></row><row r="2417"><cell r="A2417" t="str"><v>00356</v></cell><cell r="B2417" t="str"><v>3500</v></cell><cell r="C2417" t="str"><v>lid Tweede Kamer der Staten-Generaal</v></cell><cell r="D2417" t="str"><v>19-06-1905/21-06-1916</v></cell></row><row r="2418"><cell r="A2418" t="str"><v>00356</v></cell><cell r="B2418" t="str"><v>3500</v></cell><cell r="C2418" t="str"><v>vicepresident Gerechtshof te 's-Hertogenbosch</v></cell><cell r="D2418" t="str"><v>01-07-1916/06-12-1918</v></cell></row><row r="2419"><cell r="A2419" t="str"><v>00356</v></cell><cell r="B2419" t="str"><v>3500</v></cell><cell r="C2419" t="str"><v>lid Tweede Kamer der Staten-Generaal</v></cell><cell r="D2419" t="str"><v>27-07-1916/17-09-1918</v></cell></row><row r="2420"><cell r="A2420" t="str"><v>00357</v></cell><cell r="B2420" t="str"><v>3010</v></cell><cell r="C2420" t="str"><v>Nijmegen</v></cell><cell r="D2420" t="str"><v>21-02-1877</v></cell></row><row r="2421"><cell r="A2421" t="str"><v>00357</v></cell><cell r="B2421" t="str"><v>3020</v></cell><cell r="C2421" t="str"><v>Amsterdam</v></cell><cell r="D2421" t="str"><v>16-09-1941</v></cell></row><row r="2422"><cell r="A2422" t="str"><v>00357</v></cell><cell r="B2422" t="str"><v>3500</v></cell><cell r="C2422" t="str"><v>klerk, kantoor van de ontvanger der registratie te Elst (Gld.)</v></cell><cell r="D2422" t="str"><v>/00-00-1897</v></cell></row><row r="2423"><cell r="A2423" t="str"><v>00357</v></cell><cell r="B2423" t="str"><v>3500</v></cell><cell r="C2423" t="str"><v>kandidaat-notaris te Ootmarsum</v></cell><cell r="D2423" t="str"><v>/00-00-1901</v></cell></row><row r="2424"><cell r="A2424" t="str"><v>00357</v></cell><cell r="B2424" t="str"><v>3500</v></cell><cell r="C2424" t="str"><v>kandidaat-notaris te Amsterdam</v></cell><cell r="D2424" t="str"><v>00-00-1901/00-00-1903</v></cell></row><row r="2425"><cell r="A2425" t="str"><v>00357</v></cell><cell r="B2425" t="str"><v>3500</v></cell><cell r="C2425" t="str"><v>ambtenaar belast met archief en bibliotheek (rang: adjunct-commies), Rijksverzekeringsbank</v></cell><cell r="D2425" t="str"><v>00-01-1903/00-00-1905</v></cell></row><row r="2426"><cell r="A2426" t="str"><v>00357</v></cell><cell r="B2426" t="str"><v>3500</v></cell><cell r="C2426" t="str"><v>propagandist SDAP te Zaandam</v></cell><cell r="D2426" t="str"><v>00-01-1906/00-00-1909</v></cell></row><row r="2427"><cell r="A2427" t="str"><v>00357</v></cell><cell r="B2427" t="str"><v>3500</v></cell><cell r="C2427" t="str"><v>redacteur partijorgaan "De Voorpost" te Zaandam</v></cell><cell r="D2427" t="str"><v>00-00-1906/00-00-1909</v></cell></row><row r="2428"><cell r="A2428" t="str"><v>00357</v></cell><cell r="B2428" t="str"><v>3500</v></cell><cell r="C2428" t="str"><v>lid gemeenteraad van Zaandam</v></cell><cell r="D2428" t="str"><v>03-09-1907/02-09-1923</v></cell></row><row r="2429"><cell r="A2429" t="str"><v>00357</v></cell><cell r="B2429" t="str"><v>3500</v></cell><cell r="C2429" t="str"><v>lid Tweede Kamer der Staten-Generaal</v></cell><cell r="D2429" t="str"><v>21-09-1909/08-06-1937</v></cell></row><row r="2430"><cell r="A2430" t="str"><v>00357</v></cell><cell r="B2430" t="str"><v>3500</v></cell><cell r="C2430" t="str"><v>lid Provinciale Staten van Noord-Holland</v></cell><cell r="D2430" t="str"><v>05-07-1910/03-07-1923</v></cell></row><row r="2431"><cell r="A2431" t="str"><v>00357</v></cell><cell r="B2431" t="str"><v>3500</v></cell><cell r="C2431" t="str"><v>wethouder (van onder meer gemeentebedrijven) van Zaandam</v></cell><cell r="D2431" t="str"><v>15-10-1912/02-09-1923</v></cell></row><row r="2432"><cell r="A2432" t="str"><v>00357</v></cell><cell r="B2432" t="str"><v>3500</v></cell><cell r="C2432" t="str"><v>ambtenaar (rang: commies) Rijksverzekeringsbank</v></cell><cell r="D2432" t="str"><v>00-00-1917/00-00-1927</v></cell></row><row r="2433"><cell r="A2433" t="str"><v>00357</v></cell><cell r="B2433" t="str"><v>3500</v></cell><cell r="C2433" t="str"><v>advocaat en procureur te 's-Gravenhage</v></cell><cell r="D2433" t="str"><v>00-00-1927/</v></cell></row><row r="2434"><cell r="A2434" t="str"><v>00357</v></cell><cell r="B2434" t="str"><v>3500</v></cell><cell r="C2434" t="str"><v>lid gemeenteraad van 's-Gravenhage</v></cell><cell r="D2434" t="str"><v>06-09-1927/01-09-1931</v></cell></row><row r="2435"><cell r="A2435" t="str"><v>00357</v></cell><cell r="B2435" t="str"><v>3500</v></cell><cell r="C2435" t="str"><v>vrederechter</v></cell><cell r="D2435" t="str"><v>00-08-1941/15-09-1941</v></cell></row><row r="2436"><cell r="A2436" t="str"><v>00358</v></cell><cell r="B2436" t="str"><v>3010</v></cell><cell r="C2436" t="str"><v>Zaandam</v></cell><cell r="D2436" t="str"><v>19-11-1832</v></cell></row><row r="2437"><cell r="A2437" t="str"><v>00358</v></cell><cell r="B2437" t="str"><v>3020</v></cell><cell r="C2437" t="str"><v>Utrecht</v></cell><cell r="D2437" t="str"><v>24-04-1908</v></cell></row><row r="2438"><cell r="A2438" t="str"><v>00358</v></cell><cell r="B2438" t="str"><v>3500</v></cell><cell r="C2438" t="str"><v>gerstpeller en stijfselfabrikant te Koog aan de Zaan</v></cell></row><row r="2439"><cell r="A2439" t="str"><v>00358</v></cell><cell r="B2439" t="str"><v>3500</v></cell><cell r="C2439" t="str"><v>burgemeester van Koog aan de Zaan</v></cell><cell r="D2439" t="str"><v>01-12-1862/01-06-1866</v></cell></row><row r="2440"><cell r="A2440" t="str"><v>00358</v></cell><cell r="B2440" t="str"><v>3500</v></cell><cell r="C2440" t="str"><v>lid gemeenteraad van Utrecht</v></cell><cell r="D2440" t="str"><v>00-01-1880/04-09-1895</v></cell></row><row r="2441"><cell r="A2441" t="str"><v>00358</v></cell><cell r="B2441" t="str"><v>3500</v></cell><cell r="C2441" t="str"><v>lid Tweede Kamer der Staten-Generaal</v></cell><cell r="D2441" t="str"><v>15-09-1884/11-10-1884</v></cell></row><row r="2442"><cell r="A2442" t="str"><v>00358</v></cell><cell r="B2442" t="str"><v>3500</v></cell><cell r="C2442" t="str"><v>lid Tweede Kamer der Staten-Generaal</v></cell><cell r="D2442" t="str"><v>17-11-1884/18-05-1886</v></cell></row><row r="2443"><cell r="A2443" t="str"><v>00358</v></cell><cell r="B2443" t="str"><v>3500</v></cell><cell r="C2443" t="str"><v>lid Provinciale Staten van Utrecht</v></cell><cell r="D2443" t="str"><v>07-07-1886/06-07-1898</v></cell></row><row r="2444"><cell r="A2444" t="str"><v>00360</v></cell><cell r="B2444" t="str"><v>3010</v></cell><cell r="C2444" t="str"><v>Tiel</v></cell><cell r="D2444" t="str"><v>08-08-1837</v></cell></row><row r="2445"><cell r="A2445" t="str"><v>00360</v></cell><cell r="B2445" t="str"><v>3020</v></cell><cell r="C2445" t="str"><v>Gorinchem</v></cell><cell r="D2445" t="str"><v>09-11-1891</v></cell></row><row r="2446"><cell r="A2446" t="str"><v>00360</v></cell><cell r="B2446" t="str"><v>3500</v></cell><cell r="C2446" t="str"><v>advocaat en procureur te Gorinchem</v></cell><cell r="D2446" t="str"><v>00-00-1859/09-11-1891</v></cell></row><row r="2447"><cell r="A2447" t="str"><v>00360</v></cell><cell r="B2447" t="str"><v>3500</v></cell><cell r="C2447" t="str"><v>kantonrechter-plaatsvervanger te Gorinchem</v></cell><cell r="D2447" t="str"><v>01-11-1864/09-11-1891</v></cell></row><row r="2448"><cell r="A2448" t="str"><v>00360</v></cell><cell r="B2448" t="str"><v>3500</v></cell><cell r="C2448" t="str"><v>lid gemeenteraad van Gorinchem</v></cell><cell r="D2448" t="str"><v>18-09-1874/09-11-1891</v></cell></row><row r="2449"><cell r="A2449" t="str"><v>00360</v></cell><cell r="B2449" t="str"><v>3500</v></cell><cell r="C2449" t="str"><v>wethouder van Gorinchem</v></cell><cell r="D2449" t="str"><v>30-04-1875/09-11-1891</v></cell></row><row r="2450"><cell r="A2450" t="str"><v>00360</v></cell><cell r="B2450" t="str"><v>3500</v></cell><cell r="C2450" t="str"><v>lid Tweede Kamer der Staten-Generaal</v></cell><cell r="D2450" t="str"><v>17-09-1877/11-10-1884</v></cell></row><row r="2451"><cell r="A2451" t="str"><v>00360</v></cell><cell r="B2451" t="str"><v>3500</v></cell><cell r="C2451" t="str"><v>lid Tweede Kamer der Staten-Generaal</v></cell><cell r="D2451" t="str"><v>23-06-1887/17-08-1887</v></cell></row><row r="2452"><cell r="A2452" t="str"><v>00360</v></cell><cell r="B2452" t="str"><v>3500</v></cell><cell r="C2452" t="str"><v>lid Tweede Kamer der Staten-Generaal</v></cell><cell r="D2452" t="str"><v>19-09-1887/27-03-1888</v></cell></row><row r="2453"><cell r="A2453" t="str"><v>00360</v></cell><cell r="B2453" t="str"><v>3500</v></cell><cell r="C2453" t="str"><v>lid Tweede Kamer der Staten-Generaal</v></cell><cell r="D2453" t="str"><v>01-05-1888/09-11-1891</v></cell></row><row r="2454"><cell r="A2454" t="str"><v>00362</v></cell><cell r="B2454" t="str"><v>3010</v></cell><cell r="C2454" t="str"><v>Leeuwarden</v></cell><cell r="D2454" t="str"><v>01-12-1871</v></cell></row><row r="2455"><cell r="A2455" t="str"><v>00362</v></cell><cell r="B2455" t="str"><v>3020</v></cell><cell r="C2455" t="str"><v>'s-Gravenhage</v></cell><cell r="D2455" t="str"><v>09-02-1954</v></cell></row><row r="2456"><cell r="A2456" t="str"><v>00362</v></cell><cell r="B2456" t="str"><v>3500</v></cell><cell r="C2456" t="str"><v>officier bij de infanterie</v></cell><cell r="D2456" t="str"><v>01-11-1892/00-10-1896</v></cell></row><row r="2457"><cell r="A2457" t="str"><v>00362</v></cell><cell r="B2457" t="str"><v>3500</v></cell><cell r="C2457" t="str"><v>docent Militaire School te Haarlem</v></cell><cell r="D2457" t="str"><v>00-00-1895/00-00-1897</v></cell></row><row r="2458"><cell r="A2458" t="str"><v>00362</v></cell><cell r="B2458" t="str"><v>3500</v></cell><cell r="C2458" t="str"><v>docent KMA (Koninklijke Militaire Academie) te Breda</v></cell><cell r="D2458" t="str"><v>00-09-1898/00-00-1908</v></cell></row><row r="2459"><cell r="A2459" t="str"><v>00362</v></cell><cell r="B2459" t="str"><v>3500</v></cell><cell r="C2459" t="str"><v>onderdirecteur Topografische Inrichting</v></cell><cell r="D2459" t="str"><v>00-00-1908/01-04-1913</v></cell></row><row r="2460"><cell r="A2460" t="str"><v>00362</v></cell><cell r="B2460" t="str"><v>3500</v></cell><cell r="C2460" t="str"><v>directeur Topografische Inrichting</v></cell><cell r="D2460" t="str"><v>01-04-1913/00-07-1921</v></cell></row><row r="2461"><cell r="A2461" t="str"><v>00362</v></cell><cell r="B2461" t="str"><v>3500</v></cell><cell r="C2461" t="str"><v>minister van Oorlog</v></cell><cell r="D2461" t="str"><v>28-07-1921/04-08-1925</v></cell></row><row r="2462"><cell r="A2462" t="str"><v>00362</v></cell><cell r="B2462" t="str"><v>3500</v></cell><cell r="C2462" t="str"><v>minister van Marine ad interim</v></cell><cell r="D2462" t="str"><v>28-07-1921/18-09-1922</v></cell></row><row r="2463"><cell r="A2463" t="str"><v>00362</v></cell><cell r="B2463" t="str"><v>3500</v></cell><cell r="C2463" t="str"><v>lid Tweede Kamer der Staten-Generaal</v></cell><cell r="D2463" t="str"><v>25-07-1922/18-09-1922</v></cell></row><row r="2464"><cell r="A2464" t="str"><v>00362</v></cell><cell r="B2464" t="str"><v>3500</v></cell><cell r="C2464" t="str"><v>lid Tweede Kamer der Staten-Generaal</v></cell><cell r="D2464" t="str"><v>15-09-1925/29-06-1937</v></cell></row><row r="2465"><cell r="A2465" t="str"><v>00362</v></cell><cell r="B2465" t="str"><v>3500</v></cell><cell r="C2465" t="str"><v>waarnemend voorzitter Tweede Kamer der Staten-Generaal</v></cell><cell r="D2465" t="str"><v>17-04-1936/07-05-1936</v></cell></row><row r="2466"><cell r="A2466" t="str"><v>00362</v></cell><cell r="B2466" t="str"><v>3500</v></cell><cell r="C2466" t="str"><v>minister van Defensie</v></cell><cell r="D2466" t="str"><v>24-06-1937/10-08-1939</v></cell></row><row r="2467"><cell r="A2467" t="str"><v>00362</v></cell><cell r="B2467" t="str"><v>3500</v></cell><cell r="C2467" t="str"><v>ambteloos</v></cell><cell r="D2467" t="str"><v>09-08-1939/</v></cell></row><row r="2468"><cell r="A2468" t="str"><v>00363</v></cell><cell r="B2468" t="str"><v>3010</v></cell><cell r="C2468" t="str"><v>Amsterdam</v></cell><cell r="D2468" t="str"><v>04-03-1856</v></cell></row><row r="2469"><cell r="A2469" t="str"><v>00363</v></cell><cell r="B2469" t="str"><v>3020</v></cell><cell r="C2469" t="str"><v>Oisterwijk</v></cell><cell r="D2469" t="str"><v>20-05-1935</v></cell></row><row r="2470"><cell r="A2470" t="str"><v>00363</v></cell><cell r="B2470" t="str"><v>3500</v></cell><cell r="C2470" t="str"><v>fabrikant (likeurstoker) te Amsterdam</v></cell><cell r="D2470" t="str"><v>00-00-1875/00-00-1912</v></cell></row><row r="2471"><cell r="A2471" t="str"><v>00363</v></cell><cell r="B2471" t="str"><v>3500</v></cell><cell r="C2471" t="str"><v>lid gemeenteraad van Amsterdam</v></cell><cell r="D2471" t="str"><v>03-09-1901/03-09-1907</v></cell></row><row r="2472"><cell r="A2472" t="str"><v>00363</v></cell><cell r="B2472" t="str"><v>3500</v></cell><cell r="C2472" t="str"><v>lid Tweede Kamer der Staten-Generaal</v></cell><cell r="D2472" t="str"><v>17-09-1918/17-09-1929</v></cell></row><row r="2473"><cell r="A2473" t="str"><v>00365</v></cell><cell r="B2473" t="str"><v>3010</v></cell><cell r="C2473" t="str"><v>Aalten</v></cell><cell r="D2473" t="str"><v>02-07-1897</v></cell></row><row r="2474"><cell r="A2474" t="str"><v>00365</v></cell><cell r="B2474" t="str"><v>3020</v></cell><cell r="C2474" t="str"><v>'s-Gravenhage</v></cell><cell r="D2474" t="str"><v>09-02-1975</v></cell></row><row r="2475"><cell r="A2475" t="str"><v>00365</v></cell><cell r="B2475" t="str"><v>3500</v></cell><cell r="C2475" t="str"><v>ambtenaar (rang adjunct-commies, vanaf 1 oktober 1923 commies) ministerie van Arbeid, Handel en Nijverheid</v></cell><cell r="D2475" t="str"><v>01-10-1922/01-01-1925</v></cell></row><row r="2476"><cell r="A2476" t="str"><v>00365</v></cell><cell r="B2476" t="str"><v>3500</v></cell><cell r="C2476" t="str"><v>hoofdcommies afdeling Volksgezondheid, ministerie van Arbeid, Handel en Nijverheid</v></cell><cell r="D2476" t="str"><v>01-01-1925/00-07-1926</v></cell></row><row r="2477"><cell r="A2477" t="str"><v>00365</v></cell><cell r="B2477" t="str"><v>3500</v></cell><cell r="C2477" t="str"><v>referendaris Raad van State</v></cell><cell r="D2477" t="str"><v>00-07-1926/00-06-1933</v></cell></row><row r="2478"><cell r="A2478" t="str"><v>00365</v></cell><cell r="B2478" t="str"><v>3500</v></cell><cell r="C2478" t="str"><v>lid Tweede Kamer der Staten-Generaal</v></cell><cell r="D2478" t="str"><v>27-06-1933/04-06-1946</v></cell></row><row r="2479"><cell r="A2479" t="str"><v>00365</v></cell><cell r="B2479" t="str"><v>3500</v></cell><cell r="C2479" t="str"><v>advocaat en procureur te 's-Gravenhage</v></cell><cell r="D2479" t="str"><v>00-00-1941/</v></cell></row><row r="2480"><cell r="A2480" t="str"><v>00365</v></cell><cell r="B2480" t="str"><v>3500</v></cell><cell r="C2480" t="str"><v>lid Provinciale Staten van Zuid-Holland</v></cell><cell r="D2480" t="str"><v>04-07-1950/02-06-1966</v></cell></row><row r="2481"><cell r="A2481" t="str"><v>00365</v></cell><cell r="B2481" t="str"><v>3500</v></cell><cell r="C2481" t="str"><v>lid Gedeputeerde Staten (onder meer belast met toezicht op gemeenten, onderwijs en volksgezondheid) van Zuid-Holland</v></cell><cell r="D2481" t="str"><v>04-07-1950/02-06-1966</v></cell></row><row r="2482"><cell r="A2482" t="str"><v>00365</v></cell><cell r="B2482" t="str"><v>3500</v></cell><cell r="C2482" t="str"><v>lid Eerste Kamer der Staten-Generaal</v></cell><cell r="D2482" t="str"><v>21-09-1965/20-09-1966</v></cell></row><row r="2483"><cell r="A2483" t="str"><v>00367</v></cell><cell r="B2483" t="str"><v>3010</v></cell><cell r="C2483" t="str"><v>Kroonpolder (gem. Beerta, Gr.)</v></cell><cell r="D2483" t="str"><v>12-08-1878</v></cell></row><row r="2484"><cell r="A2484" t="str"><v>00367</v></cell><cell r="B2484" t="str"><v>3020</v></cell><cell r="C2484" t="str"><v>Winschoten</v></cell><cell r="D2484" t="str"><v>14-01-1951</v></cell></row><row r="2485"><cell r="A2485" t="str"><v>00367</v></cell><cell r="B2485" t="str"><v>3500</v></cell><cell r="C2485" t="str"><v>landbouwer te Kroonpolder (gem. Beerta)</v></cell></row><row r="2486"><cell r="A2486" t="str"><v>00367</v></cell><cell r="B2486" t="str"><v>3500</v></cell><cell r="C2486" t="str"><v>mede-eigenaar fabrieksbedrijf in verduurzaamde levensmiddelen en een handelsonderneming in landbouwwerktuigen te Groningen</v></cell></row><row r="2487"><cell r="A2487" t="str"><v>00367</v></cell><cell r="B2487" t="str"><v>3500</v></cell><cell r="C2487" t="str"><v>lid gemeenteraad van Beerta</v></cell><cell r="D2487" t="str"><v>29-01-1913/01-12-1916</v></cell></row><row r="2488"><cell r="A2488" t="str"><v>00367</v></cell><cell r="B2488" t="str"><v>3500</v></cell><cell r="C2488" t="str"><v>lid Provinciale Staten van Groningen</v></cell><cell r="D2488" t="str"><v>04-07-1916/02-07-1935</v></cell></row><row r="2489"><cell r="A2489" t="str"><v>00367</v></cell><cell r="B2489" t="str"><v>3500</v></cell><cell r="C2489" t="str"><v>lid Gedeputeerde Staten van Groningen</v></cell><cell r="D2489" t="str"><v>13-07-1920/03-07-1923</v></cell></row><row r="2490"><cell r="A2490" t="str"><v>00367</v></cell><cell r="B2490" t="str"><v>3500</v></cell><cell r="C2490" t="str"><v>lid Tweede Kamer der Staten-Generaal</v></cell><cell r="D2490" t="str"><v>25-07-1922/04-06-1946</v></cell></row><row r="2491"><cell r="A2491" t="str"><v>00368</v></cell><cell r="B2491" t="str"><v>3010</v></cell><cell r="C2491" t="str"><v>Kloosterzande</v></cell><cell r="D2491" t="str"><v>28-05-1817</v></cell></row><row r="2492"><cell r="A2492" t="str"><v>00368</v></cell><cell r="B2492" t="str"><v>3020</v></cell><cell r="C2492" t="str"><v>'s-Gravenhage</v></cell><cell r="D2492" t="str"><v>13-03-1895</v></cell></row><row r="2493"><cell r="A2493" t="str"><v>00368</v></cell><cell r="B2493" t="str"><v>3500</v></cell><cell r="C2493" t="str"><v>advocaat en procureur te Middelburg</v></cell><cell r="D2493" t="str"><v>00-00-1841/00-09-1849</v></cell></row><row r="2494"><cell r="A2494" t="str"><v>00368</v></cell><cell r="B2494" t="str"><v>3500</v></cell><cell r="C2494" t="str"><v>gemeentesecretaris van Biggekerke</v></cell><cell r="D2494" t="str"><v>00-00-1843/01-07-1849</v></cell></row><row r="2495"><cell r="A2495" t="str"><v>00368</v></cell><cell r="B2495" t="str"><v>3500</v></cell><cell r="C2495" t="str"><v>advocaat te 's-Gravenhage</v></cell><cell r="D2495" t="str"><v>21-09-1849/</v></cell></row><row r="2496"><cell r="A2496" t="str"><v>00368</v></cell><cell r="B2496" t="str"><v>3500</v></cell><cell r="C2496" t="str"><v>lid Tweede Kamer der Staten-Generaal</v></cell><cell r="D2496" t="str"><v>13-02-1849/20-08-1850</v></cell></row><row r="2497"><cell r="A2497" t="str"><v>00368</v></cell><cell r="B2497" t="str"><v>3500</v></cell><cell r="C2497" t="str"><v>lid Tweede Kamer der Staten-Generaal</v></cell><cell r="D2497" t="str"><v>07-10-1850/26-04-1853</v></cell></row><row r="2498"><cell r="A2498" t="str"><v>00368</v></cell><cell r="B2498" t="str"><v>3500</v></cell><cell r="C2498" t="str"><v>lid Tweede Kamer der Staten-Generaal</v></cell><cell r="D2498" t="str"><v>14-06-1853/01-10-1866</v></cell></row><row r="2499"><cell r="A2499" t="str"><v>00368</v></cell><cell r="B2499" t="str"><v>3500</v></cell><cell r="C2499" t="str"><v>lid Tweede Kamer der Staten-Generaal</v></cell><cell r="D2499" t="str"><v>19-11-1866/03-01-1868</v></cell></row><row r="2500"><cell r="A2500" t="str"><v>00368</v></cell><cell r="B2500" t="str"><v>3500</v></cell><cell r="C2500" t="str"><v>lid Tweede Kamer der Staten-Generaal</v></cell><cell r="D2500" t="str"><v>25-02-1868/11-10-1884</v></cell></row><row r="2501"><cell r="A2501" t="str"><v>00369</v></cell><cell r="B2501" t="str"><v>3010</v></cell><cell r="C2501" t="str"><v>Maasdam (Z.H.)</v></cell><cell r="D2501" t="str"><v>24-04-1868</v></cell></row><row r="2502"><cell r="A2502" t="str"><v>00369</v></cell><cell r="B2502" t="str"><v>3020</v></cell><cell r="C2502" t="str"><v>Leiden</v></cell><cell r="D2502" t="str"><v>29-04-1948</v></cell></row><row r="2503"><cell r="A2503" t="str"><v>00369</v></cell><cell r="B2503" t="str"><v>3500</v></cell><cell r="C2503" t="str"><v>predikant Nederlandse Hervormde Kerk te Midwoud (N.H.)</v></cell><cell r="D2503" t="str"><v>04-05-1896/00-05-1898</v></cell></row><row r="2504"><cell r="A2504" t="str"><v>00369</v></cell><cell r="B2504" t="str"><v>3500</v></cell><cell r="C2504" t="str"><v>privaatdocent Arameese en Assyrische talen, Rijksuniversiteit Leiden</v></cell><cell r="D2504" t="str"><v>00-00-1896/00-00-1898</v></cell></row><row r="2505"><cell r="A2505" t="str"><v>00369</v></cell><cell r="B2505" t="str"><v>3500</v></cell><cell r="C2505" t="str"><v>hoogleraar godgeleerdheid (leeropdracht: de geschiedenis van de Israëlitischen godsdienst, de Israëlitische letterkunde en de uitlegging van het Oude Testament), Rijksuniversiteit Leiden</v></cell><cell r="D2505" t="str"><v>11-05-1898/17-09-1938</v></cell></row><row r="2506"><cell r="A2506" t="str"><v>00369</v></cell><cell r="B2506" t="str"><v>3500</v></cell><cell r="C2506" t="str"><v>rector magnificus Rijksuniversiteit Leiden</v></cell><cell r="D2506" t="str"><v>00-09-1912/00-09-1913</v></cell></row><row r="2507"><cell r="A2507" t="str"><v>00369</v></cell><cell r="B2507" t="str"><v>3500</v></cell><cell r="C2507" t="str"><v>lid Tweede Kamer der Staten-Generaal</v></cell><cell r="D2507" t="str"><v>17-03-1914/17-09-1918</v></cell></row><row r="2508"><cell r="A2508" t="str"><v>00369</v></cell><cell r="B2508" t="str"><v>3500</v></cell><cell r="C2508" t="str"><v>lid gemeenteraad van Leiden</v></cell><cell r="D2508" t="str"><v>04-09-1917/02-09-1919</v></cell></row><row r="2509"><cell r="A2509" t="str"><v>00369</v></cell><cell r="B2509" t="str"><v>3500</v></cell><cell r="C2509" t="str"><v>lid gemeenteraad van Leiden</v></cell><cell r="D2509" t="str"><v>07-09-1920/06-09-1927</v></cell></row><row r="2510"><cell r="A2510" t="str"><v>00369</v></cell><cell r="B2510" t="str"><v>3500</v></cell><cell r="C2510" t="str"><v>lid Tweede Kamer der Staten-Generaal</v></cell><cell r="D2510" t="str"><v>01-12-1931/09-05-1933</v></cell></row><row r="2511"><cell r="A2511" t="str"><v>00371</v></cell><cell r="B2511" t="str"><v>3010</v></cell><cell r="C2511" t="str"><v>Padang (Ned.-Indië)</v></cell><cell r="D2511" t="str"><v>13-05-1903</v></cell></row><row r="2512"><cell r="A2512" t="str"><v>00371</v></cell><cell r="B2512" t="str"><v>3020</v></cell><cell r="C2512" t="str"><v>Djakarta (Indonesië)</v></cell><cell r="D2512" t="str"><v>24-05-1979</v></cell></row><row r="2513"><cell r="A2513" t="str"><v>00371</v></cell><cell r="B2513" t="str"><v>3500</v></cell><cell r="C2513" t="str"><v>hoofd Islamitische Abadiah-school</v></cell></row><row r="2514"><cell r="A2514" t="str"><v>00371</v></cell><cell r="B2514" t="str"><v>3500</v></cell><cell r="C2514" t="str"><v>schrijver</v></cell></row><row r="2515"><cell r="A2515" t="str"><v>00371</v></cell><cell r="B2515" t="str"><v>3500</v></cell><cell r="C2515" t="str"><v>lid gemeenteraad van Padang</v></cell><cell r="D2515" t="str"><v>/00-00-1927</v></cell></row><row r="2516"><cell r="A2516" t="str"><v>00371</v></cell><cell r="B2516" t="str"><v>3500</v></cell><cell r="C2516" t="str"><v>medewerker linkse en antimilitaristische bladen</v></cell><cell r="D2516" t="str"><v>00-00-1932/</v></cell></row><row r="2517"><cell r="A2517" t="str"><v>00371</v></cell><cell r="B2517" t="str"><v>3500</v></cell><cell r="C2517" t="str"><v>lid Tweede Kamer der Staten-Generaal</v></cell><cell r="D2517" t="str"><v>04-07-1933/19-01-1946</v></cell></row><row r="2518"><cell r="A2518" t="str"><v>00371</v></cell><cell r="B2518" t="str"><v>3500</v></cell><cell r="C2518" t="str"><v>zakenman te Djakarta</v></cell></row><row r="2519"><cell r="A2519" t="str"><v>00371</v></cell><cell r="B2519" t="str"><v>3500</v></cell><cell r="C2519" t="str"><v>literator</v></cell></row><row r="2520"><cell r="A2520" t="str"><v>00374</v></cell><cell r="B2520" t="str"><v>3010</v></cell><cell r="C2520" t="str"><v>Klundert (N.Br.)</v></cell><cell r="D2520" t="str"><v>15-09-1838</v></cell></row><row r="2521"><cell r="A2521" t="str"><v>00374</v></cell><cell r="B2521" t="str"><v>3020</v></cell><cell r="C2521" t="str"><v>Utrecht</v></cell><cell r="D2521" t="str"><v>08-08-1927</v></cell></row><row r="2522"><cell r="A2522" t="str"><v>00374</v></cell><cell r="B2522" t="str"><v>3500</v></cell><cell r="C2522" t="str"><v>officier bij de eerste inspectie van fortificatiën te Utrecht</v></cell></row><row r="2523"><cell r="A2523" t="str"><v>00374</v></cell><cell r="B2523" t="str"><v>3500</v></cell><cell r="C2523" t="str"><v>docent KMA (Koninklijke Militaire Academie) te Breda</v></cell><cell r="D2523" t="str"><v>00-00-1867/00-00-1869</v></cell></row><row r="2524"><cell r="A2524" t="str"><v>00374</v></cell><cell r="B2524" t="str"><v>3500</v></cell><cell r="C2524" t="str"><v>stafofficier, bataillon mineurs en sappeurs te Nijmegen</v></cell><cell r="D2524" t="str"><v>00-09-1869/01-10-1872</v></cell></row><row r="2525"><cell r="A2525" t="str"><v>00374</v></cell><cell r="B2525" t="str"><v>3500</v></cell><cell r="C2525" t="str"><v>docent KMA (Koninklijke Militaire Academie) te Breda</v></cell><cell r="D2525" t="str"><v>01-10-1872/</v></cell></row><row r="2526"><cell r="A2526" t="str"><v>00374</v></cell><cell r="B2526" t="str"><v>3500</v></cell><cell r="C2526" t="str"><v>adjunct-chef Staf van de kamperende troepen te Millingen</v></cell><cell r="D2526" t="str"><v>00-08-1874/00-09-1874</v></cell></row><row r="2527"><cell r="A2527" t="str"><v>00374</v></cell><cell r="B2527" t="str"><v>3500</v></cell><cell r="C2527" t="str"><v>stafofficier der genie te Willemstad</v></cell><cell r="D2527" t="str"><v>/00-09-1878</v></cell></row><row r="2528"><cell r="A2528" t="str"><v>00374</v></cell><cell r="B2528" t="str"><v>3500</v></cell><cell r="C2528" t="str"><v>directeur Hogere Krijgsschool te 's-Gravenhage</v></cell><cell r="D2528" t="str"><v>01-10-1878/16-04-1891</v></cell></row><row r="2529"><cell r="A2529" t="str"><v>00374</v></cell><cell r="B2529" t="str"><v>3500</v></cell><cell r="C2529" t="str"><v>docent versterkingskunst, telegraaf en spoorwegwezen, Hogere Krijgsschool te 's-Gravenhage</v></cell></row><row r="2530"><cell r="A2530" t="str"><v>00374</v></cell><cell r="B2530" t="str"><v>3500</v></cell><cell r="C2530" t="str"><v>Commandant van de Stelling van Amsterdam</v></cell><cell r="D2530" t="str"><v>16-04-1894/31-07-1897</v></cell></row><row r="2531"><cell r="A2531" t="str"><v>00374</v></cell><cell r="B2531" t="str"><v>3500</v></cell><cell r="C2531" t="str"><v>minister van Oorlog</v></cell><cell r="D2531" t="str"><v>31-07-1897/01-04-1901</v></cell></row><row r="2532"><cell r="A2532" t="str"><v>00374</v></cell><cell r="B2532" t="str"><v>3500</v></cell><cell r="C2532" t="str"><v>minister van Marine ad interim</v></cell><cell r="D2532" t="str"><v>22-12-1897/12-01-1898</v></cell></row><row r="2533"><cell r="A2533" t="str"><v>00374</v></cell><cell r="B2533" t="str"><v>3500</v></cell><cell r="C2533" t="str"><v>gepensioneerd</v></cell><cell r="D2533" t="str"><v>01-08-1902</v></cell></row><row r="2534"><cell r="A2534" t="str"><v>00374</v></cell><cell r="B2534" t="str"><v>3500</v></cell><cell r="C2534" t="str"><v>lid Tweede Kamer der Staten-Generaal</v></cell><cell r="D2534" t="str"><v>19-09-1905/17-09-1918</v></cell></row><row r="2535"><cell r="A2535" t="str"><v>00376</v></cell><cell r="B2535" t="str"><v>3010</v></cell><cell r="C2535" t="str"><v>Enschede</v></cell><cell r="D2535" t="str"><v>31-12-1865</v></cell></row><row r="2536"><cell r="A2536" t="str"><v>00376</v></cell><cell r="B2536" t="str"><v>3020</v></cell><cell r="C2536" t="str"><v>Enschede</v></cell><cell r="D2536" t="str"><v>22-04-1935</v></cell></row><row r="2537"><cell r="A2537" t="str"><v>00376</v></cell><cell r="B2537" t="str"><v>3500</v></cell><cell r="C2537" t="str"><v>bakker en koopman te Enschede</v></cell><cell r="D2537" t="str"><v>00-00-1884/</v></cell></row><row r="2538"><cell r="A2538" t="str"><v>00376</v></cell><cell r="B2538" t="str"><v>3500</v></cell><cell r="C2538" t="str"><v>lid gemeenteraad van Enschede</v></cell><cell r="D2538" t="str"><v>03-09-1895/16-07-1924</v></cell></row><row r="2539"><cell r="A2539" t="str"><v>00376</v></cell><cell r="B2539" t="str"><v>3500</v></cell><cell r="C2539" t="str"><v>lid Provinciale Staten van Overijssel</v></cell><cell r="D2539" t="str"><v>00-11-1903/22-04-1935</v></cell></row><row r="2540"><cell r="A2540" t="str"><v>00376</v></cell><cell r="B2540" t="str"><v>3500</v></cell><cell r="C2540" t="str"><v>lid Tweede Kamer der Staten-Generaal</v></cell><cell r="D2540" t="str"><v>21-09-1909/16-09-1913</v></cell></row><row r="2541"><cell r="A2541" t="str"><v>00376</v></cell><cell r="B2541" t="str"><v>3500</v></cell><cell r="C2541" t="str"><v>wethouder (van onderwijs, later van financiën en voedselvoorziening) van Enschede</v></cell><cell r="D2541" t="str"><v>03-09-1912/04-09-1923</v></cell></row><row r="2542"><cell r="A2542" t="str"><v>00376</v></cell><cell r="B2542" t="str"><v>3500</v></cell><cell r="C2542" t="str"><v>lid Gedeputeerde Staten van Overijssel</v></cell><cell r="D2542" t="str"><v>16-07-1924/09-07-1934</v></cell></row><row r="2543"><cell r="A2543" t="str"><v>00376</v></cell><cell r="B2543" t="str"><v>3500</v></cell><cell r="C2543" t="str"><v>lid gemeenteraad van Enschede</v></cell><cell r="D2543" t="str"><v>13-08-1934/22-04-1935</v></cell></row><row r="2544"><cell r="A2544" t="str"><v>00377</v></cell><cell r="B2544" t="str"><v>3010</v></cell><cell r="C2544" t="str"><v>'s-Gravenhage</v></cell><cell r="D2544" t="str"><v>11-08-1805</v></cell></row><row r="2545"><cell r="A2545" t="str"><v>00377</v></cell><cell r="B2545" t="str"><v>3020</v></cell><cell r="C2545" t="str"><v>'s-Gravenhage</v></cell><cell r="D2545" t="str"><v>04-10-1893</v></cell></row><row r="2546"><cell r="A2546" t="str"><v>00377</v></cell><cell r="B2546" t="str"><v>3500</v></cell><cell r="C2546" t="str"><v>advocaat te 's-Gravenhage</v></cell><cell r="D2546" t="str"><v>00-00-1828/00-00-1829</v></cell></row><row r="2547"><cell r="A2547" t="str"><v>00377</v></cell><cell r="B2547" t="str"><v>3500</v></cell><cell r="C2547" t="str"><v>commies van staat, Raad van State</v></cell><cell r="D2547" t="str"><v>00-00-1829/01-10-1838</v></cell></row><row r="2548"><cell r="A2548" t="str"><v>00377</v></cell><cell r="B2548" t="str"><v>3500</v></cell><cell r="C2548" t="str"><v>secretaris Legerstaf van de Prins van Oranje</v></cell></row><row r="2549"><cell r="A2549" t="str"><v>00377</v></cell><cell r="B2549" t="str"><v>3500</v></cell><cell r="C2549" t="str"><v>substituut-officier van justitie, rechtbank van eerste aanleg te 's-Gravenhage</v></cell><cell r="D2549" t="str"><v>01-11-1833/01-10-1838</v></cell></row><row r="2550"><cell r="A2550" t="str"><v>00377</v></cell><cell r="B2550" t="str"><v>3500</v></cell><cell r="C2550" t="str"><v>rechter Arrondissementsrechtbank te 's-Gravenhage</v></cell><cell r="D2550" t="str"><v>01-10-1838/01-06-1847</v></cell></row><row r="2551"><cell r="A2551" t="str"><v>00377</v></cell><cell r="B2551" t="str"><v>3500</v></cell><cell r="C2551" t="str"><v>raadsheer Provinciaal Gerechtshof te 's-Gravenhage</v></cell><cell r="D2551" t="str"><v>01-06-1847/01-01-1863</v></cell></row><row r="2552"><cell r="A2552" t="str"><v>00377</v></cell><cell r="B2552" t="str"><v>3500</v></cell><cell r="C2552" t="str"><v>lid Tweede Kamer der Staten-Generaal</v></cell><cell r="D2552" t="str"><v>14-06-1853/15-09-1862</v></cell></row><row r="2553"><cell r="A2553" t="str"><v>00377</v></cell><cell r="B2553" t="str"><v>3500</v></cell><cell r="C2553" t="str"><v>vicepresident Provinciaal Gerechtshof te 's-Gravenhage</v></cell><cell r="D2553" t="str"><v>01-01-1863/01-03-1864</v></cell></row><row r="2554"><cell r="A2554" t="str"><v>00377</v></cell><cell r="B2554" t="str"><v>3500</v></cell><cell r="C2554" t="str"><v>lid Raad van State</v></cell><cell r="D2554" t="str"><v>01-03-1864/01-04-1874</v></cell></row><row r="2555"><cell r="A2555" t="str"><v>00377</v></cell><cell r="B2555" t="str"><v>3500</v></cell><cell r="C2555" t="str"><v>ambteloos</v></cell><cell r="D2555" t="str"><v>01-04-1874/16-09-1879</v></cell></row><row r="2556"><cell r="A2556" t="str"><v>00377</v></cell><cell r="B2556" t="str"><v>3500</v></cell><cell r="C2556" t="str"><v>lid Tweede Kamer der Staten-Generaal</v></cell><cell r="D2556" t="str"><v>16-09-1879/21-12-1879</v></cell></row><row r="2557"><cell r="A2557" t="str"><v>00377</v></cell><cell r="B2557" t="str"><v>3500</v></cell><cell r="C2557" t="str"><v>voorzitter antirevolutionaire Kamerclub, Tweede Kamer der Staten-Generaal</v></cell><cell r="D2557" t="str"><v>29-07-1879/19-12-1879</v></cell></row><row r="2558"><cell r="A2558" t="str"><v>00377</v></cell><cell r="B2558" t="str"><v>3500</v></cell><cell r="C2558" t="str"><v>ambteloos</v></cell><cell r="D2558" t="str"><v>21-12-1879/11-01-1886</v></cell></row><row r="2559"><cell r="A2559" t="str"><v>00377</v></cell><cell r="B2559" t="str"><v>3500</v></cell><cell r="C2559" t="str"><v>lid Eerste Kamer der Staten-Generaal</v></cell><cell r="D2559" t="str"><v>11-01-1886/17-08-1887</v></cell></row><row r="2560"><cell r="A2560" t="str"><v>00377</v></cell><cell r="B2560" t="str"><v>3500</v></cell><cell r="C2560" t="str"><v>lid Eerste Kamer der Staten-Generaal</v></cell><cell r="D2560" t="str"><v>19-09-1887/05-12-1887</v></cell></row><row r="2561"><cell r="A2561" t="str"><v>00379</v></cell><cell r="B2561" t="str"><v>3010</v></cell><cell r="C2561" t="str"><v>Rolde (Dr.)</v></cell><cell r="D2561" t="str"><v>07-12-1897</v></cell></row><row r="2562"><cell r="A2562" t="str"><v>00379</v></cell><cell r="B2562" t="str"><v>3020</v></cell><cell r="C2562" t="str"><v>Naaldwijk</v></cell><cell r="D2562" t="str"><v>21-02-1988</v></cell></row><row r="2563"><cell r="A2563" t="str"><v>00379</v></cell><cell r="B2563" t="str"><v>3500</v></cell><cell r="C2563" t="str"><v>tuinder te Naaldwijk</v></cell></row><row r="2564"><cell r="A2564" t="str"><v>00379</v></cell><cell r="B2564" t="str"><v>3500</v></cell><cell r="C2564" t="str"><v>lid gemeenteraad van Naaldwijk</v></cell><cell r="D2564" t="str"><v>06-09-1927/01-09-1941</v></cell></row><row r="2565"><cell r="A2565" t="str"><v>00379</v></cell><cell r="B2565" t="str"><v>3500</v></cell><cell r="C2565" t="str"><v>lid tijdelijke gemeenteraad van Naaldwijk</v></cell><cell r="D2565" t="str"><v>09-11-1945/02-09-1946</v></cell></row><row r="2566"><cell r="A2566" t="str"><v>00379</v></cell><cell r="B2566" t="str"><v>3500</v></cell><cell r="C2566" t="str"><v>wethouder (o.a. van onderwijs en volkshuisvesting) van Naaldwijk</v></cell><cell r="D2566" t="str"><v>09-11-1945/01-09-1953</v></cell></row><row r="2567"><cell r="A2567" t="str"><v>00379</v></cell><cell r="B2567" t="str"><v>3500</v></cell><cell r="C2567" t="str"><v>lid gemeenteraad van Naaldwijk</v></cell><cell r="D2567" t="str"><v>02-09-1946/01-09-1970</v></cell></row><row r="2568"><cell r="A2568" t="str"><v>00379</v></cell><cell r="B2568" t="str"><v>3500</v></cell><cell r="C2568" t="str"><v>lid Tweede Kamer der Staten-Generaal</v></cell><cell r="D2568" t="str"><v>12-08-1948/15-07-1952</v></cell></row><row r="2569"><cell r="A2569" t="str"><v>00379</v></cell><cell r="B2569" t="str"><v>3500</v></cell><cell r="C2569" t="str"><v>lid Provinciale Staten van Zuid-Holland</v></cell><cell r="D2569" t="str"><v>14-06-1949/02-06-1966</v></cell></row><row r="2570"><cell r="A2570" t="str"><v>00379</v></cell><cell r="B2570" t="str"><v>3500</v></cell><cell r="C2570" t="str"><v>wethouder (o.a. van financiën en sport) van Naaldwijk</v></cell><cell r="D2570" t="str"><v>04-09-1962/01-09-1970</v></cell></row><row r="2571"><cell r="A2571" t="str"><v>00380</v></cell><cell r="B2571" t="str"><v>3010</v></cell><cell r="C2571" t="str"><v>Lemselo</v></cell><cell r="D2571" t="str"><v>26-07-1902</v></cell></row><row r="2572"><cell r="A2572" t="str"><v>00380</v></cell><cell r="B2572" t="str"><v>3020</v></cell><cell r="C2572" t="str"><v>Oldenzaal</v></cell><cell r="D2572" t="str"><v>18-04-1971</v></cell></row><row r="2573"><cell r="A2573" t="str"><v>00380</v></cell><cell r="B2573" t="str"><v>3500</v></cell><cell r="C2573" t="str"><v>onderwijzer</v></cell><cell r="D2573" t="str"><v>00-00-1920/00-00-9127</v></cell></row><row r="2574"><cell r="A2574" t="str"><v>00380</v></cell><cell r="B2574" t="str"><v>3500</v></cell><cell r="C2574" t="str"><v>onderwijzer te Hilversum</v></cell><cell r="D2574" t="str"><v>00-00-1920/</v></cell></row><row r="2575"><cell r="A2575" t="str"><v>00380</v></cell><cell r="B2575" t="str"><v>3500</v></cell><cell r="C2575" t="str"><v>onderwijzer te Wageningen</v></cell></row><row r="2576"><cell r="A2576" t="str"><v>00380</v></cell><cell r="B2576" t="str"><v>3500</v></cell><cell r="C2576" t="str"><v>onderwijzer te Bornerbroek</v></cell></row><row r="2577"><cell r="A2577" t="str"><v>00380</v></cell><cell r="B2577" t="str"><v>3500</v></cell><cell r="C2577" t="str"><v>onderwijzer te Oldenzaal</v></cell></row><row r="2578"><cell r="A2578" t="str"><v>00380</v></cell><cell r="B2578" t="str"><v>3500</v></cell><cell r="C2578" t="str"><v>onderwijzer te Groot-Agelo</v></cell><cell r="D2578" t="str"><v>00-00-1927/00-00-1930</v></cell></row><row r="2579"><cell r="A2579" t="str"><v>00380</v></cell><cell r="B2579" t="str"><v>3500</v></cell><cell r="C2579" t="str"><v>directeur R.K. Lagere Landbouwschool te Oldenzaal</v></cell><cell r="D2579" t="str"><v>00-00-1930/</v></cell></row><row r="2580"><cell r="A2580" t="str"><v>00380</v></cell><cell r="B2580" t="str"><v>3500</v></cell><cell r="C2580" t="str"><v>docent staatswetenschappen, R.K. Hogere Technische School te Enschede</v></cell><cell r="D2580" t="str"><v>00-00-1941/</v></cell></row><row r="2581"><cell r="A2581" t="str"><v>00380</v></cell><cell r="B2581" t="str"><v>3500</v></cell><cell r="C2581" t="str"><v>leraar R.K. Middelbare Landbouwschool</v></cell><cell r="D2581" t="str"><v>00-00-1943/00-00-1946</v></cell></row><row r="2582"><cell r="A2582" t="str"><v>00380</v></cell><cell r="B2582" t="str"><v>3500</v></cell><cell r="C2582" t="str"><v>lid Tweede Kamer der Staten-Generaal</v></cell><cell r="D2582" t="str"><v>30-10-1946/01-09-1970</v></cell></row><row r="2583"><cell r="A2583" t="str"><v>00380</v></cell><cell r="B2583" t="str"><v>3500</v></cell><cell r="C2583" t="str"><v>lid Provinciale Staten van Overijssel</v></cell><cell r="D2583" t="str"><v>00-00-1964/00-09-1970</v></cell></row><row r="2584"><cell r="A2584" t="str"><v>00381</v></cell><cell r="B2584" t="str"><v>3010</v></cell><cell r="C2584" t="str"><v>Zutphen</v></cell><cell r="D2584" t="str"><v>17-03-1852</v></cell></row><row r="2585"><cell r="A2585" t="str"><v>00381</v></cell><cell r="B2585" t="str"><v>3020</v></cell><cell r="C2585" t="str"><v>Assen</v></cell><cell r="D2585" t="str"><v>27-06-1913</v></cell></row><row r="2586"><cell r="A2586" t="str"><v>00381</v></cell><cell r="B2586" t="str"><v>3500</v></cell><cell r="C2586" t="str"><v>advocaat te Zutphen</v></cell><cell r="D2586" t="str"><v>00-00-1877/00-06-1884</v></cell></row><row r="2587"><cell r="A2587" t="str"><v>00381</v></cell><cell r="B2587" t="str"><v>3500</v></cell><cell r="C2587" t="str"><v>lid Provinciale Staten van Gelderland</v></cell><cell r="D2587" t="str"><v>04-07-1883/00-09-1893</v></cell></row><row r="2588"><cell r="A2588" t="str"><v>00381</v></cell><cell r="B2588" t="str"><v>3500</v></cell><cell r="C2588" t="str"><v>ambtenaar voor de kantongerechten in het arrondissement Zutphen, Openbaar Ministerie te Zutphen</v></cell><cell r="D2588" t="str"><v>01-07-1884/01-02-1897</v></cell></row><row r="2589"><cell r="A2589" t="str"><v>00381</v></cell><cell r="B2589" t="str"><v>3500</v></cell><cell r="C2589" t="str"><v>lid Tweede Kamer der Staten-Generaal</v></cell><cell r="D2589" t="str"><v>01-05-1888/15-09-1891</v></cell></row><row r="2590"><cell r="A2590" t="str"><v>00381</v></cell><cell r="B2590" t="str"><v>3500</v></cell><cell r="C2590" t="str"><v>lid Eerste Kamer der Staten-Generaal</v></cell><cell r="D2590" t="str"><v>19-09-1893/13-01-1897</v></cell></row><row r="2591"><cell r="A2591" t="str"><v>00381</v></cell><cell r="B2591" t="str"><v>3500</v></cell><cell r="C2591" t="str"><v>substituut-officier van justitie, Arrondissementsrechtbank te Roermond</v></cell><cell r="D2591" t="str"><v>01-02-1897/01-04-1897</v></cell></row><row r="2592"><cell r="A2592" t="str"><v>00381</v></cell><cell r="B2592" t="str"><v>3500</v></cell><cell r="C2592" t="str"><v>substituut-officier van justitie, Arrondissementsrechtbank te Maastricht</v></cell><cell r="D2592" t="str"><v>01-04-1897/01-04-1904</v></cell></row><row r="2593"><cell r="A2593" t="str"><v>00381</v></cell><cell r="B2593" t="str"><v>3500</v></cell><cell r="C2593" t="str"><v>officier van justitie, Arrondissementsrechtbank te Zierikzee</v></cell><cell r="D2593" t="str"><v>01-04-1904/01-11-1909</v></cell></row><row r="2594"><cell r="A2594" t="str"><v>00381</v></cell><cell r="B2594" t="str"><v>3500</v></cell><cell r="C2594" t="str"><v>officier van justitie, Arrondissementsrechtbank te Assen</v></cell><cell r="D2594" t="str"><v>01-11-1909/27-06-1913</v></cell></row><row r="2595"><cell r="A2595" t="str"><v>00382</v></cell><cell r="B2595" t="str"><v>3010</v></cell><cell r="C2595" t="str"><v>Valburg (Gld.)</v></cell><cell r="D2595" t="str"><v>23-08-1804</v></cell></row><row r="2596"><cell r="A2596" t="str"><v>00382</v></cell><cell r="B2596" t="str"><v>3020</v></cell><cell r="C2596" t="str"><v>Velp</v></cell><cell r="D2596" t="str"><v>29-01-1890</v></cell></row><row r="2597"><cell r="A2597" t="str"><v>00382</v></cell><cell r="B2597" t="str"><v>3500</v></cell><cell r="C2597" t="str"><v>advocaat te Groningen</v></cell><cell r="D2597" t="str"><v>00-00-1828/</v></cell></row><row r="2598"><cell r="A2598" t="str"><v>00382</v></cell><cell r="B2598" t="str"><v>3500</v></cell><cell r="C2598" t="str"><v>rector Latijnsche scholen en Instituut "Van Kinsbergen" te Elburg</v></cell><cell r="D2598" t="str"><v>00-00-1833/00-00-1843</v></cell></row><row r="2599"><cell r="A2599" t="str"><v>00382</v></cell><cell r="B2599" t="str"><v>3500</v></cell><cell r="C2599" t="str"><v>schoolopziener, tweede district van Gelderland</v></cell><cell r="D2599" t="str"><v>00-00-1833/01-08-1844</v></cell></row><row r="2600"><cell r="A2600" t="str"><v>00382</v></cell><cell r="B2600" t="str"><v>3500</v></cell><cell r="C2600" t="str"><v>kantonrechter-plaatsvervanger te Elburg</v></cell><cell r="D2600" t="str"><v>01-10-1838/16-10-1843</v></cell></row><row r="2601"><cell r="A2601" t="str"><v>00382</v></cell><cell r="B2601" t="str"><v>3500</v></cell><cell r="C2601" t="str"><v>kantonrechter te Tiel</v></cell><cell r="D2601" t="str"><v>16-10-1843/15-05-1877</v></cell></row><row r="2602"><cell r="A2602" t="str"><v>00382</v></cell><cell r="B2602" t="str"><v>3500</v></cell><cell r="C2602" t="str"><v>lid Tweede Kamer der Staten-Generaal</v></cell><cell r="D2602" t="str"><v>13-02-1849/20-08-1850</v></cell></row><row r="2603"><cell r="A2603" t="str"><v>00382</v></cell><cell r="B2603" t="str"><v>3500</v></cell><cell r="C2603" t="str"><v>lid Tweede Kamer der Staten-Generaal</v></cell><cell r="D2603" t="str"><v>07-10-1850/26-04-1853</v></cell></row><row r="2604"><cell r="A2604" t="str"><v>00383</v></cell><cell r="B2604" t="str"><v>3010</v></cell><cell r="C2604" t="str"><v>Sneek</v></cell><cell r="D2604" t="str"><v>02-02-1817</v></cell></row><row r="2605"><cell r="A2605" t="str"><v>00383</v></cell><cell r="B2605" t="str"><v>3020</v></cell><cell r="C2605" t="str"><v>Leeuwarden</v></cell><cell r="D2605" t="str"><v>23-04-1879</v></cell></row><row r="2606"><cell r="A2606" t="str"><v>00383</v></cell><cell r="B2606" t="str"><v>3500</v></cell><cell r="C2606" t="str"><v>advocaat te Leeuwarden</v></cell><cell r="D2606" t="str"><v>00-00-1840/00-00-1878</v></cell></row><row r="2607"><cell r="A2607" t="str"><v>00383</v></cell><cell r="B2607" t="str"><v>3500</v></cell><cell r="C2607" t="str"><v>secretaris grietenij Leeuwarderadeel</v></cell><cell r="D2607" t="str"><v>00-00-1840/01-01-1852</v></cell></row><row r="2608"><cell r="A2608" t="str"><v>00383</v></cell><cell r="B2608" t="str"><v>3500</v></cell><cell r="C2608" t="str"><v>lid Provinciale Staten van Friesland</v></cell><cell r="D2608" t="str"><v>05-07-1842/24-09-1850</v></cell></row><row r="2609"><cell r="A2609" t="str"><v>00383</v></cell><cell r="B2609" t="str"><v>3500</v></cell><cell r="C2609" t="str"><v>burgemeester van Leeuwarderadeel</v></cell><cell r="D2609" t="str"><v>01-01-1852/30-11-1854</v></cell></row><row r="2610"><cell r="A2610" t="str"><v>00383</v></cell><cell r="B2610" t="str"><v>3500</v></cell><cell r="C2610" t="str"><v>lid Provinciale Staten van Friesland</v></cell><cell r="D2610" t="str"><v>30-07-1851/23-04-1879</v></cell></row><row r="2611"><cell r="A2611" t="str"><v>00383</v></cell><cell r="B2611" t="str"><v>3500</v></cell><cell r="C2611" t="str"><v>lid Tweede Kamer der Staten-Generaal</v></cell><cell r="D2611" t="str"><v>14-06-1853/01-04-1855</v></cell></row><row r="2612"><cell r="A2612" t="str"><v>00383</v></cell><cell r="B2612" t="str"><v>3500</v></cell><cell r="C2612" t="str"><v>lid Gedeputeerde Staten van Friesland</v></cell><cell r="D2612" t="str"><v>30-11-1854/01-04-1875</v></cell></row><row r="2613"><cell r="A2613" t="str"><v>00383</v></cell><cell r="B2613" t="str"><v>3500</v></cell><cell r="C2613" t="str"><v>rechter-plaatsvervanger Arrondissementsrechtbank te Leeuwarden</v></cell><cell r="D2613" t="str"><v>01-07-1868/23-04-1879</v></cell></row><row r="2614"><cell r="A2614" t="str"><v>00385</v></cell><cell r="B2614" t="str"><v>3010</v></cell><cell r="C2614" t="str"><v>Enschede</v></cell><cell r="D2614" t="str"><v>24-06-1869</v></cell></row><row r="2615"><cell r="A2615" t="str"><v>00385</v></cell><cell r="B2615" t="str"><v>3020</v></cell><cell r="C2615" t="str"><v>Leiden</v></cell><cell r="D2615" t="str"><v>31-10-1940</v></cell></row><row r="2616"><cell r="A2616" t="str"><v>00385</v></cell><cell r="B2616" t="str"><v>3500</v></cell><cell r="C2616" t="str"><v>wever te Enschede</v></cell><cell r="D2616" t="str"><v>00-00-1881/00-00-1905</v></cell></row><row r="2617"><cell r="A2617" t="str"><v>00385</v></cell><cell r="B2617" t="str"><v>3500</v></cell><cell r="C2617" t="str"><v>secretaris RKAV (Rooms-Katholieke Arbeiders Vereniging) te Enschede</v></cell><cell r="D2617" t="str"><v>00-00-1897/00-00-1900</v></cell></row><row r="2618"><cell r="A2618" t="str"><v>00385</v></cell><cell r="B2618" t="str"><v>3500</v></cell><cell r="C2618" t="str"><v>secretaris Arbeidsraad voor de Katoenindustrie te Enschede</v></cell><cell r="D2618" t="str"><v>00-00-1897/00-00-1900</v></cell></row><row r="2619"><cell r="A2619" t="str"><v>00385</v></cell><cell r="B2619" t="str"><v>3500</v></cell><cell r="C2619" t="str"><v>voorzitter RKAV (Rooms-Katholieke Arbeiders Vereniging) te Enschede</v></cell><cell r="D2619" t="str"><v>00-00-1900/00-00-1905</v></cell></row><row r="2620"><cell r="A2620" t="str"><v>00385</v></cell><cell r="B2620" t="str"><v>3500</v></cell><cell r="C2620" t="str"><v>voorzitter RKWV (Rooms-Katholieke Werkliedenverbond), aartsbisdom Utrecht</v></cell><cell r="D2620" t="str"><v>00-00-1900/00-00-1905</v></cell></row><row r="2621"><cell r="A2621" t="str"><v>00385</v></cell><cell r="B2621" t="str"><v>3500</v></cell><cell r="C2621" t="str"><v>secretaris Twentsche Rooms-Katholieke Katoenbewerkersbond "Sint Severus"</v></cell></row><row r="2622"><cell r="A2622" t="str"><v>00385</v></cell><cell r="B2622" t="str"><v>3500</v></cell><cell r="C2622" t="str"><v>ambtenaar centraal bureau KSA (Katholieke Sociale Actie) te Leiden</v></cell><cell r="D2622" t="str"><v>00-00-1905/00-00-1916</v></cell></row><row r="2623"><cell r="A2623" t="str"><v>00385</v></cell><cell r="B2623" t="str"><v>3500</v></cell><cell r="C2623" t="str"><v>exploitant N.V. Leliobioscoop te Leiden</v></cell></row><row r="2624"><cell r="A2624" t="str"><v>00385</v></cell><cell r="B2624" t="str"><v>3500</v></cell><cell r="C2624" t="str"><v>lid Tweede Kamer der Staten-Generaal</v></cell><cell r="D2624" t="str"><v>20-09-1916/08-06-1937</v></cell></row><row r="2625"><cell r="A2625" t="str"><v>00385</v></cell><cell r="B2625" t="str"><v>3500</v></cell><cell r="C2625" t="str"><v>secretaris/hoofdambtenaar RK LTB (Land- en Tuinbouwbond), bisdom Haarlem</v></cell><cell r="D2625" t="str"><v>00-00-1919/01-09-1922</v></cell></row><row r="2626"><cell r="A2626" t="str"><v>00391</v></cell><cell r="B2626" t="str"><v>3010</v></cell><cell r="C2626" t="str"><v>Sevenum (Lb.)</v></cell><cell r="D2626" t="str"><v>08-03-1827</v></cell></row><row r="2627"><cell r="A2627" t="str"><v>00391</v></cell><cell r="B2627" t="str"><v>3020</v></cell><cell r="C2627" t="str"><v>Roermond</v></cell><cell r="D2627" t="str"><v>08-06-1900</v></cell></row><row r="2628"><cell r="A2628" t="str"><v>00391</v></cell><cell r="B2628" t="str"><v>3500</v></cell><cell r="C2628" t="str"><v>priester R.K.-kerk, bisdom Roermond</v></cell><cell r="D2628" t="str"><v>20-09-1851/</v></cell></row><row r="2629"><cell r="A2629" t="str"><v>00391</v></cell><cell r="B2629" t="str"><v>3500</v></cell><cell r="C2629" t="str"><v>docent klassieke en moderne talen, Klein-Seminarie te Rolduc (Kerkrade)</v></cell><cell r="D2629" t="str"><v>00-00-1852/00-00-1868</v></cell></row><row r="2630"><cell r="A2630" t="str"><v>00391</v></cell><cell r="B2630" t="str"><v>3500</v></cell><cell r="C2630" t="str"><v>directeur Klein-Seminarie te Rolduc (Kerkrade)</v></cell><cell r="D2630" t="str"><v>01-06-1868/00-09-1893</v></cell></row><row r="2631"><cell r="A2631" t="str"><v>00391</v></cell><cell r="B2631" t="str"><v>3500</v></cell><cell r="C2631" t="str"><v>lid Tweede Kamer der Staten-Generaal</v></cell><cell r="D2631" t="str"><v>14-11-1893/19-03-1894</v></cell></row><row r="2632"><cell r="A2632" t="str"><v>00391</v></cell><cell r="B2632" t="str"><v>3500</v></cell><cell r="C2632" t="str"><v>lid Tweede Kamer der Staten-Generaal</v></cell><cell r="D2632" t="str"><v>16-05-1894/08-06-1900</v></cell></row><row r="2633"><cell r="A2633" t="str"><v>00394</v></cell><cell r="B2633" t="str"><v>3010</v></cell><cell r="C2633" t="str"><v>Schouwerzijl</v></cell><cell r="D2633" t="str"><v>21-03-1875</v></cell></row><row r="2634"><cell r="A2634" t="str"><v>00394</v></cell><cell r="B2634" t="str"><v>3020</v></cell><cell r="C2634" t="str"><v>Epe</v></cell><cell r="D2634" t="str"><v>10-05-1958</v></cell></row><row r="2635"><cell r="A2635" t="str"><v>00394</v></cell><cell r="B2635" t="str"><v>3500</v></cell><cell r="C2635" t="str"><v>predikant Nederlandse Hervormde Kerk te Jelsum (Frl.)</v></cell><cell r="D2635" t="str"><v>00-00-1901/03-06-1906</v></cell></row><row r="2636"><cell r="A2636" t="str"><v>00394</v></cell><cell r="B2636" t="str"><v>3500</v></cell><cell r="C2636" t="str"><v>predikant Nederlandse Hervormde Kerk te Schalsum (Frl.)</v></cell><cell r="D2636" t="str"><v>24-04-1904/03-06-1906</v></cell></row><row r="2637"><cell r="A2637" t="str"><v>00394</v></cell><cell r="B2637" t="str"><v>3500</v></cell><cell r="C2637" t="str"><v>predikant Nederlandse Hervormde Kerk te Marssum (Frl.)</v></cell><cell r="D2637" t="str"><v>00-06-1906/00-00-1911</v></cell></row><row r="2638"><cell r="A2638" t="str"><v>00394</v></cell><cell r="B2638" t="str"><v>3500</v></cell><cell r="C2638" t="str"><v>predikant Nederlandse Hervormde Kerk te Zutphen</v></cell><cell r="D2638" t="str"><v>00-00-1911/00-00-1915</v></cell></row><row r="2639"><cell r="A2639" t="str"><v>00394</v></cell><cell r="B2639" t="str"><v>3500</v></cell><cell r="C2639" t="str"><v>predikant Nederlandse Hervormde Kerk te Boxum en te Blessum (Frl.)</v></cell><cell r="D2639" t="str"><v>00-00-1915/00-07-1918</v></cell></row><row r="2640"><cell r="A2640" t="str"><v>00394</v></cell><cell r="B2640" t="str"><v>3500</v></cell><cell r="C2640" t="str"><v>predikant Nederlandse Hervormde Kerk te Zutphen</v></cell><cell r="D2640" t="str"><v>00-07-1918/01-11-1931</v></cell></row><row r="2641"><cell r="A2641" t="str"><v>00394</v></cell><cell r="B2641" t="str"><v>3500</v></cell><cell r="C2641" t="str"><v>propagandist SDAP in Gelderland</v></cell></row><row r="2642"><cell r="A2642" t="str"><v>00394</v></cell><cell r="B2642" t="str"><v>3500</v></cell><cell r="C2642" t="str"><v>lid Tweede Kamer der Staten-Generaal</v></cell><cell r="D2642" t="str"><v>03-11-1931/11-03-1941</v></cell></row><row r="2643"><cell r="A2643" t="str"><v>00394</v></cell><cell r="B2643" t="str"><v>3500</v></cell><cell r="C2643" t="str"><v>lid gemeenteraad van Zutphen</v></cell><cell r="D2643" t="str"><v>03-09-1935/01-03-1941</v></cell></row><row r="2644"><cell r="A2644" t="str"><v>00394</v></cell><cell r="B2644" t="str"><v>3500</v></cell><cell r="C2644" t="str"><v>wethouder (van onderwijs en het ziekenhuisverplegingsfonds) van Zutphen</v></cell><cell r="D2644" t="str"><v>16-04-1940/01-03-1941</v></cell></row><row r="2645"><cell r="A2645" t="str"><v>00394</v></cell><cell r="B2645" t="str"><v>3500</v></cell><cell r="C2645" t="str"><v>predikant Nederlandse Hervormde Kerk te Marssum</v></cell><cell r="D2645" t="str"><v>09-03-1941/00-00-1945</v></cell></row><row r="2646"><cell r="A2646" t="str"><v>00394</v></cell><cell r="B2646" t="str"><v>3500</v></cell><cell r="C2646" t="str"><v>hulppredikant Nederlandse Hervormde Kerk te Marssum</v></cell><cell r="D2646" t="str"><v>00-00-1945/00-00-1946</v></cell></row><row r="2647"><cell r="A2647" t="str"><v>00394</v></cell><cell r="B2647" t="str"><v>3500</v></cell><cell r="C2647" t="str"><v>hulppredikant Nederlandse Hervormde gemeente te Epe</v></cell><cell r="D2647" t="str"><v>00-00-1947/00-00-1949</v></cell></row><row r="2648"><cell r="A2648" t="str"><v>00394</v></cell><cell r="B2648" t="str"><v>3500</v></cell><cell r="C2648" t="str"><v>werkzaam in de Nederlandse Hervormde gemeenten te Vaassen en Emst</v></cell><cell r="D2648" t="str"><v>00-00-1947/00-00-1949</v></cell></row><row r="2649"><cell r="A2649" t="str"><v>00394</v></cell><cell r="B2649" t="str"><v>3500</v></cell><cell r="C2649" t="str"><v>voorganger kring Opper-Veluwe, Vereniging van Vrijzinnig-Hervormden</v></cell><cell r="D2649" t="str"><v>00-00-1949/00-00-1951</v></cell></row><row r="2650"><cell r="A2650" t="str"><v>00395</v></cell><cell r="B2650" t="str"><v>3010</v></cell><cell r="C2650" t="str"><v>Lisse</v></cell><cell r="D2650" t="str"><v>13-12-1806</v></cell></row><row r="2651"><cell r="A2651" t="str"><v>00395</v></cell><cell r="B2651" t="str"><v>3020</v></cell><cell r="C2651" t="str"><v>'s-Gravenhage</v></cell><cell r="D2651" t="str"><v>24-03-1888</v></cell></row><row r="2652"><cell r="A2652" t="str"><v>00395</v></cell><cell r="B2652" t="str"><v>3500</v></cell><cell r="C2652" t="str"><v>kajuitswachter en lichtmatroos op een koopvaardijschip</v></cell><cell r="D2652" t="str"><v>00-00-1821/</v></cell></row><row r="2653"><cell r="A2653" t="str"><v>00395</v></cell><cell r="B2653" t="str"><v>3500</v></cell><cell r="C2653" t="str"><v>commandant kannoneerboot</v></cell></row><row r="2654"><cell r="A2654" t="str"><v>00395</v></cell><cell r="B2654" t="str"><v>3500</v></cell><cell r="C2654" t="str"><v>gezagvoerder (kapitein) koopvaardijschip "Catharina Agatha", rederijfirma "Jeremias Meyjes"</v></cell><cell r="D2654" t="str"><v>00-11-1838/01-01-1842</v></cell></row><row r="2655"><cell r="A2655" t="str"><v>00395</v></cell><cell r="B2655" t="str"><v>3500</v></cell><cell r="C2655" t="str"><v>adjudant van schout-bij-nacht Van den Bosch in Nederlands-Indië</v></cell><cell r="D2655" t="str"><v>00-01-1845/00-04-1848</v></cell></row><row r="2656"><cell r="A2656" t="str"><v>00395</v></cell><cell r="B2656" t="str"><v>3500</v></cell><cell r="C2656" t="str"><v>commandant oorlogsbodem bij Japan</v></cell><cell r="D2656" t="str"><v>00-00-1854/00-00-1856</v></cell></row><row r="2657"><cell r="A2657" t="str"><v>00395</v></cell><cell r="B2657" t="str"><v>3500</v></cell><cell r="C2657" t="str"><v>commandant Hr.Ms. fregat "Zeeland"</v></cell><cell r="D2657" t="str"><v>00-09-1860/00-09-1863</v></cell></row><row r="2658"><cell r="A2658" t="str"><v>00395</v></cell><cell r="B2658" t="str"><v>3500</v></cell><cell r="C2658" t="str"><v>commandant van de scheepsmacht in West-Indië</v></cell><cell r="D2658" t="str"><v>00-09-1861/00-09-1862</v></cell></row><row r="2659"><cell r="A2659" t="str"><v>00395</v></cell><cell r="B2659" t="str"><v>3500</v></cell><cell r="C2659" t="str"><v>commandant van de Zeemacht in Nederlands-Indië</v></cell><cell r="D2659" t="str"><v>00-07-1863/00-01-1868</v></cell></row><row r="2660"><cell r="A2660" t="str"><v>00395</v></cell><cell r="B2660" t="str"><v>3500</v></cell><cell r="C2660" t="str"><v>gepensioneerd als marineofficier</v></cell><cell r="D2660" t="str"><v>01-07-1869</v></cell></row><row r="2661"><cell r="A2661" t="str"><v>00395</v></cell><cell r="B2661" t="str"><v>3500</v></cell><cell r="C2661" t="str"><v>lid Tweede Kamer der Staten-Generaal</v></cell><cell r="D2661" t="str"><v>16-09-1873/17-09-1877</v></cell></row><row r="2662"><cell r="A2662" t="str"><v>00396</v></cell><cell r="B2662" t="str"><v>3010</v></cell><cell r="C2662" t="str"><v>Garderen</v></cell><cell r="D2662" t="str"><v>29-11-1849</v></cell></row><row r="2663"><cell r="A2663" t="str"><v>00396</v></cell><cell r="B2663" t="str"><v>3020</v></cell><cell r="C2663" t="str"><v>Delft</v></cell><cell r="D2663" t="str"><v>08-04-1924</v></cell></row><row r="2664"><cell r="A2664" t="str"><v>00396</v></cell><cell r="B2664" t="str"><v>3500</v></cell><cell r="C2664" t="str"><v>tweede luitenant, regiment veldartillerie</v></cell><cell r="D2664" t="str"><v>18-07-1870/00-00-1875</v></cell></row><row r="2665"><cell r="A2665" t="str"><v>00396</v></cell><cell r="B2665" t="str"><v>3500</v></cell><cell r="C2665" t="str"><v>officier-opzichter van de smeden en houtbewerkers, Artillerie-constructiewerkplaatsen te Delft</v></cell><cell r="D2665" t="str"><v>00-00-1875/</v></cell></row><row r="2666"><cell r="A2666" t="str"><v>00396</v></cell><cell r="B2666" t="str"><v>3500</v></cell><cell r="C2666" t="str"><v>beheerder magazijnen en laboratoria, 's Rijks Pyrotechnische School te Delft</v></cell></row><row r="2667"><cell r="A2667" t="str"><v>00396</v></cell><cell r="B2667" t="str"><v>3500</v></cell><cell r="C2667" t="str"><v>lid Tweede Kamer der Staten-Generaal</v></cell><cell r="D2667" t="str"><v>20-09-1881/11-10-1884</v></cell></row><row r="2668"><cell r="A2668" t="str"><v>00396</v></cell><cell r="B2668" t="str"><v>3500</v></cell><cell r="C2668" t="str"><v>lid Tweede Kamer der Staten-Generaal</v></cell><cell r="D2668" t="str"><v>17-11-1884/18-05-1886</v></cell></row><row r="2669"><cell r="A2669" t="str"><v>00396</v></cell><cell r="B2669" t="str"><v>3500</v></cell><cell r="C2669" t="str"><v>lid gemeenteraad van Delft</v></cell><cell r="D2669" t="str"><v>/(omstreeks: 00-00-1886)/(00-00-1887)/</v></cell></row><row r="2670"><cell r="A2670" t="str"><v>00396</v></cell><cell r="B2670" t="str"><v>3500</v></cell><cell r="C2670" t="str"><v>lid Tweede Kamer der Staten-Generaal</v></cell><cell r="D2670" t="str"><v>14-07-1886/23-03-1887</v></cell></row><row r="2671"><cell r="A2671" t="str"><v>00396</v></cell><cell r="B2671" t="str"><v>3500</v></cell><cell r="C2671" t="str"><v>lid Tweede Kamer der Staten-Generaal</v></cell><cell r="D2671" t="str"><v>19-04-1887/17-08-1887</v></cell></row><row r="2672"><cell r="A2672" t="str"><v>00396</v></cell><cell r="B2672" t="str"><v>3500</v></cell><cell r="C2672" t="str"><v>lid Tweede Kamer der Staten-Generaal</v></cell><cell r="D2672" t="str"><v>19-09-1887/27-03-1888</v></cell></row><row r="2673"><cell r="A2673" t="str"><v>00396</v></cell><cell r="B2673" t="str"><v>3500</v></cell><cell r="C2673" t="str"><v>lid Tweede Kamer der Staten-Generaal</v></cell><cell r="D2673" t="str"><v>01-05-1888/26-03-1890</v></cell></row><row r="2674"><cell r="A2674" t="str"><v>00396</v></cell><cell r="B2674" t="str"><v>3500</v></cell><cell r="C2674" t="str"><v>inspecteur van het lager onderwijs in Noord- en Zuid-Holland, Utrecht en Zeeland</v></cell><cell r="D2674" t="str"><v>03-03-1890/01-01-1921</v></cell></row><row r="2675"><cell r="A2675" t="str"><v>00397</v></cell><cell r="B2675" t="str"><v>3010</v></cell><cell r="C2675" t="str"><v>Medemblik</v></cell><cell r="D2675" t="str"><v>22-07-1833</v></cell></row><row r="2676"><cell r="A2676" t="str"><v>00397</v></cell><cell r="B2676" t="str"><v>3020</v></cell><cell r="C2676" t="str"><v>'s-Gravenhage</v></cell><cell r="D2676" t="str"><v>07-09-1896</v></cell></row><row r="2677"><cell r="A2677" t="str"><v>00397</v></cell><cell r="B2677" t="str"><v>3500</v></cell><cell r="C2677" t="str"><v>advocaat te Utrecht</v></cell><cell r="D2677" t="str"><v>00-00-1855/01-01-1859</v></cell></row><row r="2678"><cell r="A2678" t="str"><v>00397</v></cell><cell r="B2678" t="str"><v>3500</v></cell><cell r="C2678" t="str"><v>schoolopziener, derde schooldistrict in de provincie Utrecht</v></cell><cell r="D2678" t="str"><v>01-01-1858/01-01-1859</v></cell></row><row r="2679"><cell r="A2679" t="str"><v>00397</v></cell><cell r="B2679" t="str"><v>3500</v></cell><cell r="C2679" t="str"><v>inspecteur van het lager onderwijs in de provincie Utrecht</v></cell><cell r="D2679" t="str"><v>01-01-1859/01-12-1868</v></cell></row><row r="2680"><cell r="A2680" t="str"><v>00397</v></cell><cell r="B2680" t="str"><v>3500</v></cell><cell r="C2680" t="str"><v>lid gemeenteraad van Utrecht</v></cell><cell r="D2680" t="str"><v>05-09-1861/01-01-1870</v></cell></row><row r="2681"><cell r="A2681" t="str"><v>00397</v></cell><cell r="B2681" t="str"><v>3500</v></cell><cell r="C2681" t="str"><v>lid Tweede Kamer der Staten-Generaal</v></cell><cell r="D2681" t="str"><v>14-07-1886/17-08-1887</v></cell></row><row r="2682"><cell r="A2682" t="str"><v>00397</v></cell><cell r="B2682" t="str"><v>3500</v></cell><cell r="C2682" t="str"><v>lid Tweede Kamer der Staten-Generaal</v></cell><cell r="D2682" t="str"><v>19-09-1887/27-03-1888</v></cell></row><row r="2683"><cell r="A2683" t="str"><v>00397</v></cell><cell r="B2683" t="str"><v>3500</v></cell><cell r="C2683" t="str"><v>lid Tweede Kamer der Staten-Generaal</v></cell><cell r="D2683" t="str"><v>01-05-1888/20-03-1894</v></cell></row><row r="2684"><cell r="A2684" t="str"><v>00397</v></cell><cell r="B2684" t="str"><v>3500</v></cell><cell r="C2684" t="str"><v>lid Tweede Kamer der Staten-Generaal</v></cell><cell r="D2684" t="str"><v>22-05-1894/07-09-1896</v></cell></row><row r="2685"><cell r="A2685" t="str"><v>00398</v></cell><cell r="B2685" t="str"><v>3010</v></cell><cell r="C2685" t="str"><v>Bergen op Zoom</v></cell><cell r="D2685" t="str"><v>24-04-1885</v></cell></row><row r="2686"><cell r="A2686" t="str"><v>00398</v></cell><cell r="B2686" t="str"><v>3020</v></cell><cell r="C2686" t="str"><v>'s-Gravenhage</v></cell><cell r="D2686" t="str"><v>03-07-1964</v></cell></row><row r="2687"><cell r="A2687" t="str"><v>00398</v></cell><cell r="B2687" t="str"><v>3500</v></cell><cell r="C2687" t="str"><v>irrigatie-ingenieur bij 's Lands Waterstaat en Burgerlijke Openbare Werken in Nederlands-Indië</v></cell><cell r="D2687" t="str"><v>00-00-1909/00-00-1916</v></cell></row><row r="2688"><cell r="A2688" t="str"><v>00398</v></cell><cell r="B2688" t="str"><v>3500</v></cell><cell r="C2688" t="str"><v>belast met volkshuisvesting, departement van Waterstaat en Burgelijke Openbare Werken te Batavia (Ned.-Indië)</v></cell><cell r="D2688" t="str"><v>00-00-1916/00-00-1920</v></cell></row><row r="2689"><cell r="A2689" t="str"><v>00398</v></cell><cell r="B2689" t="str"><v>3500</v></cell><cell r="C2689" t="str"><v>koloniaal medewerker van R.K.-bladen</v></cell><cell r="D2689" t="str"><v>00-00-1920/</v></cell></row><row r="2690"><cell r="A2690" t="str"><v>00398</v></cell><cell r="B2690" t="str"><v>3500</v></cell><cell r="C2690" t="str"><v>lid Tweede Kamer der Staten-Generaal</v></cell><cell r="D2690" t="str"><v>25-07-1922/15-09-1925</v></cell></row><row r="2691"><cell r="A2691" t="str"><v>00398</v></cell><cell r="B2691" t="str"><v>3500</v></cell><cell r="C2691" t="str"><v>lid gemeenteraad van 's-Gravenhage</v></cell><cell r="D2691" t="str"><v>06-09-1927/01-09-1941</v></cell></row><row r="2692"><cell r="A2692" t="str"><v>00398</v></cell><cell r="B2692" t="str"><v>3500</v></cell><cell r="C2692" t="str"><v>lid Tweede Kamer der Staten-Generaal</v></cell><cell r="D2692" t="str"><v>16-10-1928/28-04-1936</v></cell></row><row r="2693"><cell r="A2693" t="str"><v>00398</v></cell><cell r="B2693" t="str"><v>3500</v></cell><cell r="C2693" t="str"><v>wethouder (van onder meer openbare werken en volkshuisvesting) van 's-Gravenhage</v></cell><cell r="D2693" t="str"><v>11-09-1933/12-10-1942</v></cell></row><row r="2694"><cell r="A2694" t="str"><v>00398</v></cell><cell r="B2694" t="str"><v>3500</v></cell><cell r="C2694" t="str"><v>lid tijdelijke gemeenteraad van 's-Gravenhage</v></cell><cell r="D2694" t="str"><v>19-11-1945/03-09-1946</v></cell></row><row r="2695"><cell r="A2695" t="str"><v>00398</v></cell><cell r="B2695" t="str"><v>3500</v></cell><cell r="C2695" t="str"><v>wethouder (van volkshuisvesting en wederopbouw) van 's-Gravenhage</v></cell><cell r="D2695" t="str"><v>19-11-1945/07-03-1955</v></cell></row><row r="2696"><cell r="A2696" t="str"><v>00398</v></cell><cell r="B2696" t="str"><v>3500</v></cell><cell r="C2696" t="str"><v>lid gemeenteraad van 's-Gravenhage</v></cell><cell r="D2696" t="str"><v>03-09-1946/07-03-1955</v></cell></row><row r="2697"><cell r="A2697" t="str"><v>00398</v></cell><cell r="B2697" t="str"><v>3500</v></cell><cell r="C2697" t="str"><v>waarnemend burgemeester van 's-Gravenhage</v></cell><cell r="D2697" t="str"><v>01-01-1947/01-06-1947</v></cell></row><row r="2698"><cell r="A2698" t="str"><v>00398</v></cell><cell r="B2698" t="str"><v>3500</v></cell><cell r="C2698" t="str"><v>waarnemend burgemeester van 's-Gravenhage</v></cell><cell r="D2698" t="str"><v>23-05-1949/02-12-1949</v></cell></row><row r="2699"><cell r="A2699" t="str"><v>00400</v></cell><cell r="B2699" t="str"><v>3010</v></cell><cell r="C2699" t="str"><v>Epe</v></cell><cell r="D2699" t="str"><v>01-03-1824</v></cell></row><row r="2700"><cell r="A2700" t="str"><v>00400</v></cell><cell r="B2700" t="str"><v>3020</v></cell><cell r="C2700" t="str"><v>Assen</v></cell><cell r="D2700" t="str"><v>02-12-1910</v></cell></row><row r="2701"><cell r="A2701" t="str"><v>00400</v></cell><cell r="B2701" t="str"><v>3500</v></cell><cell r="C2701" t="str"><v>landeigenaar op de Veluwe, in de Betuwe en bij Assen</v></cell></row><row r="2702"><cell r="A2702" t="str"><v>00400</v></cell><cell r="B2702" t="str"><v>3500</v></cell><cell r="C2702" t="str"><v>gemeentesecretaris van Epe</v></cell><cell r="D2702" t="str"><v>00-00-1854/01-01-1857</v></cell></row><row r="2703"><cell r="A2703" t="str"><v>00400</v></cell><cell r="B2703" t="str"><v>3500</v></cell><cell r="C2703" t="str"><v>burgemeester van Assen</v></cell><cell r="D2703" t="str"><v>01-01-1857/01-10-1878</v></cell></row><row r="2704"><cell r="A2704" t="str"><v>00400</v></cell><cell r="B2704" t="str"><v>3500</v></cell><cell r="C2704" t="str"><v>lid gemeenteraad van Assen</v></cell><cell r="D2704" t="str"><v>/(omstreeks: 00-00-1857)/00-00-1887</v></cell></row><row r="2705"><cell r="A2705" t="str"><v>00400</v></cell><cell r="B2705" t="str"><v>3500</v></cell><cell r="C2705" t="str"><v>lid Provinciale Staten van Drenthe</v></cell><cell r="D2705" t="str"><v>07-07-1874/03-07-1898</v></cell></row><row r="2706"><cell r="A2706" t="str"><v>00400</v></cell><cell r="B2706" t="str"><v>3500</v></cell><cell r="C2706" t="str"><v>lid Tweede Kamer der Staten-Generaal</v></cell><cell r="D2706" t="str"><v>17-12-1877/11-10-1884</v></cell></row><row r="2707"><cell r="A2707" t="str"><v>00400</v></cell><cell r="B2707" t="str"><v>3500</v></cell><cell r="C2707" t="str"><v>lid Tweede Kamer der Staten-Generaal</v></cell><cell r="D2707" t="str"><v>17-11-1884/18-05-1886</v></cell></row><row r="2708"><cell r="A2708" t="str"><v>00400</v></cell><cell r="B2708" t="str"><v>3500</v></cell><cell r="C2708" t="str"><v>lid Tweede Kamer der Staten-Generaal</v></cell><cell r="D2708" t="str"><v>14-07-1886/17-08-1887</v></cell></row><row r="2709"><cell r="A2709" t="str"><v>00400</v></cell><cell r="B2709" t="str"><v>3500</v></cell><cell r="C2709" t="str"><v>lid Tweede Kamer der Staten-Generaal</v></cell><cell r="D2709" t="str"><v>19-09-1887/27-03-1888</v></cell></row><row r="2710"><cell r="A2710" t="str"><v>00400</v></cell><cell r="B2710" t="str"><v>3500</v></cell><cell r="C2710" t="str"><v>lid Tweede Kamer der Staten-Generaal</v></cell><cell r="D2710" t="str"><v>01-05-1888/20-03-1894</v></cell></row><row r="2711"><cell r="A2711" t="str"><v>00401</v></cell><cell r="B2711" t="str"><v>3010</v></cell><cell r="C2711" t="str"><v>Assen</v></cell><cell r="D2711" t="str"><v>08-07-1882</v></cell></row><row r="2712"><cell r="A2712" t="str"><v>00401</v></cell><cell r="B2712" t="str"><v>3020</v></cell><cell r="C2712" t="str"><v>Overveen</v></cell><cell r="D2712" t="str"><v>02-03-1967</v></cell></row><row r="2713"><cell r="A2713" t="str"><v>00401</v></cell><cell r="B2713" t="str"><v>3500</v></cell><cell r="C2713" t="str"><v>advocaat en procureur te Arnhem</v></cell><cell r="D2713" t="str"><v>00-00-1909/01-04-1912</v></cell></row><row r="2714"><cell r="A2714" t="str"><v>00401</v></cell><cell r="B2714" t="str"><v>3500</v></cell><cell r="C2714" t="str"><v>substituut-griffier, kantongerecht te Rotterdam</v></cell><cell r="D2714" t="str"><v>01-04-1912/01-12-1913</v></cell></row><row r="2715"><cell r="A2715" t="str"><v>00401</v></cell><cell r="B2715" t="str"><v>3500</v></cell><cell r="C2715" t="str"><v>ambtenaar Openbaar Ministerie te Middelburg</v></cell><cell r="D2715" t="str"><v>01-12-1913/26-04-1920</v></cell></row><row r="2716"><cell r="A2716" t="str"><v>00401</v></cell><cell r="B2716" t="str"><v>3500</v></cell><cell r="C2716" t="str"><v>substituut-officier van justitie, Arrondissementsrechtbank te Middelburg</v></cell><cell r="D2716" t="str"><v>26-04-1920/01-01-1934</v></cell></row><row r="2717"><cell r="A2717" t="str"><v>00401</v></cell><cell r="B2717" t="str"><v>3500</v></cell><cell r="C2717" t="str"><v>officier van justitie, Arrondissementsrechtbank te Middelburg</v></cell><cell r="D2717" t="str"><v>01-01-1934/19-10-1946</v></cell></row><row r="2718"><cell r="A2718" t="str"><v>00401</v></cell><cell r="B2718" t="str"><v>3500</v></cell><cell r="C2718" t="str"><v>lid Provinciale Staten van Zeeland</v></cell><cell r="D2718" t="str"><v>02-07-1935/01-09-1941</v></cell></row><row r="2719"><cell r="A2719" t="str"><v>00401</v></cell><cell r="B2719" t="str"><v>3500</v></cell><cell r="C2719" t="str"><v>lid tijdelijke gemeenteraad van Middelburg</v></cell><cell r="D2719" t="str"><v>01-08-1945/02-09-1946</v></cell></row><row r="2720"><cell r="A2720" t="str"><v>00401</v></cell><cell r="B2720" t="str"><v>3500</v></cell><cell r="C2720" t="str"><v>lid Eerste Kamer der Staten-Generaal</v></cell><cell r="D2720" t="str"><v>07-05-1946/04-06-1946</v></cell></row><row r="2721"><cell r="A2721" t="str"><v>00401</v></cell><cell r="B2721" t="str"><v>3500</v></cell><cell r="C2721" t="str"><v>lid Tweede Kamer der Staten-Generaal</v></cell><cell r="D2721" t="str"><v>04-06-1946/15-07-1952</v></cell></row><row r="2722"><cell r="A2722" t="str"><v>00401</v></cell><cell r="B2722" t="str"><v>3500</v></cell><cell r="C2722" t="str"><v>lid Provinciale Staten van Zeeland</v></cell><cell r="D2722" t="str"><v>14-06-1946/01-07-1958</v></cell></row><row r="2723"><cell r="A2723" t="str"><v>00401</v></cell><cell r="B2723" t="str"><v>3500</v></cell><cell r="C2723" t="str"><v>lid Tweede Kamer der Staten-Generaal</v></cell><cell r="D2723" t="str"><v>14-10-1952/03-07-1956</v></cell></row><row r="2724"><cell r="A2724" t="str"><v>00403</v></cell><cell r="B2724" t="str"><v>3010</v></cell><cell r="C2724" t="str"><v>Breda</v></cell><cell r="D2724" t="str"><v>04-12-1900</v></cell></row><row r="2725"><cell r="A2725" t="str"><v>00403</v></cell><cell r="B2725" t="str"><v>3020</v></cell><cell r="C2725" t="str"><v>Breda</v></cell><cell r="D2725" t="str"><v>30-11-1968</v></cell></row><row r="2726"><cell r="A2726" t="str"><v>00403</v></cell><cell r="B2726" t="str"><v>3500</v></cell><cell r="C2726" t="str"><v>tweede luitenant der artillerie</v></cell><cell r="D2726" t="str"><v>14-08-1924/00-00-1928</v></cell></row><row r="2727"><cell r="A2727" t="str"><v>00403</v></cell><cell r="B2727" t="str"><v>3500</v></cell><cell r="C2727" t="str"><v>officier bij de kustartillerie te Den Helder</v></cell><cell r="D2727" t="str"><v>14-08-1928/00-12-1930</v></cell></row><row r="2728"><cell r="A2728" t="str"><v>00403</v></cell><cell r="B2728" t="str"><v>3500</v></cell><cell r="C2728" t="str"><v>adjunct van de Gouverneur van Curaçao</v></cell><cell r="D2728" t="str"><v>00-01-1931/00-06-1936</v></cell></row><row r="2729"><cell r="A2729" t="str"><v>00403</v></cell><cell r="B2729" t="str"><v>3500</v></cell><cell r="C2729" t="str"><v>docent SROA (School voor Reserve Officieren Artillerie)</v></cell><cell r="D2729" t="str"><v>00-00-1936/01-01-1939</v></cell></row><row r="2730"><cell r="A2730" t="str"><v>00403</v></cell><cell r="B2730" t="str"><v>3500</v></cell><cell r="C2730" t="str"><v>officier bij de kustartillerie te Den Helder</v></cell><cell r="D2730" t="str"><v>01-01-1939/00-05-1940</v></cell></row><row r="2731"><cell r="A2731" t="str"><v>00403</v></cell><cell r="B2731" t="str"><v>3500</v></cell><cell r="C2731" t="str"><v>particulier secretaris van de burgemeester van Breda</v></cell><cell r="D2731" t="str"><v>00-00-1940/00-00-1941</v></cell></row><row r="2732"><cell r="A2732" t="str"><v>00403</v></cell><cell r="B2732" t="str"><v>3500</v></cell><cell r="C2732" t="str"><v>docent en commandant, SROA (School voor Reserve Officieren Artillerie) te Breda</v></cell><cell r="D2732" t="str"><v>00-00-1946/00-06-1949</v></cell></row><row r="2733"><cell r="A2733" t="str"><v>00403</v></cell><cell r="B2733" t="str"><v>3500</v></cell><cell r="C2733" t="str"><v>algemeen hoofd onderwijs, KMA (Koninklijke Militaire Academie) te Breda</v></cell><cell r="D2733" t="str"><v>00-00-1948/00-06-1949</v></cell></row><row r="2734"><cell r="A2734" t="str"><v>00403</v></cell><cell r="B2734" t="str"><v>3500</v></cell><cell r="C2734" t="str"><v>lid Tweede Kamer der Staten-Generaal</v></cell><cell r="D2734" t="str"><v>23-06-1949/16-12-1961</v></cell></row><row r="2735"><cell r="A2735" t="str"><v>00403</v></cell><cell r="B2735" t="str"><v>3500</v></cell><cell r="C2735" t="str"><v>lid Raad van State</v></cell><cell r="D2735" t="str"><v>16-12-1961/30-11-1968</v></cell></row><row r="2736"><cell r="A2736" t="str"><v>00404</v></cell><cell r="B2736" t="str"><v>3010</v></cell><cell r="C2736" t="str"><v>Bergum</v></cell><cell r="D2736" t="str"><v>09-01-1854</v></cell></row><row r="2737"><cell r="A2737" t="str"><v>00404</v></cell><cell r="B2737" t="str"><v>3020</v></cell><cell r="C2737" t="str"><v>'s-Gravenhage</v></cell><cell r="D2737" t="str"><v>29-04-1916</v></cell></row><row r="2738"><cell r="A2738" t="str"><v>00404</v></cell><cell r="B2738" t="str"><v>3500</v></cell><cell r="C2738" t="str"><v>kandidaat-notaris te Bolsward</v></cell><cell r="D2738" t="str"><v>00-00-1877</v></cell></row><row r="2739"><cell r="A2739" t="str"><v>00404</v></cell><cell r="B2739" t="str"><v>3500</v></cell><cell r="C2739" t="str"><v>gemeentesecretaris van Wormerveer</v></cell><cell r="D2739" t="str"><v>00-07-1877/01-04-1879</v></cell></row><row r="2740"><cell r="A2740" t="str"><v>00404</v></cell><cell r="B2740" t="str"><v>3500</v></cell><cell r="C2740" t="str"><v>burgemeester van Westzaan</v></cell><cell r="D2740" t="str"><v>01-04-1879/01-07-1888</v></cell></row><row r="2741"><cell r="A2741" t="str"><v>00404</v></cell><cell r="B2741" t="str"><v>3500</v></cell><cell r="C2741" t="str"><v>burgemeester van Koog aan de Zaan</v></cell><cell r="D2741" t="str"><v>01-02-1880/01-07-1888</v></cell></row><row r="2742"><cell r="A2742" t="str"><v>00404</v></cell><cell r="B2742" t="str"><v>3500</v></cell><cell r="C2742" t="str"><v>lid Provinciale Staten van Noord-Holland</v></cell><cell r="D2742" t="str"><v>06-07-1886/22-02-1912</v></cell></row><row r="2743"><cell r="A2743" t="str"><v>00404</v></cell><cell r="B2743" t="str"><v>3500</v></cell><cell r="C2743" t="str"><v>lid Gedeputeerde Staten van Noord-Holland</v></cell><cell r="D2743" t="str"><v>05-07-1888/22-02-1912</v></cell></row><row r="2744"><cell r="A2744" t="str"><v>00404</v></cell><cell r="B2744" t="str"><v>3500</v></cell><cell r="C2744" t="str"><v>lid Tweede Kamer der Staten-Generaal</v></cell><cell r="D2744" t="str"><v>02-10-1891/20-03-1894</v></cell></row><row r="2745"><cell r="A2745" t="str"><v>00404</v></cell><cell r="B2745" t="str"><v>3500</v></cell><cell r="C2745" t="str"><v>lid Tweede Kamer der Staten-Generaal</v></cell><cell r="D2745" t="str"><v>16-05-1894/18-03-1912</v></cell></row><row r="2746"><cell r="A2746" t="str"><v>00404</v></cell><cell r="B2746" t="str"><v>3500</v></cell><cell r="C2746" t="str"><v>lid Eerste Kamer der Staten-Generaal</v></cell><cell r="D2746" t="str"><v>29-03-1912/07-01-1916</v></cell></row><row r="2747"><cell r="A2747" t="str"><v>00405</v></cell><cell r="B2747" t="str"><v>3010</v></cell><cell r="C2747" t="str"><v>Zutphen</v></cell><cell r="D2747" t="str"><v>22-06-1902</v></cell></row><row r="2748"><cell r="A2748" t="str"><v>00405</v></cell><cell r="B2748" t="str"><v>3020</v></cell><cell r="C2748" t="str"><v>'s-Gravenhage</v></cell><cell r="D2748" t="str"><v>30-04-1949</v></cell></row><row r="2749"><cell r="A2749" t="str"><v>00405</v></cell><cell r="B2749" t="str"><v>3500</v></cell><cell r="C2749" t="str"><v>tweede luitenant der infanterie te Venlo</v></cell><cell r="D2749" t="str"><v>14-08-1922/13-08-1926</v></cell></row><row r="2750"><cell r="A2750" t="str"><v>00405</v></cell><cell r="B2750" t="str"><v>3500</v></cell><cell r="C2750" t="str"><v>eerste luitenant der infanterie</v></cell><cell r="D2750" t="str"><v>14-08-1926/25-03-1938</v></cell></row><row r="2751"><cell r="A2751" t="str"><v>00405</v></cell><cell r="B2751" t="str"><v>3500</v></cell><cell r="C2751" t="str"><v>docent Militaire Gasschool te Utrecht</v></cell><cell r="D2751" t="str"><v>00-00-1926/00-00-1931</v></cell></row><row r="2752"><cell r="A2752" t="str"><v>00405</v></cell><cell r="B2752" t="str"><v>3500</v></cell><cell r="C2752" t="str"><v>stafofficier toegevoegd aan de Generale Staf</v></cell><cell r="D2752" t="str"><v>00-11-1934/00-11-1935</v></cell></row><row r="2753"><cell r="A2753" t="str"><v>00405</v></cell><cell r="B2753" t="str"><v>3500</v></cell><cell r="C2753" t="str"><v>hoofd Bureau Organisatie, hoofdkwartier van het veldleger</v></cell><cell r="D2753" t="str"><v>00-00-1935/00-00-1940</v></cell></row><row r="2754"><cell r="A2754" t="str"><v>00405</v></cell><cell r="B2754" t="str"><v>3500</v></cell><cell r="C2754" t="str"><v>medewerker Defensieafwikkelingsbureau</v></cell><cell r="D2754" t="str"><v>00-00-1940/</v></cell></row><row r="2755"><cell r="A2755" t="str"><v>00405</v></cell><cell r="B2755" t="str"><v>3500</v></cell><cell r="C2755" t="str"><v>medewerker Distributiedienst</v></cell></row><row r="2756"><cell r="A2756" t="str"><v>00405</v></cell><cell r="B2756" t="str"><v>3500</v></cell><cell r="C2756" t="str"><v>chef Bureau Organisatie, militair kabinet van de minister van Oorlog</v></cell><cell r="D2756" t="str"><v>00-00-1945/02-07-1946</v></cell></row><row r="2757"><cell r="A2757" t="str"><v>00405</v></cell><cell r="B2757" t="str"><v>3500</v></cell><cell r="C2757" t="str"><v>minister van Marine ad interim</v></cell><cell r="D2757" t="str"><v>03-07-1946/07-08-1946</v></cell></row><row r="2758"><cell r="A2758" t="str"><v>00405</v></cell><cell r="B2758" t="str"><v>3500</v></cell><cell r="C2758" t="str"><v>minister van Oorlog</v></cell><cell r="D2758" t="str"><v>03-07-1946/07-08-1948</v></cell></row><row r="2759"><cell r="A2759" t="str"><v>00405</v></cell><cell r="B2759" t="str"><v>3500</v></cell><cell r="C2759" t="str"><v>minister van Marine ad interim</v></cell><cell r="D2759" t="str"><v>25-11-1947/07-08-1948</v></cell></row><row r="2760"><cell r="A2760" t="str"><v>00405</v></cell><cell r="B2760" t="str"><v>3500</v></cell><cell r="C2760" t="str"><v>lid Tweede Kamer der Staten-Generaal</v></cell><cell r="D2760" t="str"><v>27-07-1948/30-04-1949</v></cell></row><row r="2761"><cell r="A2761" t="str"><v>00408</v></cell><cell r="B2761" t="str"><v>3010</v></cell><cell r="C2761" t="str"><v>Heesch (N.Br.)</v></cell><cell r="D2761" t="str"><v>20-04-1874</v></cell></row><row r="2762"><cell r="A2762" t="str"><v>00408</v></cell><cell r="B2762" t="str"><v>3020</v></cell><cell r="C2762" t="str"><v>Eindhoven</v></cell><cell r="D2762" t="str"><v>01-02-1965</v></cell></row><row r="2763"><cell r="A2763" t="str"><v>00408</v></cell><cell r="B2763" t="str"><v>3500</v></cell><cell r="C2763" t="str"><v>gemeentesecretaris en -ontvanger van Geldrop</v></cell><cell r="D2763" t="str"><v>01-02-1898/01-07-1921</v></cell></row><row r="2764"><cell r="A2764" t="str"><v>00408</v></cell><cell r="B2764" t="str"><v>3500</v></cell><cell r="C2764" t="str"><v>burgemeester van Zeshuchten</v></cell><cell r="D2764" t="str"><v>16-09-1905/01-05-1921</v></cell></row><row r="2765"><cell r="A2765" t="str"><v>00408</v></cell><cell r="B2765" t="str"><v>3500</v></cell><cell r="C2765" t="str"><v>waarnemend gemeentesecretaris van Zesgehuchten</v></cell><cell r="D2765" t="str"><v>16-09-1905/01-01-1906</v></cell></row><row r="2766"><cell r="A2766" t="str"><v>00408</v></cell><cell r="B2766" t="str"><v>3500</v></cell><cell r="C2766" t="str"><v>burgemeester van Geldrop</v></cell><cell r="D2766" t="str"><v>01-08-1908/01-05-1939</v></cell></row><row r="2767"><cell r="A2767" t="str"><v>00408</v></cell><cell r="B2767" t="str"><v>3500</v></cell><cell r="C2767" t="str"><v>lid Tweede Kamer der Staten-Generaal</v></cell><cell r="D2767" t="str"><v>20-09-1910/14-09-1935</v></cell></row><row r="2768"><cell r="A2768" t="str"><v>00408</v></cell><cell r="B2768" t="str"><v>3500</v></cell><cell r="C2768" t="str"><v>lid Provinciale Staten van Noord-Brabant</v></cell><cell r="D2768" t="str"><v>01-07-1919/03-07-1923</v></cell></row><row r="2769"><cell r="A2769" t="str"><v>00408</v></cell><cell r="B2769" t="str"><v>3500</v></cell><cell r="C2769" t="str"><v>lid Eerste Kamer der Staten-Generaal</v></cell><cell r="D2769" t="str"><v>18-09-1935/23-07-1946</v></cell></row><row r="2770"><cell r="A2770" t="str"><v>00409</v></cell><cell r="B2770" t="str"><v>3010</v></cell><cell r="C2770" t="str"><v>Amsterdam</v></cell><cell r="D2770" t="str"><v>29-11-1828</v></cell></row><row r="2771"><cell r="A2771" t="str"><v>00409</v></cell><cell r="B2771" t="str"><v>3020</v></cell><cell r="C2771" t="str"><v>'s-Gravenhage</v></cell><cell r="D2771" t="str"><v>09-05-1910</v></cell></row><row r="2772"><cell r="A2772" t="str"><v>00409</v></cell><cell r="B2772" t="str"><v>3500</v></cell><cell r="C2772" t="str"><v>burgemeester en gemeentesecretaris van Vreeland</v></cell><cell r="D2772" t="str"><v>01-01-1854/01-01-1855</v></cell></row><row r="2773"><cell r="A2773" t="str"><v>00409</v></cell><cell r="B2773" t="str"><v>3500</v></cell><cell r="C2773" t="str"><v>burgemeester en gemeentesecretaris van Nigtevecht</v></cell><cell r="D2773" t="str"><v>01-01-1854/01-01-1855</v></cell></row><row r="2774"><cell r="A2774" t="str"><v>00409</v></cell><cell r="B2774" t="str"><v>3500</v></cell><cell r="C2774" t="str"><v>kantonrechter-plaatsvervanger te Loenen</v></cell><cell r="D2774" t="str"><v>01-09-1854/01-01-1855</v></cell></row><row r="2775"><cell r="A2775" t="str"><v>00409</v></cell><cell r="B2775" t="str"><v>3500</v></cell><cell r="C2775" t="str"><v>burgemeester van Wijk-bij-Duurstede</v></cell><cell r="D2775" t="str"><v>01-01-1855/16-12-1859</v></cell></row><row r="2776"><cell r="A2776" t="str"><v>00409</v></cell><cell r="B2776" t="str"><v>3500</v></cell><cell r="C2776" t="str"><v>burgemeester van Haarlem</v></cell><cell r="D2776" t="str"><v>16-12-1859/01-05-1866</v></cell></row><row r="2777"><cell r="A2777" t="str"><v>00409</v></cell><cell r="B2777" t="str"><v>3500</v></cell><cell r="C2777" t="str"><v>lid Provinciale Staten van Noord-Holland</v></cell><cell r="D2777" t="str"><v>19-04-1861/04-06-1868</v></cell></row><row r="2778"><cell r="A2778" t="str"><v>00409</v></cell><cell r="B2778" t="str"><v>3500</v></cell><cell r="C2778" t="str"><v>lid gemeenteraad van Haarlem</v></cell><cell r="D2778" t="str"><v>03-09-1861/01-05-1866</v></cell></row><row r="2779"><cell r="A2779" t="str"><v>00409</v></cell><cell r="B2779" t="str"><v>3500</v></cell><cell r="C2779" t="str"><v>burgemeester van Amsterdam</v></cell><cell r="D2779" t="str"><v>01-05-1866/04-06-1868</v></cell></row><row r="2780"><cell r="A2780" t="str"><v>00409</v></cell><cell r="B2780" t="str"><v>3500</v></cell><cell r="C2780" t="str"><v>lid gemeenteraad van Amsterdam</v></cell><cell r="D2780" t="str"><v>03-09-1867/04-06-1868</v></cell></row><row r="2781"><cell r="A2781" t="str"><v>00409</v></cell><cell r="B2781" t="str"><v>3500</v></cell><cell r="C2781" t="str"><v>minister van Binnenlandse Zaken</v></cell><cell r="D2781" t="str"><v>04-06-1868/03-01-1871</v></cell></row><row r="2782"><cell r="A2782" t="str"><v>00409</v></cell><cell r="B2782" t="str"><v>3500</v></cell><cell r="C2782" t="str"><v>lid Tweede Kamer der Staten-Generaal</v></cell><cell r="D2782" t="str"><v>18-09-1871/30-11-1871</v></cell></row><row r="2783"><cell r="A2783" t="str"><v>00409</v></cell><cell r="B2783" t="str"><v>3500</v></cell><cell r="C2783" t="str"><v>Commissaris des Konings (vanaf 23 november 1890: 'der Koningin') in Zuid-Holland</v></cell><cell r="D2783" t="str"><v>01-12-1871/01-04-1900</v></cell></row><row r="2784"><cell r="A2784" t="str"><v>00410</v></cell><cell r="B2784" t="str"><v>3010</v></cell><cell r="C2784" t="str"><v>Wijk bij Duurstede</v></cell><cell r="D2784" t="str"><v>19-06-1858</v></cell></row><row r="2785"><cell r="A2785" t="str"><v>00410</v></cell><cell r="B2785" t="str"><v>3020</v></cell><cell r="C2785" t="str"><v>'s-Gravenhage</v></cell><cell r="D2785" t="str"><v>17-10-1941</v></cell></row><row r="2786"><cell r="A2786" t="str"><v>00410</v></cell><cell r="B2786" t="str"><v>3500</v></cell><cell r="C2786" t="str"><v>advocaat en procureur te Semarang</v></cell><cell r="D2786" t="str"><v>00-00-1880/00-01-1881</v></cell></row><row r="2787"><cell r="A2787" t="str"><v>00410</v></cell><cell r="B2787" t="str"><v>3500</v></cell><cell r="C2787" t="str"><v>advocaat en procureur te Batavia</v></cell><cell r="D2787" t="str"><v>14-01-1881/00-00-1898</v></cell></row><row r="2788"><cell r="A2788" t="str"><v>00410</v></cell><cell r="B2788" t="str"><v>3500</v></cell><cell r="C2788" t="str"><v>advocaat te Rotterdam</v></cell><cell r="D2788" t="str"><v>00-00-1899/</v></cell></row><row r="2789"><cell r="A2789" t="str"><v>00410</v></cell><cell r="B2789" t="str"><v>3500</v></cell><cell r="C2789" t="str"><v>lid Provinciale Staten van Zuid-Holland</v></cell><cell r="D2789" t="str"><v>06-11-1900/17-08-1905</v></cell></row><row r="2790"><cell r="A2790" t="str"><v>00410</v></cell><cell r="B2790" t="str"><v>3500</v></cell><cell r="C2790" t="str"><v>lid Tweede Kamer der Staten-Generaal</v></cell><cell r="D2790" t="str"><v>17-09-1901/17-08-1905</v></cell></row><row r="2791"><cell r="A2791" t="str"><v>00410</v></cell><cell r="B2791" t="str"><v>3500</v></cell><cell r="C2791" t="str"><v>lid gemeenteraad van Rotterdam</v></cell><cell r="D2791" t="str"><v>01-09-1903/23-02-1905</v></cell></row><row r="2792"><cell r="A2792" t="str"><v>00410</v></cell><cell r="B2792" t="str"><v>3500</v></cell><cell r="C2792" t="str"><v>lid Gedeputeerde Staten van Zuid-Holland</v></cell><cell r="D2792" t="str"><v>17-02-1905/17-08-1905</v></cell></row><row r="2793"><cell r="A2793" t="str"><v>00410</v></cell><cell r="B2793" t="str"><v>3500</v></cell><cell r="C2793" t="str"><v>minister van Koloniën</v></cell><cell r="D2793" t="str"><v>17-08-1905/12-02-1908</v></cell></row><row r="2794"><cell r="A2794" t="str"><v>00410</v></cell><cell r="B2794" t="str"><v>3500</v></cell><cell r="C2794" t="str"><v>Gouverneur van Suriname</v></cell><cell r="D2794" t="str"><v>10-08-1908/01-07-1911</v></cell></row><row r="2795"><cell r="A2795" t="str"><v>00410</v></cell><cell r="B2795" t="str"><v>3500</v></cell><cell r="C2795" t="str"><v>lid Tweede Kamer der Staten-Generaal</v></cell><cell r="D2795" t="str"><v>16-09-1913/14-10-1920</v></cell></row><row r="2796"><cell r="A2796" t="str"><v>00410</v></cell><cell r="B2796" t="str"><v>3500</v></cell><cell r="C2796" t="str"><v>voorzitter Tweede Kamer der Staten-Generaal</v></cell><cell r="D2796" t="str"><v>25-01-1917/08-10-1920</v></cell></row><row r="2797"><cell r="A2797" t="str"><v>00410</v></cell><cell r="B2797" t="str"><v>3500</v></cell><cell r="C2797" t="str"><v>Gouverneur-Generaal van Nederlands-Indië</v></cell><cell r="D2797" t="str"><v>24-03-1921/06-09-1926</v></cell></row><row r="2798"><cell r="A2798" t="str"><v>00410</v></cell><cell r="B2798" t="str"><v>3500</v></cell><cell r="C2798" t="str"><v>lid Eerste Kamer der Staten-Generaal</v></cell><cell r="D2798" t="str"><v>17-09-1929/17-09-1935</v></cell></row><row r="2799"><cell r="A2799" t="str"><v>00410</v></cell><cell r="B2799" t="str"><v>3500</v></cell><cell r="C2799" t="str"><v>fractievoorzitter 'Vrijheidsbond', Eerste Kamer der Staten-Generaal</v></cell><cell r="D2799" t="str"><v>20-09-1932/17-09-1935</v></cell></row><row r="2800"><cell r="A2800" t="str"><v>00411</v></cell><cell r="B2800" t="str"><v>3010</v></cell><cell r="C2800" t="str"><v>Arum</v></cell><cell r="D2800" t="str"><v>01-02-1893</v></cell></row><row r="2801"><cell r="A2801" t="str"><v>00411</v></cell><cell r="B2801" t="str"><v>3020</v></cell><cell r="C2801" t="str"><v>Amersfoort</v></cell><cell r="D2801" t="str"><v>27-01-1966</v></cell></row><row r="2802"><cell r="A2802" t="str"><v>00411</v></cell><cell r="B2802" t="str"><v>3500</v></cell><cell r="C2802" t="str"><v>commies Raad van Arbeid te Sneek</v></cell><cell r="D2802" t="str"><v>00-00-1918</v></cell></row><row r="2803"><cell r="A2803" t="str"><v>00411</v></cell><cell r="B2803" t="str"><v>3500</v></cell><cell r="C2803" t="str"><v>commies Raad van Arbeid te Goes</v></cell><cell r="D2803" t="str"><v>00-00-1918/00-00-1930</v></cell></row><row r="2804"><cell r="A2804" t="str"><v>00411</v></cell><cell r="B2804" t="str"><v>3500</v></cell><cell r="C2804" t="str"><v>predikant Nederlandse Hervormde Kerk te Sprang (N.Br.)</v></cell><cell r="D2804" t="str"><v>11-05-1930/02-10-1932</v></cell></row><row r="2805"><cell r="A2805" t="str"><v>00411</v></cell><cell r="B2805" t="str"><v>3500</v></cell><cell r="C2805" t="str"><v>predikant Nederlandse Hervormde Kerk te Amstelveen</v></cell><cell r="D2805" t="str"><v>09-10-1932/02-05-1937</v></cell></row><row r="2806"><cell r="A2806" t="str"><v>00411</v></cell><cell r="B2806" t="str"><v>3500</v></cell><cell r="C2806" t="str"><v>predikant Nederlandse Hervormde Kerk te Delft</v></cell><cell r="D2806" t="str"><v>07-05-1937/01-09-1946</v></cell></row><row r="2807"><cell r="A2807" t="str"><v>00411</v></cell><cell r="B2807" t="str"><v>3500</v></cell><cell r="C2807" t="str"><v>lid Tweede Kamer der Staten-Generaal</v></cell><cell r="D2807" t="str"><v>04-06-1946/20-03-1959</v></cell></row><row r="2808"><cell r="A2808" t="str"><v>00411</v></cell><cell r="B2808" t="str"><v>3500</v></cell><cell r="C2808" t="str"><v>voorganger Nederlandse Bond voor Inwendige Zending op Gereformeerde Grondslag, afdeling Zaandam</v></cell><cell r="D2808" t="str"><v>01-09-1946/01-07-1950</v></cell></row><row r="2809"><cell r="A2809" t="str"><v>00411</v></cell><cell r="B2809" t="str"><v>3500</v></cell><cell r="C2809" t="str"><v>lid gemeenteraad van Delft</v></cell><cell r="D2809" t="str"><v>02-09-1946/01-07-1950</v></cell></row><row r="2810"><cell r="A2810" t="str"><v>00411</v></cell><cell r="B2810" t="str"><v>3500</v></cell><cell r="C2810" t="str"><v>bijzonder hulpprediker Nederlandse Hervormde Kerk te Zijderveld (Z.H.)</v></cell><cell r="D2810" t="str"><v>01-07-1950/26-10-1952</v></cell></row><row r="2811"><cell r="A2811" t="str"><v>00411</v></cell><cell r="B2811" t="str"><v>3500</v></cell><cell r="C2811" t="str"><v>lid gemeenteraad van Ede</v></cell><cell r="D2811" t="str"><v>01-09-1953/01-02-1962</v></cell></row><row r="2812"><cell r="A2812" t="str"><v>00411</v></cell><cell r="B2812" t="str"><v>3500</v></cell><cell r="C2812" t="str"><v>wethouder (van volksgezondheid en onderwijs) van Ede</v></cell><cell r="D2812" t="str"><v>25-04-1956/01-02-1962</v></cell></row><row r="2813"><cell r="A2813" t="str"><v>00411</v></cell><cell r="B2813" t="str"><v>3500</v></cell><cell r="C2813" t="str"><v>hulpprediker Nederlandse Hervormde Kerk te Soest</v></cell><cell r="D2813" t="str"><v>00-02-1962/01-08-1965</v></cell></row><row r="2814"><cell r="A2814" t="str"><v>00413</v></cell><cell r="B2814" t="str"><v>3010</v></cell><cell r="C2814" t="str"><v>Middelburg</v></cell><cell r="D2814" t="str"><v>14-07-1849</v></cell></row><row r="2815"><cell r="A2815" t="str"><v>00413</v></cell><cell r="B2815" t="str"><v>3020</v></cell><cell r="C2815" t="str"><v>'s-Gravenhage</v></cell><cell r="D2815" t="str"><v>04-06-1936</v></cell></row><row r="2816"><cell r="A2816" t="str"><v>00413</v></cell><cell r="B2816" t="str"><v>3500</v></cell><cell r="C2816" t="str"><v>advocaat te Middelburg</v></cell><cell r="D2816" t="str"><v>00-00-1872/00-02-1878</v></cell></row><row r="2817"><cell r="A2817" t="str"><v>00413</v></cell><cell r="B2817" t="str"><v>3500</v></cell><cell r="C2817" t="str"><v>griffier Staten van Zeeland</v></cell><cell r="D2817" t="str"><v>15-02-1878/16-07-1892</v></cell></row><row r="2818"><cell r="A2818" t="str"><v>00413</v></cell><cell r="B2818" t="str"><v>3500</v></cell><cell r="C2818" t="str"><v>lid Eerste Kamer der Staten-Generaal</v></cell><cell r="D2818" t="str"><v>08-06-1892/15-09-1896</v></cell></row><row r="2819"><cell r="A2819" t="str"><v>00413</v></cell><cell r="B2819" t="str"><v>3500</v></cell><cell r="C2819" t="str"><v>lid Tweede Kamer der Staten-Generaal</v></cell><cell r="D2819" t="str"><v>21-09-1897/01-03-1903</v></cell></row><row r="2820"><cell r="A2820" t="str"><v>00413</v></cell><cell r="B2820" t="str"><v>3500</v></cell><cell r="C2820" t="str"><v>voorzitter Centrale Raad van Beroep (voor de ongevallenwet)</v></cell><cell r="D2820" t="str"><v>16-04-1903/01-09-1914</v></cell></row><row r="2821"><cell r="A2821" t="str"><v>00414</v></cell><cell r="B2821" t="str"><v>3010</v></cell><cell r="C2821" t="str"><v>Middelburg</v></cell><cell r="D2821" t="str"><v>17-12-1811</v></cell></row><row r="2822"><cell r="A2822" t="str"><v>00414</v></cell><cell r="B2822" t="str"><v>3020</v></cell><cell r="C2822" t="str"><v>Middelburg</v></cell><cell r="D2822" t="str"><v>24-08-1878</v></cell></row><row r="2823"><cell r="A2823" t="str"><v>00414</v></cell><cell r="B2823" t="str"><v>3500</v></cell><cell r="C2823" t="str"><v>advocaat en procureur te Middelburg</v></cell><cell r="D2823" t="str"><v>00-00-1836/01-04-1851</v></cell></row><row r="2824"><cell r="A2824" t="str"><v>00414</v></cell><cell r="B2824" t="str"><v>3500</v></cell><cell r="C2824" t="str"><v>lid Tweede Kamer der Staten-Generaal</v></cell><cell r="D2824" t="str"><v>15-02-1849/20-08-1850</v></cell></row><row r="2825"><cell r="A2825" t="str"><v>00414</v></cell><cell r="B2825" t="str"><v>3500</v></cell><cell r="C2825" t="str"><v>kantonrechter te Middelburg</v></cell><cell r="D2825" t="str"><v>01-04-1851/23-11-1853</v></cell></row><row r="2826"><cell r="A2826" t="str"><v>00414</v></cell><cell r="B2826" t="str"><v>3500</v></cell><cell r="C2826" t="str"><v>lid Provinciale Staten van Zeeland</v></cell><cell r="D2826" t="str"><v>05-07-1853/00-07-1869</v></cell></row><row r="2827"><cell r="A2827" t="str"><v>00414</v></cell><cell r="B2827" t="str"><v>3500</v></cell><cell r="C2827" t="str"><v>lid Gedeputeerde Staten van Zeeland</v></cell><cell r="D2827" t="str"><v>03-11-1853/00-02-1868</v></cell></row><row r="2828"><cell r="A2828" t="str"><v>00414</v></cell><cell r="B2828" t="str"><v>3500</v></cell><cell r="C2828" t="str"><v>lid Tweede Kamer der Staten-Generaal</v></cell><cell r="D2828" t="str"><v>27-02-1865/01-10-1866</v></cell></row><row r="2829"><cell r="A2829" t="str"><v>00414</v></cell><cell r="B2829" t="str"><v>3500</v></cell><cell r="C2829" t="str"><v>lid Tweede Kamer der Staten-Generaal</v></cell><cell r="D2829" t="str"><v>19-11-1866/03-01-1868</v></cell></row><row r="2830"><cell r="A2830" t="str"><v>00414</v></cell><cell r="B2830" t="str"><v>3500</v></cell><cell r="C2830" t="str"><v>lid Tweede Kamer der Staten-Generaal</v></cell><cell r="D2830" t="str"><v>25-02-1868/17-09-1870</v></cell></row><row r="2831"><cell r="A2831" t="str"><v>00414</v></cell><cell r="B2831" t="str"><v>3500</v></cell><cell r="C2831" t="str"><v>lid Provinciale Staten van Zeeland</v></cell><cell r="D2831" t="str"><v>03-07-1871/24-08-1878</v></cell></row><row r="2832"><cell r="A2832" t="str"><v>00414</v></cell><cell r="B2832" t="str"><v>3500</v></cell><cell r="C2832" t="str"><v>lid Gedeputeerde Staten van Zeeland</v></cell><cell r="D2832" t="str"><v>04-07-1871/24-08-1878</v></cell></row><row r="2833"><cell r="A2833" t="str"><v>00414</v></cell><cell r="B2833" t="str"><v>3500</v></cell><cell r="C2833" t="str"><v>lid Tweede Kamer der Staten-Generaal</v></cell><cell r="D2833" t="str"><v>10-08-1875/20-09-1875</v></cell></row><row r="2834"><cell r="A2834" t="str"><v>00416</v></cell><cell r="B2834" t="str"><v>3010</v></cell><cell r="C2834" t="str"><v>Alkmaar</v></cell><cell r="D2834" t="str"><v>03-02-1817</v></cell></row><row r="2835"><cell r="A2835" t="str"><v>00416</v></cell><cell r="B2835" t="str"><v>3020</v></cell><cell r="C2835" t="str"><v>'s-Gravenhage</v></cell><cell r="D2835" t="str"><v>22-05-1875</v></cell></row><row r="2836"><cell r="A2836" t="str"><v>00416</v></cell><cell r="B2836" t="str"><v>3500</v></cell><cell r="C2836" t="str"><v>landeigenaar te Heiloo</v></cell></row><row r="2837"><cell r="A2837" t="str"><v>00416</v></cell><cell r="B2837" t="str"><v>3500</v></cell><cell r="C2837" t="str"><v>advocaat te 's-Gravenhage</v></cell><cell r="D2837" t="str"><v>00-04-1838/</v></cell></row><row r="2838"><cell r="A2838" t="str"><v>00416</v></cell><cell r="B2838" t="str"><v>3500</v></cell><cell r="C2838" t="str"><v>lid stedelijke raad van Alkmaar</v></cell><cell r="D2838" t="str"><v>04-10-1843/00-05-1851</v></cell></row><row r="2839"><cell r="A2839" t="str"><v>00416</v></cell><cell r="B2839" t="str"><v>3500</v></cell><cell r="C2839" t="str"><v>schoolopziener, derde schooldistrict van Noord-Holland</v></cell><cell r="D2839" t="str"><v>01-12-1846/01-01-1858</v></cell></row><row r="2840"><cell r="A2840" t="str"><v>00416</v></cell><cell r="B2840" t="str"><v>3500</v></cell><cell r="C2840" t="str"><v>rechter-plaatsvervanger Arrondissementsrechtbank te Alkmaar</v></cell><cell r="D2840" t="str"><v>01-06-1847/00-11-1853</v></cell></row><row r="2841"><cell r="A2841" t="str"><v>00416</v></cell><cell r="B2841" t="str"><v>3500</v></cell><cell r="C2841" t="str"><v>buitengewoon lid Tweede Kamer der Staten-Generaal</v></cell><cell r="D2841" t="str"><v>18-09-1848/08-10-1848</v></cell></row><row r="2842"><cell r="A2842" t="str"><v>00416</v></cell><cell r="B2842" t="str"><v>3500</v></cell><cell r="C2842" t="str"><v>lid Eerste Kamer der Staten-Generaal</v></cell><cell r="D2842" t="str"><v>08-10-1850/20-04-1853</v></cell></row><row r="2843"><cell r="A2843" t="str"><v>00416</v></cell><cell r="B2843" t="str"><v>3500</v></cell><cell r="C2843" t="str"><v>lid Tweede Kamer der Staten-Generaal</v></cell><cell r="D2843" t="str"><v>16-06-1853/01-10-1866</v></cell></row><row r="2844"><cell r="A2844" t="str"><v>00416</v></cell><cell r="B2844" t="str"><v>3500</v></cell><cell r="C2844" t="str"><v>lid Tweede Kamer der Staten-Generaal</v></cell><cell r="D2844" t="str"><v>19-11-1866/03-01-1868</v></cell></row><row r="2845"><cell r="A2845" t="str"><v>00416</v></cell><cell r="B2845" t="str"><v>3500</v></cell><cell r="C2845" t="str"><v>lid Tweede Kamer der Staten-Generaal</v></cell><cell r="D2845" t="str"><v>25-02-1868/20-09-1869</v></cell></row><row r="2846"><cell r="A2846" t="str"><v>00416</v></cell><cell r="B2846" t="str"><v>3500</v></cell><cell r="C2846" t="str"><v>dijkgraaf waterschap "De Hondsbossche en Duinen tot Petten"</v></cell><cell r="D2846" t="str"><v>01-01-1870/25-05-1875</v></cell></row><row r="2847"><cell r="A2847" t="str"><v>00416</v></cell><cell r="B2847" t="str"><v>3500</v></cell><cell r="C2847" t="str"><v>lid Tweede Kamer der Staten-Generaal</v></cell><cell r="D2847" t="str"><v>20-09-1870/03-10-1870</v></cell></row><row r="2848"><cell r="A2848" t="str"><v>00416</v></cell><cell r="B2848" t="str"><v>3500</v></cell><cell r="C2848" t="str"><v>lid Tweede Kamer der Staten-Generaal</v></cell><cell r="D2848" t="str"><v>08-11-1870/22-05-1875</v></cell></row><row r="2849"><cell r="A2849" t="str"><v>00417</v></cell><cell r="B2849" t="str"><v>3010</v></cell><cell r="C2849" t="str"><v>Alkmaar</v></cell><cell r="D2849" t="str"><v>19-12-1845</v></cell></row><row r="2850"><cell r="A2850" t="str"><v>00417</v></cell><cell r="B2850" t="str"><v>3020</v></cell><cell r="C2850" t="str"><v>Heiloo</v></cell><cell r="D2850" t="str"><v>19-09-1922</v></cell></row><row r="2851"><cell r="A2851" t="str"><v>00417</v></cell><cell r="B2851" t="str"><v>3500</v></cell><cell r="C2851" t="str"><v>burgemeester en gemeentesecretaris van Wieringerwaard</v></cell><cell r="D2851" t="str"><v>01-11-1871/01-10-1875</v></cell></row><row r="2852"><cell r="A2852" t="str"><v>00417</v></cell><cell r="B2852" t="str"><v>3500</v></cell><cell r="C2852" t="str"><v>herenboer (veeteelt), landgoed Nijenburg te Heiloo</v></cell><cell r="D2852" t="str"><v>00-05-1875/</v></cell></row><row r="2853"><cell r="A2853" t="str"><v>00417</v></cell><cell r="B2853" t="str"><v>3500</v></cell><cell r="C2853" t="str"><v>lid gemeenteraad van Heiloo</v></cell><cell r="D2853" t="str"><v>00-00-1877/00-07-1905</v></cell></row><row r="2854"><cell r="A2854" t="str"><v>00417</v></cell><cell r="B2854" t="str"><v>3500</v></cell><cell r="C2854" t="str"><v>wethouder van Heiloo</v></cell><cell r="D2854" t="str"><v>00-00-1882/00-07-1905</v></cell></row><row r="2855"><cell r="A2855" t="str"><v>00417</v></cell><cell r="B2855" t="str"><v>3500</v></cell><cell r="C2855" t="str"><v>dijkgraaf waterschap "De Hondsbossche en Duinen tot Petten"</v></cell><cell r="D2855" t="str"><v>01-04-1896/01-01-1922</v></cell></row><row r="2856"><cell r="A2856" t="str"><v>00417</v></cell><cell r="B2856" t="str"><v>3500</v></cell><cell r="C2856" t="str"><v>dijkgraaf waterschap "Uitwaterende Sluizen in Kennermerland en West-Friesland"</v></cell><cell r="D2856" t="str"><v>01-01-1900/01-01-1918</v></cell></row><row r="2857"><cell r="A2857" t="str"><v>00417</v></cell><cell r="B2857" t="str"><v>3500</v></cell><cell r="C2857" t="str"><v>lid Tweede Kamer der Staten-Generaal</v></cell><cell r="D2857" t="str"><v>12-05-1903/17-09-1918</v></cell></row><row r="2858"><cell r="A2858" t="str"><v>00418</v></cell><cell r="B2858" t="str"><v>3010</v></cell><cell r="C2858" t="str"><v>'s-Gravenhage</v></cell><cell r="D2858" t="str"><v>19-04-1907</v></cell></row><row r="2859"><cell r="A2859" t="str"><v>00418</v></cell><cell r="B2859" t="str"><v>3020</v></cell><cell r="C2859" t="str"><v>Velsen-Zuid</v></cell><cell r="D2859" t="str"><v>23-12-1993</v></cell></row><row r="2860"><cell r="A2860" t="str"><v>00418</v></cell><cell r="B2860" t="str"><v>3500</v></cell><cell r="C2860" t="str"><v>onderwijzeres</v></cell><cell r="D2860" t="str"><v>00-00-1925/00-00-1932</v></cell></row><row r="2861"><cell r="A2861" t="str"><v>00418</v></cell><cell r="B2861" t="str"><v>3500</v></cell><cell r="C2861" t="str"><v>onderwijzeres Openbare lagere school te 's-Gravenhage (Schilderswijk)</v></cell><cell r="D2861" t="str"><v>/00-00-1932</v></cell></row><row r="2862"><cell r="A2862" t="str"><v>00418</v></cell><cell r="B2862" t="str"><v>3500</v></cell><cell r="C2862" t="str"><v>lid gemeenteraad van Rotterdam</v></cell><cell r="D2862" t="str"><v>05-09-1939/01-09-1941</v></cell></row><row r="2863"><cell r="A2863" t="str"><v>00418</v></cell><cell r="B2863" t="str"><v>3500</v></cell><cell r="C2863" t="str"><v>onderwijzeres Openbare lagere school, Speelmanstraat te Rotterdam</v></cell><cell r="D2863" t="str"><v>00-00-1942/00-00-1945</v></cell></row><row r="2864"><cell r="A2864" t="str"><v>00418</v></cell><cell r="B2864" t="str"><v>3500</v></cell><cell r="C2864" t="str"><v>lid tijdelijke gemeenteraad van Rotterdam</v></cell><cell r="D2864" t="str"><v>09-11-1945/02-09-1946</v></cell></row><row r="2865"><cell r="A2865" t="str"><v>00418</v></cell><cell r="B2865" t="str"><v>3500</v></cell><cell r="C2865" t="str"><v>lid Tweede Kamer der Staten-Generaal</v></cell><cell r="D2865" t="str"><v>04-06-1946/20-02-1958</v></cell></row><row r="2866"><cell r="A2866" t="str"><v>00418</v></cell><cell r="B2866" t="str"><v>3500</v></cell><cell r="C2866" t="str"><v>lid Provinciale Staten van Noord-Holland</v></cell><cell r="D2866" t="str"><v>05-07-1966/01-05-1969</v></cell></row><row r="2867"><cell r="A2867" t="str"><v>00419</v></cell><cell r="B2867" t="str"><v>3010</v></cell><cell r="C2867" t="str"><v>Heusden (Brabant)</v></cell><cell r="D2867" t="str"><v>23-09-1794</v></cell></row><row r="2868"><cell r="A2868" t="str"><v>00419</v></cell><cell r="B2868" t="str"><v>3020</v></cell><cell r="C2868" t="str"><v>'s-Gravenhage</v></cell><cell r="D2868" t="str"><v>01-12-1867</v></cell></row><row r="2869"><cell r="A2869" t="str"><v>00419</v></cell><cell r="B2869" t="str"><v>3500</v></cell><cell r="C2869" t="str"><v>marineofficier</v></cell><cell r="D2869" t="str"><v>/29-03-1859</v></cell></row><row r="2870"><cell r="A2870" t="str"><v>00419</v></cell><cell r="B2870" t="str"><v>3500</v></cell><cell r="C2870" t="str"><v>commandant Zr.Ms. stoomschip "Suriname"</v></cell><cell r="D2870" t="str"><v>/(omstreeks: 00-00-1828)/(00-00-1836)/</v></cell></row><row r="2871"><cell r="A2871" t="str"><v>00419</v></cell><cell r="B2871" t="str"><v>3500</v></cell><cell r="C2871" t="str"><v>commandant Zr.Ms. stoomschip "Cerberus"</v></cell><cell r="D2871" t="str"><v>/(omstreeks: 00-00-1837)/00-00-1841</v></cell></row><row r="2872"><cell r="A2872" t="str"><v>00419</v></cell><cell r="B2872" t="str"><v>3500</v></cell><cell r="C2872" t="str"><v>equipagemeester en waarnemend directeur 's Rijks werf te Rotterdam</v></cell><cell r="D2872" t="str"><v>01-12-1841/00-00-1846</v></cell></row><row r="2873"><cell r="A2873" t="str"><v>00419</v></cell><cell r="B2873" t="str"><v>3500</v></cell><cell r="C2873" t="str"><v>directeur der Marine te Amsterdam</v></cell><cell r="D2873" t="str"><v>00-00-1846/01-07-1853</v></cell></row><row r="2874"><cell r="A2874" t="str"><v>00419</v></cell><cell r="B2874" t="str"><v>3500</v></cell><cell r="C2874" t="str"><v>lid Tweede Kamer der Staten-Generaal</v></cell><cell r="D2874" t="str"><v>16-06-1853/15-09-1862</v></cell></row><row r="2875"><cell r="A2875" t="str"><v>00421</v></cell><cell r="B2875" t="str"><v>3010</v></cell><cell r="C2875" t="str"><v>Goes</v></cell><cell r="D2875" t="str"><v>22-03-1822</v></cell></row><row r="2876"><cell r="A2876" t="str"><v>00421</v></cell><cell r="B2876" t="str"><v>3020</v></cell><cell r="C2876" t="str"><v>'s-Gravenhage</v></cell><cell r="D2876" t="str"><v>03-03-1902</v></cell></row><row r="2877"><cell r="A2877" t="str"><v>00421</v></cell><cell r="B2877" t="str"><v>3500</v></cell><cell r="C2877" t="str"><v>lichtmatroos op de koopvaardij firma "A. van Hoboken & Zn."</v></cell><cell r="D2877" t="str"><v>00-00-1838/</v></cell></row><row r="2878"><cell r="A2878" t="str"><v>00421</v></cell><cell r="B2878" t="str"><v>3500</v></cell><cell r="C2878" t="str"><v>eerste stuurman bij de koopvaardij</v></cell><cell r="D2878" t="str"><v>/00-00-1848</v></cell></row><row r="2879"><cell r="A2879" t="str"><v>00421</v></cell><cell r="B2879" t="str"><v>3500</v></cell><cell r="C2879" t="str"><v>administrateur suikerfabriek "Pandji" te Besoeki (Ned.-Indië)</v></cell><cell r="D2879" t="str"><v>00-05-1849/31-12-1850</v></cell></row><row r="2880"><cell r="A2880" t="str"><v>00421</v></cell><cell r="B2880" t="str"><v>3500</v></cell><cell r="C2880" t="str"><v>pachter suikerfabriek "Pandji" te Besoeki (Ned.-Indië)</v></cell><cell r="D2880" t="str"><v>01-01-1851/00-00-1852</v></cell></row><row r="2881"><cell r="A2881" t="str"><v>00421</v></cell><cell r="B2881" t="str"><v>3500</v></cell><cell r="C2881" t="str"><v>eigenaar suikerfabriek "Pandji" te Besoeki (Ned.-Indië)</v></cell><cell r="D2881" t="str"><v>00-00-1852/00-00-1861</v></cell></row><row r="2882"><cell r="A2882" t="str"><v>00421</v></cell><cell r="B2882" t="str"><v>3500</v></cell><cell r="C2882" t="str"><v>mede-eigenaar tabaksonderneming te Bondowoso (Ned.-Indië)</v></cell><cell r="D2882" t="str"><v>00-00-1855/00-00-1861</v></cell></row><row r="2883"><cell r="A2883" t="str"><v>00421</v></cell><cell r="B2883" t="str"><v>3500</v></cell><cell r="C2883" t="str"><v>lid Tweede Kamer der Staten-Generaal</v></cell><cell r="D2883" t="str"><v>24-04-1862/02-02-1863</v></cell></row><row r="2884"><cell r="A2884" t="str"><v>00421</v></cell><cell r="B2884" t="str"><v>3500</v></cell><cell r="C2884" t="str"><v>minister van Koloniën</v></cell><cell r="D2884" t="str"><v>02-02-1863/30-05-1866</v></cell></row><row r="2885"><cell r="A2885" t="str"><v>00421</v></cell><cell r="B2885" t="str"><v>3500</v></cell><cell r="C2885" t="str"><v>lid Tweede Kamer der Staten-Generaal</v></cell><cell r="D2885" t="str"><v>19-09-1866/01-10-1866</v></cell></row><row r="2886"><cell r="A2886" t="str"><v>00421</v></cell><cell r="B2886" t="str"><v>3500</v></cell><cell r="C2886" t="str"><v>lid Tweede Kamer der Staten-Generaal</v></cell><cell r="D2886" t="str"><v>19-11-1866/03-01-1868</v></cell></row><row r="2887"><cell r="A2887" t="str"><v>00421</v></cell><cell r="B2887" t="str"><v>3500</v></cell><cell r="C2887" t="str"><v>lid Tweede Kamer der Staten-Generaal</v></cell><cell r="D2887" t="str"><v>25-02-1868/06-07-1872</v></cell></row><row r="2888"><cell r="A2888" t="str"><v>00421</v></cell><cell r="B2888" t="str"><v>3500</v></cell><cell r="C2888" t="str"><v>minister van Koloniën</v></cell><cell r="D2888" t="str"><v>06-07-1872/27-08-1874</v></cell></row><row r="2889"><cell r="A2889" t="str"><v>00421</v></cell><cell r="B2889" t="str"><v>3500</v></cell><cell r="C2889" t="str"><v>minister van Marine ad interim</v></cell><cell r="D2889" t="str"><v>18-12-1873/16-05-1874</v></cell></row><row r="2890"><cell r="A2890" t="str"><v>00421</v></cell><cell r="B2890" t="str"><v>3500</v></cell><cell r="C2890" t="str"><v>lid Tweede Kamer der Staten-Generaal</v></cell><cell r="D2890" t="str"><v>18-11-1874/03-08-1880</v></cell></row><row r="2891"><cell r="A2891" t="str"><v>00421</v></cell><cell r="B2891" t="str"><v>3500</v></cell><cell r="C2891" t="str"><v>lid Eerste Kamer der Staten-Generaal</v></cell><cell r="D2891" t="str"><v>21-09-1880/11-10-1884</v></cell></row><row r="2892"><cell r="A2892" t="str"><v>00421</v></cell><cell r="B2892" t="str"><v>3500</v></cell><cell r="C2892" t="str"><v>lid Eerste Kamer der Staten-Generaal</v></cell><cell r="D2892" t="str"><v>17-11-1884/17-08-1887</v></cell></row><row r="2893"><cell r="A2893" t="str"><v>00421</v></cell><cell r="B2893" t="str"><v>3500</v></cell><cell r="C2893" t="str"><v>lid Eerste Kamer der Staten-Generaal</v></cell><cell r="D2893" t="str"><v>19-09-1887/27-03-1888</v></cell></row><row r="2894"><cell r="A2894" t="str"><v>00421</v></cell><cell r="B2894" t="str"><v>3500</v></cell><cell r="C2894" t="str"><v>lid Eerste Kamer der Staten-Generaal</v></cell><cell r="D2894" t="str"><v>01-05-1888/03-03-1902</v></cell></row><row r="2895"><cell r="A2895" t="str"><v>00425</v></cell><cell r="B2895" t="str"><v>3010</v></cell><cell r="C2895" t="str"><v>Leiden</v></cell><cell r="D2895" t="str"><v>31-05-1801</v></cell></row><row r="2896"><cell r="A2896" t="str"><v>00425</v></cell><cell r="B2896" t="str"><v>3020</v></cell><cell r="C2896" t="str"><v>Leiden</v></cell><cell r="D2896" t="str"><v>19-11-1865</v></cell></row><row r="2897"><cell r="A2897" t="str"><v>00425</v></cell><cell r="B2897" t="str"><v>3500</v></cell><cell r="C2897" t="str"><v>zoutzieder, werkzaam in de zoutziederij van zijn vader te Leiden</v></cell><cell r="D2897" t="str"><v>00-00-1823/</v></cell></row><row r="2898"><cell r="A2898" t="str"><v>00425</v></cell><cell r="B2898" t="str"><v>3500</v></cell><cell r="C2898" t="str"><v>eigenaar zoutziederij "De Leidsche Zoutkeet" te Leiden</v></cell></row><row r="2899"><cell r="A2899" t="str"><v>00425</v></cell><cell r="B2899" t="str"><v>3500</v></cell><cell r="C2899" t="str"><v>lid stedelijke raad van Leiden</v></cell><cell r="D2899" t="str"><v>07-10-1841/00-10-1851</v></cell></row><row r="2900"><cell r="A2900" t="str"><v>00425</v></cell><cell r="B2900" t="str"><v>3500</v></cell><cell r="C2900" t="str"><v>lid Tweede Kamer der Staten-Generaal</v></cell><cell r="D2900" t="str"><v>12-02-1850/20-08-1850</v></cell></row><row r="2901"><cell r="A2901" t="str"><v>00425</v></cell><cell r="B2901" t="str"><v>3500</v></cell><cell r="C2901" t="str"><v>lid Tweede Kamer der Staten-Generaal</v></cell><cell r="D2901" t="str"><v>11-03-1851/26-04-1853</v></cell></row><row r="2902"><cell r="A2902" t="str"><v>00427</v></cell><cell r="B2902" t="str"><v>3010</v></cell><cell r="C2902" t="str"><v>Grave</v></cell><cell r="D2902" t="str"><v>28-11-1846</v></cell></row><row r="2903"><cell r="A2903" t="str"><v>00427</v></cell><cell r="B2903" t="str"><v>3020</v></cell><cell r="C2903" t="str"><v>Grave</v></cell><cell r="D2903" t="str"><v>12-02-1923</v></cell></row><row r="2904"><cell r="A2904" t="str"><v>00427</v></cell><cell r="B2904" t="str"><v>3500</v></cell><cell r="C2904" t="str"><v>koopman/houthandelaar te Grave</v></cell><cell r="D2904" t="str"><v>/00-00-1885</v></cell></row><row r="2905"><cell r="A2905" t="str"><v>00427</v></cell><cell r="B2905" t="str"><v>3500</v></cell><cell r="C2905" t="str"><v>lid gemeenteraad van Grave</v></cell><cell r="D2905" t="str"><v>00-00-1885/00-00-1921</v></cell></row><row r="2906"><cell r="A2906" t="str"><v>00427</v></cell><cell r="B2906" t="str"><v>3500</v></cell><cell r="C2906" t="str"><v>burgemeester van Grave</v></cell><cell r="D2906" t="str"><v>01-11-1885/16-12-1918</v></cell></row><row r="2907"><cell r="A2907" t="str"><v>00427</v></cell><cell r="B2907" t="str"><v>3500</v></cell><cell r="C2907" t="str"><v>gemeentesecretaris van Grave</v></cell><cell r="D2907" t="str"><v>01-11-1895/01-06-1899</v></cell></row><row r="2908"><cell r="A2908" t="str"><v>00427</v></cell><cell r="B2908" t="str"><v>3500</v></cell><cell r="C2908" t="str"><v>lid Tweede Kamer der Staten-Generaal</v></cell><cell r="D2908" t="str"><v>17-09-1901/19-09-1905</v></cell></row><row r="2909"><cell r="A2909" t="str"><v>00428</v></cell><cell r="B2909" t="str"><v>3010</v></cell><cell r="C2909" t="str"><v>Amsterdam</v></cell><cell r="D2909" t="str"><v>24-05-1812</v></cell></row><row r="2910"><cell r="A2910" t="str"><v>00428</v></cell><cell r="B2910" t="str"><v>3020</v></cell><cell r="C2910" t="str"><v>Amsterdam</v></cell><cell r="D2910" t="str"><v>17-01-1883</v></cell></row><row r="2911"><cell r="A2911" t="str"><v>00428</v></cell><cell r="B2911" t="str"><v>3500</v></cell><cell r="C2911" t="str"><v>officier, bataljon mineurs te Nijmegen</v></cell><cell r="D2911" t="str"><v>00-11-1832/00-00-1834</v></cell></row><row r="2912"><cell r="A2912" t="str"><v>00428</v></cell><cell r="B2912" t="str"><v>3500</v></cell><cell r="C2912" t="str"><v>adjudant, directie fortificatie te Utrecht</v></cell><cell r="D2912" t="str"><v>00-00-1834/00-10-1836</v></cell></row><row r="2913"><cell r="A2913" t="str"><v>00428</v></cell><cell r="B2913" t="str"><v>3500</v></cell><cell r="C2913" t="str"><v>docent KMA (Koninklijke Militaire Academie) te Breda</v></cell><cell r="D2913" t="str"><v>29-10-1836/01-06-1844</v></cell></row><row r="2914"><cell r="A2914" t="str"><v>00428</v></cell><cell r="B2914" t="str"><v>3500</v></cell><cell r="C2914" t="str"><v>docent, Staf der Genie te Naarden</v></cell><cell r="D2914" t="str"><v>01-06-1844/10-06-1849</v></cell></row><row r="2915"><cell r="A2915" t="str"><v>00428</v></cell><cell r="B2915" t="str"><v>3500</v></cell><cell r="C2915" t="str"><v>architect te Amsterdam</v></cell><cell r="D2915" t="str"><v>00-00-1849/</v></cell></row><row r="2916"><cell r="A2916" t="str"><v>00428</v></cell><cell r="B2916" t="str"><v>3500</v></cell><cell r="C2916" t="str"><v>inspecteur van publieke werken te Amsterdam</v></cell><cell r="D2916" t="str"><v>01-12-1852/01-05-1856</v></cell></row><row r="2917"><cell r="A2917" t="str"><v>00428</v></cell><cell r="B2917" t="str"><v>3500</v></cell><cell r="C2917" t="str"><v>lid Tweede Kamer der Staten-Generaal</v></cell><cell r="D2917" t="str"><v>19-09-1878/19-09-1881</v></cell></row><row r="2918"><cell r="A2918" t="str"><v>00429</v></cell><cell r="B2918" t="str"><v>3010</v></cell><cell r="C2918" t="str"><v>Kloosterzande</v></cell><cell r="D2918" t="str"><v>06-01-1882</v></cell></row><row r="2919"><cell r="A2919" t="str"><v>00429</v></cell><cell r="B2919" t="str"><v>3020</v></cell><cell r="C2919" t="str"><v>'s-Gravenhage</v></cell><cell r="D2919" t="str"><v>22-11-1972</v></cell></row><row r="2920"><cell r="A2920" t="str"><v>00429</v></cell><cell r="B2920" t="str"><v>3500</v></cell><cell r="C2920" t="str"><v>ingenieur in particuliere dienst</v></cell><cell r="D2920" t="str"><v>00-00-1907/01-06-1910</v></cell></row><row r="2921"><cell r="A2921" t="str"><v>00429</v></cell><cell r="B2921" t="str"><v>3500</v></cell><cell r="C2921" t="str"><v>lid gemeenteraad van Gaasterland</v></cell><cell r="D2921" t="str"><v>07-09-1909/01-06-1910</v></cell></row><row r="2922"><cell r="A2922" t="str"><v>00429</v></cell><cell r="B2922" t="str"><v>3500</v></cell><cell r="C2922" t="str"><v>(adjunct-)inspecteur van de Arbeid te Venlo en Breda</v></cell><cell r="D2922" t="str"><v>01-06-1910/01-08-1917</v></cell></row><row r="2923"><cell r="A2923" t="str"><v>00429</v></cell><cell r="B2923" t="str"><v>3500</v></cell><cell r="C2923" t="str"><v>inspecteur eerste klasse van de Arbeid, achtste district (Overijssel) te Deventer</v></cell><cell r="D2923" t="str"><v>01-08-1917/01-01-1920</v></cell></row><row r="2924"><cell r="A2924" t="str"><v>00429</v></cell><cell r="B2924" t="str"><v>3500</v></cell><cell r="C2924" t="str"><v>hoofdinspecteur van de Arbeid, tiende district (Zuid-Holland uitgezonderd Rotterdam e.o., Dordrecht e.o. en de Alblasserwaard) te 's-Gravenhage</v></cell><cell r="D2924" t="str"><v>01-01-1920/00-07-1922</v></cell></row><row r="2925"><cell r="A2925" t="str"><v>00429</v></cell><cell r="B2925" t="str"><v>3500</v></cell><cell r="C2925" t="str"><v>waarnemend hoofdinspecteur van de Arbeid te Maastricht</v></cell><cell r="D2925" t="str"><v>15-07-1921/07-08-1921</v></cell></row><row r="2926"><cell r="A2926" t="str"><v>00429</v></cell><cell r="B2926" t="str"><v>3500</v></cell><cell r="C2926" t="str"><v>lid Tweede Kamer der Staten-Generaal</v></cell><cell r="D2926" t="str"><v>25-07-1922/15-09-1925</v></cell></row><row r="2927"><cell r="A2927" t="str"><v>00429</v></cell><cell r="B2927" t="str"><v>3500</v></cell><cell r="C2927" t="str"><v>hoofdinspecteur van de Arbeid, negende district (Groningen, Friesland en Drenthe) te Groningen</v></cell><cell r="D2927" t="str"><v>01-05-1926/00-01-1929</v></cell></row><row r="2928"><cell r="A2928" t="str"><v>00429</v></cell><cell r="B2928" t="str"><v>3500</v></cell><cell r="C2928" t="str"><v>Gouverneur van Curaçao</v></cell><cell r="D2928" t="str"><v>30-01-1929/01-11-1929</v></cell></row><row r="2929"><cell r="A2929" t="str"><v>00429</v></cell><cell r="B2929" t="str"><v>3500</v></cell><cell r="C2929" t="str"><v>hoofdinspecteur van de Arbeid, eerste district (Limburg en oostelijk Noord-Brabant) te Maastricht</v></cell><cell r="D2929" t="str"><v>01-12-1930/30-01-1947</v></cell></row><row r="2930"><cell r="A2930" t="str"><v>00430</v></cell><cell r="B2930" t="str"><v>3010</v></cell><cell r="C2930" t="str"><v>Kloosterzande</v></cell><cell r="D2930" t="str"><v>01-02-1852</v></cell></row><row r="2931"><cell r="A2931" t="str"><v>00430</v></cell><cell r="B2931" t="str"><v>3020</v></cell><cell r="C2931" t="str"><v>Kloosterzande</v></cell><cell r="D2931" t="str"><v>20-06-1929</v></cell></row><row r="2932"><cell r="A2932" t="str"><v>00430</v></cell><cell r="B2932" t="str"><v>3500</v></cell><cell r="C2932" t="str"><v>landbouwer te Kloosterzande</v></cell><cell r="D2932" t="str"><v>/00-00-1885</v></cell></row><row r="2933"><cell r="A2933" t="str"><v>00430</v></cell><cell r="B2933" t="str"><v>3500</v></cell><cell r="C2933" t="str"><v>lid gemeenteraad van Hontenisse</v></cell><cell r="D2933" t="str"><v>00-09-1883/00-00-1893</v></cell></row><row r="2934"><cell r="A2934" t="str"><v>00430</v></cell><cell r="B2934" t="str"><v>3500</v></cell><cell r="C2934" t="str"><v>lid Provinciale Staten van Zeeland</v></cell><cell r="D2934" t="str"><v>06-11-1888/01-12-1928</v></cell></row><row r="2935"><cell r="A2935" t="str"><v>00430</v></cell><cell r="B2935" t="str"><v>3500</v></cell><cell r="C2935" t="str"><v>gemeenteontvanger van Hontenisse</v></cell><cell r="D2935" t="str"><v>00-00-1893/00-00-1901</v></cell></row><row r="2936"><cell r="A2936" t="str"><v>00430</v></cell><cell r="B2936" t="str"><v>3500</v></cell><cell r="C2936" t="str"><v>lid Tweede Kamer der Staten-Generaal</v></cell><cell r="D2936" t="str"><v>17-09-1901/24-07-1922</v></cell></row><row r="2937"><cell r="A2937" t="str"><v>00430</v></cell><cell r="B2937" t="str"><v>3500</v></cell><cell r="C2937" t="str"><v>lid Gedeputeerde Staten van Zeeland</v></cell><cell r="D2937" t="str"><v>19-11-1903/01-07-1913</v></cell></row><row r="2938"><cell r="A2938" t="str"><v>00430</v></cell><cell r="B2938" t="str"><v>3500</v></cell><cell r="C2938" t="str"><v>lid Gedeputeerde Staten van Zeeland</v></cell><cell r="D2938" t="str"><v>08-12-1916/16-12-1927</v></cell></row><row r="2939"><cell r="A2939" t="str"><v>00432</v></cell><cell r="B2939" t="str"><v>3010</v></cell><cell r="C2939" t="str"><v>Groningen</v></cell><cell r="D2939" t="str"><v>14-12-1870</v></cell></row><row r="2940"><cell r="A2940" t="str"><v>00432</v></cell><cell r="B2940" t="str"><v>3020</v></cell><cell r="C2940" t="str"><v>Soest</v></cell><cell r="D2940" t="str"><v>27-11-1960</v></cell></row><row r="2941"><cell r="A2941" t="str"><v>00432</v></cell><cell r="B2941" t="str"><v>3500</v></cell><cell r="C2941" t="str"><v>redacteur C.H.-dagblad "De Nederlander"</v></cell><cell r="D2941" t="str"><v>00-00-1892/00-00-1908</v></cell></row><row r="2942"><cell r="A2942" t="str"><v>00432</v></cell><cell r="B2942" t="str"><v>3500</v></cell><cell r="C2942" t="str"><v>lid gemeenteraad van Rotterdam</v></cell><cell r="D2942" t="str"><v>12-09-1901/20-02-1908</v></cell></row><row r="2943"><cell r="A2943" t="str"><v>00432</v></cell><cell r="B2943" t="str"><v>3500</v></cell><cell r="C2943" t="str"><v>lid Provinciale Staten van Zuid-Holland</v></cell><cell r="D2943" t="str"><v>02-07-1902/08-05-1920</v></cell></row><row r="2944"><cell r="A2944" t="str"><v>00432</v></cell><cell r="B2944" t="str"><v>3500</v></cell><cell r="C2944" t="str"><v>lid Tweede Kamer der Staten-Generaal</v></cell><cell r="D2944" t="str"><v>04-11-1907/30-08-1921</v></cell></row><row r="2945"><cell r="A2945" t="str"><v>00432</v></cell><cell r="B2945" t="str"><v>3500</v></cell><cell r="C2945" t="str"><v>lid Gedeputeerde Staten van Zuid-Holland</v></cell><cell r="D2945" t="str"><v>11-02-1908/08-05-1920</v></cell></row><row r="2946"><cell r="A2946" t="str"><v>00432</v></cell><cell r="B2946" t="str"><v>3500</v></cell><cell r="C2946" t="str"><v>burgemeester van Arnhem</v></cell><cell r="D2946" t="str"><v>08-05-1920/28-07-1921</v></cell></row><row r="2947"><cell r="A2947" t="str"><v>00432</v></cell><cell r="B2947" t="str"><v>3500</v></cell><cell r="C2947" t="str"><v>minister van Financiën</v></cell><cell r="D2947" t="str"><v>28-07-1921/11-08-1923</v></cell></row><row r="2948"><cell r="A2948" t="str"><v>00432</v></cell><cell r="B2948" t="str"><v>3500</v></cell><cell r="C2948" t="str"><v>lid Tweede Kamer der Staten-Generaal</v></cell><cell r="D2948" t="str"><v>25-07-1922/18-09-1922</v></cell></row><row r="2949"><cell r="A2949" t="str"><v>00432</v></cell><cell r="B2949" t="str"><v>3500</v></cell><cell r="C2949" t="str"><v>minister van Binnenlandse Zaken en Landbouw</v></cell><cell r="D2949" t="str"><v>04-08-1925/08-03-1926</v></cell></row><row r="2950"><cell r="A2950" t="str"><v>00432</v></cell><cell r="B2950" t="str"><v>3500</v></cell><cell r="C2950" t="str"><v>minister van Financiën</v></cell><cell r="D2950" t="str"><v>08-03-1926/26-05-1933</v></cell></row><row r="2951"><cell r="A2951" t="str"><v>00432</v></cell><cell r="B2951" t="str"><v>3500</v></cell><cell r="C2951" t="str"><v>voorzitter van de ministerraad</v></cell><cell r="D2951" t="str"><v>08-03-1926/08-08-1929</v></cell></row><row r="2952"><cell r="A2952" t="str"><v>00432</v></cell><cell r="B2952" t="str"><v>3500</v></cell><cell r="C2952" t="str"><v>fractievoorzitter CHU Tweede Kamer der Staten-Generaal</v></cell><cell r="D2952" t="str"><v>28-04-1933/10-08-1939</v></cell></row><row r="2953"><cell r="A2953" t="str"><v>00432</v></cell><cell r="B2953" t="str"><v>3500</v></cell><cell r="C2953" t="str"><v>lid Tweede Kamer der Staten-Generaal</v></cell><cell r="D2953" t="str"><v>09-05-1933/10-08-1939</v></cell></row><row r="2954"><cell r="A2954" t="str"><v>00432</v></cell><cell r="B2954" t="str"><v>3500</v></cell><cell r="C2954" t="str"><v>lid Provinciale Staten van Zuid-Holland</v></cell><cell r="D2954" t="str"><v>02-07-1935/10-08-1939</v></cell></row><row r="2955"><cell r="A2955" t="str"><v>00432</v></cell><cell r="B2955" t="str"><v>3500</v></cell><cell r="C2955" t="str"><v>minister van Financiën</v></cell><cell r="D2955" t="str"><v>10-08-1939/03-09-1940</v></cell></row><row r="2956"><cell r="A2956" t="str"><v>00432</v></cell><cell r="B2956" t="str"><v>3500</v></cell><cell r="C2956" t="str"><v>minister van Algemene Zaken ad interim</v></cell><cell r="D2956" t="str"><v>10-08-1939/03-09-1940</v></cell></row><row r="2957"><cell r="A2957" t="str"><v>00432</v></cell><cell r="B2957" t="str"><v>3500</v></cell><cell r="C2957" t="str"><v>voorzitter van de ministerraad</v></cell><cell r="D2957" t="str"><v>10-08-1939/03-09-1940</v></cell></row><row r="2958"><cell r="A2958" t="str"><v>00433</v></cell><cell r="B2958" t="str"><v>3010</v></cell><cell r="C2958" t="str"><v>Utrecht</v></cell><cell r="D2958" t="str"><v>12-12-1816</v></cell></row><row r="2959"><cell r="A2959" t="str"><v>00433</v></cell><cell r="B2959" t="str"><v>3020</v></cell><cell r="C2959" t="str"><v>Jutphaas (Utr.)</v></cell><cell r="D2959" t="str"><v>04-08-1903</v></cell></row><row r="2960"><cell r="A2960" t="str"><v>00433</v></cell><cell r="B2960" t="str"><v>3500</v></cell><cell r="C2960" t="str"><v>kantonrechter te Maarssen</v></cell><cell r="D2960" t="str"><v>01-10-1843/00-09-1847</v></cell></row><row r="2961"><cell r="A2961" t="str"><v>00433</v></cell><cell r="B2961" t="str"><v>3500</v></cell><cell r="C2961" t="str"><v>buitengewoon hoogleraar Romeins recht en geschiedenis daarvan, Hogeschool te Utrecht</v></cell><cell r="D2961" t="str"><v>11-09-1847/00-00-1855</v></cell></row><row r="2962"><cell r="A2962" t="str"><v>00433</v></cell><cell r="B2962" t="str"><v>3500</v></cell><cell r="C2962" t="str"><v>rector magnificus Hogeschool te Utrecht</v></cell><cell r="D2962" t="str"><v>00-00-1850/00-00-1851</v></cell></row><row r="2963"><cell r="A2963" t="str"><v>00433</v></cell><cell r="B2963" t="str"><v>3500</v></cell><cell r="C2963" t="str"><v>tijdelijk hoogleraar onderwijs in de hebreeuwse, arabische en oosterse letteren, Hogeschool te Utrecht</v></cell><cell r="D2963" t="str"><v>00-00-1855/01-01-1856</v></cell></row><row r="2964"><cell r="A2964" t="str"><v>00433</v></cell><cell r="B2964" t="str"><v>3500</v></cell><cell r="C2964" t="str"><v>hoogleraar Romeins recht, Hogeschool (vanaf 1876 Rijksuniversiteit) te Utrecht</v></cell><cell r="D2964" t="str"><v>01-01-1857/20-09-1887</v></cell></row><row r="2965"><cell r="A2965" t="str"><v>00433</v></cell><cell r="B2965" t="str"><v>3500</v></cell><cell r="C2965" t="str"><v>lid gemeenteraad van Utrecht</v></cell><cell r="D2965" t="str"><v>25-02-1869/00-07-1889</v></cell></row><row r="2966"><cell r="A2966" t="str"><v>00433</v></cell><cell r="B2966" t="str"><v>3500</v></cell><cell r="C2966" t="str"><v>rector magnificus Hogeschool te Utrecht</v></cell><cell r="D2966" t="str"><v>00-00-1869/00-00-1870</v></cell></row><row r="2967"><cell r="A2967" t="str"><v>00433</v></cell><cell r="B2967" t="str"><v>3500</v></cell><cell r="C2967" t="str"><v>rector magnificus Hogeschool te Utrecht</v></cell><cell r="D2967" t="str"><v>00-00-1871</v></cell></row><row r="2968"><cell r="A2968" t="str"><v>00433</v></cell><cell r="B2968" t="str"><v>3500</v></cell><cell r="C2968" t="str"><v>lid Provinciale Staten van Utrecht</v></cell><cell r="D2968" t="str"><v>04-07-1874/04-08-1903</v></cell></row><row r="2969"><cell r="A2969" t="str"><v>00433</v></cell><cell r="B2969" t="str"><v>3500</v></cell><cell r="C2969" t="str"><v>lid Tweede Kamer der Staten-Generaal</v></cell><cell r="D2969" t="str"><v>08-12-1884/18-05-1886</v></cell></row><row r="2970"><cell r="A2970" t="str"><v>00433</v></cell><cell r="B2970" t="str"><v>3500</v></cell><cell r="C2970" t="str"><v>lid Tweede Kamer der Staten-Generaal</v></cell><cell r="D2970" t="str"><v>14-07-1886/17-08-1887</v></cell></row><row r="2971"><cell r="A2971" t="str"><v>00433</v></cell><cell r="B2971" t="str"><v>3500</v></cell><cell r="C2971" t="str"><v>lid Tweede Kamer der Staten-Generaal</v></cell><cell r="D2971" t="str"><v>29-09-1887/27-03-1888</v></cell></row><row r="2972"><cell r="A2972" t="str"><v>00433</v></cell><cell r="B2972" t="str"><v>3500</v></cell><cell r="C2972" t="str"><v>voorzitter antirevolutionaire Kamerclub, Tweede Kamer der Staten-Generaal</v></cell><cell r="D2972" t="str"><v>30-09-1887/27-03-1888</v></cell></row><row r="2973"><cell r="A2973" t="str"><v>00433</v></cell><cell r="B2973" t="str"><v>3500</v></cell><cell r="C2973" t="str"><v>lid Tweede Kamer der Staten-Generaal</v></cell><cell r="D2973" t="str"><v>01-05-1888/20-03-1894</v></cell></row><row r="2974"><cell r="A2974" t="str"><v>00433</v></cell><cell r="B2974" t="str"><v>3500</v></cell><cell r="C2974" t="str"><v>lid Gedeputeerde Staten van Utrecht</v></cell><cell r="D2974" t="str"><v>03-07-1889/04-08-1903</v></cell></row><row r="2975"><cell r="A2975" t="str"><v>00437</v></cell><cell r="B2975" t="str"><v>3010</v></cell><cell r="C2975" t="str"><v>Groningen</v></cell><cell r="D2975" t="str"><v>30-07-1816</v></cell></row><row r="2976"><cell r="A2976" t="str"><v>00437</v></cell><cell r="B2976" t="str"><v>3020</v></cell><cell r="C2976" t="str"><v>Utrecht</v></cell><cell r="D2976" t="str"><v>14-04-1908</v></cell></row><row r="2977"><cell r="A2977" t="str"><v>00437</v></cell><cell r="B2977" t="str"><v>3500</v></cell><cell r="C2977" t="str"><v>advocaat te Groningen</v></cell><cell r="D2977" t="str"><v>00-00-1839/</v></cell></row><row r="2978"><cell r="A2978" t="str"><v>00437</v></cell><cell r="B2978" t="str"><v>3500</v></cell><cell r="C2978" t="str"><v>secretaris College van Curatoren Hogeschool te Groningen</v></cell><cell r="D2978" t="str"><v>01-06-1845/00-00-1851</v></cell></row><row r="2979"><cell r="A2979" t="str"><v>00437</v></cell><cell r="B2979" t="str"><v>3500</v></cell><cell r="C2979" t="str"><v>notaris te Groningen</v></cell><cell r="D2979" t="str"><v>00-00-1851/00-02-1866</v></cell></row><row r="2980"><cell r="A2980" t="str"><v>00437</v></cell><cell r="B2980" t="str"><v>3500</v></cell><cell r="C2980" t="str"><v>lid gemeenteraad van Groningen</v></cell><cell r="D2980" t="str"><v>06-09-1853/01-09-1863</v></cell></row><row r="2981"><cell r="A2981" t="str"><v>00437</v></cell><cell r="B2981" t="str"><v>3500</v></cell><cell r="C2981" t="str"><v>lid Provinciale Staten van Groningen</v></cell><cell r="D2981" t="str"><v>05-07-1859/10-02-1866</v></cell></row><row r="2982"><cell r="A2982" t="str"><v>00437</v></cell><cell r="B2982" t="str"><v>3500</v></cell><cell r="C2982" t="str"><v>lid Tweede Kamer der Staten-Generaal</v></cell><cell r="D2982" t="str"><v>25-09-1863/10-02-1866</v></cell></row><row r="2983"><cell r="A2983" t="str"><v>00437</v></cell><cell r="B2983" t="str"><v>3500</v></cell><cell r="C2983" t="str"><v>minister van Binnenlandse Zaken</v></cell><cell r="D2983" t="str"><v>10-02-1866/01-06-1866</v></cell></row><row r="2984"><cell r="A2984" t="str"><v>00437</v></cell><cell r="B2984" t="str"><v>3500</v></cell><cell r="C2984" t="str"><v>lid Tweede Kamer der Staten-Generaal</v></cell><cell r="D2984" t="str"><v>31-08-1866/01-10-1866</v></cell></row><row r="2985"><cell r="A2985" t="str"><v>00437</v></cell><cell r="B2985" t="str"><v>3500</v></cell><cell r="C2985" t="str"><v>lid Tweede Kamer der Staten-Generaal</v></cell><cell r="D2985" t="str"><v>19-11-1866/03-01-1868</v></cell></row><row r="2986"><cell r="A2986" t="str"><v>00437</v></cell><cell r="B2986" t="str"><v>3500</v></cell><cell r="C2986" t="str"><v>lid Tweede Kamer der Staten-Generaal</v></cell><cell r="D2986" t="str"><v>25-02-1868/24-01-1869</v></cell></row><row r="2987"><cell r="A2987" t="str"><v>00437</v></cell><cell r="B2987" t="str"><v>3500</v></cell><cell r="C2987" t="str"><v>lid Raad van State</v></cell><cell r="D2987" t="str"><v>01-02-1869/06-07-1872</v></cell></row><row r="2988"><cell r="A2988" t="str"><v>00437</v></cell><cell r="B2988" t="str"><v>3500</v></cell><cell r="C2988" t="str"><v>minister van Binnenlandse Zaken</v></cell><cell r="D2988" t="str"><v>06-07-1872/27-08-1874</v></cell></row><row r="2989"><cell r="A2989" t="str"><v>00437</v></cell><cell r="B2989" t="str"><v>3500</v></cell><cell r="C2989" t="str"><v>ambteloos</v></cell><cell r="D2989" t="str"><v>27-08-1874/21-09-1875</v></cell></row><row r="2990"><cell r="A2990" t="str"><v>00437</v></cell><cell r="B2990" t="str"><v>3500</v></cell><cell r="C2990" t="str"><v>lid Tweede Kamer der Staten-Generaal</v></cell><cell r="D2990" t="str"><v>21-09-1875/01-05-1878</v></cell></row><row r="2991"><cell r="A2991" t="str"><v>00437</v></cell><cell r="B2991" t="str"><v>3500</v></cell><cell r="C2991" t="str"><v>Commissaris des Konings (vanaf 23 november 1890: 'der Koningin') in Overijssel</v></cell><cell r="D2991" t="str"><v>01-06-1878/01-01-1893</v></cell></row><row r="2992"><cell r="A2992" t="str"><v>00437</v></cell><cell r="B2992" t="str"><v>3500</v></cell><cell r="C2992" t="str"><v>lid Eerste Kamer der Staten-Generaal</v></cell><cell r="D2992" t="str"><v>29-01-1894/17-09-1902</v></cell></row><row r="2993"><cell r="A2993" t="str"><v>00438</v></cell><cell r="B2993" t="str"><v>3010</v></cell><cell r="C2993" t="str"><v>Groningen</v></cell><cell r="D2993" t="str"><v>31-03-1845</v></cell></row><row r="2994"><cell r="A2994" t="str"><v>00438</v></cell><cell r="B2994" t="str"><v>3020</v></cell><cell r="C2994" t="str"><v>Driebergen</v></cell><cell r="D2994" t="str"><v>07-08-1902</v></cell></row><row r="2995"><cell r="A2995" t="str"><v>00438</v></cell><cell r="B2995" t="str"><v>3500</v></cell><cell r="C2995" t="str"><v>ambtenaar Algemene Secretarie van het Gouvernement te Batavia (Ned.-Indië)</v></cell><cell r="D2995" t="str"><v>00-00-1865/00-00-1869</v></cell></row><row r="2996"><cell r="A2996" t="str"><v>00438</v></cell><cell r="B2996" t="str"><v>3500</v></cell><cell r="C2996" t="str"><v>controleur derde klasse, Binnenlandsch Bestuur te Sumatra's Westkust</v></cell><cell r="D2996" t="str"><v>00-00-1869/</v></cell></row><row r="2997"><cell r="A2997" t="str"><v>00438</v></cell><cell r="B2997" t="str"><v>3500</v></cell><cell r="C2997" t="str"><v>controleur tweede klasse, Binnenlandsch Bestuur te Sumatra's Westkust</v></cell><cell r="D2997" t="str"><v>/00-00-1874</v></cell></row><row r="2998"><cell r="A2998" t="str"><v>00438</v></cell><cell r="B2998" t="str"><v>3500</v></cell><cell r="C2998" t="str"><v>controleur eerste klasse, Binnenlandsch Bestuur te Sumatra's Westkust, toegevoegd aan de militaire en civiele bevelhebber van Atjeh</v></cell><cell r="D2998" t="str"><v>00-00-1874/00-00-1877</v></cell></row><row r="2999"><cell r="A2999" t="str"><v>00438</v></cell><cell r="B2999" t="str"><v>3500</v></cell><cell r="C2999" t="str"><v>hoofd tabaksonderneming "Djelboek" te Bezoeki (Java)</v></cell><cell r="D2999" t="str"><v>00-00-1877/00-00-1887</v></cell></row><row r="3000"><cell r="A3000" t="str"><v>00438</v></cell><cell r="B3000" t="str"><v>3500</v></cell><cell r="C3000" t="str"><v>bankier firma "Geertsema, Feith en Co." te Amsterdam</v></cell><cell r="D3000" t="str"><v>00-00-1887/07-08-1902</v></cell></row><row r="3001"><cell r="A3001" t="str"><v>00438</v></cell><cell r="B3001" t="str"><v>3500</v></cell><cell r="C3001" t="str"><v>lid Tweede Kamer der Staten-Generaal</v></cell><cell r="D3001" t="str"><v>01-05-1888/20-03-1894</v></cell></row><row r="3002"><cell r="A3002" t="str"><v>00438</v></cell><cell r="B3002" t="str"><v>3500</v></cell><cell r="C3002" t="str"><v>lid gemeenteraad van Amsterdam</v></cell><cell r="D3002" t="str"><v>18-11-1891/05-09-1893</v></cell></row><row r="3003"><cell r="A3003" t="str"><v>00438</v></cell><cell r="B3003" t="str"><v>3500</v></cell><cell r="C3003" t="str"><v>lid Tweede Kamer der Staten-Generaal</v></cell><cell r="D3003" t="str"><v>13-10-1897/17-09-1901</v></cell></row><row r="3004"><cell r="A3004" t="str"><v>00440</v></cell><cell r="B3004" t="str"><v>3010</v></cell><cell r="C3004" t="str"><v>Amsterdam</v></cell><cell r="D3004" t="str"><v>09-05-1807</v></cell></row><row r="3005"><cell r="A3005" t="str"><v>00440</v></cell><cell r="B3005" t="str"><v>3020</v></cell><cell r="C3005" t="str"><v>'s-Gravenhage</v></cell><cell r="D3005" t="str"><v>22-09-1887</v></cell></row><row r="3006"><cell r="A3006" t="str"><v>00440</v></cell><cell r="B3006" t="str"><v>3500</v></cell><cell r="C3006" t="str"><v>advocaat te 's-Gravenhage</v></cell><cell r="D3006" t="str"><v>/00-00-1843</v></cell></row><row r="3007"><cell r="A3007" t="str"><v>00440</v></cell><cell r="B3007" t="str"><v>3500</v></cell><cell r="C3007" t="str"><v>substituut-officier van justitie, Arrondissementsrechtbank te Brielle</v></cell><cell r="D3007" t="str"><v>01-03-1843/01-11-1845</v></cell></row><row r="3008"><cell r="A3008" t="str"><v>00440</v></cell><cell r="B3008" t="str"><v>3500</v></cell><cell r="C3008" t="str"><v>advocaat-generaal Provinciaal Gerechtshof te 's-Gravenhage</v></cell><cell r="D3008" t="str"><v>01-11-1845/20-11-1856</v></cell></row><row r="3009"><cell r="A3009" t="str"><v>00440</v></cell><cell r="B3009" t="str"><v>3500</v></cell><cell r="C3009" t="str"><v>procureur-generaal in de kolonie Suriname te Paramaribo</v></cell><cell r="D3009" t="str"><v>11-02-1857/01-06-1867</v></cell></row><row r="3010"><cell r="A3010" t="str"><v>00440</v></cell><cell r="B3010" t="str"><v>3500</v></cell><cell r="C3010" t="str"><v>lid Tweede Kamer der Staten-Generaal</v></cell><cell r="D3010" t="str"><v>25-02-1868/20-09-1869</v></cell></row><row r="3011"><cell r="A3011" t="str"><v>00442</v></cell><cell r="B3011" t="str"><v>3010</v></cell><cell r="C3011" t="str"><v>Amsterdam</v></cell><cell r="D3011" t="str"><v>10-03-1891</v></cell></row><row r="3012"><cell r="A3012" t="str"><v>00442</v></cell><cell r="B3012" t="str"><v>3020</v></cell><cell r="C3012" t="str"><v>'s-Gravenhage</v></cell><cell r="D3012" t="str"><v>14-05-1940</v></cell></row><row r="3013"><cell r="A3013" t="str"><v>00442</v></cell><cell r="B3013" t="str"><v>3500</v></cell><cell r="C3013" t="str"><v>werkzaam in de handel</v></cell><cell r="D3013" t="str"><v>00-00-1910/00-00-1911</v></cell></row><row r="3014"><cell r="A3014" t="str"><v>00442</v></cell><cell r="B3014" t="str"><v>3500</v></cell><cell r="C3014" t="str"><v>klerk Gemeentelijk Bureau van Statistiek te Amsterdam</v></cell><cell r="D3014" t="str"><v>00-00-1911/</v></cell></row><row r="3015"><cell r="A3015" t="str"><v>00442</v></cell><cell r="B3015" t="str"><v>3500</v></cell><cell r="C3015" t="str"><v>ambtenaat (rang: commies) Gemeentelijk Bureau van Statistiek te Amsterdam</v></cell><cell r="D3015" t="str"><v>/00-00-1920</v></cell></row><row r="3016"><cell r="A3016" t="str"><v>00442</v></cell><cell r="B3016" t="str"><v>3500</v></cell><cell r="C3016" t="str"><v>directeur Centraal Kantoor van de Statistiek te Batavia</v></cell><cell r="D3016" t="str"><v>00-00-1920/00-00-1928</v></cell></row><row r="3017"><cell r="A3017" t="str"><v>00442</v></cell><cell r="B3017" t="str"><v>3500</v></cell><cell r="C3017" t="str"><v>(tijdelijk) buitengewoon hoogleraar staathuishoudkunde, Rechtshogeschool te Batavia</v></cell><cell r="D3017" t="str"><v>00-09-1928/00-09-1929</v></cell></row><row r="3018"><cell r="A3018" t="str"><v>00442</v></cell><cell r="B3018" t="str"><v>3500</v></cell><cell r="C3018" t="str"><v>buitengewoon hoogleraar staathuishoudkunde, Rechtshogeschool te Batavia</v></cell><cell r="D3018" t="str"><v>00-10-1929/01-02-1935</v></cell></row><row r="3019"><cell r="A3019" t="str"><v>00442</v></cell><cell r="B3019" t="str"><v>3500</v></cell><cell r="C3019" t="str"><v>verlof</v></cell><cell r="D3019" t="str"><v>00-01-1933/00-09-1933</v></cell></row><row r="3020"><cell r="A3020" t="str"><v>00442</v></cell><cell r="B3020" t="str"><v>3500</v></cell><cell r="C3020" t="str"><v>hoofd afdeling crisiszaken, ministerie van Koloniën</v></cell><cell r="D3020" t="str"><v>01-05-1935/01-06-1937</v></cell></row><row r="3021"><cell r="A3021" t="str"><v>00442</v></cell><cell r="B3021" t="str"><v>3500</v></cell><cell r="C3021" t="str"><v>lid Tweede Kamer der Staten-Generaal</v></cell><cell r="D3021" t="str"><v>08-06-1937/14-05-1940</v></cell></row><row r="3022"><cell r="A3022" t="str"><v>00442</v></cell><cell r="B3022" t="str"><v>3500</v></cell><cell r="C3022" t="str"><v>bijzonder hoogleraar sociologie (faculteit der rechtsgeleerdheid), Rijksuniversiteit Utrecht</v></cell><cell r="D3022" t="str"><v>00-09-1937/15-05-1940</v></cell></row><row r="3023"><cell r="A3023" t="str"><v>00444</v></cell><cell r="B3023" t="str"><v>3010</v></cell><cell r="C3023" t="str"><v>Rotterdam</v></cell><cell r="D3023" t="str"><v>14-02-1830</v></cell></row><row r="3024"><cell r="A3024" t="str"><v>00444</v></cell><cell r="B3024" t="str"><v>3020</v></cell><cell r="C3024" t="str"><v>'s-Gravenhage</v></cell><cell r="D3024" t="str"><v>08-06-1911</v></cell></row><row r="3025"><cell r="A3025" t="str"><v>00444</v></cell><cell r="B3025" t="str"><v>3500</v></cell><cell r="C3025" t="str"><v>Oost-Indisch ambtenaar eerste klasse</v></cell><cell r="D3025" t="str"><v>/(omstreeks: 00-00-1855)/</v></cell></row><row r="3026"><cell r="A3026" t="str"><v>00444</v></cell><cell r="B3026" t="str"><v>3500</v></cell><cell r="C3026" t="str"><v>lid Landraad, stad en voorsteden van Batavia</v></cell><cell r="D3026" t="str"><v>01-11-1855/</v></cell></row><row r="3027"><cell r="A3027" t="str"><v>00444</v></cell><cell r="B3027" t="str"><v>3500</v></cell><cell r="C3027" t="str"><v>advocaat en procureur te Soerabaja</v></cell><cell r="D3027" t="str"><v>/01-05-1857</v></cell></row><row r="3028"><cell r="A3028" t="str"><v>00444</v></cell><cell r="B3028" t="str"><v>3500</v></cell><cell r="C3028" t="str"><v>advocaat en procureur te Batavia</v></cell><cell r="D3028" t="str"><v>01-05-1857/00-00-1870</v></cell></row><row r="3029"><cell r="A3029" t="str"><v>00444</v></cell><cell r="B3029" t="str"><v>3500</v></cell><cell r="C3029" t="str"><v>lid gemeenteraad van Rotterdam</v></cell><cell r="D3029" t="str"><v>04-05-1876/04-09-1883</v></cell></row><row r="3030"><cell r="A3030" t="str"><v>00444</v></cell><cell r="B3030" t="str"><v>3500</v></cell><cell r="C3030" t="str"><v>wethouder (van financiën) van Rotterdam</v></cell><cell r="D3030" t="str"><v>17-11-1877/12-09-1879</v></cell></row><row r="3031"><cell r="A3031" t="str"><v>00444</v></cell><cell r="B3031" t="str"><v>3500</v></cell><cell r="C3031" t="str"><v>lid Tweede Kamer der Staten-Generaal</v></cell><cell r="D3031" t="str"><v>19-11-1878/11-10-1884</v></cell></row><row r="3032"><cell r="A3032" t="str"><v>00444</v></cell><cell r="B3032" t="str"><v>3500</v></cell><cell r="C3032" t="str"><v>lid Tweede Kamer der Staten-Generaal</v></cell><cell r="D3032" t="str"><v>17-11-1884/18-05-1886</v></cell></row><row r="3033"><cell r="A3033" t="str"><v>00444</v></cell><cell r="B3033" t="str"><v>3500</v></cell><cell r="C3033" t="str"><v>lid Tweede Kamer der Staten-Generaal</v></cell><cell r="D3033" t="str"><v>14-07-1886/17-08-1887</v></cell></row><row r="3034"><cell r="A3034" t="str"><v>00444</v></cell><cell r="B3034" t="str"><v>3500</v></cell><cell r="C3034" t="str"><v>lid Tweede Kamer der Staten-Generaal</v></cell><cell r="D3034" t="str"><v>19-09-1887/27-03-1888</v></cell></row><row r="3035"><cell r="A3035" t="str"><v>00444</v></cell><cell r="B3035" t="str"><v>3500</v></cell><cell r="C3035" t="str"><v>lid gemeenteraad van Rotterdam</v></cell><cell r="D3035" t="str"><v>08-11-1888/04-01-1894</v></cell></row><row r="3036"><cell r="A3036" t="str"><v>00444</v></cell><cell r="B3036" t="str"><v>3500</v></cell><cell r="C3036" t="str"><v>lid Eerste Kamer der Staten-Generaal</v></cell><cell r="D3036" t="str"><v>01-05-1888/20-03-1894</v></cell></row><row r="3037"><cell r="A3037" t="str"><v>00444</v></cell><cell r="B3037" t="str"><v>3500</v></cell><cell r="C3037" t="str"><v>lid Tweede Kamer der Staten-Generaal</v></cell><cell r="D3037" t="str"><v>16-05-1894/05-04-1897</v></cell></row><row r="3038"><cell r="A3038" t="str"><v>00444</v></cell><cell r="B3038" t="str"><v>3500</v></cell><cell r="C3038" t="str"><v>lid Raad van State</v></cell><cell r="D3038" t="str"><v>01-05-1897/08-06-1911</v></cell></row><row r="3039"><cell r="A3039" t="str"><v>00446</v></cell><cell r="B3039" t="str"><v>3010</v></cell><cell r="C3039" t="str"><v>Goënga</v></cell><cell r="D3039" t="str"><v>13-04-1885</v></cell></row><row r="3040"><cell r="A3040" t="str"><v>00446</v></cell><cell r="B3040" t="str"><v>3020</v></cell><cell r="C3040" t="str"><v>'s-Gravenhage</v></cell><cell r="D3040" t="str"><v>07-09-1961</v></cell></row><row r="3041"><cell r="A3041" t="str"><v>00446</v></cell><cell r="B3041" t="str"><v>3500</v></cell><cell r="C3041" t="str"><v>advocaat (geassociëerd met mr. P.E. Briët) te Leiden</v></cell><cell r="D3041" t="str"><v>00-00-1911/00-00-1914</v></cell></row><row r="3042"><cell r="A3042" t="str"><v>00446</v></cell><cell r="B3042" t="str"><v>3500</v></cell><cell r="C3042" t="str"><v>advocaat en procureur te Sneek</v></cell><cell r="D3042" t="str"><v>00-00-1914/00-09-1930</v></cell></row><row r="3043"><cell r="A3043" t="str"><v>00446</v></cell><cell r="B3043" t="str"><v>3500</v></cell><cell r="C3043" t="str"><v>kantonrechter-plaatsvervanger te Sneek</v></cell><cell r="D3043" t="str"><v>01-03-1914/01-01-1931</v></cell></row><row r="3044"><cell r="A3044" t="str"><v>00446</v></cell><cell r="B3044" t="str"><v>3500</v></cell><cell r="C3044" t="str"><v>lid gemeenteraad te Sneek</v></cell><cell r="D3044" t="str"><v>25-04-1917/00-01-1920</v></cell></row><row r="3045"><cell r="A3045" t="str"><v>00446</v></cell><cell r="B3045" t="str"><v>3500</v></cell><cell r="C3045" t="str"><v>lid Provinciale Staten van Friesland</v></cell><cell r="D3045" t="str"><v>01-07-1919/00-09-1930</v></cell></row><row r="3046"><cell r="A3046" t="str"><v>00446</v></cell><cell r="B3046" t="str"><v>3500</v></cell><cell r="C3046" t="str"><v>lid Gedeputeerde Staten (belast met financiën) van Friesland</v></cell><cell r="D3046" t="str"><v>13-01-1920/16-09-1930</v></cell></row><row r="3047"><cell r="A3047" t="str"><v>00446</v></cell><cell r="B3047" t="str"><v>3500</v></cell><cell r="C3047" t="str"><v>hoogleraar handelsrecht, burgerlijk procesrecht en faillissementsrecht, Vrije Universiteit te Amsterdam</v></cell><cell r="D3047" t="str"><v>26-09-1930/10-08-1939</v></cell></row><row r="3048"><cell r="A3048" t="str"><v>00446</v></cell><cell r="B3048" t="str"><v>3500</v></cell><cell r="C3048" t="str"><v>minister van Justitie</v></cell><cell r="D3048" t="str"><v>10-08-1939/21-02-1942</v></cell></row><row r="3049"><cell r="A3049" t="str"><v>00446</v></cell><cell r="B3049" t="str"><v>3500</v></cell><cell r="C3049" t="str"><v>voorzitter van de ministerraad</v></cell><cell r="D3049" t="str"><v>03-09-1940/25-06-1945</v></cell></row><row r="3050"><cell r="A3050" t="str"><v>00446</v></cell><cell r="B3050" t="str"><v>3500</v></cell><cell r="C3050" t="str"><v>minister van Koloniën ad interim</v></cell><cell r="D3050" t="str"><v>17-11-1941/21-02-1942</v></cell></row><row r="3051"><cell r="A3051" t="str"><v>00446</v></cell><cell r="B3051" t="str"><v>3500</v></cell><cell r="C3051" t="str"><v>minister van Koloniën</v></cell><cell r="D3051" t="str"><v>21-02-1942/21-05-1942</v></cell></row><row r="3052"><cell r="A3052" t="str"><v>00446</v></cell><cell r="B3052" t="str"><v>3500</v></cell><cell r="C3052" t="str"><v>minister voor Algemene Oorlogsvoering van het Koninkrijk</v></cell><cell r="D3052" t="str"><v>21-05-1942/25-06-1945</v></cell></row><row r="3053"><cell r="A3053" t="str"><v>00446</v></cell><cell r="B3053" t="str"><v>3500</v></cell><cell r="C3053" t="str"><v>minister van Justitie ad interim</v></cell><cell r="D3053" t="str"><v>23-02-1945/25-06-1945</v></cell></row><row r="3054"><cell r="A3054" t="str"><v>00446</v></cell><cell r="B3054" t="str"><v>3500</v></cell><cell r="C3054" t="str"><v>lid Tweede Kamer der Staten-Generaal</v></cell><cell r="D3054" t="str"><v>27-07-1948/03-07-1956</v></cell></row><row r="3055"><cell r="A3055" t="str"><v>00446</v></cell><cell r="B3055" t="str"><v>3500</v></cell><cell r="C3055" t="str"><v>lid commissie van onderzoek buitenlandse perspublicaties over het Hof</v></cell><cell r="D3055" t="str"><v>28-06-1956/24-08-1956</v></cell></row><row r="3056"><cell r="A3056" t="str"><v>00446</v></cell><cell r="B3056" t="str"><v>3500</v></cell><cell r="C3056" t="str"><v>lid Tweede Kamer der Staten-Generaal</v></cell><cell r="D3056" t="str"><v>23-10-1956/20-03-1959</v></cell></row><row r="3057"><cell r="A3057" t="str"><v>00447</v></cell><cell r="B3057" t="str"><v>3010</v></cell><cell r="C3057" t="str"><v>Lausanne (Zwitserland)</v></cell><cell r="D3057" t="str"><v>07-04-1858</v></cell></row><row r="3058"><cell r="A3058" t="str"><v>00447</v></cell><cell r="B3058" t="str"><v>3020</v></cell><cell r="C3058" t="str"><v>Bakkum</v></cell><cell r="D3058" t="str"><v>03-07-1948</v></cell></row><row r="3059"><cell r="A3059" t="str"><v>00447</v></cell><cell r="B3059" t="str"><v>3500</v></cell><cell r="C3059" t="str"><v>onderwijzer te Amsterdam</v></cell><cell r="D3059" t="str"><v>15-06-1876/00-00-1882</v></cell></row><row r="3060"><cell r="A3060" t="str"><v>00447</v></cell><cell r="B3060" t="str"><v>3500</v></cell><cell r="C3060" t="str"><v>hoofdonderwijzer, Openbare lagere school te Amsterdam</v></cell><cell r="D3060" t="str"><v>01-09-1882/00-00-1913</v></cell></row><row r="3061"><cell r="A3061" t="str"><v>00447</v></cell><cell r="B3061" t="str"><v>3500</v></cell><cell r="C3061" t="str"><v>lid Provinciale Staten van Noord-Holland</v></cell><cell r="D3061" t="str"><v>01-07-1913/02-07-1935</v></cell></row><row r="3062"><cell r="A3062" t="str"><v>00447</v></cell><cell r="B3062" t="str"><v>3500</v></cell><cell r="C3062" t="str"><v>lid Tweede Kamer der Staten-Generaal</v></cell><cell r="D3062" t="str"><v>16-09-1913/15-09-1931</v></cell></row><row r="3063"><cell r="A3063" t="str"><v>00447</v></cell><cell r="B3063" t="str"><v>3500</v></cell><cell r="C3063" t="str"><v>lid Gedeputeerde Staten van Noord-Holland</v></cell><cell r="D3063" t="str"><v>05-07-1916/02-07-1935</v></cell></row><row r="3064"><cell r="A3064" t="str"><v>00448</v></cell><cell r="B3064" t="str"><v>3010</v></cell><cell r="C3064" t="str"><v>Rotterdam</v></cell><cell r="D3064" t="str"><v>01-12-1856</v></cell></row><row r="3065"><cell r="A3065" t="str"><v>00448</v></cell><cell r="B3065" t="str"><v>3020</v></cell><cell r="C3065" t="str"><v>Rotterdam</v></cell><cell r="D3065" t="str"><v>29-10-1930</v></cell></row><row r="3066"><cell r="A3066" t="str"><v>00448</v></cell><cell r="B3066" t="str"><v>3500</v></cell><cell r="C3066" t="str"><v>lid firma "Gerretson en Rutteman", handelaren in verfwaren, oliën en vernissen te Rotterdam</v></cell><cell r="D3066" t="str"><v>/00-00-1923</v></cell></row><row r="3067"><cell r="A3067" t="str"><v>00448</v></cell><cell r="B3067" t="str"><v>3500</v></cell><cell r="C3067" t="str"><v>lid gemeenteraad van Rotterdam</v></cell><cell r="D3067" t="str"><v>07-09-1897/15-04-1920</v></cell></row><row r="3068"><cell r="A3068" t="str"><v>00448</v></cell><cell r="B3068" t="str"><v>3500</v></cell><cell r="C3068" t="str"><v>lid Provinciale Staten van Zuid-Holland</v></cell><cell r="D3068" t="str"><v>06-07-1904/04-07-1916</v></cell></row><row r="3069"><cell r="A3069" t="str"><v>00448</v></cell><cell r="B3069" t="str"><v>3500</v></cell><cell r="C3069" t="str"><v>waarnemend wethouder (van financiën) van Rotterdam</v></cell><cell r="D3069" t="str"><v>00-04-1910/00-11-1910</v></cell></row><row r="3070"><cell r="A3070" t="str"><v>00448</v></cell><cell r="B3070" t="str"><v>3500</v></cell><cell r="C3070" t="str"><v>lid Tweede Kamer der Staten-Generaal</v></cell><cell r="D3070" t="str"><v>16-09-1913/17-09-1918</v></cell></row><row r="3071"><cell r="A3071" t="str"><v>00448</v></cell><cell r="B3071" t="str"><v>3500</v></cell><cell r="C3071" t="str"><v>lid Provinciale Staten van Zuid-Holland</v></cell><cell r="D3071" t="str"><v>02-07-1918/00-05-1925</v></cell></row><row r="3072"><cell r="A3072" t="str"><v>00448</v></cell><cell r="B3072" t="str"><v>3500</v></cell><cell r="C3072" t="str"><v>lid Tweede Kamer der Staten-Generaal</v></cell><cell r="D3072" t="str"><v>02-03-1921/19-05-1925</v></cell></row><row r="3073"><cell r="A3073" t="str"><v>00450</v></cell><cell r="B3073" t="str"><v>3010</v></cell><cell r="C3073" t="str"><v>Amersfoort</v></cell><cell r="D3073" t="str"><v>02-02-1850</v></cell></row><row r="3074"><cell r="A3074" t="str"><v>00450</v></cell><cell r="B3074" t="str"><v>3020</v></cell><cell r="C3074" t="str"><v>Amsterdam</v></cell><cell r="D3074" t="str"><v>05-07-1905</v></cell></row><row r="3075"><cell r="A3075" t="str"><v>00450</v></cell><cell r="B3075" t="str"><v>3500</v></cell><cell r="C3075" t="str"><v>firmant, graan- en fouragehandel "H. Gerritsen" te Amersfoort</v></cell><cell r="D3075" t="str"><v>00-00-1876/00-00-1885</v></cell></row><row r="3076"><cell r="A3076" t="str"><v>00450</v></cell><cell r="B3076" t="str"><v>3500</v></cell><cell r="C3076" t="str"><v>lid gemeenteraad van Amersfoort</v></cell><cell r="D3076" t="str"><v>20-09-1881/01-04-1885</v></cell></row><row r="3077"><cell r="A3077" t="str"><v>00450</v></cell><cell r="B3077" t="str"><v>3500</v></cell><cell r="C3077" t="str"><v>lid gemeenteraad van Amsterdam</v></cell><cell r="D3077" t="str"><v>11-07-1888/05-07-1905</v></cell></row><row r="3078"><cell r="A3078" t="str"><v>00450</v></cell><cell r="B3078" t="str"><v>3500</v></cell><cell r="C3078" t="str"><v>lid Tweede Kamer der Staten-Generaal</v></cell><cell r="D3078" t="str"><v>28-02-1893/20-03-1894</v></cell></row><row r="3079"><cell r="A3079" t="str"><v>00450</v></cell><cell r="B3079" t="str"><v>3500</v></cell><cell r="C3079" t="str"><v>lid Tweede Kamer der Staten-Generaal</v></cell><cell r="D3079" t="str"><v>16-05-1894/21-09-1897</v></cell></row><row r="3080"><cell r="A3080" t="str"><v>00450</v></cell><cell r="B3080" t="str"><v>3500</v></cell><cell r="C3080" t="str"><v>wethouder (van armenzorg, handelsinrichtingen en pensioenbureau) van Amsterdam</v></cell><cell r="D3080" t="str"><v>06-09-1899/02-09-1902</v></cell></row><row r="3081"><cell r="A3081" t="str"><v>00450</v></cell><cell r="B3081" t="str"><v>3500</v></cell><cell r="C3081" t="str"><v>lid Provinciale Staten van Noord-Holland</v></cell><cell r="D3081" t="str"><v>03-07-1901/05-07-1905</v></cell></row><row r="3082"><cell r="A3082" t="str"><v>00451</v></cell><cell r="B3082" t="str"><v>3010</v></cell><cell r="C3082" t="str"><v>Soerabaja (Ned.-Indië)</v></cell><cell r="D3082" t="str"><v>15-04-1869</v></cell></row><row r="3083"><cell r="A3083" t="str"><v>00451</v></cell><cell r="B3083" t="str"><v>3020</v></cell><cell r="C3083" t="str"><v>'s-Gravenhage</v></cell><cell r="D3083" t="str"><v>10-12-1941</v></cell></row><row r="3084"><cell r="A3084" t="str"><v>00451</v></cell><cell r="B3084" t="str"><v>3500</v></cell><cell r="C3084" t="str"><v>advocaat Hooggerechthof te Batavia (Ned.-Indië)</v></cell><cell r="D3084" t="str"><v>00-00-1892/00-00-1908</v></cell></row><row r="3085"><cell r="A3085" t="str"><v>00451</v></cell><cell r="B3085" t="str"><v>3500</v></cell><cell r="C3085" t="str"><v>directeur-secretaris Javasche Bank te Batavia</v></cell><cell r="D3085" t="str"><v>01-04-1908/01-07-1920</v></cell></row><row r="3086"><cell r="A3086" t="str"><v>00451</v></cell><cell r="B3086" t="str"><v>3500</v></cell><cell r="C3086" t="str"><v>lid Volksraad van Nederlands-Indië</v></cell><cell r="D3086" t="str"><v>21-05-1918/00-05-1920</v></cell></row><row r="3087"><cell r="A3087" t="str"><v>00451</v></cell><cell r="B3087" t="str"><v>3500</v></cell><cell r="C3087" t="str"><v>lid Tweede Kamer der Staten-Generaal</v></cell><cell r="D3087" t="str"><v>19-09-1922/15-09-1925</v></cell></row><row r="3088"><cell r="A3088" t="str"><v>00451</v></cell><cell r="B3088" t="str"><v>3500</v></cell><cell r="C3088" t="str"><v>lid Raad van Beheer N.V. Gemeenschappelijke Mijnbouw Maatschappij "Billiton"</v></cell><cell r="D3088" t="str"><v>00-09-1929/01-05-1938</v></cell></row><row r="3089"><cell r="A3089" t="str"><v>00451</v></cell><cell r="B3089" t="str"><v>3500</v></cell><cell r="C3089" t="str"><v>president Kina-Bureau te Amsterdam</v></cell><cell r="D3089" t="str"><v>00-00-1938/</v></cell></row><row r="3090"><cell r="A3090" t="str"><v>00455</v></cell><cell r="B3090" t="str"><v>3010</v></cell><cell r="C3090" t="str"><v>Wassenaar</v></cell><cell r="D3090" t="str"><v>08-09-1808</v></cell></row><row r="3091"><cell r="A3091" t="str"><v>00455</v></cell><cell r="B3091" t="str"><v>3020</v></cell><cell r="C3091" t="str"><v>'s-Gravenhage</v></cell><cell r="D3091" t="str"><v>25-03-1879</v></cell></row><row r="3092"><cell r="A3092" t="str"><v>00455</v></cell><cell r="B3092" t="str"><v>3500</v></cell><cell r="C3092" t="str"><v>advocaat te 's-Gravenhage</v></cell><cell r="D3092" t="str"><v>00-00-1829/00-00-1830</v></cell></row><row r="3093"><cell r="A3093" t="str"><v>00455</v></cell><cell r="B3093" t="str"><v>3500</v></cell><cell r="C3093" t="str"><v>advocaat te Rotterdam</v></cell><cell r="D3093" t="str"><v>00-00-1830/</v></cell></row><row r="3094"><cell r="A3094" t="str"><v>00455</v></cell><cell r="B3094" t="str"><v>3500</v></cell><cell r="C3094" t="str"><v>dijkgraaf Hoogheemraadschap van Schieland</v></cell><cell r="D3094" t="str"><v>01-06-1838/01-03-1864</v></cell></row><row r="3095"><cell r="A3095" t="str"><v>00455</v></cell><cell r="B3095" t="str"><v>3500</v></cell><cell r="C3095" t="str"><v>lid stedelijke raad (vanaf 23 oktober 1851 gemeenteraad) van Rotterdam</v></cell><cell r="D3095" t="str"><v>00-00-1846/01-09-1852</v></cell></row><row r="3096"><cell r="A3096" t="str"><v>00455</v></cell><cell r="B3096" t="str"><v>3500</v></cell><cell r="C3096" t="str"><v>lid Provinciale Staten van Zuid-Holland</v></cell><cell r="D3096" t="str"><v>10-04-1851/12-08-1852</v></cell></row><row r="3097"><cell r="A3097" t="str"><v>00455</v></cell><cell r="B3097" t="str"><v>3500</v></cell><cell r="C3097" t="str"><v>wethouder van Rotterdam</v></cell><cell r="D3097" t="str"><v>23-10-1851/01-09-1852</v></cell></row><row r="3098"><cell r="A3098" t="str"><v>00455</v></cell><cell r="B3098" t="str"><v>3500</v></cell><cell r="C3098" t="str"><v>lid Tweede Kamer der Staten-Generaal</v></cell><cell r="D3098" t="str"><v>20-09-1852/26-04-1853</v></cell></row><row r="3099"><cell r="A3099" t="str"><v>00455</v></cell><cell r="B3099" t="str"><v>3500</v></cell><cell r="C3099" t="str"><v>lid Provinciale Staten van Zuid-Holland</v></cell><cell r="D3099" t="str"><v>25-07-1854/00-07-1857</v></cell></row><row r="3100"><cell r="A3100" t="str"><v>00455</v></cell><cell r="B3100" t="str"><v>3500</v></cell><cell r="C3100" t="str"><v>lid Tweede Kamer der Staten-Generaal</v></cell><cell r="D3100" t="str"><v>17-09-1856/19-09-1864</v></cell></row><row r="3101"><cell r="A3101" t="str"><v>00455</v></cell><cell r="B3101" t="str"><v>3500</v></cell><cell r="C3101" t="str"><v>lid Tweede Kamer der Staten-Generaal</v></cell><cell r="D3101" t="str"><v>18-09-1871/25-03-1879</v></cell></row><row r="3102"><cell r="A3102" t="str"><v>00456</v></cell><cell r="B3102" t="str"><v>3010</v></cell><cell r="C3102" t="str"><v>Rotterdam</v></cell><cell r="D3102" t="str"><v>25-08-1793</v></cell></row><row r="3103"><cell r="A3103" t="str"><v>00456</v></cell><cell r="B3103" t="str"><v>3020</v></cell><cell r="C3103" t="str"><v>Oegstgeest</v></cell><cell r="D3103" t="str"><v>27-07-1877</v></cell></row><row r="3104"><cell r="A3104" t="str"><v>00456</v></cell><cell r="B3104" t="str"><v>3500</v></cell><cell r="C3104" t="str"><v>landeigenaar en ambachtsheer</v></cell></row><row r="3105"><cell r="A3105" t="str"><v>00456</v></cell><cell r="B3105" t="str"><v>3500</v></cell><cell r="C3105" t="str"><v>advocaat te 's-Gravenhage</v></cell><cell r="D3105" t="str"><v>00-00-1817/00-00-1819</v></cell></row><row r="3106"><cell r="A3106" t="str"><v>00456</v></cell><cell r="B3106" t="str"><v>3500</v></cell><cell r="C3106" t="str"><v>commies van Staat, Raad van State</v></cell><cell r="D3106" t="str"><v>00-00-1819/01-06-1826</v></cell></row><row r="3107"><cell r="A3107" t="str"><v>00456</v></cell><cell r="B3107" t="str"><v>3500</v></cell><cell r="C3107" t="str"><v>referendaris tweede klasse, Raad van State</v></cell><cell r="D3107" t="str"><v>01-06-1826/00-10-1838</v></cell></row><row r="3108"><cell r="A3108" t="str"><v>00456</v></cell><cell r="B3108" t="str"><v>3500</v></cell><cell r="C3108" t="str"><v>gedetacheerd bij ministerie van Binnenlandse Zaken</v></cell><cell r="D3108" t="str"><v>/(omstreeks: 00-00-1831)/00-10-1838</v></cell></row><row r="3109"><cell r="A3109" t="str"><v>00456</v></cell><cell r="B3109" t="str"><v>3500</v></cell><cell r="C3109" t="str"><v>lid Tweede Kamer der Staten-Generaal</v></cell><cell r="D3109" t="str"><v>15-10-1838/13-02-1849</v></cell></row><row r="3110"><cell r="A3110" t="str"><v>00456</v></cell><cell r="B3110" t="str"><v>3500</v></cell><cell r="C3110" t="str"><v>voorzitter Tweede Kamer der Staten-Generaal</v></cell><cell r="D3110" t="str"><v>18-10-1842/16-10-1843</v></cell></row><row r="3111"><cell r="A3111" t="str"><v>00456</v></cell><cell r="B3111" t="str"><v>3500</v></cell><cell r="C3111" t="str"><v>lid Eerste Kamer der Staten-Generaal</v></cell><cell r="D3111" t="str"><v>13-02-1849/20-08-1850</v></cell></row><row r="3112"><cell r="A3112" t="str"><v>00456</v></cell><cell r="B3112" t="str"><v>3500</v></cell><cell r="C3112" t="str"><v>lid Tweede Kamer der Staten-Generaal</v></cell><cell r="D3112" t="str"><v>07-10-1850/26-04-1853</v></cell></row><row r="3113"><cell r="A3113" t="str"><v>00456</v></cell><cell r="B3113" t="str"><v>3500</v></cell><cell r="C3113" t="str"><v>lid Tweede Kamer der Staten-Generaal</v></cell><cell r="D3113" t="str"><v>14-06-1853/23-06-1856</v></cell></row><row r="3114"><cell r="A3114" t="str"><v>00456</v></cell><cell r="B3114" t="str"><v>3500</v></cell><cell r="C3114" t="str"><v>voorzitter Tweede Kamer der Staten-Generaal</v></cell><cell r="D3114" t="str"><v>20-09-1855/04-07-1856</v></cell></row><row r="3115"><cell r="A3115" t="str"><v>00456</v></cell><cell r="B3115" t="str"><v>3500</v></cell><cell r="C3115" t="str"><v>minister van Buitenlandse Zaken</v></cell><cell r="D3115" t="str"><v>01-07-1856/18-03-1858</v></cell></row><row r="3116"><cell r="A3116" t="str"><v>00456</v></cell><cell r="B3116" t="str"><v>3500</v></cell><cell r="C3116" t="str"><v>ambteloos, wijdde zich aan het beheer van zijn goederen en de belangen van Rijnland</v></cell><cell r="D3116" t="str"><v>00-00-1858/</v></cell></row><row r="3117"><cell r="A3117" t="str"><v>00457</v></cell><cell r="B3117" t="str"><v>3010</v></cell><cell r="C3117" t="str"><v>Rucphen (N.Br.)</v></cell><cell r="D3117" t="str"><v>26-09-1898</v></cell></row><row r="3118"><cell r="A3118" t="str"><v>00457</v></cell><cell r="B3118" t="str"><v>3020</v></cell><cell r="C3118" t="str"><v>Beneden-Leeuwen</v></cell><cell r="D3118" t="str"><v>06-08-1981</v></cell></row><row r="3119"><cell r="A3119" t="str"><v>00457</v></cell><cell r="B3119" t="str"><v>3500</v></cell><cell r="C3119" t="str"><v>onderwijzer R.K. lagere school te Sint Willibrord (N.Br.)</v></cell><cell r="D3119" t="str"><v>00-00-1918/00-00-1922</v></cell></row><row r="3120"><cell r="A3120" t="str"><v>00457</v></cell><cell r="B3120" t="str"><v>3500</v></cell><cell r="C3120" t="str"><v>leraar Nederlands, handelscorrespondentie en geschiedenis, R.K. Middelbare Handelsdagschool met 4-jarige cursus te Hulst</v></cell><cell r="D3120" t="str"><v>00-00-1922/01-08-1932</v></cell></row><row r="3121"><cell r="A3121" t="str"><v>00457</v></cell><cell r="B3121" t="str"><v>3500</v></cell><cell r="C3121" t="str"><v>directeur R.K. Middelbare Handelsdagschool met vierjarige cursus te Hulst</v></cell><cell r="D3121" t="str"><v>01-08-1932/00-09-1938</v></cell></row><row r="3122"><cell r="A3122" t="str"><v>00457</v></cell><cell r="B3122" t="str"><v>3500</v></cell><cell r="C3122" t="str"><v>inspecteur van het lager onderwijs, inspectie Roosendaal</v></cell><cell r="D3122" t="str"><v>00-09-1938/01-11-1945</v></cell></row><row r="3123"><cell r="A3123" t="str"><v>00457</v></cell><cell r="B3123" t="str"><v>3500</v></cell><cell r="C3123" t="str"><v>hoofdinspecteur van het lager onderwijs, inspectie Nijmegen</v></cell><cell r="D3123" t="str"><v>01-11-1945/00-07-1946</v></cell></row><row r="3124"><cell r="A3124" t="str"><v>00457</v></cell><cell r="B3124" t="str"><v>3500</v></cell><cell r="C3124" t="str"><v>minister van Onderwijs, Kunsten en Wetenschappen</v></cell><cell r="D3124" t="str"><v>03-07-1946/07-08-1948</v></cell></row><row r="3125"><cell r="A3125" t="str"><v>00457</v></cell><cell r="B3125" t="str"><v>3500</v></cell><cell r="C3125" t="str"><v>lid Tweede Kamer der Staten-Generaal</v></cell><cell r="D3125" t="str"><v>27-07-1948/15-11-1949</v></cell></row><row r="3126"><cell r="A3126" t="str"><v>00457</v></cell><cell r="B3126" t="str"><v>3500</v></cell><cell r="C3126" t="str"><v>hoogleraar praktische pedagogiek, Katholieke Universiteit Nijmegen</v></cell><cell r="D3126" t="str"><v>01-11-1949/01-10-1968</v></cell></row><row r="3127"><cell r="A3127" t="str"><v>00457</v></cell><cell r="B3127" t="str"><v>3500</v></cell><cell r="C3127" t="str"><v>lid Eerste Kamer der Staten-Generaal</v></cell><cell r="D3127" t="str"><v>03-07-1956/20-09-1966</v></cell></row><row r="3128"><cell r="A3128" t="str"><v>00458</v></cell><cell r="B3128" t="str"><v>3010</v></cell><cell r="C3128" t="str"><v>Amsterdam</v></cell><cell r="D3128" t="str"><v>21-08-1828</v></cell></row><row r="3129"><cell r="A3129" t="str"><v>00458</v></cell><cell r="B3129" t="str"><v>3020</v></cell><cell r="C3129" t="str"><v>Scheveningen</v></cell><cell r="D3129" t="str"><v>12-03-1901</v></cell></row><row r="3130"><cell r="A3130" t="str"><v>00458</v></cell><cell r="B3130" t="str"><v>3500</v></cell><cell r="C3130" t="str"><v>handelaar firma "J.P. Gildemeester en Co.", commissionairs in koloniale waren te Amsterdam</v></cell></row><row r="3131"><cell r="A3131" t="str"><v>00458</v></cell><cell r="B3131" t="str"><v>3500</v></cell><cell r="C3131" t="str"><v>hoofd firma "J.P. Gildemeester en Co.", commissionairs in koloniale waren te Amsterdam</v></cell><cell r="D3131" t="str"><v>/00-00-1883</v></cell></row><row r="3132"><cell r="A3132" t="str"><v>00458</v></cell><cell r="B3132" t="str"><v>3500</v></cell><cell r="C3132" t="str"><v>lid Provinciale Staten van Noord-Holland</v></cell><cell r="D3132" t="str"><v>06-07-1880/03-07-1883</v></cell></row><row r="3133"><cell r="A3133" t="str"><v>00458</v></cell><cell r="B3133" t="str"><v>3500</v></cell><cell r="C3133" t="str"><v>lid Tweede Kamer der Staten-Generaal</v></cell><cell r="D3133" t="str"><v>10-05-1883/11-10-1884</v></cell></row><row r="3134"><cell r="A3134" t="str"><v>00458</v></cell><cell r="B3134" t="str"><v>3500</v></cell><cell r="C3134" t="str"><v>lid Tweede Kamer der Staten-Generaal</v></cell><cell r="D3134" t="str"><v>17-11-1884/18-05-1886</v></cell></row><row r="3135"><cell r="A3135" t="str"><v>00458</v></cell><cell r="B3135" t="str"><v>3500</v></cell><cell r="C3135" t="str"><v>lid Tweede Kamer der Staten-Generaal</v></cell><cell r="D3135" t="str"><v>14-07-1886/17-08-1887</v></cell></row><row r="3136"><cell r="A3136" t="str"><v>00458</v></cell><cell r="B3136" t="str"><v>3500</v></cell><cell r="C3136" t="str"><v>lid Tweede Kamer der Staten-Generaal</v></cell><cell r="D3136" t="str"><v>19-09-1887/27-03-1888</v></cell></row><row r="3137"><cell r="A3137" t="str"><v>00458</v></cell><cell r="B3137" t="str"><v>3500</v></cell><cell r="C3137" t="str"><v>lid Tweede Kamer der Staten-Generaal</v></cell><cell r="D3137" t="str"><v>01-05-1888/15-09-1891</v></cell></row><row r="3138"><cell r="A3138" t="str"><v>00460</v></cell><cell r="B3138" t="str"><v>3010</v></cell><cell r="C3138" t="str"><v>Zaandam</v></cell><cell r="D3138" t="str"><v>20-12-1861</v></cell></row><row r="3139"><cell r="A3139" t="str"><v>00460</v></cell><cell r="B3139" t="str"><v>3020</v></cell><cell r="C3139" t="str"><v>'s-Gravenhage</v></cell><cell r="D3139" t="str"><v>07-02-1935</v></cell></row><row r="3140"><cell r="A3140" t="str"><v>00460</v></cell><cell r="B3140" t="str"><v>3500</v></cell><cell r="C3140" t="str"><v>griffier kantongerecht te Emmen</v></cell><cell r="D3140" t="str"><v>01-10-1899/01-08-1904</v></cell></row><row r="3141"><cell r="A3141" t="str"><v>00460</v></cell><cell r="B3141" t="str"><v>3500</v></cell><cell r="C3141" t="str"><v>kantonrechter te Steenwijk</v></cell><cell r="D3141" t="str"><v>01-08-1904/01-01-1932</v></cell></row><row r="3142"><cell r="A3142" t="str"><v>00460</v></cell><cell r="B3142" t="str"><v>3500</v></cell><cell r="C3142" t="str"><v>lid gemeenteraad van Steenwijk</v></cell><cell r="D3142" t="str"><v>00-05-1906/07-02-1935</v></cell></row><row r="3143"><cell r="A3143" t="str"><v>00460</v></cell><cell r="B3143" t="str"><v>3500</v></cell><cell r="C3143" t="str"><v>schoolopziener, arrondissement Steenwijk</v></cell><cell r="D3143" t="str"><v>15-01-1908/01-01-1921</v></cell></row><row r="3144"><cell r="A3144" t="str"><v>00460</v></cell><cell r="B3144" t="str"><v>3500</v></cell><cell r="C3144" t="str"><v>lid Provinciale Staten van Overijssel</v></cell><cell r="D3144" t="str"><v>07-07-1914/01-07-1919</v></cell></row><row r="3145"><cell r="A3145" t="str"><v>00460</v></cell><cell r="B3145" t="str"><v>3500</v></cell><cell r="C3145" t="str"><v>lid Tweede Kamer der Staten-Generaal</v></cell><cell r="D3145" t="str"><v>31-07-1917/17-09-1918</v></cell></row><row r="3146"><cell r="A3146" t="str"><v>00461</v></cell><cell r="B3146" t="str"><v>3010</v></cell><cell r="C3146" t="str"><v>Amsterdam</v></cell><cell r="D3146" t="str"><v>20-07-1843</v></cell></row><row r="3147"><cell r="A3147" t="str"><v>00461</v></cell><cell r="B3147" t="str"><v>3020</v></cell><cell r="C3147" t="str"><v>Voorburg</v></cell><cell r="D3147" t="str"><v>24-04-1915</v></cell></row><row r="3148"><cell r="A3148" t="str"><v>00461</v></cell><cell r="B3148" t="str"><v>3500</v></cell><cell r="C3148" t="str"><v>advocaat te Amsterdam</v></cell><cell r="D3148" t="str"><v>00-00-1868/00-00-1871</v></cell></row><row r="3149"><cell r="A3149" t="str"><v>00461</v></cell><cell r="B3149" t="str"><v>3500</v></cell><cell r="C3149" t="str"><v>redacteur "Middelburgse Courant" te Middelburg</v></cell><cell r="D3149" t="str"><v>00-00-1871/00-00-1874</v></cell></row><row r="3150"><cell r="A3150" t="str"><v>00461</v></cell><cell r="B3150" t="str"><v>3500</v></cell><cell r="C3150" t="str"><v>redacteur "N.R.C. (Nieuw Rotterdamsche Courant)" te Rotterdam</v></cell><cell r="D3150" t="str"><v>00-00-1875/00-00-1880</v></cell></row><row r="3151"><cell r="A3151" t="str"><v>00461</v></cell><cell r="B3151" t="str"><v>3500</v></cell><cell r="C3151" t="str"><v>advocaat te Rotterdam</v></cell><cell r="D3151" t="str"><v>00-00-1880/</v></cell></row><row r="3152"><cell r="A3152" t="str"><v>00461</v></cell><cell r="B3152" t="str"><v>3500</v></cell><cell r="C3152" t="str"><v>schoolopziener, arrondissement Rotterdam</v></cell><cell r="D3152" t="str"><v>01-02-1882/16-12-1897</v></cell></row><row r="3153"><cell r="A3153" t="str"><v>00461</v></cell><cell r="B3153" t="str"><v>3500</v></cell><cell r="C3153" t="str"><v>leraar staatshuishoudkunde en staatsinrichting, Hogere Burgerschool te Rotterdam</v></cell><cell r="D3153" t="str"><v>00-00-1894/16-12-1897</v></cell></row><row r="3154"><cell r="A3154" t="str"><v>00461</v></cell><cell r="B3154" t="str"><v>3500</v></cell><cell r="C3154" t="str"><v>lid Tweede Kamer der Staten-Generaal</v></cell><cell r="D3154" t="str"><v>16-11-1897/17-09-1901</v></cell></row><row r="3155"><cell r="A3155" t="str"><v>00461</v></cell><cell r="B3155" t="str"><v>3500</v></cell><cell r="C3155" t="str"><v>directeur-hoofdredacteur "Arnhemsche Courant"</v></cell><cell r="D3155" t="str"><v>01-01-1898/01-10-1910</v></cell></row><row r="3156"><cell r="A3156" t="str"><v>00461</v></cell><cell r="B3156" t="str"><v>3500</v></cell><cell r="C3156" t="str"><v>ambteloos</v></cell><cell r="D3156" t="str"><v>00-00-1910/00-00-1915</v></cell></row><row r="3157"><cell r="A3157" t="str"><v>00462</v></cell><cell r="B3157" t="str"><v>3010</v></cell><cell r="C3157" t="str"><v>Rotterdam</v></cell><cell r="D3157" t="str"><v>19-07-1834</v></cell></row><row r="3158"><cell r="A3158" t="str"><v>00462</v></cell><cell r="B3158" t="str"><v>3020</v></cell><cell r="C3158" t="str"><v>'s-Gravenhage</v></cell><cell r="D3158" t="str"><v>30-04-1906</v></cell></row><row r="3159"><cell r="A3159" t="str"><v>00462</v></cell><cell r="B3159" t="str"><v>3500</v></cell><cell r="C3159" t="str"><v>advocaat bij de Hoge Raad der Nederlanden te 's-Gravenhage</v></cell><cell r="D3159" t="str"><v>00-11-1857/00-10-1860</v></cell></row><row r="3160"><cell r="A3160" t="str"><v>00462</v></cell><cell r="B3160" t="str"><v>3500</v></cell><cell r="C3160" t="str"><v>ambtenaar (resp. commies en referendaris), ministerie van Financiën</v></cell><cell r="D3160" t="str"><v>00-00-1860/00-00-1867</v></cell></row><row r="3161"><cell r="A3161" t="str"><v>00462</v></cell><cell r="B3161" t="str"><v>3500</v></cell><cell r="C3161" t="str"><v>agent "De Nederlandsche Bank" te 's-Gravenhage</v></cell><cell r="D3161" t="str"><v>00-00-1867/00-00-1871</v></cell></row><row r="3162"><cell r="A3162" t="str"><v>00462</v></cell><cell r="B3162" t="str"><v>3500</v></cell><cell r="C3162" t="str"><v>secretaris "De Nederlandsche Bank" te Amsterdam</v></cell><cell r="D3162" t="str"><v>01-04-1871/00-11-1877</v></cell></row><row r="3163"><cell r="A3163" t="str"><v>00462</v></cell><cell r="B3163" t="str"><v>3500</v></cell><cell r="C3163" t="str"><v>minister van Financiën</v></cell><cell r="D3163" t="str"><v>03-11-1877/20-08-1879</v></cell></row><row r="3164"><cell r="A3164" t="str"><v>00462</v></cell><cell r="B3164" t="str"><v>3500</v></cell><cell r="C3164" t="str"><v>ambteloos</v></cell><cell r="D3164" t="str"><v>20-08-1879/20-09-1880</v></cell></row><row r="3165"><cell r="A3165" t="str"><v>00462</v></cell><cell r="B3165" t="str"><v>3500</v></cell><cell r="C3165" t="str"><v>lid Tweede Kamer der Staten-Generaal</v></cell><cell r="D3165" t="str"><v>21-09-1880/11-10-1884</v></cell></row><row r="3166"><cell r="A3166" t="str"><v>00462</v></cell><cell r="B3166" t="str"><v>3500</v></cell><cell r="C3166" t="str"><v>lid Tweede Kamer der Staten-Generaal</v></cell><cell r="D3166" t="str"><v>17-11-1884/18-05-1886</v></cell></row><row r="3167"><cell r="A3167" t="str"><v>00462</v></cell><cell r="B3167" t="str"><v>3500</v></cell><cell r="C3167" t="str"><v>lid Tweede Kamer der Staten-Generaal</v></cell><cell r="D3167" t="str"><v>14-07-1886/17-08-1887</v></cell></row><row r="3168"><cell r="A3168" t="str"><v>00462</v></cell><cell r="B3168" t="str"><v>3500</v></cell><cell r="C3168" t="str"><v>lid Tweede Kamer der Staten-Generaal</v></cell><cell r="D3168" t="str"><v>19-09-1887/27-03-1888</v></cell></row><row r="3169"><cell r="A3169" t="str"><v>00462</v></cell><cell r="B3169" t="str"><v>3500</v></cell><cell r="C3169" t="str"><v>lid Tweede Kamer der Staten-Generaal</v></cell><cell r="D3169" t="str"><v>01-05-1888/20-03-1894</v></cell></row><row r="3170"><cell r="A3170" t="str"><v>00462</v></cell><cell r="B3170" t="str"><v>3500</v></cell><cell r="C3170" t="str"><v>voorzitter Tweede Kamer der Staten-Generaal</v></cell><cell r="D3170" t="str"><v>18-09-1891/20-03-1894</v></cell></row><row r="3171"><cell r="A3171" t="str"><v>00462</v></cell><cell r="B3171" t="str"><v>3500</v></cell><cell r="C3171" t="str"><v>lid Tweede Kamer der Staten-Generaal</v></cell><cell r="D3171" t="str"><v>16-05-1894/08-06-1901</v></cell></row><row r="3172"><cell r="A3172" t="str"><v>00462</v></cell><cell r="B3172" t="str"><v>3500</v></cell><cell r="C3172" t="str"><v>voorzitter Tweede Kamer der Staten-Generaal</v></cell><cell r="D3172" t="str"><v>18-05-1894/17-06-1901</v></cell></row><row r="3173"><cell r="A3173" t="str"><v>00462</v></cell><cell r="B3173" t="str"><v>3500</v></cell><cell r="C3173" t="str"><v>lid Eerste Kamer der Staten-Generaal</v></cell><cell r="D3173" t="str"><v>18-06-1901/23-07-1904</v></cell></row><row r="3174"><cell r="A3174" t="str"><v>00463</v></cell><cell r="B3174" t="str"><v>3010</v></cell><cell r="C3174" t="str"><v>Vianen (Z.H.)</v></cell><cell r="D3174" t="str"><v>21-10-1843</v></cell></row><row r="3175"><cell r="A3175" t="str"><v>00463</v></cell><cell r="B3175" t="str"><v>3020</v></cell><cell r="C3175" t="str"><v>Bussum</v></cell><cell r="D3175" t="str"><v>15-08-1924</v></cell></row><row r="3176"><cell r="A3176" t="str"><v>00463</v></cell><cell r="B3176" t="str"><v>3500</v></cell><cell r="C3176" t="str"><v>surnumerair, controle Alphen, 's Rijksbelastingen te Leiden</v></cell><cell r="D3176" t="str"><v>02-11-1865/01-12-1872</v></cell></row><row r="3177"><cell r="A3177" t="str"><v>00463</v></cell><cell r="B3177" t="str"><v>3500</v></cell><cell r="C3177" t="str"><v>adjunct-controleur van 's-Rijks belastingen te Schiedam</v></cell><cell r="D3177" t="str"><v>01-12-1872/01-09-1876</v></cell></row><row r="3178"><cell r="A3178" t="str"><v>00463</v></cell><cell r="B3178" t="str"><v>3500</v></cell><cell r="C3178" t="str"><v>controleur, Dienst directe belastingen, Inspectie Middelburg te Oostburg</v></cell><cell r="D3178" t="str"><v>01-09-1876/01-08-1891</v></cell></row><row r="3179"><cell r="A3179" t="str"><v>00463</v></cell><cell r="B3179" t="str"><v>3500</v></cell><cell r="C3179" t="str"><v>lid gemeenteraad van Oostburg</v></cell><cell r="D3179" t="str"><v>00-12-1880/05-09-1889</v></cell></row><row r="3180"><cell r="A3180" t="str"><v>00463</v></cell><cell r="B3180" t="str"><v>3500</v></cell><cell r="C3180" t="str"><v>wethouder van Oostburg</v></cell><cell r="D3180" t="str"><v>00-11-1882/05-09-1889</v></cell></row><row r="3181"><cell r="A3181" t="str"><v>00463</v></cell><cell r="B3181" t="str"><v>3500</v></cell><cell r="C3181" t="str"><v>lid Tweede Kamer der Staten-Generaal</v></cell><cell r="D3181" t="str"><v>01-05-1888/15-09-1891</v></cell></row><row r="3182"><cell r="A3182" t="str"><v>00463</v></cell><cell r="B3182" t="str"><v>3500</v></cell><cell r="C3182" t="str"><v>inspecteur, Dienst directe belastingen te Roosendaal</v></cell><cell r="D3182" t="str"><v>01-08-1891/01-11-1893</v></cell></row><row r="3183"><cell r="A3183" t="str"><v>00463</v></cell><cell r="B3183" t="str"><v>3500</v></cell><cell r="C3183" t="str"><v>rijksontvanger der belastingen en van de waarborg te Alkmaar</v></cell><cell r="D3183" t="str"><v>01-11-1893/01-12-1913</v></cell></row><row r="3184"><cell r="A3184" t="str"><v>00463</v></cell><cell r="B3184" t="str"><v>3500</v></cell><cell r="C3184" t="str"><v>lid gemeenteraad van Alkmaar</v></cell><cell r="D3184" t="str"><v>00-09-1899/07-09-1915</v></cell></row><row r="3185"><cell r="A3185" t="str"><v>00463</v></cell><cell r="B3185" t="str"><v>3500</v></cell><cell r="C3185" t="str"><v>lid Provinciale Staten van Noord-Holland</v></cell><cell r="D3185" t="str"><v>03-07-1901/01-07-1919</v></cell></row><row r="3186"><cell r="A3186" t="str"><v>00464</v></cell><cell r="B3186" t="str"><v>3010</v></cell><cell r="C3186" t="str"><v>Amsterdam</v></cell><cell r="D3186" t="str"><v>16-12-1813</v></cell></row><row r="3187"><cell r="A3187" t="str"><v>00464</v></cell><cell r="B3187" t="str"><v>3020</v></cell><cell r="C3187" t="str"><v>Würzburg (Dld.)</v></cell><cell r="D3187" t="str"><v>25-06-1882</v></cell></row><row r="3188"><cell r="A3188" t="str"><v>00464</v></cell><cell r="B3188" t="str"><v>3500</v></cell><cell r="C3188" t="str"><v>advocaat te Amsterdam</v></cell><cell r="D3188" t="str"><v>00-00-1837/01-04-1846</v></cell></row><row r="3189"><cell r="A3189" t="str"><v>00464</v></cell><cell r="B3189" t="str"><v>3500</v></cell><cell r="C3189" t="str"><v>substituut-officier van justitie, Arrondissementsrechtbank te Amsterdam</v></cell><cell r="D3189" t="str"><v>01-05-1842/01-04-1846</v></cell></row><row r="3190"><cell r="A3190" t="str"><v>00464</v></cell><cell r="B3190" t="str"><v>3500</v></cell><cell r="C3190" t="str"><v>raadsheer Provinciaal Gerechtshof te Haarlem</v></cell><cell r="D3190" t="str"><v>01-04-1846/20-02-1860</v></cell></row><row r="3191"><cell r="A3191" t="str"><v>00464</v></cell><cell r="B3191" t="str"><v>3500</v></cell><cell r="C3191" t="str"><v>lid Tweede Kamer der Staten-Generaal</v></cell><cell r="D3191" t="str"><v>13-02-1849/20-08-1850</v></cell></row><row r="3192"><cell r="A3192" t="str"><v>00464</v></cell><cell r="B3192" t="str"><v>3500</v></cell><cell r="C3192" t="str"><v>lid Tweede Kamer der Staten-Generaal</v></cell><cell r="D3192" t="str"><v>07-10-1850/26-04-1853</v></cell></row><row r="3193"><cell r="A3193" t="str"><v>00464</v></cell><cell r="B3193" t="str"><v>3500</v></cell><cell r="C3193" t="str"><v>lid Tweede Kamer der Staten-Generaal</v></cell><cell r="D3193" t="str"><v>14-06-1853/23-02-1860</v></cell></row><row r="3194"><cell r="A3194" t="str"><v>00464</v></cell><cell r="B3194" t="str"><v>3500</v></cell><cell r="C3194" t="str"><v>minister van Justitie</v></cell><cell r="D3194" t="str"><v>09-03-1860/01-02-1862</v></cell></row><row r="3195"><cell r="A3195" t="str"><v>00464</v></cell><cell r="B3195" t="str"><v>3500</v></cell><cell r="C3195" t="str"><v>lid Tweede Kamer der Staten-Generaal</v></cell><cell r="D3195" t="str"><v>15-09-1862/01-10-1866</v></cell></row><row r="3196"><cell r="A3196" t="str"><v>00464</v></cell><cell r="B3196" t="str"><v>3500</v></cell><cell r="C3196" t="str"><v>lid Tweede Kamer der Staten-Generaal</v></cell><cell r="D3196" t="str"><v>24-11-1866/03-01-1868</v></cell></row><row r="3197"><cell r="A3197" t="str"><v>00464</v></cell><cell r="B3197" t="str"><v>3500</v></cell><cell r="C3197" t="str"><v>lid Tweede Kamer der Staten-Generaal</v></cell><cell r="D3197" t="str"><v>25-02-1868/13-01-1870</v></cell></row><row r="3198"><cell r="A3198" t="str"><v>00464</v></cell><cell r="B3198" t="str"><v>3500</v></cell><cell r="C3198" t="str"><v>lid Tweede Kamer der Staten-Generaal</v></cell><cell r="D3198" t="str"><v>11-12-1871/22-09-1881</v></cell></row><row r="3199"><cell r="A3199" t="str"><v>00465</v></cell><cell r="B3199" t="str"><v>3010</v></cell><cell r="C3199" t="str"><v>Utrecht</v></cell><cell r="D3199" t="str"><v>16-01-1850</v></cell></row><row r="3200"><cell r="A3200" t="str"><v>00465</v></cell><cell r="B3200" t="str"><v>3020</v></cell><cell r="C3200" t="str"><v>Maarsbergen</v></cell><cell r="D3200" t="str"><v>07-04-1921</v></cell></row><row r="3201"><cell r="A3201" t="str"><v>00465</v></cell><cell r="B3201" t="str"><v>3500</v></cell><cell r="C3201" t="str"><v>landeigenaar te Maarsbergen</v></cell></row><row r="3202"><cell r="A3202" t="str"><v>00465</v></cell><cell r="B3202" t="str"><v>3500</v></cell><cell r="C3202" t="str"><v>lid Provinciale Staten van Utrecht</v></cell><cell r="D3202" t="str"><v>06-07-1881/20-04-1888</v></cell></row><row r="3203"><cell r="A3203" t="str"><v>00465</v></cell><cell r="B3203" t="str"><v>3500</v></cell><cell r="C3203" t="str"><v>lid gemeenteraad van Utrecht</v></cell><cell r="D3203" t="str"><v>06-09-1881/21-04-1888</v></cell></row><row r="3204"><cell r="A3204" t="str"><v>00465</v></cell><cell r="B3204" t="str"><v>3500</v></cell><cell r="C3204" t="str"><v>lid Tweede Kamer der Staten-Generaal</v></cell><cell r="D3204" t="str"><v>14-11-1882/11-10-1884</v></cell></row><row r="3205"><cell r="A3205" t="str"><v>00465</v></cell><cell r="B3205" t="str"><v>3500</v></cell><cell r="C3205" t="str"><v>lid Tweede Kamer der Staten-Generaal</v></cell><cell r="D3205" t="str"><v>17-11-1884/18-05-1886</v></cell></row><row r="3206"><cell r="A3206" t="str"><v>00465</v></cell><cell r="B3206" t="str"><v>3500</v></cell><cell r="C3206" t="str"><v>lid Tweede Kamer der Staten-Generaal</v></cell><cell r="D3206" t="str"><v>14-07-1886/17-08-1887</v></cell></row><row r="3207"><cell r="A3207" t="str"><v>00465</v></cell><cell r="B3207" t="str"><v>3500</v></cell><cell r="C3207" t="str"><v>lid Tweede Kamer der Staten-Generaal</v></cell><cell r="D3207" t="str"><v>19-09-1887/27-03-1888</v></cell></row><row r="3208"><cell r="A3208" t="str"><v>00465</v></cell><cell r="B3208" t="str"><v>3500</v></cell><cell r="C3208" t="str"><v>minister van Financiën</v></cell><cell r="D3208" t="str"><v>21-04-1888/21-08-1891</v></cell></row><row r="3209"><cell r="A3209" t="str"><v>00465</v></cell><cell r="B3209" t="str"><v>3500</v></cell><cell r="C3209" t="str"><v>lid Eerste Kamer der Staten-Generaal</v></cell><cell r="D3209" t="str"><v>19-09-1893/23-07-1904</v></cell></row><row r="3210"><cell r="A3210" t="str"><v>00465</v></cell><cell r="B3210" t="str"><v>3500</v></cell><cell r="C3210" t="str"><v>dijkgraaf Hoogheemraadschap van de Lekdijk Benedendams en de IJsseldam</v></cell><cell r="D3210" t="str"><v>01-12-1898/00-00-1916</v></cell></row><row r="3211"><cell r="A3211" t="str"><v>00465</v></cell><cell r="B3211" t="str"><v>3500</v></cell><cell r="C3211" t="str"><v>lid Eerste Kamer der Staten-Generaal</v></cell><cell r="D3211" t="str"><v>20-09-1904/01-11-1910</v></cell></row><row r="3212"><cell r="A3212" t="str"><v>00467</v></cell><cell r="B3212" t="str"><v>3010</v></cell><cell r="C3212" t="str"><v>Amsterdam</v></cell><cell r="D3212" t="str"><v>25-01-1904</v></cell></row><row r="3213"><cell r="A3213" t="str"><v>00467</v></cell><cell r="B3213" t="str"><v>3020</v></cell><cell r="C3213" t="str"><v>Amsterdam</v></cell><cell r="D3213" t="str"><v>03-03-1990</v></cell></row><row r="3214"><cell r="A3214" t="str"><v>00467</v></cell><cell r="B3214" t="str"><v>3500</v></cell><cell r="C3214" t="str"><v>leerling-journalist "Velpsche Courant"</v></cell><cell r="D3214" t="str"><v>00-00-1922/00-00-1923</v></cell></row><row r="3215"><cell r="A3215" t="str"><v>00467</v></cell><cell r="B3215" t="str"><v>3500</v></cell><cell r="C3215" t="str"><v>journalist "Arnhemse Courant"</v></cell><cell r="D3215" t="str"><v>00-00-1923/00-00-1924</v></cell></row><row r="3216"><cell r="A3216" t="str"><v>00467</v></cell><cell r="B3216" t="str"><v>3500</v></cell><cell r="C3216" t="str"><v>journalist dagblad "De Telegraaf"</v></cell><cell r="D3216" t="str"><v>00-00-1924/00-00-1926</v></cell></row><row r="3217"><cell r="A3217" t="str"><v>00467</v></cell><cell r="B3217" t="str"><v>3500</v></cell><cell r="C3217" t="str"><v>journalist dagblad "Het Laatste Nieuws" te Brussel</v></cell><cell r="D3217" t="str"><v>/00-00-1931</v></cell></row><row r="3218"><cell r="A3218" t="str"><v>00467</v></cell><cell r="B3218" t="str"><v>3500</v></cell><cell r="C3218" t="str"><v>redacteur binnenland, dagblad "De Tribune"</v></cell><cell r="D3218" t="str"><v>00-00-1932/04-10-1934</v></cell></row><row r="3219"><cell r="A3219" t="str"><v>00467</v></cell><cell r="B3219" t="str"><v>3500</v></cell><cell r="C3219" t="str"><v>correspondent Belgische sociaal-democratisch dagblad "Vooruit"</v></cell><cell r="D3219" t="str"><v>00-00-1938/</v></cell></row><row r="3220"><cell r="A3220" t="str"><v>00467</v></cell><cell r="B3220" t="str"><v>3500</v></cell><cell r="C3220" t="str"><v>uitgever illegale blad "Het Parool"</v></cell><cell r="D3220" t="str"><v>00-01-1941/00-00-1945</v></cell></row><row r="3221"><cell r="A3221" t="str"><v>00467</v></cell><cell r="B3221" t="str"><v>3500</v></cell><cell r="C3221" t="str"><v>waarnemend hoofdredacteur dagblad "Het Parool"</v></cell><cell r="D3221" t="str"><v>00-05-1945/01-09-1945</v></cell></row><row r="3222"><cell r="A3222" t="str"><v>00467</v></cell><cell r="B3222" t="str"><v>3500</v></cell><cell r="C3222" t="str"><v>lid Tweede Kamer der Staten-Generaal</v></cell><cell r="D3222" t="str"><v>20-11-1945/04-06-1946</v></cell></row><row r="3223"><cell r="A3223" t="str"><v>00467</v></cell><cell r="B3223" t="str"><v>3500</v></cell><cell r="C3223" t="str"><v>lid Tweede Kamer der Staten-Generaal</v></cell><cell r="D3223" t="str"><v>08-10-1946/10-05-1971</v></cell></row><row r="3224"><cell r="A3224" t="str"><v>00467</v></cell><cell r="B3224" t="str"><v>3500</v></cell><cell r="C3224" t="str"><v>fractievoorzitter Groep-Goedhart, Tweede Kamer der Staten-Generaal</v></cell><cell r="D3224" t="str"><v>14-05-1970/10-05-1971</v></cell></row><row r="3225"><cell r="A3225" t="str"><v>00468</v></cell><cell r="B3225" t="str"><v>3010</v></cell><cell r="C3225" t="str"><v>Goedereede (Z.H.)</v></cell><cell r="D3225" t="str"><v>16-04-1845</v></cell></row><row r="3226"><cell r="A3226" t="str"><v>00468</v></cell><cell r="B3226" t="str"><v>3020</v></cell><cell r="C3226" t="str"><v>'s-Gravenhage</v></cell><cell r="D3226" t="str"><v>07-10-1911</v></cell></row><row r="3227"><cell r="A3227" t="str"><v>00468</v></cell><cell r="B3227" t="str"><v>3500</v></cell><cell r="C3227" t="str"><v>advocaat te Goedereede</v></cell><cell r="D3227" t="str"><v>00-00-1870/01-12-1872</v></cell></row><row r="3228"><cell r="A3228" t="str"><v>00468</v></cell><cell r="B3228" t="str"><v>3500</v></cell><cell r="C3228" t="str"><v>lid Provinciale Staten van Zuid-Holland</v></cell><cell r="D3228" t="str"><v>05-11-1872/00-12-1904</v></cell></row><row r="3229"><cell r="A3229" t="str"><v>00468</v></cell><cell r="B3229" t="str"><v>3500</v></cell><cell r="C3229" t="str"><v>burgemeester van Goedereede</v></cell><cell r="D3229" t="str"><v>01-12-1872/09-09-1879</v></cell></row><row r="3230"><cell r="A3230" t="str"><v>00468</v></cell><cell r="B3230" t="str"><v>3500</v></cell><cell r="C3230" t="str"><v>burgemeester van Sommelsdijk</v></cell><cell r="D3230" t="str"><v>01-12-1872/09-09-1879</v></cell></row><row r="3231"><cell r="A3231" t="str"><v>00468</v></cell><cell r="B3231" t="str"><v>3500</v></cell><cell r="C3231" t="str"><v>burgemeester van Stellendam</v></cell><cell r="D3231" t="str"><v>01-12-1872/09-09-1879</v></cell></row><row r="3232"><cell r="A3232" t="str"><v>00468</v></cell><cell r="B3232" t="str"><v>3500</v></cell><cell r="C3232" t="str"><v>lid Gedeputeerde Staten van Zuid-Holland (belast met provinciale financiën en toezicht op de gemeentefinanciën, en vanaf 1901 waterstaat)</v></cell><cell r="D3232" t="str"><v>09-09-1879/00-12-1904</v></cell></row><row r="3233"><cell r="A3233" t="str"><v>00468</v></cell><cell r="B3233" t="str"><v>3500</v></cell><cell r="C3233" t="str"><v>lid Tweede Kamer der Staten-Generaal</v></cell><cell r="D3233" t="str"><v>17-11-1884/18-05-1886</v></cell></row><row r="3234"><cell r="A3234" t="str"><v>00468</v></cell><cell r="B3234" t="str"><v>3500</v></cell><cell r="C3234" t="str"><v>lid Tweede Kamer der Staten-Generaal</v></cell><cell r="D3234" t="str"><v>14-07-1886/17-08-1887</v></cell></row><row r="3235"><cell r="A3235" t="str"><v>00468</v></cell><cell r="B3235" t="str"><v>3500</v></cell><cell r="C3235" t="str"><v>lid Tweede Kamer der Staten-Generaal</v></cell><cell r="D3235" t="str"><v>19-09-1887/27-03-1888</v></cell></row><row r="3236"><cell r="A3236" t="str"><v>00468</v></cell><cell r="B3236" t="str"><v>3500</v></cell><cell r="C3236" t="str"><v>lid Tweede Kamer der Staten-Generaal</v></cell><cell r="D3236" t="str"><v>01-05-1888/20-03-1894</v></cell></row><row r="3237"><cell r="A3237" t="str"><v>00468</v></cell><cell r="B3237" t="str"><v>3500</v></cell><cell r="C3237" t="str"><v>lid Tweede Kamer der Staten-Generaal</v></cell><cell r="D3237" t="str"><v>16-05-1894/20-12-1904</v></cell></row><row r="3238"><cell r="A3238" t="str"><v>00468</v></cell><cell r="B3238" t="str"><v>3500</v></cell><cell r="C3238" t="str"><v>lid Algemene Rekenkamer</v></cell><cell r="D3238" t="str"><v>02-01-1905/07-10-1911</v></cell></row><row r="3239"><cell r="A3239" t="str"><v>00469</v></cell><cell r="B3239" t="str"><v>3010</v></cell><cell r="C3239" t="str"><v>Schildwolde</v></cell><cell r="D3239" t="str"><v>11-01-1847</v></cell></row><row r="3240"><cell r="A3240" t="str"><v>00469</v></cell><cell r="B3240" t="str"><v>3020</v></cell><cell r="C3240" t="str"><v>'s-Gravenhage</v></cell><cell r="D3240" t="str"><v>18-01-1917</v></cell></row><row r="3241"><cell r="A3241" t="str"><v>00469</v></cell><cell r="B3241" t="str"><v>3500</v></cell><cell r="C3241" t="str"><v>leraar handelswetenschappen, Hogere Burgerschool te Sneek</v></cell><cell r="D3241" t="str"><v>00-09-1868/00-09-1870</v></cell></row><row r="3242"><cell r="A3242" t="str"><v>00469</v></cell><cell r="B3242" t="str"><v>3500</v></cell><cell r="C3242" t="str"><v>leraar staats- en handelswetenschappen, Hogere Burgerschool te Arnhem</v></cell><cell r="D3242" t="str"><v>00-09-1870/00-11-1871</v></cell></row><row r="3243"><cell r="A3243" t="str"><v>00469</v></cell><cell r="B3243" t="str"><v>3500</v></cell><cell r="C3243" t="str"><v>hoofdredacteur dagblad "Het Vaderland" te 's-Gravenhage</v></cell><cell r="D3243" t="str"><v>16-11-1871/00-11-1877</v></cell></row><row r="3244"><cell r="A3244" t="str"><v>00469</v></cell><cell r="B3244" t="str"><v>3500</v></cell><cell r="C3244" t="str"><v>lid Tweede Kamer der Staten-Generaal</v></cell><cell r="D3244" t="str"><v>19-11-1877/11-10-1884</v></cell></row><row r="3245"><cell r="A3245" t="str"><v>00469</v></cell><cell r="B3245" t="str"><v>3500</v></cell><cell r="C3245" t="str"><v>directeur "Eerste Nederlandsche Maatschappij tot Verzekering op het leven"</v></cell><cell r="D3245" t="str"><v>00-00-1883/00-00-1897</v></cell></row><row r="3246"><cell r="A3246" t="str"><v>00469</v></cell><cell r="B3246" t="str"><v>3500</v></cell><cell r="C3246" t="str"><v>lid Tweede Kamer der Staten-Generaal</v></cell><cell r="D3246" t="str"><v>17-11-1884/18-05-1886</v></cell></row><row r="3247"><cell r="A3247" t="str"><v>00469</v></cell><cell r="B3247" t="str"><v>3500</v></cell><cell r="C3247" t="str"><v>lid Tweede Kamer der Staten-Generaal</v></cell><cell r="D3247" t="str"><v>14-07-1886/17-08-1887</v></cell></row><row r="3248"><cell r="A3248" t="str"><v>00469</v></cell><cell r="B3248" t="str"><v>3500</v></cell><cell r="C3248" t="str"><v>lid Tweede Kamer der Staten-Generaal</v></cell><cell r="D3248" t="str"><v>19-09-1887/27-03-1888</v></cell></row><row r="3249"><cell r="A3249" t="str"><v>00469</v></cell><cell r="B3249" t="str"><v>3500</v></cell><cell r="C3249" t="str"><v>lid Tweede Kamer der Staten-Generaal</v></cell><cell r="D3249" t="str"><v>01-05-1888/20-03-1894</v></cell></row><row r="3250"><cell r="A3250" t="str"><v>00469</v></cell><cell r="B3250" t="str"><v>3500</v></cell><cell r="C3250" t="str"><v>voorzitter kiesrecht-Kamerclub, Tweede Kamer der Staten-Generaal</v></cell><cell r="D3250" t="str"><v>21-09-1893/20-03-1894</v></cell></row><row r="3251"><cell r="A3251" t="str"><v>00469</v></cell><cell r="B3251" t="str"><v>3500</v></cell><cell r="C3251" t="str"><v>lid Tweede Kamer der Staten-Generaal</v></cell><cell r="D3251" t="str"><v>16-05-1894/27-07-1897</v></cell></row><row r="3252"><cell r="A3252" t="str"><v>00469</v></cell><cell r="B3252" t="str"><v>3500</v></cell><cell r="C3252" t="str"><v>voorzitter vooruitstrevend-liberale Kamerclub, Tweede Kamer der Staten-Generaal</v></cell><cell r="D3252" t="str"><v>23-05-1894/27-07-1897</v></cell></row><row r="3253"><cell r="A3253" t="str"><v>00469</v></cell><cell r="B3253" t="str"><v>3500</v></cell><cell r="C3253" t="str"><v>minister van Binnenlandse Zaken</v></cell><cell r="D3253" t="str"><v>27-07-1897/31-07-1901</v></cell></row><row r="3254"><cell r="A3254" t="str"><v>00469</v></cell><cell r="B3254" t="str"><v>3500</v></cell><cell r="C3254" t="str"><v>lid Tweede Kamer der Staten-Generaal</v></cell><cell r="D3254" t="str"><v>21-09-1897/18-01-1917</v></cell></row><row r="3255"><cell r="A3255" t="str"><v>00469</v></cell><cell r="B3255" t="str"><v>3500</v></cell><cell r="C3255" t="str"><v>voorzitter Vooruitstrevend-Liberale Kamerclub, Tweede Kamer der Staten-Generaal</v></cell><cell r="D3255" t="str"><v>02-12-1902/19-09-1905</v></cell></row><row r="3256"><cell r="A3256" t="str"><v>00469</v></cell><cell r="B3256" t="str"><v>3500</v></cell><cell r="C3256" t="str"><v>voorzitter Kamerclub Liberale Unie, Tweede Kamer der Staten-Generaal</v></cell><cell r="D3256" t="str"><v>20-09-1905/17-09-1913</v></cell></row><row r="3257"><cell r="A3257" t="str"><v>00469</v></cell><cell r="B3257" t="str"><v>3500</v></cell><cell r="C3257" t="str"><v>voorzitter Tweede Kamer der Staten-Generaal</v></cell><cell r="D3257" t="str"><v>17-09-1913/18-01-1917</v></cell></row><row r="3258"><cell r="A3258" t="str"><v>00470</v></cell><cell r="B3258" t="str"><v>3010</v></cell><cell r="C3258" t="str"><v>'s-Gravenhage</v></cell><cell r="D3258" t="str"><v>30-11-1841</v></cell></row><row r="3259"><cell r="A3259" t="str"><v>00470</v></cell><cell r="B3259" t="str"><v>3020</v></cell><cell r="C3259" t="str"><v>'s-Gravenhage</v></cell><cell r="D3259" t="str"><v>29-01-1890</v></cell></row><row r="3260"><cell r="A3260" t="str"><v>00470</v></cell><cell r="B3260" t="str"><v>3500</v></cell><cell r="C3260" t="str"><v>beambte, Maatschappij tot Exploitatie van Staatsspoorwegen ("S.S.")</v></cell><cell r="D3260" t="str"><v>00-00-1868/00-00-1869</v></cell></row><row r="3261"><cell r="A3261" t="str"><v>00470</v></cell><cell r="B3261" t="str"><v>3500</v></cell><cell r="C3261" t="str"><v>chef van algemene dienst, Maatschappij tot Exploitatie van Staatsspoorwegen ("S.S.")</v></cell><cell r="D3261" t="str"><v>00-00-1869/00-00-1881</v></cell></row><row r="3262"><cell r="A3262" t="str"><v>00470</v></cell><cell r="B3262" t="str"><v>3500</v></cell><cell r="C3262" t="str"><v>chef van mouvement, Maatschappij tot Exploitatie van Staatsspoorwegen ("S.S.")</v></cell><cell r="D3262" t="str"><v>00-00-1870/00-00-1881</v></cell></row><row r="3263"><cell r="A3263" t="str"><v>00470</v></cell><cell r="B3263" t="str"><v>3500</v></cell><cell r="C3263" t="str"><v>directeur Semarang-Joana Stoomtram (Java, Ned.-Indië)</v></cell><cell r="D3263" t="str"><v>00-00-1881/00-00-1883</v></cell></row><row r="3264"><cell r="A3264" t="str"><v>00470</v></cell><cell r="B3264" t="str"><v>3500</v></cell><cell r="C3264" t="str"><v>lid Tweede Kamer der Staten-Generaal</v></cell><cell r="D3264" t="str"><v>14-07-1886/17-08-1887</v></cell></row><row r="3265"><cell r="A3265" t="str"><v>00470</v></cell><cell r="B3265" t="str"><v>3500</v></cell><cell r="C3265" t="str"><v>lid Tweede Kamer der Staten-Generaal</v></cell><cell r="D3265" t="str"><v>19-09-1887/27-03-1888</v></cell></row><row r="3266"><cell r="A3266" t="str"><v>00470</v></cell><cell r="B3266" t="str"><v>3500</v></cell><cell r="C3266" t="str"><v>lid Eerste Kamer der Staten-Generaal</v></cell><cell r="D3266" t="str"><v>01-05-1888/29-01-1890</v></cell></row><row r="3267"><cell r="A3267" t="str"><v>00471</v></cell><cell r="B3267" t="str"><v>3010</v></cell><cell r="C3267" t="str"><v>Nijmegen</v></cell><cell r="D3267" t="str"><v>21-12-1900</v></cell></row><row r="3268"><cell r="A3268" t="str"><v>00471</v></cell><cell r="B3268" t="str"><v>3020</v></cell><cell r="C3268" t="str"><v>Wassenaar</v></cell><cell r="D3268" t="str"><v>12-02-2005</v></cell></row><row r="3269"><cell r="A3269" t="str"><v>00471</v></cell><cell r="B3269" t="str"><v>3500</v></cell><cell r="C3269" t="str"><v>advocaat te Nijmegen</v></cell><cell r="D3269" t="str"><v>00-00-1923/00-00-1930</v></cell></row><row r="3270"><cell r="A3270" t="str"><v>00471</v></cell><cell r="B3270" t="str"><v>3500</v></cell><cell r="C3270" t="str"><v>advocaat en juridisch adviseur NVV (Nederlands Verbond van Vakverenigingen) te Heerlen</v></cell><cell r="D3270" t="str"><v>00-00-1930/00-00-1940</v></cell></row><row r="3271"><cell r="A3271" t="str"><v>00471</v></cell><cell r="B3271" t="str"><v>3500</v></cell><cell r="C3271" t="str"><v>lid Tweede Kamer der Staten-Generaal</v></cell><cell r="D3271" t="str"><v>08-06-1937/22-02-1967</v></cell></row><row r="3272"><cell r="A3272" t="str"><v>00471</v></cell><cell r="B3272" t="str"><v>3500</v></cell><cell r="C3272" t="str"><v>waarnemend fractievoorzitter SDAP Tweede Kamer der Staten-Generaal</v></cell><cell r="D3272" t="str"><v>25-09-1945/30-11-1945</v></cell></row><row r="3273"><cell r="A3273" t="str"><v>00471</v></cell><cell r="B3273" t="str"><v>3500</v></cell><cell r="C3273" t="str"><v>fractievoorzitter SDAP Tweede Kamer der Staten-Generaal</v></cell><cell r="D3273" t="str"><v>30-11-1945/09-02-1946</v></cell></row><row r="3274"><cell r="A3274" t="str"><v>00471</v></cell><cell r="B3274" t="str"><v>3500</v></cell><cell r="C3274" t="str"><v>fractievoorzitter PvdA Tweede Kamer der Staten-Generaal</v></cell><cell r="D3274" t="str"><v>09-02-1946/16-01-1951</v></cell></row><row r="3275"><cell r="A3275" t="str"><v>00471</v></cell><cell r="B3275" t="str"><v>3500</v></cell><cell r="C3275" t="str"><v>lid Gemeenschappelijke Vergadering van de Europese Gemeenschap voor Kolen en Staal</v></cell><cell r="D3275" t="str"><v>10-09-1952/01-01-1958</v></cell></row><row r="3276"><cell r="A3276" t="str"><v>00471</v></cell><cell r="B3276" t="str"><v>3500</v></cell><cell r="C3276" t="str"><v>lid Europees Parlement</v></cell><cell r="D3276" t="str"><v>01-01-1958/07-05-1967</v></cell></row><row r="3277"><cell r="A3277" t="str"><v>00471</v></cell><cell r="B3277" t="str"><v>3500</v></cell><cell r="C3277" t="str"><v>gasthoogleraar recht en sociologie, Universiteit van Rwanda</v></cell><cell r="D3277" t="str"><v>00-00-1970/00-00-1973</v></cell></row><row r="3278"><cell r="A3278" t="str"><v>00473</v></cell><cell r="B3278" t="str"><v>3010</v></cell><cell r="C3278" t="str"><v>Arnhem</v></cell><cell r="D3278" t="str"><v>30-05-1794</v></cell></row><row r="3279"><cell r="A3279" t="str"><v>00473</v></cell><cell r="B3279" t="str"><v>3020</v></cell><cell r="C3279" t="str"><v>'s-Gravenhage</v></cell><cell r="D3279" t="str"><v>17-02-1872</v></cell></row><row r="3280"><cell r="A3280" t="str"><v>00473</v></cell><cell r="B3280" t="str"><v>3500</v></cell><cell r="C3280" t="str"><v>advocaat te Utrecht</v></cell><cell r="D3280" t="str"><v>00-00-1811/</v></cell></row><row r="3281"><cell r="A3281" t="str"><v>00473</v></cell><cell r="B3281" t="str"><v>3500</v></cell><cell r="C3281" t="str"><v>rechter-plaatsvervanger, rechtbank van eerste aanleg te Utrecht</v></cell><cell r="D3281" t="str"><v>27-11-1822/00-00-1825</v></cell></row><row r="3282"><cell r="A3282" t="str"><v>00473</v></cell><cell r="B3282" t="str"><v>3500</v></cell><cell r="C3282" t="str"><v>substituut-officier van justitie, rechtbank van eerste aanleg te Utrecht</v></cell><cell r="D3282" t="str"><v>00-00-1825/00-00-1828</v></cell></row><row r="3283"><cell r="A3283" t="str"><v>00473</v></cell><cell r="B3283" t="str"><v>3500</v></cell><cell r="C3283" t="str"><v>substituut-advocaat-fiscaal bij het Hoog Militair Gerechtshof</v></cell><cell r="D3283" t="str"><v>00-00-1828/00-10-1841</v></cell></row><row r="3284"><cell r="A3284" t="str"><v>00473</v></cell><cell r="B3284" t="str"><v>3500</v></cell><cell r="C3284" t="str"><v>lid Tweede Kamer der Staten-Generaal</v></cell><cell r="D3284" t="str"><v>20-10-1840/20-08-1850</v></cell></row><row r="3285"><cell r="A3285" t="str"><v>00473</v></cell><cell r="B3285" t="str"><v>3500</v></cell><cell r="C3285" t="str"><v>voorzitter Tweede Kamer der Staten-Generaal</v></cell><cell r="D3285" t="str"><v>19-02-1849/20-08-1850</v></cell></row><row r="3286"><cell r="A3286" t="str"><v>00473</v></cell><cell r="B3286" t="str"><v>3500</v></cell><cell r="C3286" t="str"><v>lid Tweede Kamer der Staten-Generaal</v></cell><cell r="D3286" t="str"><v>07-10-1850/26-04-1853</v></cell></row><row r="3287"><cell r="A3287" t="str"><v>00473</v></cell><cell r="B3287" t="str"><v>3500</v></cell><cell r="C3287" t="str"><v>lid Tweede Kamer der Staten-Generaal</v></cell><cell r="D3287" t="str"><v>14-06-1853/12-03-1858</v></cell></row><row r="3288"><cell r="A3288" t="str"><v>00473</v></cell><cell r="B3288" t="str"><v>3500</v></cell><cell r="C3288" t="str"><v>voorzitter Tweede Kamer der Staten-Generaal</v></cell><cell r="D3288" t="str"><v>19-09-1856/12-03-1858</v></cell></row><row r="3289"><cell r="A3289" t="str"><v>00473</v></cell><cell r="B3289" t="str"><v>3500</v></cell><cell r="C3289" t="str"><v>minister van Buitenlandse Zaken</v></cell><cell r="D3289" t="str"><v>12-03-1858/23-02-1860</v></cell></row><row r="3290"><cell r="A3290" t="str"><v>00473</v></cell><cell r="B3290" t="str"><v>3500</v></cell><cell r="C3290" t="str"><v>ambteloos</v></cell><cell r="D3290" t="str"><v>23-02-1860/10-07-1860</v></cell></row><row r="3291"><cell r="A3291" t="str"><v>00473</v></cell><cell r="B3291" t="str"><v>3500</v></cell><cell r="C3291" t="str"><v>lid Tweede Kamer der Staten-Generaal</v></cell><cell r="D3291" t="str"><v>10-07-1860/01-10-1866</v></cell></row><row r="3292"><cell r="A3292" t="str"><v>00473</v></cell><cell r="B3292" t="str"><v>3500</v></cell><cell r="C3292" t="str"><v>lid Tweede Kamer der Staten-Generaal</v></cell><cell r="D3292" t="str"><v>19-11-1866/03-01-1868</v></cell></row><row r="3293"><cell r="A3293" t="str"><v>00473</v></cell><cell r="B3293" t="str"><v>3500</v></cell><cell r="C3293" t="str"><v>lid Tweede Kamer der Staten-Generaal</v></cell><cell r="D3293" t="str"><v>25-02-1868/20-09-1869</v></cell></row><row r="3294"><cell r="A3294" t="str"><v>00473</v></cell><cell r="B3294" t="str"><v>3500</v></cell><cell r="C3294" t="str"><v>lid Eerste Kamer der Staten-Generaal</v></cell><cell r="D3294" t="str"><v>22-12-1870/17-02-1872</v></cell></row><row r="3295"><cell r="A3295" t="str"><v>00475</v></cell><cell r="B3295" t="str"><v>3010</v></cell><cell r="C3295" t="str"><v>Hamburg (Dld.)</v></cell><cell r="D3295" t="str"><v>13-05-1831</v></cell></row><row r="3296"><cell r="A3296" t="str"><v>00475</v></cell><cell r="B3296" t="str"><v>3020</v></cell><cell r="C3296" t="str"><v>Putten</v></cell><cell r="D3296" t="str"><v>09-09-1901</v></cell></row><row r="3297"><cell r="A3297" t="str"><v>00475</v></cell><cell r="B3297" t="str"><v>3500</v></cell><cell r="C3297" t="str"><v>commies ministerie van Buitenlandse Zaken</v></cell><cell r="D3297" t="str"><v>00-03-1855/00-00-1858</v></cell></row><row r="3298"><cell r="A3298" t="str"><v>00475</v></cell><cell r="B3298" t="str"><v>3500</v></cell><cell r="C3298" t="str"><v>particulier secretaris van de minister van Buitenlandse Zaken (J.K. baron van Golstein, daarna J.Ph.J.A. graaf van Zuylen)</v></cell><cell r="D3298" t="str"><v>00-00-1848/00-01-1861</v></cell></row><row r="3299"><cell r="A3299" t="str"><v>00475</v></cell><cell r="B3299" t="str"><v>3500</v></cell><cell r="C3299" t="str"><v>commies van staat, Raad van State</v></cell><cell r="D3299" t="str"><v>02-01-1860/</v></cell></row><row r="3300"><cell r="A3300" t="str"><v>00475</v></cell><cell r="B3300" t="str"><v>3500</v></cell><cell r="C3300" t="str"><v>lid Tweede Kamer der Staten-Generaal</v></cell><cell r="D3300" t="str"><v>19-09-1864/01-10-1866</v></cell></row><row r="3301"><cell r="A3301" t="str"><v>00475</v></cell><cell r="B3301" t="str"><v>3500</v></cell><cell r="C3301" t="str"><v>lid Tweede Kamer der Staten-Generaal</v></cell><cell r="D3301" t="str"><v>19-11-1866/03-01-1868</v></cell></row><row r="3302"><cell r="A3302" t="str"><v>00475</v></cell><cell r="B3302" t="str"><v>3500</v></cell><cell r="C3302" t="str"><v>lid Tweede Kamer der Staten-Generaal</v></cell><cell r="D3302" t="str"><v>25-02-1868/17-09-1871</v></cell></row><row r="3303"><cell r="A3303" t="str"><v>00475</v></cell><cell r="B3303" t="str"><v>3500</v></cell><cell r="C3303" t="str"><v>lid Eerste Kamer der Staten-Generaal</v></cell><cell r="D3303" t="str"><v>04-04-1872/27-08-1874</v></cell></row><row r="3304"><cell r="A3304" t="str"><v>00475</v></cell><cell r="B3304" t="str"><v>3500</v></cell><cell r="C3304" t="str"><v>minister van Koloniën</v></cell><cell r="D3304" t="str"><v>27-08-1874/11-09-1876</v></cell></row><row r="3305"><cell r="A3305" t="str"><v>00475</v></cell><cell r="B3305" t="str"><v>3500</v></cell><cell r="C3305" t="str"><v>minister van Koloniën</v></cell><cell r="D3305" t="str"><v>20-08-1879/01-09-1882</v></cell></row><row r="3306"><cell r="A3306" t="str"><v>00475</v></cell><cell r="B3306" t="str"><v>3500</v></cell><cell r="C3306" t="str"><v>lid Raad van Voogdij over koningin Wilhelmina</v></cell><cell r="D3306" t="str"><v>08-12-1890/00-08-1893</v></cell></row><row r="3307"><cell r="A3307" t="str"><v>00475</v></cell><cell r="B3307" t="str"><v>3500</v></cell><cell r="C3307" t="str"><v>voorzitter Raad van Voogdij over koningin Wilhelmina</v></cell><cell r="D3307" t="str"><v>00-08-1893/31-08-1898</v></cell></row><row r="3308"><cell r="A3308" t="str"><v>00475</v></cell><cell r="B3308" t="str"><v>3500</v></cell><cell r="C3308" t="str"><v>buitengewoon gezant en gevolmachtigd minister te Londen</v></cell><cell r="D3308" t="str"><v>06-12-1893/00-12-1899</v></cell></row><row r="3309"><cell r="A3309" t="str"><v>00476</v></cell><cell r="B3309" t="str"><v>3010</v></cell><cell r="C3309" t="str"><v>Amsterdam</v></cell><cell r="D3309" t="str"><v>10-06-1891</v></cell></row><row r="3310"><cell r="A3310" t="str"><v>00476</v></cell><cell r="B3310" t="str"><v>3020</v></cell><cell r="C3310" t="str"><v>Buchenwald (Dld.)</v></cell><cell r="D3310" t="str"><v>14-04-1941</v></cell></row><row r="3311"><cell r="A3311" t="str"><v>00476</v></cell><cell r="B3311" t="str"><v>3500</v></cell><cell r="C3311" t="str"><v>advocaat en procureur te Amsterdam</v></cell><cell r="D3311" t="str"><v>00-00-1919/24-06-1937</v></cell></row><row r="3312"><cell r="A3312" t="str"><v>00476</v></cell><cell r="B3312" t="str"><v>3500</v></cell><cell r="C3312" t="str"><v>lid Tweede Kamer der Staten-Generaal</v></cell><cell r="D3312" t="str"><v>17-09-1929/28-06-1937</v></cell></row><row r="3313"><cell r="A3313" t="str"><v>00476</v></cell><cell r="B3313" t="str"><v>3500</v></cell><cell r="C3313" t="str"><v>fractievoorzitter RKSP Tweede Kamer der Staten-Generaal</v></cell><cell r="D3313" t="str"><v>07-05-1936/24-06-1937</v></cell></row><row r="3314"><cell r="A3314" t="str"><v>00476</v></cell><cell r="B3314" t="str"><v>3500</v></cell><cell r="C3314" t="str"><v>minister van Justitie</v></cell><cell r="D3314" t="str"><v>24-06-1937/25-07-1939</v></cell></row><row r="3315"><cell r="A3315" t="str"><v>00476</v></cell><cell r="B3315" t="str"><v>3500</v></cell><cell r="C3315" t="str"><v>ambteloos</v></cell><cell r="D3315" t="str"><v>25-07-1939/14-04-1941</v></cell></row><row r="3316"><cell r="A3316" t="str"><v>00478</v></cell><cell r="B3316" t="str"><v>3010</v></cell><cell r="C3316" t="str"><v>Amsterdam</v></cell><cell r="D3316" t="str"><v>25-04-1908</v></cell></row><row r="3317"><cell r="A3317" t="str"><v>00478</v></cell><cell r="B3317" t="str"><v>3020</v></cell><cell r="C3317" t="str"><v>Amsterdam</v></cell><cell r="D3317" t="str"><v>31-03-1989</v></cell></row><row r="3318"><cell r="A3318" t="str"><v>00478</v></cell><cell r="B3318" t="str"><v>3500</v></cell><cell r="C3318" t="str"><v>hulpje bij groente- en fruitstal te Amsterdam</v></cell><cell r="D3318" t="str"><v>00-00-1920/</v></cell></row><row r="3319"><cell r="A3319" t="str"><v>00478</v></cell><cell r="B3319" t="str"><v>3500</v></cell><cell r="C3319" t="str"><v>loopjongen bij dameshoedenzaak te Amsterdam</v></cell><cell r="D3319" t="str"><v>/00-00-1922</v></cell></row><row r="3320"><cell r="A3320" t="str"><v>00478</v></cell><cell r="B3320" t="str"><v>3500</v></cell><cell r="C3320" t="str"><v>leerling-timmerman</v></cell><cell r="D3320" t="str"><v>00-00-1922/00-00-1926</v></cell></row><row r="3321"><cell r="A3321" t="str"><v>00478</v></cell><cell r="B3321" t="str"><v>3500</v></cell><cell r="C3321" t="str"><v>timmerman</v></cell><cell r="D3321" t="str"><v>00-08-1928/00-00-1939</v></cell></row><row r="3322"><cell r="A3322" t="str"><v>00478</v></cell><cell r="B3322" t="str"><v>3500</v></cell><cell r="C3322" t="str"><v>arbeider metaalbedrijf "Sikkel en Hamer" te Moskou</v></cell><cell r="D3322" t="str"><v>/(omstreeks: 00-00-1931)/</v></cell></row><row r="3323"><cell r="A3323" t="str"><v>00478</v></cell><cell r="B3323" t="str"><v>3500</v></cell><cell r="C3323" t="str"><v>werkloos</v></cell><cell r="D3323" t="str"><v>/(omstreeks: 00-00-1933)/</v></cell></row><row r="3324"><cell r="A3324" t="str"><v>00478</v></cell><cell r="B3324" t="str"><v>3500</v></cell><cell r="C3324" t="str"><v>partij-instructreur CPH in de Noordelijke provincies</v></cell></row><row r="3325"><cell r="A3325" t="str"><v>00478</v></cell><cell r="B3325" t="str"><v>3500</v></cell><cell r="C3325" t="str"><v>partij-instructreur CPH in Limburg en Zwolle</v></cell><cell r="D3325" t="str"><v>/(omstreeks: 00-00-1936)/</v></cell></row><row r="3326"><cell r="A3326" t="str"><v>00478</v></cell><cell r="B3326" t="str"><v>3500</v></cell><cell r="C3326" t="str"><v>arbeider bij de werkverschaffing te Amsterdam</v></cell></row><row r="3327"><cell r="A3327" t="str"><v>00478</v></cell><cell r="B3327" t="str"><v>3500</v></cell><cell r="C3327" t="str"><v>beheerder van woningen</v></cell><cell r="D3327" t="str"><v>00-00-1936/</v></cell></row><row r="3328"><cell r="A3328" t="str"><v>00478</v></cell><cell r="B3328" t="str"><v>3500</v></cell><cell r="C3328" t="str"><v>timmerman bij barakkenbouw te Schellingwoude</v></cell><cell r="D3328" t="str"><v>00-00-1940/00-00-1941</v></cell></row><row r="3329"><cell r="A3329" t="str"><v>00478</v></cell><cell r="B3329" t="str"><v>3500</v></cell><cell r="C3329" t="str"><v>medewerker illegale blad "De Waarheid"</v></cell><cell r="D3329" t="str"><v>00-11-1940/</v></cell></row><row r="3330"><cell r="A3330" t="str"><v>00478</v></cell><cell r="B3330" t="str"><v>3500</v></cell><cell r="C3330" t="str"><v>vrijgesteld partijfunctionaris CPN</v></cell><cell r="D3330" t="str"><v>00-05-1945/</v></cell></row><row r="3331"><cell r="A3331" t="str"><v>00478</v></cell><cell r="B3331" t="str"><v>3500</v></cell><cell r="C3331" t="str"><v>lid tijdelijke gemeenteraad van Amsterdam</v></cell><cell r="D3331" t="str"><v>21-11-1945/01-09-1946</v></cell></row><row r="3332"><cell r="A3332" t="str"><v>00478</v></cell><cell r="B3332" t="str"><v>3500</v></cell><cell r="C3332" t="str"><v>lid gemeenteraad van Amsterdam</v></cell><cell r="D3332" t="str"><v>07-09-1946/01-09-1958</v></cell></row><row r="3333"><cell r="A3333" t="str"><v>00478</v></cell><cell r="B3333" t="str"><v>3500</v></cell><cell r="C3333" t="str"><v>redacteur dagblad "De Waarheid"</v></cell><cell r="D3333" t="str"><v>00-00-1947/00-00-1949</v></cell></row><row r="3334"><cell r="A3334" t="str"><v>00478</v></cell><cell r="B3334" t="str"><v>3500</v></cell><cell r="C3334" t="str"><v>lid Tweede Kamer der Staten-Generaal</v></cell><cell r="D3334" t="str"><v>27-07-1948/20-03-1959</v></cell></row><row r="3335"><cell r="A3335" t="str"><v>00478</v></cell><cell r="B3335" t="str"><v>3500</v></cell><cell r="C3335" t="str"><v>lid Provinciale Staten van Noord-Holland</v></cell><cell r="D3335" t="str"><v>04-07-1950/06-06-1962</v></cell></row><row r="3336"><cell r="A3336" t="str"><v>00478</v></cell><cell r="B3336" t="str"><v>3500</v></cell><cell r="C3336" t="str"><v>fractievoorzitter CPN Tweede Kamer der Staten-Generaal</v></cell><cell r="D3336" t="str"><v>15-07-1952/15-04-1958</v></cell></row><row r="3337"><cell r="A3337" t="str"><v>00478</v></cell><cell r="B3337" t="str"><v>3500</v></cell><cell r="C3337" t="str"><v>fractievoorzitter Groep-Gortzak, Tweede Kamer der Staten-Generaal</v></cell><cell r="D3337" t="str"><v>15-04-1958/20-03-1959</v></cell></row><row r="3338"><cell r="A3338" t="str"><v>00478</v></cell><cell r="B3338" t="str"><v>3500</v></cell><cell r="C3338" t="str"><v>timmerman</v></cell><cell r="D3338" t="str"><v>00-00-1959/00-00-1962</v></cell></row><row r="3339"><cell r="A3339" t="str"><v>00478</v></cell><cell r="B3339" t="str"><v>3500</v></cell><cell r="C3339" t="str"><v>beheerder van woningen</v></cell><cell r="D3339" t="str"><v>00-00-1962/</v></cell></row><row r="3340"><cell r="A3340" t="str"><v>00478</v></cell><cell r="B3340" t="str"><v>3500</v></cell><cell r="C3340" t="str"><v>lid Tweede Kamer der Staten-Generaal</v></cell><cell r="D3340" t="str"><v>03-06-1969/10-05-1971</v></cell></row><row r="3341"><cell r="A3341" t="str"><v>00481</v></cell><cell r="B3341" t="str"><v>3010</v></cell><cell r="C3341" t="str"><v>Oudenbosch</v></cell><cell r="D3341" t="str"><v>14-12-1786</v></cell></row><row r="3342"><cell r="A3342" t="str"><v>00481</v></cell><cell r="B3342" t="str"><v>3020</v></cell><cell r="C3342" t="str"><v>Breda</v></cell><cell r="D3342" t="str"><v>12-03-1860</v></cell></row><row r="3343"><cell r="A3343" t="str"><v>00481</v></cell><cell r="B3343" t="str"><v>3500</v></cell><cell r="C3343" t="str"><v>advocaat te Breda</v></cell><cell r="D3343" t="str"><v>00-00-1809/01-01-1852</v></cell></row><row r="3344"><cell r="A3344" t="str"><v>00481</v></cell><cell r="B3344" t="str"><v>3500</v></cell><cell r="C3344" t="str"><v>lid Provinciale Staten van Noord-Brabant</v></cell><cell r="D3344" t="str"><v>02-07-1839/22-10-1839</v></cell></row><row r="3345"><cell r="A3345" t="str"><v>00481</v></cell><cell r="B3345" t="str"><v>3500</v></cell><cell r="C3345" t="str"><v>lid Tweede Kamer der Staten-Generaal</v></cell><cell r="D3345" t="str"><v>21-10-1839/18-10-1848</v></cell></row><row r="3346"><cell r="A3346" t="str"><v>00481</v></cell><cell r="B3346" t="str"><v>3500</v></cell><cell r="C3346" t="str"><v>districtscommissaris, vierde district van Noord-Brabant</v></cell><cell r="D3346" t="str"><v>01-01-1846/00-09-1850</v></cell></row><row r="3347"><cell r="A3347" t="str"><v>00481</v></cell><cell r="B3347" t="str"><v>3500</v></cell><cell r="C3347" t="str"><v>lid Provinciale Staten van Noord-Brabant</v></cell><cell r="D3347" t="str"><v>05-11-1850/05-07-1853</v></cell></row><row r="3348"><cell r="A3348" t="str"><v>00481</v></cell><cell r="B3348" t="str"><v>3500</v></cell><cell r="C3348" t="str"><v>lid Tweede Kamer der Staten-Generaal</v></cell><cell r="D3348" t="str"><v>18-02-1851/28-01-1852</v></cell></row><row r="3349"><cell r="A3349" t="str"><v>00481</v></cell><cell r="B3349" t="str"><v>3500</v></cell><cell r="C3349" t="str"><v>kantonrechter te Breda</v></cell><cell r="D3349" t="str"><v>01-03-1852/12-03-1860</v></cell></row><row r="3350"><cell r="A3350" t="str"><v>00481</v></cell><cell r="B3350" t="str"><v>3500</v></cell><cell r="C3350" t="str"><v>lid Tweede Kamer der Staten-Generaal</v></cell><cell r="D3350" t="str"><v>10-03-1852/20-09-1852</v></cell></row><row r="3351"><cell r="A3351" t="str"><v>00482</v></cell><cell r="B3351" t="str"><v>3010</v></cell><cell r="C3351" t="str"><v>Rijen</v></cell><cell r="D3351" t="str"><v>27-11-1912</v></cell></row><row r="3352"><cell r="A3352" t="str"><v>00482</v></cell><cell r="B3352" t="str"><v>3020</v></cell><cell r="C3352" t="str"><v>Nijmegen</v></cell><cell r="D3352" t="str"><v>15-01-1983</v></cell></row><row r="3353"><cell r="A3353" t="str"><v>00482</v></cell><cell r="B3353" t="str"><v>3500</v></cell><cell r="C3353" t="str"><v>ambtenaar ter beschikking van de president van de Raad van Justitie te Semarang (Ned.-Indië)</v></cell><cell r="D3353" t="str"><v>00-08-1937/00-00-1938</v></cell></row><row r="3354"><cell r="A3354" t="str"><v>00482</v></cell><cell r="B3354" t="str"><v>3500</v></cell><cell r="C3354" t="str"><v>ambtenaar Openbaar Ministerie, ter beschikking van de president van de Landsrechter te Bandoeng (Ned.-Indië)</v></cell><cell r="D3354" t="str"><v>00-00-1938/00-12-1941</v></cell></row><row r="3355"><cell r="A3355" t="str"><v>00482</v></cell><cell r="B3355" t="str"><v>3500</v></cell><cell r="C3355" t="str"><v>buitengewoon substituut-griffier en plaatsvervangend rechter, Landraad te Bandoeng</v></cell><cell r="D3355" t="str"><v>12-08-1938/00-12-1941</v></cell></row><row r="3356"><cell r="A3356" t="str"><v>00482</v></cell><cell r="B3356" t="str"><v>3500</v></cell><cell r="C3356" t="str"><v>reserve-eerste luitenant infanterie (gemobiliseerd)</v></cell><cell r="D3356" t="str"><v>00-12-1941/</v></cell></row><row r="3357"><cell r="A3357" t="str"><v>00482</v></cell><cell r="B3357" t="str"><v>3500</v></cell><cell r="C3357" t="str"><v>sous-chef Bandoeng-bureau, Netherlands Forces Intellegence Services</v></cell><cell r="D3357" t="str"><v>00-09-1945/00-03-1946</v></cell></row><row r="3358"><cell r="A3358" t="str"><v>00482</v></cell><cell r="B3358" t="str"><v>3500</v></cell><cell r="C3358" t="str"><v>burgemeester van Maasdriel</v></cell><cell r="D3358" t="str"><v>01-12-1946/16-11-1950</v></cell></row><row r="3359"><cell r="A3359" t="str"><v>00482</v></cell><cell r="B3359" t="str"><v>3500</v></cell><cell r="C3359" t="str"><v>lid Tweede Kamer der Staten-Generaal</v></cell><cell r="D3359" t="str"><v>21-09-1948/03-07-1956</v></cell></row><row r="3360"><cell r="A3360" t="str"><v>00482</v></cell><cell r="B3360" t="str"><v>3500</v></cell><cell r="C3360" t="str"><v>burgemeester van Lisse</v></cell><cell r="D3360" t="str"><v>16-11-1950/16-01-1968</v></cell></row><row r="3361"><cell r="A3361" t="str"><v>00482</v></cell><cell r="B3361" t="str"><v>3500</v></cell><cell r="C3361" t="str"><v>lid Tweede Kamer der Staten-Generaal</v></cell><cell r="D3361" t="str"><v>06-11-1956/05-06-1963</v></cell></row><row r="3362"><cell r="A3362" t="str"><v>00482</v></cell><cell r="B3362" t="str"><v>3500</v></cell><cell r="C3362" t="str"><v>burgemeester van Nijmegen</v></cell><cell r="D3362" t="str"><v>16-01-1968/01-12-1977</v></cell></row><row r="3363"><cell r="A3363" t="str"><v>00482</v></cell><cell r="B3363" t="str"><v>3500</v></cell><cell r="C3363" t="str"><v>waarnemend burgemeester van Geertruidenberg</v></cell><cell r="D3363" t="str"><v>01-04-1978/01-12-1978</v></cell></row><row r="3364"><cell r="A3364" t="str"><v>00483</v></cell><cell r="B3364" t="str"><v>3010</v></cell><cell r="C3364" t="str"><v>Utrecht</v></cell><cell r="D3364" t="str"><v>29-12-1822</v></cell></row><row r="3365"><cell r="A3365" t="str"><v>00483</v></cell><cell r="B3365" t="str"><v>3020</v></cell><cell r="C3365" t="str"><v>'s-Gravenhage</v></cell><cell r="D3365" t="str"><v>01-10-1889</v></cell></row><row r="3366"><cell r="A3366" t="str"><v>00483</v></cell><cell r="B3366" t="str"><v>3500</v></cell><cell r="C3366" t="str"><v>advocaat te Utrecht</v></cell><cell r="D3366" t="str"><v>00-00-1846/00-06-1848</v></cell></row><row r="3367"><cell r="A3367" t="str"><v>00483</v></cell><cell r="B3367" t="str"><v>3500</v></cell><cell r="C3367" t="str"><v>griffier kantongerecht te Loenen (Utr.)</v></cell><cell r="D3367" t="str"><v>16-06-1848/01-07-1854</v></cell></row><row r="3368"><cell r="A3368" t="str"><v>00483</v></cell><cell r="B3368" t="str"><v>3500</v></cell><cell r="C3368" t="str"><v>kantonrechter te Schiedam</v></cell><cell r="D3368" t="str"><v>01-07-1854/01-12-1862</v></cell></row><row r="3369"><cell r="A3369" t="str"><v>00483</v></cell><cell r="B3369" t="str"><v>3500</v></cell><cell r="C3369" t="str"><v>lid gemeenteraad van Schiedam</v></cell><cell r="D3369" t="str"><v>24-10-1856/01-12-1862</v></cell></row><row r="3370"><cell r="A3370" t="str"><v>00483</v></cell><cell r="B3370" t="str"><v>3500</v></cell><cell r="C3370" t="str"><v>rechter Arrondissementsrechtbank te Rotterdam</v></cell><cell r="D3370" t="str"><v>01-12-1862/01-04-1871</v></cell></row><row r="3371"><cell r="A3371" t="str"><v>00483</v></cell><cell r="B3371" t="str"><v>3500</v></cell><cell r="C3371" t="str"><v>lid gemeenteraad van Rotterdam</v></cell><cell r="D3371" t="str"><v>23-09-1869/05-09-1871</v></cell></row><row r="3372"><cell r="A3372" t="str"><v>00483</v></cell><cell r="B3372" t="str"><v>3500</v></cell><cell r="C3372" t="str"><v>kantonrechter te 's-Gravenhage</v></cell><cell r="D3372" t="str"><v>01-04-1871/01-10-1889</v></cell></row><row r="3373"><cell r="A3373" t="str"><v>00483</v></cell><cell r="B3373" t="str"><v>3500</v></cell><cell r="C3373" t="str"><v>lid Tweede Kamer der Staten-Generaal</v></cell><cell r="D3373" t="str"><v>14-07-1886/17-08-1887</v></cell></row><row r="3374"><cell r="A3374" t="str"><v>00483</v></cell><cell r="B3374" t="str"><v>3500</v></cell><cell r="C3374" t="str"><v>lid Tweede Kamer der Staten-Generaal</v></cell><cell r="D3374" t="str"><v>19-09-1887/27-03-1888</v></cell></row><row r="3375"><cell r="A3375" t="str"><v>00483</v></cell><cell r="B3375" t="str"><v>3500</v></cell><cell r="C3375" t="str"><v>lid Tweede Kamer der Staten-Generaal</v></cell><cell r="D3375" t="str"><v>01-05-1888/01-10-1889</v></cell></row><row r="3376"><cell r="A3376" t="str"><v>00484</v></cell><cell r="B3376" t="str"><v>3010</v></cell><cell r="C3376" t="str"><v>Zuid-Scharwoude (N.H.)</v></cell><cell r="D3376" t="str"><v>16-05-1887</v></cell></row><row r="3377"><cell r="A3377" t="str"><v>00484</v></cell><cell r="B3377" t="str"><v>3020</v></cell><cell r="C3377" t="str"><v>Alkmaar</v></cell><cell r="D3377" t="str"><v>19-01-1965</v></cell></row><row r="3378"><cell r="A3378" t="str"><v>00484</v></cell><cell r="B3378" t="str"><v>3500</v></cell><cell r="C3378" t="str"><v>tuindersknecht te Zuid-Scharwoude</v></cell><cell r="D3378" t="str"><v>00-00-1899/</v></cell></row><row r="3379"><cell r="A3379" t="str"><v>00484</v></cell><cell r="B3379" t="str"><v>3500</v></cell><cell r="C3379" t="str"><v>medewerker, onderdirecteur en directeur NAK (Nederlandse Algemene Keuringsdienst) voor Noord-Holland te Alkmaar</v></cell><cell r="D3379" t="str"><v>00-00-1907/01-10-1951</v></cell></row><row r="3380"><cell r="A3380" t="str"><v>00484</v></cell><cell r="B3380" t="str"><v>3500</v></cell><cell r="C3380" t="str"><v>secretaris Rooms-Katholieke LTB (Land- en Tuinbouwbond), bisdom Haarlem</v></cell><cell r="D3380" t="str"><v>00-00-1917/00-00-1920</v></cell></row><row r="3381"><cell r="A3381" t="str"><v>00484</v></cell><cell r="B3381" t="str"><v>3500</v></cell><cell r="C3381" t="str"><v>lid gemeenteraad van Zuid-Scharwoude</v></cell><cell r="D3381" t="str"><v>02-09-1919/00-07-1937</v></cell></row><row r="3382"><cell r="A3382" t="str"><v>00484</v></cell><cell r="B3382" t="str"><v>3500</v></cell><cell r="C3382" t="str"><v>voorzitter vakgroep Tuinders, Rooms-Katholieke LTB (Land- en Tuinbouwbond), bisdom Haarlem</v></cell><cell r="D3382" t="str"><v>00-00-1920/01-01-1963</v></cell></row><row r="3383"><cell r="A3383" t="str"><v>00484</v></cell><cell r="B3383" t="str"><v>3500</v></cell><cell r="C3383" t="str"><v>lid Tweede Kamer der Staten-Generaal</v></cell><cell r="D3383" t="str"><v>09-05-1933/20-03-1959</v></cell></row><row r="3384"><cell r="A3384" t="str"><v>00484</v></cell><cell r="B3384" t="str"><v>3500</v></cell><cell r="C3384" t="str"><v>lid Provinciale Staten van Noord-Holland</v></cell><cell r="D3384" t="str"><v>16-01-1936/01-09-1941</v></cell></row><row r="3385"><cell r="A3385" t="str"><v>00484</v></cell><cell r="B3385" t="str"><v>3500</v></cell><cell r="C3385" t="str"><v>lid Provinciale Staten van Noord-Holland</v></cell><cell r="D3385" t="str"><v>05-06-1946/01-07-1958</v></cell></row><row r="3386"><cell r="A3386" t="str"><v>00485</v></cell><cell r="B3386" t="str"><v>3010</v></cell><cell r="C3386" t="str"><v>Voorburg</v></cell><cell r="D3386" t="str"><v>21-08-1801</v></cell></row><row r="3387"><cell r="A3387" t="str"><v>00485</v></cell><cell r="B3387" t="str"><v>3020</v></cell><cell r="C3387" t="str"><v>'s-Gravenhage</v></cell><cell r="D3387" t="str"><v>19-05-1876</v></cell></row><row r="3388"><cell r="A3388" t="str"><v>00485</v></cell><cell r="B3388" t="str"><v>3500</v></cell><cell r="C3388" t="str"><v>advocaat, advocatenkantoor "Van der Spijck" te 's-Gravenhage</v></cell><cell r="D3388" t="str"><v>22-12-1823/01-11-1827</v></cell></row><row r="3389"><cell r="A3389" t="str"><v>00485</v></cell><cell r="B3389" t="str"><v>3500</v></cell><cell r="C3389" t="str"><v>referendaris Kabinet des Konings</v></cell><cell r="D3389" t="str"><v>01-11-1827/01-04-1829</v></cell></row><row r="3390"><cell r="A3390" t="str"><v>00485</v></cell><cell r="B3390" t="str"><v>3500</v></cell><cell r="C3390" t="str"><v>secretaris Kabinet des Konings</v></cell><cell r="D3390" t="str"><v>01-04-1829/00-01-1834</v></cell></row><row r="3391"><cell r="A3391" t="str"><v>00485</v></cell><cell r="B3391" t="str"><v>3500</v></cell><cell r="C3391" t="str"><v>archivaris Koninklijk Huisarchief</v></cell><cell r="D3391" t="str"><v>29-10-1831/05-02-1871</v></cell></row><row r="3392"><cell r="A3392" t="str"><v>00485</v></cell><cell r="B3392" t="str"><v>3500</v></cell><cell r="C3392" t="str"><v>verlof in verband met ziekte</v></cell><cell r="D3392" t="str"><v>00-01-1834/00-07-1834</v></cell></row><row r="3393"><cell r="A3393" t="str"><v>00485</v></cell><cell r="B3393" t="str"><v>3500</v></cell><cell r="C3393" t="str"><v>ambteloos</v></cell><cell r="D3393" t="str"><v>00-00-1836/</v></cell></row><row r="3394"><cell r="A3394" t="str"><v>00485</v></cell><cell r="B3394" t="str"><v>3500</v></cell><cell r="C3394" t="str"><v>buitengewoon lid Tweede Kamer der Staten-Generaal</v></cell><cell r="D3394" t="str"><v>05-08-1840/05-09-1840</v></cell></row><row r="3395"><cell r="A3395" t="str"><v>00485</v></cell><cell r="B3395" t="str"><v>3500</v></cell><cell r="C3395" t="str"><v>lid Tweede Kamer der Staten-Generaal</v></cell><cell r="D3395" t="str"><v>13-02-1849/20-08-1850</v></cell></row><row r="3396"><cell r="A3396" t="str"><v>00485</v></cell><cell r="B3396" t="str"><v>3500</v></cell><cell r="C3396" t="str"><v>lid Tweede Kamer der Staten-Generaal</v></cell><cell r="D3396" t="str"><v>07-10-1850/26-04-1853</v></cell></row><row r="3397"><cell r="A3397" t="str"><v>00485</v></cell><cell r="B3397" t="str"><v>3500</v></cell><cell r="C3397" t="str"><v>lid Tweede Kamer der Staten-Generaal</v></cell><cell r="D3397" t="str"><v>14-06-1853/18-09-1854</v></cell></row><row r="3398"><cell r="A3398" t="str"><v>00485</v></cell><cell r="B3398" t="str"><v>3500</v></cell><cell r="C3398" t="str"><v>lid Tweede Kamer der Staten-Generaal</v></cell><cell r="D3398" t="str"><v>24-09-1855/17-09-1856</v></cell></row><row r="3399"><cell r="A3399" t="str"><v>00485</v></cell><cell r="B3399" t="str"><v>3500</v></cell><cell r="C3399" t="str"><v>lid Tweede Kamer der Staten-Generaal</v></cell><cell r="D3399" t="str"><v>17-09-1856/20-07-1857</v></cell></row><row r="3400"><cell r="A3400" t="str"><v>00485</v></cell><cell r="B3400" t="str"><v>3500</v></cell><cell r="C3400" t="str"><v>lid Tweede Kamer der Staten-Generaal</v></cell><cell r="D3400" t="str"><v>15-09-1862/06-04-1865</v></cell></row><row r="3401"><cell r="A3401" t="str"><v>00486</v></cell><cell r="B3401" t="str"><v>3010</v></cell><cell r="C3401" t="str"><v>Amsterdam</v></cell><cell r="D3401" t="str"><v>06-08-1846</v></cell></row><row r="3402"><cell r="A3402" t="str"><v>00486</v></cell><cell r="B3402" t="str"><v>3020</v></cell><cell r="C3402" t="str"><v>Amsterdam</v></cell><cell r="D3402" t="str"><v>01-10-1904</v></cell></row><row r="3403"><cell r="A3403" t="str"><v>00486</v></cell><cell r="B3403" t="str"><v>3500</v></cell><cell r="C3403" t="str"><v>reder en scheepsbouwer, rederij "De Boot" te Amsterdam</v></cell><cell r="D3403" t="str"><v>00-00-1882/</v></cell></row><row r="3404"><cell r="A3404" t="str"><v>00486</v></cell><cell r="B3404" t="str"><v>3500</v></cell><cell r="C3404" t="str"><v>lid Provinciale Staten van Noord-Holland</v></cell><cell r="D3404" t="str"><v>03-07-1889/01-10-1904</v></cell></row><row r="3405"><cell r="A3405" t="str"><v>00486</v></cell><cell r="B3405" t="str"><v>3500</v></cell><cell r="C3405" t="str"><v>lid Tweede Kamer der Staten-Generaal</v></cell><cell r="D3405" t="str"><v>21-09-1897/17-09-1901</v></cell></row><row r="3406"><cell r="A3406" t="str"><v>00487</v></cell><cell r="B3406" t="str"><v>3010</v></cell><cell r="C3406" t="str"><v>Nunhem (Lb.)</v></cell><cell r="D3406" t="str"><v>21-08-1874</v></cell></row><row r="3407"><cell r="A3407" t="str"><v>00487</v></cell><cell r="B3407" t="str"><v>3020</v></cell><cell r="C3407" t="str"><v>Brussel (België)</v></cell><cell r="D3407" t="str"><v>22-05-1944</v></cell></row><row r="3408"><cell r="A3408" t="str"><v>00487</v></cell><cell r="B3408" t="str"><v>3500</v></cell><cell r="C3408" t="str"><v>advocaat en procureur te Hilversum</v></cell><cell r="D3408" t="str"><v>00-00-1899/00-00-1903</v></cell></row><row r="3409"><cell r="A3409" t="str"><v>00487</v></cell><cell r="B3409" t="str"><v>3500</v></cell><cell r="C3409" t="str"><v>chef (rang: commies) tweede afdeling (o.a. waterstaat), Provinciale Griffie te Maastricht</v></cell><cell r="D3409" t="str"><v>01-01-1906/01-07-1908</v></cell></row><row r="3410"><cell r="A3410" t="str"><v>00487</v></cell><cell r="B3410" t="str"><v>3500</v></cell><cell r="C3410" t="str"><v>griffier Staten van Overijssel</v></cell><cell r="D3410" t="str"><v>01-07-1908/01-09-1917</v></cell></row><row r="3411"><cell r="A3411" t="str"><v>00487</v></cell><cell r="B3411" t="str"><v>3500</v></cell><cell r="C3411" t="str"><v>lid Tweede Kamer der Staten-Generaal</v></cell><cell r="D3411" t="str"><v>12-05-1916/24-07-1922</v></cell></row><row r="3412"><cell r="A3412" t="str"><v>00487</v></cell><cell r="B3412" t="str"><v>3500</v></cell><cell r="C3412" t="str"><v>leraar staatsinrichting, R.K. Hogere Burgerschool "Rolduc" te Kerkrade</v></cell><cell r="D3412" t="str"><v>00-00-1917/00-00-1922</v></cell></row><row r="3413"><cell r="A3413" t="str"><v>00488</v></cell><cell r="B3413" t="str"><v>3010</v></cell><cell r="C3413" t="str"><v>Strijensas</v></cell><cell r="D3413" t="str"><v>04-03-1875</v></cell></row><row r="3414"><cell r="A3414" t="str"><v>00488</v></cell><cell r="B3414" t="str"><v>3020</v></cell><cell r="C3414" t="str"><v>Barendrecht</v></cell><cell r="D3414" t="str"><v>19-10-1940</v></cell></row><row r="3415"><cell r="A3415" t="str"><v>00488</v></cell><cell r="B3415" t="str"><v>3500</v></cell><cell r="C3415" t="str"><v>onderwijzeres te Strijensas</v></cell></row><row r="3416"><cell r="A3416" t="str"><v>00488</v></cell><cell r="B3416" t="str"><v>3500</v></cell><cell r="C3416" t="str"><v>onderwijzeres te Duivendijke (Zld.)</v></cell><cell r="D3416" t="str"><v>00-00-1893/00-07-1895</v></cell></row><row r="3417"><cell r="A3417" t="str"><v>00488</v></cell><cell r="B3417" t="str"><v>3500</v></cell><cell r="C3417" t="str"><v>onderwijzeres te Krimpen aan den IJssel</v></cell><cell r="D3417" t="str"><v>00-07-1897/00-07-1902</v></cell></row><row r="3418"><cell r="A3418" t="str"><v>00488</v></cell><cell r="B3418" t="str"><v>3500</v></cell><cell r="C3418" t="str"><v>onderwijzeres te Dordrecht</v></cell><cell r="D3418" t="str"><v>01-07-1902/00-08-1903</v></cell></row><row r="3419"><cell r="A3419" t="str"><v>00488</v></cell><cell r="B3419" t="str"><v>3500</v></cell><cell r="C3419" t="str"><v>onderwijzeres te Rotterdam</v></cell><cell r="D3419" t="str"><v>00-08-1903/00-01-1907</v></cell></row><row r="3420"><cell r="A3420" t="str"><v>00488</v></cell><cell r="B3420" t="str"><v>3500</v></cell><cell r="C3420" t="str"><v>tijdelijk onderwijzeres, Rijksopvoedingsgesticht voor meisjes te Montfoort</v></cell><cell r="D3420" t="str"><v>16-01-1907/00-09-1909</v></cell></row><row r="3421"><cell r="A3421" t="str"><v>00488</v></cell><cell r="B3421" t="str"><v>3500</v></cell><cell r="C3421" t="str"><v>onderwijzeres te Rotterdam</v></cell><cell r="D3421" t="str"><v>00-09-1909/00-09-1918</v></cell></row><row r="3422"><cell r="A3422" t="str"><v>00488</v></cell><cell r="B3422" t="str"><v>3500</v></cell><cell r="C3422" t="str"><v>lid Tweede Kamer der Staten-Generaal</v></cell><cell r="D3422" t="str"><v>17-09-1918/08-06-1937</v></cell></row><row r="3423"><cell r="A3423" t="str"><v>00488</v></cell><cell r="B3423" t="str"><v>3500</v></cell><cell r="C3423" t="str"><v>lid Provinciale Staten van Zuid-Holland</v></cell><cell r="D3423" t="str"><v>01-07-1919/00-07-1937</v></cell></row><row r="3424"><cell r="A3424" t="str"><v>00488</v></cell><cell r="B3424" t="str"><v>3500</v></cell><cell r="C3424" t="str"><v>lid gemeenteraad van Rotterdam</v></cell><cell r="D3424" t="str"><v>02-09-1919/01-09-1931</v></cell></row><row r="3425"><cell r="A3425" t="str"><v>00491</v></cell><cell r="B3425" t="str"><v>3010</v></cell><cell r="C3425" t="str"><v>Rotterdam</v></cell><cell r="D3425" t="str"><v>21-10-1874</v></cell></row><row r="3426"><cell r="A3426" t="str"><v>00491</v></cell><cell r="B3426" t="str"><v>3020</v></cell><cell r="C3426" t="str"><v>Bilthoven</v></cell><cell r="D3426" t="str"><v>04-11-1963</v></cell></row><row r="3427"><cell r="A3427" t="str"><v>00491</v></cell><cell r="B3427" t="str"><v>3500</v></cell><cell r="C3427" t="str"><v>werkzaam op atelier Prof. Lecompte te Delft</v></cell><cell r="D3427" t="str"><v>00-00-1893/</v></cell></row><row r="3428"><cell r="A3428" t="str"><v>00491</v></cell><cell r="B3428" t="str"><v>3500</v></cell><cell r="C3428" t="str"><v>schilder-decorateur in zaak van zijn vader</v></cell></row><row r="3429"><cell r="A3429" t="str"><v>00491</v></cell><cell r="B3429" t="str"><v>3500</v></cell><cell r="C3429" t="str"><v>lid Tweede Kamer der Staten-Generaal</v></cell><cell r="D3429" t="str"><v>17-09-1918/24-06-1922</v></cell></row><row r="3430"><cell r="A3430" t="str"><v>00491</v></cell><cell r="B3430" t="str"><v>3500</v></cell><cell r="C3430" t="str"><v>lid gemeenteraad van Rotterdam</v></cell><cell r="D3430" t="str"><v>02-09-1919/01-09-1941</v></cell></row><row r="3431"><cell r="A3431" t="str"><v>00491</v></cell><cell r="B3431" t="str"><v>3500</v></cell><cell r="C3431" t="str"><v>lid Tweede Kamer der Staten-Generaal</v></cell><cell r="D3431" t="str"><v>15-01-1924/15-09-1925</v></cell></row><row r="3432"><cell r="A3432" t="str"><v>00491</v></cell><cell r="B3432" t="str"><v>3500</v></cell><cell r="C3432" t="str"><v>wethouder (van onderwijs en volksontwikkeling) van Rotterdam</v></cell><cell r="D3432" t="str"><v>06-09-1927/01-09-1931</v></cell></row><row r="3433"><cell r="A3433" t="str"><v>00491</v></cell><cell r="B3433" t="str"><v>3500</v></cell><cell r="C3433" t="str"><v>wethouder (van onderwijs en volksontwikkeling) van Rotterdam</v></cell><cell r="D3433" t="str"><v>05-09-1939/07-04-1942</v></cell></row><row r="3434"><cell r="A3434" t="str"><v>00491</v></cell><cell r="B3434" t="str"><v>3500</v></cell><cell r="C3434" t="str"><v>lid Raad van Advies gemeentebestuur Rotterdam</v></cell><cell r="D3434" t="str"><v>01-06-1945/09-11-1945</v></cell></row><row r="3435"><cell r="A3435" t="str"><v>00492</v></cell><cell r="B3435" t="str"><v>3010</v></cell><cell r="C3435" t="str"><v>Amsterdam</v></cell><cell r="D3435" t="str"><v>19-07-1899</v></cell></row><row r="3436"><cell r="A3436" t="str"><v>00492</v></cell><cell r="B3436" t="str"><v>3020</v></cell><cell r="C3436" t="str"><v>Bussum</v></cell><cell r="D3436" t="str"><v>03-08-1986</v></cell></row><row r="3437"><cell r="A3437" t="str"><v>00492</v></cell><cell r="B3437" t="str"><v>3500</v></cell><cell r="C3437" t="str"><v>leerling-diamantbewerker in fabriek te Antwerpen</v></cell><cell r="D3437" t="str"><v>00-00-1912/00-00-1914</v></cell></row><row r="3438"><cell r="A3438" t="str"><v>00492</v></cell><cell r="B3438" t="str"><v>3500</v></cell><cell r="C3438" t="str"><v>sigarenmaker te Amsterdam</v></cell><cell r="D3438" t="str"><v>00-00-1914/00-00-1916</v></cell></row><row r="3439"><cell r="A3439" t="str"><v>00492</v></cell><cell r="B3439" t="str"><v>3500</v></cell><cell r="C3439" t="str"><v>diamantbewerker te Antwerpen</v></cell><cell r="D3439" t="str"><v>00-00-1916/00-00-1923</v></cell></row><row r="3440"><cell r="A3440" t="str"><v>00492</v></cell><cell r="B3440" t="str"><v>3500</v></cell><cell r="C3440" t="str"><v>diamantbewerker te Hanau am Main (Dld.)</v></cell><cell r="D3440" t="str"><v>00-00-1923/00-00-1924</v></cell></row><row r="3441"><cell r="A3441" t="str"><v>00492</v></cell><cell r="B3441" t="str"><v>3500</v></cell><cell r="C3441" t="str"><v>diamantbewerker in de Franse Jura</v></cell><cell r="D3441" t="str"><v>00-00-1924/00-00-1926</v></cell></row><row r="3442"><cell r="A3442" t="str"><v>00492</v></cell><cell r="B3442" t="str"><v>3500</v></cell><cell r="C3442" t="str"><v>diamantbewerker firma Bosboom te Amsterdam</v></cell><cell r="D3442" t="str"><v>00-00-1926/00-00-1930</v></cell></row><row r="3443"><cell r="A3443" t="str"><v>00492</v></cell><cell r="B3443" t="str"><v>3500</v></cell><cell r="C3443" t="str"><v>secretaris CPH/CPN</v></cell><cell r="D3443" t="str"><v>00-00-1930/00-04-1938</v></cell></row><row r="3444"><cell r="A3444" t="str"><v>00492</v></cell><cell r="B3444" t="str"><v>3500</v></cell><cell r="C3444" t="str"><v>algemeen secretaris partijbestuur CPN</v></cell><cell r="D3444" t="str"><v>00-04-1938/</v></cell></row><row r="3445"><cell r="A3445" t="str"><v>00492</v></cell><cell r="B3445" t="str"><v>3500</v></cell><cell r="C3445" t="str"><v>hoofdredacteur illegale CPN-krant "De Waarheid"</v></cell><cell r="D3445" t="str"><v>00-11-1940/00-00-1943</v></cell></row><row r="3446"><cell r="A3446" t="str"><v>00492</v></cell><cell r="B3446" t="str"><v>3500</v></cell><cell r="C3446" t="str"><v>algemeen secretaris partijbestuur CPN</v></cell><cell r="D3446" t="str"><v>23-07-1945/01-09-1962</v></cell></row><row r="3447"><cell r="A3447" t="str"><v>00492</v></cell><cell r="B3447" t="str"><v>3500</v></cell><cell r="C3447" t="str"><v>lid Tweede Kamer der Staten-Generaal</v></cell><cell r="D3447" t="str"><v>20-11-1945/01-02-1966</v></cell></row><row r="3448"><cell r="A3448" t="str"><v>00492</v></cell><cell r="B3448" t="str"><v>3500</v></cell><cell r="C3448" t="str"><v>hoofdredacteur dagblad "De Waarheid"</v></cell><cell r="D3448" t="str"><v>00-01-1948/00-07-1948</v></cell></row><row r="3449"><cell r="A3449" t="str"><v>00492</v></cell><cell r="B3449" t="str"><v>3500</v></cell><cell r="C3449" t="str"><v>fractievoorzitter CPN Tweede Kamer der Staten-Generaal</v></cell><cell r="D3449" t="str"><v>15-04-1958/15-12-1963</v></cell></row><row r="3450"><cell r="A3450" t="str"><v>00492</v></cell><cell r="B3450" t="str"><v>3500</v></cell><cell r="C3450" t="str"><v>voorzitter CPN</v></cell><cell r="D3450" t="str"><v>01-09-1962/00-01-1968</v></cell></row><row r="3451"><cell r="A3451" t="str"><v>00496</v></cell><cell r="B3451" t="str"><v>3010</v></cell><cell r="C3451" t="str"><v>'s-Gravenhage</v></cell><cell r="D3451" t="str"><v>16-12-1884</v></cell></row><row r="3452"><cell r="A3452" t="str"><v>00496</v></cell><cell r="B3452" t="str"><v>3020</v></cell><cell r="C3452" t="str"><v>'s-Gravenhage</v></cell><cell r="D3452" t="str"><v>06-11-1937</v></cell></row><row r="3453"><cell r="A3453" t="str"><v>00496</v></cell><cell r="B3453" t="str"><v>3500</v></cell><cell r="C3453" t="str"><v>timmerman</v></cell><cell r="D3453" t="str"><v>/00-00-1907</v></cell></row><row r="3454"><cell r="A3454" t="str"><v>00496</v></cell><cell r="B3454" t="str"><v>3500</v></cell><cell r="C3454" t="str"><v>lijnwerker-monteur, Gemeentelijke Telefoondienst te 's-Gravenhage</v></cell><cell r="D3454" t="str"><v>00-00-1907/01-04-1918</v></cell></row><row r="3455"><cell r="A3455" t="str"><v>00496</v></cell><cell r="B3455" t="str"><v>3500</v></cell><cell r="C3455" t="str"><v>bezoldigd lid bestuur, Nederlandsche R.K. Bond van Overheidspersoneel "Sint Paulus"</v></cell><cell r="D3455" t="str"><v>01-04-1918/00-09-1929</v></cell></row><row r="3456"><cell r="A3456" t="str"><v>00496</v></cell><cell r="B3456" t="str"><v>3500</v></cell><cell r="C3456" t="str"><v>voorzitter Nederlandsche R.K. Bond van Overheidspersoneel "Sint Paulus"</v></cell><cell r="D3456" t="str"><v>20-01-1919/06-11-1937</v></cell></row><row r="3457"><cell r="A3457" t="str"><v>00496</v></cell><cell r="B3457" t="str"><v>3500</v></cell><cell r="C3457" t="str"><v>lid gemeenteraad van 's-Gravenhage</v></cell><cell r="D3457" t="str"><v>02-09-1919/06-11-1937</v></cell></row><row r="3458"><cell r="A3458" t="str"><v>00496</v></cell><cell r="B3458" t="str"><v>3500</v></cell><cell r="C3458" t="str"><v>lid Provinciale Staten van Zuid-Holland</v></cell><cell r="D3458" t="str"><v>01-07-1924/07-07-1931</v></cell></row><row r="3459"><cell r="A3459" t="str"><v>00496</v></cell><cell r="B3459" t="str"><v>3500</v></cell><cell r="C3459" t="str"><v>lid Tweede Kamer der Staten-Generaal</v></cell><cell r="D3459" t="str"><v>17-09-1929/01-10-1932</v></cell></row><row r="3460"><cell r="A3460" t="str"><v>00497</v></cell><cell r="B3460" t="str"><v>3010</v></cell><cell r="C3460" t="str"><v>'s-Hertogenbosch</v></cell><cell r="D3460" t="str"><v>05-06-1808</v></cell></row><row r="3461"><cell r="A3461" t="str"><v>00497</v></cell><cell r="B3461" t="str"><v>3020</v></cell><cell r="C3461" t="str"><v>Breda</v></cell><cell r="D3461" t="str"><v>05-07-1885</v></cell></row><row r="3462"><cell r="A3462" t="str"><v>00497</v></cell><cell r="B3462" t="str"><v>3500</v></cell><cell r="C3462" t="str"><v>ontvanger te Boxtel</v></cell><cell r="D3462" t="str"><v>/01-11-1837</v></cell></row><row r="3463"><cell r="A3463" t="str"><v>00497</v></cell><cell r="B3463" t="str"><v>3500</v></cell><cell r="C3463" t="str"><v>controleur der directe belastingen te Breda</v></cell><cell r="D3463" t="str"><v>01-11-1837/00-00-1854</v></cell></row><row r="3464"><cell r="A3464" t="str"><v>00497</v></cell><cell r="B3464" t="str"><v>3500</v></cell><cell r="C3464" t="str"><v>leider bedijking van de Fredericapolder</v></cell><cell r="D3464" t="str"><v>00-00-1849/00-00-1851</v></cell></row><row r="3465"><cell r="A3465" t="str"><v>00497</v></cell><cell r="B3465" t="str"><v>3500</v></cell><cell r="C3465" t="str"><v>lid Provinciale Staten van Noord-Brabant</v></cell><cell r="D3465" t="str"><v>09-09-1850/05-07-1853</v></cell></row><row r="3466"><cell r="A3466" t="str"><v>00497</v></cell><cell r="B3466" t="str"><v>3500</v></cell><cell r="C3466" t="str"><v>lid gemeenteraad van Breda</v></cell><cell r="D3466" t="str"><v>22-10-1851/00-09-1852</v></cell></row><row r="3467"><cell r="A3467" t="str"><v>00497</v></cell><cell r="B3467" t="str"><v>3500</v></cell><cell r="C3467" t="str"><v>eigenaar zeepziederij te Breda</v></cell><cell r="D3467" t="str"><v>00-00-1854/</v></cell></row><row r="3468"><cell r="A3468" t="str"><v>00497</v></cell><cell r="B3468" t="str"><v>3500</v></cell><cell r="C3468" t="str"><v>eigenaar olieslagerij te Breda</v></cell></row><row r="3469"><cell r="A3469" t="str"><v>00497</v></cell><cell r="B3469" t="str"><v>3500</v></cell><cell r="C3469" t="str"><v>lid gemeenteraad van Breda</v></cell><cell r="D3469" t="str"><v>00-09-1860/00-09-1870</v></cell></row><row r="3470"><cell r="A3470" t="str"><v>00497</v></cell><cell r="B3470" t="str"><v>3500</v></cell><cell r="C3470" t="str"><v>lid Tweede Kamer der Staten-Generaal</v></cell><cell r="D3470" t="str"><v>24-04-1862/01-10-1866</v></cell></row><row r="3471"><cell r="A3471" t="str"><v>00497</v></cell><cell r="B3471" t="str"><v>3500</v></cell><cell r="C3471" t="str"><v>lid Tweede Kamer der Staten-Generaal</v></cell><cell r="D3471" t="str"><v>19-11-1866/03-01-1868</v></cell></row><row r="3472"><cell r="A3472" t="str"><v>00497</v></cell><cell r="B3472" t="str"><v>3500</v></cell><cell r="C3472" t="str"><v>lid Tweede Kamer der Staten-Generaal</v></cell><cell r="D3472" t="str"><v>25-02-1868/18-09-1871</v></cell></row><row r="3473"><cell r="A3473" t="str"><v>00498</v></cell><cell r="B3473" t="str"><v>3010</v></cell><cell r="C3473" t="str"><v>Nijmegen</v></cell><cell r="D3473" t="str"><v>07-05-1836</v></cell></row><row r="3474"><cell r="A3474" t="str"><v>00498</v></cell><cell r="B3474" t="str"><v>3020</v></cell><cell r="C3474" t="str"><v>'s-Gravenhage</v></cell><cell r="D3474" t="str"><v>06-05-1912</v></cell></row><row r="3475"><cell r="A3475" t="str"><v>00498</v></cell><cell r="B3475" t="str"><v>3500</v></cell><cell r="C3475" t="str"><v>marineofficier</v></cell><cell r="D3475" t="str"><v>01-01-1856/01-06-1886</v></cell></row><row r="3476"><cell r="A3476" t="str"><v>00498</v></cell><cell r="B3476" t="str"><v>3500</v></cell><cell r="C3476" t="str"><v>adjudant van de directeur/commandant van Willemsoord</v></cell><cell r="D3476" t="str"><v>00-00-1856/</v></cell></row><row r="3477"><cell r="A3477" t="str"><v>00498</v></cell><cell r="B3477" t="str"><v>3500</v></cell><cell r="C3477" t="str"><v>adjudant van vice-admiraal O.A. Uhlenbeck, commandant van de zeemacht in Nederlands-Indië</v></cell><cell r="D3477" t="str"><v>00-00-1870/00-00-1872</v></cell></row><row r="3478"><cell r="A3478" t="str"><v>00498</v></cell><cell r="B3478" t="str"><v>3500</v></cell><cell r="C3478" t="str"><v>in actieve dienst in Atjeh</v></cell><cell r="D3478" t="str"><v>00-00-1873</v></cell></row><row r="3479"><cell r="A3479" t="str"><v>00498</v></cell><cell r="B3479" t="str"><v>3500</v></cell><cell r="C3479" t="str"><v>chef eerste afdeling, departement van Marine in Nederlands-Indië</v></cell><cell r="D3479" t="str"><v>/(omstreeks: 00-00-1880)/00-00-1883</v></cell></row><row r="3480"><cell r="A3480" t="str"><v>00498</v></cell><cell r="B3480" t="str"><v>3500</v></cell><cell r="C3480" t="str"><v>waarnemend chef afdeling personeel, ministerie van Marine</v></cell><cell r="D3480" t="str"><v>01-09-1883/01-06-1886</v></cell></row><row r="3481"><cell r="A3481" t="str"><v>00498</v></cell><cell r="B3481" t="str"><v>3500</v></cell><cell r="C3481" t="str"><v>gepensioneerd</v></cell><cell r="D3481" t="str"><v>01-06-1886/</v></cell></row><row r="3482"><cell r="A3482" t="str"><v>00498</v></cell><cell r="B3482" t="str"><v>3500</v></cell><cell r="C3482" t="str"><v>lid Tweede Kamer der Staten-Generaal</v></cell><cell r="D3482" t="str"><v>19-11-1889/20-03-1894</v></cell></row><row r="3483"><cell r="A3483" t="str"><v>00498</v></cell><cell r="B3483" t="str"><v>3500</v></cell><cell r="C3483" t="str"><v>lid Tweede Kamer der Staten-Generaal</v></cell><cell r="D3483" t="str"><v>16-05-1894/21-09-1897</v></cell></row><row r="3484"><cell r="A3484" t="str"><v>00499</v></cell><cell r="B3484" t="str"><v>3010</v></cell><cell r="C3484" t="str"><v>Dordrecht</v></cell><cell r="D3484" t="str"><v>17-09-1866</v></cell></row><row r="3485"><cell r="A3485" t="str"><v>00499</v></cell><cell r="B3485" t="str"><v>3020</v></cell><cell r="C3485" t="str"><v>'s-Gravenhage</v></cell><cell r="D3485" t="str"><v>11-05-1933</v></cell></row><row r="3486"><cell r="A3486" t="str"><v>00499</v></cell><cell r="B3486" t="str"><v>3500</v></cell><cell r="C3486" t="str"><v>adjunct-commies Provinciale Griffie te 's-Gravenhage</v></cell><cell r="D3486" t="str"><v>00-01-1893/01-07-1894</v></cell></row><row r="3487"><cell r="A3487" t="str"><v>00499</v></cell><cell r="B3487" t="str"><v>3500</v></cell><cell r="C3487" t="str"><v>commies Provinciale Griffie te 's-Gravenhage</v></cell><cell r="D3487" t="str"><v>01-07-1894/01-06-1900</v></cell></row><row r="3488"><cell r="A3488" t="str"><v>00499</v></cell><cell r="B3488" t="str"><v>3500</v></cell><cell r="C3488" t="str"><v>hoofdcommies Provinciale Griffie te 's-Gravenhage</v></cell><cell r="D3488" t="str"><v>01-06-1900/01-10-1905</v></cell></row><row r="3489"><cell r="A3489" t="str"><v>00499</v></cell><cell r="B3489" t="str"><v>3500</v></cell><cell r="C3489" t="str"><v>administrateur der Generale Thesaurie, ministerie van Financiën</v></cell><cell r="D3489" t="str"><v>01-10-1905/01-03-1909</v></cell></row><row r="3490"><cell r="A3490" t="str"><v>00499</v></cell><cell r="B3490" t="str"><v>3500</v></cell><cell r="C3490" t="str"><v>waarnemend secretaris-generaal ministerie van Financiën</v></cell><cell r="D3490" t="str"><v>01-03-1907/01-05-1907</v></cell></row><row r="3491"><cell r="A3491" t="str"><v>00499</v></cell><cell r="B3491" t="str"><v>3500</v></cell><cell r="C3491" t="str"><v>thesaurier-generaal, ministerie van Financiën</v></cell><cell r="D3491" t="str"><v>01-03-1909/21-02-1916</v></cell></row><row r="3492"><cell r="A3492" t="str"><v>00499</v></cell><cell r="B3492" t="str"><v>3500</v></cell><cell r="C3492" t="str"><v>lid Provinciale Staten van Zuid-Holland</v></cell><cell r="D3492" t="str"><v>21-12-1911/00-02-1916</v></cell></row><row r="3493"><cell r="A3493" t="str"><v>00499</v></cell><cell r="B3493" t="str"><v>3500</v></cell><cell r="C3493" t="str"><v>minister van Financiën</v></cell><cell r="D3493" t="str"><v>08-02-1916/22-02-1917</v></cell></row><row r="3494"><cell r="A3494" t="str"><v>00499</v></cell><cell r="B3494" t="str"><v>3500</v></cell><cell r="C3494" t="str"><v>ambteloos</v></cell><cell r="D3494" t="str"><v>22-02-1917/16-09-1918</v></cell></row><row r="3495"><cell r="A3495" t="str"><v>00499</v></cell><cell r="B3495" t="str"><v>3500</v></cell><cell r="C3495" t="str"><v>bijzonder hoogleraar in de leer der financiën, Rijksuniversiteit Leiden</v></cell><cell r="D3495" t="str"><v>16-09-1918/20-09-1920</v></cell></row><row r="3496"><cell r="A3496" t="str"><v>00499</v></cell><cell r="B3496" t="str"><v>3500</v></cell><cell r="C3496" t="str"><v>privaatdocent, Nederlandsche Handels-Hoogeschool te Rotterdam</v></cell><cell r="D3496" t="str"><v>00-09-1919/00-09-1922</v></cell></row><row r="3497"><cell r="A3497" t="str"><v>00499</v></cell><cell r="B3497" t="str"><v>3500</v></cell><cell r="C3497" t="str"><v>privaatdocent, Rijksuniversiteit Leiden</v></cell><cell r="D3497" t="str"><v>00-09-1920/00-00-1929</v></cell></row><row r="3498"><cell r="A3498" t="str"><v>00499</v></cell><cell r="B3498" t="str"><v>3500</v></cell><cell r="C3498" t="str"><v>lid Tweede Kamer der Staten-Generaal</v></cell><cell r="D3498" t="str"><v>25-07-1922/17-09-1929</v></cell></row><row r="3499"><cell r="A3499" t="str"><v>00499</v></cell><cell r="B3499" t="str"><v>3500</v></cell><cell r="C3499" t="str"><v>fractievoorzitter "Vrijheidsbond", Tweede Kamer der Staten-Generaal</v></cell><cell r="D3499" t="str"><v>06-01-1927/09-07-1929</v></cell></row><row r="3500"><cell r="A3500" t="str"><v>00500</v></cell><cell r="B3500" t="str"><v>3010</v></cell><cell r="C3500" t="str"><v>Dordrecht</v></cell><cell r="D3500" t="str"><v>08-10-1848</v></cell></row><row r="3501"><cell r="A3501" t="str"><v>00500</v></cell><cell r="B3501" t="str"><v>3020</v></cell><cell r="C3501" t="str"><v>Dordrecht</v></cell><cell r="D3501" t="str"><v>24-09-1937</v></cell></row><row r="3502"><cell r="A3502" t="str"><v>00500</v></cell><cell r="B3502" t="str"><v>3500</v></cell><cell r="C3502" t="str"><v>lid firma "Kuijl en Van Gijn", houthandelaren te Dordrecht</v></cell><cell r="D3502" t="str"><v>00-00-1870/</v></cell></row><row r="3503"><cell r="A3503" t="str"><v>00500</v></cell><cell r="B3503" t="str"><v>3500</v></cell><cell r="C3503" t="str"><v>lid gemeenteraad van Dordrecht</v></cell><cell r="D3503" t="str"><v>27-03-1877/00-09-1895</v></cell></row><row r="3504"><cell r="A3504" t="str"><v>00500</v></cell><cell r="B3504" t="str"><v>3500</v></cell><cell r="C3504" t="str"><v>wethouder van Dordrecht</v></cell><cell r="D3504" t="str"><v>05-02-1884/31-03-1891</v></cell></row><row r="3505"><cell r="A3505" t="str"><v>00500</v></cell><cell r="B3505" t="str"><v>3500</v></cell><cell r="C3505" t="str"><v>lid Tweede Kamer der Staten-Generaal</v></cell><cell r="D3505" t="str"><v>10-04-1889/20-03-1894</v></cell></row><row r="3506"><cell r="A3506" t="str"><v>00500</v></cell><cell r="B3506" t="str"><v>3500</v></cell><cell r="C3506" t="str"><v>lid Tweede Kamer der Staten-Generaal</v></cell><cell r="D3506" t="str"><v>16-05-1894/21-09-1909</v></cell></row><row r="3507"><cell r="A3507" t="str"><v>00505</v></cell><cell r="B3507" t="str"><v>3010</v></cell><cell r="C3507" t="str"><v>Leiden</v></cell><cell r="D3507" t="str"><v>16-04-1905</v></cell></row><row r="3508"><cell r="A3508" t="str"><v>00505</v></cell><cell r="B3508" t="str"><v>3020</v></cell><cell r="C3508" t="str"><v>Nijmegen</v></cell><cell r="D3508" t="str"><v>01-09-1983</v></cell></row><row r="3509"><cell r="A3509" t="str"><v>00505</v></cell><cell r="B3509" t="str"><v>3500</v></cell><cell r="C3509" t="str"><v>advocaat te Nijmegen</v></cell><cell r="D3509" t="str"><v>00-00-1943/</v></cell></row><row r="3510"><cell r="A3510" t="str"><v>00505</v></cell><cell r="B3510" t="str"><v>3500</v></cell><cell r="C3510" t="str"><v>secretaris van de politiecommissaris te Nijmegen</v></cell><cell r="D3510" t="str"><v>00-00-1945</v></cell></row><row r="3511"><cell r="A3511" t="str"><v>00505</v></cell><cell r="B3511" t="str"><v>3500</v></cell><cell r="C3511" t="str"><v>bedrijfsjurist en plaatsvervangend personeelchef</v></cell></row><row r="3512"><cell r="A3512" t="str"><v>00505</v></cell><cell r="B3512" t="str"><v>3500</v></cell><cell r="C3512" t="str"><v>lid tijdelijke gemeenteraad van Nijmegen</v></cell><cell r="D3512" t="str"><v>27-11-1945/25-10-1946</v></cell></row><row r="3513"><cell r="A3513" t="str"><v>00505</v></cell><cell r="B3513" t="str"><v>3500</v></cell><cell r="C3513" t="str"><v>wethouder (van sociale zaken; onderwijs en financiën en personeelszaken) van Nijmegen</v></cell><cell r="D3513" t="str"><v>27-11-1945/04-06-1947</v></cell></row><row r="3514"><cell r="A3514" t="str"><v>00505</v></cell><cell r="B3514" t="str"><v>3500</v></cell><cell r="C3514" t="str"><v>lid gemeenteraad van Nijmegen</v></cell><cell r="D3514" t="str"><v>25-10-1946/04-06-1947</v></cell></row><row r="3515"><cell r="A3515" t="str"><v>00505</v></cell><cell r="B3515" t="str"><v>3500</v></cell><cell r="C3515" t="str"><v>hoofd jeugdzaken (rang: referendaris), afdeling Vorming buiten schoolverband, ministerie van Onderwijs, Kunsten en Wetenschappen</v></cell><cell r="D3515" t="str"><v>01-06-1947/00-07-1948</v></cell></row><row r="3516"><cell r="A3516" t="str"><v>00505</v></cell><cell r="B3516" t="str"><v>3500</v></cell><cell r="C3516" t="str"><v>lid Tweede Kamer der Staten-Generaal</v></cell><cell r="D3516" t="str"><v>27-07-1948/15-07-1952</v></cell></row><row r="3517"><cell r="A3517" t="str"><v>00505</v></cell><cell r="B3517" t="str"><v>3500</v></cell><cell r="C3517" t="str"><v>lid gemeenteraad van Nijmegen</v></cell><cell r="D3517" t="str"><v>06-09-1949/01-09-1970</v></cell></row><row r="3518"><cell r="A3518" t="str"><v>00505</v></cell><cell r="B3518" t="str"><v>3500</v></cell><cell r="C3518" t="str"><v>lid Provinciale Staten van Gelderland</v></cell><cell r="D3518" t="str"><v>04-07-1950/01-09-1953</v></cell></row><row r="3519"><cell r="A3519" t="str"><v>00505</v></cell><cell r="B3519" t="str"><v>3500</v></cell><cell r="C3519" t="str"><v>wethouder (van onder meer onderwijs, sport, financiën en personeelszaken) van Nijmegen</v></cell><cell r="D3519" t="str"><v>01-09-1953/01-09-1970</v></cell></row><row r="3520"><cell r="A3520" t="str"><v>00506</v></cell><cell r="B3520" t="str"><v>3010</v></cell><cell r="C3520" t="str"><v>Amsterdam</v></cell><cell r="D3520" t="str"><v>31-03-1876</v></cell></row><row r="3521"><cell r="A3521" t="str"><v>00506</v></cell><cell r="B3521" t="str"><v>3020</v></cell><cell r="C3521" t="str"><v>Amsterdam</v></cell><cell r="D3521" t="str"><v>11-09-1954</v></cell></row><row r="3522"><cell r="A3522" t="str"><v>00506</v></cell><cell r="B3522" t="str"><v>3500</v></cell><cell r="C3522" t="str"><v>briljantsnijder</v></cell><cell r="D3522" t="str"><v>00-00-1890/</v></cell></row><row r="3523"><cell r="A3523" t="str"><v>00506</v></cell><cell r="B3523" t="str"><v>3500</v></cell><cell r="C3523" t="str"><v>voorzitter Nederlandsche Roomsch-Katholieke Diamantbewerkersvereeniging</v></cell><cell r="D3523" t="str"><v>00-00-1901/00-00-1915</v></cell></row><row r="3524"><cell r="A3524" t="str"><v>00506</v></cell><cell r="B3524" t="str"><v>3500</v></cell><cell r="C3524" t="str"><v>secretaris Bureau voor de R.K. Vakorganisatie (R.K. Vakbureau)</v></cell><cell r="D3524" t="str"><v>18-07-1909/00-09-1918</v></cell></row><row r="3525"><cell r="A3525" t="str"><v>00506</v></cell><cell r="B3525" t="str"><v>3500</v></cell><cell r="C3525" t="str"><v>lid Tweede Kamer der Staten-Generaal</v></cell><cell r="D3525" t="str"><v>17-09-1918/24-06-1922</v></cell></row><row r="3526"><cell r="A3526" t="str"><v>00506</v></cell><cell r="B3526" t="str"><v>3500</v></cell><cell r="C3526" t="str"><v>directeur Nederlandsche Spaarverzekering voor Katholieken</v></cell><cell r="D3526" t="str"><v>00-00-1921/00-00-1927</v></cell></row><row r="3527"><cell r="A3527" t="str"><v>00506</v></cell><cell r="B3527" t="str"><v>3500</v></cell><cell r="C3527" t="str"><v>lid Eerste Kamer der Staten-Generaal</v></cell><cell r="D3527" t="str"><v>19-09-1922/14-02-1928</v></cell></row><row r="3528"><cell r="A3528" t="str"><v>00507</v></cell><cell r="B3528" t="str"><v>3010</v></cell><cell r="C3528" t="str"><v>Amsterdam</v></cell><cell r="D3528" t="str"><v>10-05-1893</v></cell></row><row r="3529"><cell r="A3529" t="str"><v>00507</v></cell><cell r="B3529" t="str"><v>3020</v></cell><cell r="C3529" t="str"><v>Putten</v></cell><cell r="D3529" t="str"><v>01-09-1961</v></cell></row><row r="3530"><cell r="A3530" t="str"><v>00507</v></cell><cell r="B3530" t="str"><v>3500</v></cell><cell r="C3530" t="str"><v>ambtenaar ter secretarie, gemeente Haarlem</v></cell><cell r="D3530" t="str"><v>00-07-1920/00-01-1921</v></cell></row><row r="3531"><cell r="A3531" t="str"><v>00507</v></cell><cell r="B3531" t="str"><v>3500</v></cell><cell r="C3531" t="str"><v>adjunct-inspecteur van de Arbeid te Utrecht</v></cell><cell r="D3531" t="str"><v>00-01-1921/01-11-1922</v></cell></row><row r="3532"><cell r="A3532" t="str"><v>00507</v></cell><cell r="B3532" t="str"><v>3500</v></cell><cell r="C3532" t="str"><v>inspecteur van de Arbeid te Utrecht</v></cell><cell r="D3532" t="str"><v>01-11-1922/01-01-1929</v></cell></row><row r="3533"><cell r="A3533" t="str"><v>00507</v></cell><cell r="B3533" t="str"><v>3500</v></cell><cell r="C3533" t="str"><v>hoofdinspecteur van de Arbeid te Groningen</v></cell><cell r="D3533" t="str"><v>01-01-1929/01-09-1932</v></cell></row><row r="3534"><cell r="A3534" t="str"><v>00507</v></cell><cell r="B3534" t="str"><v>3500</v></cell><cell r="C3534" t="str"><v>directeur-generaal van de Arbeid, Centrale dienst der arbeidsinspectie</v></cell><cell r="D3534" t="str"><v>01-09-1932/27-07-1948</v></cell></row><row r="3535"><cell r="A3535" t="str"><v>00507</v></cell><cell r="B3535" t="str"><v>3500</v></cell><cell r="C3535" t="str"><v>lid Tweede Kamer der Staten-Generaal</v></cell><cell r="D3535" t="str"><v>04-06-1946/27-07-1948</v></cell></row><row r="3536"><cell r="A3536" t="str"><v>00507</v></cell><cell r="B3536" t="str"><v>3500</v></cell><cell r="C3536" t="str"><v>lid gemeenteraad van Voorburg</v></cell><cell r="D3536" t="str"><v>02-09-1946/00-04-1948</v></cell></row><row r="3537"><cell r="A3537" t="str"><v>00507</v></cell><cell r="B3537" t="str"><v>3500</v></cell><cell r="C3537" t="str"><v>belast met algemene leiding Bureau van de Ziekenfondsraad</v></cell><cell r="D3537" t="str"><v>00-01-1948/01-01-1949</v></cell></row><row r="3538"><cell r="A3538" t="str"><v>00507</v></cell><cell r="B3538" t="str"><v>3500</v></cell><cell r="C3538" t="str"><v>voorzitter Ziekenfondsraad</v></cell><cell r="D3538" t="str"><v>01-01-1949/01-06-1958</v></cell></row><row r="3539"><cell r="A3539" t="str"><v>00508</v></cell><cell r="B3539" t="str"><v>3010</v></cell><cell r="C3539" t="str"><v>Horst (Lb.)</v></cell><cell r="D3539" t="str"><v>20-02-1826</v></cell></row><row r="3540"><cell r="A3540" t="str"><v>00508</v></cell><cell r="B3540" t="str"><v>3020</v></cell><cell r="C3540" t="str"><v>Kessel (Lb.)</v></cell><cell r="D3540" t="str"><v>16-09-1896</v></cell></row><row r="3541"><cell r="A3541" t="str"><v>00508</v></cell><cell r="B3541" t="str"><v>3500</v></cell><cell r="C3541" t="str"><v>griffier kantongerecht te Horst</v></cell><cell r="D3541" t="str"><v>01-11-1854/01-02-1862</v></cell></row><row r="3542"><cell r="A3542" t="str"><v>00508</v></cell><cell r="B3542" t="str"><v>3500</v></cell><cell r="C3542" t="str"><v>lid Provinciale Staten van Limburg</v></cell><cell r="D3542" t="str"><v>01-07-1856/05-07-1892</v></cell></row><row r="3543"><cell r="A3543" t="str"><v>00508</v></cell><cell r="B3543" t="str"><v>3500</v></cell><cell r="C3543" t="str"><v>schoolopziener, achtste schooldistrict van Limburg (Venray en omgeving)</v></cell><cell r="D3543" t="str"><v>01-06-1860/01-06-1866</v></cell></row><row r="3544"><cell r="A3544" t="str"><v>00508</v></cell><cell r="B3544" t="str"><v>3500</v></cell><cell r="C3544" t="str"><v>kantonrechter te Venlo</v></cell><cell r="D3544" t="str"><v>01-02-1862/01-02-1872</v></cell></row><row r="3545"><cell r="A3545" t="str"><v>00508</v></cell><cell r="B3545" t="str"><v>3500</v></cell><cell r="C3545" t="str"><v>redacteur "Venloosch Weekblad"</v></cell><cell r="D3545" t="str"><v>00-00-1862/00-00-1868</v></cell></row><row r="3546"><cell r="A3546" t="str"><v>00508</v></cell><cell r="B3546" t="str"><v>3500</v></cell><cell r="C3546" t="str"><v>lid gemeenteraad van Venlo</v></cell><cell r="D3546" t="str"><v>/(omstreeks: 00-00-1866)/</v></cell></row><row r="3547"><cell r="A3547" t="str"><v>00508</v></cell><cell r="B3547" t="str"><v>3500</v></cell><cell r="C3547" t="str"><v>lid Tweede Kamer der Staten-Generaal</v></cell><cell r="D3547" t="str"><v>24-11-1866/03-01-1868</v></cell></row><row r="3548"><cell r="A3548" t="str"><v>00508</v></cell><cell r="B3548" t="str"><v>3500</v></cell><cell r="C3548" t="str"><v>lid Tweede Kamer der Staten-Generaal</v></cell><cell r="D3548" t="str"><v>28-02-1868/20-09-1869</v></cell></row><row r="3549"><cell r="A3549" t="str"><v>00508</v></cell><cell r="B3549" t="str"><v>3500</v></cell><cell r="C3549" t="str"><v>hoofdredacteur "Venloosch Weekblad"</v></cell><cell r="D3549" t="str"><v>00-00-1868/16-09-1896</v></cell></row><row r="3550"><cell r="A3550" t="str"><v>00508</v></cell><cell r="B3550" t="str"><v>3500</v></cell><cell r="C3550" t="str"><v>lid Tweede Kamer der Staten-Generaal</v></cell><cell r="D3550" t="str"><v>20-09-1869/11-10-1884</v></cell></row><row r="3551"><cell r="A3551" t="str"><v>00508</v></cell><cell r="B3551" t="str"><v>3500</v></cell><cell r="C3551" t="str"><v>lid Tweede Kamer der Staten-Generaal</v></cell><cell r="D3551" t="str"><v>17-11-1884/18-05-1886</v></cell></row><row r="3552"><cell r="A3552" t="str"><v>00508</v></cell><cell r="B3552" t="str"><v>3500</v></cell><cell r="C3552" t="str"><v>lid Tweede Kamer der Staten-Generaal</v></cell><cell r="D3552" t="str"><v>14-07-1886/17-08-1887</v></cell></row><row r="3553"><cell r="A3553" t="str"><v>00508</v></cell><cell r="B3553" t="str"><v>3500</v></cell><cell r="C3553" t="str"><v>lid Tweede Kamer der Staten-Generaal</v></cell><cell r="D3553" t="str"><v>19-09-1887/27-03-1888</v></cell></row><row r="3554"><cell r="A3554" t="str"><v>00508</v></cell><cell r="B3554" t="str"><v>3500</v></cell><cell r="C3554" t="str"><v>lid Tweede Kamer der Staten-Generaal</v></cell><cell r="D3554" t="str"><v>01-05-1888/20-03-1894</v></cell></row><row r="3555"><cell r="A3555" t="str"><v>00508</v></cell><cell r="B3555" t="str"><v>3500</v></cell><cell r="C3555" t="str"><v>voorzitter R.K.-Kamerclub, Tweede Kamer der Staten-Generaal</v></cell><cell r="D3555" t="str"><v>29-11-1893/20-05-1896</v></cell></row><row r="3556"><cell r="A3556" t="str"><v>00508</v></cell><cell r="B3556" t="str"><v>3500</v></cell><cell r="C3556" t="str"><v>lid Tweede Kamer der Staten-Generaal</v></cell><cell r="D3556" t="str"><v>16-05-1894/16-09-1896</v></cell></row><row r="3557"><cell r="A3557" t="str"><v>00510</v></cell><cell r="B3557" t="str"><v>3010</v></cell><cell r="C3557" t="str"><v>Voorburg</v></cell><cell r="D3557" t="str"><v>19-11-1904</v></cell></row><row r="3558"><cell r="A3558" t="str"><v>00510</v></cell><cell r="B3558" t="str"><v>3020</v></cell><cell r="C3558" t="str"><v>'s-Gravenhage</v></cell><cell r="D3558" t="str"><v>11-03-1957</v></cell></row><row r="3559"><cell r="A3559" t="str"><v>00510</v></cell><cell r="B3559" t="str"><v>3500</v></cell><cell r="C3559" t="str"><v>advocaat en procureur te Nijmegen</v></cell><cell r="D3559" t="str"><v>00-00-1930/</v></cell></row><row r="3560"><cell r="A3560" t="str"><v>00510</v></cell><cell r="B3560" t="str"><v>3500</v></cell><cell r="C3560" t="str"><v>leider en redacteur verzetsblad "Christofoor"</v></cell><cell r="D3560" t="str"><v>00-05-1943/00-00-1944</v></cell></row><row r="3561"><cell r="A3561" t="str"><v>00510</v></cell><cell r="B3561" t="str"><v>3500</v></cell><cell r="C3561" t="str"><v>hoofdredacteur "Je Maintiendrai-Vrij-Nederland-Christofoor"</v></cell><cell r="D3561" t="str"><v>00-00-1944/00-00-1945</v></cell></row><row r="3562"><cell r="A3562" t="str"><v>00510</v></cell><cell r="B3562" t="str"><v>3500</v></cell><cell r="C3562" t="str"><v>lid Tweede Kamer der Staten-Generaal</v></cell><cell r="D3562" t="str"><v>20-11-1945/11-03-1957</v></cell></row><row r="3563"><cell r="A3563" t="str"><v>00510</v></cell><cell r="B3563" t="str"><v>3500</v></cell><cell r="C3563" t="str"><v>lid tijdelijke gemeenteraad van Nijmegen</v></cell><cell r="D3563" t="str"><v>21-11-1945/25-10-1946</v></cell></row><row r="3564"><cell r="A3564" t="str"><v>00510</v></cell><cell r="B3564" t="str"><v>3500</v></cell><cell r="C3564" t="str"><v>wethouder (van onderwijs, cultuur, personeel en financiën) van Nijmegen</v></cell><cell r="D3564" t="str"><v>27-11-1945/26-10-1946</v></cell></row><row r="3565"><cell r="A3565" t="str"><v>00510</v></cell><cell r="B3565" t="str"><v>3500</v></cell><cell r="C3565" t="str"><v>lid gemeenteraad van Nijmegen</v></cell><cell r="D3565" t="str"><v>25-10-1946/11-03-1957</v></cell></row><row r="3566"><cell r="A3566" t="str"><v>00512</v></cell><cell r="B3566" t="str"><v>3010</v></cell><cell r="C3566" t="str"><v>Finsterwolde</v></cell><cell r="D3566" t="str"><v>13-10-1912</v></cell></row><row r="3567"><cell r="A3567" t="str"><v>00512</v></cell><cell r="B3567" t="str"><v>3020</v></cell><cell r="C3567" t="str"><v>Amsterdam</v></cell><cell r="D3567" t="str"><v>20-11-1956</v></cell></row><row r="3568"><cell r="A3568" t="str"><v>00512</v></cell><cell r="B3568" t="str"><v>3500</v></cell><cell r="C3568" t="str"><v>onderwijzer lagere school</v></cell></row><row r="3569"><cell r="A3569" t="str"><v>00512</v></cell><cell r="B3569" t="str"><v>3500</v></cell><cell r="C3569" t="str"><v>landarbeider, werkzaam bij een 'grote' boer</v></cell></row><row r="3570"><cell r="A3570" t="str"><v>00512</v></cell><cell r="B3570" t="str"><v>3500</v></cell><cell r="C3570" t="str"><v>(bezoldigd) propagandist en secretaris Agrarisch Bureau van de CPN te Amsterdam</v></cell><cell r="D3570" t="str"><v>00-00-1946/</v></cell></row><row r="3571"><cell r="A3571" t="str"><v>00512</v></cell><cell r="B3571" t="str"><v>3500</v></cell><cell r="C3571" t="str"><v>wethouder van Finsterwolde</v></cell><cell r="D3571" t="str"><v>00-11-1945/00-09-1946</v></cell></row><row r="3572"><cell r="A3572" t="str"><v>00512</v></cell><cell r="B3572" t="str"><v>3500</v></cell><cell r="C3572" t="str"><v>lid Tweede Kamer der Staten-Generaal</v></cell><cell r="D3572" t="str"><v>04-06-1946/03-07-1956</v></cell></row><row r="3573"><cell r="A3573" t="str"><v>00514</v></cell><cell r="B3573" t="str"><v>3010</v></cell><cell r="C3573" t="str"><v>Haarlem</v></cell><cell r="D3573" t="str"><v>05-02-1866</v></cell></row><row r="3574"><cell r="A3574" t="str"><v>00514</v></cell><cell r="B3574" t="str"><v>3020</v></cell><cell r="C3574" t="str"><v>Rijswijk (Z.H.)</v></cell><cell r="D3574" t="str"><v>31-05-1944</v></cell></row><row r="3575"><cell r="A3575" t="str"><v>00514</v></cell><cell r="B3575" t="str"><v>3500</v></cell><cell r="C3575" t="str"><v>leerling-muzikant, Koninklijke Nederlandse Marine te Den Helder</v></cell><cell r="D3575" t="str"><v>00-00-1882/00-00-1889</v></cell></row><row r="3576"><cell r="A3576" t="str"><v>00514</v></cell><cell r="B3576" t="str"><v>3500</v></cell><cell r="C3576" t="str"><v>muzikant, Koninklijke Nederlandse Marine</v></cell><cell r="D3576" t="str"><v>00-00-1889/00-00-1892</v></cell></row><row r="3577"><cell r="A3577" t="str"><v>00514</v></cell><cell r="B3577" t="str"><v>3500</v></cell><cell r="C3577" t="str"><v>variété-artiest te Amsterdam; lid van een klein variétégezelschap dat langs kermissen op het platteland trok</v></cell><cell r="D3577" t="str"><v>00-00-1892/</v></cell></row><row r="3578"><cell r="A3578" t="str"><v>00514</v></cell><cell r="B3578" t="str"><v>3500</v></cell><cell r="C3578" t="str"><v>revue-artiest te Amsterdam</v></cell><cell r="D3578" t="str"><v>00-00-1898/00-05-1940</v></cell></row><row r="3579"><cell r="A3579" t="str"><v>00514</v></cell><cell r="B3579" t="str"><v>3500</v></cell><cell r="C3579" t="str"><v>leider revuegezelschap te Amsterdam</v></cell><cell r="D3579" t="str"><v>00-00-1907/00-00-1920</v></cell></row><row r="3580"><cell r="A3580" t="str"><v>00514</v></cell><cell r="B3580" t="str"><v>3500</v></cell><cell r="C3580" t="str"><v>lid gemeenteraad van Rijswijk (Z.H.)</v></cell><cell r="D3580" t="str"><v>14-09-1917/01-09-1941</v></cell></row><row r="3581"><cell r="A3581" t="str"><v>00514</v></cell><cell r="B3581" t="str"><v>3500</v></cell><cell r="C3581" t="str"><v>lid Tweede Kamer der Staten-Generaal</v></cell><cell r="D3581" t="str"><v>17-09-1918/15-09-1925</v></cell></row><row r="3582"><cell r="A3582" t="str"><v>00514</v></cell><cell r="B3582" t="str"><v>3500</v></cell><cell r="C3582" t="str"><v>directeur Eerste Nederlandse revuegezelschap "Henri ter Hall"</v></cell><cell r="D3582" t="str"><v>00-00-1920/00-00-1928</v></cell></row><row r="3583"><cell r="A3583" t="str"><v>00515</v></cell><cell r="B3583" t="str"><v>3010</v></cell><cell r="C3583" t="str"><v>Amsterdam</v></cell><cell r="D3583" t="str"><v>15-05-1791</v></cell></row><row r="3584"><cell r="A3584" t="str"><v>00515</v></cell><cell r="B3584" t="str"><v>3020</v></cell><cell r="C3584" t="str"><v>'s-Gravenhage</v></cell><cell r="D3584" t="str"><v>29-03-1866</v></cell></row><row r="3585"><cell r="A3585" t="str"><v>00515</v></cell><cell r="B3585" t="str"><v>3500</v></cell><cell r="C3585" t="str"><v>advocaat op kantoor van zijn vader te Amsterdam</v></cell><cell r="D3585" t="str"><v>00-00-1812/00-00-1842</v></cell></row><row r="3586"><cell r="A3586" t="str"><v>00515</v></cell><cell r="B3586" t="str"><v>3500</v></cell><cell r="C3586" t="str"><v>lid Provinciale Staten van Holland</v></cell><cell r="D3586" t="str"><v>03-07-1832/01-07-1839</v></cell></row><row r="3587"><cell r="A3587" t="str"><v>00515</v></cell><cell r="B3587" t="str"><v>3500</v></cell><cell r="C3587" t="str"><v>lid Provinciale Staten van Noord-Holland</v></cell><cell r="D3587" t="str"><v>22-12-1840/18-09-1848</v></cell></row><row r="3588"><cell r="A3588" t="str"><v>00515</v></cell><cell r="B3588" t="str"><v>3500</v></cell><cell r="C3588" t="str"><v>minister van Justitie</v></cell><cell r="D3588" t="str"><v>01-04-1842/07-04-1844</v></cell></row><row r="3589"><cell r="A3589" t="str"><v>00515</v></cell><cell r="B3589" t="str"><v>3500</v></cell><cell r="C3589" t="str"><v>minister van Financiën ad interim</v></cell><cell r="D3589" t="str"><v>22-09-1843/07-03-1844</v></cell></row><row r="3590"><cell r="A3590" t="str"><v>00515</v></cell><cell r="B3590" t="str"><v>3500</v></cell><cell r="C3590" t="str"><v>minister van Financiën</v></cell><cell r="D3590" t="str"><v>07-03-1844/01-01-1848</v></cell></row><row r="3591"><cell r="A3591" t="str"><v>00515</v></cell><cell r="B3591" t="str"><v>3500</v></cell><cell r="C3591" t="str"><v>ambteloos, wijdde zich op zijn buitenverblijf aan studie</v></cell><cell r="D3591" t="str"><v>00-00-1848/00-00-1849</v></cell></row><row r="3592"><cell r="A3592" t="str"><v>00515</v></cell><cell r="B3592" t="str"><v>3500</v></cell><cell r="C3592" t="str"><v>buitengewoon lid Tweede Kamer der Staten-Generaal</v></cell><cell r="D3592" t="str"><v>18-09-1848/08-10-1848</v></cell></row><row r="3593"><cell r="A3593" t="str"><v>00515</v></cell><cell r="B3593" t="str"><v>3500</v></cell><cell r="C3593" t="str"><v>lid Tweede Kamer der Staten-Generaal</v></cell><cell r="D3593" t="str"><v>13-02-1849/20-08-1850</v></cell></row><row r="3594"><cell r="A3594" t="str"><v>00515</v></cell><cell r="B3594" t="str"><v>3500</v></cell><cell r="C3594" t="str"><v>lid Tweede Kamer der Staten-Generaal</v></cell><cell r="D3594" t="str"><v>07-10-1850/26-03-1853</v></cell></row><row r="3595"><cell r="A3595" t="str"><v>00515</v></cell><cell r="B3595" t="str"><v>3500</v></cell><cell r="C3595" t="str"><v>minister van Buitenlandse Zaken</v></cell><cell r="D3595" t="str"><v>19-04-1853/01-07-1856</v></cell></row><row r="3596"><cell r="A3596" t="str"><v>00515</v></cell><cell r="B3596" t="str"><v>3500</v></cell><cell r="C3596" t="str"><v>minister van Rooms-Katholieke Eredienst ad interim</v></cell><cell r="D3596" t="str"><v>28-06-1853/07-09-1853</v></cell></row><row r="3597"><cell r="A3597" t="str"><v>00515</v></cell><cell r="B3597" t="str"><v>3500</v></cell><cell r="C3597" t="str"><v>minister van Financiën ad interim</v></cell><cell r="D3597" t="str"><v>06-01-1854/01-05-1854</v></cell></row><row r="3598"><cell r="A3598" t="str"><v>00515</v></cell><cell r="B3598" t="str"><v>3500</v></cell><cell r="C3598" t="str"><v>lid Tweede Kamer der Staten-Generaal</v></cell><cell r="D3598" t="str"><v>20-09-1858/23-02-1860</v></cell></row><row r="3599"><cell r="A3599" t="str"><v>00515</v></cell><cell r="B3599" t="str"><v>3500</v></cell><cell r="C3599" t="str"><v>minister van Buitenlandse Zaken ad interim</v></cell><cell r="D3599" t="str"><v>23-02-1860/04-04-1860</v></cell></row><row r="3600"><cell r="A3600" t="str"><v>00515</v></cell><cell r="B3600" t="str"><v>3500</v></cell><cell r="C3600" t="str"><v>minister van Financiën</v></cell><cell r="D3600" t="str"><v>23-02-1860/23-02-1861</v></cell></row><row r="3601"><cell r="A3601" t="str"><v>00515</v></cell><cell r="B3601" t="str"><v>3500</v></cell><cell r="C3601" t="str"><v>ambteloos</v></cell><cell r="D3601" t="str"><v>00-00-1861/</v></cell></row><row r="3602"><cell r="A3602" t="str"><v>00517</v></cell><cell r="B3602" t="str"><v>3010</v></cell><cell r="C3602" t="str"><v>Haarlem</v></cell><cell r="D3602" t="str"><v>17-01-1842</v></cell></row><row r="3603"><cell r="A3603" t="str"><v>00517</v></cell><cell r="B3603" t="str"><v>3020</v></cell><cell r="C3603" t="str"><v>Amsterdam</v></cell><cell r="D3603" t="str"><v>01-03-1917</v></cell></row><row r="3604"><cell r="A3604" t="str"><v>00517</v></cell><cell r="B3604" t="str"><v>3500</v></cell><cell r="C3604" t="str"><v>advocaat te Leiden</v></cell><cell r="D3604" t="str"><v>00-00-1865/01-04-1871</v></cell></row><row r="3605"><cell r="A3605" t="str"><v>00517</v></cell><cell r="B3605" t="str"><v>3500</v></cell><cell r="C3605" t="str"><v>substituut-officier van justitie, Arrondissementsrechtbank te Heerenveen</v></cell><cell r="D3605" t="str"><v>01-04-1871/01-03-1874</v></cell></row><row r="3606"><cell r="A3606" t="str"><v>00517</v></cell><cell r="B3606" t="str"><v>3500</v></cell><cell r="C3606" t="str"><v>substituut-officier van justitie, Arrondissementsrechtbank te Rotterdam</v></cell><cell r="D3606" t="str"><v>01-03-1874/01-06-1878</v></cell></row><row r="3607"><cell r="A3607" t="str"><v>00517</v></cell><cell r="B3607" t="str"><v>3500</v></cell><cell r="C3607" t="str"><v>rechtskundig adviseur (sous-chef secretariaat), ministerie van Oorlog</v></cell><cell r="D3607" t="str"><v>01-06-1878/01-09-1880</v></cell></row><row r="3608"><cell r="A3608" t="str"><v>00517</v></cell><cell r="B3608" t="str"><v>3500</v></cell><cell r="C3608" t="str"><v>hoogleraar strafrecht, strafvordering en wijsbegeerte van het recht, Gemeentelijke Universiteit te Amsterdam</v></cell><cell r="D3608" t="str"><v>01-09-1880/01-09-1910</v></cell></row><row r="3609"><cell r="A3609" t="str"><v>00517</v></cell><cell r="B3609" t="str"><v>3500</v></cell><cell r="C3609" t="str"><v>rector magnificus Gemeentelijke Universiteit te Amsterdam</v></cell><cell r="D3609" t="str"><v>00-00-1891/00-00-1910</v></cell></row><row r="3610"><cell r="A3610" t="str"><v>00517</v></cell><cell r="B3610" t="str"><v>3500</v></cell><cell r="C3610" t="str"><v>lid Provinciale Staten van Noord-Holland</v></cell><cell r="D3610" t="str"><v>06-07-1892/01-03-1917</v></cell></row><row r="3611"><cell r="A3611" t="str"><v>00517</v></cell><cell r="B3611" t="str"><v>3500</v></cell><cell r="C3611" t="str"><v>lid Tweede Kamer der Staten-Generaal</v></cell><cell r="D3611" t="str"><v>21-09-1909/01-03-1917</v></cell></row><row r="3612"><cell r="A3612" t="str"><v>00517</v></cell><cell r="B3612" t="str"><v>3500</v></cell><cell r="C3612" t="str"><v>lid Gedeputeerde Staten van Noord-Holland</v></cell><cell r="D3612" t="str"><v>06-07-1910/01-03-1917</v></cell></row><row r="3613"><cell r="A3613" t="str"><v>00518</v></cell><cell r="B3613" t="str"><v>3010</v></cell><cell r="C3613" t="str"><v>Amsterdam</v></cell><cell r="D3613" t="str"><v>08-10-1880</v></cell></row><row r="3614"><cell r="A3614" t="str"><v>00518</v></cell><cell r="B3614" t="str"><v>3020</v></cell><cell r="C3614" t="str"><v>Baarn</v></cell><cell r="D3614" t="str"><v>18-10-1964</v></cell></row><row r="3615"><cell r="A3615" t="str"><v>00518</v></cell><cell r="B3615" t="str"><v>3500</v></cell><cell r="C3615" t="str"><v>advocaat te Rotterdam</v></cell><cell r="D3615" t="str"><v>00-00-1902/00-00-1904</v></cell></row><row r="3616"><cell r="A3616" t="str"><v>00518</v></cell><cell r="B3616" t="str"><v>3500</v></cell><cell r="C3616" t="str"><v>advocaat te Amsterdam</v></cell><cell r="D3616" t="str"><v>00-00-1904/00-00-1910</v></cell></row><row r="3617"><cell r="A3617" t="str"><v>00518</v></cell><cell r="B3617" t="str"><v>3500</v></cell><cell r="C3617" t="str"><v>hoogleraar strafrecht en strafvordering, Gemeentelijke Universiteit te Amsterdam</v></cell><cell r="D3617" t="str"><v>07-09-1910/16-09-1917</v></cell></row><row r="3618"><cell r="A3618" t="str"><v>00518</v></cell><cell r="B3618" t="str"><v>3500</v></cell><cell r="C3618" t="str"><v>lid Tweede Kamer der Staten-Generaal</v></cell><cell r="D3618" t="str"><v>25-04-1917/17-09-1918</v></cell></row><row r="3619"><cell r="A3619" t="str"><v>00518</v></cell><cell r="B3619" t="str"><v>3500</v></cell><cell r="C3619" t="str"><v>lid gemeenteraad van Amsterdam</v></cell><cell r="D3619" t="str"><v>20-12-1917/30-06-1919</v></cell></row><row r="3620"><cell r="A3620" t="str"><v>00518</v></cell><cell r="B3620" t="str"><v>3500</v></cell><cell r="C3620" t="str"><v>correspondent dagblad "N.R.C. (Nieuwe Rotterdamsche Courant)" te Parijs</v></cell><cell r="D3620" t="str"><v>00-00-1918/00-00-1919</v></cell></row><row r="3621"><cell r="A3621" t="str"><v>00518</v></cell><cell r="B3621" t="str"><v>3500</v></cell><cell r="C3621" t="str"><v>directeur juridische afdeling, secretariaat van de Volkenbond te Genève</v></cell><cell r="D3621" t="str"><v>00-00-1919/00-03-1926</v></cell></row><row r="3622"><cell r="A3622" t="str"><v>00518</v></cell><cell r="B3622" t="str"><v>3500</v></cell><cell r="C3622" t="str"><v>Hoge Commissaris van de Volkenbond van de vrije stad Danzig</v></cell><cell r="D3622" t="str"><v>00-03-1926/00-06-1929</v></cell></row><row r="3623"><cell r="A3623" t="str"><v>00518</v></cell><cell r="B3623" t="str"><v>3500</v></cell><cell r="C3623" t="str"><v>advocaat te Amsterdam</v></cell><cell r="D3623" t="str"><v>00-00-1929/</v></cell></row><row r="3624"><cell r="A3624" t="str"><v>00518</v></cell><cell r="B3624" t="str"><v>3500</v></cell><cell r="C3624" t="str"><v>voorzitter Bijzonder Gerechtshof te Amsterdam</v></cell><cell r="D3624" t="str"><v>24-07-1945/01-01-1950</v></cell></row><row r="3625"><cell r="A3625" t="str"><v>00519</v></cell><cell r="B3625" t="str"><v>3010</v></cell><cell r="C3625" t="str"><v>Sterkenburg</v></cell><cell r="D3625" t="str"><v>19-01-1829</v></cell></row><row r="3626"><cell r="A3626" t="str"><v>00519</v></cell><cell r="B3626" t="str"><v>3020</v></cell><cell r="C3626" t="str"><v>Leusden</v></cell><cell r="D3626" t="str"><v>23-04-1877</v></cell></row><row r="3627"><cell r="A3627" t="str"><v>00519</v></cell><cell r="B3627" t="str"><v>3500</v></cell><cell r="C3627" t="str"><v>landeigenaar en ambachtsheer</v></cell></row><row r="3628"><cell r="A3628" t="str"><v>00519</v></cell><cell r="B3628" t="str"><v>3500</v></cell><cell r="C3628" t="str"><v>advocaat te Amersfoort</v></cell><cell r="D3628" t="str"><v>00-00-1853/01-10-1863</v></cell></row><row r="3629"><cell r="A3629" t="str"><v>00519</v></cell><cell r="B3629" t="str"><v>3500</v></cell><cell r="C3629" t="str"><v>rechter-plaatsvervanger Arrondissementsrechtbank te Amersfoort</v></cell><cell r="D3629" t="str"><v>01-03-1856/01-02-1859</v></cell></row><row r="3630"><cell r="A3630" t="str"><v>00519</v></cell><cell r="B3630" t="str"><v>3500</v></cell><cell r="C3630" t="str"><v>lid Provinciale Staten van Utrecht</v></cell><cell r="D3630" t="str"><v>05-07-1859/23-04-1877</v></cell></row><row r="3631"><cell r="A3631" t="str"><v>00519</v></cell><cell r="B3631" t="str"><v>3500</v></cell><cell r="C3631" t="str"><v>burgemeester en gemeentesecretaris van Leusden</v></cell><cell r="D3631" t="str"><v>01-10-1863/01-12-1868</v></cell></row><row r="3632"><cell r="A3632" t="str"><v>00519</v></cell><cell r="B3632" t="str"><v>3500</v></cell><cell r="C3632" t="str"><v>burgemeester van Stoutenburg</v></cell><cell r="D3632" t="str"><v>01-10-1863/01-12-1868</v></cell></row><row r="3633"><cell r="A3633" t="str"><v>00519</v></cell><cell r="B3633" t="str"><v>3500</v></cell><cell r="C3633" t="str"><v>gemeentesecretaris van Stoutenburg</v></cell><cell r="D3633" t="str"><v>01-01-1864/01-12-1868</v></cell></row><row r="3634"><cell r="A3634" t="str"><v>00519</v></cell><cell r="B3634" t="str"><v>3500</v></cell><cell r="C3634" t="str"><v>lid Tweede Kamer der Staten-Generaal</v></cell><cell r="D3634" t="str"><v>19-11-1866/03-01-1868</v></cell></row><row r="3635"><cell r="A3635" t="str"><v>00519</v></cell><cell r="B3635" t="str"><v>3500</v></cell><cell r="C3635" t="str"><v>lid Tweede Kamer der Staten-Generaal</v></cell><cell r="D3635" t="str"><v>25-02-1868/01-06-1874</v></cell></row><row r="3636"><cell r="A3636" t="str"><v>00520</v></cell><cell r="B3636" t="str"><v>3010</v></cell><cell r="C3636" t="str"><v>Drachten</v></cell><cell r="D3636" t="str"><v>30-08-1839</v></cell></row><row r="3637"><cell r="A3637" t="str"><v>00520</v></cell><cell r="B3637" t="str"><v>3020</v></cell><cell r="C3637" t="str"><v>Leeuwarden</v></cell><cell r="D3637" t="str"><v>02-11-1923</v></cell></row><row r="3638"><cell r="A3638" t="str"><v>00520</v></cell><cell r="B3638" t="str"><v>3500</v></cell><cell r="C3638" t="str"><v>advocaat te Beetsterzwaag</v></cell><cell r="D3638" t="str"><v>00-00-1863/01-11-1869</v></cell></row><row r="3639"><cell r="A3639" t="str"><v>00520</v></cell><cell r="B3639" t="str"><v>3500</v></cell><cell r="C3639" t="str"><v>lid gemeenteraad van Opsterland</v></cell><cell r="D3639" t="str"><v>05-09-1865/02-09-1873</v></cell></row><row r="3640"><cell r="A3640" t="str"><v>00520</v></cell><cell r="B3640" t="str"><v>3500</v></cell><cell r="C3640" t="str"><v>wethouder van Opsterland</v></cell><cell r="D3640" t="str"><v>05-09-1865/07-09-1869</v></cell></row><row r="3641"><cell r="A3641" t="str"><v>00520</v></cell><cell r="B3641" t="str"><v>3500</v></cell><cell r="C3641" t="str"><v>kantonrechter-plaatsvervanger te Beetsterzwaag</v></cell><cell r="D3641" t="str"><v>01-11-1868/01-11-1869</v></cell></row><row r="3642"><cell r="A3642" t="str"><v>00520</v></cell><cell r="B3642" t="str"><v>3500</v></cell><cell r="C3642" t="str"><v>kantonrechter te Beetsterzwaag</v></cell><cell r="D3642" t="str"><v>01-11-1869/01-09-1878</v></cell></row><row r="3643"><cell r="A3643" t="str"><v>00520</v></cell><cell r="B3643" t="str"><v>3500</v></cell><cell r="C3643" t="str"><v>lid Provinciale Staten van Friesland</v></cell><cell r="D3643" t="str"><v>25-04-1871/01-09-1878</v></cell></row><row r="3644"><cell r="A3644" t="str"><v>00520</v></cell><cell r="B3644" t="str"><v>3500</v></cell><cell r="C3644" t="str"><v>lid Tweede Kamer der Staten-Generaal</v></cell><cell r="D3644" t="str"><v>15-09-1873/08-10-1874</v></cell></row><row r="3645"><cell r="A3645" t="str"><v>00520</v></cell><cell r="B3645" t="str"><v>3500</v></cell><cell r="C3645" t="str"><v>lid Tweede Kamer der Staten-Generaal</v></cell><cell r="D3645" t="str"><v>16-11-1874/15-05-1877</v></cell></row><row r="3646"><cell r="A3646" t="str"><v>00520</v></cell><cell r="B3646" t="str"><v>3500</v></cell><cell r="C3646" t="str"><v>lid Tweede Kamer der Staten-Generaal</v></cell><cell r="D3646" t="str"><v>15-06-1877/22-08-1878</v></cell></row><row r="3647"><cell r="A3647" t="str"><v>00520</v></cell><cell r="B3647" t="str"><v>3500</v></cell><cell r="C3647" t="str"><v>Commissaris des Konings (vanaf 23 november 1890: 'der Koningin') in Friesland</v></cell><cell r="D3647" t="str"><v>01-09-1878/01-09-1909</v></cell></row><row r="3648"><cell r="A3648" t="str"><v>00520</v></cell><cell r="B3648" t="str"><v>3500</v></cell><cell r="C3648" t="str"><v>staatsraad in buitengewone dienst, Raad van State</v></cell><cell r="D3648" t="str"><v>20-09-1905/02-11-1923</v></cell></row><row r="3649"><cell r="A3649" t="str"><v>00522</v></cell><cell r="B3649" t="str"><v>3010</v></cell><cell r="C3649" t="str"><v>Utrecht</v></cell><cell r="D3649" t="str"><v>15-10-1853</v></cell></row><row r="3650"><cell r="A3650" t="str"><v>00522</v></cell><cell r="B3650" t="str"><v>3020</v></cell><cell r="C3650" t="str"><v>'s-Gravenhage</v></cell><cell r="D3650" t="str"><v>04-07-1937</v></cell></row><row r="3651"><cell r="A3651" t="str"><v>00522</v></cell><cell r="B3651" t="str"><v>3500</v></cell><cell r="C3651" t="str"><v>advocaat te Amsterdam</v></cell><cell r="D3651" t="str"><v>00-00-1883/00-00-1888</v></cell></row><row r="3652"><cell r="A3652" t="str"><v>00522</v></cell><cell r="B3652" t="str"><v>3500</v></cell><cell r="C3652" t="str"><v>lid Tweede Kamer der Staten-Generaal</v></cell><cell r="D3652" t="str"><v>01-05-1888/20-03-1894</v></cell></row><row r="3653"><cell r="A3653" t="str"><v>00522</v></cell><cell r="B3653" t="str"><v>3500</v></cell><cell r="C3653" t="str"><v>lid Tweede Kamer der Staten-Generaal</v></cell><cell r="D3653" t="str"><v>16-05-1894/01-08-1901</v></cell></row><row r="3654"><cell r="A3654" t="str"><v>00522</v></cell><cell r="B3654" t="str"><v>3500</v></cell><cell r="C3654" t="str"><v>minister van Financiën</v></cell><cell r="D3654" t="str"><v>01-08-1901/16-08-1905</v></cell></row><row r="3655"><cell r="A3655" t="str"><v>00522</v></cell><cell r="B3655" t="str"><v>3500</v></cell><cell r="C3655" t="str"><v>ambteloos</v></cell><cell r="D3655" t="str"><v>00-08-1905/00-07-1908</v></cell></row><row r="3656"><cell r="A3656" t="str"><v>00522</v></cell><cell r="B3656" t="str"><v>3500</v></cell><cell r="C3656" t="str"><v>lid Raad van State</v></cell><cell r="D3656" t="str"><v>15-07-1908/01-05-1934</v></cell></row><row r="3657"><cell r="A3657" t="str"><v>00524</v></cell><cell r="B3657" t="str"><v>3010</v></cell><cell r="C3657" t="str"><v>Hoogblokland (Z.H.)</v></cell><cell r="D3657" t="str"><v>23-02-1898</v></cell></row><row r="3658"><cell r="A3658" t="str"><v>00524</v></cell><cell r="B3658" t="str"><v>3020</v></cell><cell r="C3658" t="str"><v>Hoogblokland (Z.H.)</v></cell><cell r="D3658" t="str"><v>06-03-1979</v></cell></row><row r="3659"><cell r="A3659" t="str"><v>00524</v></cell><cell r="B3659" t="str"><v>3500</v></cell><cell r="C3659" t="str"><v>werkzaam op veehouders- en landbouwbedrijf in Frankrijk</v></cell><cell r="D3659" t="str"><v>00-00-1918/00-00-1928</v></cell></row><row r="3660"><cell r="A3660" t="str"><v>00524</v></cell><cell r="B3660" t="str"><v>3500</v></cell><cell r="C3660" t="str"><v>lid gemeenteraad van Hoogblokland</v></cell><cell r="D3660" t="str"><v>24-01-1928/01-06-1932</v></cell></row><row r="3661"><cell r="A3661" t="str"><v>00524</v></cell><cell r="B3661" t="str"><v>3500</v></cell><cell r="C3661" t="str"><v>wethouder van Hoogblokland</v></cell><cell r="D3661" t="str"><v>24-01-1928/01-06-1932</v></cell></row><row r="3662"><cell r="A3662" t="str"><v>00524</v></cell><cell r="B3662" t="str"><v>3500</v></cell><cell r="C3662" t="str"><v>landbouwer te Hoogblokland</v></cell><cell r="D3662" t="str"><v>00-00-1929/</v></cell></row><row r="3663"><cell r="A3663" t="str"><v>00524</v></cell><cell r="B3663" t="str"><v>3500</v></cell><cell r="C3663" t="str"><v>dijkgraaf Hoogheemraadschap van de Alblasserwaard met Arkel beneden de Zouwe</v></cell><cell r="D3663" t="str"><v>01-03-1942/01-03-1968</v></cell></row><row r="3664"><cell r="A3664" t="str"><v>00524</v></cell><cell r="B3664" t="str"><v>3500</v></cell><cell r="C3664" t="str"><v>waarnemend burgemeester van Hoogblokland</v></cell><cell r="D3664" t="str"><v>00-10-1945/01-01-1946</v></cell></row><row r="3665"><cell r="A3665" t="str"><v>00524</v></cell><cell r="B3665" t="str"><v>3500</v></cell><cell r="C3665" t="str"><v>lid Tweede Kamer der Staten-Generaal</v></cell><cell r="D3665" t="str"><v>04-06-1946/05-06-1963</v></cell></row><row r="3666"><cell r="A3666" t="str"><v>00525</v></cell><cell r="B3666" t="str"><v>3010</v></cell><cell r="C3666" t="str"><v>Amsterdam</v></cell><cell r="D3666" t="str"><v>29-12-1844</v></cell></row><row r="3667"><cell r="A3667" t="str"><v>00525</v></cell><cell r="B3667" t="str"><v>3020</v></cell><cell r="C3667" t="str"><v>'s-Gravenhage</v></cell><cell r="D3667" t="str"><v>13-02-1901</v></cell></row><row r="3668"><cell r="A3668" t="str"><v>00525</v></cell><cell r="B3668" t="str"><v>3500</v></cell><cell r="C3668" t="str"><v>advocaat te Amsterdam</v></cell><cell r="D3668" t="str"><v>00-00-1869/00-04-1896</v></cell></row><row r="3669"><cell r="A3669" t="str"><v>00525</v></cell><cell r="B3669" t="str"><v>3500</v></cell><cell r="C3669" t="str"><v>lid Provinciale Staten van Noord-Holland</v></cell><cell r="D3669" t="str"><v>05-07-1883/01-04-1896</v></cell></row><row r="3670"><cell r="A3670" t="str"><v>00525</v></cell><cell r="B3670" t="str"><v>3500</v></cell><cell r="C3670" t="str"><v>lid Tweede Kamer der Staten-Generaal</v></cell><cell r="D3670" t="str"><v>14-07-1886/17-08-1887</v></cell></row><row r="3671"><cell r="A3671" t="str"><v>00525</v></cell><cell r="B3671" t="str"><v>3500</v></cell><cell r="C3671" t="str"><v>lid Tweede Kamer der Staten-Generaal</v></cell><cell r="D3671" t="str"><v>19-09-1887/27-03-1888</v></cell></row><row r="3672"><cell r="A3672" t="str"><v>00525</v></cell><cell r="B3672" t="str"><v>3500</v></cell><cell r="C3672" t="str"><v>lid Tweede Kamer der Staten-Generaal</v></cell><cell r="D3672" t="str"><v>01-05-1888/20-03-1894</v></cell></row><row r="3673"><cell r="A3673" t="str"><v>00525</v></cell><cell r="B3673" t="str"><v>3500</v></cell><cell r="C3673" t="str"><v>lid Tweede Kamer der Staten-Generaal</v></cell><cell r="D3673" t="str"><v>16-05-1894/21-09-1897</v></cell></row><row r="3674"><cell r="A3674" t="str"><v>00525</v></cell><cell r="B3674" t="str"><v>3500</v></cell><cell r="C3674" t="str"><v>advocaat te 's-Gravenhage</v></cell><cell r="D3674" t="str"><v>00-04-1896/13-02-1901</v></cell></row><row r="3675"><cell r="A3675" t="str"><v>00525</v></cell><cell r="B3675" t="str"><v>3500</v></cell><cell r="C3675" t="str"><v>lid Tweede Kamer der Staten-Generaal</v></cell><cell r="D3675" t="str"><v>21-09-1897/13-02-1901</v></cell></row><row r="3676"><cell r="A3676" t="str"><v>00528</v></cell><cell r="B3676" t="str"><v>3010</v></cell><cell r="C3676" t="str"><v>Nederhemert (Gld.)</v></cell><cell r="D3676" t="str"><v>21-10-1815</v></cell></row><row r="3677"><cell r="A3677" t="str"><v>00528</v></cell><cell r="B3677" t="str"><v>3020</v></cell><cell r="C3677" t="str"><v>Tiel</v></cell><cell r="D3677" t="str"><v>27-03-1895</v></cell></row><row r="3678"><cell r="A3678" t="str"><v>00528</v></cell><cell r="B3678" t="str"><v>3500</v></cell><cell r="C3678" t="str"><v>ambtenaar Algemeene Secretarie van het Gouvernement te Buitenzorg (Ned.-Indië)</v></cell><cell r="D3678" t="str"><v>00-00-1834/00-00-1838</v></cell></row><row r="3679"><cell r="A3679" t="str"><v>00528</v></cell><cell r="B3679" t="str"><v>3500</v></cell><cell r="C3679" t="str"><v>hoofdcommies Algemeene Secretarie van het Gouvernement te Buitenzorg (Ned.-Indië)</v></cell><cell r="D3679" t="str"><v>00-00-1838/00-00-1840</v></cell></row><row r="3680"><cell r="A3680" t="str"><v>00528</v></cell><cell r="B3680" t="str"><v>3500</v></cell><cell r="C3680" t="str"><v>assistent-resident te Ngrowo (Ned.-Indië)</v></cell><cell r="D3680" t="str"><v>00-00-1840/00-00-1847</v></cell></row><row r="3681"><cell r="A3681" t="str"><v>00528</v></cell><cell r="B3681" t="str"><v>3500</v></cell><cell r="C3681" t="str"><v>assistent-resident te Pandeglang (Ned.-Indië)</v></cell><cell r="D3681" t="str"><v>00-00-1847/00-00-1849</v></cell></row><row r="3682"><cell r="A3682" t="str"><v>00528</v></cell><cell r="B3682" t="str"><v>3500</v></cell><cell r="C3682" t="str"><v>assistent-resident te Soerakarta (Ned.-Indië)</v></cell><cell r="D3682" t="str"><v>00-00-1849/00-00-1851</v></cell></row><row r="3683"><cell r="A3683" t="str"><v>00528</v></cell><cell r="B3683" t="str"><v>3500</v></cell><cell r="C3683" t="str"><v>resident te Djokjakarta (Ned.-Indië)</v></cell><cell r="D3683" t="str"><v>00-00-1851/00-00-1855</v></cell></row><row r="3684"><cell r="A3684" t="str"><v>00528</v></cell><cell r="B3684" t="str"><v>3500</v></cell><cell r="C3684" t="str"><v>ambteloos</v></cell><cell r="D3684" t="str"><v>00-00-1855/00-09-1865</v></cell></row><row r="3685"><cell r="A3685" t="str"><v>00528</v></cell><cell r="B3685" t="str"><v>3500</v></cell><cell r="C3685" t="str"><v>burgemeester van Tiel</v></cell><cell r="D3685" t="str"><v>07-09-1865/20-07-1867</v></cell></row><row r="3686"><cell r="A3686" t="str"><v>00528</v></cell><cell r="B3686" t="str"><v>3500</v></cell><cell r="C3686" t="str"><v>minister van Koloniën</v></cell><cell r="D3686" t="str"><v>20-07-1867/04-06-1868</v></cell></row><row r="3687"><cell r="A3687" t="str"><v>00528</v></cell><cell r="B3687" t="str"><v>3500</v></cell><cell r="C3687" t="str"><v>ambteloos</v></cell><cell r="D3687" t="str"><v>04-06-1868/20-09-1869</v></cell></row><row r="3688"><cell r="A3688" t="str"><v>00528</v></cell><cell r="B3688" t="str"><v>3500</v></cell><cell r="C3688" t="str"><v>lid Tweede Kamer der Staten-Generaal</v></cell><cell r="D3688" t="str"><v>20-09-1869/18-09-1871</v></cell></row><row r="3689"><cell r="A3689" t="str"><v>00528</v></cell><cell r="B3689" t="str"><v>3500</v></cell><cell r="C3689" t="str"><v>ambteloos</v></cell><cell r="D3689" t="str"><v>18-09-1871/15-01-1875</v></cell></row><row r="3690"><cell r="A3690" t="str"><v>00528</v></cell><cell r="B3690" t="str"><v>3500</v></cell><cell r="C3690" t="str"><v>lid Raad van State</v></cell><cell r="D3690" t="str"><v>15-01-1875/12-08-1880</v></cell></row><row r="3691"><cell r="A3691" t="str"><v>00529</v></cell><cell r="B3691" t="str"><v>3010</v></cell><cell r="C3691" t="str"><v>Amsterdam</v></cell><cell r="D3691" t="str"><v>09-01-1795</v></cell></row><row r="3692"><cell r="A3692" t="str"><v>00529</v></cell><cell r="B3692" t="str"><v>3020</v></cell><cell r="C3692" t="str"><v>Amsterdam</v></cell><cell r="D3692" t="str"><v>02-03-1864</v></cell></row><row r="3693"><cell r="A3693" t="str"><v>00529</v></cell><cell r="B3693" t="str"><v>3500</v></cell><cell r="C3693" t="str"><v>advocaat te Amsterdam</v></cell><cell r="D3693" t="str"><v>00-00-1820/00-00-1832</v></cell></row><row r="3694"><cell r="A3694" t="str"><v>00529</v></cell><cell r="B3694" t="str"><v>3500</v></cell><cell r="C3694" t="str"><v>plaatsvervangend vrederechter te Amsterdam</v></cell><cell r="D3694" t="str"><v>16-11-1824/01-08-1831</v></cell></row><row r="3695"><cell r="A3695" t="str"><v>00529</v></cell><cell r="B3695" t="str"><v>3500</v></cell><cell r="C3695" t="str"><v>plaatsvervangend rechter, rechtbank van eersten aanleg te Amsterdam</v></cell><cell r="D3695" t="str"><v>01-08-1831/20-06-1832</v></cell></row><row r="3696"><cell r="A3696" t="str"><v>00529</v></cell><cell r="B3696" t="str"><v>3500</v></cell><cell r="C3696" t="str"><v>rechter in de rechtbank van eersten aanleg te Amsterdam</v></cell><cell r="D3696" t="str"><v>01-07-1832/01-10-1838</v></cell></row><row r="3697"><cell r="A3697" t="str"><v>00529</v></cell><cell r="B3697" t="str"><v>3500</v></cell><cell r="C3697" t="str"><v>rechter Arrondissementsrechtbank te Amsterdam</v></cell><cell r="D3697" t="str"><v>01-10-1838/01-04-1852</v></cell></row><row r="3698"><cell r="A3698" t="str"><v>00529</v></cell><cell r="B3698" t="str"><v>3500</v></cell><cell r="C3698" t="str"><v>lid Provinciale Staten van Noord-Holland</v></cell><cell r="D3698" t="str"><v>04-07-1848/18-09-1848</v></cell></row><row r="3699"><cell r="A3699" t="str"><v>00529</v></cell><cell r="B3699" t="str"><v>3500</v></cell><cell r="C3699" t="str"><v>buitengewoon lid Tweede Kamer der Staten-Generaal</v></cell><cell r="D3699" t="str"><v>18-09-1848/08-10-1848</v></cell></row><row r="3700"><cell r="A3700" t="str"><v>00529</v></cell><cell r="B3700" t="str"><v>3500</v></cell><cell r="C3700" t="str"><v>lid Tweede Kamer der Staten-Generaal</v></cell><cell r="D3700" t="str"><v>13-02-1849/20-08-1850</v></cell></row><row r="3701"><cell r="A3701" t="str"><v>00529</v></cell><cell r="B3701" t="str"><v>3500</v></cell><cell r="C3701" t="str"><v>lid Tweede Kamer der Staten-Generaal</v></cell><cell r="D3701" t="str"><v>07-10-1850/26-03-1852</v></cell></row><row r="3702"><cell r="A3702" t="str"><v>00529</v></cell><cell r="B3702" t="str"><v>3500</v></cell><cell r="C3702" t="str"><v>raadsheer Provinciaal Gerechtshof te Haarlem</v></cell><cell r="D3702" t="str"><v>01-04-1852/02-03-1864</v></cell></row><row r="3703"><cell r="A3703" t="str"><v>00530</v></cell><cell r="B3703" t="str"><v>3010</v></cell><cell r="C3703" t="str"><v>Rotterdam</v></cell><cell r="D3703" t="str"><v>23-01-1840</v></cell></row><row r="3704"><cell r="A3704" t="str"><v>00530</v></cell><cell r="B3704" t="str"><v>3020</v></cell><cell r="C3704" t="str"><v>'s-Gravenhage</v></cell><cell r="D3704" t="str"><v>07-04-1918</v></cell></row><row r="3705"><cell r="A3705" t="str"><v>00530</v></cell><cell r="B3705" t="str"><v>3500</v></cell><cell r="C3705" t="str"><v>civiel-ingenieur Rijkswaterstaat te Tilburg</v></cell><cell r="D3705" t="str"><v>00-00-1865/</v></cell></row><row r="3706"><cell r="A3706" t="str"><v>00530</v></cell><cell r="B3706" t="str"><v>3500</v></cell><cell r="C3706" t="str"><v>lid gemeenteraad van Utrecht</v></cell><cell r="D3706" t="str"><v>00-12-1875/00-01-1879</v></cell></row><row r="3707"><cell r="A3707" t="str"><v>00530</v></cell><cell r="B3707" t="str"><v>3500</v></cell><cell r="C3707" t="str"><v>chef technische dienst, Hoogheemraadschap Lekdijk-Bovendams</v></cell><cell r="D3707" t="str"><v>00-00-1876/01-01-1879</v></cell></row><row r="3708"><cell r="A3708" t="str"><v>00530</v></cell><cell r="B3708" t="str"><v>3500</v></cell><cell r="C3708" t="str"><v>chef Provinciale Waterstaat (ingenieur, in 1884 hoofdingenieur) te Assen</v></cell><cell r="D3708" t="str"><v>01-01-1879/00-04-1888</v></cell></row><row r="3709"><cell r="A3709" t="str"><v>00530</v></cell><cell r="B3709" t="str"><v>3500</v></cell><cell r="C3709" t="str"><v>minister van Waterstaat, Handel en Nijverheid</v></cell><cell r="D3709" t="str"><v>21-04-1888/21-08-1891</v></cell></row><row r="3710"><cell r="A3710" t="str"><v>00530</v></cell><cell r="B3710" t="str"><v>3500</v></cell><cell r="C3710" t="str"><v>lid Tweede Kamer der Staten-Generaal</v></cell><cell r="D3710" t="str"><v>01-12-1891/01-05-1893</v></cell></row><row r="3711"><cell r="A3711" t="str"><v>00530</v></cell><cell r="B3711" t="str"><v>3500</v></cell><cell r="C3711" t="str"><v>lid Provinciale Staten van Zuid-Holland</v></cell><cell r="D3711" t="str"><v>01-11-1892/06-05-1902</v></cell></row><row r="3712"><cell r="A3712" t="str"><v>00530</v></cell><cell r="B3712" t="str"><v>3500</v></cell><cell r="C3712" t="str"><v>lid gemeenteraad van 's-Gravenhage</v></cell><cell r="D3712" t="str"><v>28-03-1893/03-10-1893</v></cell></row><row r="3713"><cell r="A3713" t="str"><v>00530</v></cell><cell r="B3713" t="str"><v>3500</v></cell><cell r="C3713" t="str"><v>directeur-generaal der Posterijen en Telegraphie</v></cell><cell r="D3713" t="str"><v>01-05-1893/00-05-1905</v></cell></row><row r="3714"><cell r="A3714" t="str"><v>00530</v></cell><cell r="B3714" t="str"><v>3500</v></cell><cell r="C3714" t="str"><v>lid Eerste Kamer der Staten-Generaal</v></cell><cell r="D3714" t="str"><v>16-09-1902/23-07-1904</v></cell></row><row r="3715"><cell r="A3715" t="str"><v>00530</v></cell><cell r="B3715" t="str"><v>3500</v></cell><cell r="C3715" t="str"><v>lid Eerste Kamer der Staten-Generaal</v></cell><cell r="D3715" t="str"><v>20-09-1904/08-02-1913</v></cell></row><row r="3716"><cell r="A3716" t="str"><v>00534</v></cell><cell r="B3716" t="str"><v>3010</v></cell><cell r="C3716" t="str"><v>Ruurlo</v></cell><cell r="D3716" t="str"><v>01-07-1815</v></cell></row><row r="3717"><cell r="A3717" t="str"><v>00534</v></cell><cell r="B3717" t="str"><v>3020</v></cell><cell r="C3717" t="str"><v>Ruurlo</v></cell><cell r="D3717" t="str"><v>10-02-1914</v></cell></row><row r="3718"><cell r="A3718" t="str"><v>00534</v></cell><cell r="B3718" t="str"><v>3500</v></cell><cell r="C3718" t="str"><v>landeigenaar en ambachtsheer</v></cell></row><row r="3719"><cell r="A3719" t="str"><v>00534</v></cell><cell r="B3719" t="str"><v>3500</v></cell><cell r="C3719" t="str"><v>adjunct-commies der tweede klasse, Provinciale Griffie te Arnhem</v></cell><cell r="D3719" t="str"><v>30-08-1839/00-06-1843</v></cell></row><row r="3720"><cell r="A3720" t="str"><v>00534</v></cell><cell r="B3720" t="str"><v>3500</v></cell><cell r="C3720" t="str"><v>advocaat te Arnhem</v></cell><cell r="D3720" t="str"><v>08-01-1840/01-09-1845</v></cell></row><row r="3721"><cell r="A3721" t="str"><v>00534</v></cell><cell r="B3721" t="str"><v>3500</v></cell><cell r="C3721" t="str"><v>lid Provinciale Staten van Gelderland</v></cell><cell r="D3721" t="str"><v>04-07-1843/00-09-1850</v></cell></row><row r="3722"><cell r="A3722" t="str"><v>00534</v></cell><cell r="B3722" t="str"><v>3500</v></cell><cell r="C3722" t="str"><v>lid gemeenteraad van Angerlo</v></cell><cell r="D3722" t="str"><v>00-10-1844/04-07-1860</v></cell></row><row r="3723"><cell r="A3723" t="str"><v>00534</v></cell><cell r="B3723" t="str"><v>3500</v></cell><cell r="C3723" t="str"><v>burgemeester van Angerlo</v></cell><cell r="D3723" t="str"><v>01-09-1845/04-07-1860</v></cell></row><row r="3724"><cell r="A3724" t="str"><v>00534</v></cell><cell r="B3724" t="str"><v>3500</v></cell><cell r="C3724" t="str"><v>gemeentesecretaris van Angerlo</v></cell><cell r="D3724" t="str"><v>15-02-1849/04-07-1860</v></cell></row><row r="3725"><cell r="A3725" t="str"><v>00534</v></cell><cell r="B3725" t="str"><v>3500</v></cell><cell r="C3725" t="str"><v>lid Provinciale Staten van Gelderland</v></cell><cell r="D3725" t="str"><v>01-07-1856/08-02-1868</v></cell></row><row r="3726"><cell r="A3726" t="str"><v>00534</v></cell><cell r="B3726" t="str"><v>3500</v></cell><cell r="C3726" t="str"><v>lid Gedeputeerde Staten (belast met statistiek, wegenaanleg en waterstaat) van Gelderland</v></cell><cell r="D3726" t="str"><v>04-07-1860/08-02-1868</v></cell></row><row r="3727"><cell r="A3727" t="str"><v>00534</v></cell><cell r="B3727" t="str"><v>3500</v></cell><cell r="C3727" t="str"><v>directeur Kabinet des Konings</v></cell><cell r="D3727" t="str"><v>01-02-1868/03-11-1877</v></cell></row><row r="3728"><cell r="A3728" t="str"><v>00534</v></cell><cell r="B3728" t="str"><v>3500</v></cell><cell r="C3728" t="str"><v>minister van Buitenlandse Zaken</v></cell><cell r="D3728" t="str"><v>03-11-1877/19-08-1879</v></cell></row><row r="3729"><cell r="A3729" t="str"><v>00534</v></cell><cell r="B3729" t="str"><v>3500</v></cell><cell r="C3729" t="str"><v>ambteloos</v></cell><cell r="D3729" t="str"><v>19-08-1879/19-01-1882</v></cell></row><row r="3730"><cell r="A3730" t="str"><v>00534</v></cell><cell r="B3730" t="str"><v>3500</v></cell><cell r="C3730" t="str"><v>lid Tweede Kamer der Staten-Generaal</v></cell><cell r="D3730" t="str"><v>19-01-1882/11-10-1884</v></cell></row><row r="3731"><cell r="A3731" t="str"><v>00537</v></cell><cell r="B3731" t="str"><v>3010</v></cell><cell r="C3731" t="str"><v>Amsterdam</v></cell><cell r="D3731" t="str"><v>30-07-1818</v></cell></row><row r="3732"><cell r="A3732" t="str"><v>00537</v></cell><cell r="B3732" t="str"><v>3020</v></cell><cell r="C3732" t="str"><v>'s-Gravenhage</v></cell><cell r="D3732" t="str"><v>09-10-1897</v></cell></row><row r="3733"><cell r="A3733" t="str"><v>00537</v></cell><cell r="B3733" t="str"><v>3500</v></cell><cell r="C3733" t="str"><v>advocaat te Amsterdam</v></cell><cell r="D3733" t="str"><v>00-00-1839/00-00-1852</v></cell></row><row r="3734"><cell r="A3734" t="str"><v>00537</v></cell><cell r="B3734" t="str"><v>3500</v></cell><cell r="C3734" t="str"><v>kantonrechter-plaatsvervanger, vierde kanton te Amsterdam</v></cell><cell r="D3734" t="str"><v>01-07-1844/01-02-1849</v></cell></row><row r="3735"><cell r="A3735" t="str"><v>00537</v></cell><cell r="B3735" t="str"><v>3500</v></cell><cell r="C3735" t="str"><v>rechter-plaatsvervanger Arrondissementsrechtbank te Amsterdam</v></cell><cell r="D3735" t="str"><v>01-02-1849/01-02-1852</v></cell></row><row r="3736"><cell r="A3736" t="str"><v>00537</v></cell><cell r="B3736" t="str"><v>3500</v></cell><cell r="C3736" t="str"><v>lid Provinciale Staten van Noord-Holland</v></cell><cell r="D3736" t="str"><v>01-07-1851/00-07-1860</v></cell></row><row r="3737"><cell r="A3737" t="str"><v>00537</v></cell><cell r="B3737" t="str"><v>3500</v></cell><cell r="C3737" t="str"><v>rechter Arrondissementsrechtbank te Amsterdam</v></cell><cell r="D3737" t="str"><v>01-02-1852/01-11-1864</v></cell></row><row r="3738"><cell r="A3738" t="str"><v>00537</v></cell><cell r="B3738" t="str"><v>3500</v></cell><cell r="C3738" t="str"><v>lid gemeenteraad van Amsterdam</v></cell><cell r="D3738" t="str"><v>22-10-1856/01-06-1866</v></cell></row><row r="3739"><cell r="A3739" t="str"><v>00537</v></cell><cell r="B3739" t="str"><v>3500</v></cell><cell r="C3739" t="str"><v>lid Tweede Kamer der Staten-Generaal</v></cell><cell r="D3739" t="str"><v>24-04-1860/19-09-1864</v></cell></row><row r="3740"><cell r="A3740" t="str"><v>00537</v></cell><cell r="B3740" t="str"><v>3500</v></cell><cell r="C3740" t="str"><v>raadsheer Provinciaal Gerechtshof te Haarlem</v></cell><cell r="D3740" t="str"><v>01-11-1864/01-06-1866</v></cell></row><row r="3741"><cell r="A3741" t="str"><v>00537</v></cell><cell r="B3741" t="str"><v>3500</v></cell><cell r="C3741" t="str"><v>lid Provinciale Staten van Noord-Holland</v></cell><cell r="D3741" t="str"><v>04-07-1865/01-06-1866</v></cell></row><row r="3742"><cell r="A3742" t="str"><v>00537</v></cell><cell r="B3742" t="str"><v>3500</v></cell><cell r="C3742" t="str"><v>minister van Binnenlandse Zaken</v></cell><cell r="D3742" t="str"><v>01-06-1866/04-06-1868</v></cell></row><row r="3743"><cell r="A3743" t="str"><v>00537</v></cell><cell r="B3743" t="str"><v>3500</v></cell><cell r="C3743" t="str"><v>minister van Justitie ad interim</v></cell><cell r="D3743" t="str"><v>10-11-1867/04-01-1868</v></cell></row><row r="3744"><cell r="A3744" t="str"><v>00537</v></cell><cell r="B3744" t="str"><v>3500</v></cell><cell r="C3744" t="str"><v>lid Tweede Kamer der Staten-Generaal</v></cell><cell r="D3744" t="str"><v>09-02-1869/15-09-1873</v></cell></row><row r="3745"><cell r="A3745" t="str"><v>00537</v></cell><cell r="B3745" t="str"><v>3500</v></cell><cell r="C3745" t="str"><v>raadsheer Hoge Raad der Nederlanden</v></cell><cell r="D3745" t="str"><v>01-11-1873/27-08-1874</v></cell></row><row r="3746"><cell r="A3746" t="str"><v>00537</v></cell><cell r="B3746" t="str"><v>3500</v></cell><cell r="C3746" t="str"><v>minister van Binnenlandse Zaken</v></cell><cell r="D3746" t="str"><v>27-08-1874/02-11-1877</v></cell></row><row r="3747"><cell r="A3747" t="str"><v>00537</v></cell><cell r="B3747" t="str"><v>3500</v></cell><cell r="C3747" t="str"><v>voorzitter van de ministerraad</v></cell><cell r="D3747" t="str"><v>27-08-1874/02-11-1877</v></cell></row><row r="3748"><cell r="A3748" t="str"><v>00537</v></cell><cell r="B3748" t="str"><v>3500</v></cell><cell r="C3748" t="str"><v>ambteloos</v></cell><cell r="D3748" t="str"><v>00-11-1877/01-10-1879</v></cell></row><row r="3749"><cell r="A3749" t="str"><v>00537</v></cell><cell r="B3749" t="str"><v>3500</v></cell><cell r="C3749" t="str"><v>lid Raad van State</v></cell><cell r="D3749" t="str"><v>01-10-1879/22-04-1883</v></cell></row><row r="3750"><cell r="A3750" t="str"><v>00537</v></cell><cell r="B3750" t="str"><v>3500</v></cell><cell r="C3750" t="str"><v>minister van Binnenlandse Zaken</v></cell><cell r="D3750" t="str"><v>22-04-1883/20-04-1888</v></cell></row><row r="3751"><cell r="A3751" t="str"><v>00537</v></cell><cell r="B3751" t="str"><v>3500</v></cell><cell r="C3751" t="str"><v>voorzitter van de ministerraad</v></cell><cell r="D3751" t="str"><v>22-04-1883/20-04-1888</v></cell></row><row r="3752"><cell r="A3752" t="str"><v>00537</v></cell><cell r="B3752" t="str"><v>3500</v></cell><cell r="C3752" t="str"><v>lid Raad van State</v></cell><cell r="D3752" t="str"><v>16-07-1888/09-10-1897</v></cell></row><row r="3753"><cell r="A3753" t="str"><v>00538</v></cell><cell r="B3753" t="str"><v>3010</v></cell><cell r="C3753" t="str"><v>Amsterdam</v></cell><cell r="D3753" t="str"><v>16-02-1811</v></cell></row><row r="3754"><cell r="A3754" t="str"><v>00538</v></cell><cell r="B3754" t="str"><v>3020</v></cell><cell r="C3754" t="str"><v>'s-Gravenhage</v></cell><cell r="D3754" t="str"><v>17-12-1880</v></cell></row><row r="3755"><cell r="A3755" t="str"><v>00538</v></cell><cell r="B3755" t="str"><v>3500</v></cell><cell r="C3755" t="str"><v>rentenier</v></cell></row><row r="3756"><cell r="A3756" t="str"><v>00538</v></cell><cell r="B3756" t="str"><v>3500</v></cell><cell r="C3756" t="str"><v>redacteur tijdschrift "De Gids"</v></cell><cell r="D3756" t="str"><v>00-00-1850/00-00-1872</v></cell></row><row r="3757"><cell r="A3757" t="str"><v>00538</v></cell><cell r="B3757" t="str"><v>3500</v></cell><cell r="C3757" t="str"><v>lid Tweede Kamer der Staten-Generaal</v></cell><cell r="D3757" t="str"><v>13-02-1849/20-08-1850</v></cell></row><row r="3758"><cell r="A3758" t="str"><v>00538</v></cell><cell r="B3758" t="str"><v>3500</v></cell><cell r="C3758" t="str"><v>lid Tweede Kamer der Staten-Generaal</v></cell><cell r="D3758" t="str"><v>07-10-1850/26-04-1853</v></cell></row><row r="3759"><cell r="A3759" t="str"><v>00538</v></cell><cell r="B3759" t="str"><v>3500</v></cell><cell r="C3759" t="str"><v>lid Tweede Kamer der Staten-Generaal</v></cell><cell r="D3759" t="str"><v>10-11-1853/15-09-1862</v></cell></row><row r="3760"><cell r="A3760" t="str"><v>00538</v></cell><cell r="B3760" t="str"><v>3500</v></cell><cell r="C3760" t="str"><v>lid Tweede Kamer der Staten-Generaal</v></cell><cell r="D3760" t="str"><v>15-09-1862/01-10-1866</v></cell></row><row r="3761"><cell r="A3761" t="str"><v>00538</v></cell><cell r="B3761" t="str"><v>3500</v></cell><cell r="C3761" t="str"><v>lid Tweede Kamer der Staten-Generaal</v></cell><cell r="D3761" t="str"><v>19-11-1866/03-01-1868</v></cell></row><row r="3762"><cell r="A3762" t="str"><v>00538</v></cell><cell r="B3762" t="str"><v>3500</v></cell><cell r="C3762" t="str"><v>lid Tweede Kamer der Staten-Generaal</v></cell><cell r="D3762" t="str"><v>25-02-1868/29-09-1872</v></cell></row><row r="3763"><cell r="A3763" t="str"><v>00538</v></cell><cell r="B3763" t="str"><v>3500</v></cell><cell r="C3763" t="str"><v>lid Raad van State</v></cell><cell r="D3763" t="str"><v>01-10-1872/17-12-1880</v></cell></row><row r="3764"><cell r="A3764" t="str"><v>00539</v></cell><cell r="B3764" t="str"><v>3010</v></cell><cell r="C3764" t="str"><v>'s-Gravenhage</v></cell><cell r="D3764" t="str"><v>15-02-1867</v></cell></row><row r="3765"><cell r="A3765" t="str"><v>00539</v></cell><cell r="B3765" t="str"><v>3020</v></cell><cell r="C3765" t="str"><v>Middelburg</v></cell><cell r="D3765" t="str"><v>11-09-1944</v></cell></row><row r="3766"><cell r="A3766" t="str"><v>00539</v></cell><cell r="B3766" t="str"><v>3500</v></cell><cell r="C3766" t="str"><v>surnumerair in dienst van 's Rijks schatkist</v></cell><cell r="D3766" t="str"><v>/00-00-1890</v></cell></row><row r="3767"><cell r="A3767" t="str"><v>00539</v></cell><cell r="B3767" t="str"><v>3500</v></cell><cell r="C3767" t="str"><v>adjunct-commies, Pensioenfonds voor weduwen en wezen van burgelijke ambtenaren</v></cell><cell r="D3767" t="str"><v>15-09-1890/01-07-1893</v></cell></row><row r="3768"><cell r="A3768" t="str"><v>00539</v></cell><cell r="B3768" t="str"><v>3500</v></cell><cell r="C3768" t="str"><v>rijksbetaalmeester te Sas van Gent</v></cell><cell r="D3768" t="str"><v>01-07-1893/01-05-1901</v></cell></row><row r="3769"><cell r="A3769" t="str"><v>00539</v></cell><cell r="B3769" t="str"><v>3500</v></cell><cell r="C3769" t="str"><v>rijksbetaalmeester te Tiel</v></cell><cell r="D3769" t="str"><v>01-05-1901/01-02-1902</v></cell></row><row r="3770"><cell r="A3770" t="str"><v>00539</v></cell><cell r="B3770" t="str"><v>3500</v></cell><cell r="C3770" t="str"><v>rijksbetaalmeester te Assen</v></cell><cell r="D3770" t="str"><v>01-02-1902/01-05-1905</v></cell></row><row r="3771"><cell r="A3771" t="str"><v>00539</v></cell><cell r="B3771" t="str"><v>3500</v></cell><cell r="C3771" t="str"><v>rijksbetaalmeester te Groningen</v></cell><cell r="D3771" t="str"><v>01-05-1905/00-09-1909</v></cell></row><row r="3772"><cell r="A3772" t="str"><v>00539</v></cell><cell r="B3772" t="str"><v>3500</v></cell><cell r="C3772" t="str"><v>lid gemeenteraad van Groningen</v></cell><cell r="D3772" t="str"><v>03-09-1907/09-02-1910</v></cell></row><row r="3773"><cell r="A3773" t="str"><v>00539</v></cell><cell r="B3773" t="str"><v>3500</v></cell><cell r="C3773" t="str"><v>lid Tweede Kamer der Staten-Generaal</v></cell><cell r="D3773" t="str"><v>21-09-1909/16-09-1913</v></cell></row><row r="3774"><cell r="A3774" t="str"><v>00539</v></cell><cell r="B3774" t="str"><v>3500</v></cell><cell r="C3774" t="str"><v>rijksbetaalmeester te Middelburg</v></cell><cell r="D3774" t="str"><v>15-09-1913/16-10-1922</v></cell></row><row r="3775"><cell r="A3775" t="str"><v>00539</v></cell><cell r="B3775" t="str"><v>3500</v></cell><cell r="C3775" t="str"><v>lid Tweede Kamer der Staten-Generaal</v></cell><cell r="D3775" t="str"><v>17-09-1918/24-06-1922</v></cell></row><row r="3776"><cell r="A3776" t="str"><v>00539</v></cell><cell r="B3776" t="str"><v>3500</v></cell><cell r="C3776" t="str"><v>rijksbetaalmeester te Leeuwarden</v></cell><cell r="D3776" t="str"><v>16-10-1922/01-01-1926</v></cell></row><row r="3777"><cell r="A3777" t="str"><v>00539</v></cell><cell r="B3777" t="str"><v>3500</v></cell><cell r="C3777" t="str"><v>lid gemeenteraad van Middelburg</v></cell><cell r="D3777" t="str"><v>01-09-1931/05-09-1939</v></cell></row><row r="3778"><cell r="A3778" t="str"><v>00540</v></cell><cell r="B3778" t="str"><v>3010</v></cell><cell r="C3778" t="str"><v>Amsterdam</v></cell><cell r="D3778" t="str"><v>20-07-1852</v></cell></row><row r="3779"><cell r="A3779" t="str"><v>00540</v></cell><cell r="B3779" t="str"><v>3020</v></cell><cell r="C3779" t="str"><v>Utrecht</v></cell><cell r="D3779" t="str"><v>12-06-1932</v></cell></row><row r="3780"><cell r="A3780" t="str"><v>00540</v></cell><cell r="B3780" t="str"><v>3500</v></cell><cell r="C3780" t="str"><v>advocaat te Amsterdam</v></cell><cell r="D3780" t="str"><v>00-00-1876/00-05-1901</v></cell></row><row r="3781"><cell r="A3781" t="str"><v>00540</v></cell><cell r="B3781" t="str"><v>3500</v></cell><cell r="C3781" t="str"><v>kantonrechter-plaatsvervanger, derde kanton te Amsterdam</v></cell><cell r="D3781" t="str"><v>01-09-1877/00-05-1888</v></cell></row><row r="3782"><cell r="A3782" t="str"><v>00540</v></cell><cell r="B3782" t="str"><v>3500</v></cell><cell r="C3782" t="str"><v>lid Provinciale Staten van Noord-Holland</v></cell><cell r="D3782" t="str"><v>05-07-1882/11-02-1908</v></cell></row><row r="3783"><cell r="A3783" t="str"><v>00540</v></cell><cell r="B3783" t="str"><v>3500</v></cell><cell r="C3783" t="str"><v>lid Tweede Kamer der Staten-Generaal</v></cell><cell r="D3783" t="str"><v>01-05-1888/15-09-1891</v></cell></row><row r="3784"><cell r="A3784" t="str"><v>00540</v></cell><cell r="B3784" t="str"><v>3500</v></cell><cell r="C3784" t="str"><v>lid gemeenteraad van Amsterdam</v></cell><cell r="D3784" t="str"><v>11-09-1889/03-09-1895</v></cell></row><row r="3785"><cell r="A3785" t="str"><v>00540</v></cell><cell r="B3785" t="str"><v>3500</v></cell><cell r="C3785" t="str"><v>lid Tweede Kamer der Staten-Generaal</v></cell><cell r="D3785" t="str"><v>25-04-1893/20-03-1894</v></cell></row><row r="3786"><cell r="A3786" t="str"><v>00540</v></cell><cell r="B3786" t="str"><v>3500</v></cell><cell r="C3786" t="str"><v>lid Tweede Kamer der Staten-Generaal</v></cell><cell r="D3786" t="str"><v>19-06-1894/21-09-1897</v></cell></row><row r="3787"><cell r="A3787" t="str"><v>00540</v></cell><cell r="B3787" t="str"><v>3500</v></cell><cell r="C3787" t="str"><v>lid gemeenteraad van Amsterdam</v></cell><cell r="D3787" t="str"><v>24-10-1900/11-02-1908</v></cell></row><row r="3788"><cell r="A3788" t="str"><v>00540</v></cell><cell r="B3788" t="str"><v>3500</v></cell><cell r="C3788" t="str"><v>wethouder (van financiën en publieke werken) van Amsterdam</v></cell><cell r="D3788" t="str"><v>15-05-1901/11-02-1908</v></cell></row><row r="3789"><cell r="A3789" t="str"><v>00540</v></cell><cell r="B3789" t="str"><v>3500</v></cell><cell r="C3789" t="str"><v>lid Tweede Kamer der Staten-Generaal</v></cell><cell r="D3789" t="str"><v>17-09-1901/11-02-1908</v></cell></row><row r="3790"><cell r="A3790" t="str"><v>00540</v></cell><cell r="B3790" t="str"><v>3500</v></cell><cell r="C3790" t="str"><v>voorzitter A.R.-Kamerclub, Tweede Kamer der Staten-Generaal</v></cell><cell r="D3790" t="str"><v>22-09-1903/11-02-1908</v></cell></row><row r="3791"><cell r="A3791" t="str"><v>00540</v></cell><cell r="B3791" t="str"><v>3500</v></cell><cell r="C3791" t="str"><v>minister van Binnenlandse Zaken</v></cell><cell r="D3791" t="str"><v>11-02-1908/29-08-1913</v></cell></row><row r="3792"><cell r="A3792" t="str"><v>00540</v></cell><cell r="B3792" t="str"><v>3500</v></cell><cell r="C3792" t="str"><v>voorzitter van de ministerraad</v></cell><cell r="D3792" t="str"><v>12-02-1908/29-08-1913</v></cell></row><row r="3793"><cell r="A3793" t="str"><v>00540</v></cell><cell r="B3793" t="str"><v>3500</v></cell><cell r="C3793" t="str"><v>minister van Koloniën ad interim</v></cell><cell r="D3793" t="str"><v>12-02-1908/18-05-1908</v></cell></row><row r="3794"><cell r="A3794" t="str"><v>00540</v></cell><cell r="B3794" t="str"><v>3500</v></cell><cell r="C3794" t="str"><v>waarnemend minister van Justitie</v></cell><cell r="D3794" t="str"><v>12-02-1910/11-05-1910</v></cell></row><row r="3795"><cell r="A3795" t="str"><v>00540</v></cell><cell r="B3795" t="str"><v>3500</v></cell><cell r="C3795" t="str"><v>minister van Justitie ad interim</v></cell><cell r="D3795" t="str"><v>11-05-1910/07-06-1910</v></cell></row><row r="3796"><cell r="A3796" t="str"><v>00540</v></cell><cell r="B3796" t="str"><v>3500</v></cell><cell r="C3796" t="str"><v>waarnemend minister van Justitie</v></cell><cell r="D3796" t="str"><v>07-01-1913/18-01-1913</v></cell></row><row r="3797"><cell r="A3797" t="str"><v>00540</v></cell><cell r="B3797" t="str"><v>3500</v></cell><cell r="C3797" t="str"><v>minister van Justitie ad interim</v></cell><cell r="D3797" t="str"><v>18-01-1913/29-08-1913</v></cell></row><row r="3798"><cell r="A3798" t="str"><v>00540</v></cell><cell r="B3798" t="str"><v>3500</v></cell><cell r="C3798" t="str"><v>lid Raad van State</v></cell><cell r="D3798" t="str"><v>01-10-1913/09-09-1918</v></cell></row><row r="3799"><cell r="A3799" t="str"><v>00540</v></cell><cell r="B3799" t="str"><v>3500</v></cell><cell r="C3799" t="str"><v>minister van Justitie</v></cell><cell r="D3799" t="str"><v>09-09-1918/04-08-1925</v></cell></row><row r="3800"><cell r="A3800" t="str"><v>00540</v></cell><cell r="B3800" t="str"><v>3500</v></cell><cell r="C3800" t="str"><v>lid Tweede Kamer der Staten-Generaal</v></cell><cell r="D3800" t="str"><v>25-07-1922/18-09-1922</v></cell></row><row r="3801"><cell r="A3801" t="str"><v>00540</v></cell><cell r="B3801" t="str"><v>3500</v></cell><cell r="C3801" t="str"><v>lid Tweede Kamer der Staten-Generaal</v></cell><cell r="D3801" t="str"><v>15-09-1925/12-06-1932</v></cell></row><row r="3802"><cell r="A3802" t="str"><v>00540</v></cell><cell r="B3802" t="str"><v>3500</v></cell><cell r="C3802" t="str"><v>fractievoorzitter ARP Tweede Kamer der Staten-Generaal</v></cell><cell r="D3802" t="str"><v>16-09-1925/17-09-1929</v></cell></row><row r="3803"><cell r="A3803" t="str"><v>00541</v></cell><cell r="B3803" t="str"><v>3010</v></cell><cell r="C3803" t="str"><v>Groningen</v></cell><cell r="D3803" t="str"><v>15-07-1811</v></cell></row><row r="3804"><cell r="A3804" t="str"><v>00541</v></cell><cell r="B3804" t="str"><v>3020</v></cell><cell r="C3804" t="str"><v>'s-Gravenhage</v></cell><cell r="D3804" t="str"><v>19-02-1878</v></cell></row><row r="3805"><cell r="A3805" t="str"><v>00541</v></cell><cell r="B3805" t="str"><v>3500</v></cell><cell r="C3805" t="str"><v>page aan het hof van koning Willem I</v></cell><cell r="D3805" t="str"><v>00-00-1824/</v></cell></row><row r="3806"><cell r="A3806" t="str"><v>00541</v></cell><cell r="B3806" t="str"><v>3500</v></cell><cell r="C3806" t="str"><v>landeigenaar</v></cell></row><row r="3807"><cell r="A3807" t="str"><v>00541</v></cell><cell r="B3807" t="str"><v>3500</v></cell><cell r="C3807" t="str"><v>grietman van Rauwerderhem</v></cell><cell r="D3807" t="str"><v>01-08-1838/01-07-1851</v></cell></row><row r="3808"><cell r="A3808" t="str"><v>00541</v></cell><cell r="B3808" t="str"><v>3500</v></cell><cell r="C3808" t="str"><v>lid Tweede Kamer der Staten-Generaal</v></cell><cell r="D3808" t="str"><v>09-11-1875/19-02-1878</v></cell></row><row r="3809"><cell r="A3809" t="str"><v>00542</v></cell><cell r="B3809" t="str"><v>3010</v></cell><cell r="C3809" t="str"><v>Groningen</v></cell><cell r="D3809" t="str"><v>14-11-1807</v></cell></row><row r="3810"><cell r="A3810" t="str"><v>00542</v></cell><cell r="B3810" t="str"><v>3020</v></cell><cell r="C3810" t="str"><v>Maartensdijk (Utr.)</v></cell><cell r="D3810" t="str"><v>20-12-1864</v></cell></row><row r="3811"><cell r="A3811" t="str"><v>00542</v></cell><cell r="B3811" t="str"><v>3500</v></cell><cell r="C3811" t="str"><v>grietman van Doniawerstal</v></cell><cell r="D3811" t="str"><v>01-10-1830/01-01-1840</v></cell></row><row r="3812"><cell r="A3812" t="str"><v>00542</v></cell><cell r="B3812" t="str"><v>3500</v></cell><cell r="C3812" t="str"><v>lid Provinciale Staten van Friesland</v></cell><cell r="D3812" t="str"><v>03-07-1838/22-10-1844</v></cell></row><row r="3813"><cell r="A3813" t="str"><v>00542</v></cell><cell r="B3813" t="str"><v>3500</v></cell><cell r="C3813" t="str"><v>grietman van Oostdongeradeel</v></cell><cell r="D3813" t="str"><v>01-01-1840/00-06-1848</v></cell></row><row r="3814"><cell r="A3814" t="str"><v>00542</v></cell><cell r="B3814" t="str"><v>3500</v></cell><cell r="C3814" t="str"><v>lid Tweede Kamer der Staten-Generaal</v></cell><cell r="D3814" t="str"><v>22-10-1844/13-02-1849</v></cell></row><row r="3815"><cell r="A3815" t="str"><v>00542</v></cell><cell r="B3815" t="str"><v>3500</v></cell><cell r="C3815" t="str"><v>tijdelijk minister voor de Zaken van de Hervormde en andere erediensten, behalve die der Rooms-Katholieke</v></cell><cell r="D3815" t="str"><v>30-06-1848/21-11-1848</v></cell></row><row r="3816"><cell r="A3816" t="str"><v>00542</v></cell><cell r="B3816" t="str"><v>3500</v></cell><cell r="C3816" t="str"><v>minister voor de Zaken van de Hervormde en andere erediensten, behalve die der Rooms-Katholieke</v></cell><cell r="D3816" t="str"><v>21-11-1848/01-11-1849</v></cell></row><row r="3817"><cell r="A3817" t="str"><v>00542</v></cell><cell r="B3817" t="str"><v>3500</v></cell><cell r="C3817" t="str"><v>lid Tweede Kamer der Staten-Generaal</v></cell><cell r="D3817" t="str"><v>19-11-1849/20-08-1850</v></cell></row><row r="3818"><cell r="A3818" t="str"><v>00542</v></cell><cell r="B3818" t="str"><v>3500</v></cell><cell r="C3818" t="str"><v>Commissaris des Konings in Utrecht</v></cell><cell r="D3818" t="str"><v>01-09-1850/31-03-1858</v></cell></row><row r="3819"><cell r="A3819" t="str"><v>00542</v></cell><cell r="B3819" t="str"><v>3500</v></cell><cell r="C3819" t="str"><v>Commissaris des Konings in Zeeland</v></cell><cell r="D3819" t="str"><v>29-05-1858/23-02-1860</v></cell></row><row r="3820"><cell r="A3820" t="str"><v>00542</v></cell><cell r="B3820" t="str"><v>3500</v></cell><cell r="C3820" t="str"><v>minister van Binnenlandse Zaken</v></cell><cell r="D3820" t="str"><v>23-02-1860/31-01-1862</v></cell></row><row r="3821"><cell r="A3821" t="str"><v>00542</v></cell><cell r="B3821" t="str"><v>3500</v></cell><cell r="C3821" t="str"><v>lid Tweede Kamer der Staten-Generaal</v></cell><cell r="D3821" t="str"><v>15-09-1862/20-12-1864</v></cell></row><row r="3822"><cell r="A3822" t="str"><v>00543</v></cell><cell r="B3822" t="str"><v>3010</v></cell><cell r="C3822" t="str"><v>Irnsum</v></cell><cell r="D3822" t="str"><v>30-09-1842</v></cell></row><row r="3823"><cell r="A3823" t="str"><v>00543</v></cell><cell r="B3823" t="str"><v>3020</v></cell><cell r="C3823" t="str"><v>Leiden</v></cell><cell r="D3823" t="str"><v>20-12-1911</v></cell></row><row r="3824"><cell r="A3824" t="str"><v>00543</v></cell><cell r="B3824" t="str"><v>3500</v></cell><cell r="C3824" t="str"><v>gemeentesecretaris van Loenersloot (Utr.)</v></cell><cell r="D3824" t="str"><v>/01-11-1871</v></cell></row><row r="3825"><cell r="A3825" t="str"><v>00543</v></cell><cell r="B3825" t="str"><v>3500</v></cell><cell r="C3825" t="str"><v>gemeentesecretaris van Ruwiel (Utr.)</v></cell><cell r="D3825" t="str"><v>/01-11-1871</v></cell></row><row r="3826"><cell r="A3826" t="str"><v>00543</v></cell><cell r="B3826" t="str"><v>3500</v></cell><cell r="C3826" t="str"><v>burgemeester van Hillegom</v></cell><cell r="D3826" t="str"><v>01-11-1871/01-04-1882</v></cell></row><row r="3827"><cell r="A3827" t="str"><v>00543</v></cell><cell r="B3827" t="str"><v>3500</v></cell><cell r="C3827" t="str"><v>lid gemeenteraad van Sassenheim</v></cell><cell r="D3827" t="str"><v>04-09-1883/01-09-1896</v></cell></row><row r="3828"><cell r="A3828" t="str"><v>00543</v></cell><cell r="B3828" t="str"><v>3500</v></cell><cell r="C3828" t="str"><v>wethouder van Sassenheim</v></cell><cell r="D3828" t="str"><v>00-09-1883/01-09-1896</v></cell></row><row r="3829"><cell r="A3829" t="str"><v>00543</v></cell><cell r="B3829" t="str"><v>3500</v></cell><cell r="C3829" t="str"><v>lid Provinciale Staten van Zuid-Holland</v></cell><cell r="D3829" t="str"><v>03-07-1889/20-12-1911</v></cell></row><row r="3830"><cell r="A3830" t="str"><v>00543</v></cell><cell r="B3830" t="str"><v>3500</v></cell><cell r="C3830" t="str"><v>lid Tweede Kamer der Staten-Generaal</v></cell><cell r="D3830" t="str"><v>21-09-1897/20-12-1911</v></cell></row><row r="3831"><cell r="A3831" t="str"><v>00543</v></cell><cell r="B3831" t="str"><v>3500</v></cell><cell r="C3831" t="str"><v>burgemeester van Sassenheim</v></cell><cell r="D3831" t="str"><v>01-04-1903/20-12-1911</v></cell></row><row r="3832"><cell r="A3832" t="str"><v>00544</v></cell><cell r="B3832" t="str"><v>3010</v></cell><cell r="C3832" t="str"><v>Zuidhorn (Gr.)</v></cell><cell r="D3832" t="str"><v>30-05-1858</v></cell></row><row r="3833"><cell r="A3833" t="str"><v>00544</v></cell><cell r="B3833" t="str"><v>3020</v></cell><cell r="C3833" t="str"><v>'s-Gravenhage</v></cell><cell r="D3833" t="str"><v>16-02-1932</v></cell></row><row r="3834"><cell r="A3834" t="str"><v>00544</v></cell><cell r="B3834" t="str"><v>3500</v></cell><cell r="C3834" t="str"><v>klerk, Algemeen Rijksarchief te 's-Gravenhage</v></cell><cell r="D3834" t="str"><v>01-01-1888/00-11-1888</v></cell></row><row r="3835"><cell r="A3835" t="str"><v>00544</v></cell><cell r="B3835" t="str"><v>3500</v></cell><cell r="C3835" t="str"><v>adjunct-commies, Algemeen Rijksarchief te 's-Gravenhage</v></cell><cell r="D3835" t="str"><v>00-11-1888/01-05-1891</v></cell></row><row r="3836"><cell r="A3836" t="str"><v>00544</v></cell><cell r="B3836" t="str"><v>3500</v></cell><cell r="C3836" t="str"><v>commies, Algemeen Rijksarchief te 's-Gravenhage</v></cell><cell r="D3836" t="str"><v>01-05-1891/16-02-1894</v></cell></row><row r="3837"><cell r="A3837" t="str"><v>00544</v></cell><cell r="B3837" t="str"><v>3500</v></cell><cell r="C3837" t="str"><v>adjunct-rijksarchivaris</v></cell><cell r="D3837" t="str"><v>16-02-1894/00-00-1897</v></cell></row><row r="3838"><cell r="A3838" t="str"><v>00544</v></cell><cell r="B3838" t="str"><v>3500</v></cell><cell r="C3838" t="str"><v>hoogleraar 'geschiedenis van Nederlands-Indië', Gemeente-instelling van onderwijs in de taal-, land- en volkenkunde van Nederlandsch-Indië te Delft</v></cell><cell r="D3838" t="str"><v>01-09-1897/01-09-1900</v></cell></row><row r="3839"><cell r="A3839" t="str"><v>00544</v></cell><cell r="B3839" t="str"><v>3500</v></cell><cell r="C3839" t="str"><v>hoogleraar 'geschiedenis van Nederlands-Indië en geschiedenis en methode der zending', Rijksuniversiteit Leiden</v></cell><cell r="D3839" t="str"><v>01-09-1902/00-10-1918</v></cell></row><row r="3840"><cell r="A3840" t="str"><v>00544</v></cell><cell r="B3840" t="str"><v>3500</v></cell><cell r="C3840" t="str"><v>lid gemeenteraad van Leiden</v></cell><cell r="D3840" t="str"><v>05-09-1911/04-09-1917</v></cell></row><row r="3841"><cell r="A3841" t="str"><v>00544</v></cell><cell r="B3841" t="str"><v>3500</v></cell><cell r="C3841" t="str"><v>lid Tweede Kamer der Staten-Generaal</v></cell><cell r="D3841" t="str"><v>16-09-1913/17-09-1918</v></cell></row><row r="3842"><cell r="A3842" t="str"><v>00547</v></cell><cell r="B3842" t="str"><v>3010</v></cell><cell r="C3842" t="str"><v>Monnickendam</v></cell><cell r="D3842" t="str"><v>18-12-1907</v></cell></row><row r="3843"><cell r="A3843" t="str"><v>00547</v></cell><cell r="B3843" t="str"><v>3020</v></cell><cell r="C3843" t="str"><v>Delft</v></cell><cell r="D3843" t="str"><v>07-05-1983</v></cell></row><row r="3844"><cell r="A3844" t="str"><v>00547</v></cell><cell r="B3844" t="str"><v>3500</v></cell><cell r="C3844" t="str"><v>assistent chemische technologie, Technische Hogeschool te Delft</v></cell><cell r="D3844" t="str"><v>01-04-1933/01-09-1939</v></cell></row><row r="3845"><cell r="A3845" t="str"><v>00547</v></cell><cell r="B3845" t="str"><v>3500</v></cell><cell r="C3845" t="str"><v>privaatdocent kleurstofchemie, Technische Hogeschool te Delft</v></cell><cell r="D3845" t="str"><v>01-01-1936/01-09-1939</v></cell></row><row r="3846"><cell r="A3846" t="str"><v>00547</v></cell><cell r="B3846" t="str"><v>3500</v></cell><cell r="C3846" t="str"><v>lector chemische technologie, Technische Hogeschool te Delft</v></cell><cell r="D3846" t="str"><v>01-09-1939/01-04-1947</v></cell></row><row r="3847"><cell r="A3847" t="str"><v>00547</v></cell><cell r="B3847" t="str"><v>3500</v></cell><cell r="C3847" t="str"><v>scheikundig officier (gemobiliseerd)</v></cell><cell r="D3847" t="str"><v>00-08-1939/00-05-1940</v></cell></row><row r="3848"><cell r="A3848" t="str"><v>00547</v></cell><cell r="B3848" t="str"><v>3500</v></cell><cell r="C3848" t="str"><v>gewestelijk commandant der Binnenlandse Strijdkrachten</v></cell><cell r="D3848" t="str"><v>00-05-1945/00-09-1945</v></cell></row><row r="3849"><cell r="A3849" t="str"><v>00547</v></cell><cell r="B3849" t="str"><v>3500</v></cell><cell r="C3849" t="str"><v>lid Tweede Kamer der Staten-Generaal</v></cell><cell r="D3849" t="str"><v>20-11-1945/04-06-1946</v></cell></row><row r="3850"><cell r="A3850" t="str"><v>00547</v></cell><cell r="B3850" t="str"><v>3500</v></cell><cell r="C3850" t="str"><v>hoogleraar chemische technologie, Technische Hogeschool te Delft</v></cell><cell r="D3850" t="str"><v>01-04-1947/01-01-1978</v></cell></row><row r="3851"><cell r="A3851" t="str"><v>00548</v></cell><cell r="B3851" t="str"><v>3010</v></cell><cell r="C3851" t="str"><v>Leeuwarden</v></cell><cell r="D3851" t="str"><v>07-04-1872</v></cell></row><row r="3852"><cell r="A3852" t="str"><v>00548</v></cell><cell r="B3852" t="str"><v>3020</v></cell><cell r="C3852" t="str"><v>'s-Gravenhage</v></cell><cell r="D3852" t="str"><v>29-07-1953</v></cell></row><row r="3853"><cell r="A3853" t="str"><v>00548</v></cell><cell r="B3853" t="str"><v>3500</v></cell><cell r="C3853" t="str"><v>kandidaat-predikant, Nederlandse Hervormde Kerk te Leeuwarden</v></cell><cell r="D3853" t="str"><v>00-00-1895</v></cell></row><row r="3854"><cell r="A3854" t="str"><v>00548</v></cell><cell r="B3854" t="str"><v>3500</v></cell><cell r="C3854" t="str"><v>predikant Nederlandse Hervormde Kerk te Scherpenzeel (Frl.)</v></cell><cell r="D3854" t="str"><v>10-11-1895/10-07-1898</v></cell></row><row r="3855"><cell r="A3855" t="str"><v>00548</v></cell><cell r="B3855" t="str"><v>3500</v></cell><cell r="C3855" t="str"><v>predikant Nederlandse Hervormde Kerk te Engelum (Frl.)</v></cell><cell r="D3855" t="str"><v>17-07-1898/00-06-1906</v></cell></row><row r="3856"><cell r="A3856" t="str"><v>00548</v></cell><cell r="B3856" t="str"><v>3500</v></cell><cell r="C3856" t="str"><v>predikant Nederlandse Hervormde Kerk te Britswerd-Wieuwerd (Frl.)</v></cell><cell r="D3856" t="str"><v>00-06-1906/00-09-1925</v></cell></row><row r="3857"><cell r="A3857" t="str"><v>00548</v></cell><cell r="B3857" t="str"><v>3500</v></cell><cell r="C3857" t="str"><v>lid Tweede Kamer der Staten-Generaal</v></cell><cell r="D3857" t="str"><v>15-09-1925/08-06-1937</v></cell></row><row r="3858"><cell r="A3858" t="str"><v>00549</v></cell><cell r="B3858" t="str"><v>3010</v></cell><cell r="C3858" t="str"><v>Zuidlaren (Dr.)</v></cell><cell r="D3858" t="str"><v>11-07-1809</v></cell></row><row r="3859"><cell r="A3859" t="str"><v>00549</v></cell><cell r="B3859" t="str"><v>3020</v></cell><cell r="C3859" t="str"><v>Zuidlaren (Dr.)</v></cell><cell r="D3859" t="str"><v>02-11-1882</v></cell></row><row r="3860"><cell r="A3860" t="str"><v>00549</v></cell><cell r="B3860" t="str"><v>3500</v></cell><cell r="C3860" t="str"><v>landeigenaar</v></cell></row><row r="3861"><cell r="A3861" t="str"><v>00549</v></cell><cell r="B3861" t="str"><v>3500</v></cell><cell r="C3861" t="str"><v>burgemeester van Zuidlaren</v></cell><cell r="D3861" t="str"><v>00-09-1832/01-10-1838</v></cell></row><row r="3862"><cell r="A3862" t="str"><v>00549</v></cell><cell r="B3862" t="str"><v>3500</v></cell><cell r="C3862" t="str"><v>kantonrechter te Assen</v></cell><cell r="D3862" t="str"><v>01-10-1838/01-10-1867</v></cell></row><row r="3863"><cell r="A3863" t="str"><v>00549</v></cell><cell r="B3863" t="str"><v>3500</v></cell><cell r="C3863" t="str"><v>lid Provinciale Staten van Drenthe</v></cell><cell r="D3863" t="str"><v>07-07-1846/16-02-1849</v></cell></row><row r="3864"><cell r="A3864" t="str"><v>00549</v></cell><cell r="B3864" t="str"><v>3500</v></cell><cell r="C3864" t="str"><v>lid Tweede Kamer der Staten-Generaal</v></cell><cell r="D3864" t="str"><v>13-02-1849/20-08-1850</v></cell></row><row r="3865"><cell r="A3865" t="str"><v>00549</v></cell><cell r="B3865" t="str"><v>3500</v></cell><cell r="C3865" t="str"><v>lid Tweede Kamer der Staten-Generaal</v></cell><cell r="D3865" t="str"><v>07-10-1850/26-04-1853</v></cell></row><row r="3866"><cell r="A3866" t="str"><v>00549</v></cell><cell r="B3866" t="str"><v>3500</v></cell><cell r="C3866" t="str"><v>lid Tweede Kamer der Staten-Generaal</v></cell><cell r="D3866" t="str"><v>14-06-1853/16-10-1853</v></cell></row><row r="3867"><cell r="A3867" t="str"><v>00549</v></cell><cell r="B3867" t="str"><v>3500</v></cell><cell r="C3867" t="str"><v>lid Tweede Kamer der Staten-Generaal</v></cell><cell r="D3867" t="str"><v>12-12-1853/01-10-1858</v></cell></row><row r="3868"><cell r="A3868" t="str"><v>00549</v></cell><cell r="B3868" t="str"><v>3500</v></cell><cell r="C3868" t="str"><v>lid Tweede Kamer der Staten-Generaal</v></cell><cell r="D3868" t="str"><v>15-11-1858/01-10-1863</v></cell></row><row r="3869"><cell r="A3869" t="str"><v>00549</v></cell><cell r="B3869" t="str"><v>3500</v></cell><cell r="C3869" t="str"><v>lid Tweede Kamer der Staten-Generaal</v></cell><cell r="D3869" t="str"><v>16-11-1863/01-10-1866</v></cell></row><row r="3870"><cell r="A3870" t="str"><v>00549</v></cell><cell r="B3870" t="str"><v>3500</v></cell><cell r="C3870" t="str"><v>lid Tweede Kamer der Staten-Generaal</v></cell><cell r="D3870" t="str"><v>19-11-1866/15-08-1867</v></cell></row><row r="3871"><cell r="A3871" t="str"><v>00549</v></cell><cell r="B3871" t="str"><v>3500</v></cell><cell r="C3871" t="str"><v>Commissaris des Konings in Groningen</v></cell><cell r="D3871" t="str"><v>01-10-1867/02-11-1882</v></cell></row><row r="3872"><cell r="A3872" t="str"><v>00553</v></cell><cell r="B3872" t="str"><v>3010</v></cell><cell r="C3872" t="str"><v>Amsterdam</v></cell><cell r="D3872" t="str"><v>01-09-1841</v></cell></row><row r="3873"><cell r="A3873" t="str"><v>00553</v></cell><cell r="B3873" t="str"><v>3020</v></cell><cell r="C3873" t="str"><v>Arnhem</v></cell><cell r="D3873" t="str"><v>13-01-1914</v></cell></row><row r="3874"><cell r="A3874" t="str"><v>00553</v></cell><cell r="B3874" t="str"><v>3500</v></cell><cell r="C3874" t="str"><v>loopjongen leesbibliotheek te Amsterdam</v></cell><cell r="D3874" t="str"><v>00-00-1851/00-00-1852</v></cell></row><row r="3875"><cell r="A3875" t="str"><v>00553</v></cell><cell r="B3875" t="str"><v>3500</v></cell><cell r="C3875" t="str"><v>loopjongen meubelmakerswerkplaats te Amsterdam</v></cell><cell r="D3875" t="str"><v>/(omstreeks: 00-00-1852)/00-00-1863</v></cell></row><row r="3876"><cell r="A3876" t="str"><v>00553</v></cell><cell r="B3876" t="str"><v>3500</v></cell><cell r="C3876" t="str"><v>meubelmakersgezel te Amsterdam</v></cell><cell r="D3876" t="str"><v>00-00-1863/00-00-1877</v></cell></row><row r="3877"><cell r="A3877" t="str"><v>00553</v></cell><cell r="B3877" t="str"><v>3500</v></cell><cell r="C3877" t="str"><v>voorzitter ANWV (Algemeen Nederlandsch Werklieden Verbond)</v></cell><cell r="D3877" t="str"><v>30-10-1871/01-06-1903</v></cell></row><row r="3878"><cell r="A3878" t="str"><v>00553</v></cell><cell r="B3878" t="str"><v>3500</v></cell><cell r="C3878" t="str"><v>redacteur "Werkmansbode", orgaan van het ANWV</v></cell><cell r="D3878" t="str"><v>00-00-1877/00-00-1903</v></cell></row><row r="3879"><cell r="A3879" t="str"><v>00553</v></cell><cell r="B3879" t="str"><v>3500</v></cell><cell r="C3879" t="str"><v>lid Tweede Kamer der Staten-Generaal</v></cell><cell r="D3879" t="str"><v>24-11-1885/18-05-1886</v></cell></row><row r="3880"><cell r="A3880" t="str"><v>00553</v></cell><cell r="B3880" t="str"><v>3500</v></cell><cell r="C3880" t="str"><v>lid Tweede Kamer der Staten-Generaal</v></cell><cell r="D3880" t="str"><v>14-07-1886/17-08-1887</v></cell></row><row r="3881"><cell r="A3881" t="str"><v>00553</v></cell><cell r="B3881" t="str"><v>3500</v></cell><cell r="C3881" t="str"><v>lid Tweede Kamer der Staten-Generaal</v></cell><cell r="D3881" t="str"><v>19-09-1887/27-03-1888</v></cell></row><row r="3882"><cell r="A3882" t="str"><v>00553</v></cell><cell r="B3882" t="str"><v>3500</v></cell><cell r="C3882" t="str"><v>lid Tweede Kamer der Staten-Generaal</v></cell><cell r="D3882" t="str"><v>01-05-1888/20-03-1894</v></cell></row><row r="3883"><cell r="A3883" t="str"><v>00553</v></cell><cell r="B3883" t="str"><v>3500</v></cell><cell r="C3883" t="str"><v>lid Tweede Kamer der Staten-Generaal</v></cell><cell r="D3883" t="str"><v>16-05-1894/17-09-1901</v></cell></row><row r="3884"><cell r="A3884" t="str"><v>00553</v></cell><cell r="B3884" t="str"><v>3500</v></cell><cell r="C3884" t="str"><v>verslaggever "Nieuwsblad van Nederland"</v></cell><cell r="D3884" t="str"><v>00-00-1901/00-00-1902</v></cell></row><row r="3885"><cell r="A3885" t="str"><v>00553</v></cell><cell r="B3885" t="str"><v>3500</v></cell><cell r="C3885" t="str"><v>agent van de Rijksverzekeringsbank te Winterswijk</v></cell><cell r="D3885" t="str"><v>00-00-1902/00-00-1914</v></cell></row><row r="3886"><cell r="A3886" t="str"><v>00555</v></cell><cell r="B3886" t="str"><v>3010</v></cell><cell r="C3886" t="str"><v>Tilburg</v></cell><cell r="D3886" t="str"><v>17-08-1896</v></cell></row><row r="3887"><cell r="A3887" t="str"><v>00555</v></cell><cell r="B3887" t="str"><v>3020</v></cell><cell r="C3887" t="str"><v>Hilversum</v></cell><cell r="D3887" t="str"><v>04-06-1951</v></cell></row><row r="3888"><cell r="A3888" t="str"><v>00555</v></cell><cell r="B3888" t="str"><v>3500</v></cell><cell r="C3888" t="str"><v>advocaat te 's-Gravenhage</v></cell><cell r="D3888" t="str"><v>00-00-1919/00-00-1920</v></cell></row><row r="3889"><cell r="A3889" t="str"><v>00555</v></cell><cell r="B3889" t="str"><v>3500</v></cell><cell r="C3889" t="str"><v>chef rechtskundige afdeling, Nationaal Hanzebureau</v></cell><cell r="D3889" t="str"><v>00-00-1919/00-00-1921</v></cell></row><row r="3890"><cell r="A3890" t="str"><v>00555</v></cell><cell r="B3890" t="str"><v>3500</v></cell><cell r="C3890" t="str"><v>directeur Nationaal Hanzebureau</v></cell><cell r="D3890" t="str"><v>00-00-1921/00-00-1933</v></cell></row><row r="3891"><cell r="A3891" t="str"><v>00555</v></cell><cell r="B3891" t="str"><v>3500</v></cell><cell r="C3891" t="str"><v>lid gemeenteraad van Rijswijk (Z.H.)</v></cell><cell r="D3891" t="str"><v>02-09-1923/01-11-1933</v></cell></row><row r="3892"><cell r="A3892" t="str"><v>00555</v></cell><cell r="B3892" t="str"><v>3500</v></cell><cell r="C3892" t="str"><v>wethouder van Rijswijk (Z.H.)</v></cell><cell r="D3892" t="str"><v>02-09-1923/01-11-1933</v></cell></row><row r="3893"><cell r="A3893" t="str"><v>00555</v></cell><cell r="B3893" t="str"><v>3500</v></cell><cell r="C3893" t="str"><v>waarnemend burgemeester van Rijswijk (Z.H.)</v></cell><cell r="D3893" t="str"><v>01-08-1931/01-11-1933</v></cell></row><row r="3894"><cell r="A3894" t="str"><v>00555</v></cell><cell r="B3894" t="str"><v>3500</v></cell><cell r="C3894" t="str"><v>lid Tweede Kamer der Staten-Generaal</v></cell><cell r="D3894" t="str"><v>17-09-1929/01-02-1934</v></cell></row><row r="3895"><cell r="A3895" t="str"><v>00555</v></cell><cell r="B3895" t="str"><v>3500</v></cell><cell r="C3895" t="str"><v>burgemeester van Rijswijk (Z.H.)</v></cell><cell r="D3895" t="str"><v>01-11-1933/00-03-1943</v></cell></row><row r="3896"><cell r="A3896" t="str"><v>00555</v></cell><cell r="B3896" t="str"><v>3500</v></cell><cell r="C3896" t="str"><v>burgemeester van Rijswijk (Z.H.)</v></cell><cell r="D3896" t="str"><v>05-05-1945/01-04-1946</v></cell></row><row r="3897"><cell r="A3897" t="str"><v>00555</v></cell><cell r="B3897" t="str"><v>3500</v></cell><cell r="C3897" t="str"><v>burgemeester van Hilversum</v></cell><cell r="D3897" t="str"><v>01-04-1946/04-06-1951</v></cell></row><row r="3898"><cell r="A3898" t="str"><v>00556</v></cell><cell r="B3898" t="str"><v>3010</v></cell><cell r="C3898" t="str"><v>Heerenveen</v></cell><cell r="D3898" t="str"><v>25-06-1798</v></cell></row><row r="3899"><cell r="A3899" t="str"><v>00556</v></cell><cell r="B3899" t="str"><v>3020</v></cell><cell r="C3899" t="str"><v>Arnhem</v></cell><cell r="D3899" t="str"><v>16-09-1879</v></cell></row><row r="3900"><cell r="A3900" t="str"><v>00556</v></cell><cell r="B3900" t="str"><v>3500</v></cell><cell r="C3900" t="str"><v>advocaat te Heerenveen</v></cell><cell r="D3900" t="str"><v>00-00-1820/00-00-1821</v></cell></row><row r="3901"><cell r="A3901" t="str"><v>00556</v></cell><cell r="B3901" t="str"><v>3500</v></cell><cell r="C3901" t="str"><v>grietman van Weststellingwerf</v></cell><cell r="D3901" t="str"><v>22-12-1820/01-12-1849</v></cell></row><row r="3902"><cell r="A3902" t="str"><v>00556</v></cell><cell r="B3902" t="str"><v>3500</v></cell><cell r="C3902" t="str"><v>lid Provinciale Staten van Friesland</v></cell><cell r="D3902" t="str"><v>00-07-1821/22-10-1840</v></cell></row><row r="3903"><cell r="A3903" t="str"><v>00556</v></cell><cell r="B3903" t="str"><v>3500</v></cell><cell r="C3903" t="str"><v>lid Tweede Kamer der Staten-Generaal</v></cell><cell r="D3903" t="str"><v>21-10-1840/20-08-1850</v></cell></row><row r="3904"><cell r="A3904" t="str"><v>00557</v></cell><cell r="B3904" t="str"><v>3010</v></cell><cell r="C3904" t="str"><v>Rotterdam</v></cell><cell r="D3904" t="str"><v>29-03-1850</v></cell></row><row r="3905"><cell r="A3905" t="str"><v>00557</v></cell><cell r="B3905" t="str"><v>3020</v></cell><cell r="C3905" t="str"><v>'s-Gravenhage</v></cell><cell r="D3905" t="str"><v>20-08-1921</v></cell></row><row r="3906"><cell r="A3906" t="str"><v>00557</v></cell><cell r="B3906" t="str"><v>3500</v></cell><cell r="C3906" t="str"><v>leerjongen bij een schoenmaker</v></cell><cell r="D3906" t="str"><v>00-00-1861/00-00-1875</v></cell></row><row r="3907"><cell r="A3907" t="str"><v>00557</v></cell><cell r="B3907" t="str"><v>3500</v></cell><cell r="C3907" t="str"><v>tapijtwever, firma "Willeman en Co." te Rotterdam</v></cell><cell r="D3907" t="str"><v>00-00-1875/00-00-1890</v></cell></row><row r="3908"><cell r="A3908" t="str"><v>00557</v></cell><cell r="B3908" t="str"><v>3500</v></cell><cell r="C3908" t="str"><v>propagandist SDB (Sociaal-Democratische Bond), afdeling Rotterdam</v></cell><cell r="D3908" t="str"><v>00-00-1881/</v></cell></row><row r="3909"><cell r="A3909" t="str"><v>00557</v></cell><cell r="B3909" t="str"><v>3500</v></cell><cell r="C3909" t="str"><v>mede-eigenaar van een tapijtzaak</v></cell><cell r="D3909" t="str"><v>01-03-1890/</v></cell></row><row r="3910"><cell r="A3910" t="str"><v>00557</v></cell><cell r="B3910" t="str"><v>3500</v></cell><cell r="C3910" t="str"><v>administrateur, weekblad "De Baanbreker"</v></cell></row><row r="3911"><cell r="A3911" t="str"><v>00557</v></cell><cell r="B3911" t="str"><v>3500</v></cell><cell r="C3911" t="str"><v>redacteur, tijdschrift "Sociaal-Democraat"</v></cell></row><row r="3912"><cell r="A3912" t="str"><v>00557</v></cell><cell r="B3912" t="str"><v>3500</v></cell><cell r="C3912" t="str"><v>redacteur, dagblad "Het Volk"</v></cell><cell r="D3912" t="str"><v>/00-00-1901</v></cell></row><row r="3913"><cell r="A3913" t="str"><v>00557</v></cell><cell r="B3913" t="str"><v>3500</v></cell><cell r="C3913" t="str"><v>propagandist SDAP in Gelderland en Twente te Arnhem</v></cell><cell r="D3913" t="str"><v>00-00-1901/00-00-1908</v></cell></row><row r="3914"><cell r="A3914" t="str"><v>00557</v></cell><cell r="B3914" t="str"><v>3500</v></cell><cell r="C3914" t="str"><v>lid Tweede Kamer der Staten-Generaal</v></cell><cell r="D3914" t="str"><v>17-09-1901/19-09-1905</v></cell></row><row r="3915"><cell r="A3915" t="str"><v>00557</v></cell><cell r="B3915" t="str"><v>3500</v></cell><cell r="C3915" t="str"><v>lid gemeenteraad van Arnhem</v></cell><cell r="D3915" t="str"><v>00-11-1904/00-03-1908</v></cell></row><row r="3916"><cell r="A3916" t="str"><v>00557</v></cell><cell r="B3916" t="str"><v>3500</v></cell><cell r="C3916" t="str"><v>lid Tweede Kamer der Staten-Generaal</v></cell><cell r="D3916" t="str"><v>23-10-1907/20-08-1921</v></cell></row><row r="3917"><cell r="A3917" t="str"><v>00557</v></cell><cell r="B3917" t="str"><v>3500</v></cell><cell r="C3917" t="str"><v>lid gemeenteraad van 's-Gravenhage</v></cell><cell r="D3917" t="str"><v>02-09-1909/20-08-1921</v></cell></row><row r="3918"><cell r="A3918" t="str"><v>00561</v></cell><cell r="B3918" t="str"><v>3010</v></cell><cell r="C3918" t="str"><v>Boxmeer</v></cell><cell r="D3918" t="str"><v>23-06-1817</v></cell></row><row r="3919"><cell r="A3919" t="str"><v>00561</v></cell><cell r="B3919" t="str"><v>3020</v></cell><cell r="C3919" t="str"><v>Boxmeer</v></cell><cell r="D3919" t="str"><v>23-03-1892</v></cell></row><row r="3920"><cell r="A3920" t="str"><v>00561</v></cell><cell r="B3920" t="str"><v>3500</v></cell><cell r="C3920" t="str"><v>advocaat te Boxmeer</v></cell><cell r="D3920" t="str"><v>00-00-1839/</v></cell></row><row r="3921"><cell r="A3921" t="str"><v>00561</v></cell><cell r="B3921" t="str"><v>3500</v></cell><cell r="C3921" t="str"><v>burgemeester van Beugen en Rijckevoort</v></cell><cell r="D3921" t="str"><v>01-10-1842/17-04-1857</v></cell></row><row r="3922"><cell r="A3922" t="str"><v>00561</v></cell><cell r="B3922" t="str"><v>3500</v></cell><cell r="C3922" t="str"><v>lid gemeenteraad van Boxmeer</v></cell></row><row r="3923"><cell r="A3923" t="str"><v>00561</v></cell><cell r="B3923" t="str"><v>3500</v></cell><cell r="C3923" t="str"><v>burgemeester van Boxmeer</v></cell><cell r="D3923" t="str"><v>01-02-1844/11-05-1890</v></cell></row><row r="3924"><cell r="A3924" t="str"><v>00561</v></cell><cell r="B3924" t="str"><v>3500</v></cell><cell r="C3924" t="str"><v>lid Tweede Kamer der Staten-Generaal</v></cell><cell r="D3924" t="str"><v>13-02-1849/20-08-1850</v></cell></row><row r="3925"><cell r="A3925" t="str"><v>00561</v></cell><cell r="B3925" t="str"><v>3500</v></cell><cell r="C3925" t="str"><v>lid Tweede Kamer der Staten-Generaal</v></cell><cell r="D3925" t="str"><v>07-10-1850/26-04-1853</v></cell></row><row r="3926"><cell r="A3926" t="str"><v>00561</v></cell><cell r="B3926" t="str"><v>3500</v></cell><cell r="C3926" t="str"><v>lid Tweede Kamer der Staten-Generaal</v></cell><cell r="D3926" t="str"><v>14-06-1853/15-09-1860</v></cell></row><row r="3927"><cell r="A3927" t="str"><v>00561</v></cell><cell r="B3927" t="str"><v>3500</v></cell><cell r="C3927" t="str"><v>lid Eerste Kamer der Staten-Generaal</v></cell><cell r="D3927" t="str"><v>16-06-1863/11-10-1884</v></cell></row><row r="3928"><cell r="A3928" t="str"><v>00561</v></cell><cell r="B3928" t="str"><v>3500</v></cell><cell r="C3928" t="str"><v>lid Eerste Kamer der Staten-Generaal</v></cell><cell r="D3928" t="str"><v>17-11-1884/18-05-1886</v></cell></row><row r="3929"><cell r="A3929" t="str"><v>00561</v></cell><cell r="B3929" t="str"><v>3500</v></cell><cell r="C3929" t="str"><v>lid Eerste Kamer der Staten-Generaal</v></cell><cell r="D3929" t="str"><v>14-07-1886/17-08-1887</v></cell></row><row r="3930"><cell r="A3930" t="str"><v>00561</v></cell><cell r="B3930" t="str"><v>3500</v></cell><cell r="C3930" t="str"><v>lid Eerste Kamer der Staten-Generaal</v></cell><cell r="D3930" t="str"><v>19-09-1887/27-03-1888</v></cell></row><row r="3931"><cell r="A3931" t="str"><v>00561</v></cell><cell r="B3931" t="str"><v>3500</v></cell><cell r="C3931" t="str"><v>lid Eerste Kamer der Staten-Generaal</v></cell><cell r="D3931" t="str"><v>01-05-1888/01-11-1890</v></cell></row><row r="3932"><cell r="A3932" t="str"><v>00562</v></cell><cell r="B3932" t="str"><v>3010</v></cell><cell r="C3932" t="str"><v>Sluis</v></cell><cell r="D3932" t="str"><v>20-05-1851</v></cell></row><row r="3933"><cell r="A3933" t="str"><v>00562</v></cell><cell r="B3933" t="str"><v>3020</v></cell><cell r="C3933" t="str"><v>Aardenburg</v></cell><cell r="D3933" t="str"><v>02-02-1912</v></cell></row><row r="3934"><cell r="A3934" t="str"><v>00562</v></cell><cell r="B3934" t="str"><v>3500</v></cell><cell r="C3934" t="str"><v>onbezoldigd griffier, secretarie ter gemeente Sluis</v></cell><cell r="D3934" t="str"><v>01-05-1876/16-03-1878</v></cell></row><row r="3935"><cell r="A3935" t="str"><v>00562</v></cell><cell r="B3935" t="str"><v>3500</v></cell><cell r="C3935" t="str"><v>burgemeester van Sint Kruis</v></cell><cell r="D3935" t="str"><v>16-03-1878/01-08-1907</v></cell></row><row r="3936"><cell r="A3936" t="str"><v>00562</v></cell><cell r="B3936" t="str"><v>3500</v></cell><cell r="C3936" t="str"><v>lid Provinciale Staten van Zeeland</v></cell><cell r="D3936" t="str"><v>04-11-1879/06-07-1910</v></cell></row><row r="3937"><cell r="A3937" t="str"><v>00562</v></cell><cell r="B3937" t="str"><v>3500</v></cell><cell r="C3937" t="str"><v>burgemeester van Aardenburg</v></cell><cell r="D3937" t="str"><v>16-02-1888/01-08-1907</v></cell></row><row r="3938"><cell r="A3938" t="str"><v>00562</v></cell><cell r="B3938" t="str"><v>3500</v></cell><cell r="C3938" t="str"><v>lid Tweede Kamer der Staten-Generaal</v></cell><cell r="D3938" t="str"><v>15-09-1891/20-03-1894</v></cell></row><row r="3939"><cell r="A3939" t="str"><v>00562</v></cell><cell r="B3939" t="str"><v>3500</v></cell><cell r="C3939" t="str"><v>lid Tweede Kamer der Staten-Generaal</v></cell><cell r="D3939" t="str"><v>16-05-1894/21-09-1909</v></cell></row><row r="3940"><cell r="A3940" t="str"><v>00563</v></cell><cell r="B3940" t="str"><v>3010</v></cell><cell r="C3940" t="str"><v>Blitterswijck</v></cell><cell r="D3940" t="str"><v>14-08-1874</v></cell></row><row r="3941"><cell r="A3941" t="str"><v>00563</v></cell><cell r="B3941" t="str"><v>3020</v></cell><cell r="C3941" t="str"><v>'s-Gravenhage</v></cell><cell r="D3941" t="str"><v>10-05-1949</v></cell></row><row r="3942"><cell r="A3942" t="str"><v>00563</v></cell><cell r="B3942" t="str"><v>3500</v></cell><cell r="C3942" t="str"><v>typograaf, drukkerij "Wehrens" te Sittard</v></cell><cell r="D3942" t="str"><v>00-10-1898/00-00-1895</v></cell></row><row r="3943"><cell r="A3943" t="str"><v>00563</v></cell><cell r="B3943" t="str"><v>3500</v></cell><cell r="C3943" t="str"><v>verslaggever "De (Katholieke) Waarheidsvriend"</v></cell></row><row r="3944"><cell r="A3944" t="str"><v>00563</v></cell><cell r="B3944" t="str"><v>3500</v></cell><cell r="C3944" t="str"><v>uitgever/redacteur, veertiendaagse courant "'t Politiek Buurke" te Meerssen</v></cell><cell r="D3944" t="str"><v>00-00-1894/</v></cell></row><row r="3945"><cell r="A3945" t="str"><v>00563</v></cell><cell r="B3945" t="str"><v>3500</v></cell><cell r="C3945" t="str"><v>typograaf, Boxmeersch Weekblad "De Maasbode"</v></cell><cell r="D3945" t="str"><v>00-00-1897/00-00-1903</v></cell></row><row r="3946"><cell r="A3946" t="str"><v>00563</v></cell><cell r="B3946" t="str"><v>3500</v></cell><cell r="C3946" t="str"><v>secretaris van de Arbeid te Maastricht</v></cell><cell r="D3946" t="str"><v>00-00-1903/00-00-1918</v></cell></row><row r="3947"><cell r="A3947" t="str"><v>00563</v></cell><cell r="B3947" t="str"><v>3500</v></cell><cell r="C3947" t="str"><v>lid gemeenteraad van Maastricht</v></cell><cell r="D3947" t="str"><v>07-09-1909/02-09-1913</v></cell></row><row r="3948"><cell r="A3948" t="str"><v>00563</v></cell><cell r="B3948" t="str"><v>3500</v></cell><cell r="C3948" t="str"><v>lid Tweede Kamer der Staten-Generaal</v></cell><cell r="D3948" t="str"><v>09-07-1918/14-02-1942</v></cell></row><row r="3949"><cell r="A3949" t="str"><v>00563</v></cell><cell r="B3949" t="str"><v>3500</v></cell><cell r="C3949" t="str"><v>redacteur weekblad "De Volkskrant", orgaan van de federatie der Diocesane R.K. Volks- en Werkliedenbonden</v></cell><cell r="D3949" t="str"><v>02-10-1919/00-01-1920</v></cell></row><row r="3950"><cell r="A3950" t="str"><v>00563</v></cell><cell r="B3950" t="str"><v>3500</v></cell><cell r="C3950" t="str"><v>redacteur dagblad "De Volkskrant"</v></cell><cell r="D3950" t="str"><v>19-01-1920/00-00-1940</v></cell></row><row r="3951"><cell r="A3951" t="str"><v>00564</v></cell><cell r="B3951" t="str"><v>3010</v></cell><cell r="C3951" t="str"><v>Vaals</v></cell><cell r="D3951" t="str"><v>30-10-1898</v></cell></row><row r="3952"><cell r="A3952" t="str"><v>00564</v></cell><cell r="B3952" t="str"><v>3020</v></cell><cell r="C3952" t="str"><v>Vaals</v></cell><cell r="D3952" t="str"><v>16-06-1978</v></cell></row><row r="3953"><cell r="A3953" t="str"><v>00564</v></cell><cell r="B3953" t="str"><v>3500</v></cell><cell r="C3953" t="str"><v>ondergronds mijnwerker</v></cell><cell r="D3953" t="str"><v>00-00-1912/00-00-1944</v></cell></row><row r="3954"><cell r="A3954" t="str"><v>00564</v></cell><cell r="B3954" t="str"><v>3500</v></cell><cell r="C3954" t="str"><v>lid gemeenteraad van Vaals</v></cell><cell r="D3954" t="str"><v>01-09-1931/01-09-1941</v></cell></row><row r="3955"><cell r="A3955" t="str"><v>00564</v></cell><cell r="B3955" t="str"><v>3500</v></cell><cell r="C3955" t="str"><v>wethouder van Vaals</v></cell><cell r="D3955" t="str"><v>03-09-1935/05-09-1939</v></cell></row><row r="3956"><cell r="A3956" t="str"><v>00564</v></cell><cell r="B3956" t="str"><v>3500</v></cell><cell r="C3956" t="str"><v>waarnemend burgemeester van Vaals</v></cell><cell r="D3956" t="str"><v>00-09-1944/16-10-1946</v></cell></row><row r="3957"><cell r="A3957" t="str"><v>00564</v></cell><cell r="B3957" t="str"><v>3500</v></cell><cell r="C3957" t="str"><v>lid tijdelijke gemeenteraad van Vaals</v></cell><cell r="D3957" t="str"><v>00-11-1945/02-09-1946</v></cell></row><row r="3958"><cell r="A3958" t="str"><v>00564</v></cell><cell r="B3958" t="str"><v>3500</v></cell><cell r="C3958" t="str"><v>lid Provinciale Staten van Limburg</v></cell><cell r="D3958" t="str"><v>19-06-1946/18-08-1951</v></cell></row><row r="3959"><cell r="A3959" t="str"><v>00564</v></cell><cell r="B3959" t="str"><v>3500</v></cell><cell r="C3959" t="str"><v>lid Eerste Kamer der Staten-Generaal</v></cell><cell r="D3959" t="str"><v>23-07-1946/27-07-1948</v></cell></row><row r="3960"><cell r="A3960" t="str"><v>00564</v></cell><cell r="B3960" t="str"><v>3500</v></cell><cell r="C3960" t="str"><v>lid gemeenteraad van Vaals</v></cell><cell r="D3960" t="str"><v>02-09-1946/04-09-1962</v></cell></row><row r="3961"><cell r="A3961" t="str"><v>00564</v></cell><cell r="B3961" t="str"><v>3500</v></cell><cell r="C3961" t="str"><v>lid Tweede Kamer der Staten-Generaal</v></cell><cell r="D3961" t="str"><v>13-08-1948/18-08-1951</v></cell></row><row r="3962"><cell r="A3962" t="str"><v>00564</v></cell><cell r="B3962" t="str"><v>3500</v></cell><cell r="C3962" t="str"><v>handelaar in lompen en oud ijzer te Vaals</v></cell><cell r="D3962" t="str"><v>00-04-1951/</v></cell></row><row r="3963"><cell r="A3963" t="str"><v>00565</v></cell><cell r="B3963" t="str"><v>3010</v></cell><cell r="C3963" t="str"><v>Amsterdam</v></cell><cell r="D3963" t="str"><v>21-07-1861</v></cell></row><row r="3964"><cell r="A3964" t="str"><v>00565</v></cell><cell r="B3964" t="str"><v>3020</v></cell><cell r="C3964" t="str"><v>Arnhem</v></cell><cell r="D3964" t="str"><v>17-09-1943</v></cell></row><row r="3965"><cell r="A3965" t="str"><v>00565</v></cell><cell r="B3965" t="str"><v>3500</v></cell><cell r="C3965" t="str"><v>koffiehuisbediende</v></cell></row><row r="3966"><cell r="A3966" t="str"><v>00565</v></cell><cell r="B3966" t="str"><v>3500</v></cell><cell r="C3966" t="str"><v>loopjongen</v></cell></row><row r="3967"><cell r="A3967" t="str"><v>00565</v></cell><cell r="B3967" t="str"><v>3500</v></cell><cell r="C3967" t="str"><v>boekbinder en boekverkoper</v></cell></row><row r="3968"><cell r="A3968" t="str"><v>00565</v></cell><cell r="B3968" t="str"><v>3500</v></cell><cell r="C3968" t="str"><v>kelner te Parijs en Amsterdam</v></cell></row><row r="3969"><cell r="A3969" t="str"><v>00565</v></cell><cell r="B3969" t="str"><v>3500</v></cell><cell r="C3969" t="str"><v>acteur in toneelgezelschap te Bamberg</v></cell></row><row r="3970"><cell r="A3970" t="str"><v>00565</v></cell><cell r="B3970" t="str"><v>3500</v></cell><cell r="C3970" t="str"><v>medewerker "Recht voor Allen"</v></cell><cell r="D3970" t="str"><v>00-00-1888/</v></cell></row><row r="3971"><cell r="A3971" t="str"><v>00565</v></cell><cell r="B3971" t="str"><v>3500</v></cell><cell r="C3971" t="str"><v>redacteur "De Volksonderwijzer"</v></cell><cell r="D3971" t="str"><v>00-00-1891/</v></cell></row><row r="3972"><cell r="A3972" t="str"><v>00565</v></cell><cell r="B3972" t="str"><v>3500</v></cell><cell r="C3972" t="str"><v>redacteur, administrateur, colporteur spotblad "De Roode Duivel"</v></cell><cell r="D3972" t="str"><v>01-08-1892/13-12-1897</v></cell></row><row r="3973"><cell r="A3973" t="str"><v>00565</v></cell><cell r="B3973" t="str"><v>3500</v></cell><cell r="C3973" t="str"><v>waarnemend redacteur "Recht voor Allen"</v></cell><cell r="D3973" t="str"><v>00-00-1898/00-12-1898</v></cell></row><row r="3974"><cell r="A3974" t="str"><v>00565</v></cell><cell r="B3974" t="str"><v>3500</v></cell><cell r="C3974" t="str"><v>secretaris Amsterdamsche Bestuurdersbond</v></cell><cell r="D3974" t="str"><v>00-10-1899/</v></cell></row><row r="3975"><cell r="A3975" t="str"><v>00565</v></cell><cell r="B3975" t="str"><v>3500</v></cell><cell r="C3975" t="str"><v>propagandist SDAP (bezoldigd) te Rotterdam</v></cell><cell r="D3975" t="str"><v>00-00-1902/00-00-1908</v></cell></row><row r="3976"><cell r="A3976" t="str"><v>00565</v></cell><cell r="B3976" t="str"><v>3500</v></cell><cell r="C3976" t="str"><v>propagandist SDAP (bezoldigd) te Arnhem</v></cell><cell r="D3976" t="str"><v>00-00-1908/</v></cell></row><row r="3977"><cell r="A3977" t="str"><v>00565</v></cell><cell r="B3977" t="str"><v>3500</v></cell><cell r="C3977" t="str"><v>lid gemeenteraad van Arnhem</v></cell><cell r="D3977" t="str"><v>07-09-1909/05-09-1939</v></cell></row><row r="3978"><cell r="A3978" t="str"><v>00565</v></cell><cell r="B3978" t="str"><v>3500</v></cell><cell r="C3978" t="str"><v>lid Tweede Kamer der Staten-Generaal</v></cell><cell r="D3978" t="str"><v>17-09-1918/20-09-1921</v></cell></row><row r="3979"><cell r="A3979" t="str"><v>00565</v></cell><cell r="B3979" t="str"><v>3500</v></cell><cell r="C3979" t="str"><v>lid Provinciale Staten van Gelderland</v></cell><cell r="D3979" t="str"><v>01-07-1919/00-09-1925</v></cell></row><row r="3980"><cell r="A3980" t="str"><v>00565</v></cell><cell r="B3980" t="str"><v>3500</v></cell><cell r="C3980" t="str"><v>wethouder (van sociale zaken) van Arnhem</v></cell><cell r="D3980" t="str"><v>04-04-1921/02-09-1923</v></cell></row><row r="3981"><cell r="A3981" t="str"><v>00565</v></cell><cell r="B3981" t="str"><v>3500</v></cell><cell r="C3981" t="str"><v>lid Eerste Kamer der Staten-Generaal</v></cell><cell r="D3981" t="str"><v>16-09-1925/08-06-1937</v></cell></row><row r="3982"><cell r="A3982" t="str"><v>00567</v></cell><cell r="B3982" t="str"><v>3010</v></cell><cell r="C3982" t="str"><v>'s-Gravenhage</v></cell><cell r="D3982" t="str"><v>27-12-1846</v></cell></row><row r="3983"><cell r="A3983" t="str"><v>00567</v></cell><cell r="B3983" t="str"><v>3020</v></cell><cell r="C3983" t="str"><v>Amsterdam</v></cell><cell r="D3983" t="str"><v>30-10-1902</v></cell></row><row r="3984"><cell r="A3984" t="str"><v>00567</v></cell><cell r="B3984" t="str"><v>3500</v></cell><cell r="C3984" t="str"><v>hulponderwijzer openbare scholen te 's-Gravenhage</v></cell><cell r="D3984" t="str"><v>00-05-1865/00-09-1870</v></cell></row><row r="3985"><cell r="A3985" t="str"><v>00567</v></cell><cell r="B3985" t="str"><v>3500</v></cell><cell r="C3985" t="str"><v>hoofdonderwijzer, Openbare lagere school te Haarlemmermeer</v></cell><cell r="D3985" t="str"><v>00-09-1870/00-09-1872</v></cell></row><row r="3986"><cell r="A3986" t="str"><v>00567</v></cell><cell r="B3986" t="str"><v>3500</v></cell><cell r="C3986" t="str"><v>hoofdonderwijzer, "Van der Palmschool", Openbare lagere school voor jongens te Amsterdam</v></cell><cell r="D3986" t="str"><v>00-09-1872/00-07-1892</v></cell></row><row r="3987"><cell r="A3987" t="str"><v>00567</v></cell><cell r="B3987" t="str"><v>3500</v></cell><cell r="C3987" t="str"><v>gepensioneerd</v></cell><cell r="D3987" t="str"><v>00-07-1892/</v></cell></row><row r="3988"><cell r="A3988" t="str"><v>00567</v></cell><cell r="B3988" t="str"><v>3500</v></cell><cell r="C3988" t="str"><v>lid gemeenteraad van Amsterdam</v></cell><cell r="D3988" t="str"><v>05-09-1893/30-10-1902</v></cell></row><row r="3989"><cell r="A3989" t="str"><v>00567</v></cell><cell r="B3989" t="str"><v>3500</v></cell><cell r="C3989" t="str"><v>schoolopziener, arrondissement Amsterdam III</v></cell><cell r="D3989" t="str"><v>01-04-1901/30-10-1902</v></cell></row><row r="3990"><cell r="A3990" t="str"><v>00567</v></cell><cell r="B3990" t="str"><v>3500</v></cell><cell r="C3990" t="str"><v>lid Tweede Kamer der Staten-Generaal</v></cell><cell r="D3990" t="str"><v>16-04-1901/30-10-1902</v></cell></row><row r="3991"><cell r="A3991" t="str"><v>00568</v></cell><cell r="B3991" t="str"><v>3010</v></cell><cell r="C3991" t="str"><v>Gorssel</v></cell><cell r="D3991" t="str"><v>11-10-1852</v></cell></row><row r="3992"><cell r="A3992" t="str"><v>00568</v></cell><cell r="B3992" t="str"><v>3020</v></cell><cell r="C3992" t="str"><v>Wageningen</v></cell><cell r="D3992" t="str"><v>10-05-1934</v></cell></row><row r="3993"><cell r="A3993" t="str"><v>00568</v></cell><cell r="B3993" t="str"><v>3500</v></cell><cell r="C3993" t="str"><v>burgemeester van Groenlo</v></cell><cell r="D3993" t="str"><v>01-01-1878/16-04-1893</v></cell></row><row r="3994"><cell r="A3994" t="str"><v>00568</v></cell><cell r="B3994" t="str"><v>3500</v></cell><cell r="C3994" t="str"><v>advocaat te Groenlo</v></cell><cell r="D3994" t="str"><v>00-00-1879/</v></cell></row><row r="3995"><cell r="A3995" t="str"><v>00568</v></cell><cell r="B3995" t="str"><v>3500</v></cell><cell r="C3995" t="str"><v>lid Provinciale Staten van Gelderland</v></cell><cell r="D3995" t="str"><v>01-07-1879/04-07-1883</v></cell></row><row r="3996"><cell r="A3996" t="str"><v>00568</v></cell><cell r="B3996" t="str"><v>3500</v></cell><cell r="C3996" t="str"><v>kantonrechter-plaatsvervanger te Groenlo</v></cell><cell r="D3996" t="str"><v>01-12-1881/01-12-1890</v></cell></row><row r="3997"><cell r="A3997" t="str"><v>00568</v></cell><cell r="B3997" t="str"><v>3500</v></cell><cell r="C3997" t="str"><v>schoolopziener, arrondissement Groenlo</v></cell><cell r="D3997" t="str"><v>01-11-1884/01-06-1893</v></cell></row><row r="3998"><cell r="A3998" t="str"><v>00568</v></cell><cell r="B3998" t="str"><v>3500</v></cell><cell r="C3998" t="str"><v>burgemeester van Wageningen</v></cell><cell r="D3998" t="str"><v>16-04-1893/01-11-1922</v></cell></row><row r="3999"><cell r="A3999" t="str"><v>00568</v></cell><cell r="B3999" t="str"><v>3500</v></cell><cell r="C3999" t="str"><v>lid Tweede Kamer der Staten-Generaal</v></cell><cell r="D3999" t="str"><v>16-05-1894/17-09-1901</v></cell></row><row r="4000"><cell r="A4000" t="str"><v>00569</v></cell><cell r="B4000" t="str"><v>3010</v></cell><cell r="C4000" t="str"><v>Amsterdam</v></cell><cell r="D4000" t="str"><v>29-03-1822</v></cell></row><row r="4001"><cell r="A4001" t="str"><v>00569</v></cell><cell r="B4001" t="str"><v>3020</v></cell><cell r="C4001" t="str"><v>'s-Gravenhage</v></cell><cell r="D4001" t="str"><v>11-07-1880</v></cell></row><row r="4002"><cell r="A4002" t="str"><v>00569</v></cell><cell r="B4002" t="str"><v>3500</v></cell><cell r="C4002" t="str"><v>beambte "Nederlandsch-Indische Spoorweg Maatschappij"</v></cell></row><row r="4003"><cell r="A4003" t="str"><v>00569</v></cell><cell r="B4003" t="str"><v>3500</v></cell><cell r="C4003" t="str"><v>mededirecteur "Nederlandsch-Indische Spoorweg Maatschappij"</v></cell></row><row r="4004"><cell r="A4004" t="str"><v>00569</v></cell><cell r="B4004" t="str"><v>3500</v></cell><cell r="C4004" t="str"><v>lid gemeenteraad van Amsterdam</v></cell><cell r="D4004" t="str"><v>03-09-1857/01-09-1863</v></cell></row><row r="4005"><cell r="A4005" t="str"><v>00569</v></cell><cell r="B4005" t="str"><v>3500</v></cell><cell r="C4005" t="str"><v>lid Tweede Kamer der Staten-Generaal</v></cell><cell r="D4005" t="str"><v>15-02-1859/01-10-1866</v></cell></row><row r="4006"><cell r="A4006" t="str"><v>00569</v></cell><cell r="B4006" t="str"><v>3500</v></cell><cell r="C4006" t="str"><v>lid Tweede Kamer der Staten-Generaal</v></cell><cell r="D4006" t="str"><v>23-04-1877/11-07-1880</v></cell></row><row r="4007"><cell r="A4007" t="str"><v>00570</v></cell><cell r="B4007" t="str"><v>3010</v></cell><cell r="C4007" t="str"><v>Lollum</v></cell><cell r="D4007" t="str"><v>18-04-1880</v></cell></row><row r="4008"><cell r="A4008" t="str"><v>00570</v></cell><cell r="B4008" t="str"><v>3020</v></cell><cell r="C4008" t="str"><v>Rotterdam</v></cell><cell r="D4008" t="str"><v>13-01-1953</v></cell></row><row r="4009"><cell r="A4009" t="str"><v>00570</v></cell><cell r="B4009" t="str"><v>3500</v></cell><cell r="C4009" t="str"><v>onderwijzer te Capelle aan den IJssel</v></cell><cell r="D4009" t="str"><v>/00-08-1902</v></cell></row><row r="4010"><cell r="A4010" t="str"><v>00570</v></cell><cell r="B4010" t="str"><v>3500</v></cell><cell r="C4010" t="str"><v>onderwijzer School van de Vereniging voor Lager- en uitgebreid lager onderwijs op Gereformeerde Grondslag te Amsterdam</v></cell><cell r="D4010" t="str"><v>00-08-1902/00-12-1903</v></cell></row><row r="4011"><cell r="A4011" t="str"><v>00570</v></cell><cell r="B4011" t="str"><v>3500</v></cell><cell r="C4011" t="str"><v>directeur Prins Mauritsschool te Rijswijk (Z.H.)</v></cell><cell r="D4011" t="str"><v>00-12-1903/00-03-1916</v></cell></row><row r="4012"><cell r="A4012" t="str"><v>00570</v></cell><cell r="B4012" t="str"><v>3500</v></cell><cell r="C4012" t="str"><v>chef administratie, scheepswerven firma "A. Vuyk en Zonen" te Capelle aan den IJssel</v></cell><cell r="D4012" t="str"><v>00-03-1916/00-09-1925</v></cell></row><row r="4013"><cell r="A4013" t="str"><v>00570</v></cell><cell r="B4013" t="str"><v>3500</v></cell><cell r="C4013" t="str"><v>lid gemeenteraad van Rotterdam</v></cell><cell r="D4013" t="str"><v>02-09-1919/03-09-1925</v></cell></row><row r="4014"><cell r="A4014" t="str"><v>00570</v></cell><cell r="B4014" t="str"><v>3500</v></cell><cell r="C4014" t="str"><v>lid Tweede Kamer der Staten-Generaal</v></cell><cell r="D4014" t="str"><v>12-10-1922/15-09-1925</v></cell></row><row r="4015"><cell r="A4015" t="str"><v>00570</v></cell><cell r="B4015" t="str"><v>3500</v></cell><cell r="C4015" t="str"><v>lid Provinciale Staten van Zuid-Holland</v></cell><cell r="D4015" t="str"><v>03-07-1923/01-09-1941</v></cell></row><row r="4016"><cell r="A4016" t="str"><v>00570</v></cell><cell r="B4016" t="str"><v>3500</v></cell><cell r="C4016" t="str"><v>lid Gedeputeerde Staten van Zuid-Holland</v></cell><cell r="D4016" t="str"><v>03-09-1925/01-09-1941</v></cell></row><row r="4017"><cell r="A4017" t="str"><v>00570</v></cell><cell r="B4017" t="str"><v>3500</v></cell><cell r="C4017" t="str"><v>lid Tweede kamer der Staten-Generaal</v></cell><cell r="D4017" t="str"><v>18-09-1928/17-09-1929</v></cell></row><row r="4018"><cell r="A4018" t="str"><v>00570</v></cell><cell r="B4018" t="str"><v>3500</v></cell><cell r="C4018" t="str"><v>lid Gedeputeerde Staten van Zuid-Holland</v></cell><cell r="D4018" t="str"><v>00-05-1945/04-06-1946</v></cell></row><row r="4019"><cell r="A4019" t="str"><v>00571</v></cell><cell r="B4019" t="str"><v>3010</v></cell><cell r="C4019" t="str"><v>Nieuw-Vennep</v></cell><cell r="D4019" t="str"><v>12-02-1887</v></cell></row><row r="4020"><cell r="A4020" t="str"><v>00571</v></cell><cell r="B4020" t="str"><v>3020</v></cell><cell r="C4020" t="str"><v>Leiden</v></cell><cell r="D4020" t="str"><v>02-03-1959</v></cell></row><row r="4021"><cell r="A4021" t="str"><v>00571</v></cell><cell r="B4021" t="str"><v>3500</v></cell><cell r="C4021" t="str"><v>landbouwer in de Haarlemmermeer</v></cell><cell r="D4021" t="str"><v>00-00-1910/00-00-1922</v></cell></row><row r="4022"><cell r="A4022" t="str"><v>00571</v></cell><cell r="B4022" t="str"><v>3500</v></cell><cell r="C4022" t="str"><v>landbouwer in de Haarlemmermeer</v></cell></row><row r="4023"><cell r="A4023" t="str"><v>00571</v></cell><cell r="B4023" t="str"><v>3500</v></cell><cell r="C4023" t="str"><v>lid gemeenteraad van Haarlemmermeer</v></cell><cell r="D4023" t="str"><v>07-09-1915/01-07-1926</v></cell></row><row r="4024"><cell r="A4024" t="str"><v>00571</v></cell><cell r="B4024" t="str"><v>3500</v></cell><cell r="C4024" t="str"><v>lid Tweede Kamer der Staten-Generaal</v></cell><cell r="D4024" t="str"><v>12-10-1922/03-07-1956</v></cell></row><row r="4025"><cell r="A4025" t="str"><v>00571</v></cell><cell r="B4025" t="str"><v>3500</v></cell><cell r="C4025" t="str"><v>lid gemeenteraad van Heemstede</v></cell><cell r="D4025" t="str"><v>01-09-1931/03-09-1935</v></cell></row><row r="4026"><cell r="A4026" t="str"><v>00571</v></cell><cell r="B4026" t="str"><v>3500</v></cell><cell r="C4026" t="str"><v>voorzitter CBTB (Nederlandse Christelijke Boeren- en Tuindersbond)</v></cell><cell r="D4026" t="str"><v>29-06-1945/02-03-1959</v></cell></row><row r="4027"><cell r="A4027" t="str"><v>00572</v></cell><cell r="B4027" t="str"><v>3010</v></cell><cell r="C4027" t="str"><v>Huijbergen (N.Br.)</v></cell><cell r="D4027" t="str"><v>21-01-1907</v></cell></row><row r="4028"><cell r="A4028" t="str"><v>00572</v></cell><cell r="B4028" t="str"><v>3020</v></cell><cell r="C4028" t="str"><v>Vught</v></cell><cell r="D4028" t="str"><v>30-05-1985</v></cell></row><row r="4029"><cell r="A4029" t="str"><v>00572</v></cell><cell r="B4029" t="str"><v>3500</v></cell><cell r="C4029" t="str"><v>advocaat en procureur te 's-Hertogenbosch</v></cell><cell r="D4029" t="str"><v>00-00-1935/00-00-1945</v></cell></row><row r="4030"><cell r="A4030" t="str"><v>00572</v></cell><cell r="B4030" t="str"><v>3500</v></cell><cell r="C4030" t="str"><v>directeur Bureau van de NRKM (Nederlandse Rooms-Katholieke Middenstandsbond), bisdom 's-Hertogenbosch</v></cell><cell r="D4030" t="str"><v>00-00-1945/00-01-1972</v></cell></row><row r="4031"><cell r="A4031" t="str"><v>00572</v></cell><cell r="B4031" t="str"><v>3500</v></cell><cell r="C4031" t="str"><v>lid Tweede Kamer der Staten-Generaal</v></cell><cell r="D4031" t="str"><v>27-07-1948/10-05-1971</v></cell></row><row r="4032"><cell r="A4032" t="str"><v>00572</v></cell><cell r="B4032" t="str"><v>3500</v></cell><cell r="C4032" t="str"><v>lid gemeenteraad van 's-Hertogenbosch</v></cell><cell r="D4032" t="str"><v>01-09-1953/06-09-1966</v></cell></row><row r="4033"><cell r="A4033" t="str"><v>00573</v></cell><cell r="B4033" t="str"><v>3010</v></cell><cell r="C4033" t="str"><v>Uden</v></cell><cell r="D4033" t="str"><v>22-02-1812</v></cell></row><row r="4034"><cell r="A4034" t="str"><v>00573</v></cell><cell r="B4034" t="str"><v>3020</v></cell><cell r="C4034" t="str"><v>Woensel (N.Br.)</v></cell><cell r="D4034" t="str"><v>07-06-1898</v></cell></row><row r="4035"><cell r="A4035" t="str"><v>00573</v></cell><cell r="B4035" t="str"><v>3500</v></cell><cell r="C4035" t="str"><v>advocaat te Uden</v></cell><cell r="D4035" t="str"><v>00-00-1841/00-00-1850</v></cell></row><row r="4036"><cell r="A4036" t="str"><v>00573</v></cell><cell r="B4036" t="str"><v>3500</v></cell><cell r="C4036" t="str"><v>lid Provinciale Staten van Noord-Brabant</v></cell><cell r="D4036" t="str"><v>23-09-1850/14-06-1853</v></cell></row><row r="4037"><cell r="A4037" t="str"><v>00573</v></cell><cell r="B4037" t="str"><v>3500</v></cell><cell r="C4037" t="str"><v>advocaat te Eindhoven</v></cell><cell r="D4037" t="str"><v>00-00-1852/01-04-1854</v></cell></row><row r="4038"><cell r="A4038" t="str"><v>00573</v></cell><cell r="B4038" t="str"><v>3500</v></cell><cell r="C4038" t="str"><v>lid Tweede Kamer der Staten-Generaal</v></cell><cell r="D4038" t="str"><v>14-06-1853/30-03-1854</v></cell></row><row r="4039"><cell r="A4039" t="str"><v>00573</v></cell><cell r="B4039" t="str"><v>3500</v></cell><cell r="C4039" t="str"><v>rechter Arrondissementsrechtbank te Eindhoven</v></cell><cell r="D4039" t="str"><v>01-04-1854/15-05-1877</v></cell></row><row r="4040"><cell r="A4040" t="str"><v>00573</v></cell><cell r="B4040" t="str"><v>3500</v></cell><cell r="C4040" t="str"><v>schoolopziener, zevende schooldistrict van Noord-Brabant (Helmond en omgeving)</v></cell><cell r="D4040" t="str"><v>01-01-1858/00-07-1877</v></cell></row><row r="4041"><cell r="A4041" t="str"><v>00573</v></cell><cell r="B4041" t="str"><v>3500</v></cell><cell r="C4041" t="str"><v>lid Tweede Kamer der Staten-Generaal</v></cell><cell r="D4041" t="str"><v>09-03-1864/01-10-1866</v></cell></row><row r="4042"><cell r="A4042" t="str"><v>00573</v></cell><cell r="B4042" t="str"><v>3500</v></cell><cell r="C4042" t="str"><v>lid Tweede Kamer der Staten-Generaal</v></cell><cell r="D4042" t="str"><v>19-11-1866/03-01-1868</v></cell></row><row r="4043"><cell r="A4043" t="str"><v>00573</v></cell><cell r="B4043" t="str"><v>3500</v></cell><cell r="C4043" t="str"><v>lid Tweede Kamer der Staten-Generaal</v></cell><cell r="D4043" t="str"><v>18-09-1871/01-10-1877</v></cell></row><row r="4044"><cell r="A4044" t="str"><v>00573</v></cell><cell r="B4044" t="str"><v>3500</v></cell><cell r="C4044" t="str"><v>lid Provinciale Staten van Noord-Brabant</v></cell><cell r="D4044" t="str"><v>04-07-1877/02-07-1890</v></cell></row><row r="4045"><cell r="A4045" t="str"><v>00573</v></cell><cell r="B4045" t="str"><v>3500</v></cell><cell r="C4045" t="str"><v>lid Gedeputeerde Staten van Noord-Brabant</v></cell><cell r="D4045" t="str"><v>04-07-1877/02-07-1890</v></cell></row><row r="4046"><cell r="A4046" t="str"><v>00574</v></cell><cell r="B4046" t="str"><v>3010</v></cell><cell r="C4046" t="str"><v>Geldrop</v></cell><cell r="D4046" t="str"><v>08-12-1854</v></cell></row><row r="4047"><cell r="A4047" t="str"><v>00574</v></cell><cell r="B4047" t="str"><v>3020</v></cell><cell r="C4047" t="str"><v>Geldrop</v></cell><cell r="D4047" t="str"><v>13-09-1920</v></cell></row><row r="4048"><cell r="A4048" t="str"><v>00574</v></cell><cell r="B4048" t="str"><v>3500</v></cell><cell r="C4048" t="str"><v>mededirecteur firma "A. van den Heuvel en Zoon", fabrikanten van wollen stoffen te Geldrop</v></cell><cell r="D4048" t="str"><v>/00-00-1903</v></cell></row><row r="4049"><cell r="A4049" t="str"><v>00574</v></cell><cell r="B4049" t="str"><v>3500</v></cell><cell r="C4049" t="str"><v>lid Provinciale Staten van Noord-Brabant</v></cell><cell r="D4049" t="str"><v>03-07-1895/13-09-1920</v></cell></row><row r="4050"><cell r="A4050" t="str"><v>00574</v></cell><cell r="B4050" t="str"><v>3500</v></cell><cell r="C4050" t="str"><v>voorzitter Coöperatieve Centrale Boerenleenbank te Eindhoven</v></cell><cell r="D4050" t="str"><v>00-00-1897/13-09-1920</v></cell></row><row r="4051"><cell r="A4051" t="str"><v>00574</v></cell><cell r="B4051" t="str"><v>3500</v></cell><cell r="C4051" t="str"><v>lid Tweede Kamer der Staten-Generaal</v></cell><cell r="D4051" t="str"><v>22-11-1898/20-09-1910</v></cell></row><row r="4052"><cell r="A4052" t="str"><v>00574</v></cell><cell r="B4052" t="str"><v>3500</v></cell><cell r="C4052" t="str"><v>lid Gedeputeerde Staten van Noord-Brabant</v></cell><cell r="D4052" t="str"><v>22-12-1909/13-09-1920</v></cell></row><row r="4053"><cell r="A4053" t="str"><v>00577</v></cell><cell r="B4053" t="str"><v>3010</v></cell><cell r="C4053" t="str"><v>Strijp</v></cell><cell r="D4053" t="str"><v>11-05-1796</v></cell></row><row r="4054"><cell r="A4054" t="str"><v>00577</v></cell><cell r="B4054" t="str"><v>3020</v></cell><cell r="C4054" t="str"><v>Strijp</v></cell><cell r="D4054" t="str"><v>25-07-1854</v></cell></row><row r="4055"><cell r="A4055" t="str"><v>00577</v></cell><cell r="B4055" t="str"><v>3500</v></cell><cell r="C4055" t="str"><v>notaris te Eindhoven</v></cell><cell r="D4055" t="str"><v>00-06-1823/</v></cell></row><row r="4056"><cell r="A4056" t="str"><v>00577</v></cell><cell r="B4056" t="str"><v>3500</v></cell><cell r="C4056" t="str"><v>lid gemeenteraad van Eindhoven</v></cell><cell r="D4056" t="str"><v>02-10-1845/00-06-1850</v></cell></row><row r="4057"><cell r="A4057" t="str"><v>00577</v></cell><cell r="B4057" t="str"><v>3500</v></cell><cell r="C4057" t="str"><v>lid Provinciale Staten van Noord-Brabant</v></cell><cell r="D4057" t="str"><v>23-02-1846/01-07-1847</v></cell></row><row r="4058"><cell r="A4058" t="str"><v>00577</v></cell><cell r="B4058" t="str"><v>3500</v></cell><cell r="C4058" t="str"><v>wethouder van Eindhoven</v></cell><cell r="D4058" t="str"><v>18-02-1847/00-06-1850</v></cell></row><row r="4059"><cell r="A4059" t="str"><v>00577</v></cell><cell r="B4059" t="str"><v>3500</v></cell><cell r="C4059" t="str"><v>lid Provinciale Staten van Noord-Brabant</v></cell><cell r="D4059" t="str"><v>06-07-1847/18-09-1848</v></cell></row><row r="4060"><cell r="A4060" t="str"><v>00577</v></cell><cell r="B4060" t="str"><v>3500</v></cell><cell r="C4060" t="str"><v>buitengewoon lid Tweede Kamer der Staten-Generaal</v></cell><cell r="D4060" t="str"><v>18-09-1848/08-10-1848</v></cell></row><row r="4061"><cell r="A4061" t="str"><v>00577</v></cell><cell r="B4061" t="str"><v>3500</v></cell><cell r="C4061" t="str"><v>lid Tweede Kamer der Staten-Generaal</v></cell><cell r="D4061" t="str"><v>13-02-1849/20-08-1850</v></cell></row><row r="4062"><cell r="A4062" t="str"><v>00577</v></cell><cell r="B4062" t="str"><v>3500</v></cell><cell r="C4062" t="str"><v>notaris te Strijp</v></cell><cell r="D4062" t="str"><v>07-06-1850/25-07-1854</v></cell></row><row r="4063"><cell r="A4063" t="str"><v>00577</v></cell><cell r="B4063" t="str"><v>3500</v></cell><cell r="C4063" t="str"><v>lid Tweede Kamer der Staten-Generaal</v></cell><cell r="D4063" t="str"><v>07-10-1850/26-04-1853</v></cell></row><row r="4064"><cell r="A4064" t="str"><v>00577</v></cell><cell r="B4064" t="str"><v>3500</v></cell><cell r="C4064" t="str"><v>lid gemeenteraad van Strijp</v></cell><cell r="D4064" t="str"><v>00-10-1851/25-07-1854</v></cell></row><row r="4065"><cell r="A4065" t="str"><v>00577</v></cell><cell r="B4065" t="str"><v>3500</v></cell><cell r="C4065" t="str"><v>lid Tweede Kamer der Staten-Generaal</v></cell><cell r="D4065" t="str"><v>15-05-1854/25-07-1854</v></cell></row><row r="4066"><cell r="A4066" t="str"><v>00578</v></cell><cell r="B4066" t="str"><v>3010</v></cell><cell r="C4066" t="str"><v>Amsterdam</v></cell><cell r="D4066" t="str"><v>13-01-1832</v></cell></row><row r="4067"><cell r="A4067" t="str"><v>00578</v></cell><cell r="B4067" t="str"><v>3020</v></cell><cell r="C4067" t="str"><v>Vught</v></cell><cell r="D4067" t="str"><v>06-09-1911</v></cell></row><row r="4068"><cell r="A4068" t="str"><v>00578</v></cell><cell r="B4068" t="str"><v>3500</v></cell><cell r="C4068" t="str"><v>advocaat te Nijmegen</v></cell><cell r="D4068" t="str"><v>00-00-1857/00-00-1883</v></cell></row><row r="4069"><cell r="A4069" t="str"><v>00578</v></cell><cell r="B4069" t="str"><v>3500</v></cell><cell r="C4069" t="str"><v>lid Tweede Kamer der Staten-Generaal</v></cell><cell r="D4069" t="str"><v>09-07-1862/01-10-1866</v></cell></row><row r="4070"><cell r="A4070" t="str"><v>00578</v></cell><cell r="B4070" t="str"><v>3500</v></cell><cell r="C4070" t="str"><v>lid Tweede Kamer der Staten-Generaal</v></cell><cell r="D4070" t="str"><v>19-11-1866/03-01-1868</v></cell></row><row r="4071"><cell r="A4071" t="str"><v>00578</v></cell><cell r="B4071" t="str"><v>3500</v></cell><cell r="C4071" t="str"><v>lid Tweede Kamer der Staten-Generaal</v></cell><cell r="D4071" t="str"><v>25-02-1868/10-05-1883</v></cell></row><row r="4072"><cell r="A4072" t="str"><v>00578</v></cell><cell r="B4072" t="str"><v>3500</v></cell><cell r="C4072" t="str"><v>lid Raad van State</v></cell><cell r="D4072" t="str"><v>16-05-1883/01-07-1905</v></cell></row><row r="4073"><cell r="A4073" t="str"><v>00578</v></cell><cell r="B4073" t="str"><v>3500</v></cell><cell r="C4073" t="str"><v>lid Raad van Voogdij over koningin Wilhelmina</v></cell><cell r="D4073" t="str"><v>09-03-1897/31-08-1898</v></cell></row><row r="4074"><cell r="A4074" t="str"><v>00579</v></cell><cell r="B4074" t="str"><v>3010</v></cell><cell r="C4074" t="str"><v>Charlois</v></cell><cell r="D4074" t="str"><v>26-08-1883</v></cell></row><row r="4075"><cell r="A4075" t="str"><v>00579</v></cell><cell r="B4075" t="str"><v>3020</v></cell><cell r="C4075" t="str"><v>Rotterdam</v></cell><cell r="D4075" t="str"><v>13-12-1929</v></cell></row><row r="4076"><cell r="A4076" t="str"><v>00579</v></cell><cell r="B4076" t="str"><v>3500</v></cell><cell r="C4076" t="str"><v>klerk Bureau voor 's Rijksbelastingen te Rotterdam</v></cell><cell r="D4076" t="str"><v>00-00-1902/00-04-1906</v></cell></row><row r="4077"><cell r="A4077" t="str"><v>00579</v></cell><cell r="B4077" t="str"><v>3500</v></cell><cell r="C4077" t="str"><v>assistent Bureau voor Arbeidsrecht</v></cell><cell r="D4077" t="str"><v>00-04-1906/00-00-1910</v></cell></row><row r="4078"><cell r="A4078" t="str"><v>00579</v></cell><cell r="B4078" t="str"><v>3500</v></cell><cell r="C4078" t="str"><v>lid gemeenteraad van Rotterdam</v></cell><cell r="D4078" t="str"><v>02-09-1909/29-09-1921</v></cell></row><row r="4079"><cell r="A4079" t="str"><v>00579</v></cell><cell r="B4079" t="str"><v>3500</v></cell><cell r="C4079" t="str"><v>bezoldigd propagandist Algemene Nederlandsche Bond van Arbeiders in het Havenbedrijf</v></cell><cell r="D4079" t="str"><v>00-10-1909/01-01-1918</v></cell></row><row r="4080"><cell r="A4080" t="str"><v>00579</v></cell><cell r="B4080" t="str"><v>3500</v></cell><cell r="C4080" t="str"><v>voorzitter CBT (Centrale Bond van Werknemers in het Transportbedrijf)</v></cell><cell r="D4080" t="str"><v>01-01-1918/00-09-1918</v></cell></row><row r="4081"><cell r="A4081" t="str"><v>00579</v></cell><cell r="B4081" t="str"><v>3500</v></cell><cell r="C4081" t="str"><v>lid Tweede Kamer der Staten-Generaal</v></cell><cell r="D4081" t="str"><v>17-09-1918/11-11-1919</v></cell></row><row r="4082"><cell r="A4082" t="str"><v>00579</v></cell><cell r="B4082" t="str"><v>3500</v></cell><cell r="C4082" t="str"><v>lid Provinciale Staten van Zuid-Holland</v></cell><cell r="D4082" t="str"><v>01-07-1919/13-12-1929</v></cell></row><row r="4083"><cell r="A4083" t="str"><v>00579</v></cell><cell r="B4083" t="str"><v>3500</v></cell><cell r="C4083" t="str"><v>wethouder (van volkshuisvesting) van Rotterdam</v></cell><cell r="D4083" t="str"><v>02-09-1919/29-09-1921</v></cell></row><row r="4084"><cell r="A4084" t="str"><v>00579</v></cell><cell r="B4084" t="str"><v>3500</v></cell><cell r="C4084" t="str"><v>lid gemeenteraad van Rotterdam</v></cell><cell r="D4084" t="str"><v>04-09-1923/14-11-1929</v></cell></row><row r="4085"><cell r="A4085" t="str"><v>00579</v></cell><cell r="B4085" t="str"><v>3500</v></cell><cell r="C4085" t="str"><v>wethouder (van volkshuisvesting en personeelszaken) van Rotterdam</v></cell><cell r="D4085" t="str"><v>05-09-1923/14-11-1929</v></cell></row><row r="4086"><cell r="A4086" t="str"><v>00580</v></cell><cell r="B4086" t="str"><v>3010</v></cell><cell r="C4086" t="str"><v>Huins</v></cell><cell r="D4086" t="str"><v>04-08-1878</v></cell></row><row r="4087"><cell r="A4087" t="str"><v>00580</v></cell><cell r="B4087" t="str"><v>3020</v></cell><cell r="C4087" t="str"><v>De Bilt</v></cell><cell r="D4087" t="str"><v>09-01-1953</v></cell></row><row r="4088"><cell r="A4088" t="str"><v>00580</v></cell><cell r="B4088" t="str"><v>3500</v></cell><cell r="C4088" t="str"><v>kok (voor metselaars bij bouw van een boerderij)</v></cell></row><row r="4089"><cell r="A4089" t="str"><v>00580</v></cell><cell r="B4089" t="str"><v>3500</v></cell><cell r="C4089" t="str"><v>boerenknecht te Lions</v></cell><cell r="D4089" t="str"><v>00-00-1892/00-00-1895</v></cell></row><row r="4090"><cell r="A4090" t="str"><v>00580</v></cell><cell r="B4090" t="str"><v>3500</v></cell><cell r="C4090" t="str"><v>boerenknecht te Wirdum</v></cell><cell r="D4090" t="str"><v>00-00-1895/00-00-1896</v></cell></row><row r="4091"><cell r="A4091" t="str"><v>00580</v></cell><cell r="B4091" t="str"><v>3500</v></cell><cell r="C4091" t="str"><v>melkknecht te Duitsland</v></cell></row><row r="4092"><cell r="A4092" t="str"><v>00580</v></cell><cell r="B4092" t="str"><v>3500</v></cell><cell r="C4092" t="str"><v>boerenarbeider</v></cell></row><row r="4093"><cell r="A4093" t="str"><v>00580</v></cell><cell r="B4093" t="str"><v>3500</v></cell><cell r="C4093" t="str"><v>arbeider zuivelfabriek te Winsum</v></cell></row><row r="4094"><cell r="A4094" t="str"><v>00580</v></cell><cell r="B4094" t="str"><v>3500</v></cell><cell r="C4094" t="str"><v>kaasmaker zuivelfabriek te Winsum</v></cell><cell r="D4094" t="str"><v>/00-00-1902</v></cell></row><row r="4095"><cell r="A4095" t="str"><v>00580</v></cell><cell r="B4095" t="str"><v>3500</v></cell><cell r="C4095" t="str"><v>kaasmaker zuivelfabriek te Leeuwarden</v></cell><cell r="D4095" t="str"><v>00-00-1902/</v></cell></row><row r="4096"><cell r="A4096" t="str"><v>00580</v></cell><cell r="B4096" t="str"><v>3500</v></cell><cell r="C4096" t="str"><v>redacteur-propagandist Bond van Zuivelfabrieksarbeiders</v></cell><cell r="D4096" t="str"><v>00-05-1905/00-00-1909</v></cell></row><row r="4097"><cell r="A4097" t="str"><v>00580</v></cell><cell r="B4097" t="str"><v>3500</v></cell><cell r="C4097" t="str"><v>secretaris-propagandist Bond van Arbeiders in de Landbouw, Tuinbouw en de Zuivelindustrie</v></cell><cell r="D4097" t="str"><v>00-00-1909/00-00-1912</v></cell></row><row r="4098"><cell r="A4098" t="str"><v>00580</v></cell><cell r="B4098" t="str"><v>3500</v></cell><cell r="C4098" t="str"><v>voorzitter Bond van Arbeiders in de Landbouw, Tuinbouw en de Zuivelindustrie</v></cell><cell r="D4098" t="str"><v>00-00-1912/00-06-1938</v></cell></row><row r="4099"><cell r="A4099" t="str"><v>00580</v></cell><cell r="B4099" t="str"><v>3500</v></cell><cell r="C4099" t="str"><v>lid gemeenteraad van Leeuwarden</v></cell><cell r="D4099" t="str"><v>24-12-1912/14-01-1919</v></cell></row><row r="4100"><cell r="A4100" t="str"><v>00580</v></cell><cell r="B4100" t="str"><v>3500</v></cell><cell r="C4100" t="str"><v>lid Provinciale Staten van Friesland</v></cell><cell r="D4100" t="str"><v>01-07-1913/00-10-1921</v></cell></row><row r="4101"><cell r="A4101" t="str"><v>00580</v></cell><cell r="B4101" t="str"><v>3500</v></cell><cell r="C4101" t="str"><v>wethouder van Leeuwarden</v></cell><cell r="D4101" t="str"><v>04-09-1917/14-01-1919</v></cell></row><row r="4102"><cell r="A4102" t="str"><v>00580</v></cell><cell r="B4102" t="str"><v>3500</v></cell><cell r="C4102" t="str"><v>lid Gedeputeerde Staten van Friesland</v></cell><cell r="D4102" t="str"><v>14-01-1919/00-10-1921</v></cell></row><row r="4103"><cell r="A4103" t="str"><v>00580</v></cell><cell r="B4103" t="str"><v>3500</v></cell><cell r="C4103" t="str"><v>lid Tweede Kamer der Staten-Generaal</v></cell><cell r="D4103" t="str"><v>12-10-1921/08-06-1937</v></cell></row><row r="4104"><cell r="A4104" t="str"><v>00580</v></cell><cell r="B4104" t="str"><v>3500</v></cell><cell r="C4104" t="str"><v>lid Provinciale Staten van Utrecht</v></cell><cell r="D4104" t="str"><v>05-07-1927/01-09-1941</v></cell></row><row r="4105"><cell r="A4105" t="str"><v>00580</v></cell><cell r="B4105" t="str"><v>3500</v></cell><cell r="C4105" t="str"><v>lid gemeenteraad van De Bilt</v></cell><cell r="D4105" t="str"><v>06-09-1927/01-09-1931</v></cell></row><row r="4106"><cell r="A4106" t="str"><v>00580</v></cell><cell r="B4106" t="str"><v>3500</v></cell><cell r="C4106" t="str"><v>lid Eerste Kamer der Staten-Generaal</v></cell><cell r="D4106" t="str"><v>08-06-1937/24-07-1946</v></cell></row><row r="4107"><cell r="A4107" t="str"><v>00581</v></cell><cell r="B4107" t="str"><v>3010</v></cell><cell r="C4107" t="str"><v>Midwolda (gem. Oldambt)</v></cell><cell r="D4107" t="str"><v>21-06-1883</v></cell></row><row r="4108"><cell r="A4108" t="str"><v>00581</v></cell><cell r="B4108" t="str"><v>3020</v></cell><cell r="C4108" t="str"><v>Midwolda (gem. Oldambt)</v></cell><cell r="D4108" t="str"><v>07-05-1968</v></cell></row><row r="4109"><cell r="A4109" t="str"><v>00581</v></cell><cell r="B4109" t="str"><v>3500</v></cell><cell r="C4109" t="str"><v>klerk-telegrafist Staatsspoorwegen</v></cell><cell r="D4109" t="str"><v>00-00-1904/00-00-1907</v></cell></row><row r="4110"><cell r="A4110" t="str"><v>00581</v></cell><cell r="B4110" t="str"><v>3500</v></cell><cell r="C4110" t="str"><v>vertegenwoordiger van strokartonfabrieken</v></cell><cell r="D4110" t="str"><v>00-00-1907/00-00-1916</v></cell></row><row r="4111"><cell r="A4111" t="str"><v>00581</v></cell><cell r="B4111" t="str"><v>3500</v></cell><cell r="C4111" t="str"><v>tijdelijk propagandist Bond van Arbeiders in de Landbouw, Tuinbouw en de Zuivelindustrie in het Oldambt</v></cell></row><row r="4112"><cell r="A4112" t="str"><v>00581</v></cell><cell r="B4112" t="str"><v>3500</v></cell><cell r="C4112" t="str"><v>lid gemeenteraad van Midwolda</v></cell><cell r="D4112" t="str"><v>07-09-1915/01-09-1919</v></cell></row><row r="4113"><cell r="A4113" t="str"><v>00581</v></cell><cell r="B4113" t="str"><v>3500</v></cell><cell r="C4113" t="str"><v>lid bestuur Bond van Arbeiders in de Landbouw, Tuinbouw en de Zuivelindustrie, district Groningen en Drenthe</v></cell><cell r="D4113" t="str"><v>00-00-1916/00-00-1918</v></cell></row><row r="4114"><cell r="A4114" t="str"><v>00581</v></cell><cell r="B4114" t="str"><v>3500</v></cell><cell r="C4114" t="str"><v>secretaris Nederlandsche Bond van Arbeiders in de Landbouw, Tuinbouw en de Zuivelindustrie</v></cell><cell r="D4114" t="str"><v>00-00-1918/00-00-1938</v></cell></row><row r="4115"><cell r="A4115" t="str"><v>00581</v></cell><cell r="B4115" t="str"><v>3500</v></cell><cell r="C4115" t="str"><v>lid Tweede Kamer der Staten-Generaal</v></cell><cell r="D4115" t="str"><v>08-06-1937/06-11-1941</v></cell></row><row r="4116"><cell r="A4116" t="str"><v>00581</v></cell><cell r="B4116" t="str"><v>3500</v></cell><cell r="C4116" t="str"><v>voorzitter Nederlandsche Bond van Arbeiders in de Landbouw, Tuinbouw en de Zuivelindustrie</v></cell><cell r="D4116" t="str"><v>00-06-1938/15-06-1942</v></cell></row><row r="4117"><cell r="A4117" t="str"><v>00583</v></cell><cell r="B4117" t="str"><v>3010</v></cell><cell r="C4117" t="str"><v>Harlingen</v></cell><cell r="D4117" t="str"><v>28-10-1824</v></cell></row><row r="4118"><cell r="A4118" t="str"><v>00583</v></cell><cell r="B4118" t="str"><v>3020</v></cell><cell r="C4118" t="str"><v>'s-Gravenhage</v></cell><cell r="D4118" t="str"><v>18-10-1906</v></cell></row><row r="4119"><cell r="A4119" t="str"><v>00583</v></cell><cell r="B4119" t="str"><v>3500</v></cell><cell r="C4119" t="str"><v>azijnfabrikant (compagnon van J. Noyon)</v></cell><cell r="D4119" t="str"><v>00-00-1847/</v></cell></row><row r="4120"><cell r="A4120" t="str"><v>00583</v></cell><cell r="B4120" t="str"><v>3500</v></cell><cell r="C4120" t="str"><v>lid Provinciale Staten van Friesland</v></cell><cell r="D4120" t="str"><v>05-07-1853/04-07-1871</v></cell></row><row r="4121"><cell r="A4121" t="str"><v>00583</v></cell><cell r="B4121" t="str"><v>3500</v></cell><cell r="C4121" t="str"><v>lid gemeenteraad van Harlingen</v></cell><cell r="D4121" t="str"><v>15-02-1858/00-09-1869</v></cell></row><row r="4122"><cell r="A4122" t="str"><v>00583</v></cell><cell r="B4122" t="str"><v>3500</v></cell><cell r="C4122" t="str"><v>wethouder van Harlingen</v></cell><cell r="D4122" t="str"><v>06-12-1859/02-01-1864</v></cell></row><row r="4123"><cell r="A4123" t="str"><v>00583</v></cell><cell r="B4123" t="str"><v>3500</v></cell><cell r="C4123" t="str"><v>burgemeester van Harlingen</v></cell><cell r="D4123" t="str"><v>01-01-1864/01-05-1867</v></cell></row><row r="4124"><cell r="A4124" t="str"><v>00583</v></cell><cell r="B4124" t="str"><v>3500</v></cell><cell r="C4124" t="str"><v>lid Tweede Kamer der Staten-Generaal</v></cell><cell r="D4124" t="str"><v>19-11-1866/03-01-1868</v></cell></row><row r="4125"><cell r="A4125" t="str"><v>00583</v></cell><cell r="B4125" t="str"><v>3500</v></cell><cell r="C4125" t="str"><v>lid Tweede Kamer der Staten-Generaal</v></cell><cell r="D4125" t="str"><v>25-02-1868/11-10-1884</v></cell></row><row r="4126"><cell r="A4126" t="str"><v>00583</v></cell><cell r="B4126" t="str"><v>3500</v></cell><cell r="C4126" t="str"><v>lid Tweede Kamer der Staten-Generaal</v></cell><cell r="D4126" t="str"><v>17-11-1884/18-05-1886</v></cell></row><row r="4127"><cell r="A4127" t="str"><v>00584</v></cell><cell r="B4127" t="str"><v>3010</v></cell><cell r="C4127" t="str"><v>Amsterdam</v></cell><cell r="D4127" t="str"><v>06-01-1851</v></cell></row><row r="4128"><cell r="A4128" t="str"><v>00584</v></cell><cell r="B4128" t="str"><v>3020</v></cell><cell r="C4128" t="str"><v>Rotterdam</v></cell><cell r="D4128" t="str"><v>18-11-1932</v></cell></row><row r="4129"><cell r="A4129" t="str"><v>00584</v></cell><cell r="B4129" t="str"><v>3500</v></cell><cell r="C4129" t="str"><v>bediende, tabaksfirma "Wuste & Hintzen" te Amsterdam</v></cell><cell r="D4129" t="str"><v>00-00-1868/</v></cell></row><row r="4130"><cell r="A4130" t="str"><v>00584</v></cell><cell r="B4130" t="str"><v>3500</v></cell><cell r="C4130" t="str"><v>stagair handelskantoor te Londen</v></cell></row><row r="4131"><cell r="A4131" t="str"><v>00584</v></cell><cell r="B4131" t="str"><v>3500</v></cell><cell r="C4131" t="str"><v>stagair handelskantoor te Le Havre</v></cell><cell r="D4131" t="str"><v>/01-01-1874</v></cell></row><row r="4132"><cell r="A4132" t="str"><v>00584</v></cell><cell r="B4132" t="str"><v>3500</v></cell><cell r="C4132" t="str"><v>koopman, firma "Philippi & Co.", handelsonderneming te Rotterdam</v></cell><cell r="D4132" t="str"><v>01-01-1874/00-00-1888</v></cell></row><row r="4133"><cell r="A4133" t="str"><v>00584</v></cell><cell r="B4133" t="str"><v>3500</v></cell><cell r="C4133" t="str"><v>lid Tweede Kamer der Staten-Generaal</v></cell><cell r="D4133" t="str"><v>07-05-1888/20-03-1894</v></cell></row><row r="4134"><cell r="A4134" t="str"><v>00584</v></cell><cell r="B4134" t="str"><v>3500</v></cell><cell r="C4134" t="str"><v>lid Tweede Kamer der Staten-Generaal</v></cell><cell r="D4134" t="str"><v>16-05-1894/24-12-1897</v></cell></row><row r="4135"><cell r="A4135" t="str"><v>00584</v></cell><cell r="B4135" t="str"><v>3500</v></cell><cell r="C4135" t="str"><v>lid gemeenteraad van Rotterdam</v></cell><cell r="D4135" t="str"><v>02-12-1897/01-11-1903</v></cell></row><row r="4136"><cell r="A4136" t="str"><v>00584</v></cell><cell r="B4136" t="str"><v>3500</v></cell><cell r="C4136" t="str"><v>wethouder (van financiën) van Rotterdam</v></cell><cell r="D4136" t="str"><v>02-12-1897/01-11-1903</v></cell></row><row r="4137"><cell r="A4137" t="str"><v>00584</v></cell><cell r="B4137" t="str"><v>3500</v></cell><cell r="C4137" t="str"><v>firmant, bankiershuis "R. Mees en Zoonen" te Rotterdam</v></cell><cell r="D4137" t="str"><v>01-01-1903/01-01-1926</v></cell></row><row r="4138"><cell r="A4138" t="str"><v>00586</v></cell><cell r="B4138" t="str"><v>3010</v></cell><cell r="C4138" t="str"><v>Delft</v></cell><cell r="D4138" t="str"><v>01-11-1801</v></cell></row><row r="4139"><cell r="A4139" t="str"><v>00586</v></cell><cell r="B4139" t="str"><v>3020</v></cell><cell r="C4139" t="str"><v>Delft</v></cell><cell r="D4139" t="str"><v>01-07-1877</v></cell></row><row r="4140"><cell r="A4140" t="str"><v>00586</v></cell><cell r="B4140" t="str"><v>3500</v></cell><cell r="C4140" t="str"><v>medewerker notariskantoor te Delft</v></cell><cell r="D4140" t="str"><v>00-08-1815/00-00-1823</v></cell></row><row r="4141"><cell r="A4141" t="str"><v>00586</v></cell><cell r="B4141" t="str"><v>3500</v></cell><cell r="C4141" t="str"><v>wijnkoper, lid firma "weduwe A.J. Hoekwater en zonen" te Delft</v></cell><cell r="D4141" t="str"><v>00-00-1823/00-00-1835</v></cell></row><row r="4142"><cell r="A4142" t="str"><v>00586</v></cell><cell r="B4142" t="str"><v>3500</v></cell><cell r="C4142" t="str"><v>lid glasblazerij firma "Boerstra" te Delft</v></cell><cell r="D4142" t="str"><v>00-00-1829/</v></cell></row><row r="4143"><cell r="A4143" t="str"><v>00586</v></cell><cell r="B4143" t="str"><v>3500</v></cell><cell r="C4143" t="str"><v>directeur-vennoot glasblazerij firma "Boerstra" te Delft</v></cell><cell r="D4143" t="str"><v>00-00-1830/00-00-1868</v></cell></row><row r="4144"><cell r="A4144" t="str"><v>00586</v></cell><cell r="B4144" t="str"><v>3500</v></cell><cell r="C4144" t="str"><v>burgemeester en gemeentesecretaris van Hof van Delft</v></cell><cell r="D4144" t="str"><v>01-09-1841/04-07-1867</v></cell></row><row r="4145"><cell r="A4145" t="str"><v>00586</v></cell><cell r="B4145" t="str"><v>3500</v></cell><cell r="C4145" t="str"><v>burgemeester en gemeentesecretaris van Groeneveld</v></cell><cell r="D4145" t="str"><v>01-09-1841/01-01-1856</v></cell></row><row r="4146"><cell r="A4146" t="str"><v>00586</v></cell><cell r="B4146" t="str"><v>3500</v></cell><cell r="C4146" t="str"><v>lid Provinciale Staten van Zuid-Holland</v></cell><cell r="D4146" t="str"><v>24-09-1850/05-07-1853</v></cell></row><row r="4147"><cell r="A4147" t="str"><v>00586</v></cell><cell r="B4147" t="str"><v>3500</v></cell><cell r="C4147" t="str"><v>lid gemeenteraad van Delft</v></cell><cell r="D4147" t="str"><v>17-10-1851/</v></cell></row><row r="4148"><cell r="A4148" t="str"><v>00586</v></cell><cell r="B4148" t="str"><v>3500</v></cell><cell r="C4148" t="str"><v>lid Tweede Kamer der Staten-Generaal</v></cell><cell r="D4148" t="str"><v>14-06-1853/01-10-1866</v></cell></row><row r="4149"><cell r="A4149" t="str"><v>00586</v></cell><cell r="B4149" t="str"><v>3500</v></cell><cell r="C4149" t="str"><v>lid Tweede Kamer der Staten-Generaal</v></cell><cell r="D4149" t="str"><v>19-11-1866/03-01-1868</v></cell></row><row r="4150"><cell r="A4150" t="str"><v>00587</v></cell><cell r="B4150" t="str"><v>3010</v></cell><cell r="C4150" t="str"><v>Deventer</v></cell><cell r="D4150" t="str"><v>14-07-1812</v></cell></row><row r="4151"><cell r="A4151" t="str"><v>00587</v></cell><cell r="B4151" t="str"><v>3020</v></cell><cell r="C4151" t="str"><v>'s-Gravenhage</v></cell><cell r="D4151" t="str"><v>10-02-1879</v></cell></row><row r="4152"><cell r="A4152" t="str"><v>00587</v></cell><cell r="B4152" t="str"><v>3500</v></cell><cell r="C4152" t="str"><v>predikant te Batavia</v></cell><cell r="D4152" t="str"><v>02-07-1837/22-05-1848</v></cell></row><row r="4153"><cell r="A4153" t="str"><v>00587</v></cell><cell r="B4153" t="str"><v>3500</v></cell><cell r="C4153" t="str"><v>lid Tweede Kamer der Staten-Generaal</v></cell><cell r="D4153" t="str"><v>19-11-1849/20-08-1850</v></cell></row><row r="4154"><cell r="A4154" t="str"><v>00587</v></cell><cell r="B4154" t="str"><v>3500</v></cell><cell r="C4154" t="str"><v>lid Tweede Kamer der Staten-Generaal</v></cell><cell r="D4154" t="str"><v>07-10-1850/26-04-1853</v></cell></row><row r="4155"><cell r="A4155" t="str"><v>00587</v></cell><cell r="B4155" t="str"><v>3500</v></cell><cell r="C4155" t="str"><v>lid Tweede Kamer der Staten-Generaal</v></cell><cell r="D4155" t="str"><v>14-06-1853/01-07-1862</v></cell></row><row r="4156"><cell r="A4156" t="str"><v>00587</v></cell><cell r="B4156" t="str"><v>3500</v></cell><cell r="C4156" t="str"><v>lid Raad van State</v></cell><cell r="D4156" t="str"><v>01-07-1862/10-02-1879</v></cell></row><row r="4157"><cell r="A4157" t="str"><v>00589</v></cell><cell r="B4157" t="str"><v>3010</v></cell><cell r="C4157" t="str"><v>Rotterdam</v></cell><cell r="D4157" t="str"><v>05-04-1795</v></cell></row><row r="4158"><cell r="A4158" t="str"><v>00589</v></cell><cell r="B4158" t="str"><v>3020</v></cell><cell r="C4158" t="str"><v>'s-Gravenhage</v></cell><cell r="D4158" t="str"><v>03-02-1874</v></cell></row><row r="4159"><cell r="A4159" t="str"><v>00589</v></cell><cell r="B4159" t="str"><v>3500</v></cell><cell r="C4159" t="str"><v>firmant ijzerhandel "Johan Frederic Hoffmann en Zoonen" te Rotterdam</v></cell><cell r="D4159" t="str"><v>00-00-1825/</v></cell></row><row r="4160"><cell r="A4160" t="str"><v>00589</v></cell><cell r="B4160" t="str"><v>3500</v></cell><cell r="C4160" t="str"><v>firmant ijzerhandel "Hoffmann en Doorepaal" te Rotterdam</v></cell><cell r="D4160" t="str"><v>/00-00-1853</v></cell></row><row r="4161"><cell r="A4161" t="str"><v>00589</v></cell><cell r="B4161" t="str"><v>3500</v></cell><cell r="C4161" t="str"><v>lid Provinciale Staten van Holland</v></cell><cell r="D4161" t="str"><v>02-07-1839/22-12-1840</v></cell></row><row r="4162"><cell r="A4162" t="str"><v>00589</v></cell><cell r="B4162" t="str"><v>3500</v></cell><cell r="C4162" t="str"><v>lid Provinciale Staten van Zuid-Holland</v></cell><cell r="D4162" t="str"><v>22-12-1840/22-10-1844</v></cell></row><row r="4163"><cell r="A4163" t="str"><v>00589</v></cell><cell r="B4163" t="str"><v>3500</v></cell><cell r="C4163" t="str"><v>lid Tweede Kamer der Staten-Generaal</v></cell><cell r="D4163" t="str"><v>22-10-1844/13-02-1849</v></cell></row><row r="4164"><cell r="A4164" t="str"><v>00589</v></cell><cell r="B4164" t="str"><v>3500</v></cell><cell r="C4164" t="str"><v>lid Eerste Kamer der Staten-Generaal</v></cell><cell r="D4164" t="str"><v>13-02-1849/20-08-1850</v></cell></row><row r="4165"><cell r="A4165" t="str"><v>00589</v></cell><cell r="B4165" t="str"><v>3500</v></cell><cell r="C4165" t="str"><v>lid Tweede Kamer der Staten-Generaal</v></cell><cell r="D4165" t="str"><v>07-10-1850/20-09-1852</v></cell></row><row r="4166"><cell r="A4166" t="str"><v>00589</v></cell><cell r="B4166" t="str"><v>3500</v></cell><cell r="C4166" t="str"><v>lid Tweede Kamer der Staten-Generaal</v></cell><cell r="D4166" t="str"><v>12-07-1853/01-10-1866</v></cell></row><row r="4167"><cell r="A4167" t="str"><v>00589</v></cell><cell r="B4167" t="str"><v>3500</v></cell><cell r="C4167" t="str"><v>lid Tweede Kamer der Staten-Generaal</v></cell><cell r="D4167" t="str"><v>19-11-1866/03-01-1868</v></cell></row><row r="4168"><cell r="A4168" t="str"><v>00589</v></cell><cell r="B4168" t="str"><v>3500</v></cell><cell r="C4168" t="str"><v>lid Tweede Kamer der Staten-Generaal</v></cell><cell r="D4168" t="str"><v>29-02-1868/08-12-1873</v></cell></row><row r="4169"><cell r="A4169" t="str"><v>00590</v></cell><cell r="B4169" t="str"><v>3010</v></cell><cell r="C4169" t="str"><v>Amsterdam</v></cell><cell r="D4169" t="str"><v>28-09-1904</v></cell></row><row r="4170"><cell r="A4170" t="str"><v>00590</v></cell><cell r="B4170" t="str"><v>3020</v></cell><cell r="C4170" t="str"><v>Wassenaar</v></cell><cell r="D4170" t="str"><v>16-02-1999</v></cell></row><row r="4171"><cell r="A4171" t="str"><v>00590</v></cell><cell r="B4171" t="str"><v>3500</v></cell><cell r="C4171" t="str"><v>surnumerair, Dienst directe belastingen, invoerrechten en accijnzen</v></cell><cell r="D4171" t="str"><v>01-04-1926/01-07-1931</v></cell></row><row r="4172"><cell r="A4172" t="str"><v>00590</v></cell><cell r="B4172" t="str"><v>3500</v></cell><cell r="C4172" t="str"><v>adjunct-inspecteur afdeling directe belastingen, ministerie van Financiën</v></cell><cell r="D4172" t="str"><v>01-07-1931/01-10-1933</v></cell></row><row r="4173"><cell r="A4173" t="str"><v>00590</v></cell><cell r="B4173" t="str"><v>3500</v></cell><cell r="C4173" t="str"><v>inspecteur afdeling directe belastingen, ministerie van Financiën</v></cell><cell r="D4173" t="str"><v>01-10-1933/16-11-1939</v></cell></row><row r="4174"><cell r="A4174" t="str"><v>00590</v></cell><cell r="B4174" t="str"><v>3500</v></cell><cell r="C4174" t="str"><v>belastingconsulent te Rotterdam</v></cell><cell r="D4174" t="str"><v>00-00-1939/00-00-1945</v></cell></row><row r="4175"><cell r="A4175" t="str"><v>00590</v></cell><cell r="B4175" t="str"><v>3500</v></cell><cell r="C4175" t="str"><v>lid Tweede Kamer der Staten-Generaal</v></cell><cell r="D4175" t="str"><v>20-11-1945/04-06-1946</v></cell></row><row r="4176"><cell r="A4176" t="str"><v>00590</v></cell><cell r="B4176" t="str"><v>3500</v></cell><cell r="C4176" t="str"><v>lid Tweede Kamer der Staten-Generaal</v></cell><cell r="D4176" t="str"><v>30-10-1946/13-10-1956</v></cell></row><row r="4177"><cell r="A4177" t="str"><v>00590</v></cell><cell r="B4177" t="str"><v>3500</v></cell><cell r="C4177" t="str"><v>adjunct-directeur N.V. "Centrale Arbeiders-Verzekeringsbank" te 's-Gravenhage</v></cell><cell r="D4177" t="str"><v>00-00-1946/00-00-1948</v></cell></row><row r="4178"><cell r="A4178" t="str"><v>00590</v></cell><cell r="B4178" t="str"><v>3500</v></cell><cell r="C4178" t="str"><v>directeur N.V. "Centrale Arbeiders-Verzekeringsbank" te 's-Gravenhage</v></cell><cell r="D4178" t="str"><v>00-00-1948/03-10-1956</v></cell></row><row r="4179"><cell r="A4179" t="str"><v>00590</v></cell><cell r="B4179" t="str"><v>3500</v></cell><cell r="C4179" t="str"><v>directeur N.V. "De Centrale Algemene Verzekeringsmaatschappij" te 's-Gravenhage</v></cell><cell r="D4179" t="str"><v>00-00-1948/03-10-1956</v></cell></row><row r="4180"><cell r="A4180" t="str"><v>00590</v></cell><cell r="B4180" t="str"><v>3500</v></cell><cell r="C4180" t="str"><v>minister van Financiën</v></cell><cell r="D4180" t="str"><v>13-10-1956/22-12-1958</v></cell></row><row r="4181"><cell r="A4181" t="str"><v>00590</v></cell><cell r="B4181" t="str"><v>3500</v></cell><cell r="C4181" t="str"><v>lid Tweede Kamer der Staten-Generaal</v></cell><cell r="D4181" t="str"><v>20-03-1959/01-01-1961</v></cell></row><row r="4182"><cell r="A4182" t="str"><v>00590</v></cell><cell r="B4182" t="str"><v>3500</v></cell><cell r="C4182" t="str"><v>financieel directeur en vicevoorzitter Raad van Bestuur "Verolme United Shippyards" N.V.</v></cell><cell r="D4182" t="str"><v>01-01-1961/01-09-1966</v></cell></row><row r="4183"><cell r="A4183" t="str"><v>00590</v></cell><cell r="B4183" t="str"><v>3500</v></cell><cell r="C4183" t="str"><v>hoogleraar belastingrecht, Rijksuniversiteit Leiden</v></cell><cell r="D4183" t="str"><v>01-09-1966/01-10-1974</v></cell></row><row r="4184"><cell r="A4184" t="str"><v>00592</v></cell><cell r="B4184" t="str"><v>3010</v></cell><cell r="C4184" t="str"><v>Breda</v></cell><cell r="D4184" t="str"><v>26-01-1816</v></cell></row><row r="4185"><cell r="A4185" t="str"><v>00592</v></cell><cell r="B4185" t="str"><v>3020</v></cell><cell r="C4185" t="str"><v>Breda</v></cell><cell r="D4185" t="str"><v>17-01-1886</v></cell></row><row r="4186"><cell r="A4186" t="str"><v>00592</v></cell><cell r="B4186" t="str"><v>3500</v></cell><cell r="C4186" t="str"><v>advocaat te Breda</v></cell><cell r="D4186" t="str"><v>00-00-1839/00-00-1872</v></cell></row><row r="4187"><cell r="A4187" t="str"><v>00592</v></cell><cell r="B4187" t="str"><v>3500</v></cell><cell r="C4187" t="str"><v>lid gemeenteraad van Breda</v></cell><cell r="D4187" t="str"><v>10-02-1852/00-07-1853</v></cell></row><row r="4188"><cell r="A4188" t="str"><v>00592</v></cell><cell r="B4188" t="str"><v>3500</v></cell><cell r="C4188" t="str"><v>lid Provinciale Staten van Noord-Brabant</v></cell><cell r="D4188" t="str"><v>05-07-1853/04-07-1865</v></cell></row><row r="4189"><cell r="A4189" t="str"><v>00592</v></cell><cell r="B4189" t="str"><v>3500</v></cell><cell r="C4189" t="str"><v>lid Gedeputeerde Staten van Noord-Brabant</v></cell><cell r="D4189" t="str"><v>13-07-1853/04-07-1865</v></cell></row><row r="4190"><cell r="A4190" t="str"><v>00592</v></cell><cell r="B4190" t="str"><v>3500</v></cell><cell r="C4190" t="str"><v>lid Tweede Kamer der Staten-Generaal</v></cell><cell r="D4190" t="str"><v>19-09-1864/01-10-1866</v></cell></row><row r="4191"><cell r="A4191" t="str"><v>00592</v></cell><cell r="B4191" t="str"><v>3500</v></cell><cell r="C4191" t="str"><v>lid Tweede Kamer der Staten-Generaal</v></cell><cell r="D4191" t="str"><v>19-11-1866/03-01-1868</v></cell></row><row r="4192"><cell r="A4192" t="str"><v>00592</v></cell><cell r="B4192" t="str"><v>3500</v></cell><cell r="C4192" t="str"><v>lid Tweede Kamer der Staten-Generaal</v></cell><cell r="D4192" t="str"><v>25-02-1868/20-09-1869</v></cell></row><row r="4193"><cell r="A4193" t="str"><v>00592</v></cell><cell r="B4193" t="str"><v>3500</v></cell><cell r="C4193" t="str"><v>lid gemeenteraad van Breda</v></cell><cell r="D4193" t="str"><v>20-07-1869/13-04-1872</v></cell></row><row r="4194"><cell r="A4194" t="str"><v>00592</v></cell><cell r="B4194" t="str"><v>3500</v></cell><cell r="C4194" t="str"><v>wethouder van Breda</v></cell><cell r="D4194" t="str"><v>17-09-1870/13-04-1872</v></cell></row><row r="4195"><cell r="A4195" t="str"><v>00592</v></cell><cell r="B4195" t="str"><v>3500</v></cell><cell r="C4195" t="str"><v>kantonrechter te Hulst</v></cell><cell r="D4195" t="str"><v>01-05-1872/01-07-1874</v></cell></row><row r="4196"><cell r="A4196" t="str"><v>00592</v></cell><cell r="B4196" t="str"><v>3500</v></cell><cell r="C4196" t="str"><v>kantonrechter te Helmond</v></cell><cell r="D4196" t="str"><v>01-07-1874/15-05-1877</v></cell></row><row r="4197"><cell r="A4197" t="str"><v>00594</v></cell><cell r="B4197" t="str"><v>3010</v></cell><cell r="C4197" t="str"><v>Amsterdam</v></cell><cell r="D4197" t="str"><v>06-01-1831</v></cell></row><row r="4198"><cell r="A4198" t="str"><v>00594</v></cell><cell r="B4198" t="str"><v>3020</v></cell><cell r="C4198" t="str"><v>Muiderberg</v></cell><cell r="D4198" t="str"><v>01-04-1916</v></cell></row><row r="4199"><cell r="A4199" t="str"><v>00594</v></cell><cell r="B4199" t="str"><v>3500</v></cell><cell r="C4199" t="str"><v>lid Raad van Bestuur firma "Van Heel en Holtzman en De Cycloop", grofsmederij en pletterij te Amsterdam</v></cell><cell r="D4199" t="str"><v>00-01-1857/</v></cell></row><row r="4200"><cell r="A4200" t="str"><v>00594</v></cell><cell r="B4200" t="str"><v>3500</v></cell><cell r="C4200" t="str"><v>lid Raad van Bestuur firma N.V. "De Hollandsche Suikerraffinaderij" te Amsterdam</v></cell><cell r="D4200" t="str"><v>00-12-1861/</v></cell></row><row r="4201"><cell r="A4201" t="str"><v>00594</v></cell><cell r="B4201" t="str"><v>3500</v></cell><cell r="C4201" t="str"><v>directeur Nederlandsche beetwortel-suikerfabriek "De Mark" te Oudenbosch</v></cell><cell r="D4201" t="str"><v>00-00-1862/</v></cell></row><row r="4202"><cell r="A4202" t="str"><v>00594</v></cell><cell r="B4202" t="str"><v>3500</v></cell><cell r="C4202" t="str"><v>lid gemeenteraad van Amsterdam</v></cell><cell r="D4202" t="str"><v>04-04-1867/06-09-1881</v></cell></row><row r="4203"><cell r="A4203" t="str"><v>00594</v></cell><cell r="B4203" t="str"><v>3500</v></cell><cell r="C4203" t="str"><v>directeur "Onderlinge Brandwaarborg-Maatschappij enkel voor Polder-Watermolens door wind of stoom gedreven" te Amsterdam</v></cell><cell r="D4203" t="str"><v>00-00-1871/</v></cell></row><row r="4204"><cell r="A4204" t="str"><v>00594</v></cell><cell r="B4204" t="str"><v>3500</v></cell><cell r="C4204" t="str"><v>lid Provinciale staten van Noord-Holland</v></cell><cell r="D4204" t="str"><v>04-11-1873/03-03-1883</v></cell></row><row r="4205"><cell r="A4205" t="str"><v>00594</v></cell><cell r="B4205" t="str"><v>3500</v></cell><cell r="C4205" t="str"><v>lid Tweede Kamer der Staten-Generaal</v></cell><cell r="D4205" t="str"><v>17-09-1877/04-03-1883</v></cell></row><row r="4206"><cell r="A4206" t="str"><v>00596</v></cell><cell r="B4206" t="str"><v>3010</v></cell><cell r="C4206" t="str"><v>Veen (N.Br.)</v></cell><cell r="D4206" t="str"><v>03-02-1840</v></cell></row><row r="4207"><cell r="A4207" t="str"><v>00596</v></cell><cell r="B4207" t="str"><v>3020</v></cell><cell r="C4207" t="str"><v>Aalsmeerderbuurt</v></cell><cell r="D4207" t="str"><v>12-07-1933</v></cell></row><row r="4208"><cell r="A4208" t="str"><v>00596</v></cell><cell r="B4208" t="str"><v>3500</v></cell><cell r="C4208" t="str"><v>landeigenaar en landbouwer te Haarlemmermeer</v></cell><cell r="D4208" t="str"><v>/00-00-1917</v></cell></row><row r="4209"><cell r="A4209" t="str"><v>00596</v></cell><cell r="B4209" t="str"><v>3500</v></cell><cell r="C4209" t="str"><v>lid gemeenteraad van Haarlemmermeer</v></cell><cell r="D4209" t="str"><v>02-07-1868/04-09-1917</v></cell></row><row r="4210"><cell r="A4210" t="str"><v>00596</v></cell><cell r="B4210" t="str"><v>3500</v></cell><cell r="C4210" t="str"><v>lid Tweede Kamer der Staten-Generaal</v></cell><cell r="D4210" t="str"><v>16-05-1894/17-09-1901</v></cell></row><row r="4211"><cell r="A4211" t="str"><v>00596</v></cell><cell r="B4211" t="str"><v>3500</v></cell><cell r="C4211" t="str"><v>lid Provinciale Staten van Noord-Holland</v></cell><cell r="D4211" t="str"><v>03-11-1897/03-07-1907</v></cell></row><row r="4212"><cell r="A4212" t="str"><v>00596</v></cell><cell r="B4212" t="str"><v>3500</v></cell><cell r="C4212" t="str"><v>kantonrechter-plaatsvervanger, kanton Haarlemmermeer</v></cell><cell r="D4212" t="str"><v>03-12-1903/01-09-1913</v></cell></row><row r="4213"><cell r="A4213" t="str"><v>00596</v></cell><cell r="B4213" t="str"><v>3500</v></cell><cell r="C4213" t="str"><v>wethouder van Haarlemmermeer</v></cell><cell r="D4213" t="str"><v>09-03-1915/02-03-1916</v></cell></row><row r="4214"><cell r="A4214" t="str"><v>00598</v></cell><cell r="B4214" t="str"><v>3010</v></cell><cell r="C4214" t="str"><v>Veen (N.Br.)</v></cell><cell r="D4214" t="str"><v>19-10-1849</v></cell></row><row r="4215"><cell r="A4215" t="str"><v>00598</v></cell><cell r="B4215" t="str"><v>3020</v></cell><cell r="C4215" t="str"><v>Leiden</v></cell><cell r="D4215" t="str"><v>18-11-1921</v></cell></row><row r="4216"><cell r="A4216" t="str"><v>00598</v></cell><cell r="B4216" t="str"><v>3500</v></cell><cell r="C4216" t="str"><v>advocaat en procureur te 's-Hertogenbosch</v></cell><cell r="D4216" t="str"><v>00-00-1876/01-06-1893</v></cell></row><row r="4217"><cell r="A4217" t="str"><v>00598</v></cell><cell r="B4217" t="str"><v>3500</v></cell><cell r="C4217" t="str"><v>lid gemeenteraad van 's-Hertogenbosch</v></cell><cell r="D4217" t="str"><v>00-09-1881/00-05-1893</v></cell></row><row r="4218"><cell r="A4218" t="str"><v>00598</v></cell><cell r="B4218" t="str"><v>3500</v></cell><cell r="C4218" t="str"><v>lid Tweede Kamer der Staten-Generaal</v></cell><cell r="D4218" t="str"><v>27-01-1882/11-10-1884</v></cell></row><row r="4219"><cell r="A4219" t="str"><v>00598</v></cell><cell r="B4219" t="str"><v>3500</v></cell><cell r="C4219" t="str"><v>lid Tweede Kamer der Staten-Generaal</v></cell><cell r="D4219" t="str"><v>17-11-1884/18-05-1886</v></cell></row><row r="4220"><cell r="A4220" t="str"><v>00598</v></cell><cell r="B4220" t="str"><v>3500</v></cell><cell r="C4220" t="str"><v>kantonrechter-plaatsvervanger te 's-Hertogenbosch</v></cell><cell r="D4220" t="str"><v>01-12-1888/01-06-1893</v></cell></row><row r="4221"><cell r="A4221" t="str"><v>00598</v></cell><cell r="B4221" t="str"><v>3500</v></cell><cell r="C4221" t="str"><v>lid Provinciale Staten van Noord-Brabant</v></cell><cell r="D4221" t="str"><v>03-07-1889/05-07-1893</v></cell></row><row r="4222"><cell r="A4222" t="str"><v>00598</v></cell><cell r="B4222" t="str"><v>3500</v></cell><cell r="C4222" t="str"><v>advocaat te Gorinchem</v></cell><cell r="D4222" t="str"><v>00-06-1893/00-12-1897</v></cell></row><row r="4223"><cell r="A4223" t="str"><v>00598</v></cell><cell r="B4223" t="str"><v>3500</v></cell><cell r="C4223" t="str"><v>kantonrechter te Gorinchem</v></cell><cell r="D4223" t="str"><v>01-12-1897/01-07-1899</v></cell></row><row r="4224"><cell r="A4224" t="str"><v>00598</v></cell><cell r="B4224" t="str"><v>3500</v></cell><cell r="C4224" t="str"><v>rechter Arrondissementsrechtbank te Arnhem</v></cell><cell r="D4224" t="str"><v>01-07-1899/01-06-1902</v></cell></row><row r="4225"><cell r="A4225" t="str"><v>00598</v></cell><cell r="B4225" t="str"><v>3500</v></cell><cell r="C4225" t="str"><v>lid Eerste Kamer der Staten-Generaal</v></cell><cell r="D4225" t="str"><v>27-12-1899/01-05-1902</v></cell></row><row r="4226"><cell r="A4226" t="str"><v>00598</v></cell><cell r="B4226" t="str"><v>3500</v></cell><cell r="C4226" t="str"><v>raadsheer Gerechtshof te Arnhem</v></cell><cell r="D4226" t="str"><v>01-06-1902/01-11-1908</v></cell></row><row r="4227"><cell r="A4227" t="str"><v>00598</v></cell><cell r="B4227" t="str"><v>3500</v></cell><cell r="C4227" t="str"><v>lid Eerste Kamer der Staten-Generaal</v></cell><cell r="D4227" t="str"><v>04-06-1902/23-07-1904</v></cell></row><row r="4228"><cell r="A4228" t="str"><v>00598</v></cell><cell r="B4228" t="str"><v>3500</v></cell><cell r="C4228" t="str"><v>lid gemeenteraad van Arnhem</v></cell><cell r="D4228" t="str"><v>00-09-1904/00-09-1907</v></cell></row><row r="4229"><cell r="A4229" t="str"><v>00598</v></cell><cell r="B4229" t="str"><v>3500</v></cell><cell r="C4229" t="str"><v>lid Eerste Kamer der Staten-Generaal</v></cell><cell r="D4229" t="str"><v>20-09-1904/16-10-1908</v></cell></row><row r="4230"><cell r="A4230" t="str"><v>00598</v></cell><cell r="B4230" t="str"><v>3500</v></cell><cell r="C4230" t="str"><v>president Gerechtshof te Arnhem</v></cell><cell r="D4230" t="str"><v>01-11-1908/18-11-1921</v></cell></row><row r="4231"><cell r="A4231" t="str"><v>00598</v></cell><cell r="B4231" t="str"><v>3500</v></cell><cell r="C4231" t="str"><v>lid Eerste Kamer der Staten-Generaal</v></cell><cell r="D4231" t="str"><v>01-12-1908/18-11-1921</v></cell></row><row r="4232"><cell r="A4232" t="str"><v>00599</v></cell><cell r="B4232" t="str"><v>3010</v></cell><cell r="C4232" t="str"><v>Amsterdam</v></cell><cell r="D4232" t="str"><v>06-04-1888</v></cell></row><row r="4233"><cell r="A4233" t="str"><v>00599</v></cell><cell r="B4233" t="str"><v>3020</v></cell><cell r="C4233" t="str"><v>Rotterdam</v></cell><cell r="D4233" t="str"><v>20-11-1975</v></cell></row><row r="4234"><cell r="A4234" t="str"><v>00599</v></cell><cell r="B4234" t="str"><v>3500</v></cell><cell r="C4234" t="str"><v>bankbediende</v></cell><cell r="D4234" t="str"><v>/00-00-1906</v></cell></row><row r="4235"><cell r="A4235" t="str"><v>00599</v></cell><cell r="B4235" t="str"><v>3500</v></cell><cell r="C4235" t="str"><v>surnumerair Maatschappij tot Exploitatie van Staatsspoorwegen</v></cell><cell r="D4235" t="str"><v>00-00-1906/00-00-1915</v></cell></row><row r="4236"><cell r="A4236" t="str"><v>00599</v></cell><cell r="B4236" t="str"><v>3500</v></cell><cell r="C4236" t="str"><v>leraar Hogere Burgerschool te Zaltbommel</v></cell><cell r="D4236" t="str"><v>00-00-1915/</v></cell></row><row r="4237"><cell r="A4237" t="str"><v>00599</v></cell><cell r="B4237" t="str"><v>3500</v></cell><cell r="C4237" t="str"><v>leraar staatswetenschappen, Hogere Burgerscholen Kortenaerstraat en Van Alkemadeplein en "Libanoncollege" te Rotterdam</v></cell><cell r="D4237" t="str"><v>00-00-1915/00-09-1954</v></cell></row><row r="4238"><cell r="A4238" t="str"><v>00599</v></cell><cell r="B4238" t="str"><v>3500</v></cell><cell r="C4238" t="str"><v>leraar staatswetenschappen, Rijks Hogere Burgerschool te Schiedam</v></cell><cell r="D4238" t="str"><v>00-00-1917/00-09-1953</v></cell></row><row r="4239"><cell r="A4239" t="str"><v>00599</v></cell><cell r="B4239" t="str"><v>3500</v></cell><cell r="C4239" t="str"><v>docent Academie voor Beeldende Kunsten te Rotterdam</v></cell><cell r="D4239" t="str"><v>00-00-1917/00-00-1953</v></cell></row><row r="4240"><cell r="A4240" t="str"><v>00599</v></cell><cell r="B4240" t="str"><v>3500</v></cell><cell r="C4240" t="str"><v>lid tijdelijke gemeenteraad van Rotterdam</v></cell><cell r="D4240" t="str"><v>09-11-1945/04-06-1946</v></cell></row><row r="4241"><cell r="A4241" t="str"><v>00599</v></cell><cell r="B4241" t="str"><v>3500</v></cell><cell r="C4241" t="str"><v>lid Tweede Kamer der Staten-Generaal</v></cell><cell r="D4241" t="str"><v>04-06-1946/15-07-1952</v></cell></row><row r="4242"><cell r="A4242" t="str"><v>00599</v></cell><cell r="B4242" t="str"><v>3500</v></cell><cell r="C4242" t="str"><v>lid Provinciale Staten van Zuid-Holland</v></cell><cell r="D4242" t="str"><v>06-07-1954/06-06-1962</v></cell></row><row r="4243"><cell r="A4243" t="str"><v>00599</v></cell><cell r="B4243" t="str"><v>3500</v></cell><cell r="C4243" t="str"><v>repetitor economie, Nederlandse Economische Hogeschool te Rotterdam</v></cell></row><row r="4244"><cell r="A4244" t="str"><v>00601</v></cell><cell r="B4244" t="str"><v>3010</v></cell><cell r="C4244" t="str"><v>'s-Gravenhage</v></cell><cell r="D4244" t="str"><v>07-06-1859</v></cell></row><row r="4245"><cell r="A4245" t="str"><v>00601</v></cell><cell r="B4245" t="str"><v>3020</v></cell><cell r="C4245" t="str"><v>'s-Gravenhage</v></cell><cell r="D4245" t="str"><v>30-06-1936</v></cell></row><row r="4246"><cell r="A4246" t="str"><v>00601</v></cell><cell r="B4246" t="str"><v>3500</v></cell><cell r="C4246" t="str"><v>vrijwilliger bij het derde regiment Huzaren te 's-Gravenhage</v></cell><cell r="D4246" t="str"><v>00-00-1876/00-12-1880</v></cell></row><row r="4247"><cell r="A4247" t="str"><v>00601</v></cell><cell r="B4247" t="str"><v>3500</v></cell><cell r="C4247" t="str"><v>officier bij het eerste regiment Huzaren te Zutphen</v></cell><cell r="D4247" t="str"><v>13-12-1880/07-04-1896</v></cell></row><row r="4248"><cell r="A4248" t="str"><v>00601</v></cell><cell r="B4248" t="str"><v>3500</v></cell><cell r="C4248" t="str"><v>gepensioneerd</v></cell><cell r="D4248" t="str"><v>00-04-1896/</v></cell></row><row r="4249"><cell r="A4249" t="str"><v>00601</v></cell><cell r="B4249" t="str"><v>3500</v></cell><cell r="C4249" t="str"><v>lid gemeenteraad van Arnhem</v></cell><cell r="D4249" t="str"><v>00-09-1898/00-09-1911</v></cell></row><row r="4250"><cell r="A4250" t="str"><v>00601</v></cell><cell r="B4250" t="str"><v>3500</v></cell><cell r="C4250" t="str"><v>lid Provinciale Staten van Gelderland</v></cell><cell r="D4250" t="str"><v>03-07-1901/03-07-1923</v></cell></row><row r="4251"><cell r="A4251" t="str"><v>00601</v></cell><cell r="B4251" t="str"><v>3500</v></cell><cell r="C4251" t="str"><v>lid Tweede Kamer der Staten-Generaal</v></cell><cell r="D4251" t="str"><v>21-09-1909/16-09-1913</v></cell></row><row r="4252"><cell r="A4252" t="str"><v>00601</v></cell><cell r="B4252" t="str"><v>3500</v></cell><cell r="C4252" t="str"><v>lid gemeenteraad van Arnhem</v></cell><cell r="D4252" t="str"><v>02-09-1913/06-03-1923</v></cell></row><row r="4253"><cell r="A4253" t="str"><v>00601</v></cell><cell r="B4253" t="str"><v>3500</v></cell><cell r="C4253" t="str"><v>lid Gedeputeerde Staten van Gelderland</v></cell><cell r="D4253" t="str"><v>06-03-1923/03-07-1923</v></cell></row><row r="4254"><cell r="A4254" t="str"><v>00602</v></cell><cell r="B4254" t="str"><v>3010</v></cell><cell r="C4254" t="str"><v>Schoten</v></cell><cell r="D4254" t="str"><v>24-10-1904</v></cell></row><row r="4255"><cell r="A4255" t="str"><v>00602</v></cell><cell r="B4255" t="str"><v>3020</v></cell><cell r="C4255" t="str"><v>Ubbergen (Gld.)</v></cell><cell r="D4255" t="str"><v>25-06-1973</v></cell></row><row r="4256"><cell r="A4256" t="str"><v>00602</v></cell><cell r="B4256" t="str"><v>3500</v></cell><cell r="C4256" t="str"><v>eigenaar wijnkoperij en distilleerderij te Haarlem</v></cell><cell r="D4256" t="str"><v>00-00-1922/</v></cell></row><row r="4257"><cell r="A4257" t="str"><v>00602</v></cell><cell r="B4257" t="str"><v>3500</v></cell><cell r="C4257" t="str"><v>lid gemeenteraad van Haarlem</v></cell><cell r="D4257" t="str"><v>05-09-1939/01-09-1941</v></cell></row><row r="4258"><cell r="A4258" t="str"><v>00602</v></cell><cell r="B4258" t="str"><v>3500</v></cell><cell r="C4258" t="str"><v>lid tijdelijke gemeenteraad van Haarlem</v></cell><cell r="D4258" t="str"><v>21-11-1945/02-09-1946</v></cell></row><row r="4259"><cell r="A4259" t="str"><v>00602</v></cell><cell r="B4259" t="str"><v>3500</v></cell><cell r="C4259" t="str"><v>lid Tweede Kamer der Staten-Generaal</v></cell><cell r="D4259" t="str"><v>04-06-1946/03-07-1956</v></cell></row><row r="4260"><cell r="A4260" t="str"><v>00602</v></cell><cell r="B4260" t="str"><v>3500</v></cell><cell r="C4260" t="str"><v>lid gemeenteraad van Haarlem</v></cell><cell r="D4260" t="str"><v>02-09-1946/00-00-1960</v></cell></row><row r="4261"><cell r="A4261" t="str"><v>00602</v></cell><cell r="B4261" t="str"><v>3500</v></cell><cell r="C4261" t="str"><v>lid Eerste Kamer der Staten-Generaal</v></cell><cell r="D4261" t="str"><v>06-11-1956/20-09-1966</v></cell></row><row r="4262"><cell r="A4262" t="str"><v>00606</v></cell><cell r="B4262" t="str"><v>3010</v></cell><cell r="C4262" t="str"><v>Boxum (gem. Baarderadeel, Frl.)</v></cell><cell r="D4262" t="str"><v>19-06-1892</v></cell></row><row r="4263"><cell r="A4263" t="str"><v>00606</v></cell><cell r="B4263" t="str"><v>3020</v></cell><cell r="C4263" t="str"><v>Groningen</v></cell><cell r="D4263" t="str"><v>22-07-1952</v></cell></row><row r="4264"><cell r="A4264" t="str"><v>00606</v></cell><cell r="B4264" t="str"><v>3500</v></cell><cell r="C4264" t="str"><v>onderwijzer lagere scholen, onder meer te Sexbierum</v></cell><cell r="D4264" t="str"><v>00-00-1911/00-00-1918</v></cell></row><row r="4265"><cell r="A4265" t="str"><v>00606</v></cell><cell r="B4265" t="str"><v>3500</v></cell><cell r="C4265" t="str"><v>als journalist verbonden aan enkele A.R.-bladen</v></cell></row><row r="4266"><cell r="A4266" t="str"><v>00606</v></cell><cell r="B4266" t="str"><v>3500</v></cell><cell r="C4266" t="str"><v>journalist A.R.-dagblad "Friesch Dagblad"</v></cell><cell r="D4266" t="str"><v>/00-00-1923</v></cell></row><row r="4267"><cell r="A4267" t="str"><v>00606</v></cell><cell r="B4267" t="str"><v>3500</v></cell><cell r="C4267" t="str"><v>rayoninspecteur voor de drie noordelijke provincies van een verzekeringsmaatschappij</v></cell><cell r="D4267" t="str"><v>00-00-1923/00-00-1927</v></cell></row><row r="4268"><cell r="A4268" t="str"><v>00606</v></cell><cell r="B4268" t="str"><v>3500</v></cell><cell r="C4268" t="str"><v>eigenaar-directeur assurantiekantoor te Assen</v></cell><cell r="D4268" t="str"><v>00-00-1927/00-01-1931</v></cell></row><row r="4269"><cell r="A4269" t="str"><v>00606</v></cell><cell r="B4269" t="str"><v>3500</v></cell><cell r="C4269" t="str"><v>lid gemeenteraad van Assen</v></cell><cell r="D4269" t="str"><v>03-09-1927/00-01-1931</v></cell></row><row r="4270"><cell r="A4270" t="str"><v>00606</v></cell><cell r="B4270" t="str"><v>3500</v></cell><cell r="C4270" t="str"><v>directeur en beherend vennoot assurantiekantoor "H. Jansen c.v." te Groningen</v></cell><cell r="D4270" t="str"><v>00-01-1931/</v></cell></row><row r="4271"><cell r="A4271" t="str"><v>00606</v></cell><cell r="B4271" t="str"><v>3500</v></cell><cell r="C4271" t="str"><v>fractievoorzitter CDU Tweede Kamer der Staten-Generaal</v></cell><cell r="D4271" t="str"><v>00-03-1933/06-08-1945</v></cell></row><row r="4272"><cell r="A4272" t="str"><v>00606</v></cell><cell r="B4272" t="str"><v>3500</v></cell><cell r="C4272" t="str"><v>lid Tweede Kamer der Staten-Generaal</v></cell><cell r="D4272" t="str"><v>09-05-1933/07-08-1945</v></cell></row><row r="4273"><cell r="A4273" t="str"><v>00606</v></cell><cell r="B4273" t="str"><v>3500</v></cell><cell r="C4273" t="str"><v>lid Provinciale Staten van Groningen</v></cell><cell r="D4273" t="str"><v>20-04-1935/01-09-1941</v></cell></row><row r="4274"><cell r="A4274" t="str"><v>00606</v></cell><cell r="B4274" t="str"><v>3500</v></cell><cell r="C4274" t="str"><v>leider Bureau Pacht van de Landstand</v></cell><cell r="D4274" t="str"><v>00-00-1942/00-09-1944</v></cell></row><row r="4275"><cell r="A4275" t="str"><v>00607</v></cell><cell r="B4275" t="str"><v>3010</v></cell><cell r="C4275" t="str"><v>Groningen</v></cell><cell r="D4275" t="str"><v>17-02-1837</v></cell></row><row r="4276"><cell r="A4276" t="str"><v>00607</v></cell><cell r="B4276" t="str"><v>3020</v></cell><cell r="C4276" t="str"><v>'s-Gravenhage</v></cell><cell r="D4276" t="str"><v>14-10-1930</v></cell></row><row r="4277"><cell r="A4277" t="str"><v>00607</v></cell><cell r="B4277" t="str"><v>3500</v></cell><cell r="C4277" t="str"><v>advocaat te Groningen</v></cell><cell r="D4277" t="str"><v>00-00-1859/00-00-1869</v></cell></row><row r="4278"><cell r="A4278" t="str"><v>00607</v></cell><cell r="B4278" t="str"><v>3500</v></cell><cell r="C4278" t="str"><v>leraar staathuishoudkunde te Groningen</v></cell><cell r="D4278" t="str"><v>00-00-1861/00-09-1864</v></cell></row><row r="4279"><cell r="A4279" t="str"><v>00607</v></cell><cell r="B4279" t="str"><v>3500</v></cell><cell r="C4279" t="str"><v>lid gemeenteraad van Groningen</v></cell><cell r="D4279" t="str"><v>06-09-1864/00-02-1869</v></cell></row><row r="4280"><cell r="A4280" t="str"><v>00607</v></cell><cell r="B4280" t="str"><v>3500</v></cell><cell r="C4280" t="str"><v>wethouder van Groningen</v></cell><cell r="D4280" t="str"><v>03-09-1867/00-02-1869</v></cell></row><row r="4281"><cell r="A4281" t="str"><v>00607</v></cell><cell r="B4281" t="str"><v>3500</v></cell><cell r="C4281" t="str"><v>lid Tweede Kamer der Staten-Generaal</v></cell><cell r="D4281" t="str"><v>24-02-1869/11-10-1884</v></cell></row><row r="4282"><cell r="A4282" t="str"><v>00607</v></cell><cell r="B4282" t="str"><v>3500</v></cell><cell r="C4282" t="str"><v>lid Tweede Kamer der Staten-Generaal</v></cell><cell r="D4282" t="str"><v>17-11-1884/18-05-1886</v></cell></row><row r="4283"><cell r="A4283" t="str"><v>00607</v></cell><cell r="B4283" t="str"><v>3500</v></cell><cell r="C4283" t="str"><v>lid Tweede Kamer der Staten-Generaal</v></cell><cell r="D4283" t="str"><v>14-07-1886/17-08-1887</v></cell></row><row r="4284"><cell r="A4284" t="str"><v>00607</v></cell><cell r="B4284" t="str"><v>3500</v></cell><cell r="C4284" t="str"><v>lid Tweede Kamer der Staten-Generaal</v></cell><cell r="D4284" t="str"><v>19-09-1887/27-03-1888</v></cell></row><row r="4285"><cell r="A4285" t="str"><v>00607</v></cell><cell r="B4285" t="str"><v>3500</v></cell><cell r="C4285" t="str"><v>lid Tweede Kamer der Staten-Generaal</v></cell><cell r="D4285" t="str"><v>01-05-1888/20-03-1894</v></cell></row><row r="4286"><cell r="A4286" t="str"><v>00607</v></cell><cell r="B4286" t="str"><v>3500</v></cell><cell r="C4286" t="str"><v>advocaat en dispacheur te Rotterdam</v></cell><cell r="D4286" t="str"><v>00-00-1869/00-00-1894</v></cell></row><row r="4287"><cell r="A4287" t="str"><v>00607</v></cell><cell r="B4287" t="str"><v>3500</v></cell><cell r="C4287" t="str"><v>minister van Binnenlandse Zaken</v></cell><cell r="D4287" t="str"><v>09-05-1894/27-07-1897</v></cell></row><row r="4288"><cell r="A4288" t="str"><v>00607</v></cell><cell r="B4288" t="str"><v>3500</v></cell><cell r="C4288" t="str"><v>lid Eerste Kamer der Staten-Generaal</v></cell><cell r="D4288" t="str"><v>20-09-1904/17-09-1907</v></cell></row><row r="4289"><cell r="A4289" t="str"><v>00608</v></cell><cell r="B4289" t="str"><v>3010</v></cell><cell r="C4289" t="str"><v>Delft</v></cell><cell r="D4289" t="str"><v>21-05-1883</v></cell></row><row r="4290"><cell r="A4290" t="str"><v>00608</v></cell><cell r="B4290" t="str"><v>3020</v></cell><cell r="C4290" t="str"><v>Amsterdam</v></cell><cell r="D4290" t="str"><v>29-01-1963</v></cell></row><row r="4291"><cell r="A4291" t="str"><v>00608</v></cell><cell r="B4291" t="str"><v>3500</v></cell><cell r="C4291" t="str"><v>metaalbewerker</v></cell></row><row r="4292"><cell r="A4292" t="str"><v>00608</v></cell><cell r="B4292" t="str"><v>3500</v></cell><cell r="C4292" t="str"><v>correspondent vakbondsbladen "De Metaalbewerker" en "De Bondsbanier"</v></cell><cell r="D4292" t="str"><v>00-00-1907/01-02-1914</v></cell></row><row r="4293"><cell r="A4293" t="str"><v>00608</v></cell><cell r="B4293" t="str"><v>3500</v></cell><cell r="C4293" t="str"><v>bode-bestuurder ANMB (Algemeene Nederlandsche Metaalbewerkersbond), afdeling Amsterdam</v></cell><cell r="D4293" t="str"><v>01-02-1914/00-01-1915</v></cell></row><row r="4294"><cell r="A4294" t="str"><v>00608</v></cell><cell r="B4294" t="str"><v>3500</v></cell><cell r="C4294" t="str"><v>tweede secretaris hoofdbestuur ANMB</v></cell><cell r="D4294" t="str"><v>00-01-1915/00-07-1916</v></cell></row><row r="4295"><cell r="A4295" t="str"><v>00608</v></cell><cell r="B4295" t="str"><v>3500</v></cell><cell r="C4295" t="str"><v>lid bestuur ANMB, district Amsterdam</v></cell><cell r="D4295" t="str"><v>00-07-1916/01-10-1916</v></cell></row><row r="4296"><cell r="A4296" t="str"><v>00608</v></cell><cell r="B4296" t="str"><v>3500</v></cell><cell r="C4296" t="str"><v>lid bestuur ANMB, district Dordrecht</v></cell><cell r="D4296" t="str"><v>01-10-1916/00-00-1920</v></cell></row><row r="4297"><cell r="A4297" t="str"><v>00608</v></cell><cell r="B4297" t="str"><v>3500</v></cell><cell r="C4297" t="str"><v>lid gemeenteraad van Dordrecht</v></cell><cell r="D4297" t="str"><v>29-10-1918/31-08-1920</v></cell></row><row r="4298"><cell r="A4298" t="str"><v>00608</v></cell><cell r="B4298" t="str"><v>3500</v></cell><cell r="C4298" t="str"><v>tweede voorzitter ANMB</v></cell><cell r="D4298" t="str"><v>00-05-1920/00-12-1939</v></cell></row><row r="4299"><cell r="A4299" t="str"><v>00608</v></cell><cell r="B4299" t="str"><v>3500</v></cell><cell r="C4299" t="str"><v>lid Tweede Kamer der Staten-Generaal</v></cell><cell r="D4299" t="str"><v>10-12-1929/09-05-1933</v></cell></row><row r="4300"><cell r="A4300" t="str"><v>00608</v></cell><cell r="B4300" t="str"><v>3500</v></cell><cell r="C4300" t="str"><v>waarnemend secretaris ANMB (Algemeene Nederlandsche Metaalbewerkersbond)</v></cell><cell r="D4300" t="str"><v>00-12-1939/00-06-1940</v></cell></row><row r="4301"><cell r="A4301" t="str"><v>00608</v></cell><cell r="B4301" t="str"><v>3500</v></cell><cell r="C4301" t="str"><v>secretaris ANMB (Algemeene Nederlandsche Metaalbewerkersbond)</v></cell><cell r="D4301" t="str"><v>00-06-1940/00-02-1941</v></cell></row><row r="4302"><cell r="A4302" t="str"><v>00608</v></cell><cell r="B4302" t="str"><v>3500</v></cell><cell r="C4302" t="str"><v>secretaris ANMB (Algemene Nederlandse Metaalbewerkersbond)</v></cell><cell r="D4302" t="str"><v>00-05-1945/00-09-1946</v></cell></row><row r="4303"><cell r="A4303" t="str"><v>00609</v></cell><cell r="B4303" t="str"><v>3010</v></cell><cell r="C4303" t="str"><v>Oldelamer</v></cell><cell r="D4303" t="str"><v>01-03-1831</v></cell></row><row r="4304"><cell r="A4304" t="str"><v>00609</v></cell><cell r="B4304" t="str"><v>3020</v></cell><cell r="C4304" t="str"><v>Hoorn</v></cell><cell r="D4304" t="str"><v>04-02-1907</v></cell></row><row r="4305"><cell r="A4305" t="str"><v>00609</v></cell><cell r="B4305" t="str"><v>3500</v></cell><cell r="C4305" t="str"><v>predikant Nederlandse Hervormde Kerk te Blokzijl (Ov.)</v></cell><cell r="D4305" t="str"><v>04-05-1856/09-07-1865</v></cell></row><row r="4306"><cell r="A4306" t="str"><v>00609</v></cell><cell r="B4306" t="str"><v>3500</v></cell><cell r="C4306" t="str"><v>predikant Nederlandse Hervormde Kerk te Vledder (Dr.)</v></cell><cell r="D4306" t="str"><v>16-07-1865/00-08-1878</v></cell></row><row r="4307"><cell r="A4307" t="str"><v>00609</v></cell><cell r="B4307" t="str"><v>3500</v></cell><cell r="C4307" t="str"><v>predikant Nederlandse Hervormde Kerk te Havelte (Dr.)</v></cell><cell r="D4307" t="str"><v>11-08-1878/17-07-1892</v></cell></row><row r="4308"><cell r="A4308" t="str"><v>00609</v></cell><cell r="B4308" t="str"><v>3500</v></cell><cell r="C4308" t="str"><v>lid Tweede Kamer der Staten-Generaal</v></cell><cell r="D4308" t="str"><v>15-09-1891/20-03-1894</v></cell></row><row r="4309"><cell r="A4309" t="str"><v>00609</v></cell><cell r="B4309" t="str"><v>3500</v></cell><cell r="C4309" t="str"><v>lid Tweede Kamer der Staten-Generaal</v></cell><cell r="D4309" t="str"><v>16-05-1894/17-09-1901</v></cell></row><row r="4310"><cell r="A4310" t="str"><v>00609</v></cell><cell r="B4310" t="str"><v>3500</v></cell><cell r="C4310" t="str"><v>lid gemeenteraad van Havelte</v></cell><cell r="D4310" t="str"><v>00-09-1895/00-03-1902</v></cell></row><row r="4311"><cell r="A4311" t="str"><v>00609</v></cell><cell r="B4311" t="str"><v>3500</v></cell><cell r="C4311" t="str"><v>lid Provinciale Staten van Drenthe</v></cell><cell r="D4311" t="str"><v>06-07-1898/01-03-1902</v></cell></row><row r="4312"><cell r="A4312" t="str"><v>00611</v></cell><cell r="B4312" t="str"><v>3010</v></cell><cell r="C4312" t="str"><v>Rotterdam</v></cell><cell r="D4312" t="str"><v>16-01-1819</v></cell></row><row r="4313"><cell r="A4313" t="str"><v>00611</v></cell><cell r="B4313" t="str"><v>3020</v></cell><cell r="C4313" t="str"><v>Rotterdam</v></cell><cell r="D4313" t="str"><v>30-09-1877</v></cell></row><row r="4314"><cell r="A4314" t="str"><v>00611</v></cell><cell r="B4314" t="str"><v>3500</v></cell><cell r="C4314" t="str"><v>advocaat te Rotterdam</v></cell><cell r="D4314" t="str"><v>00-00-1842/01-03-1847</v></cell></row><row r="4315"><cell r="A4315" t="str"><v>00611</v></cell><cell r="B4315" t="str"><v>3500</v></cell><cell r="C4315" t="str"><v>rechter-plaatsvervanger Arrondissementsrechtbank te Rotterdam</v></cell><cell r="D4315" t="str"><v>16-09-1846/01-03-1847</v></cell></row><row r="4316"><cell r="A4316" t="str"><v>00611</v></cell><cell r="B4316" t="str"><v>3500</v></cell><cell r="C4316" t="str"><v>rechter Arrondissementsrechtbank te Rotterdam</v></cell><cell r="D4316" t="str"><v>01-03-1847/01-07-1862</v></cell></row><row r="4317"><cell r="A4317" t="str"><v>00611</v></cell><cell r="B4317" t="str"><v>3500</v></cell><cell r="C4317" t="str"><v>lid Provinciale Staten van Zuid-Holland</v></cell><cell r="D4317" t="str"><v>24-09-1850/04-07-1854</v></cell></row><row r="4318"><cell r="A4318" t="str"><v>00611</v></cell><cell r="B4318" t="str"><v>3500</v></cell><cell r="C4318" t="str"><v>lid gemeenteraad van Rotterdam</v></cell><cell r="D4318" t="str"><v>23-10-1851/30-09-1877</v></cell></row><row r="4319"><cell r="A4319" t="str"><v>00611</v></cell><cell r="B4319" t="str"><v>3500</v></cell><cell r="C4319" t="str"><v>lid Tweede Kamer der Staten-Generaal</v></cell><cell r="D4319" t="str"><v>18-09-1854/18-09-1866</v></cell></row><row r="4320"><cell r="A4320" t="str"><v>00611</v></cell><cell r="B4320" t="str"><v>3500</v></cell><cell r="C4320" t="str"><v>wethouder van Rotterdam</v></cell><cell r="D4320" t="str"><v>14-06-1866/30-09-1877</v></cell></row><row r="4321"><cell r="A4321" t="str"><v>00611</v></cell><cell r="B4321" t="str"><v>3500</v></cell><cell r="C4321" t="str"><v>lid Provinciale Staten van Zuid-Holland</v></cell><cell r="D4321" t="str"><v>02-07-1867/30-09-1877</v></cell></row><row r="4322"><cell r="A4322" t="str"><v>00612</v></cell><cell r="B4322" t="str"><v>3010</v></cell><cell r="C4322" t="str"><v>Leeuwarden</v></cell><cell r="D4322" t="str"><v>15-12-1842</v></cell></row><row r="4323"><cell r="A4323" t="str"><v>00612</v></cell><cell r="B4323" t="str"><v>3020</v></cell><cell r="C4323" t="str"><v>'s-Gravenhage</v></cell><cell r="D4323" t="str"><v>05-03-1917</v></cell></row><row r="4324"><cell r="A4324" t="str"><v>00612</v></cell><cell r="B4324" t="str"><v>3500</v></cell><cell r="C4324" t="str"><v>advocaat en procureur te Leeuwarden</v></cell><cell r="D4324" t="str"><v>00-00-1867/00-00-1894</v></cell></row><row r="4325"><cell r="A4325" t="str"><v>00612</v></cell><cell r="B4325" t="str"><v>3500</v></cell><cell r="C4325" t="str"><v>rijksadvocaat te Leeuwarden</v></cell><cell r="D4325" t="str"><v>28-10-1876/</v></cell></row><row r="4326"><cell r="A4326" t="str"><v>00612</v></cell><cell r="B4326" t="str"><v>3500</v></cell><cell r="C4326" t="str"><v>lid Provinciale Staten van Friesland</v></cell><cell r="D4326" t="str"><v>04-07-1883/01-10-1894</v></cell></row><row r="4327"><cell r="A4327" t="str"><v>00612</v></cell><cell r="B4327" t="str"><v>3500</v></cell><cell r="C4327" t="str"><v>lid Tweede Kamer der Staten-Generaal</v></cell><cell r="D4327" t="str"><v>26-11-1883/11-10-1884</v></cell></row><row r="4328"><cell r="A4328" t="str"><v>00612</v></cell><cell r="B4328" t="str"><v>3500</v></cell><cell r="C4328" t="str"><v>lid Tweede Kamer der Staten-Generaal</v></cell><cell r="D4328" t="str"><v>17-11-1884/18-05-1886</v></cell></row><row r="4329"><cell r="A4329" t="str"><v>00612</v></cell><cell r="B4329" t="str"><v>3500</v></cell><cell r="C4329" t="str"><v>lid Tweede Kamer der Staten-Generaal</v></cell><cell r="D4329" t="str"><v>14-07-1886/17-08-1887</v></cell></row><row r="4330"><cell r="A4330" t="str"><v>00612</v></cell><cell r="B4330" t="str"><v>3500</v></cell><cell r="C4330" t="str"><v>lid Tweede Kamer der Staten-Generaal</v></cell><cell r="D4330" t="str"><v>19-09-1887/27-03-1888</v></cell></row><row r="4331"><cell r="A4331" t="str"><v>00612</v></cell><cell r="B4331" t="str"><v>3500</v></cell><cell r="C4331" t="str"><v>lid Tweede Kamer der Staten-Generaal</v></cell><cell r="D4331" t="str"><v>01-05-1888/20-03-1894</v></cell></row><row r="4332"><cell r="A4332" t="str"><v>00612</v></cell><cell r="B4332" t="str"><v>3500</v></cell><cell r="C4332" t="str"><v>lid Raad van State</v></cell><cell r="D4332" t="str"><v>01-10-1894/04-03-1917</v></cell></row><row r="4333"><cell r="A4333" t="str"><v>00613</v></cell><cell r="B4333" t="str"><v>3010</v></cell><cell r="C4333" t="str"><v>Vlaardingen</v></cell><cell r="D4333" t="str"><v>15-09-1844</v></cell></row><row r="4334"><cell r="A4334" t="str"><v>00613</v></cell><cell r="B4334" t="str"><v>3020</v></cell><cell r="C4334" t="str"><v>Amsterdam</v></cell><cell r="D4334" t="str"><v>01-08-1926</v></cell></row><row r="4335"><cell r="A4335" t="str"><v>00613</v></cell><cell r="B4335" t="str"><v>3500</v></cell><cell r="C4335" t="str"><v>leraar Technische School te Utrecht</v></cell><cell r="D4335" t="str"><v>00-00-1865/00-00-1868</v></cell></row><row r="4336"><cell r="A4336" t="str"><v>00613</v></cell><cell r="B4336" t="str"><v>3500</v></cell><cell r="C4336" t="str"><v>leraar Hogere Burgerschool met vijfjarige cursus te Rotterdam</v></cell><cell r="D4336" t="str"><v>00-00-1866/00-00-1868</v></cell></row><row r="4337"><cell r="A4337" t="str"><v>00613</v></cell><cell r="B4337" t="str"><v>3500</v></cell><cell r="C4337" t="str"><v>directeur Openbare Handelsschool te Amsterdam</v></cell><cell r="D4337" t="str"><v>00-00-1868/00-00-1888</v></cell></row><row r="4338"><cell r="A4338" t="str"><v>00613</v></cell><cell r="B4338" t="str"><v>3500</v></cell><cell r="C4338" t="str"><v>directeur Amstel-Hotel Maatschappij</v></cell><cell r="D4338" t="str"><v>00-00-1872/</v></cell></row><row r="4339"><cell r="A4339" t="str"><v>00613</v></cell><cell r="B4339" t="str"><v>3500</v></cell><cell r="C4339" t="str"><v>directeur administratiekantoor "Hubrecht, Van Harencarspel & Vas Visser" te Amsterdam</v></cell><cell r="D4339" t="str"><v>00-00-1881/</v></cell></row><row r="4340"><cell r="A4340" t="str"><v>00613</v></cell><cell r="B4340" t="str"><v>3500</v></cell><cell r="C4340" t="str"><v>directeur Nederlandsche Bell-Telefoon Maatschappij te Amsterdam</v></cell><cell r="D4340" t="str"><v>00-00-1888/00-00-1896</v></cell></row><row r="4341"><cell r="A4341" t="str"><v>00613</v></cell><cell r="B4341" t="str"><v>3500</v></cell><cell r="C4341" t="str"><v>lid Provinciale Staten van Noord-Holland</v></cell><cell r="D4341" t="str"><v>06-07-1898/04-07-1923</v></cell></row><row r="4342"><cell r="A4342" t="str"><v>00613</v></cell><cell r="B4342" t="str"><v>3500</v></cell><cell r="C4342" t="str"><v>lid Tweede Kamer der Staten-Generaal</v></cell><cell r="D4342" t="str"><v>17-09-1901/17-09-1918</v></cell></row><row r="4343"><cell r="A4343" t="str"><v>00613</v></cell><cell r="B4343" t="str"><v>3500</v></cell><cell r="C4343" t="str"><v>lid Gedeputeerde Staten van Noord-Holland</v></cell><cell r="D4343" t="str"><v>16-07-1918/04-07-1923</v></cell></row><row r="4344"><cell r="A4344" t="str"><v>00614</v></cell><cell r="B4344" t="str"><v>3010</v></cell><cell r="C4344" t="str"><v>Bergen op Zoom</v></cell><cell r="D4344" t="str"><v>20-12-1812</v></cell></row><row r="4345"><cell r="A4345" t="str"><v>00614</v></cell><cell r="B4345" t="str"><v>3020</v></cell><cell r="C4345" t="str"><v>Santpoort</v></cell><cell r="D4345" t="str"><v>05-03-1874</v></cell></row><row r="4346"><cell r="A4346" t="str"><v>00614</v></cell><cell r="B4346" t="str"><v>3500</v></cell><cell r="C4346" t="str"><v>kapitein ter koopvaardij</v></cell></row><row r="4347"><cell r="A4347" t="str"><v>00614</v></cell><cell r="B4347" t="str"><v>3500</v></cell><cell r="C4347" t="str"><v>lid redersfirma "Nolthenius, Van der Hucht & Van Geuns" te Amsterdam</v></cell><cell r="D4347" t="str"><v>00-00-1836/00-00-1844</v></cell></row><row r="4348"><cell r="A4348" t="str"><v>00614</v></cell><cell r="B4348" t="str"><v>3500</v></cell><cell r="C4348" t="str"><v>mede-eigenaar en administrateur theeplantage "Tjikopo" te Tjiawi (West-Java)</v></cell><cell r="D4348" t="str"><v>00-00-1844/00-00-1846</v></cell></row><row r="4349"><cell r="A4349" t="str"><v>00614</v></cell><cell r="B4349" t="str"><v>3500</v></cell><cell r="C4349" t="str"><v>mede-eigenaar theeonderneming "Parakan Salak" te Tjitjoeroeg (West-Java)</v></cell><cell r="D4349" t="str"><v>00-00-1844/00-00-1874</v></cell></row><row r="4350"><cell r="A4350" t="str"><v>00614</v></cell><cell r="B4350" t="str"><v>3500</v></cell><cell r="C4350" t="str"><v>eigenaar en administrateur theeplantage "Parakan Salak" te Tjitjoeroeg (West-Java)</v></cell><cell r="D4350" t="str"><v>00-00-1844/00-00-1857</v></cell></row><row r="4351"><cell r="A4351" t="str"><v>00614</v></cell><cell r="B4351" t="str"><v>3500</v></cell><cell r="C4351" t="str"><v>eigenaar theeplantage "Sinagar-Tjirohani" te Tjibadak (West-Java)</v></cell><cell r="D4351" t="str"><v>00-00-1863/00-00-1871</v></cell></row><row r="4352"><cell r="A4352" t="str"><v>00614</v></cell><cell r="B4352" t="str"><v>3500</v></cell><cell r="C4352" t="str"><v>directeur N.V. Billiton Maatschappij</v></cell><cell r="D4352" t="str"><v>00-00-1861/00-00-1863</v></cell></row><row r="4353"><cell r="A4353" t="str"><v>00614</v></cell><cell r="B4353" t="str"><v>3500</v></cell><cell r="C4353" t="str"><v>lid Tweede Kamer der Staten-Generaal</v></cell><cell r="D4353" t="str"><v>19-11-1866/03-01-1868</v></cell></row><row r="4354"><cell r="A4354" t="str"><v>00614</v></cell><cell r="B4354" t="str"><v>3500</v></cell><cell r="C4354" t="str"><v>lid Tweede Kamer der Staten-Generaal</v></cell><cell r="D4354" t="str"><v>25-02-1868/18-09-1871</v></cell></row><row r="4355"><cell r="A4355" t="str"><v>00615</v></cell><cell r="B4355" t="str"><v>3010</v></cell><cell r="C4355" t="str"><v>Zierikzee</v></cell><cell r="D4355" t="str"><v>24-06-1868</v></cell></row><row r="4356"><cell r="A4356" t="str"><v>00615</v></cell><cell r="B4356" t="str"><v>3020</v></cell><cell r="C4356" t="str"><v>Utrecht</v></cell><cell r="D4356" t="str"><v>13-05-1924</v></cell></row><row r="4357"><cell r="A4357" t="str"><v>00615</v></cell><cell r="B4357" t="str"><v>3500</v></cell><cell r="C4357" t="str"><v>predikant vrije gemeente Hillside, Muskegon (Michigan, VS)</v></cell><cell r="D4357" t="str"><v>00-00-1891/00-08-1895</v></cell></row><row r="4358"><cell r="A4358" t="str"><v>00615</v></cell><cell r="B4358" t="str"><v>3500</v></cell><cell r="C4358" t="str"><v>predikant Nederlandse Protestantenbond te Schiedam</v></cell><cell r="D4358" t="str"><v>00-10-1895/00-02-1899</v></cell></row><row r="4359"><cell r="A4359" t="str"><v>00615</v></cell><cell r="B4359" t="str"><v>3500</v></cell><cell r="C4359" t="str"><v>propagandist SDAP te Voorburg</v></cell><cell r="D4359" t="str"><v>00-02-1899/00-09-1901</v></cell></row><row r="4360"><cell r="A4360" t="str"><v>00615</v></cell><cell r="B4360" t="str"><v>3500</v></cell><cell r="C4360" t="str"><v>lid gemeenteraad van Haarlem</v></cell><cell r="D4360" t="str"><v>03-09-1901/03-09-1907</v></cell></row><row r="4361"><cell r="A4361" t="str"><v>00615</v></cell><cell r="B4361" t="str"><v>3500</v></cell><cell r="C4361" t="str"><v>lid Tweede Kamer der Staten-Generaal</v></cell><cell r="D4361" t="str"><v>17-09-1901/30-12-1915</v></cell></row><row r="4362"><cell r="A4362" t="str"><v>00615</v></cell><cell r="B4362" t="str"><v>3500</v></cell><cell r="C4362" t="str"><v>lid gemeenteraad van 's-Gravenhage</v></cell><cell r="D4362" t="str"><v>02-09-1913/02-09-1919</v></cell></row><row r="4363"><cell r="A4363" t="str"><v>00615</v></cell><cell r="B4363" t="str"><v>3500</v></cell><cell r="C4363" t="str"><v>ambtenaar der reklassering te 's-Gravenhage</v></cell><cell r="D4363" t="str"><v>01-01-1916/</v></cell></row><row r="4364"><cell r="A4364" t="str"><v>00615</v></cell><cell r="B4364" t="str"><v>3500</v></cell><cell r="C4364" t="str"><v>lid Tweede Kamer der Staten-Generaal</v></cell><cell r="D4364" t="str"><v>25-01-1916/13-05-1924</v></cell></row><row r="4365"><cell r="A4365" t="str"><v>00616</v></cell><cell r="B4365" t="str"><v>3010</v></cell><cell r="C4365" t="str"><v>Wolvega</v></cell><cell r="D4365" t="str"><v>23-11-1808</v></cell></row><row r="4366"><cell r="A4366" t="str"><v>00616</v></cell><cell r="B4366" t="str"><v>3020</v></cell><cell r="C4366" t="str"><v>Groningen</v></cell><cell r="D4366" t="str"><v>07-10-1873</v></cell></row><row r="4367"><cell r="A4367" t="str"><v>00616</v></cell><cell r="B4367" t="str"><v>3500</v></cell><cell r="C4367" t="str"><v>advocaat te Heerenveen</v></cell><cell r="D4367" t="str"><v>00-00-1833/01-10-1838</v></cell></row><row r="4368"><cell r="A4368" t="str"><v>00616</v></cell><cell r="B4368" t="str"><v>3500</v></cell><cell r="C4368" t="str"><v>rechter Arrondissementsrechtbank te Sneek</v></cell><cell r="D4368" t="str"><v>01-10-1838/16-06-1860</v></cell></row><row r="4369"><cell r="A4369" t="str"><v>00616</v></cell><cell r="B4369" t="str"><v>3500</v></cell><cell r="C4369" t="str"><v>lid Tweede Kamer der Staten-Generaal</v></cell><cell r="D4369" t="str"><v>07-10-1850/26-04-1853</v></cell></row><row r="4370"><cell r="A4370" t="str"><v>00616</v></cell><cell r="B4370" t="str"><v>3500</v></cell><cell r="C4370" t="str"><v>lid Tweede Kamer der Staten-Generaal</v></cell><cell r="D4370" t="str"><v>24-07-1854/06-11-1855</v></cell></row><row r="4371"><cell r="A4371" t="str"><v>00616</v></cell><cell r="B4371" t="str"><v>3500</v></cell><cell r="C4371" t="str"><v>schoolopziener, achtste schooldistrict van Friesland (Sneek en omgeving)</v></cell><cell r="D4371" t="str"><v>00-11-1855/00-05-1860</v></cell></row><row r="4372"><cell r="A4372" t="str"><v>00616</v></cell><cell r="B4372" t="str"><v>3500</v></cell><cell r="C4372" t="str"><v>raadsheer Hoge Raad der Nederlanden</v></cell><cell r="D4372" t="str"><v>23-06-1860/07-10-1873</v></cell></row><row r="4373"><cell r="A4373" t="str"><v>00618</v></cell><cell r="B4373" t="str"><v>3010</v></cell><cell r="C4373" t="str"><v>Leeuwarden</v></cell><cell r="D4373" t="str"><v>26-01-1843</v></cell></row><row r="4374"><cell r="A4374" t="str"><v>00618</v></cell><cell r="B4374" t="str"><v>3020</v></cell><cell r="C4374" t="str"><v>'s-Gravenhage</v></cell><cell r="D4374" t="str"><v>24-04-1907</v></cell></row><row r="4375"><cell r="A4375" t="str"><v>00618</v></cell><cell r="B4375" t="str"><v>3500</v></cell><cell r="C4375" t="str"><v>advocaat te Leeuwarden</v></cell><cell r="D4375" t="str"><v>00-00-1866/00-07-1874</v></cell></row><row r="4376"><cell r="A4376" t="str"><v>00618</v></cell><cell r="B4376" t="str"><v>3500</v></cell><cell r="C4376" t="str"><v>lid gemeenteraad van Leeuwarden</v></cell><cell r="D4376" t="str"><v>00-00-1869/00-07-1874</v></cell></row><row r="4377"><cell r="A4377" t="str"><v>00618</v></cell><cell r="B4377" t="str"><v>3500</v></cell><cell r="C4377" t="str"><v>substituut-griffier Provinciaal Gerechtshof te Leeuwarden</v></cell><cell r="D4377" t="str"><v>16-09-1870/00-07-1874</v></cell></row><row r="4378"><cell r="A4378" t="str"><v>00618</v></cell><cell r="B4378" t="str"><v>3500</v></cell><cell r="C4378" t="str"><v>schoolopziener, vierde schooldistrict van Friesland (Dokkum en omgeving)</v></cell><cell r="D4378" t="str"><v>01-02-1871/01-10-1874</v></cell></row><row r="4379"><cell r="A4379" t="str"><v>00618</v></cell><cell r="B4379" t="str"><v>3500</v></cell><cell r="C4379" t="str"><v>lid Provinciale Staten van Friesland</v></cell><cell r="D4379" t="str"><v>03-07-1871/00-04-1884</v></cell></row><row r="4380"><cell r="A4380" t="str"><v>00618</v></cell><cell r="B4380" t="str"><v>3500</v></cell><cell r="C4380" t="str"><v>lid Gedeputeerde Staten van Friesland</v></cell><cell r="D4380" t="str"><v>08-07-1874/16-09-1879</v></cell></row><row r="4381"><cell r="A4381" t="str"><v>00618</v></cell><cell r="B4381" t="str"><v>3500</v></cell><cell r="C4381" t="str"><v>lid Tweede Kamer der Staten-Generaal</v></cell><cell r="D4381" t="str"><v>16-09-1879/16-04-1884</v></cell></row><row r="4382"><cell r="A4382" t="str"><v>00618</v></cell><cell r="B4382" t="str"><v>3500</v></cell><cell r="C4382" t="str"><v>lid Raad van State</v></cell><cell r="D4382" t="str"><v>01-05-1884/24-04-1907</v></cell></row><row r="4383"><cell r="A4383" t="str"><v>00621</v></cell><cell r="B4383" t="str"><v>3010</v></cell><cell r="C4383" t="str"><v>Amsterdam</v></cell><cell r="D4383" t="str"><v>05-01-1853</v></cell></row><row r="4384"><cell r="A4384" t="str"><v>00621</v></cell><cell r="B4384" t="str"><v>3020</v></cell><cell r="C4384" t="str"><v>Bad Nauheim (Dld.)</v></cell><cell r="D4384" t="str"><v>08-06-1911</v></cell></row><row r="4385"><cell r="A4385" t="str"><v>00621</v></cell><cell r="B4385" t="str"><v>3500</v></cell><cell r="C4385" t="str"><v>landeigenaar</v></cell></row><row r="4386"><cell r="A4386" t="str"><v>00621</v></cell><cell r="B4386" t="str"><v>3500</v></cell><cell r="C4386" t="str"><v>advocaat te Amsterdam</v></cell><cell r="D4386" t="str"><v>00-00-1879/</v></cell></row><row r="4387"><cell r="A4387" t="str"><v>00621</v></cell><cell r="B4387" t="str"><v>3500</v></cell><cell r="C4387" t="str"><v>schoolopziener, arrondissement Loenen</v></cell><cell r="D4387" t="str"><v>01-12-1880/01-07-1895</v></cell></row><row r="4388"><cell r="A4388" t="str"><v>00621</v></cell><cell r="B4388" t="str"><v>3500</v></cell><cell r="C4388" t="str"><v>directeur bankiersfirma "Huydecoper & Van Dielen"</v></cell><cell r="D4388" t="str"><v>00-00-1883/00-00-1907</v></cell></row><row r="4389"><cell r="A4389" t="str"><v>00621</v></cell><cell r="B4389" t="str"><v>3500</v></cell><cell r="C4389" t="str"><v>lid gemeenteraad van Utrecht</v></cell><cell r="D4389" t="str"><v>00-09-1893/00-05-1900</v></cell></row><row r="4390"><cell r="A4390" t="str"><v>00621</v></cell><cell r="B4390" t="str"><v>3500</v></cell><cell r="C4390" t="str"><v>lid Provinciale Staten van Utrecht</v></cell><cell r="D4390" t="str"><v>03-07-1895/08-06-1911</v></cell></row><row r="4391"><cell r="A4391" t="str"><v>00621</v></cell><cell r="B4391" t="str"><v>3500</v></cell><cell r="C4391" t="str"><v>lid Tweede Kamer der Staten-Generaal</v></cell><cell r="D4391" t="str"><v>06-04-1897/21-09-1897</v></cell></row><row r="4392"><cell r="A4392" t="str"><v>00621</v></cell><cell r="B4392" t="str"><v>3500</v></cell><cell r="C4392" t="str"><v>lid Gedeputeerde Staten van Utrecht</v></cell><cell r="D4392" t="str"><v>22-05-1900/08-06-1911</v></cell></row><row r="4393"><cell r="A4393" t="str"><v>00623</v></cell><cell r="B4393" t="str"><v>3010</v></cell><cell r="C4393" t="str"><v>Rotterdam</v></cell><cell r="D4393" t="str"><v>23-07-1861</v></cell></row><row r="4394"><cell r="A4394" t="str"><v>00623</v></cell><cell r="B4394" t="str"><v>3020</v></cell><cell r="C4394" t="str"><v>'s-Gravenhage</v></cell><cell r="D4394" t="str"><v>28-02-1935</v></cell></row><row r="4395"><cell r="A4395" t="str"><v>00623</v></cell><cell r="B4395" t="str"><v>3500</v></cell><cell r="C4395" t="str"><v>officier Oost-Indisch Leger</v></cell><cell r="D4395" t="str"><v>00-12-1883/</v></cell></row><row r="4396"><cell r="A4396" t="str"><v>00623</v></cell><cell r="B4396" t="str"><v>3500</v></cell><cell r="C4396" t="str"><v>hoofd en beheerder geniewerken te Soerabaja (Ned.-Indië)</v></cell><cell r="D4396" t="str"><v>00-01-1885/30-06-1886</v></cell></row><row r="4397"><cell r="A4397" t="str"><v>00623</v></cell><cell r="B4397" t="str"><v>3500</v></cell><cell r="C4397" t="str"><v>adjudant der genietroepen, Oost-Indisch Leger te Ambawara (Ned.-Indië)</v></cell><cell r="D4397" t="str"><v>01-07-1886/00-01-1889</v></cell></row><row r="4398"><cell r="A4398" t="str"><v>00623</v></cell><cell r="B4398" t="str"><v>3500</v></cell><cell r="C4398" t="str"><v>beheerder geniewerken te Kotaradja (Atjeh, Ned.-Indië)</v></cell><cell r="D4398" t="str"><v>00-01-1889/00-09-1889</v></cell></row><row r="4399"><cell r="A4399" t="str"><v>00623</v></cell><cell r="B4399" t="str"><v>3500</v></cell><cell r="C4399" t="str"><v>belast met versterking van Edi (Atjeh, Ned.-Indië)</v></cell><cell r="D4399" t="str"><v>00-09-1889/00-06-1892</v></cell></row><row r="4400"><cell r="A4400" t="str"><v>00623</v></cell><cell r="B4400" t="str"><v>3500</v></cell><cell r="C4400" t="str"><v>medewerker hoofdbureau van de genie, Oost-Indisch Leger te Batavia (Ned.-Indië)</v></cell><cell r="D4400" t="str"><v>00-06-1892/00-00-1894</v></cell></row><row r="4401"><cell r="A4401" t="str"><v>00623</v></cell><cell r="B4401" t="str"><v>3500</v></cell><cell r="C4401" t="str"><v>adjudant en kabinetschef van de commandant van het Oost-Indisch Leger, luitenant-generaal J.A. Vetter</v></cell><cell r="D4401" t="str"><v>00-07-1896/00-00-1901</v></cell></row><row r="4402"><cell r="A4402" t="str"><v>00623</v></cell><cell r="B4402" t="str"><v>3500</v></cell><cell r="C4402" t="str"><v>lid Tweede Kamer der Staten-Generaal</v></cell><cell r="D4402" t="str"><v>17-09-1901/25-09-1902</v></cell></row><row r="4403"><cell r="A4403" t="str"><v>00623</v></cell><cell r="B4403" t="str"><v>3500</v></cell><cell r="C4403" t="str"><v>minister van Koloniën</v></cell><cell r="D4403" t="str"><v>25-09-1902/16-08-1905</v></cell></row><row r="4404"><cell r="A4404" t="str"><v>00623</v></cell><cell r="B4404" t="str"><v>3500</v></cell><cell r="C4404" t="str"><v>Gouverneur van Suriname</v></cell><cell r="D4404" t="str"><v>18-11-1905/28-02-1908</v></cell></row><row r="4405"><cell r="A4405" t="str"><v>00623</v></cell><cell r="B4405" t="str"><v>3500</v></cell><cell r="C4405" t="str"><v>minister van Koloniën</v></cell><cell r="D4405" t="str"><v>18-05-1908/16-08-1909</v></cell></row><row r="4406"><cell r="A4406" t="str"><v>00623</v></cell><cell r="B4406" t="str"><v>3500</v></cell><cell r="C4406" t="str"><v>Gouverneur-Generaal van Nederlands-Indië</v></cell><cell r="D4406" t="str"><v>18-12-1909/21-03-1916</v></cell></row><row r="4407"><cell r="A4407" t="str"><v>00623</v></cell><cell r="B4407" t="str"><v>3500</v></cell><cell r="C4407" t="str"><v>ambteloos</v></cell><cell r="D4407" t="str"><v>00-03-1916/09-09-1918</v></cell></row><row r="4408"><cell r="A4408" t="str"><v>00623</v></cell><cell r="B4408" t="str"><v>3500</v></cell><cell r="C4408" t="str"><v>minister van Koloniën</v></cell><cell r="D4408" t="str"><v>09-09-1918/13-11-1919</v></cell></row><row r="4409"><cell r="A4409" t="str"><v>00623</v></cell><cell r="B4409" t="str"><v>3500</v></cell><cell r="C4409" t="str"><v>lid Eerste Kamer der Staten-Generaal</v></cell><cell r="D4409" t="str"><v>07-10-1920/19-12-1924</v></cell></row><row r="4410"><cell r="A4410" t="str"><v>00623</v></cell><cell r="B4410" t="str"><v>3500</v></cell><cell r="C4410" t="str"><v>lid politieke hoofdredactie "De Standaard", antirevolutionair dagblad voor Nederland</v></cell><cell r="D4410" t="str"><v>10-11-1920/01-04-1922</v></cell></row><row r="4411"><cell r="A4411" t="str"><v>00623</v></cell><cell r="B4411" t="str"><v>3500</v></cell><cell r="C4411" t="str"><v>fractievoorzitter ARP Eerste Kamer der Staten-Generaal</v></cell><cell r="D4411" t="str"><v>10-01-1922/19-12-1924</v></cell></row><row r="4412"><cell r="A4412" t="str"><v>00623</v></cell><cell r="B4412" t="str"><v>3500</v></cell><cell r="C4412" t="str"><v>lid Raad van State</v></cell><cell r="D4412" t="str"><v>17-02-1925/28-02-1935</v></cell></row><row r="4413"><cell r="A4413" t="str"><v>00624</v></cell><cell r="B4413" t="str"><v>3010</v></cell><cell r="C4413" t="str"><v>Sint Eustatius (Antillen)</v></cell><cell r="D4413" t="str"><v>13-07-1854</v></cell></row><row r="4414"><cell r="A4414" t="str"><v>00624</v></cell><cell r="B4414" t="str"><v>3020</v></cell><cell r="C4414" t="str"><v>'s-Gravenhage</v></cell><cell r="D4414" t="str"><v>22-02-1921</v></cell></row><row r="4415"><cell r="A4415" t="str"><v>00624</v></cell><cell r="B4415" t="str"><v>3500</v></cell><cell r="C4415" t="str"><v>ambtenaar ministerie van Binnenlandse Zaken</v></cell><cell r="D4415" t="str"><v>01-11-1880/01-06-1888</v></cell></row><row r="4416"><cell r="A4416" t="str"><v>00624</v></cell><cell r="B4416" t="str"><v>3500</v></cell><cell r="C4416" t="str"><v>chef afdeling binnenlands bestuur (rang: referendaris), ministerie van Binnenlandse Zaken</v></cell><cell r="D4416" t="str"><v>01-06-1888/17-09-1901</v></cell></row><row r="4417"><cell r="A4417" t="str"><v>00624</v></cell><cell r="B4417" t="str"><v>3500</v></cell><cell r="C4417" t="str"><v>lid Tweede Kamer der Staten-Generaal</v></cell><cell r="D4417" t="str"><v>17-09-1901/17-09-1918</v></cell></row><row r="4418"><cell r="A4418" t="str"><v>00624</v></cell><cell r="B4418" t="str"><v>3500</v></cell><cell r="C4418" t="str"><v>lid Provinciale Staten van Zuid-Holland</v></cell><cell r="D4418" t="str"><v>06-07-1904/04-07-1916</v></cell></row><row r="4419"><cell r="A4419" t="str"><v>00625</v></cell><cell r="B4419" t="str"><v>3010</v></cell><cell r="C4419" t="str"><v>Rauwerd</v></cell><cell r="D4419" t="str"><v>13-08-1816</v></cell></row><row r="4420"><cell r="A4420" t="str"><v>00625</v></cell><cell r="B4420" t="str"><v>3020</v></cell><cell r="C4420" t="str"><v>'s-Gravenhage</v></cell><cell r="D4420" t="str"><v>06-12-1881</v></cell></row><row r="4421"><cell r="A4421" t="str"><v>00625</v></cell><cell r="B4421" t="str"><v>3500</v></cell><cell r="C4421" t="str"><v>arts te Akkrum</v></cell></row><row r="4422"><cell r="A4422" t="str"><v>00625</v></cell><cell r="B4422" t="str"><v>3500</v></cell><cell r="C4422" t="str"><v>vennoot in een olieslagerij te Akkrum</v></cell><cell r="D4422" t="str"><v>/00-00-1852</v></cell></row><row r="4423"><cell r="A4423" t="str"><v>00625</v></cell><cell r="B4423" t="str"><v>3500</v></cell><cell r="C4423" t="str"><v>lid Tweede Kamer der Staten-Generaal</v></cell><cell r="D4423" t="str"><v>20-09-1858/01-11-1865</v></cell></row><row r="4424"><cell r="A4424" t="str"><v>00625</v></cell><cell r="B4424" t="str"><v>3500</v></cell><cell r="C4424" t="str"><v>inspecteur Geneeskundig Staatstoezicht in Friesland en Groningen</v></cell><cell r="D4424" t="str"><v>01-11-1865/01-11-1869</v></cell></row><row r="4425"><cell r="A4425" t="str"><v>00625</v></cell><cell r="B4425" t="str"><v>3500</v></cell><cell r="C4425" t="str"><v>lid Tweede Kamer der Staten-Generaal</v></cell><cell r="D4425" t="str"><v>20-09-1869/18-09-1881</v></cell></row><row r="4426"><cell r="A4426" t="str"><v>00628</v></cell><cell r="B4426" t="str"><v>3010</v></cell><cell r="C4426" t="str"><v>Amsterdam</v></cell><cell r="D4426" t="str"><v>14-10-1827</v></cell></row><row r="4427"><cell r="A4427" t="str"><v>00628</v></cell><cell r="B4427" t="str"><v>3020</v></cell><cell r="C4427" t="str"><v>Parijs</v></cell><cell r="D4427" t="str"><v>20-02-1911</v></cell></row><row r="4428"><cell r="A4428" t="str"><v>00628</v></cell><cell r="B4428" t="str"><v>3500</v></cell><cell r="C4428" t="str"><v>firmant, handelsfirma "Insinger & Co." te Amsterdam</v></cell></row><row r="4429"><cell r="A4429" t="str"><v>00628</v></cell><cell r="B4429" t="str"><v>3500</v></cell><cell r="C4429" t="str"><v>lid gemeenteraad van Amsterdam</v></cell><cell r="D4429" t="str"><v>19-03-1856/03-09-1867</v></cell></row><row r="4430"><cell r="A4430" t="str"><v>00628</v></cell><cell r="B4430" t="str"><v>3500</v></cell><cell r="C4430" t="str"><v>lid Provinciale Staten van Noord-Holland</v></cell><cell r="D4430" t="str"><v>07-01-1862/02-07-1867</v></cell></row><row r="4431"><cell r="A4431" t="str"><v>00628</v></cell><cell r="B4431" t="str"><v>3500</v></cell><cell r="C4431" t="str"><v>lid Tweede Kamer der Staten-Generaal</v></cell><cell r="D4431" t="str"><v>19-11-1866/03-01-1868</v></cell></row><row r="4432"><cell r="A4432" t="str"><v>00628</v></cell><cell r="B4432" t="str"><v>3500</v></cell><cell r="C4432" t="str"><v>lid Tweede Kamer der Staten-Generaal</v></cell><cell r="D4432" t="str"><v>25-02-1868/18-09-1871</v></cell></row><row r="4433"><cell r="A4433" t="str"><v>00628</v></cell><cell r="B4433" t="str"><v>3500</v></cell><cell r="C4433" t="str"><v>lid Tweede Kamer der Staten-Generaal</v></cell><cell r="D4433" t="str"><v>15-09-1873/07-04-1884</v></cell></row><row r="4434"><cell r="A4434" t="str"><v>00630</v></cell><cell r="B4434" t="str"><v>3010</v></cell><cell r="C4434" t="str"><v>'s-Gravenhage</v></cell><cell r="D4434" t="str"><v>22-10-1870</v></cell></row><row r="4435"><cell r="A4435" t="str"><v>00630</v></cell><cell r="B4435" t="str"><v>3020</v></cell><cell r="C4435" t="str"><v>Trogen (Zwitserland)</v></cell><cell r="D4435" t="str"><v>06-09-1959</v></cell></row><row r="4436"><cell r="A4436" t="str"><v>00630</v></cell><cell r="B4436" t="str"><v>3500</v></cell><cell r="C4436" t="str"><v>werkzaam in het onderwijs</v></cell></row><row r="4437"><cell r="A4437" t="str"><v>00630</v></cell><cell r="B4437" t="str"><v>3500</v></cell><cell r="C4437" t="str"><v>medewerkster weekblad "Haagsche Post" en "Nieuwe Rotterdamsche Courant" (interviews)</v></cell></row><row r="4438"><cell r="A4438" t="str"><v>00630</v></cell><cell r="B4438" t="str"><v>3500</v></cell><cell r="C4438" t="str"><v>lid gemeenteraad van Leiden</v></cell><cell r="D4438" t="str"><v>06-09-1921/06-09-1927</v></cell></row><row r="4439"><cell r="A4439" t="str"><v>00630</v></cell><cell r="B4439" t="str"><v>3500</v></cell><cell r="C4439" t="str"><v>lid Provinciale Staten van Zuid-Holland</v></cell><cell r="D4439" t="str"><v>22-03-1926/05-07-1927</v></cell></row><row r="4440"><cell r="A4440" t="str"><v>00630</v></cell><cell r="B4440" t="str"><v>3500</v></cell><cell r="C4440" t="str"><v>lid Tweede Kamer der Staten-Generaal</v></cell><cell r="D4440" t="str"><v>18-09-1928/09-05-1933</v></cell></row><row r="4441"><cell r="A4441" t="str"><v>00631</v></cell><cell r="B4441" t="str"><v>3010</v></cell><cell r="C4441" t="str"><v>'s-Gravenhage</v></cell><cell r="D4441" t="str"><v>04-08-1827</v></cell></row><row r="4442"><cell r="A4442" t="str"><v>00631</v></cell><cell r="B4442" t="str"><v>3020</v></cell><cell r="C4442" t="str"><v>'s-Gravenhage</v></cell><cell r="D4442" t="str"><v>15-04-1912</v></cell></row><row r="4443"><cell r="A4443" t="str"><v>00631</v></cell><cell r="B4443" t="str"><v>3500</v></cell><cell r="C4443" t="str"><v>advocaat te Batavia</v></cell><cell r="D4443" t="str"><v>00-00-1850/</v></cell></row><row r="4444"><cell r="A4444" t="str"><v>00631</v></cell><cell r="B4444" t="str"><v>3500</v></cell><cell r="C4444" t="str"><v>lid Tweede Kamer der Staten-Generaal</v></cell><cell r="D4444" t="str"><v>19-11-1866/03-01-1868</v></cell></row><row r="4445"><cell r="A4445" t="str"><v>00631</v></cell><cell r="B4445" t="str"><v>3500</v></cell><cell r="C4445" t="str"><v>lid gemeenteraad van 's-Gravenhage</v></cell><cell r="D4445" t="str"><v>07-09-1869/20-06-1873</v></cell></row><row r="4446"><cell r="A4446" t="str"><v>00631</v></cell><cell r="B4446" t="str"><v>3500</v></cell><cell r="C4446" t="str"><v>lid Tweede Kamer der Staten-Generaal</v></cell><cell r="D4446" t="str"><v>18-10-1869/20-09-1875</v></cell></row><row r="4447"><cell r="A4447" t="str"><v>00631</v></cell><cell r="B4447" t="str"><v>3500</v></cell><cell r="C4447" t="str"><v>staatsraad in buitengewone dienst, Raad van State</v></cell><cell r="D4447" t="str"><v>01-01-1876/15-04-1912</v></cell></row><row r="4448"><cell r="A4448" t="str"><v>00631</v></cell><cell r="B4448" t="str"><v>3500</v></cell><cell r="C4448" t="str"><v>lid gemeenteraad van 's-Gravenhage</v></cell><cell r="D4448" t="str"><v>06-09-1881/21-02-1882</v></cell></row><row r="4449"><cell r="A4449" t="str"><v>00631</v></cell><cell r="B4449" t="str"><v>3500</v></cell><cell r="C4449" t="str"><v>Commissaris des Konings in Utrecht</v></cell><cell r="D4449" t="str"><v>01-01-1882/01-10-1888</v></cell></row><row r="4450"><cell r="A4450" t="str"><v>00634</v></cell><cell r="B4450" t="str"><v>3010</v></cell><cell r="C4450" t="str"><v>Enschede</v></cell><cell r="D4450" t="str"><v>25-07-1865</v></cell></row><row r="4451"><cell r="A4451" t="str"><v>00634</v></cell><cell r="B4451" t="str"><v>3020</v></cell><cell r="C4451" t="str"><v>'s-Gravenhage</v></cell><cell r="D4451" t="str"><v>05-04-1942</v></cell></row><row r="4452"><cell r="A4452" t="str"><v>00634</v></cell><cell r="B4452" t="str"><v>3500</v></cell><cell r="C4452" t="str"><v>advocaat te Amsterdam</v></cell><cell r="D4452" t="str"><v>00-00-1890/00-00-1892</v></cell></row><row r="4453"><cell r="A4453" t="str"><v>00634</v></cell><cell r="B4453" t="str"><v>3500</v></cell><cell r="C4453" t="str"><v>advocaat te Almelo</v></cell><cell r="D4453" t="str"><v>00-00-1892/</v></cell></row><row r="4454"><cell r="A4454" t="str"><v>00634</v></cell><cell r="B4454" t="str"><v>3500</v></cell><cell r="C4454" t="str"><v>kantonrechter-plaatsvervanger te Almelo</v></cell><cell r="D4454" t="str"><v>01-06-1895/01-12-1896</v></cell></row><row r="4455"><cell r="A4455" t="str"><v>00634</v></cell><cell r="B4455" t="str"><v>3500</v></cell><cell r="C4455" t="str"><v>lid Provinciale Staten van Overijssel</v></cell><cell r="D4455" t="str"><v>03-07-1895/02-07-1907</v></cell></row><row r="4456"><cell r="A4456" t="str"><v>00634</v></cell><cell r="B4456" t="str"><v>3500</v></cell><cell r="C4456" t="str"><v>lid Gedeputeerde Staten van Overijssel</v></cell><cell r="D4456" t="str"><v>05-11-1896/02-07-1907</v></cell></row><row r="4457"><cell r="A4457" t="str"><v>00634</v></cell><cell r="B4457" t="str"><v>3500</v></cell><cell r="C4457" t="str"><v>lid Tweede Kamer der Staten-Generaal</v></cell><cell r="D4457" t="str"><v>19-09-1905/17-09-1918</v></cell></row><row r="4458"><cell r="A4458" t="str"><v>00634</v></cell><cell r="B4458" t="str"><v>3500</v></cell><cell r="C4458" t="str"><v>plaatsvervangend lid Centrale Raad van Beroep</v></cell><cell r="D4458" t="str"><v>01-01-1919/01-08-1935</v></cell></row><row r="4459"><cell r="A4459" t="str"><v>00635</v></cell><cell r="B4459" t="str"><v>3010</v></cell><cell r="C4459" t="str"><v>'s-Gravenhage</v></cell><cell r="D4459" t="str"><v>14-12-1840</v></cell></row><row r="4460"><cell r="A4460" t="str"><v>00635</v></cell><cell r="B4460" t="str"><v>3020</v></cell><cell r="C4460" t="str"><v>'s-Gravenhage</v></cell><cell r="D4460" t="str"><v>24-03-1925</v></cell></row><row r="4461"><cell r="A4461" t="str"><v>00635</v></cell><cell r="B4461" t="str"><v>3500</v></cell><cell r="C4461" t="str"><v>assistent bij de scheepsbouw te Breda</v></cell><cell r="D4461" t="str"><v>00-00-1858/00-00-1860</v></cell></row><row r="4462"><cell r="A4462" t="str"><v>00635</v></cell><cell r="B4462" t="str"><v>3500</v></cell><cell r="C4462" t="str"><v>aspirant-ingenieur, Koninklijke Marine</v></cell><cell r="D4462" t="str"><v>00-00-1860/00-00-1862</v></cell></row><row r="4463"><cell r="A4463" t="str"><v>00635</v></cell><cell r="B4463" t="str"><v>3500</v></cell><cell r="C4463" t="str"><v>ingenieur der tweede klasse, Koninklijke Marine</v></cell><cell r="D4463" t="str"><v>00-00-1862/00-00-1869</v></cell></row><row r="4464"><cell r="A4464" t="str"><v>00635</v></cell><cell r="B4464" t="str"><v>3500</v></cell><cell r="C4464" t="str"><v>ingenieur der eerste klasse, Koninklijke Marine</v></cell><cell r="D4464" t="str"><v>00-00-1869/01-11-1881</v></cell></row><row r="4465"><cell r="A4465" t="str"><v>00635</v></cell><cell r="B4465" t="str"><v>3500</v></cell><cell r="C4465" t="str"><v>hoofdingenieur, Koninklijke Marine te Den Helder</v></cell><cell r="D4465" t="str"><v>01-11-1881/01-08-1887</v></cell></row><row r="4466"><cell r="A4466" t="str"><v>00635</v></cell><cell r="B4466" t="str"><v>3500</v></cell><cell r="C4466" t="str"><v>lid Provinciale Staten van Noord-Holland</v></cell><cell r="D4466" t="str"><v>02-11-1881/00-08-1887</v></cell></row><row r="4467"><cell r="A4467" t="str"><v>00635</v></cell><cell r="B4467" t="str"><v>3500</v></cell><cell r="C4467" t="str"><v>lid gemeenteraad van Den Helder</v></cell><cell r="D4467" t="str"><v>04-10-1882/01-09-1887</v></cell></row><row r="4468"><cell r="A4468" t="str"><v>00635</v></cell><cell r="B4468" t="str"><v>3500</v></cell><cell r="C4468" t="str"><v>hoofdingenieur voor algemene diensten, ministerie van Marine</v></cell><cell r="D4468" t="str"><v>01-08-1887/01-02-1889</v></cell></row><row r="4469"><cell r="A4469" t="str"><v>00635</v></cell><cell r="B4469" t="str"><v>3500</v></cell><cell r="C4469" t="str"><v>chef van het materieel, ministerie van Marine</v></cell><cell r="D4469" t="str"><v>01-02-1889/20-08-1891</v></cell></row><row r="4470"><cell r="A4470" t="str"><v>00635</v></cell><cell r="B4470" t="str"><v>3500</v></cell><cell r="C4470" t="str"><v>minister van Marine</v></cell><cell r="D4470" t="str"><v>21-08-1891/09-05-1894</v></cell></row><row r="4471"><cell r="A4471" t="str"><v>00635</v></cell><cell r="B4471" t="str"><v>3500</v></cell><cell r="C4471" t="str"><v>minister van Buitenlandse Zaken ad interim</v></cell><cell r="D4471" t="str"><v>21-03-1894/09-05-1894</v></cell></row><row r="4472"><cell r="A4472" t="str"><v>00635</v></cell><cell r="B4472" t="str"><v>3500</v></cell><cell r="C4472" t="str"><v>ambteloos</v></cell><cell r="D4472" t="str"><v>09-05-1894/27-07-1897</v></cell></row><row r="4473"><cell r="A4473" t="str"><v>00635</v></cell><cell r="B4473" t="str"><v>3500</v></cell><cell r="C4473" t="str"><v>minister van Marine</v></cell><cell r="D4473" t="str"><v>27-07-1897/20-12-1897</v></cell></row><row r="4474"><cell r="A4474" t="str"><v>00635</v></cell><cell r="B4474" t="str"><v>3500</v></cell><cell r="C4474" t="str"><v>minister van Oorlog ad interim</v></cell><cell r="D4474" t="str"><v>27-07-1897/31-07-1897</v></cell></row><row r="4475"><cell r="A4475" t="str"><v>00635</v></cell><cell r="B4475" t="str"><v>3500</v></cell><cell r="C4475" t="str"><v>ambteloos</v></cell><cell r="D4475" t="str"><v>20-12-1897/26-02-1903</v></cell></row><row r="4476"><cell r="A4476" t="str"><v>00635</v></cell><cell r="B4476" t="str"><v>3500</v></cell><cell r="C4476" t="str"><v>lid gemeenteraad van 's-Gravenhage</v></cell><cell r="D4476" t="str"><v>26-02-1903/02-09-1919</v></cell></row><row r="4477"><cell r="A4477" t="str"><v>00635</v></cell><cell r="B4477" t="str"><v>3500</v></cell><cell r="C4477" t="str"><v>lid Tweede Kamer der Staten-Generaal</v></cell><cell r="D4477" t="str"><v>19-09-1905/17-09-1918</v></cell></row><row r="4478"><cell r="A4478" t="str"><v>00635</v></cell><cell r="B4478" t="str"><v>3500</v></cell><cell r="C4478" t="str"><v>wethouder (van bedrijven) van 's-Gravenhage</v></cell><cell r="D4478" t="str"><v>29-06-1908/04-09-1917</v></cell></row><row r="4479"><cell r="A4479" t="str"><v>00635</v></cell><cell r="B4479" t="str"><v>3500</v></cell><cell r="C4479" t="str"><v>waarnemend burgemeester van 's-Gravenhage</v></cell><cell r="D4479" t="str"><v>01-05-1911/01-08-1911</v></cell></row><row r="4480"><cell r="A4480" t="str"><v>00636</v></cell><cell r="B4480" t="str"><v>3010</v></cell><cell r="C4480" t="str"><v>Drunen</v></cell><cell r="D4480" t="str"><v>04-06-1824</v></cell></row><row r="4481"><cell r="A4481" t="str"><v>00636</v></cell><cell r="B4481" t="str"><v>3020</v></cell><cell r="C4481" t="str"><v>Tilburg</v></cell><cell r="D4481" t="str"><v>13-11-1901</v></cell></row><row r="4482"><cell r="A4482" t="str"><v>00636</v></cell><cell r="B4482" t="str"><v>3500</v></cell><cell r="C4482" t="str"><v>lid gemeenteraad van Drunen</v></cell><cell r="D4482" t="str"><v>17-10-1851/01-12-1851</v></cell></row><row r="4483"><cell r="A4483" t="str"><v>00636</v></cell><cell r="B4483" t="str"><v>3500</v></cell><cell r="C4483" t="str"><v>gemeentesecretaris van Drunen</v></cell><cell r="D4483" t="str"><v>01-12-1851/01-03-1860</v></cell></row><row r="4484"><cell r="A4484" t="str"><v>00636</v></cell><cell r="B4484" t="str"><v>3500</v></cell><cell r="C4484" t="str"><v>burgemeester van Drunen</v></cell><cell r="D4484" t="str"><v>01-03-1860/01-03-1869</v></cell></row><row r="4485"><cell r="A4485" t="str"><v>00636</v></cell><cell r="B4485" t="str"><v>3500</v></cell><cell r="C4485" t="str"><v>burgemeester van Tilburg</v></cell><cell r="D4485" t="str"><v>01-03-1869/13-11-1901</v></cell></row><row r="4486"><cell r="A4486" t="str"><v>00636</v></cell><cell r="B4486" t="str"><v>3500</v></cell><cell r="C4486" t="str"><v>lid Provinciale Staten van Noord-Brabant</v></cell><cell r="D4486" t="str"><v>01-07-1891/13-11-1901</v></cell></row><row r="4487"><cell r="A4487" t="str"><v>00636</v></cell><cell r="B4487" t="str"><v>3500</v></cell><cell r="C4487" t="str"><v>lid Tweede Kamer der Staten-Generaal</v></cell><cell r="D4487" t="str"><v>14-06-1898/17-09-1901</v></cell></row><row r="4488"><cell r="A4488" t="str"><v>00638</v></cell><cell r="B4488" t="str"><v>3010</v></cell><cell r="C4488" t="str"><v>Bingelrade (Lb.)</v></cell><cell r="D4488" t="str"><v>29-03-1871</v></cell></row><row r="4489"><cell r="A4489" t="str"><v>00638</v></cell><cell r="B4489" t="str"><v>3020</v></cell><cell r="C4489" t="str"><v>Maastricht</v></cell><cell r="D4489" t="str"><v>25-08-1952</v></cell></row><row r="4490"><cell r="A4490" t="str"><v>00638</v></cell><cell r="B4490" t="str"><v>3500</v></cell><cell r="C4490" t="str"><v>advocaat en procureur te Maastricht</v></cell><cell r="D4490" t="str"><v>00-00-1893/01-12-1917</v></cell></row><row r="4491"><cell r="A4491" t="str"><v>00638</v></cell><cell r="B4491" t="str"><v>3500</v></cell><cell r="C4491" t="str"><v>lid gemeenteraad van Maastricht</v></cell><cell r="D4491" t="str"><v>05-09-1899/06-09-1927</v></cell></row><row r="4492"><cell r="A4492" t="str"><v>00638</v></cell><cell r="B4492" t="str"><v>3500</v></cell><cell r="C4492" t="str"><v>lid Provinciale Staten van Limburg</v></cell><cell r="D4492" t="str"><v>28-10-1899/00-03-1922</v></cell></row><row r="4493"><cell r="A4493" t="str"><v>00638</v></cell><cell r="B4493" t="str"><v>3500</v></cell><cell r="C4493" t="str"><v>kantonrechter-plaatsvervanger te Maastricht</v></cell><cell r="D4493" t="str"><v>01-11-1901/01-01-1908</v></cell></row><row r="4494"><cell r="A4494" t="str"><v>00638</v></cell><cell r="B4494" t="str"><v>3500</v></cell><cell r="C4494" t="str"><v>lid Tweede Kamer der Staten-Generaal</v></cell><cell r="D4494" t="str"><v>29-04-1902/15-11-1917</v></cell></row><row r="4495"><cell r="A4495" t="str"><v>00638</v></cell><cell r="B4495" t="str"><v>3500</v></cell><cell r="C4495" t="str"><v>rechter-plaatsvervanger Arrondissementsrechtbank te Maastricht</v></cell><cell r="D4495" t="str"><v>01-01-1908/01-12-1917</v></cell></row><row r="4496"><cell r="A4496" t="str"><v>00638</v></cell><cell r="B4496" t="str"><v>3500</v></cell><cell r="C4496" t="str"><v>rechter Arrondissementsrechtbank te Maastricht</v></cell><cell r="D4496" t="str"><v>01-12-1917/01-01-1929</v></cell></row><row r="4497"><cell r="A4497" t="str"><v>00638</v></cell><cell r="B4497" t="str"><v>3500</v></cell><cell r="C4497" t="str"><v>lid Tweede Kamer der Staten-Generaal</v></cell><cell r="D4497" t="str"><v>13-12-1917/17-09-1918</v></cell></row><row r="4498"><cell r="A4498" t="str"><v>00638</v></cell><cell r="B4498" t="str"><v>3500</v></cell><cell r="C4498" t="str"><v>lid Eerste Kamer der Staten-Generaal</v></cell><cell r="D4498" t="str"><v>23-03-1922/23-07-1946</v></cell></row><row r="4499"><cell r="A4499" t="str"><v>00638</v></cell><cell r="B4499" t="str"><v>3500</v></cell><cell r="C4499" t="str"><v>vicepresident Arrondissementsrechtbank te Maastricht</v></cell><cell r="D4499" t="str"><v>01-01-1929/01-09-1939</v></cell></row><row r="4500"><cell r="A4500" t="str"><v>00638</v></cell><cell r="B4500" t="str"><v>3500</v></cell><cell r="C4500" t="str"><v>president Arrondissementsrechtbank te Maastricht</v></cell><cell r="D4500" t="str"><v>01-09-1939/01-04-1941</v></cell></row><row r="4501"><cell r="A4501" t="str"><v>00639</v></cell><cell r="B4501" t="str"><v>3010</v></cell><cell r="C4501" t="str"><v>Breda</v></cell><cell r="D4501" t="str"><v>13-06-1903</v></cell></row><row r="4502"><cell r="A4502" t="str"><v>00639</v></cell><cell r="B4502" t="str"><v>3020</v></cell><cell r="C4502" t="str"><v>Zeist</v></cell><cell r="D4502" t="str"><v>12-05-1969</v></cell></row><row r="4503"><cell r="A4503" t="str"><v>00639</v></cell><cell r="B4503" t="str"><v>3500</v></cell><cell r="C4503" t="str"><v>accountant N.V. Philips' Gloeilampenfabrieken te Eindhoven</v></cell><cell r="D4503" t="str"><v>00-00-1929/00-00-1931</v></cell></row><row r="4504"><cell r="A4504" t="str"><v>00639</v></cell><cell r="B4504" t="str"><v>3500</v></cell><cell r="C4504" t="str"><v>accountant op het gebied van de wetenschappelijke bedrijfsorganisatie</v></cell><cell r="D4504" t="str"><v>00-00-1931/00-00-1942</v></cell></row><row r="4505"><cell r="A4505" t="str"><v>00639</v></cell><cell r="B4505" t="str"><v>3500</v></cell><cell r="C4505" t="str"><v>accountant, lid accountantskantoor "Nieuwenhuis, Jansen en Oosterhuis" te Utrecht</v></cell><cell r="D4505" t="str"><v>00-00-1942/</v></cell></row><row r="4506"><cell r="A4506" t="str"><v>00639</v></cell><cell r="B4506" t="str"><v>3500</v></cell><cell r="C4506" t="str"><v>lid gemeenteraad van Zeist</v></cell><cell r="D4506" t="str"><v>02-09-1946/00-09-1950</v></cell></row><row r="4507"><cell r="A4507" t="str"><v>00639</v></cell><cell r="B4507" t="str"><v>3500</v></cell><cell r="C4507" t="str"><v>wethouder van Zeist</v></cell><cell r="D4507" t="str"><v>02-09-1946/01-01-1947</v></cell></row><row r="4508"><cell r="A4508" t="str"><v>00639</v></cell><cell r="B4508" t="str"><v>3500</v></cell><cell r="C4508" t="str"><v>lector accountancy, Katholieke Economische Hogeschool te Tilburg</v></cell><cell r="D4508" t="str"><v>01-01-1947/</v></cell></row><row r="4509"><cell r="A4509" t="str"><v>00639</v></cell><cell r="B4509" t="str"><v>3500</v></cell><cell r="C4509" t="str"><v>lid Tweede Kamer der Staten-Generaal</v></cell><cell r="D4509" t="str"><v>27-07-1948/03-07-1956</v></cell></row><row r="4510"><cell r="A4510" t="str"><v>00639</v></cell><cell r="B4510" t="str"><v>3500</v></cell><cell r="C4510" t="str"><v>lid Tweede Kamer der Staten-Generaal</v></cell><cell r="D4510" t="str"><v>23-10-1956/05-06-1963</v></cell></row><row r="4511"><cell r="A4511" t="str"><v>00639</v></cell><cell r="B4511" t="str"><v>3500</v></cell><cell r="C4511" t="str"><v>lid gemeenteraad van Zeist</v></cell><cell r="D4511" t="str"><v>00-00-1952/00-09-1953</v></cell></row><row r="4512"><cell r="A4512" t="str"><v>00639</v></cell><cell r="B4512" t="str"><v>3500</v></cell><cell r="C4512" t="str"><v>lid Gemeenschappelijke Vergadering van de Europese Gemeenschap voor Kolen en Staal</v></cell><cell r="D4512" t="str"><v>27-11-1956/01-01-1958</v></cell></row><row r="4513"><cell r="A4513" t="str"><v>00639</v></cell><cell r="B4513" t="str"><v>3500</v></cell><cell r="C4513" t="str"><v>lid Europees Parlement</v></cell><cell r="D4513" t="str"><v>01-01-1958/25-09-1963</v></cell></row><row r="4514"><cell r="A4514" t="str"><v>00642</v></cell><cell r="B4514" t="str"><v>3010</v></cell><cell r="C4514" t="str"><v>Breda</v></cell><cell r="D4514" t="str"><v>02-02-1790</v></cell></row><row r="4515"><cell r="A4515" t="str"><v>00642</v></cell><cell r="B4515" t="str"><v>3020</v></cell><cell r="C4515" t="str"><v>'s-Hertogenbosch</v></cell><cell r="D4515" t="str"><v>08-02-1871</v></cell></row><row r="4516"><cell r="A4516" t="str"><v>00642</v></cell><cell r="B4516" t="str"><v>3500</v></cell><cell r="C4516" t="str"><v>advocaat en procureur te Breda</v></cell><cell r="D4516" t="str"><v>00-00-1810/01-04-1846</v></cell></row><row r="4517"><cell r="A4517" t="str"><v>00642</v></cell><cell r="B4517" t="str"><v>3500</v></cell><cell r="C4517" t="str"><v>raadsheer Provinciaal Gerechtshof te 's-Hertogenbosch</v></cell><cell r="D4517" t="str"><v>01-04-1846/08-02-1871</v></cell></row><row r="4518"><cell r="A4518" t="str"><v>00642</v></cell><cell r="B4518" t="str"><v>3500</v></cell><cell r="C4518" t="str"><v>buitengewoon lid Tweede Kamer der Staten-Generaal</v></cell><cell r="D4518" t="str"><v>18-09-1848/08-10-1848</v></cell></row><row r="4519"><cell r="A4519" t="str"><v>00642</v></cell><cell r="B4519" t="str"><v>3500</v></cell><cell r="C4519" t="str"><v>lid Tweede Kamer der Staten-Generaal</v></cell><cell r="D4519" t="str"><v>13-02-1849/20-08-1850</v></cell></row><row r="4520"><cell r="A4520" t="str"><v>00642</v></cell><cell r="B4520" t="str"><v>3500</v></cell><cell r="C4520" t="str"><v>lid Tweede Kamer der Staten-Generaal</v></cell><cell r="D4520" t="str"><v>07-10-1850/26-04-1853</v></cell></row><row r="4521"><cell r="A4521" t="str"><v>00642</v></cell><cell r="B4521" t="str"><v>3500</v></cell><cell r="C4521" t="str"><v>lid Tweede Kamer der Staten-Generaal</v></cell><cell r="D4521" t="str"><v>14-06-1853/19-09-1866</v></cell></row><row r="4522"><cell r="A4522" t="str"><v>00643</v></cell><cell r="B4522" t="str"><v>3010</v></cell><cell r="C4522" t="str"><v>Boea (Sumatra, Ned.-Indië)</v></cell><cell r="D4522" t="str"><v>05-05-1885</v></cell></row><row r="4523"><cell r="A4523" t="str"><v>00643</v></cell><cell r="B4523" t="str"><v>3020</v></cell><cell r="C4523" t="str"><v>'s-Gravenhage</v></cell><cell r="D4523" t="str"><v>01-04-1962</v></cell></row><row r="4524"><cell r="A4524" t="str"><v>00643</v></cell><cell r="B4524" t="str"><v>3500</v></cell><cell r="C4524" t="str"><v>medewerker Semarang-Joanna en Semarang-Cheribon Stoomtram-Maatschappijen te Semarang (Ned-Indië)</v></cell><cell r="D4524" t="str"><v>00-00-1910/00-00-1911</v></cell></row><row r="4525"><cell r="A4525" t="str"><v>00643</v></cell><cell r="B4525" t="str"><v>3500</v></cell><cell r="C4525" t="str"><v>secretaris van de hoofdvertegenwoordiger Semarang-Joanna en Semarang-Cheribon Spoortram-Maatschappijen te Semarang</v></cell><cell r="D4525" t="str"><v>00-00-1911/00-00-1918</v></cell></row><row r="4526"><cell r="A4526" t="str"><v>00643</v></cell><cell r="B4526" t="str"><v>3500</v></cell><cell r="C4526" t="str"><v>secretaris hoofddirectie Semarang-Joanna en Semarang-Cheribon Spoortram-Maatschappijen te 's-Gravenhage</v></cell><cell r="D4526" t="str"><v>00-00-1918/00-00-1920</v></cell></row><row r="4527"><cell r="A4527" t="str"><v>00643</v></cell><cell r="B4527" t="str"><v>3500</v></cell><cell r="C4527" t="str"><v>ambtenaar afdeling internationale arbeidswetgeving (rang: referendaris, 1 april 1923 administrateur), ministerie van Arbeid</v></cell><cell r="D4527" t="str"><v>00-00-1920/15-09-1925</v></cell></row><row r="4528"><cell r="A4528" t="str"><v>00643</v></cell><cell r="B4528" t="str"><v>3500</v></cell><cell r="C4528" t="str"><v>lid Tweede Kamer der Staten-Generaal</v></cell><cell r="D4528" t="str"><v>15-09-1925/07-08-1948</v></cell></row><row r="4529"><cell r="A4529" t="str"><v>00643</v></cell><cell r="B4529" t="str"><v>3500</v></cell><cell r="C4529" t="str"><v>fractievoorzitter VDB Tweede Kamer der Staten-Generaal</v></cell><cell r="D4529" t="str"><v>01-06-1933/20-09-1937</v></cell></row><row r="4530"><cell r="A4530" t="str"><v>00643</v></cell><cell r="B4530" t="str"><v>3500</v></cell><cell r="C4530" t="str"><v>fractievoorzitter VDB Tweede Kamer der Staten-Generaal</v></cell><cell r="D4530" t="str"><v>16-10-1938/09-02-1946</v></cell></row><row r="4531"><cell r="A4531" t="str"><v>00643</v></cell><cell r="B4531" t="str"><v>3500</v></cell><cell r="C4531" t="str"><v>lid gemeenteraad van 's-Gravenhage</v></cell><cell r="D4531" t="str"><v>05-09-1939/01-09-1941</v></cell></row><row r="4532"><cell r="A4532" t="str"><v>00643</v></cell><cell r="B4532" t="str"><v>3500</v></cell><cell r="C4532" t="str"><v>minister van Sociale Zaken</v></cell><cell r="D4532" t="str"><v>07-08-1948/15-09-1951</v></cell></row><row r="4533"><cell r="A4533" t="str"><v>00643</v></cell><cell r="B4533" t="str"><v>3500</v></cell><cell r="C4533" t="str"><v>minister van Sociale Zaken en Volksgezondheid</v></cell><cell r="D4533" t="str"><v>15-09-1951/02-09-1952</v></cell></row><row r="4534"><cell r="A4534" t="str"><v>00643</v></cell><cell r="B4534" t="str"><v>3500</v></cell><cell r="C4534" t="str"><v>lid Tweede Kamer der Staten-Generaal</v></cell><cell r="D4534" t="str"><v>23-07-1952/01-11-1952</v></cell></row><row r="4535"><cell r="A4535" t="str"><v>00643</v></cell><cell r="B4535" t="str"><v>3500</v></cell><cell r="C4535" t="str"><v>lid Raad van State</v></cell><cell r="D4535" t="str"><v>01-11-1952/01-06-1960</v></cell></row><row r="4536"><cell r="A4536" t="str"><v>00645</v></cell><cell r="B4536" t="str"><v>3010</v></cell><cell r="C4536" t="str"><v>Amsterdam</v></cell><cell r="D4536" t="str"><v>28-12-1814</v></cell></row><row r="4537"><cell r="A4537" t="str"><v>00645</v></cell><cell r="B4537" t="str"><v>3020</v></cell><cell r="C4537" t="str"><v>'s-Gravenhage</v></cell><cell r="D4537" t="str"><v>23-12-1882</v></cell></row><row r="4538"><cell r="A4538" t="str"><v>00645</v></cell><cell r="B4538" t="str"><v>3500</v></cell><cell r="C4538" t="str"><v>commies-redacteur afdeling armwezen en onderwijs ter secretarie, gemeente Amsterdam</v></cell><cell r="D4538" t="str"><v>00-00-1837</v></cell></row><row r="4539"><cell r="A4539" t="str"><v>00645</v></cell><cell r="B4539" t="str"><v>3500</v></cell><cell r="C4539" t="str"><v>advocaat te Amsterdam</v></cell><cell r="D4539" t="str"><v>00-00-1837/00-00-1841</v></cell></row><row r="4540"><cell r="A4540" t="str"><v>00645</v></cell><cell r="B4540" t="str"><v>3500</v></cell><cell r="C4540" t="str"><v>substituut-griffier, Provinciaal Gerechtshof te Haarlem</v></cell><cell r="D4540" t="str"><v>01-01-1841/01-09-1846</v></cell></row><row r="4541"><cell r="A4541" t="str"><v>00645</v></cell><cell r="B4541" t="str"><v>3500</v></cell><cell r="C4541" t="str"><v>substituut-officier van justitie, Arrondissementsrechtbank te Amsterdam</v></cell><cell r="D4541" t="str"><v>01-09-1846/01-02-1853</v></cell></row><row r="4542"><cell r="A4542" t="str"><v>00645</v></cell><cell r="B4542" t="str"><v>3500</v></cell><cell r="C4542" t="str"><v>advocaat-generaal Provinciaal Gerechtshof te Haarlem</v></cell><cell r="D4542" t="str"><v>01-02-1853/14-03-1861</v></cell></row><row r="4543"><cell r="A4543" t="str"><v>00645</v></cell><cell r="B4543" t="str"><v>3500</v></cell><cell r="C4543" t="str"><v>lid Provinciale Staten van Noord-Holland</v></cell><cell r="D4543" t="str"><v>04-07-1854/14-03-1861</v></cell></row><row r="4544"><cell r="A4544" t="str"><v>00645</v></cell><cell r="B4544" t="str"><v>3500</v></cell><cell r="C4544" t="str"><v>lid gemeenteraad van Amsterdam</v></cell><cell r="D4544" t="str"><v>01-09-1857/14-03-1861</v></cell></row><row r="4545"><cell r="A4545" t="str"><v>00645</v></cell><cell r="B4545" t="str"><v>3500</v></cell><cell r="C4545" t="str"><v>minister voor de Zaken van de Hervormde en andere Erediensten, behalve die der Rooms-Katholieke</v></cell><cell r="D4545" t="str"><v>14-03-1861/01-07-1862</v></cell></row><row r="4546"><cell r="A4546" t="str"><v>00645</v></cell><cell r="B4546" t="str"><v>3500</v></cell><cell r="C4546" t="str"><v>raadsheer Hoge Raad der Nederlanden</v></cell><cell r="D4546" t="str"><v>01-07-1862/04-01-1871</v></cell></row><row r="4547"><cell r="A4547" t="str"><v>00645</v></cell><cell r="B4547" t="str"><v>3500</v></cell><cell r="C4547" t="str"><v>minister van Justitie</v></cell><cell r="D4547" t="str"><v>04-01-1871/05-07-1872</v></cell></row><row r="4548"><cell r="A4548" t="str"><v>00645</v></cell><cell r="B4548" t="str"><v>3500</v></cell><cell r="C4548" t="str"><v>lid Tweede Kamer der Staten-Generaal</v></cell><cell r="D4548" t="str"><v>18-11-1872/01-08-1873</v></cell></row><row r="4549"><cell r="A4549" t="str"><v>00645</v></cell><cell r="B4549" t="str"><v>3500</v></cell><cell r="C4549" t="str"><v>raadsheer Hoge Raad der Nederlanden</v></cell><cell r="D4549" t="str"><v>15-09-1873/23-12-1882</v></cell></row><row r="4550"><cell r="A4550" t="str"><v>00646</v></cell><cell r="B4550" t="str"><v>3010</v></cell><cell r="C4550" t="str"><v>'s-Gravenhage</v></cell><cell r="D4550" t="str"><v>06-07-1817</v></cell></row><row r="4551"><cell r="A4551" t="str"><v>00646</v></cell><cell r="B4551" t="str"><v>3020</v></cell><cell r="C4551" t="str"><v>Wiesbaden (Dld.)</v></cell><cell r="D4551" t="str"><v>19-10-1885</v></cell></row><row r="4552"><cell r="A4552" t="str"><v>00646</v></cell><cell r="B4552" t="str"><v>3500</v></cell><cell r="C4552" t="str"><v>letterkundige</v></cell></row><row r="4553"><cell r="A4553" t="str"><v>00646</v></cell><cell r="B4553" t="str"><v>3500</v></cell><cell r="C4553" t="str"><v>redacteur "Geïllustreerde Courant"</v></cell><cell r="D4553" t="str"><v>00-00-1844/</v></cell></row><row r="4554"><cell r="A4554" t="str"><v>00646</v></cell><cell r="B4554" t="str"><v>3500</v></cell><cell r="C4554" t="str"><v>hoogleraar Nederlands en Geschiedenis, Atheneum Illustre te Deventer</v></cell><cell r="D4554" t="str"><v>07-07-1847/00-01-1854</v></cell></row><row r="4555"><cell r="A4555" t="str"><v>00646</v></cell><cell r="B4555" t="str"><v>3500</v></cell><cell r="C4555" t="str"><v>hoogleraar vaderlandse geschiedenis, taal en letterkunde, Hogeschool te Groningen</v></cell><cell r="D4555" t="str"><v>09-01-1854/01-10-1864</v></cell></row><row r="4556"><cell r="A4556" t="str"><v>00646</v></cell><cell r="B4556" t="str"><v>3500</v></cell><cell r="C4556" t="str"><v>lid Tweede Kamer der Staten-Generaal</v></cell><cell r="D4556" t="str"><v>19-09-1864/01-10-1866</v></cell></row><row r="4557"><cell r="A4557" t="str"><v>00646</v></cell><cell r="B4557" t="str"><v>3500</v></cell><cell r="C4557" t="str"><v>lid Tweede Kamer der Staten-Generaal</v></cell><cell r="D4557" t="str"><v>19-11-1866/03-01-1868</v></cell></row><row r="4558"><cell r="A4558" t="str"><v>00646</v></cell><cell r="B4558" t="str"><v>3500</v></cell><cell r="C4558" t="str"><v>lid Tweede Kamer der Staten-Generaal</v></cell><cell r="D4558" t="str"><v>25-02-1868/24-09-1877</v></cell></row><row r="4559"><cell r="A4559" t="str"><v>00646</v></cell><cell r="B4559" t="str"><v>3500</v></cell><cell r="C4559" t="str"><v>hoogleraar Nederlandse letteren, Hogeschool te Leiden</v></cell><cell r="D4559" t="str"><v>10-09-1877/01-10-1883</v></cell></row><row r="4560"><cell r="A4560" t="str"><v>00647</v></cell><cell r="B4560" t="str"><v>3010</v></cell><cell r="C4560" t="str"><v>Rotterdam</v></cell><cell r="D4560" t="str"><v>12-09-1869</v></cell></row><row r="4561"><cell r="A4561" t="str"><v>00647</v></cell><cell r="B4561" t="str"><v>3020</v></cell><cell r="C4561" t="str"><v>Rotterdam</v></cell><cell r="D4561" t="str"><v>22-11-1948</v></cell></row><row r="4562"><cell r="A4562" t="str"><v>00647</v></cell><cell r="B4562" t="str"><v>3500</v></cell><cell r="C4562" t="str"><v>leraar godsdienst en Hebreeuwse taal, "Gereformeerd Gymnasium" te Amsterdam</v></cell><cell r="D4562" t="str"><v>00-00-1899/00-00-1902</v></cell></row><row r="4563"><cell r="A4563" t="str"><v>00647</v></cell><cell r="B4563" t="str"><v>3500</v></cell><cell r="C4563" t="str"><v>lid gemeenteraad van Rotterdam</v></cell><cell r="D4563" t="str"><v>03-09-1901/01-09-1941</v></cell></row><row r="4564"><cell r="A4564" t="str"><v>00647</v></cell><cell r="B4564" t="str"><v>3500</v></cell><cell r="C4564" t="str"><v>advocaat en procureur (geassocieerd met Mr. A. Slob) te Amsterdam</v></cell><cell r="D4564" t="str"><v>00-00-1902/00-00-1903</v></cell></row><row r="4565"><cell r="A4565" t="str"><v>00647</v></cell><cell r="B4565" t="str"><v>3500</v></cell><cell r="C4565" t="str"><v>hoofdredacteur-directeur dagblad "De Rotterdammer"</v></cell><cell r="D4565" t="str"><v>15-05-1903/01-07-1910</v></cell></row><row r="4566"><cell r="A4566" t="str"><v>00647</v></cell><cell r="B4566" t="str"><v>3500</v></cell><cell r="C4566" t="str"><v>lid Tweede Kamer der Staten-Generaal</v></cell><cell r="D4566" t="str"><v>21-09-1909/20-09-1910</v></cell></row><row r="4567"><cell r="A4567" t="str"><v>00647</v></cell><cell r="B4567" t="str"><v>3500</v></cell><cell r="C4567" t="str"><v>wethouder (van plaatselijke werken en gemeentereiniging) van Rotterdam</v></cell><cell r="D4567" t="str"><v>30-06-1910/03-09-1935</v></cell></row><row r="4568"><cell r="A4568" t="str"><v>00647</v></cell><cell r="B4568" t="str"><v>3500</v></cell><cell r="C4568" t="str"><v>lid Provinciale Staten van Zuid-Holland</v></cell><cell r="D4568" t="str"><v>05-12-1911/04-07-1916</v></cell></row><row r="4569"><cell r="A4569" t="str"><v>00647</v></cell><cell r="B4569" t="str"><v>3500</v></cell><cell r="C4569" t="str"><v>waarnemend burgemeester van Rotterdam</v></cell><cell r="D4569" t="str"><v>00-07-1928/15-10-1928</v></cell></row><row r="4570"><cell r="A4570" t="str"><v>00648</v></cell><cell r="B4570" t="str"><v>3010</v></cell><cell r="C4570" t="str"><v>Amsterdam</v></cell><cell r="D4570" t="str"><v>18-12-1885</v></cell></row><row r="4571"><cell r="A4571" t="str"><v>00648</v></cell><cell r="B4571" t="str"><v>3020</v></cell><cell r="C4571" t="str"><v>Sobibor (Polen)</v></cell><cell r="D4571" t="str"><v>09-07-1943</v></cell></row><row r="4572"><cell r="A4572" t="str"><v>00648</v></cell><cell r="B4572" t="str"><v>3500</v></cell><cell r="C4572" t="str"><v>kostuumnaaister in confectie-industrie</v></cell></row><row r="4573"><cell r="A4573" t="str"><v>00648</v></cell><cell r="B4573" t="str"><v>3500</v></cell><cell r="C4573" t="str"><v>in dienst van de Nederlandse Bond van arbeiders en arbeidsters in de kledingindustrie</v></cell><cell r="D4573" t="str"><v>00-00-1912/27-09-1913</v></cell></row><row r="4574"><cell r="A4574" t="str"><v>00648</v></cell><cell r="B4574" t="str"><v>3500</v></cell><cell r="C4574" t="str"><v>lid bestuur Nederlandse Bond van arbeiders in de kledingindustrie</v></cell><cell r="D4574" t="str"><v>15-07-1912/00-00-1940</v></cell></row><row r="4575"><cell r="A4575" t="str"><v>00648</v></cell><cell r="B4575" t="str"><v>3500</v></cell><cell r="C4575" t="str"><v>tweede secretaresse, Nederlandse Bond van arbeiders en arbeidsters in de kledingindustrie</v></cell><cell r="D4575" t="str"><v>28-09-1913/18-09-1915</v></cell></row><row r="4576"><cell r="A4576" t="str"><v>00648</v></cell><cell r="B4576" t="str"><v>3500</v></cell><cell r="C4576" t="str"><v>commissaris hoofdbestuur, Nederlandse Bond van arbeiders en arbeidsters in de confectie-industrie</v></cell><cell r="D4576" t="str"><v>19-06-1915/00-12-1920</v></cell></row><row r="4577"><cell r="A4577" t="str"><v>00648</v></cell><cell r="B4577" t="str"><v>3500</v></cell><cell r="C4577" t="str"><v>lid dagelijks hoofdbestuur, Nederlandse Bond van arbeiders en arbeidsters in de confectie-industrie</v></cell><cell r="D4577" t="str"><v>00-12-1920/00-00-1928</v></cell></row><row r="4578"><cell r="A4578" t="str"><v>00648</v></cell><cell r="B4578" t="str"><v>3500</v></cell><cell r="C4578" t="str"><v>vertegenwoordigster bij het NVV, Nederlandse Bond van arbeiders en arbeidsters in de confectie-industrie</v></cell></row><row r="4579"><cell r="A4579" t="str"><v>00648</v></cell><cell r="B4579" t="str"><v>3500</v></cell><cell r="C4579" t="str"><v>lid Tweede Kamer der Staten-Generaal</v></cell><cell r="D4579" t="str"><v>29-09-1931/09-05-1933</v></cell></row><row r="4580"><cell r="A4580" t="str"><v>00648</v></cell><cell r="B4580" t="str"><v>3500</v></cell><cell r="C4580" t="str"><v>lid gemeenteraad van Amsterdam</v></cell><cell r="D4580" t="str"><v>03-09-1935/00-11-1940</v></cell></row><row r="4581"><cell r="A4581" t="str"><v>00648</v></cell><cell r="B4581" t="str"><v>3500</v></cell><cell r="C4581" t="str"><v>lid Tweede Kamer der Staten-Generaal</v></cell><cell r="D4581" t="str"><v>08-06-1937/09-07-1943</v></cell></row><row r="4582"><cell r="A4582" t="str"><v>00650</v></cell><cell r="B4582" t="str"><v>3010</v></cell><cell r="C4582" t="str"><v>Hoogkarspel</v></cell><cell r="D4582" t="str"><v>14-12-1815</v></cell></row><row r="4583"><cell r="A4583" t="str"><v>00650</v></cell><cell r="B4583" t="str"><v>3020</v></cell><cell r="C4583" t="str"><v>Hoogkarspel</v></cell><cell r="D4583" t="str"><v>14-12-1886</v></cell></row><row r="4584"><cell r="A4584" t="str"><v>00650</v></cell><cell r="B4584" t="str"><v>3500</v></cell><cell r="C4584" t="str"><v>staljongen</v></cell></row><row r="4585"><cell r="A4585" t="str"><v>00650</v></cell><cell r="B4585" t="str"><v>3500</v></cell><cell r="C4585" t="str"><v>onderwijzer</v></cell></row><row r="4586"><cell r="A4586" t="str"><v>00650</v></cell><cell r="B4586" t="str"><v>3500</v></cell><cell r="C4586" t="str"><v>landbouwer in de Banne Hoogkarspel (ambacht Drechterland)</v></cell></row><row r="4587"><cell r="A4587" t="str"><v>00650</v></cell><cell r="B4587" t="str"><v>3500</v></cell><cell r="C4587" t="str"><v>kaasfabrikant en -handelaar te Hoogkarspel</v></cell></row><row r="4588"><cell r="A4588" t="str"><v>00650</v></cell><cell r="B4588" t="str"><v>3500</v></cell><cell r="C4588" t="str"><v>lid gemeenteraad van Hoogkarspel</v></cell><cell r="D4588" t="str"><v>24-01-1859/</v></cell></row><row r="4589"><cell r="A4589" t="str"><v>00650</v></cell><cell r="B4589" t="str"><v>3500</v></cell><cell r="C4589" t="str"><v>burgemeester van Hoogkarspel</v></cell><cell r="D4589" t="str"><v>01-01-1860/15-02-1886</v></cell></row><row r="4590"><cell r="A4590" t="str"><v>00650</v></cell><cell r="B4590" t="str"><v>3500</v></cell><cell r="C4590" t="str"><v>lid Provinciale Staten van Noord-Holland</v></cell><cell r="D4590" t="str"><v>06-11-1860/00-07-1886</v></cell></row><row r="4591"><cell r="A4591" t="str"><v>00650</v></cell><cell r="B4591" t="str"><v>3500</v></cell><cell r="C4591" t="str"><v>lid Tweede Kamer der Staten-Generaal</v></cell><cell r="D4591" t="str"><v>18-09-1871/11-10-1884</v></cell></row><row r="4592"><cell r="A4592" t="str"><v>00650</v></cell><cell r="B4592" t="str"><v>3500</v></cell><cell r="C4592" t="str"><v>gemeentesecretaris van Hoogkarspel</v></cell><cell r="D4592" t="str"><v>01-09-1878/15-02-1886</v></cell></row><row r="4593"><cell r="A4593" t="str"><v>00650</v></cell><cell r="B4593" t="str"><v>3500</v></cell><cell r="C4593" t="str"><v>lid Tweede Kamer der Staten-Generaal</v></cell><cell r="D4593" t="str"><v>17-11-1884/18-05-1886</v></cell></row><row r="4594"><cell r="A4594" t="str"><v>00655</v></cell><cell r="B4594" t="str"><v>3010</v></cell><cell r="C4594" t="str"><v>Schiermonnikoog</v></cell><cell r="D4594" t="str"><v>21-10-1872</v></cell></row><row r="4595"><cell r="A4595" t="str"><v>00655</v></cell><cell r="B4595" t="str"><v>3020</v></cell><cell r="C4595" t="str"><v>'s-Gravenhage</v></cell><cell r="D4595" t="str"><v>14-12-1918</v></cell></row><row r="4596"><cell r="A4596" t="str"><v>00655</v></cell><cell r="B4596" t="str"><v>3500</v></cell><cell r="C4596" t="str"><v>onderwijzer lagere school te Middelharnis</v></cell></row><row r="4597"><cell r="A4597" t="str"><v>00655</v></cell><cell r="B4597" t="str"><v>3500</v></cell><cell r="C4597" t="str"><v>onderwijzer eerste klas, MULO-school te Middelharnis</v></cell><cell r="D4597" t="str"><v>00-00-1908/</v></cell></row><row r="4598"><cell r="A4598" t="str"><v>00655</v></cell><cell r="B4598" t="str"><v>3500</v></cell><cell r="C4598" t="str"><v>onderwijzer eerste klas, openbare lagere school te 's-Gravenhage</v></cell><cell r="D4598" t="str"><v>01-11-1908/00-09-1915</v></cell></row><row r="4599"><cell r="A4599" t="str"><v>00655</v></cell><cell r="B4599" t="str"><v>3500</v></cell><cell r="C4599" t="str"><v>lid Tweede Kamer der Staten-Generaal</v></cell><cell r="D4599" t="str"><v>03-05-1912/17-09-1918</v></cell></row><row r="4600"><cell r="A4600" t="str"><v>00656</v></cell><cell r="B4600" t="str"><v>3010</v></cell><cell r="C4600" t="str"><v>Zierikzee</v></cell><cell r="D4600" t="str"><v>21-01-1826</v></cell></row><row r="4601"><cell r="A4601" t="str"><v>00656</v></cell><cell r="B4601" t="str"><v>3020</v></cell><cell r="C4601" t="str"><v>Friedrichroda (Thüringen, Dld.)</v></cell><cell r="D4601" t="str"><v>12-07-1887</v></cell></row><row r="4602"><cell r="A4602" t="str"><v>00656</v></cell><cell r="B4602" t="str"><v>3500</v></cell><cell r="C4602" t="str"><v>reder te Zierikzee</v></cell></row><row r="4603"><cell r="A4603" t="str"><v>00656</v></cell><cell r="B4603" t="str"><v>3500</v></cell><cell r="C4603" t="str"><v>lid gemeenteraad van Zierikzee</v></cell><cell r="D4603" t="str"><v>22-07-1854/02-09-1879</v></cell></row><row r="4604"><cell r="A4604" t="str"><v>00656</v></cell><cell r="B4604" t="str"><v>3500</v></cell><cell r="C4604" t="str"><v>wethouder van Zierikzee</v></cell><cell r="D4604" t="str"><v>04-06-1855/15-09-1875</v></cell></row><row r="4605"><cell r="A4605" t="str"><v>00656</v></cell><cell r="B4605" t="str"><v>3500</v></cell><cell r="C4605" t="str"><v>lid Provinciale Staten van Zeeland</v></cell><cell r="D4605" t="str"><v>05-07-1859/04-07-1877</v></cell></row><row r="4606"><cell r="A4606" t="str"><v>00656</v></cell><cell r="B4606" t="str"><v>3500</v></cell><cell r="C4606" t="str"><v>ontvanger/griffier, waterschap Schouwen</v></cell><cell r="D4606" t="str"><v>00-03-1864/00-09-1875</v></cell></row><row r="4607"><cell r="A4607" t="str"><v>00656</v></cell><cell r="B4607" t="str"><v>3500</v></cell><cell r="C4607" t="str"><v>ontvanger/griffier Centrale directie Schouwen, Burgh en Westland</v></cell><cell r="D4607" t="str"><v>00-03-1864/00-09-1875</v></cell></row><row r="4608"><cell r="A4608" t="str"><v>00656</v></cell><cell r="B4608" t="str"><v>3500</v></cell><cell r="C4608" t="str"><v>lid Tweede Kamer der Staten-Generaal</v></cell><cell r="D4608" t="str"><v>20-09-1875/01-11-1881</v></cell></row><row r="4609"><cell r="A4609" t="str"><v>00656</v></cell><cell r="B4609" t="str"><v>3500</v></cell><cell r="C4609" t="str"><v>voorzitter (dijkgraaf), waterschap Schouwen</v></cell><cell r="D4609" t="str"><v>01-09-1881/12-07-1887</v></cell></row><row r="4610"><cell r="A4610" t="str"><v>00656</v></cell><cell r="B4610" t="str"><v>3500</v></cell><cell r="C4610" t="str"><v>lid Provinciale Staten van Zeeland</v></cell><cell r="D4610" t="str"><v>05-07-1883/12-07-1887</v></cell></row><row r="4611"><cell r="A4611" t="str"><v>00657</v></cell><cell r="B4611" t="str"><v>3010</v></cell><cell r="C4611" t="str"><v>Middelburg</v></cell><cell r="D4611" t="str"><v>21-07-1866</v></cell></row><row r="4612"><cell r="A4612" t="str"><v>00657</v></cell><cell r="B4612" t="str"><v>3020</v></cell><cell r="C4612" t="str"><v>Bilthoven</v></cell><cell r="D4612" t="str"><v>20-02-1925</v></cell></row><row r="4613"><cell r="A4613" t="str"><v>00657</v></cell><cell r="B4613" t="str"><v>3500</v></cell><cell r="C4613" t="str"><v>surnumerair dienst der directe belastingen, invoerrechten en accijnzen, Inspectie Rotterdam</v></cell><cell r="D4613" t="str"><v>00-00-1888/</v></cell></row><row r="4614"><cell r="A4614" t="str"><v>00657</v></cell><cell r="B4614" t="str"><v>3500</v></cell><cell r="C4614" t="str"><v>waarnemend inspecteur dienst der directe belastingen, invoerrechten en accijnzen</v></cell><cell r="D4614" t="str"><v>/00-00-1897</v></cell></row><row r="4615"><cell r="A4615" t="str"><v>00657</v></cell><cell r="B4615" t="str"><v>3500</v></cell><cell r="C4615" t="str"><v>rentenier te Cadier en Keer</v></cell></row><row r="4616"><cell r="A4616" t="str"><v>00657</v></cell><cell r="B4616" t="str"><v>3500</v></cell><cell r="C4616" t="str"><v>leider Coöperatieve Broodbakkerij- en Verbruikersvereeniging "Het Volksbelang" te Maastricht</v></cell><cell r="D4616" t="str"><v>00-00-1900/00-00-1918</v></cell></row><row r="4617"><cell r="A4617" t="str"><v>00657</v></cell><cell r="B4617" t="str"><v>3500</v></cell><cell r="C4617" t="str"><v>lid Tweede Kamer der Staten-Generaal</v></cell><cell r="D4617" t="str"><v>17-09-1918/24-06-1922</v></cell></row><row r="4618"><cell r="A4618" t="str"><v>00657</v></cell><cell r="B4618" t="str"><v>3500</v></cell><cell r="C4618" t="str"><v>propagandist SDAP in Noord-Brabant</v></cell><cell r="D4618" t="str"><v>00-00-1922/00-02-1925</v></cell></row><row r="4619"><cell r="A4619" t="str"><v>00657</v></cell><cell r="B4619" t="str"><v>3500</v></cell><cell r="C4619" t="str"><v>lid gemeenteraad van 's-Hertogenbosch</v></cell><cell r="D4619" t="str"><v>06-09-1923/20-02-1925</v></cell></row><row r="4620"><cell r="A4620" t="str"><v>00657</v></cell><cell r="B4620" t="str"><v>3500</v></cell><cell r="C4620" t="str"><v>lid Eerste Kamer der Staten-Generaal</v></cell><cell r="D4620" t="str"><v>18-09-1923/20-02-1925</v></cell></row><row r="4621"><cell r="A4621" t="str"><v>00660</v></cell><cell r="B4621" t="str"><v>3010</v></cell><cell r="C4621" t="str"><v>Klimmen (Lb.)</v></cell><cell r="D4621" t="str"><v>01-02-1900</v></cell></row><row r="4622"><cell r="A4622" t="str"><v>00660</v></cell><cell r="B4622" t="str"><v>3020</v></cell><cell r="C4622" t="str"><v>Heerlen</v></cell><cell r="D4622" t="str"><v>02-10-1974</v></cell></row><row r="4623"><cell r="A4623" t="str"><v>00660</v></cell><cell r="B4623" t="str"><v>3500</v></cell><cell r="C4623" t="str"><v>ambtenaar ter secretarie, gemeente Klimmen</v></cell><cell r="D4623" t="str"><v>00-00-1917/00-00-1919</v></cell></row><row r="4624"><cell r="A4624" t="str"><v>00660</v></cell><cell r="B4624" t="str"><v>3500</v></cell><cell r="C4624" t="str"><v>beambte, Staatsmijn "Emma" te Hoensbroek</v></cell><cell r="D4624" t="str"><v>00-00-1919/00-00-1932</v></cell></row><row r="4625"><cell r="A4625" t="str"><v>00660</v></cell><cell r="B4625" t="str"><v>3500</v></cell><cell r="C4625" t="str"><v>opzichter ondergronds, kolenmijn "Oranje-Nassau IV" te Heerlen</v></cell><cell r="D4625" t="str"><v>00-00-1932/00-00-1942</v></cell></row><row r="4626"><cell r="A4626" t="str"><v>00660</v></cell><cell r="B4626" t="str"><v>3500</v></cell><cell r="C4626" t="str"><v>beambte, kolenmijn "Oranje-Nassau IV" te Heerlen</v></cell><cell r="D4626" t="str"><v>00-00-1942/20-11-1945</v></cell></row><row r="4627"><cell r="A4627" t="str"><v>00660</v></cell><cell r="B4627" t="str"><v>3500</v></cell><cell r="C4627" t="str"><v>lid Tweede Kamer der Staten-Generaal</v></cell><cell r="D4627" t="str"><v>20-11-1945/04-06-1946</v></cell></row><row r="4628"><cell r="A4628" t="str"><v>00660</v></cell><cell r="B4628" t="str"><v>3500</v></cell><cell r="C4628" t="str"><v>materiaalopzichter, kolenmijn "Oranje-Nassau IV" te Heerlen</v></cell><cell r="D4628" t="str"><v>01-06-1946/00-00-1960</v></cell></row><row r="4629"><cell r="A4629" t="str"><v>00660</v></cell><cell r="B4629" t="str"><v>3500</v></cell><cell r="C4629" t="str"><v>lid Provinciale Staten van Limburg</v></cell><cell r="D4629" t="str"><v>19-06-1946/02-06-1966</v></cell></row><row r="4630"><cell r="A4630" t="str"><v>00660</v></cell><cell r="B4630" t="str"><v>3500</v></cell><cell r="C4630" t="str"><v>lid gemeenteraad van Heerlen</v></cell><cell r="D4630" t="str"><v>02-09-1946/06-09-1966</v></cell></row><row r="4631"><cell r="A4631" t="str"><v>00660</v></cell><cell r="B4631" t="str"><v>3500</v></cell><cell r="C4631" t="str"><v>wethouder (van sociale zaken) van Heerlen</v></cell><cell r="D4631" t="str"><v>02-01-1959/06-09-1966</v></cell></row><row r="4632"><cell r="A4632" t="str"><v>00662</v></cell><cell r="B4632" t="str"><v>3010</v></cell><cell r="C4632" t="str"><v>Willemstad (N.Br.)</v></cell><cell r="D4632" t="str"><v>04-07-1845</v></cell></row><row r="4633"><cell r="A4633" t="str"><v>00662</v></cell><cell r="B4633" t="str"><v>3020</v></cell><cell r="C4633" t="str"><v>'s-Gravenhage</v></cell><cell r="D4633" t="str"><v>31-01-1917</v></cell></row><row r="4634"><cell r="A4634" t="str"><v>00662</v></cell><cell r="B4634" t="str"><v>3500</v></cell><cell r="C4634" t="str"><v>officier der artillerie, Tweede Stelling ('s-Hertogenbosch)</v></cell><cell r="D4634" t="str"><v>/(omstreeks: 00-00-1871)/</v></cell></row><row r="4635"><cell r="A4635" t="str"><v>00662</v></cell><cell r="B4635" t="str"><v>3500</v></cell><cell r="C4635" t="str"><v>directeur Dienst Gemeentewerken te Rotterdam</v></cell><cell r="D4635" t="str"><v>01-10-1879/01-05-1910</v></cell></row><row r="4636"><cell r="A4636" t="str"><v>00662</v></cell><cell r="B4636" t="str"><v>3500</v></cell><cell r="C4636" t="str"><v>lid Provinciale Staten van Zuid-Holland</v></cell><cell r="D4636" t="str"><v>05-07-1910/04-07-1916</v></cell></row><row r="4637"><cell r="A4637" t="str"><v>00662</v></cell><cell r="B4637" t="str"><v>3500</v></cell><cell r="C4637" t="str"><v>lid Tweede Kamer der Staten-Generaal</v></cell><cell r="D4637" t="str"><v>09-11-1910/16-09-1913</v></cell></row><row r="4638"><cell r="A4638" t="str"><v>00663</v></cell><cell r="B4638" t="str"><v>3010</v></cell><cell r="C4638" t="str"><v>Bakhuizen</v></cell><cell r="D4638" t="str"><v>12-04-1808</v></cell></row><row r="4639"><cell r="A4639" t="str"><v>00663</v></cell><cell r="B4639" t="str"><v>3020</v></cell><cell r="C4639" t="str"><v>Nijehaske</v></cell><cell r="D4639" t="str"><v>04-08-1871</v></cell></row><row r="4640"><cell r="A4640" t="str"><v>00663</v></cell><cell r="B4640" t="str"><v>3500</v></cell><cell r="C4640" t="str"><v>advocaat te Heerenveen</v></cell><cell r="D4640" t="str"><v>00-00-1833/</v></cell></row><row r="4641"><cell r="A4641" t="str"><v>00663</v></cell><cell r="B4641" t="str"><v>3500</v></cell><cell r="C4641" t="str"><v>redacteur "Provinciale Friesche Courant"</v></cell></row><row r="4642"><cell r="A4642" t="str"><v>00663</v></cell><cell r="B4642" t="str"><v>3500</v></cell><cell r="C4642" t="str"><v>kantonrechter-plaatsvervanger te Heerenveen</v></cell><cell r="D4642" t="str"><v>01-11-1842/01-06-1852</v></cell></row><row r="4643"><cell r="A4643" t="str"><v>00663</v></cell><cell r="B4643" t="str"><v>3500</v></cell><cell r="C4643" t="str"><v>lid Tweede Kamer der Staten-Generaal</v></cell><cell r="D4643" t="str"><v>07-10-1850/26-04-1853</v></cell></row><row r="4644"><cell r="A4644" t="str"><v>00665</v></cell><cell r="B4644" t="str"><v>3010</v></cell><cell r="C4644" t="str"><v>Bergen op Zoom</v></cell><cell r="D4644" t="str"><v>03-10-1868</v></cell></row><row r="4645"><cell r="A4645" t="str"><v>00665</v></cell><cell r="B4645" t="str"><v>3020</v></cell><cell r="C4645" t="str"><v>Bergen op Zoom</v></cell><cell r="D4645" t="str"><v>11-04-1929</v></cell></row><row r="4646"><cell r="A4646" t="str"><v>00665</v></cell><cell r="B4646" t="str"><v>3500</v></cell><cell r="C4646" t="str"><v>onderwijzer, Openbaar lagere school te Bergen op Zoom</v></cell><cell r="D4646" t="str"><v>00-00-1888/00-00-1893</v></cell></row><row r="4647"><cell r="A4647" t="str"><v>00665</v></cell><cell r="B4647" t="str"><v>3500</v></cell><cell r="C4647" t="str"><v>eigenaar stoomdrukkerij/uitgever dagblad "De Avondster" te Bergen op Zoom</v></cell><cell r="D4647" t="str"><v>00-00-1893/</v></cell></row><row r="4648"><cell r="A4648" t="str"><v>00665</v></cell><cell r="B4648" t="str"><v>3500</v></cell><cell r="C4648" t="str"><v>lid gemeenteraad van Bergen op Zoom</v></cell><cell r="D4648" t="str"><v>07-09-1897/06-09-1904</v></cell></row><row r="4649"><cell r="A4649" t="str"><v>00665</v></cell><cell r="B4649" t="str"><v>3500</v></cell><cell r="C4649" t="str"><v>lid Provinciale Staten van Noord-Brabant</v></cell><cell r="D4649" t="str"><v>03-07-1901/03-07-1923</v></cell></row><row r="4650"><cell r="A4650" t="str"><v>00665</v></cell><cell r="B4650" t="str"><v>3500</v></cell><cell r="C4650" t="str"><v>schoolopziener, arrondissement Bergen op Zoom</v></cell><cell r="D4650" t="str"><v>02-11-1903/01-01-1921</v></cell></row><row r="4651"><cell r="A4651" t="str"><v>00665</v></cell><cell r="B4651" t="str"><v>3500</v></cell><cell r="C4651" t="str"><v>hoofdredacteur dagblad "De Avondster"</v></cell><cell r="D4651" t="str"><v>/(omstreeks: 00-00-1913)/</v></cell></row><row r="4652"><cell r="A4652" t="str"><v>00665</v></cell><cell r="B4652" t="str"><v>3500</v></cell><cell r="C4652" t="str"><v>lid Tweede Kamer der Staten-Generaal</v></cell><cell r="D4652" t="str"><v>16-09-1913/24-07-1922</v></cell></row><row r="4653"><cell r="A4653" t="str"><v>00665</v></cell><cell r="B4653" t="str"><v>3500</v></cell><cell r="C4653" t="str"><v>burgemeester van Wouw</v></cell><cell r="D4653" t="str"><v>16-11-1921/01-05-1927</v></cell></row><row r="4654"><cell r="A4654" t="str"><v>00665</v></cell><cell r="B4654" t="str"><v>3500</v></cell><cell r="C4654" t="str"><v>lid Tweede Kamer der Staten-Generaal</v></cell><cell r="D4654" t="str"><v>21-09-1922/15-09-1925</v></cell></row><row r="4655"><cell r="A4655" t="str"><v>00666</v></cell><cell r="B4655" t="str"><v>3010</v></cell><cell r="C4655" t="str"><v>Alkmaar</v></cell><cell r="D4655" t="str"><v>05-05-1831</v></cell></row><row r="4656"><cell r="A4656" t="str"><v>00666</v></cell><cell r="B4656" t="str"><v>3020</v></cell><cell r="C4656" t="str"><v>'s-Gravenhage</v></cell><cell r="D4656" t="str"><v>29-07-1918</v></cell></row><row r="4657"><cell r="A4657" t="str"><v>00666</v></cell><cell r="B4657" t="str"><v>3500</v></cell><cell r="C4657" t="str"><v>bediende in boekwinkel</v></cell></row><row r="4658"><cell r="A4658" t="str"><v>00666</v></cell><cell r="B4658" t="str"><v>3500</v></cell><cell r="C4658" t="str"><v>advocaat te Alkmaar</v></cell><cell r="D4658" t="str"><v>00-00-1857/01-12-1862</v></cell></row><row r="4659"><cell r="A4659" t="str"><v>00666</v></cell><cell r="B4659" t="str"><v>3500</v></cell><cell r="C4659" t="str"><v>rechter-plaatsvervanger Arrondissementsrechtbank te Alkmaar</v></cell><cell r="D4659" t="str"><v>01-08-1859/01-12-1862</v></cell></row><row r="4660"><cell r="A4660" t="str"><v>00666</v></cell><cell r="B4660" t="str"><v>3500</v></cell><cell r="C4660" t="str"><v>procureur te Alkmaar</v></cell><cell r="D4660" t="str"><v>00-03-1862/01-12-1862</v></cell></row><row r="4661"><cell r="A4661" t="str"><v>00666</v></cell><cell r="B4661" t="str"><v>3500</v></cell><cell r="C4661" t="str"><v>rechter Arrondissementsrechtbank te Alkmaar</v></cell><cell r="D4661" t="str"><v>01-12-1862/01-11-1873</v></cell></row><row r="4662"><cell r="A4662" t="str"><v>00666</v></cell><cell r="B4662" t="str"><v>3500</v></cell><cell r="C4662" t="str"><v>lid gemeenteraad van Alkmaar</v></cell><cell r="D4662" t="str"><v>01-09-1863/01-11-1873</v></cell></row><row r="4663"><cell r="A4663" t="str"><v>00666</v></cell><cell r="B4663" t="str"><v>3500</v></cell><cell r="C4663" t="str"><v>lid Provinciale Staten van Noord-Holland</v></cell><cell r="D4663" t="str"><v>03-07-1871/01-11-1873</v></cell></row><row r="4664"><cell r="A4664" t="str"><v>00666</v></cell><cell r="B4664" t="str"><v>3500</v></cell><cell r="C4664" t="str"><v>kantonrechter te Leiden</v></cell><cell r="D4664" t="str"><v>01-11-1873/01-04-1892</v></cell></row><row r="4665"><cell r="A4665" t="str"><v>00666</v></cell><cell r="B4665" t="str"><v>3500</v></cell><cell r="C4665" t="str"><v>lid Tweede Kamer der Staten-Generaal</v></cell><cell r="D4665" t="str"><v>10-08-1875/15-05-1877</v></cell></row><row r="4666"><cell r="A4666" t="str"><v>00666</v></cell><cell r="B4666" t="str"><v>3500</v></cell><cell r="C4666" t="str"><v>lid Tweede Kamer der Staten-Generaal</v></cell><cell r="D4666" t="str"><v>16-06-1877/11-10-1884</v></cell></row><row r="4667"><cell r="A4667" t="str"><v>00666</v></cell><cell r="B4667" t="str"><v>3500</v></cell><cell r="C4667" t="str"><v>lid Tweede Kamer der Staten-Generaal</v></cell><cell r="D4667" t="str"><v>17-11-1884/18-05-1886</v></cell></row><row r="4668"><cell r="A4668" t="str"><v>00666</v></cell><cell r="B4668" t="str"><v>3500</v></cell><cell r="C4668" t="str"><v>lid Tweede Kamer der Staten-Generaal</v></cell><cell r="D4668" t="str"><v>14-07-1886/17-08-1887</v></cell></row><row r="4669"><cell r="A4669" t="str"><v>00666</v></cell><cell r="B4669" t="str"><v>3500</v></cell><cell r="C4669" t="str"><v>lid Tweede Kamer der Staten-Generaal</v></cell><cell r="D4669" t="str"><v>19-09-1887/27-03-1888</v></cell></row><row r="4670"><cell r="A4670" t="str"><v>00666</v></cell><cell r="B4670" t="str"><v>3500</v></cell><cell r="C4670" t="str"><v>lid Tweede Kamer der Staten-Generaal</v></cell><cell r="D4670" t="str"><v>01-05-1888/08-02-1892</v></cell></row><row r="4671"><cell r="A4671" t="str"><v>00666</v></cell><cell r="B4671" t="str"><v>3500</v></cell><cell r="C4671" t="str"><v>raadsheer Gerechtshof te 's-Gravenhage</v></cell><cell r="D4671" t="str"><v>01-04-1892/08-05-1894</v></cell></row><row r="4672"><cell r="A4672" t="str"><v>00666</v></cell><cell r="B4672" t="str"><v>3500</v></cell><cell r="C4672" t="str"><v>lid Tweede Kamer der Staten-Generaal</v></cell><cell r="D4672" t="str"><v>09-03-1892/20-03-1894</v></cell></row><row r="4673"><cell r="A4673" t="str"><v>00666</v></cell><cell r="B4673" t="str"><v>3500</v></cell><cell r="C4673" t="str"><v>minister van Justitie</v></cell><cell r="D4673" t="str"><v>09-05-1894/27-07-1897</v></cell></row><row r="4674"><cell r="A4674" t="str"><v>00666</v></cell><cell r="B4674" t="str"><v>3500</v></cell><cell r="C4674" t="str"><v>ambteloos</v></cell><cell r="D4674" t="str"><v>27-07-1897/29-07-1918</v></cell></row><row r="4675"><cell r="A4675" t="str"><v>00667</v></cell><cell r="B4675" t="str"><v>3010</v></cell><cell r="C4675" t="str"><v>Oss</v></cell><cell r="D4675" t="str"><v>30-07-1897</v></cell></row><row r="4676"><cell r="A4676" t="str"><v>00667</v></cell><cell r="B4676" t="str"><v>3020</v></cell><cell r="C4676" t="str"><v>Santpoort</v></cell><cell r="D4676" t="str"><v>16-04-1988</v></cell></row><row r="4677"><cell r="A4677" t="str"><v>00667</v></cell><cell r="B4677" t="str"><v>3500</v></cell><cell r="C4677" t="str"><v>kantoorbediende Staatsbedrijf der PTT te Haarlem</v></cell><cell r="D4677" t="str"><v>/00-00-1933</v></cell></row><row r="4678"><cell r="A4678" t="str"><v>00667</v></cell><cell r="B4678" t="str"><v>3500</v></cell><cell r="C4678" t="str"><v>redacteur partijdagblad "De Tribune"</v></cell><cell r="D4678" t="str"><v>00-07-1920/</v></cell></row><row r="4679"><cell r="A4679" t="str"><v>00667</v></cell><cell r="B4679" t="str"><v>3500</v></cell><cell r="C4679" t="str"><v>redacteur weekblad "De Kommunist"</v></cell><cell r="D4679" t="str"><v>00-06-1924/00-03-1926</v></cell></row><row r="4680"><cell r="A4680" t="str"><v>00667</v></cell><cell r="B4680" t="str"><v>3500</v></cell><cell r="C4680" t="str"><v>redacteur oppositionele weekblad "De Socialist"</v></cell><cell r="D4680" t="str"><v>00-10-1928/00-08-1931</v></cell></row><row r="4681"><cell r="A4681" t="str"><v>00667</v></cell><cell r="B4681" t="str"><v>3500</v></cell><cell r="C4681" t="str"><v>redacteur discussieorgaan "De Sociaal-Democraat"</v></cell><cell r="D4681" t="str"><v>00-11-1931/00-12-1931</v></cell></row><row r="4682"><cell r="A4682" t="str"><v>00667</v></cell><cell r="B4682" t="str"><v>3500</v></cell><cell r="C4682" t="str"><v>secretaris en hoofdredacteur "De Fakkel"</v></cell><cell r="D4682" t="str"><v>00-01-1932/</v></cell></row><row r="4683"><cell r="A4683" t="str"><v>00667</v></cell><cell r="B4683" t="str"><v>3500</v></cell><cell r="C4683" t="str"><v>secretaris OSP</v></cell><cell r="D4683" t="str"><v>28-03-1932/00-00-1934</v></cell></row><row r="4684"><cell r="A4684" t="str"><v>00667</v></cell><cell r="B4684" t="str"><v>3500</v></cell><cell r="C4684" t="str"><v>redacteur "De Nieuwe Kern"</v></cell><cell r="D4684" t="str"><v>00-10-1934/00-00-1940</v></cell></row><row r="4685"><cell r="A4685" t="str"><v>00667</v></cell><cell r="B4685" t="str"><v>3500</v></cell><cell r="C4685" t="str"><v>lid Tweede Kamer der Staten-Generaal</v></cell><cell r="D4685" t="str"><v>27-07-1948/05-06-1963</v></cell></row><row r="4686"><cell r="A4686" t="str"><v>00668</v></cell><cell r="B4686" t="str"><v>3010</v></cell><cell r="C4686" t="str"><v>Zwolle</v></cell><cell r="D4686" t="str"><v>05-10-1821</v></cell></row><row r="4687"><cell r="A4687" t="str"><v>00668</v></cell><cell r="B4687" t="str"><v>3020</v></cell><cell r="C4687" t="str"><v>'s-Gravenhage</v></cell><cell r="D4687" t="str"><v>14-12-1903</v></cell></row><row r="4688"><cell r="A4688" t="str"><v>00668</v></cell><cell r="B4688" t="str"><v>3500</v></cell><cell r="C4688" t="str"><v>advocaat te Zwolle</v></cell><cell r="D4688" t="str"><v>00-00-1843/01-03-1856</v></cell></row><row r="4689"><cell r="A4689" t="str"><v>00668</v></cell><cell r="B4689" t="str"><v>3500</v></cell><cell r="C4689" t="str"><v>lid Provinciale Staten van Overijssel</v></cell><cell r="D4689" t="str"><v>09-09-1848/09-09-1850</v></cell></row><row r="4690"><cell r="A4690" t="str"><v>00668</v></cell><cell r="B4690" t="str"><v>3500</v></cell><cell r="C4690" t="str"><v>lid Provinciale Staten van Overijssel</v></cell><cell r="D4690" t="str"><v>11-10-1850/03-07-1865</v></cell></row><row r="4691"><cell r="A4691" t="str"><v>00668</v></cell><cell r="B4691" t="str"><v>3500</v></cell><cell r="C4691" t="str"><v>rechter-plaatsvervanger Arrondissementsrechtbank te Zwolle</v></cell><cell r="D4691" t="str"><v>00-08-1854/01-03-1856</v></cell></row><row r="4692"><cell r="A4692" t="str"><v>00668</v></cell><cell r="B4692" t="str"><v>3500</v></cell><cell r="C4692" t="str"><v>president Arrondissementsrechtbank te Almelo</v></cell><cell r="D4692" t="str"><v>01-03-1856/01-06-1871</v></cell></row><row r="4693"><cell r="A4693" t="str"><v>00668</v></cell><cell r="B4693" t="str"><v>3500</v></cell><cell r="C4693" t="str"><v>schoolopziener, zesde schooldistrict van Overijssel (Ommen en omgeving)</v></cell><cell r="D4693" t="str"><v>01-09-1861/01-09-1862</v></cell></row><row r="4694"><cell r="A4694" t="str"><v>00668</v></cell><cell r="B4694" t="str"><v>3500</v></cell><cell r="C4694" t="str"><v>schoolopziener, achtste schooldistrict van Overijssel (Almelo en omgeving)</v></cell><cell r="D4694" t="str"><v>01-09-1862/01-06-1871</v></cell></row><row r="4695"><cell r="A4695" t="str"><v>00668</v></cell><cell r="B4695" t="str"><v>3500</v></cell><cell r="C4695" t="str"><v>lid Tweede Kamer der Staten-Generaal</v></cell><cell r="D4695" t="str"><v>25-02-1868/20-05-1871</v></cell></row><row r="4696"><cell r="A4696" t="str"><v>00668</v></cell><cell r="B4696" t="str"><v>3500</v></cell><cell r="C4696" t="str"><v>raadsheer Hoge Raad der Nederlanden</v></cell><cell r="D4696" t="str"><v>01-06-1871/01-09-1897</v></cell></row><row r="4697"><cell r="A4697" t="str"><v>00668</v></cell><cell r="B4697" t="str"><v>3500</v></cell><cell r="C4697" t="str"><v>lid Raad van Voogdij over koningin Wilhelmina</v></cell><cell r="D4697" t="str"><v>08-12-1890/31-08-1898</v></cell></row><row r="4698"><cell r="A4698" t="str"><v>00668</v></cell><cell r="B4698" t="str"><v>3500</v></cell><cell r="C4698" t="str"><v>vicepresident Hoge Raad der Nederlanden</v></cell><cell r="D4698" t="str"><v>01-09-1897/01-01-1900</v></cell></row><row r="4699"><cell r="A4699" t="str"><v>00670</v></cell><cell r="B4699" t="str"><v>3010</v></cell><cell r="C4699" t="str"><v>Lent</v></cell><cell r="D4699" t="str"><v>24-03-1891</v></cell></row><row r="4700"><cell r="A4700" t="str"><v>00670</v></cell><cell r="B4700" t="str"><v>3020</v></cell><cell r="C4700" t="str"><v>Wassenaar</v></cell><cell r="D4700" t="str"><v>23-01-1963</v></cell></row><row r="4701"><cell r="A4701" t="str"><v>00670</v></cell><cell r="B4701" t="str"><v>3500</v></cell><cell r="C4701" t="str"><v>adjunct-commies ter secretarie, gemeente Elst</v></cell><cell r="D4701" t="str"><v>00-00-1910/00-00-1914</v></cell></row><row r="4702"><cell r="A4702" t="str"><v>00670</v></cell><cell r="B4702" t="str"><v>3500</v></cell><cell r="C4702" t="str"><v>adjunct-commies ter secretarie, gemeente Tilburg</v></cell><cell r="D4702" t="str"><v>01-06-1914/16-08-1915</v></cell></row><row r="4703"><cell r="A4703" t="str"><v>00670</v></cell><cell r="B4703" t="str"><v>3500</v></cell><cell r="C4703" t="str"><v>gemeentesecretaris van Wehl</v></cell><cell r="D4703" t="str"><v>16-08-1915/00-00-1916</v></cell></row><row r="4704"><cell r="A4704" t="str"><v>00670</v></cell><cell r="B4704" t="str"><v>3500</v></cell><cell r="C4704" t="str"><v>gemeentesecretaris van IJsselstein</v></cell><cell r="D4704" t="str"><v>00-00-1916/01-03-1922</v></cell></row><row r="4705"><cell r="A4705" t="str"><v>00670</v></cell><cell r="B4705" t="str"><v>3500</v></cell><cell r="C4705" t="str"><v>burgemeester van Monster</v></cell><cell r="D4705" t="str"><v>01-02-1922/09-07-1944</v></cell></row><row r="4706"><cell r="A4706" t="str"><v>00670</v></cell><cell r="B4706" t="str"><v>3500</v></cell><cell r="C4706" t="str"><v>lid Tweede Kamer der Staten-Generaal</v></cell><cell r="D4706" t="str"><v>15-09-1925/08-06-1937</v></cell></row><row r="4707"><cell r="A4707" t="str"><v>00671</v></cell><cell r="B4707" t="str"><v>3010</v></cell><cell r="C4707" t="str"><v>Brielle</v></cell><cell r="D4707" t="str"><v>19-07-1844</v></cell></row><row r="4708"><cell r="A4708" t="str"><v>00671</v></cell><cell r="B4708" t="str"><v>3020</v></cell><cell r="C4708" t="str"><v>Haarlem</v></cell><cell r="D4708" t="str"><v>14-07-1906</v></cell></row><row r="4709"><cell r="A4709" t="str"><v>00671</v></cell><cell r="B4709" t="str"><v>3500</v></cell><cell r="C4709" t="str"><v>lid kassiersfirma "De Kanter en Veegens" te Brielle</v></cell></row><row r="4710"><cell r="A4710" t="str"><v>00671</v></cell><cell r="B4710" t="str"><v>3500</v></cell><cell r="C4710" t="str"><v>advocaat en procureur (compagnon van J.D. Veegens) te Brielle</v></cell><cell r="D4710" t="str"><v>00-00-1870/00-11-1890</v></cell></row><row r="4711"><cell r="A4711" t="str"><v>00671</v></cell><cell r="B4711" t="str"><v>3500</v></cell><cell r="C4711" t="str"><v>kantonrechter-plaatsvervanger te Brielle</v></cell><cell r="D4711" t="str"><v>01-02-1871/01-11-1890</v></cell></row><row r="4712"><cell r="A4712" t="str"><v>00671</v></cell><cell r="B4712" t="str"><v>3500</v></cell><cell r="C4712" t="str"><v>lid gemeenteraad van Brielle</v></cell><cell r="D4712" t="str"><v>00-09-1871/10-10-1890</v></cell></row><row r="4713"><cell r="A4713" t="str"><v>00671</v></cell><cell r="B4713" t="str"><v>3500</v></cell><cell r="C4713" t="str"><v>schoolopziener, tiende schooldistrict van Zuid-Holland (Voorne-Putten, Goeree-Overflakkee)</v></cell><cell r="D4713" t="str"><v>01-01-1878/01-11-1880</v></cell></row><row r="4714"><cell r="A4714" t="str"><v>00671</v></cell><cell r="B4714" t="str"><v>3500</v></cell><cell r="C4714" t="str"><v>schoolopziener, arrondissement Vlaardingen</v></cell><cell r="D4714" t="str"><v>01-11-1880/01-11-1890</v></cell></row><row r="4715"><cell r="A4715" t="str"><v>00671</v></cell><cell r="B4715" t="str"><v>3500</v></cell><cell r="C4715" t="str"><v>lid Provinciale Staten van Zuid-Holland</v></cell><cell r="D4715" t="str"><v>04-07-1883/00-10-1890</v></cell></row><row r="4716"><cell r="A4716" t="str"><v>00671</v></cell><cell r="B4716" t="str"><v>3500</v></cell><cell r="C4716" t="str"><v>directeur Onderlinge Brandwaarborgmaatschappij van Landbouw te Haarlem</v></cell><cell r="D4716" t="str"><v>00-11-1890/</v></cell></row><row r="4717"><cell r="A4717" t="str"><v>00671</v></cell><cell r="B4717" t="str"><v>3500</v></cell><cell r="C4717" t="str"><v>advocaat en procureur te Haarlem</v></cell><cell r="D4717" t="str"><v>00-11-1890/</v></cell></row><row r="4718"><cell r="A4718" t="str"><v>00671</v></cell><cell r="B4718" t="str"><v>3500</v></cell><cell r="C4718" t="str"><v>lid Tweede Kamer der Staten-Generaal</v></cell><cell r="D4718" t="str"><v>15-09-1891/20-03-1894</v></cell></row><row r="4719"><cell r="A4719" t="str"><v>00671</v></cell><cell r="B4719" t="str"><v>3500</v></cell><cell r="C4719" t="str"><v>lid Tweede Kamer der Staten-Generaal</v></cell><cell r="D4719" t="str"><v>16-05-1894/21-09-1897</v></cell></row><row r="4720"><cell r="A4720" t="str"><v>00671</v></cell><cell r="B4720" t="str"><v>3500</v></cell><cell r="C4720" t="str"><v>lid Provinciale Staten van Noord-Holland</v></cell><cell r="D4720" t="str"><v>06-07-1898/14-07-1906</v></cell></row><row r="4721"><cell r="A4721" t="str"><v>00672</v></cell><cell r="B4721" t="str"><v>3010</v></cell><cell r="C4721" t="str"><v>Gouda</v></cell><cell r="D4721" t="str"><v>17-03-1868</v></cell></row><row r="4722"><cell r="A4722" t="str"><v>00672</v></cell><cell r="B4722" t="str"><v>3020</v></cell><cell r="C4722" t="str"><v>Scheveningen</v></cell><cell r="D4722" t="str"><v>16-05-1953</v></cell></row><row r="4723"><cell r="A4723" t="str"><v>00672</v></cell><cell r="B4723" t="str"><v>3500</v></cell><cell r="C4723" t="str"><v>kandidaat-notaris te Amsterdam</v></cell><cell r="D4723" t="str"><v>01-01-1889/00-00-1889</v></cell></row><row r="4724"><cell r="A4724" t="str"><v>00672</v></cell><cell r="B4724" t="str"><v>3500</v></cell><cell r="C4724" t="str"><v>kantoorbediende, Brandverzekeringsmaatschappij "Holland" te Dordrecht</v></cell><cell r="D4724" t="str"><v>01-09-1889/01-05-1891</v></cell></row><row r="4725"><cell r="A4725" t="str"><v>00672</v></cell><cell r="B4725" t="str"><v>3500</v></cell><cell r="C4725" t="str"><v>directeur Brandverzekeringsmaatschappij "Holland" te Dordrecht</v></cell><cell r="D4725" t="str"><v>01-05-1891/00-00-1920</v></cell></row><row r="4726"><cell r="A4726" t="str"><v>00672</v></cell><cell r="B4726" t="str"><v>3500</v></cell><cell r="C4726" t="str"><v>lid gemeenteraad van Dordrecht</v></cell><cell r="D4726" t="str"><v>12-06-1897/01-01-1922</v></cell></row><row r="4727"><cell r="A4727" t="str"><v>00672</v></cell><cell r="B4727" t="str"><v>3500</v></cell><cell r="C4727" t="str"><v>wethouder (van onderwijs) van Dordrecht</v></cell><cell r="D4727" t="str"><v>27-03-1907/06-09-1910</v></cell></row><row r="4728"><cell r="A4728" t="str"><v>00672</v></cell><cell r="B4728" t="str"><v>3500</v></cell><cell r="C4728" t="str"><v>lid Tweede Kamer der Staten-Generaal</v></cell><cell r="D4728" t="str"><v>21-09-1909/16-09-1913</v></cell></row><row r="4729"><cell r="A4729" t="str"><v>00672</v></cell><cell r="B4729" t="str"><v>3500</v></cell><cell r="C4729" t="str"><v>wethouder (van onderwijs en financiën) van Dordrecht</v></cell><cell r="D4729" t="str"><v>29-10-1912/01-01-1922</v></cell></row><row r="4730"><cell r="A4730" t="str"><v>00672</v></cell><cell r="B4730" t="str"><v>3500</v></cell><cell r="C4730" t="str"><v>lid Tweede Kamer der Staten-Generaal</v></cell><cell r="D4730" t="str"><v>24-10-1916/17-09-1918</v></cell></row><row r="4731"><cell r="A4731" t="str"><v>00672</v></cell><cell r="B4731" t="str"><v>3500</v></cell><cell r="C4731" t="str"><v>lid Tweede Kamer der Staten-Generaal</v></cell><cell r="D4731" t="str"><v>10-11-1920/24-07-1922</v></cell></row><row r="4732"><cell r="A4732" t="str"><v>00672</v></cell><cell r="B4732" t="str"><v>3500</v></cell><cell r="C4732" t="str"><v>lid Raad van Bestuur N.V. BNG (Bank voor Nederlandsche Gemeenten)</v></cell><cell r="D4732" t="str"><v>01-01-1922/01-04-1941</v></cell></row><row r="4733"><cell r="A4733" t="str"><v>00672</v></cell><cell r="B4733" t="str"><v>3500</v></cell><cell r="C4733" t="str"><v>lid Provinciale Staten van Zuid-Holland</v></cell><cell r="D4733" t="str"><v>02-12-1924/02-07-1935</v></cell></row><row r="4734"><cell r="A4734" t="str"><v>00674</v></cell><cell r="B4734" t="str"><v>3010</v></cell><cell r="C4734" t="str"><v>'s-Gravenhage</v></cell><cell r="D4734" t="str"><v>02-10-1822</v></cell></row><row r="4735"><cell r="A4735" t="str"><v>00674</v></cell><cell r="B4735" t="str"><v>3020</v></cell><cell r="C4735" t="str"><v>'s-Gravenhage</v></cell><cell r="D4735" t="str"><v>28-07-1895</v></cell></row><row r="4736"><cell r="A4736" t="str"><v>00674</v></cell><cell r="B4736" t="str"><v>3500</v></cell><cell r="C4736" t="str"><v>advocaat te 's-Gravenhage</v></cell><cell r="D4736" t="str"><v>00-00-1845/02-11-1877</v></cell></row><row r="4737"><cell r="A4737" t="str"><v>00674</v></cell><cell r="B4737" t="str"><v>3500</v></cell><cell r="C4737" t="str"><v>lid gemeenteraad van 's-Gravenhage</v></cell><cell r="D4737" t="str"><v>06-09-1859/01-09-1865</v></cell></row><row r="4738"><cell r="A4738" t="str"><v>00674</v></cell><cell r="B4738" t="str"><v>3500</v></cell><cell r="C4738" t="str"><v>lid Tweede Kamer der Staten-Generaal</v></cell><cell r="D4738" t="str"><v>15-09-1862/19-09-1866</v></cell></row><row r="4739"><cell r="A4739" t="str"><v>00674</v></cell><cell r="B4739" t="str"><v>3500</v></cell><cell r="C4739" t="str"><v>lid Tweede Kamer der Staten-Generaal</v></cell><cell r="D4739" t="str"><v>18-09-1871/02-11-1877</v></cell></row><row r="4740"><cell r="A4740" t="str"><v>00674</v></cell><cell r="B4740" t="str"><v>3500</v></cell><cell r="C4740" t="str"><v>minister van Binnenlandse Zaken</v></cell><cell r="D4740" t="str"><v>03-11-1877/20-08-1879</v></cell></row><row r="4741"><cell r="A4741" t="str"><v>00674</v></cell><cell r="B4741" t="str"><v>3500</v></cell><cell r="C4741" t="str"><v>voorzitter van de ministerraad</v></cell><cell r="D4741" t="str"><v>03-11-1877/20-08-1879</v></cell></row><row r="4742"><cell r="A4742" t="str"><v>00674</v></cell><cell r="B4742" t="str"><v>3500</v></cell><cell r="C4742" t="str"><v>advocaat te 's-Gravenhage</v></cell><cell r="D4742" t="str"><v>00-00-1879/28-07-1895</v></cell></row><row r="4743"><cell r="A4743" t="str"><v>00674</v></cell><cell r="B4743" t="str"><v>3500</v></cell><cell r="C4743" t="str"><v>lid Eerste Kamer der Staten-Generaal</v></cell><cell r="D4743" t="str"><v>01-05-1888/19-09-1893</v></cell></row><row r="4744"><cell r="A4744" t="str"><v>00676</v></cell><cell r="B4744" t="str"><v>3010</v></cell><cell r="C4744" t="str"><v>Amsterdam</v></cell><cell r="D4744" t="str"><v>14-09-1836</v></cell></row><row r="4745"><cell r="A4745" t="str"><v>00676</v></cell><cell r="B4745" t="str"><v>3020</v></cell><cell r="C4745" t="str"><v>'s-Gravenhage</v></cell><cell r="D4745" t="str"><v>09-10-1925</v></cell></row><row r="4746"><cell r="A4746" t="str"><v>00676</v></cell><cell r="B4746" t="str"><v>3500</v></cell><cell r="C4746" t="str"><v>attaché aan het ministerie van Buitenlandse Zaken</v></cell><cell r="D4746" t="str"><v>06-06-1861/00-07-1864</v></cell></row><row r="4747"><cell r="A4747" t="str"><v>00676</v></cell><cell r="B4747" t="str"><v>3500</v></cell><cell r="C4747" t="str"><v>secretaris van legatie te Washington</v></cell><cell r="D4747" t="str"><v>10-07-1864/00-00-1866</v></cell></row><row r="4748"><cell r="A4748" t="str"><v>00676</v></cell><cell r="B4748" t="str"><v>3500</v></cell><cell r="C4748" t="str"><v>secretaris van legatie te Parijs</v></cell><cell r="D4748" t="str"><v>13-06-1866/00-00-1868</v></cell></row><row r="4749"><cell r="A4749" t="str"><v>00676</v></cell><cell r="B4749" t="str"><v>3500</v></cell><cell r="C4749" t="str"><v>raad van legatie te Berlijn</v></cell><cell r="D4749" t="str"><v>00-00-1868/</v></cell></row><row r="4750"><cell r="A4750" t="str"><v>00676</v></cell><cell r="B4750" t="str"><v>3500</v></cell><cell r="C4750" t="str"><v>waarnemend gezant te Londen</v></cell><cell r="D4750" t="str"><v>/00-01-1871</v></cell></row><row r="4751"><cell r="A4751" t="str"><v>00676</v></cell><cell r="B4751" t="str"><v>3500</v></cell><cell r="C4751" t="str"><v>raad van legatie, kabinet van de secretaris-generaal, ministerie van Buitenlandse Zaken</v></cell><cell r="D4751" t="str"><v>12-01-1870/00-04-1871</v></cell></row><row r="4752"><cell r="A4752" t="str"><v>00676</v></cell><cell r="B4752" t="str"><v>3500</v></cell><cell r="C4752" t="str"><v>chef Kabinet van de minister (rang bij K.B. 8 december 1874: minister-resident), ministerie van Buitenlandse Zaken</v></cell><cell r="D4752" t="str"><v>01-04-1871/00-02-1876</v></cell></row><row r="4753"><cell r="A4753" t="str"><v>00676</v></cell><cell r="B4753" t="str"><v>3500</v></cell><cell r="C4753" t="str"><v>minister-resident te Stockholm, tevens geaccrediteerd bij het Hof van Denemarken</v></cell><cell r="D4753" t="str"><v>27-02-1876/01-10-1879</v></cell></row><row r="4754"><cell r="A4754" t="str"><v>00676</v></cell><cell r="B4754" t="str"><v>3500</v></cell><cell r="C4754" t="str"><v>Commissaris des Konings in Zeeland</v></cell><cell r="D4754" t="str"><v>01-10-1879/16-06-1884</v></cell></row><row r="4755"><cell r="A4755" t="str"><v>00676</v></cell><cell r="B4755" t="str"><v>3500</v></cell><cell r="C4755" t="str"><v>ambteloos te 's-Gravenhage</v></cell><cell r="D4755" t="str"><v>16-06-1884/01-11-1885</v></cell></row><row r="4756"><cell r="A4756" t="str"><v>00676</v></cell><cell r="B4756" t="str"><v>3500</v></cell><cell r="C4756" t="str"><v>minister van Buitenlandse Zaken</v></cell><cell r="D4756" t="str"><v>01-11-1885/21-04-1888</v></cell></row><row r="4757"><cell r="A4757" t="str"><v>00676</v></cell><cell r="B4757" t="str"><v>3500</v></cell><cell r="C4757" t="str"><v>ambteloos</v></cell><cell r="D4757" t="str"><v>21-04-1888/03-03-1891</v></cell></row><row r="4758"><cell r="A4758" t="str"><v>00676</v></cell><cell r="B4758" t="str"><v>3500</v></cell><cell r="C4758" t="str"><v>lid Tweede Kamer der Staten-Generaal</v></cell><cell r="D4758" t="str"><v>03-03-1891/20-03-1894</v></cell></row><row r="4759"><cell r="A4759" t="str"><v>00676</v></cell><cell r="B4759" t="str"><v>3500</v></cell><cell r="C4759" t="str"><v>lid Tweede Kamer der Staten-Generaal</v></cell><cell r="D4759" t="str"><v>19-06-1894/16-09-1913</v></cell></row><row r="4760"><cell r="A4760" t="str"><v>00677</v></cell><cell r="B4760" t="str"><v>3010</v></cell><cell r="C4760" t="str"><v>Tzum</v></cell><cell r="D4760" t="str"><v>03-01-1891</v></cell></row><row r="4761"><cell r="A4761" t="str"><v>00677</v></cell><cell r="B4761" t="str"><v>3020</v></cell><cell r="C4761" t="str"><v>Cuijk</v></cell><cell r="D4761" t="str"><v>28-02-1959</v></cell></row><row r="4762"><cell r="A4762" t="str"><v>00677</v></cell><cell r="B4762" t="str"><v>3500</v></cell><cell r="C4762" t="str"><v>chef ter secretarie, gemeente Franekeradeel</v></cell><cell r="D4762" t="str"><v>00-00-1909/00-00-1918</v></cell></row><row r="4763"><cell r="A4763" t="str"><v>00677</v></cell><cell r="B4763" t="str"><v>3500</v></cell><cell r="C4763" t="str"><v>chef ter secretarie (rang: hoofdcommies), gemeente Emmen</v></cell><cell r="D4763" t="str"><v>00-00-1918/00-00-1919</v></cell></row><row r="4764"><cell r="A4764" t="str"><v>00677</v></cell><cell r="B4764" t="str"><v>3500</v></cell><cell r="C4764" t="str"><v>commies-chef afdeling financiën, onderwijs, pensioenen en personeel (rang: hoofdcommies), secretarie gemeente 's-Hertogenbosch</v></cell><cell r="D4764" t="str"><v>00-00-1919/00-02-1920</v></cell></row><row r="4765"><cell r="A4765" t="str"><v>00677</v></cell><cell r="B4765" t="str"><v>3500</v></cell><cell r="C4765" t="str"><v>chef bureau financiën (rang administrateur), gemeente 's-Hertogenbosch</v></cell><cell r="D4765" t="str"><v>00-02-1920/16-01-1927</v></cell></row><row r="4766"><cell r="A4766" t="str"><v>00677</v></cell><cell r="B4766" t="str"><v>3500</v></cell><cell r="C4766" t="str"><v>burgemeester van Culemborg</v></cell><cell r="D4766" t="str"><v>16-01-1927/15-02-1950</v></cell></row><row r="4767"><cell r="A4767" t="str"><v>00677</v></cell><cell r="B4767" t="str"><v>3500</v></cell><cell r="C4767" t="str"><v>lid Tweede Kamer der Staten-Generaal</v></cell><cell r="D4767" t="str"><v>03-05-1932/09-05-1933</v></cell></row><row r="4768"><cell r="A4768" t="str"><v>00678</v></cell><cell r="B4768" t="str"><v>3010</v></cell><cell r="C4768" t="str"><v>Utrecht</v></cell><cell r="D4768" t="str"><v>30-01-1843</v></cell></row><row r="4769"><cell r="A4769" t="str"><v>00678</v></cell><cell r="B4769" t="str"><v>3020</v></cell><cell r="C4769" t="str"><v>Leiden</v></cell><cell r="D4769" t="str"><v>28-10-1902</v></cell></row><row r="4770"><cell r="A4770" t="str"><v>00678</v></cell><cell r="B4770" t="str"><v>3500</v></cell><cell r="C4770" t="str"><v>lid Raad van Bestuur firma "Koninklijke Nederlandse Fabriek voor gouden en zilveren werken 'J.M. van Kempen'" te Voorschoten</v></cell><cell r="D4770" t="str"><v>00-00-1877/28-10-1902</v></cell></row><row r="4771"><cell r="A4771" t="str"><v>00678</v></cell><cell r="B4771" t="str"><v>3500</v></cell><cell r="C4771" t="str"><v>lid gemeenteraad van Leiden</v></cell><cell r="D4771" t="str"><v>05-09-1893/28-10-1902</v></cell></row><row r="4772"><cell r="A4772" t="str"><v>00678</v></cell><cell r="B4772" t="str"><v>3500</v></cell><cell r="C4772" t="str"><v>lid Provinciale Staten van Zuid-Holland</v></cell><cell r="D4772" t="str"><v>04-07-1894/28-10-1902</v></cell></row><row r="4773"><cell r="A4773" t="str"><v>00678</v></cell><cell r="B4773" t="str"><v>3500</v></cell><cell r="C4773" t="str"><v>lid Tweede Kamer der Staten-Generaal</v></cell><cell r="D4773" t="str"><v>21-09-1897/28-10-1902</v></cell></row><row r="4774"><cell r="A4774" t="str"><v>00679</v></cell><cell r="B4774" t="str"><v>3010</v></cell><cell r="C4774" t="str"><v>Zierikzee</v></cell><cell r="D4774" t="str"><v>18-03-1872</v></cell></row><row r="4775"><cell r="A4775" t="str"><v>00679</v></cell><cell r="B4775" t="str"><v>3020</v></cell><cell r="C4775" t="str"><v>'s-Gravenhage</v></cell><cell r="D4775" t="str"><v>28-11-1955</v></cell></row><row r="4776"><cell r="A4776" t="str"><v>00679</v></cell><cell r="B4776" t="str"><v>3500</v></cell><cell r="C4776" t="str"><v>aspirant-controleur, residentie Oostkust van Sumatra, afdeling Bengkalis (Ned.-Indië)</v></cell><cell r="D4776" t="str"><v>00-00-1895/00-00-1897</v></cell></row><row r="4777"><cell r="A4777" t="str"><v>00679</v></cell><cell r="B4777" t="str"><v>3500</v></cell><cell r="C4777" t="str"><v>waarnemend controleur te Siak (Ned.-Indië)</v></cell></row><row r="4778"><cell r="A4778" t="str"><v>00679</v></cell><cell r="B4778" t="str"><v>3500</v></cell><cell r="C4778" t="str"><v>waarnemend controleur te Tanah Poetih, vissershaven Bagan Api Api (Ned.-Indië)</v></cell></row><row r="4779"><cell r="A4779" t="str"><v>00679</v></cell><cell r="B4779" t="str"><v>3500</v></cell><cell r="C4779" t="str"><v>ambtenaar ter beschikking van de controleur van Medan (Ned.-Indië)</v></cell><cell r="D4779" t="str"><v>00-00-1898/00-00-1899</v></cell></row><row r="4780"><cell r="A4780" t="str"><v>00679</v></cell><cell r="B4780" t="str"><v>3500</v></cell><cell r="C4780" t="str"><v>ambtenaar ter beschikking van de controleur van Pakaran Brandan (Ned.-Indië)</v></cell><cell r="D4780" t="str"><v>00-00-1899/00-00-1900</v></cell></row><row r="4781"><cell r="A4781" t="str"><v>00679</v></cell><cell r="B4781" t="str"><v>3500</v></cell><cell r="C4781" t="str"><v>aspirant-controleur te Pakaran Brandan (Ned.-Indië)</v></cell><cell r="D4781" t="str"><v>00-00-1900/00-03-1902</v></cell></row><row r="4782"><cell r="A4782" t="str"><v>00679</v></cell><cell r="B4782" t="str"><v>3500</v></cell><cell r="C4782" t="str"><v>controleur te Laboean Deli (Ned.-Indië)</v></cell><cell r="D4782" t="str"><v>00-03-1902/00-09-1902</v></cell></row><row r="4783"><cell r="A4783" t="str"><v>00679</v></cell><cell r="B4783" t="str"><v>3500</v></cell><cell r="C4783" t="str"><v>controleur, residentie Serdang (Ned.-Indië)</v></cell><cell r="D4783" t="str"><v>00-09-1902/00-09-1906</v></cell></row><row r="4784"><cell r="A4784" t="str"><v>00679</v></cell><cell r="B4784" t="str"><v>3500</v></cell><cell r="C4784" t="str"><v>Europees verlof</v></cell><cell r="D4784" t="str"><v>00-00-1906/00-00-1909</v></cell></row><row r="4785"><cell r="A4785" t="str"><v>00679</v></cell><cell r="B4785" t="str"><v>3500</v></cell><cell r="C4785" t="str"><v>controleur, residentie Serdang (Ned.-Indië)</v></cell><cell r="D4785" t="str"><v>00-00-1909/00-00-1912</v></cell></row><row r="4786"><cell r="A4786" t="str"><v>00679</v></cell><cell r="B4786" t="str"><v>3500</v></cell><cell r="C4786" t="str"><v>controleur, eiland Banka (Ned.-Indië)</v></cell><cell r="D4786" t="str"><v>00-00-1912/00-00-1914</v></cell></row><row r="4787"><cell r="A4787" t="str"><v>00679</v></cell><cell r="B4787" t="str"><v>3500</v></cell><cell r="C4787" t="str"><v>assistent-resident Zuid-Timor en Eilanden (Ned.-Indië)</v></cell><cell r="D4787" t="str"><v>01-06-1914/01-11-1918</v></cell></row><row r="4788"><cell r="A4788" t="str"><v>00679</v></cell><cell r="B4788" t="str"><v>3500</v></cell><cell r="C4788" t="str"><v>assistent-resident Assahan (Ned.-Indië)</v></cell><cell r="D4788" t="str"><v>01-11-1918/01-04-1920</v></cell></row><row r="4789"><cell r="A4789" t="str"><v>00679</v></cell><cell r="B4789" t="str"><v>3500</v></cell><cell r="C4789" t="str"><v>Europees verlof</v></cell><cell r="D4789" t="str"><v>00-00-1920/00-00-1921</v></cell></row><row r="4790"><cell r="A4790" t="str"><v>00679</v></cell><cell r="B4790" t="str"><v>3500</v></cell><cell r="C4790" t="str"><v>resident zuidelijke en oostelijke afdeling van Borneo (Ned.-Indië)</v></cell><cell r="D4790" t="str"><v>01-07-1921/01-09-1924</v></cell></row><row r="4791"><cell r="A4791" t="str"><v>00679</v></cell><cell r="B4791" t="str"><v>3500</v></cell><cell r="C4791" t="str"><v>Gouverneur Oostkust van Sumatra (Ned.-Indië)</v></cell><cell r="D4791" t="str"><v>01-09-1924/16-09-1928</v></cell></row><row r="4792"><cell r="A4792" t="str"><v>00679</v></cell><cell r="B4792" t="str"><v>3500</v></cell><cell r="C4792" t="str"><v>lid Tweede Kamer der Staten-Generaal</v></cell><cell r="D4792" t="str"><v>17-09-1929/16-10-1931</v></cell></row><row r="4793"><cell r="A4793" t="str"><v>00679</v></cell><cell r="B4793" t="str"><v>3500</v></cell><cell r="C4793" t="str"><v>lid Tweede Kamer der Staten-Generaal</v></cell><cell r="D4793" t="str"><v>09-05-1933/08-06-1937</v></cell></row><row r="4794"><cell r="A4794" t="str"><v>00679</v></cell><cell r="B4794" t="str"><v>3500</v></cell><cell r="C4794" t="str"><v>lid Tweede Kamer der Staten-Generaal</v></cell><cell r="D4794" t="str"><v>04-09-1939/04-06-1946</v></cell></row><row r="4795"><cell r="A4795" t="str"><v>00680</v></cell><cell r="B4795" t="str"><v>3010</v></cell><cell r="C4795" t="str"><v>Utrecht</v></cell><cell r="D4795" t="str"><v>24-03-1838</v></cell></row><row r="4796"><cell r="A4796" t="str"><v>00680</v></cell><cell r="B4796" t="str"><v>3020</v></cell><cell r="C4796" t="str"><v>'s-Gravenhage</v></cell><cell r="D4796" t="str"><v>15-05-1910</v></cell></row><row r="4797"><cell r="A4797" t="str"><v>00680</v></cell><cell r="B4797" t="str"><v>3500</v></cell><cell r="C4797" t="str"><v>ingenieur te 's-Gravenhage</v></cell></row><row r="4798"><cell r="A4798" t="str"><v>00680</v></cell><cell r="B4798" t="str"><v>3500</v></cell><cell r="C4798" t="str"><v>directeur N.V. Koninklijke Nederlandsche fabriek van gouden en zilveren werken "J.M. van Kempen" te Voorschoten</v></cell><cell r="D4798" t="str"><v>00-00-1877/</v></cell></row><row r="4799"><cell r="A4799" t="str"><v>00680</v></cell><cell r="B4799" t="str"><v>3500</v></cell><cell r="C4799" t="str"><v>lid gemeenteraad van 's-Gravenhage</v></cell><cell r="D4799" t="str"><v>08-12-1885/16-01-1902</v></cell></row><row r="4800"><cell r="A4800" t="str"><v>00680</v></cell><cell r="B4800" t="str"><v>3500</v></cell><cell r="C4800" t="str"><v>lid Tweede Kamer der Staten-Generaal</v></cell><cell r="D4800" t="str"><v>01-05-1888/15-09-1891</v></cell></row><row r="4801"><cell r="A4801" t="str"><v>00681</v></cell><cell r="B4801" t="str"><v>3010</v></cell><cell r="C4801" t="str"><v>Amsterdam</v></cell><cell r="D4801" t="str"><v>06-07-1793</v></cell></row><row r="4802"><cell r="A4802" t="str"><v>00681</v></cell><cell r="B4802" t="str"><v>3020</v></cell><cell r="C4802" t="str"><v>Arnhem</v></cell><cell r="D4802" t="str"><v>12-02-1870</v></cell></row><row r="4803"><cell r="A4803" t="str"><v>00681</v></cell><cell r="B4803" t="str"><v>3500</v></cell><cell r="C4803" t="str"><v>advocaat te Arnhem</v></cell><cell r="D4803" t="str"><v>00-08-1816/</v></cell></row><row r="4804"><cell r="A4804" t="str"><v>00681</v></cell><cell r="B4804" t="str"><v>3500</v></cell><cell r="C4804" t="str"><v>rijksadvocaat te Arnhem</v></cell><cell r="D4804" t="str"><v>02-06-1831/00-01-1849</v></cell></row><row r="4805"><cell r="A4805" t="str"><v>00681</v></cell><cell r="B4805" t="str"><v>3500</v></cell><cell r="C4805" t="str"><v>lid stedelijke raad van Arnhem</v></cell><cell r="D4805" t="str"><v>00-00-1833/</v></cell></row><row r="4806"><cell r="A4806" t="str"><v>00681</v></cell><cell r="B4806" t="str"><v>3500</v></cell><cell r="C4806" t="str"><v>buitengewoon lid Tweede Kamer der Staten-Generaal</v></cell><cell r="D4806" t="str"><v>05-08-1840/05-09-1840</v></cell></row><row r="4807"><cell r="A4807" t="str"><v>00681</v></cell><cell r="B4807" t="str"><v>3500</v></cell><cell r="C4807" t="str"><v>lid Provinciale Staten van Gelderland</v></cell><cell r="D4807" t="str"><v>06-07-1841/00-10-1844</v></cell></row><row r="4808"><cell r="A4808" t="str"><v>00681</v></cell><cell r="B4808" t="str"><v>3500</v></cell><cell r="C4808" t="str"><v>lid Tweede Kamer der Staten-Generaal</v></cell><cell r="D4808" t="str"><v>22-10-1844/13-02-1849</v></cell></row><row r="4809"><cell r="A4809" t="str"><v>00681</v></cell><cell r="B4809" t="str"><v>3500</v></cell><cell r="C4809" t="str"><v>lid Staatscommissie tot herziening van de Grondwet</v></cell><cell r="D4809" t="str"><v>17-03-1848/04-11-1848</v></cell></row><row r="4810"><cell r="A4810" t="str"><v>00681</v></cell><cell r="B4810" t="str"><v>3500</v></cell><cell r="C4810" t="str"><v>tijdelijk minister van Binnenlandse Zaken</v></cell><cell r="D4810" t="str"><v>13-05-1848/21-11-1848</v></cell></row><row r="4811"><cell r="A4811" t="str"><v>00681</v></cell><cell r="B4811" t="str"><v>3500</v></cell><cell r="C4811" t="str"><v>minister van Binnenlandse Zaken</v></cell><cell r="D4811" t="str"><v>21-11-1848/31-10-1849</v></cell></row><row r="4812"><cell r="A4812" t="str"><v>00681</v></cell><cell r="B4812" t="str"><v>3500</v></cell><cell r="C4812" t="str"><v>advocaat te Arnhem</v></cell><cell r="D4812" t="str"><v>00-11-1849/</v></cell></row><row r="4813"><cell r="A4813" t="str"><v>00681</v></cell><cell r="B4813" t="str"><v>3500</v></cell><cell r="C4813" t="str"><v>lid Tweede Kamer der Staten-Generaal</v></cell><cell r="D4813" t="str"><v>14-06-1853/23-09-1860</v></cell></row><row r="4814"><cell r="A4814" t="str"><v>00682</v></cell><cell r="B4814" t="str"><v>3010</v></cell><cell r="C4814" t="str"><v>Rotterdam</v></cell><cell r="D4814" t="str"><v>24-05-1846</v></cell></row><row r="4815"><cell r="A4815" t="str"><v>00682</v></cell><cell r="B4815" t="str"><v>3020</v></cell><cell r="C4815" t="str"><v>bij München (Dld.)</v></cell><cell r="D4815" t="str"><v>14-03-1905</v></cell></row><row r="4816"><cell r="A4816" t="str"><v>00682</v></cell><cell r="B4816" t="str"><v>3500</v></cell><cell r="C4816" t="str"><v>schoolopziener, tweede schooldistrict van Zuid-Holland (Delft, Naaldwijk en omgeving)</v></cell><cell r="D4816" t="str"><v>01-04-1873/01-11-1880</v></cell></row><row r="4817"><cell r="A4817" t="str"><v>00682</v></cell><cell r="B4817" t="str"><v>3500</v></cell><cell r="C4817" t="str"><v>secretaris Commissie voor de Verbruikerscoöperatie</v></cell><cell r="D4817" t="str"><v>00-00-1874/</v></cell></row><row r="4818"><cell r="A4818" t="str"><v>00682</v></cell><cell r="B4818" t="str"><v>3500</v></cell><cell r="C4818" t="str"><v>directeur Rijkspostspaarbank</v></cell><cell r="D4818" t="str"><v>00-11-1880/01-07-1881</v></cell></row><row r="4819"><cell r="A4819" t="str"><v>00682</v></cell><cell r="B4819" t="str"><v>3500</v></cell><cell r="C4819" t="str"><v>algemeen secretaris Maatschappij tot Nut van 't Algemeen</v></cell><cell r="D4819" t="str"><v>01-07-1881/01-07-1887</v></cell></row><row r="4820"><cell r="A4820" t="str"><v>00682</v></cell><cell r="B4820" t="str"><v>3500</v></cell><cell r="C4820" t="str"><v>lid gemeenteraad van Amsterdam</v></cell><cell r="D4820" t="str"><v>06-02-1884/01-11-1887</v></cell></row><row r="4821"><cell r="A4821" t="str"><v>00682</v></cell><cell r="B4821" t="str"><v>3500</v></cell><cell r="C4821" t="str"><v>lid Tweede Kamer der Staten-Generaal</v></cell><cell r="D4821" t="str"><v>19-09-1887/27-03-1888</v></cell></row><row r="4822"><cell r="A4822" t="str"><v>00682</v></cell><cell r="B4822" t="str"><v>3500</v></cell><cell r="C4822" t="str"><v>lid Tweede Kamer der Staten-Generaal</v></cell><cell r="D4822" t="str"><v>01-05-1888/20-03-1894</v></cell></row><row r="4823"><cell r="A4823" t="str"><v>00682</v></cell><cell r="B4823" t="str"><v>3500</v></cell><cell r="C4823" t="str"><v>lid Tweede Kamer der Staten-Generaal</v></cell><cell r="D4823" t="str"><v>16-05-1894/17-09-1901</v></cell></row><row r="4824"><cell r="A4824" t="str"><v>00682</v></cell><cell r="B4824" t="str"><v>3500</v></cell><cell r="C4824" t="str"><v>voorzitter vrijzinnig-democratische Kamerclub, Tweede Kamer der Staten-Generaal</v></cell><cell r="D4824" t="str"><v>22-09-1897/16-02-1901</v></cell></row><row r="4825"><cell r="A4825" t="str"><v>00683</v></cell><cell r="B4825" t="str"><v>3010</v></cell><cell r="C4825" t="str"><v>Maastricht</v></cell><cell r="D4825" t="str"><v>30-01-1805</v></cell></row><row r="4826"><cell r="A4826" t="str"><v>00683</v></cell><cell r="B4826" t="str"><v>3020</v></cell><cell r="C4826" t="str"><v>Maastricht</v></cell><cell r="D4826" t="str"><v>05-01-1880</v></cell></row><row r="4827"><cell r="A4827" t="str"><v>00683</v></cell><cell r="B4827" t="str"><v>3500</v></cell><cell r="C4827" t="str"><v>landeigenaar</v></cell></row><row r="4828"><cell r="A4828" t="str"><v>00683</v></cell><cell r="B4828" t="str"><v>3500</v></cell><cell r="C4828" t="str"><v>lid Provinciale Staten van Limburg</v></cell><cell r="D4828" t="str"><v>01-07-1845/24-09-1850</v></cell></row><row r="4829"><cell r="A4829" t="str"><v>00683</v></cell><cell r="B4829" t="str"><v>3500</v></cell><cell r="C4829" t="str"><v>lid gemeenteraad van Maastricht</v></cell><cell r="D4829" t="str"><v>00-00-1855/05-01-1880</v></cell></row><row r="4830"><cell r="A4830" t="str"><v>00683</v></cell><cell r="B4830" t="str"><v>3500</v></cell><cell r="C4830" t="str"><v>lid Tweede Kamer der Staten-Generaal</v></cell><cell r="D4830" t="str"><v>15-09-1873/05-01-1880</v></cell></row><row r="4831"><cell r="A4831" t="str"><v>00684</v></cell><cell r="B4831" t="str"><v>3010</v></cell><cell r="C4831" t="str"><v>Ouddorp (Z.H.)</v></cell><cell r="D4831" t="str"><v>19-12-1830</v></cell></row><row r="4832"><cell r="A4832" t="str"><v>00684</v></cell><cell r="B4832" t="str"><v>3020</v></cell><cell r="C4832" t="str"><v>'s-Gravenhage</v></cell><cell r="D4832" t="str"><v>21-05-1901</v></cell></row><row r="4833"><cell r="A4833" t="str"><v>00684</v></cell><cell r="B4833" t="str"><v>3500</v></cell><cell r="C4833" t="str"><v>administrateur Antwerpen-Rotterdamsche spoorwegmaatschappij</v></cell><cell r="D4833" t="str"><v>00-00-1852/00-00-1855</v></cell></row><row r="4834"><cell r="A4834" t="str"><v>00684</v></cell><cell r="B4834" t="str"><v>3500</v></cell><cell r="C4834" t="str"><v>assistent-ingenieur Rijkstelegraaf te 's-Gravenhage</v></cell><cell r="D4834" t="str"><v>01-09-1855/01-10-1875</v></cell></row><row r="4835"><cell r="A4835" t="str"><v>00684</v></cell><cell r="B4835" t="str"><v>3500</v></cell><cell r="C4835" t="str"><v>lid gemeenteraad van 's-Gravenhage</v></cell><cell r="D4835" t="str"><v>09-07-1861/03-09-1867</v></cell></row><row r="4836"><cell r="A4836" t="str"><v>00684</v></cell><cell r="B4836" t="str"><v>3500</v></cell><cell r="C4836" t="str"><v>lid Tweede Kamer der Staten-Generaal</v></cell><cell r="D4836" t="str"><v>04-03-1863/01-10-1866</v></cell></row><row r="4837"><cell r="A4837" t="str"><v>00684</v></cell><cell r="B4837" t="str"><v>3500</v></cell><cell r="C4837" t="str"><v>lid Tweede Kamer der Staten-Generaal</v></cell><cell r="D4837" t="str"><v>19-11-1866/03-01-1868</v></cell></row><row r="4838"><cell r="A4838" t="str"><v>00684</v></cell><cell r="B4838" t="str"><v>3500</v></cell><cell r="C4838" t="str"><v>lid Tweede Kamer der Staten-Generaal</v></cell><cell r="D4838" t="str"><v>25-02-1868/11-10-1884</v></cell></row><row r="4839"><cell r="A4839" t="str"><v>00684</v></cell><cell r="B4839" t="str"><v>3500</v></cell><cell r="C4839" t="str"><v>raadadviseur ministerie van Financiën, buiten bezwaar van de schatkist</v></cell><cell r="D4839" t="str"><v>01-10-1875/</v></cell></row><row r="4840"><cell r="A4840" t="str"><v>00684</v></cell><cell r="B4840" t="str"><v>3500</v></cell><cell r="C4840" t="str"><v>lid Tweede Kamer der Staten-Generaal</v></cell><cell r="D4840" t="str"><v>17-11-1884/18-05-1886</v></cell></row><row r="4841"><cell r="A4841" t="str"><v>00684</v></cell><cell r="B4841" t="str"><v>3500</v></cell><cell r="C4841" t="str"><v>lid Tweede Kamer der Staten-Generaal</v></cell><cell r="D4841" t="str"><v>14-07-1886/17-08-1887</v></cell></row><row r="4842"><cell r="A4842" t="str"><v>00684</v></cell><cell r="B4842" t="str"><v>3500</v></cell><cell r="C4842" t="str"><v>lid Tweede Kamer der Staten-Generaal</v></cell><cell r="D4842" t="str"><v>19-09-1887/27-03-1888</v></cell></row><row r="4843"><cell r="A4843" t="str"><v>00684</v></cell><cell r="B4843" t="str"><v>3500</v></cell><cell r="C4843" t="str"><v>lid Tweede Kamer der Staten-Generaal</v></cell><cell r="D4843" t="str"><v>01-05-1888/20-03-1894</v></cell></row><row r="4844"><cell r="A4844" t="str"><v>00684</v></cell><cell r="B4844" t="str"><v>3500</v></cell><cell r="C4844" t="str"><v>lid Tweede Kamer der Staten-Generaal</v></cell><cell r="D4844" t="str"><v>16-05-1894/21-05-1901</v></cell></row><row r="4845"><cell r="A4845" t="str"><v>00685</v></cell><cell r="B4845" t="str"><v>3010</v></cell><cell r="C4845" t="str"><v>Deventer</v></cell><cell r="D4845" t="str"><v>06-08-1882</v></cell></row><row r="4846"><cell r="A4846" t="str"><v>00685</v></cell><cell r="B4846" t="str"><v>3020</v></cell><cell r="C4846" t="str"><v>Waarde (Zld.)</v></cell><cell r="D4846" t="str"><v>06-09-1948</v></cell></row><row r="4847"><cell r="A4847" t="str"><v>00685</v></cell><cell r="B4847" t="str"><v>3500</v></cell><cell r="C4847" t="str"><v>onderwijzer Gereformeerde "Keucheniusschool" te 's-Gravenhage</v></cell><cell r="D4847" t="str"><v>00-00-1899/00-06-1902</v></cell></row><row r="4848"><cell r="A4848" t="str"><v>00685</v></cell><cell r="B4848" t="str"><v>3500</v></cell><cell r="C4848" t="str"><v>lerend ouderling Gereformeerde Gemeente te Meliskerke</v></cell><cell r="D4848" t="str"><v>23-03-1902/01-07-1905</v></cell></row><row r="4849"><cell r="A4849" t="str"><v>00685</v></cell><cell r="B4849" t="str"><v>3500</v></cell><cell r="C4849" t="str"><v>predikant Gereformeerde Gemeente te Meliskerke</v></cell><cell r="D4849" t="str"><v>01-07-1905/06-04-1906</v></cell></row><row r="4850"><cell r="A4850" t="str"><v>00685</v></cell><cell r="B4850" t="str"><v>3500</v></cell><cell r="C4850" t="str"><v>predikant Gereformeerde Gemeente, Rotterdam-Centrum</v></cell><cell r="D4850" t="str"><v>22-04-1906/27-10-1912</v></cell></row><row r="4851"><cell r="A4851" t="str"><v>00685</v></cell><cell r="B4851" t="str"><v>3500</v></cell><cell r="C4851" t="str"><v>predikant Gereformeerde Gemeente te Yerseke</v></cell><cell r="D4851" t="str"><v>03-11-1912/11-05-1926</v></cell></row><row r="4852"><cell r="A4852" t="str"><v>00685</v></cell><cell r="B4852" t="str"><v>3500</v></cell><cell r="C4852" t="str"><v>hoofdredacteur "De Banier", staatkundig-gereformeerd dagblad</v></cell><cell r="D4852" t="str"><v>00-04-1918/00-05-1941</v></cell></row><row r="4853"><cell r="A4853" t="str"><v>00685</v></cell><cell r="B4853" t="str"><v>3500</v></cell><cell r="C4853" t="str"><v>lid Tweede Kamer der Staten-Generaal</v></cell><cell r="D4853" t="str"><v>25-07-1922/14-09-1945</v></cell></row><row r="4854"><cell r="A4854" t="str"><v>00685</v></cell><cell r="B4854" t="str"><v>3500</v></cell><cell r="C4854" t="str"><v>fractievoorzitter SGP Tweede Kamer der Staten-Generaal</v></cell><cell r="D4854" t="str"><v>25-07-1922/14-09-1945</v></cell></row><row r="4855"><cell r="A4855" t="str"><v>00685</v></cell><cell r="B4855" t="str"><v>3500</v></cell><cell r="C4855" t="str"><v>predikant Gereformeerde Gemeente, Rotterdam-Centrum</v></cell><cell r="D4855" t="str"><v>18-05-1926/06-09-1948</v></cell></row><row r="4856"><cell r="A4856" t="str"><v>00686</v></cell><cell r="B4856" t="str"><v>3010</v></cell><cell r="C4856" t="str"><v>Boxmeer</v></cell><cell r="D4856" t="str"><v>22-03-1821</v></cell></row><row r="4857"><cell r="A4857" t="str"><v>00686</v></cell><cell r="B4857" t="str"><v>3020</v></cell><cell r="C4857" t="str"><v>Mill</v></cell><cell r="D4857" t="str"><v>28-04-1887</v></cell></row><row r="4858"><cell r="A4858" t="str"><v>00686</v></cell><cell r="B4858" t="str"><v>3500</v></cell><cell r="C4858" t="str"><v>kandidaat-notaris te Boxmeer</v></cell><cell r="D4858" t="str"><v>00-00-1843/01-03-1870</v></cell></row><row r="4859"><cell r="A4859" t="str"><v>00686</v></cell><cell r="B4859" t="str"><v>3500</v></cell><cell r="C4859" t="str"><v>griffier kantongerecht te Boxmeer</v></cell><cell r="D4859" t="str"><v>15-06-1844/01-03-1870</v></cell></row><row r="4860"><cell r="A4860" t="str"><v>00686</v></cell><cell r="B4860" t="str"><v>3500</v></cell><cell r="C4860" t="str"><v>lid Provinciale Staten van Noord-Brabant</v></cell><cell r="D4860" t="str"><v>23-09-1850/04-07-1871</v></cell></row><row r="4861"><cell r="A4861" t="str"><v>00686</v></cell><cell r="B4861" t="str"><v>3500</v></cell><cell r="C4861" t="str"><v>lid Tweede Kamer der Staten-Generaal</v></cell><cell r="D4861" t="str"><v>15-09-1860/17-05-1864</v></cell></row><row r="4862"><cell r="A4862" t="str"><v>00686</v></cell><cell r="B4862" t="str"><v>3500</v></cell><cell r="C4862" t="str"><v>lid Tweede Kamer der Staten-Generaal</v></cell><cell r="D4862" t="str"><v>19-09-1864/01-10-1866</v></cell></row><row r="4863"><cell r="A4863" t="str"><v>00686</v></cell><cell r="B4863" t="str"><v>3500</v></cell><cell r="C4863" t="str"><v>lid Tweede Kamer der Staten-Generaal</v></cell><cell r="D4863" t="str"><v>19-11-1866/03-01-1868</v></cell></row><row r="4864"><cell r="A4864" t="str"><v>00686</v></cell><cell r="B4864" t="str"><v>3500</v></cell><cell r="C4864" t="str"><v>lid Tweede Kamer der Staten-Generaal</v></cell><cell r="D4864" t="str"><v>25-02-1868/15-04-1869</v></cell></row><row r="4865"><cell r="A4865" t="str"><v>00686</v></cell><cell r="B4865" t="str"><v>3500</v></cell><cell r="C4865" t="str"><v>lid Tweede Kamer der Staten-Generaal</v></cell><cell r="D4865" t="str"><v>11-05-1869/18-09-1871</v></cell></row><row r="4866"><cell r="A4866" t="str"><v>00686</v></cell><cell r="B4866" t="str"><v>3500</v></cell><cell r="C4866" t="str"><v>notaris te Mill</v></cell><cell r="D4866" t="str"><v>01-03-1870/01-08-1873</v></cell></row><row r="4867"><cell r="A4867" t="str"><v>00686</v></cell><cell r="B4867" t="str"><v>3500</v></cell><cell r="C4867" t="str"><v>administrateur NBDS (Noordbrabantsch-Duitsche Spoorwegmaatschappij)</v></cell><cell r="D4867" t="str"><v>00-00-1870/01-08-1873</v></cell></row><row r="4868"><cell r="A4868" t="str"><v>00686</v></cell><cell r="B4868" t="str"><v>3500</v></cell><cell r="C4868" t="str"><v>voorzitter Raad van Bestuur NBDS (Noordbrabantsch-Duitsche Spoorwegmaatschappij)</v></cell><cell r="D4868" t="str"><v>01-08-1873/28-04-1887</v></cell></row><row r="4869"><cell r="A4869" t="str"><v>00689</v></cell><cell r="B4869" t="str"><v>3010</v></cell><cell r="C4869" t="str"><v>Amsterdam</v></cell><cell r="D4869" t="str"><v>06-05-1864</v></cell></row><row r="4870"><cell r="A4870" t="str"><v>00689</v></cell><cell r="B4870" t="str"><v>3020</v></cell><cell r="C4870" t="str"><v>Amsterdam</v></cell><cell r="D4870" t="str"><v>27-06-1936</v></cell></row><row r="4871"><cell r="A4871" t="str"><v>00689</v></cell><cell r="B4871" t="str"><v>3500</v></cell><cell r="C4871" t="str"><v>(hulp)onderwijzer te Amsterdam</v></cell><cell r="D4871" t="str"><v>01-11-1882/00-09-1897</v></cell></row><row r="4872"><cell r="A4872" t="str"><v>00689</v></cell><cell r="B4872" t="str"><v>3500</v></cell><cell r="C4872" t="str"><v>algemeen secretaris BNO (Bond van Nederlandsche Onderwijzers)</v></cell><cell r="D4872" t="str"><v>00-01-1890/01-03-1907</v></cell></row><row r="4873"><cell r="A4873" t="str"><v>00689</v></cell><cell r="B4873" t="str"><v>3500</v></cell><cell r="C4873" t="str"><v>lid Tweede Kamer der Staten-Generaal</v></cell><cell r="D4873" t="str"><v>21-09-1897/27-06-1936</v></cell></row><row r="4874"><cell r="A4874" t="str"><v>00689</v></cell><cell r="B4874" t="str"><v>3500</v></cell><cell r="C4874" t="str"><v>lid Provinciale Staten van Noord-Holland</v></cell><cell r="D4874" t="str"><v>26-10-1905/27-06-1936</v></cell></row><row r="4875"><cell r="A4875" t="str"><v>00689</v></cell><cell r="B4875" t="str"><v>3500</v></cell><cell r="C4875" t="str"><v>schoolopziener, arrondissement Hilversum</v></cell><cell r="D4875" t="str"><v>01-03-1907/00-05-1912</v></cell></row><row r="4876"><cell r="A4876" t="str"><v>00689</v></cell><cell r="B4876" t="str"><v>3500</v></cell><cell r="C4876" t="str"><v>lid gemeenteraad van Amsterdam</v></cell><cell r="D4876" t="str"><v>03-09-1907/07-05-1912</v></cell></row><row r="4877"><cell r="A4877" t="str"><v>00689</v></cell><cell r="B4877" t="str"><v>3500</v></cell><cell r="C4877" t="str"><v>lid Gedeputeerde Staten van Noord-Holland</v></cell><cell r="D4877" t="str"><v>07-05-1912/03-07-1923</v></cell></row><row r="4878"><cell r="A4878" t="str"><v>00689</v></cell><cell r="B4878" t="str"><v>3500</v></cell><cell r="C4878" t="str"><v>lid gemeenteraad van Amsterdam</v></cell><cell r="D4878" t="str"><v>02-09-1923/27-06-1936</v></cell></row><row r="4879"><cell r="A4879" t="str"><v>00689</v></cell><cell r="B4879" t="str"><v>3500</v></cell><cell r="C4879" t="str"><v>wethouder (van onderwijs, burgerlijke stand en bevolkingsregister; later kunstzaken) van Amsterdam</v></cell><cell r="D4879" t="str"><v>13-09-1927/01-09-1931</v></cell></row><row r="4880"><cell r="A4880" t="str"><v>00691</v></cell><cell r="B4880" t="str"><v>3010</v></cell><cell r="C4880" t="str"><v>Batavia (Ned.-Indië)</v></cell><cell r="D4880" t="str"><v>21-10-1822</v></cell></row><row r="4881"><cell r="A4881" t="str"><v>00691</v></cell><cell r="B4881" t="str"><v>3020</v></cell><cell r="C4881" t="str"><v>'s-Gravenhage</v></cell><cell r="D4881" t="str"><v>17-12-1893</v></cell></row><row r="4882"><cell r="A4882" t="str"><v>00691</v></cell><cell r="B4882" t="str"><v>3500</v></cell><cell r="C4882" t="str"><v>advocaat en procureur te Soerabaja (Ned.-Indië)</v></cell><cell r="D4882" t="str"><v>00-00-1842/00-00-1844</v></cell></row><row r="4883"><cell r="A4883" t="str"><v>00691</v></cell><cell r="B4883" t="str"><v>3500</v></cell><cell r="C4883" t="str"><v>ambtenaar, parket procureur-generaal te Soerabaja</v></cell><cell r="D4883" t="str"><v>20-01-1845/19-12-1845</v></cell></row><row r="4884"><cell r="A4884" t="str"><v>00691</v></cell><cell r="B4884" t="str"><v>3500</v></cell><cell r="C4884" t="str"><v>commies, parket procureur-generaal te Soerabaja</v></cell><cell r="D4884" t="str"><v>20-12-1845/00-02-1846</v></cell></row><row r="4885"><cell r="A4885" t="str"><v>00691</v></cell><cell r="B4885" t="str"><v>3500</v></cell><cell r="C4885" t="str"><v>hoofdcommies, parket procureur-generaal te Soerabaja</v></cell><cell r="D4885" t="str"><v>00-02-1846/00-03-1848</v></cell></row><row r="4886"><cell r="A4886" t="str"><v>00691</v></cell><cell r="B4886" t="str"><v>3500</v></cell><cell r="C4886" t="str"><v>lid Raad van Justitie te Batavia</v></cell><cell r="D4886" t="str"><v>03-03-1848/01-03-1850</v></cell></row><row r="4887"><cell r="A4887" t="str"><v>00691</v></cell><cell r="B4887" t="str"><v>3500</v></cell><cell r="C4887" t="str"><v>advocaat-generaal Hooggerechtshof van Nederlands-Indië</v></cell><cell r="D4887" t="str"><v>01-03-1850/01-12-1851</v></cell></row><row r="4888"><cell r="A4888" t="str"><v>00691</v></cell><cell r="B4888" t="str"><v>3500</v></cell><cell r="C4888" t="str"><v>raadsheer Hooggerechtshof van Nederlands-Indië</v></cell><cell r="D4888" t="str"><v>01-12-1851/01-10-1854</v></cell></row><row r="4889"><cell r="A4889" t="str"><v>00691</v></cell><cell r="B4889" t="str"><v>3500</v></cell><cell r="C4889" t="str"><v>secretaris-generaal ministerie van Koloniën</v></cell><cell r="D4889" t="str"><v>01-10-1854/01-06-1859</v></cell></row><row r="4890"><cell r="A4890" t="str"><v>00691</v></cell><cell r="B4890" t="str"><v>3500</v></cell><cell r="C4890" t="str"><v>lid Raad van Nederlandsch-Indië</v></cell><cell r="D4890" t="str"><v>10-06-1859/05-04-1865</v></cell></row><row r="4891"><cell r="A4891" t="str"><v>00691</v></cell><cell r="B4891" t="str"><v>3500</v></cell><cell r="C4891" t="str"><v>verlof in Nederland</v></cell><cell r="D4891" t="str"><v>00-04-1865/00-00-1868</v></cell></row><row r="4892"><cell r="A4892" t="str"><v>00691</v></cell><cell r="B4892" t="str"><v>3500</v></cell><cell r="C4892" t="str"><v>lid Tweede Kamer der Staten-Generaal</v></cell><cell r="D4892" t="str"><v>08-08-1866/01-10-1866</v></cell></row><row r="4893"><cell r="A4893" t="str"><v>00691</v></cell><cell r="B4893" t="str"><v>3500</v></cell><cell r="C4893" t="str"><v>lid Tweede Kamer der Staten-Generaal</v></cell><cell r="D4893" t="str"><v>19-11-1866/03-01-1868</v></cell></row><row r="4894"><cell r="A4894" t="str"><v>00691</v></cell><cell r="B4894" t="str"><v>3500</v></cell><cell r="C4894" t="str"><v>redacteur "Nieuw Bataviasch Handelsblad"</v></cell><cell r="D4894" t="str"><v>00-11-1868/</v></cell></row><row r="4895"><cell r="A4895" t="str"><v>00691</v></cell><cell r="B4895" t="str"><v>3500</v></cell><cell r="C4895" t="str"><v>advocaat en procureur Hooggerechtshof van Nederlands-Indië</v></cell><cell r="D4895" t="str"><v>07-08-1869/00-09-1879</v></cell></row><row r="4896"><cell r="A4896" t="str"><v>00691</v></cell><cell r="B4896" t="str"><v>3500</v></cell><cell r="C4896" t="str"><v>lid Tweede Kamer der Staten-Generaal</v></cell><cell r="D4896" t="str"><v>06-10-1879/11-10-1884</v></cell></row><row r="4897"><cell r="A4897" t="str"><v>00691</v></cell><cell r="B4897" t="str"><v>3500</v></cell><cell r="C4897" t="str"><v>voorzitter antirevolutionaire Kamerclub, Tweede Kamer der Staten-Generaal</v></cell><cell r="D4897" t="str"><v>00-09-1883/00-09-1887</v></cell></row><row r="4898"><cell r="A4898" t="str"><v>00691</v></cell><cell r="B4898" t="str"><v>3500</v></cell><cell r="C4898" t="str"><v>lid Tweede Kamer der Staten-Generaal</v></cell><cell r="D4898" t="str"><v>17-11-1884/18-05-1886</v></cell></row><row r="4899"><cell r="A4899" t="str"><v>00691</v></cell><cell r="B4899" t="str"><v>3500</v></cell><cell r="C4899" t="str"><v>lid Tweede Kamer der Staten-Generaal</v></cell><cell r="D4899" t="str"><v>14-07-1886/17-08-1887</v></cell></row><row r="4900"><cell r="A4900" t="str"><v>00691</v></cell><cell r="B4900" t="str"><v>3500</v></cell><cell r="C4900" t="str"><v>lid Tweede Kamer der Staten-Generaal</v></cell><cell r="D4900" t="str"><v>19-09-1887/27-03-1888</v></cell></row><row r="4901"><cell r="A4901" t="str"><v>00691</v></cell><cell r="B4901" t="str"><v>3500</v></cell><cell r="C4901" t="str"><v>minister van Koloniën</v></cell><cell r="D4901" t="str"><v>21-04-1888/24-02-1890</v></cell></row><row r="4902"><cell r="A4902" t="str"><v>00691</v></cell><cell r="B4902" t="str"><v>3500</v></cell><cell r="C4902" t="str"><v>lid Tweede Kamer der Staten-Generaal</v></cell><cell r="D4902" t="str"><v>26-03-1890/17-12-1893</v></cell></row><row r="4903"><cell r="A4903" t="str"><v>00692</v></cell><cell r="B4903" t="str"><v>3010</v></cell><cell r="C4903" t="str"><v>Stonar (G.Br.)</v></cell><cell r="D4903" t="str"><v>22-07-1825</v></cell></row><row r="4904"><cell r="A4904" t="str"><v>00692</v></cell><cell r="B4904" t="str"><v>3020</v></cell><cell r="C4904" t="str"><v>Kessel (Lb.)</v></cell><cell r="D4904" t="str"><v>27-09-1876</v></cell></row><row r="4905"><cell r="A4905" t="str"><v>00692</v></cell><cell r="B4905" t="str"><v>3500</v></cell><cell r="C4905" t="str"><v>advocaat</v></cell></row><row r="4906"><cell r="A4906" t="str"><v>00692</v></cell><cell r="B4906" t="str"><v>3500</v></cell><cell r="C4906" t="str"><v>landeigenaar te Kessel</v></cell></row><row r="4907"><cell r="A4907" t="str"><v>00692</v></cell><cell r="B4907" t="str"><v>3500</v></cell><cell r="C4907" t="str"><v>lid gemeenteraad van Kessel</v></cell><cell r="D4907" t="str"><v>00-10-1851/00-00-1859</v></cell></row><row r="4908"><cell r="A4908" t="str"><v>00692</v></cell><cell r="B4908" t="str"><v>3500</v></cell><cell r="C4908" t="str"><v>wethouder van Kessel</v></cell><cell r="D4908" t="str"><v>00-10-1851/00-00-1859</v></cell></row><row r="4909"><cell r="A4909" t="str"><v>00692</v></cell><cell r="B4909" t="str"><v>3500</v></cell><cell r="C4909" t="str"><v>lid gemeenteraad van Kessel</v></cell><cell r="D4909" t="str"><v>00-09-1858/00-09-1875</v></cell></row><row r="4910"><cell r="A4910" t="str"><v>00692</v></cell><cell r="B4910" t="str"><v>3500</v></cell><cell r="C4910" t="str"><v>lid Tweede Kamer der Staten-Generaal</v></cell><cell r="D4910" t="str"><v>11-03-1864/19-09-1864</v></cell></row><row r="4911"><cell r="A4911" t="str"><v>00692</v></cell><cell r="B4911" t="str"><v>3500</v></cell><cell r="C4911" t="str"><v>lid Provinciale Staten van Limburg</v></cell><cell r="D4911" t="str"><v>00-07-1865/00-07-1871</v></cell></row><row r="4912"><cell r="A4912" t="str"><v>00696</v></cell><cell r="B4912" t="str"><v>3010</v></cell><cell r="C4912" t="str"><v>Leeuwarden</v></cell><cell r="D4912" t="str"><v>06-03-1844</v></cell></row><row r="4913"><cell r="A4913" t="str"><v>00696</v></cell><cell r="B4913" t="str"><v>3020</v></cell><cell r="C4913" t="str"><v>'s-Gravenhage</v></cell><cell r="D4913" t="str"><v>04-06-1920</v></cell></row><row r="4914"><cell r="A4914" t="str"><v>00696</v></cell><cell r="B4914" t="str"><v>3500</v></cell><cell r="C4914" t="str"><v>officier bij het Oost-Indisch Leger</v></cell><cell r="D4914" t="str"><v>00-01-1863/00-00-1884</v></cell></row><row r="4915"><cell r="A4915" t="str"><v>00696</v></cell><cell r="B4915" t="str"><v>3500</v></cell><cell r="C4915" t="str"><v>werkzaam op het Topografisch Bureau te Batavia</v></cell><cell r="D4915" t="str"><v>00-00-1863</v></cell></row><row r="4916"><cell r="A4916" t="str"><v>00696</v></cell><cell r="B4916" t="str"><v>3500</v></cell><cell r="C4916" t="str"><v>werkzaam op het Bureau van de gewestelijke geniedienst</v></cell><cell r="D4916" t="str"><v>00-00-1863/00-00-1866</v></cell></row><row r="4917"><cell r="A4917" t="str"><v>00696</v></cell><cell r="B4917" t="str"><v>3500</v></cell><cell r="C4917" t="str"><v>adjunct-luitenant bij de Generale Staf, Oost-Indisch Leger te Batavia</v></cell><cell r="D4917" t="str"><v>00-01-1866/</v></cell></row><row r="4918"><cell r="A4918" t="str"><v>00696</v></cell><cell r="B4918" t="str"><v>3500</v></cell><cell r="C4918" t="str"><v>ambtenaar departement van Oorlog te Batavia</v></cell></row><row r="4919"><cell r="A4919" t="str"><v>00696</v></cell><cell r="B4919" t="str"><v>3500</v></cell><cell r="C4919" t="str"><v>officier Oost-Indisch Leger te Banjoubiroe</v></cell><cell r="D4919" t="str"><v>00-00-1872</v></cell></row><row r="4920"><cell r="A4920" t="str"><v>00696</v></cell><cell r="B4920" t="str"><v>3500</v></cell><cell r="C4920" t="str"><v>officier bij het Korps Mineurs en Sappeurs, Oost-Indisch Leger te Batavia</v></cell><cell r="D4920" t="str"><v>00-00-1873/</v></cell></row><row r="4921"><cell r="A4921" t="str"><v>00696</v></cell><cell r="B4921" t="str"><v>3500</v></cell><cell r="C4921" t="str"><v>bureau-ambtenaar departement van Oorlog te Batavia</v></cell><cell r="D4921" t="str"><v>00-00-1878/</v></cell></row><row r="4922"><cell r="A4922" t="str"><v>00696</v></cell><cell r="B4922" t="str"><v>3500</v></cell><cell r="C4922" t="str"><v>officier Oost-Indisch Leger in Atjeh</v></cell><cell r="D4922" t="str"><v>00-00-1880/00-05-1881</v></cell></row><row r="4923"><cell r="A4923" t="str"><v>00696</v></cell><cell r="B4923" t="str"><v>3500</v></cell><cell r="C4923" t="str"><v>gewestelijk bevelhebber der genie op Sumatra's Westkust te Padang</v></cell><cell r="D4923" t="str"><v>00-05-1881/00-03-1882</v></cell></row><row r="4924"><cell r="A4924" t="str"><v>00696</v></cell><cell r="B4924" t="str"><v>3500</v></cell><cell r="C4924" t="str"><v>verlof in Nederland</v></cell><cell r="D4924" t="str"><v>00-03-1882/</v></cell></row><row r="4925"><cell r="A4925" t="str"><v>00696</v></cell><cell r="B4925" t="str"><v>3500</v></cell><cell r="C4925" t="str"><v>lid Tweede Kamer der Staten-Generaal</v></cell><cell r="D4925" t="str"><v>17-11-1884/18-05-1886</v></cell></row><row r="4926"><cell r="A4926" t="str"><v>00696</v></cell><cell r="B4926" t="str"><v>3500</v></cell><cell r="C4926" t="str"><v>lid Tweede Kamer der Staten-Generaal</v></cell><cell r="D4926" t="str"><v>14-07-1886/17-08-1887</v></cell></row><row r="4927"><cell r="A4927" t="str"><v>00696</v></cell><cell r="B4927" t="str"><v>3500</v></cell><cell r="C4927" t="str"><v>lid Tweede Kamer der Staten-Generaal</v></cell><cell r="D4927" t="str"><v>19-09-1887/27-03-1888</v></cell></row><row r="4928"><cell r="A4928" t="str"><v>00696</v></cell><cell r="B4928" t="str"><v>3500</v></cell><cell r="C4928" t="str"><v>koloniaal medewerker "Algemeen Handelsblad"</v></cell><cell r="D4928" t="str"><v>00-00-1889/00-00-1905</v></cell></row><row r="4929"><cell r="A4929" t="str"><v>00696</v></cell><cell r="B4929" t="str"><v>3500</v></cell><cell r="C4929" t="str"><v>lid Tweede Kamer der Staten-Generaal</v></cell><cell r="D4929" t="str"><v>15-09-1891/20-03-1894</v></cell></row><row r="4930"><cell r="A4930" t="str"><v>00696</v></cell><cell r="B4930" t="str"><v>3500</v></cell><cell r="C4930" t="str"><v>staatsraad in buitengewone dienst, Raad van State</v></cell><cell r="D4930" t="str"><v>01-11-1913/04-06-1920</v></cell></row><row r="4931"><cell r="A4931" t="str"><v>00697</v></cell><cell r="B4931" t="str"><v>3010</v></cell><cell r="C4931" t="str"><v>'s-Hertogenbosch</v></cell><cell r="D4931" t="str"><v>09-04-1800</v></cell></row><row r="4932"><cell r="A4932" t="str"><v>00697</v></cell><cell r="B4932" t="str"><v>3020</v></cell><cell r="C4932" t="str"><v>Laken (België)</v></cell><cell r="D4932" t="str"><v>17-07-1879</v></cell></row><row r="4933"><cell r="A4933" t="str"><v>00697</v></cell><cell r="B4933" t="str"><v>3500</v></cell><cell r="C4933" t="str"><v>advocaat te Utrecht</v></cell><cell r="D4933" t="str"><v>00-00-1825/</v></cell></row><row r="4934"><cell r="A4934" t="str"><v>00697</v></cell><cell r="B4934" t="str"><v>3500</v></cell><cell r="C4934" t="str"><v>lid stedelijke raad van Utrecht</v></cell><cell r="D4934" t="str"><v>00-00-1831/00-00-1839</v></cell></row><row r="4935"><cell r="A4935" t="str"><v>00697</v></cell><cell r="B4935" t="str"><v>3500</v></cell><cell r="C4935" t="str"><v>wethouder van Utrecht</v></cell><cell r="D4935" t="str"><v>13-10-1838/10-03-1839</v></cell></row><row r="4936"><cell r="A4936" t="str"><v>00697</v></cell><cell r="B4936" t="str"><v>3500</v></cell><cell r="C4936" t="str"><v>burgemeester van Utrecht</v></cell><cell r="D4936" t="str"><v>10-03-1839/01-03-1878</v></cell></row><row r="4937"><cell r="A4937" t="str"><v>00697</v></cell><cell r="B4937" t="str"><v>3500</v></cell><cell r="C4937" t="str"><v>lid Provinciale Staten van Utrecht</v></cell><cell r="D4937" t="str"><v>07-07-1840/14-11-1845</v></cell></row><row r="4938"><cell r="A4938" t="str"><v>00697</v></cell><cell r="B4938" t="str"><v>3500</v></cell><cell r="C4938" t="str"><v>lid Tweede Kamer der Staten-Generaal</v></cell><cell r="D4938" t="str"><v>12-11-1845/13-02-1849</v></cell></row><row r="4939"><cell r="A4939" t="str"><v>00697</v></cell><cell r="B4939" t="str"><v>3500</v></cell><cell r="C4939" t="str"><v>lid Provinciale Staten van Utrecht</v></cell><cell r="D4939" t="str"><v>24-09-1850/00-03-1878</v></cell></row><row r="4940"><cell r="A4940" t="str"><v>00697</v></cell><cell r="B4940" t="str"><v>3500</v></cell><cell r="C4940" t="str"><v>lid gemeenteraad van Utrecht</v></cell><cell r="D4940" t="str"><v>18-10-1851/03-09-1873</v></cell></row><row r="4941"><cell r="A4941" t="str"><v>00697</v></cell><cell r="B4941" t="str"><v>3500</v></cell><cell r="C4941" t="str"><v>lid Tweede Kamer der Staten-Generaal</v></cell><cell r="D4941" t="str"><v>18-09-1854/01-10-1866</v></cell></row><row r="4942"><cell r="A4942" t="str"><v>00697</v></cell><cell r="B4942" t="str"><v>3500</v></cell><cell r="C4942" t="str"><v>lid Tweede Kamer der Staten-Generaal</v></cell><cell r="D4942" t="str"><v>19-11-1866/03-01-1868</v></cell></row><row r="4943"><cell r="A4943" t="str"><v>00697</v></cell><cell r="B4943" t="str"><v>3500</v></cell><cell r="C4943" t="str"><v>lid Tweede Kamer der Staten-Generaal</v></cell><cell r="D4943" t="str"><v>25-02-1868/20-09-1875</v></cell></row><row r="4944"><cell r="A4944" t="str"><v>00698</v></cell><cell r="B4944" t="str"><v>3010</v></cell><cell r="C4944" t="str"><v>Oude Tonge (Z.H.)</v></cell><cell r="D4944" t="str"><v>25-01-1882</v></cell></row><row r="4945"><cell r="A4945" t="str"><v>00698</v></cell><cell r="B4945" t="str"><v>3020</v></cell><cell r="C4945" t="str"><v>Rotterdam</v></cell><cell r="D4945" t="str"><v>01-03-1955</v></cell></row><row r="4946"><cell r="A4946" t="str"><v>00698</v></cell><cell r="B4946" t="str"><v>3500</v></cell><cell r="C4946" t="str"><v>havenarbeider te Rotterdam</v></cell><cell r="D4946" t="str"><v>00-00-1898/</v></cell></row><row r="4947"><cell r="A4947" t="str"><v>00698</v></cell><cell r="B4947" t="str"><v>3500</v></cell><cell r="C4947" t="str"><v>lid hoofdbestuur CBT (Centrale Bond van Werknemers in het Transportbedrijf)</v></cell><cell r="D4947" t="str"><v>00-00-1914/00-01-1936</v></cell></row><row r="4948"><cell r="A4948" t="str"><v>00698</v></cell><cell r="B4948" t="str"><v>3500</v></cell><cell r="C4948" t="str"><v>lid gemeenteraad van Rotterdam</v></cell><cell r="D4948" t="str"><v>04-09-1917/01-09-1941</v></cell></row><row r="4949"><cell r="A4949" t="str"><v>00698</v></cell><cell r="B4949" t="str"><v>3500</v></cell><cell r="C4949" t="str"><v>voorzitter CBT (Centrale Bond van Werknemers in het Transportbedrijf)</v></cell><cell r="D4949" t="str"><v>00-01-1936/00-00-1947</v></cell></row><row r="4950"><cell r="A4950" t="str"><v>00698</v></cell><cell r="B4950" t="str"><v>3500</v></cell><cell r="C4950" t="str"><v>lid Tweede Kamer der Staten-Generaal</v></cell><cell r="D4950" t="str"><v>08-06-1937/04-06-1946</v></cell></row><row r="4951"><cell r="A4951" t="str"><v>00698</v></cell><cell r="B4951" t="str"><v>3500</v></cell><cell r="C4951" t="str"><v>lid tijdelijke gemeenteraad van Rotterdam</v></cell><cell r="D4951" t="str"><v>09-11-1945/02-09-1946</v></cell></row><row r="4952"><cell r="A4952" t="str"><v>00698</v></cell><cell r="B4952" t="str"><v>3500</v></cell><cell r="C4952" t="str"><v>lid gemeenteraad van Rotterdam</v></cell><cell r="D4952" t="str"><v>02-09-1946/06-09-1949</v></cell></row><row r="4953"><cell r="A4953" t="str"><v>00698</v></cell><cell r="B4953" t="str"><v>3500</v></cell><cell r="C4953" t="str"><v>lid Eerste Kamer der Staten-Generaal</v></cell><cell r="D4953" t="str"><v>14-04-1948/27-07-1948</v></cell></row><row r="4954"><cell r="A4954" t="str"><v>00698</v></cell><cell r="B4954" t="str"><v>3500</v></cell><cell r="C4954" t="str"><v>lid Eerste Kamer der Staten-Generaal</v></cell><cell r="D4954" t="str"><v>30-03-1949/18-09-1951</v></cell></row><row r="4955"><cell r="A4955" t="str"><v>00699</v></cell><cell r="B4955" t="str"><v>3010</v></cell><cell r="C4955" t="str"><v>Dalen (Dr.)</v></cell><cell r="D4955" t="str"><v>23-10-1912</v></cell></row><row r="4956"><cell r="A4956" t="str"><v>00699</v></cell><cell r="B4956" t="str"><v>3020</v></cell><cell r="C4956" t="str"><v>Zeist</v></cell><cell r="D4956" t="str"><v>20-03-1988</v></cell></row><row r="4957"><cell r="A4957" t="str"><v>00699</v></cell><cell r="B4957" t="str"><v>3500</v></cell><cell r="C4957" t="str"><v>land- en veenarbeider</v></cell><cell r="D4957" t="str"><v>00-00-1932/00-00-1940</v></cell></row><row r="4958"><cell r="A4958" t="str"><v>00699</v></cell><cell r="B4958" t="str"><v>3500</v></cell><cell r="C4958" t="str"><v>land- en veenarbeider</v></cell></row><row r="4959"><cell r="A4959" t="str"><v>00699</v></cell><cell r="B4959" t="str"><v>3500</v></cell><cell r="C4959" t="str"><v>propagandist voor NCLB (Nederlands Christelijke Landarbeidersbond)</v></cell><cell r="D4959" t="str"><v>00-00-1935/00-00-1940</v></cell></row><row r="4960"><cell r="A4960" t="str"><v>00699</v></cell><cell r="B4960" t="str"><v>3500</v></cell><cell r="C4960" t="str"><v>beroepsofficier</v></cell><cell r="D4960" t="str"><v>00-00-1940/</v></cell></row><row r="4961"><cell r="A4961" t="str"><v>00699</v></cell><cell r="B4961" t="str"><v>3500</v></cell><cell r="C4961" t="str"><v>lid hoofdbestuur NCAB (Nederlands Christelijke Agrarische Bedrijfsbond)</v></cell><cell r="D4961" t="str"><v>00-00-1945/00-00-1977</v></cell></row><row r="4962"><cell r="A4962" t="str"><v>00699</v></cell><cell r="B4962" t="str"><v>3500</v></cell><cell r="C4962" t="str"><v>lid Tweede Kamer der Staten-Generaal</v></cell><cell r="D4962" t="str"><v>04-06-1946/07-12-1972</v></cell></row><row r="4963"><cell r="A4963" t="str"><v>00699</v></cell><cell r="B4963" t="str"><v>3500</v></cell><cell r="C4963" t="str"><v>lid Provinciale Staten van Drenthe</v></cell><cell r="D4963" t="str"><v>19-06-1946/04-07-1950</v></cell></row><row r="4964"><cell r="A4964" t="str"><v>00700</v></cell><cell r="B4964" t="str"><v>3010</v></cell><cell r="C4964" t="str"><v>Makkum</v></cell><cell r="D4964" t="str"><v>16-06-1817</v></cell></row><row r="4965"><cell r="A4965" t="str"><v>00700</v></cell><cell r="B4965" t="str"><v>3020</v></cell><cell r="C4965" t="str"><v>Sneek</v></cell><cell r="D4965" t="str"><v>16-02-1900</v></cell></row><row r="4966"><cell r="A4966" t="str"><v>00700</v></cell><cell r="B4966" t="str"><v>3500</v></cell><cell r="C4966" t="str"><v>fabrikant, familiebedrijf van steenpannen- en pottenbakkerijen te Makkum</v></cell></row><row r="4967"><cell r="A4967" t="str"><v>00700</v></cell><cell r="B4967" t="str"><v>3500</v></cell><cell r="C4967" t="str"><v>lid Provinciale Staten van Friesland</v></cell><cell r="D4967" t="str"><v>17-09-1850/00-07-1898</v></cell></row><row r="4968"><cell r="A4968" t="str"><v>00700</v></cell><cell r="B4968" t="str"><v>3500</v></cell><cell r="C4968" t="str"><v>lid Gedeputeerde Staten van Friesland</v></cell><cell r="D4968" t="str"><v>27-09-1850/00-03-1859</v></cell></row><row r="4969"><cell r="A4969" t="str"><v>00700</v></cell><cell r="B4969" t="str"><v>3500</v></cell><cell r="C4969" t="str"><v>lid Tweede Kamer der Staten-Generaal</v></cell><cell r="D4969" t="str"><v>22-02-1859/14-08-1863</v></cell></row><row r="4970"><cell r="A4970" t="str"><v>00700</v></cell><cell r="B4970" t="str"><v>3500</v></cell><cell r="C4970" t="str"><v>lid Gedeputeerde Staten van Friesland</v></cell><cell r="D4970" t="str"><v>20-06-1863/00-07-1898</v></cell></row><row r="4971"><cell r="A4971" t="str"><v>00700</v></cell><cell r="B4971" t="str"><v>3500</v></cell><cell r="C4971" t="str"><v>staatsraad in buitengewone dienst, Raad van State</v></cell><cell r="D4971" t="str"><v>16-02-1864/16-02-1900</v></cell></row><row r="4972"><cell r="A4972" t="str"><v>00701</v></cell><cell r="B4972" t="str"><v>3010</v></cell><cell r="C4972" t="str"><v>Leiden</v></cell><cell r="D4972" t="str"><v>25-12-1836</v></cell></row><row r="4973"><cell r="A4973" t="str"><v>00701</v></cell><cell r="B4973" t="str"><v>3020</v></cell><cell r="C4973" t="str"><v>Laren (N.H.)</v></cell><cell r="D4973" t="str"><v>02-06-1912</v></cell></row><row r="4974"><cell r="A4974" t="str"><v>00701</v></cell><cell r="B4974" t="str"><v>3500</v></cell><cell r="C4974" t="str"><v>advocaat te Leiden</v></cell><cell r="D4974" t="str"><v>00-00-1861/00-00-1863</v></cell></row><row r="4975"><cell r="A4975" t="str"><v>00701</v></cell><cell r="B4975" t="str"><v>3500</v></cell><cell r="C4975" t="str"><v>substituut-officier van justitie, Arrondissementsrechtbank te Tiel</v></cell><cell r="D4975" t="str"><v>01-08-1863/01-08-1868</v></cell></row><row r="4976"><cell r="A4976" t="str"><v>00701</v></cell><cell r="B4976" t="str"><v>3500</v></cell><cell r="C4976" t="str"><v>substituut-officier van justitie, Arrondissementsrechtbank te Amsterdam</v></cell><cell r="D4976" t="str"><v>01-08-1868/01-02-1875</v></cell></row><row r="4977"><cell r="A4977" t="str"><v>00701</v></cell><cell r="B4977" t="str"><v>3500</v></cell><cell r="C4977" t="str"><v>lid Provinciale Staten van Noord-Holland</v></cell><cell r="D4977" t="str"><v>03-07-1871/00-11-1891</v></cell></row><row r="4978"><cell r="A4978" t="str"><v>00701</v></cell><cell r="B4978" t="str"><v>3500</v></cell><cell r="C4978" t="str"><v>advocaat-generaal Gerechtshof te Amsterdam</v></cell><cell r="D4978" t="str"><v>01-02-1875/01-07-1877</v></cell></row><row r="4979"><cell r="A4979" t="str"><v>00701</v></cell><cell r="B4979" t="str"><v>3500</v></cell><cell r="C4979" t="str"><v>procureur-generaal Gerechtshof te Amsterdam</v></cell><cell r="D4979" t="str"><v>01-07-1877/01-01-1904</v></cell></row><row r="4980"><cell r="A4980" t="str"><v>00701</v></cell><cell r="B4980" t="str"><v>3500</v></cell><cell r="C4980" t="str"><v>lid Tweede Kamer der Staten-Generaal</v></cell><cell r="D4980" t="str"><v>19-09-1881/11-10-1884</v></cell></row><row r="4981"><cell r="A4981" t="str"><v>00701</v></cell><cell r="B4981" t="str"><v>3500</v></cell><cell r="C4981" t="str"><v>lid Tweede Kamer der Staten-Generaal</v></cell><cell r="D4981" t="str"><v>17-11-1884/18-05-1886</v></cell></row><row r="4982"><cell r="A4982" t="str"><v>00701</v></cell><cell r="B4982" t="str"><v>3500</v></cell><cell r="C4982" t="str"><v>lid Tweede Kamer der Staten-Generaal</v></cell><cell r="D4982" t="str"><v>14-07-1886/17-08-1887</v></cell></row><row r="4983"><cell r="A4983" t="str"><v>00701</v></cell><cell r="B4983" t="str"><v>3500</v></cell><cell r="C4983" t="str"><v>lid Tweede Kamer der Staten-Generaal</v></cell><cell r="D4983" t="str"><v>19-09-1887/27-03-1888</v></cell></row><row r="4984"><cell r="A4984" t="str"><v>00701</v></cell><cell r="B4984" t="str"><v>3500</v></cell><cell r="C4984" t="str"><v>lid Eerste Kamer der Staten-Generaal</v></cell><cell r="D4984" t="str"><v>30-11-1891/23-07-1904</v></cell></row><row r="4985"><cell r="A4985" t="str"><v>00701</v></cell><cell r="B4985" t="str"><v>3500</v></cell><cell r="C4985" t="str"><v>lid Eerste Kamer der Staten-Generaal</v></cell><cell r="D4985" t="str"><v>20-09-1904/02-06-1912</v></cell></row><row r="4986"><cell r="A4986" t="str"><v>00702</v></cell><cell r="B4986" t="str"><v>3010</v></cell><cell r="C4986" t="str"><v>Tiel</v></cell><cell r="D4986" t="str"><v>22-09-1880</v></cell></row><row r="4987"><cell r="A4987" t="str"><v>00702</v></cell><cell r="B4987" t="str"><v>3020</v></cell><cell r="C4987" t="str"><v>Amsterdam</v></cell><cell r="D4987" t="str"><v>14-04-1943</v></cell></row><row r="4988"><cell r="A4988" t="str"><v>00702</v></cell><cell r="B4988" t="str"><v>3500</v></cell><cell r="C4988" t="str"><v>journalist dagblad "De Telegraaf" te Amsterdam</v></cell></row><row r="4989"><cell r="A4989" t="str"><v>00702</v></cell><cell r="B4989" t="str"><v>3500</v></cell><cell r="C4989" t="str"><v>hoofdredacteur "De Joodsche Wachter", orgaan van der Nederlandsche Zionistenbond</v></cell><cell r="D4989" t="str"><v>00-00-1905/00-00-1909</v></cell></row><row r="4990"><cell r="A4990" t="str"><v>00702</v></cell><cell r="B4990" t="str"><v>3500</v></cell><cell r="C4990" t="str"><v>lid Provinciale Staten van Noord-Holland</v></cell><cell r="D4990" t="str"><v>01-07-1913/10-07-1929</v></cell></row><row r="4991"><cell r="A4991" t="str"><v>00702</v></cell><cell r="B4991" t="str"><v>3500</v></cell><cell r="C4991" t="str"><v>lid gemeenteraad van Amsterdam</v></cell><cell r="D4991" t="str"><v>02-09-1913/02-09-1923</v></cell></row><row r="4992"><cell r="A4992" t="str"><v>00702</v></cell><cell r="B4992" t="str"><v>3500</v></cell><cell r="C4992" t="str"><v>lid Tweede Kamer der Staten-Generaal</v></cell><cell r="D4992" t="str"><v>16-09-1913/17-09-1931</v></cell></row><row r="4993"><cell r="A4993" t="str"><v>00704</v></cell><cell r="B4993" t="str"><v>3010</v></cell><cell r="C4993" t="str"><v>Rotterdam</v></cell><cell r="D4993" t="str"><v>06-01-1852</v></cell></row><row r="4994"><cell r="A4994" t="str"><v>00704</v></cell><cell r="B4994" t="str"><v>3020</v></cell><cell r="C4994" t="str"><v>Scheveningen</v></cell><cell r="D4994" t="str"><v>23-07-1920</v></cell></row><row r="4995"><cell r="A4995" t="str"><v>00704</v></cell><cell r="B4995" t="str"><v>3500</v></cell><cell r="C4995" t="str"><v>smid</v></cell></row><row r="4996"><cell r="A4996" t="str"><v>00704</v></cell><cell r="B4996" t="str"><v>3500</v></cell><cell r="C4996" t="str"><v>meesterknecht smederij</v></cell></row><row r="4997"><cell r="A4997" t="str"><v>00704</v></cell><cell r="B4997" t="str"><v>3500</v></cell><cell r="C4997" t="str"><v>lid gemeenteraad van Rotterdam</v></cell><cell r="D4997" t="str"><v>18-06-1896/07-09-1909</v></cell></row><row r="4998"><cell r="A4998" t="str"><v>00704</v></cell><cell r="B4998" t="str"><v>3500</v></cell><cell r="C4998" t="str"><v>lid Tweede Kamer der Staten-Generaal</v></cell><cell r="D4998" t="str"><v>21-09-1897/16-09-1913</v></cell></row><row r="4999"><cell r="A4999" t="str"><v>00704</v></cell><cell r="B4999" t="str"><v>3500</v></cell><cell r="C4999" t="str"><v>lid gemeenteraad van Rotterdam</v></cell><cell r="D4999" t="str"><v>27-10-1910/23-10-1920</v></cell></row><row r="5000"><cell r="A5000" t="str"><v>00704</v></cell><cell r="B5000" t="str"><v>3500</v></cell><cell r="C5000" t="str"><v>directeur N.V. "Eerste Rotterdamse Hulpbank met Winstuitkering" te Rotterdam</v></cell><cell r="D5000" t="str"><v>00-00-1913/23-07-1920</v></cell></row><row r="5001"><cell r="A5001" t="str"><v>00704</v></cell><cell r="B5001" t="str"><v>3500</v></cell><cell r="C5001" t="str"><v>lid Provinciale Staten van Zuid-Holland</v></cell><cell r="D5001" t="str"><v>01-07-1919/23-10-1920</v></cell></row><row r="5002"><cell r="A5002" t="str"><v>00706</v></cell><cell r="B5002" t="str"><v>3010</v></cell><cell r="C5002" t="str"><v>Arnhem</v></cell><cell r="D5002" t="str"><v>16-08-1912</v></cell></row><row r="5003"><cell r="A5003" t="str"><v>00706</v></cell><cell r="B5003" t="str"><v>3020</v></cell><cell r="C5003" t="str"><v>'s-Gravenhage</v></cell><cell r="D5003" t="str"><v>28-10-1986</v></cell></row><row r="5004"><cell r="A5004" t="str"><v>00706</v></cell><cell r="B5004" t="str"><v>3500</v></cell><cell r="C5004" t="str"><v>lerares natuur- en scheikunde, R.K. meisjeslyceum "Mater Dei" te Nijmegen</v></cell><cell r="D5004" t="str"><v>00-00-1932/00-00-1949</v></cell></row><row r="5005"><cell r="A5005" t="str"><v>00706</v></cell><cell r="B5005" t="str"><v>3500</v></cell><cell r="C5005" t="str"><v>lid Tweede Kamer der Staten-Generaal</v></cell><cell r="D5005" t="str"><v>12-08-1948/13-10-1956</v></cell></row><row r="5006"><cell r="A5006" t="str"><v>00706</v></cell><cell r="B5006" t="str"><v>3500</v></cell><cell r="C5006" t="str"><v>lid Gemeenschappelijke Vergadering van de Europese Gemeenschap voor Kolen en Staal</v></cell><cell r="D5006" t="str"><v>10-09-1952/17-10-1956</v></cell></row><row r="5007"><cell r="A5007" t="str"><v>00706</v></cell><cell r="B5007" t="str"><v>3500</v></cell><cell r="C5007" t="str"><v>minister van Maatschappelijk Werk</v></cell><cell r="D5007" t="str"><v>13-10-1956/24-07-1963</v></cell></row><row r="5008"><cell r="A5008" t="str"><v>00706</v></cell><cell r="B5008" t="str"><v>3500</v></cell><cell r="C5008" t="str"><v>lid Tweede Kamer der Staten-Generaal</v></cell><cell r="D5008" t="str"><v>20-03-1959/19-05-1959</v></cell></row><row r="5009"><cell r="A5009" t="str"><v>00706</v></cell><cell r="B5009" t="str"><v>3500</v></cell><cell r="C5009" t="str"><v>minister van Onderwijs, Kunsten en Wetenschappen ad interim</v></cell><cell r="D5009" t="str"><v>07-11-1961/04-02-1962</v></cell></row><row r="5010"><cell r="A5010" t="str"><v>00706</v></cell><cell r="B5010" t="str"><v>3500</v></cell><cell r="C5010" t="str"><v>minister van Onderwijs, Kunsten en Wetenschappen ad interim</v></cell><cell r="D5010" t="str"><v>23-04-1963/00-06-1963</v></cell></row><row r="5011"><cell r="A5011" t="str"><v>00706</v></cell><cell r="B5011" t="str"><v>3500</v></cell><cell r="C5011" t="str"><v>lid Tweede Kamer der Staten-Generaal</v></cell><cell r="D5011" t="str"><v>02-07-1963/22-11-1966</v></cell></row><row r="5012"><cell r="A5012" t="str"><v>00706</v></cell><cell r="B5012" t="str"><v>3500</v></cell><cell r="C5012" t="str"><v>minister van Cultuur, Recreatie en Maatschappelijk Werk</v></cell><cell r="D5012" t="str"><v>22-11-1966/06-07-1971</v></cell></row><row r="5013"><cell r="A5013" t="str"><v>00706</v></cell><cell r="B5013" t="str"><v>3500</v></cell><cell r="C5013" t="str"><v>lid Tweede Kamer der Staten-Generaal</v></cell><cell r="D5013" t="str"><v>23-02-1967/05-04-1967</v></cell></row><row r="5014"><cell r="A5014" t="str"><v>00708</v></cell><cell r="B5014" t="str"><v>3010</v></cell><cell r="C5014" t="str"><v>Mijdrecht</v></cell><cell r="D5014" t="str"><v>23-11-1854</v></cell></row><row r="5015"><cell r="A5015" t="str"><v>00708</v></cell><cell r="B5015" t="str"><v>3020</v></cell><cell r="C5015" t="str"><v>Wilnis</v></cell><cell r="D5015" t="str"><v>22-02-1941</v></cell></row><row r="5016"><cell r="A5016" t="str"><v>00708</v></cell><cell r="B5016" t="str"><v>3500</v></cell><cell r="C5016" t="str"><v>landarbeider en zuivelbereider</v></cell></row><row r="5017"><cell r="A5017" t="str"><v>00708</v></cell><cell r="B5017" t="str"><v>3500</v></cell><cell r="C5017" t="str"><v>directeur tuinbouwbedrijf te Mijdrecht</v></cell></row><row r="5018"><cell r="A5018" t="str"><v>00708</v></cell><cell r="B5018" t="str"><v>3500</v></cell><cell r="C5018" t="str"><v>lid Provinciale Staten van Utrecht</v></cell><cell r="D5018" t="str"><v>07-07-1908/00-11-1938</v></cell></row><row r="5019"><cell r="A5019" t="str"><v>00708</v></cell><cell r="B5019" t="str"><v>3500</v></cell><cell r="C5019" t="str"><v>lid gemeenteraad van Wilnis</v></cell><cell r="D5019" t="str"><v>00-04-1912/05-09-1939</v></cell></row><row r="5020"><cell r="A5020" t="str"><v>00708</v></cell><cell r="B5020" t="str"><v>3500</v></cell><cell r="C5020" t="str"><v>wethouder van Wilnis</v></cell><cell r="D5020" t="str"><v>00-04-1912/00-09-1913</v></cell></row><row r="5021"><cell r="A5021" t="str"><v>00708</v></cell><cell r="B5021" t="str"><v>3500</v></cell><cell r="C5021" t="str"><v>wethouder (onder meer van openbare werken en waterstaat) van Wilnis</v></cell><cell r="D5021" t="str"><v>02-09-1919/05-09-1939</v></cell></row><row r="5022"><cell r="A5022" t="str"><v>00708</v></cell><cell r="B5022" t="str"><v>3500</v></cell><cell r="C5022" t="str"><v>lid Tweede Kamer der Staten-Generaal</v></cell><cell r="D5022" t="str"><v>25-07-1922/15-09-1925</v></cell></row><row r="5023"><cell r="A5023" t="str"><v>00709</v></cell><cell r="B5023" t="str"><v>3010</v></cell><cell r="C5023" t="str"><v>Amsterdam</v></cell><cell r="D5023" t="str"><v>31-05-1857</v></cell></row><row r="5024"><cell r="A5024" t="str"><v>00709</v></cell><cell r="B5024" t="str"><v>3020</v></cell><cell r="C5024" t="str"><v>Berlijn (Dld.)</v></cell><cell r="D5024" t="str"><v>16-10-1933</v></cell></row><row r="5025"><cell r="A5025" t="str"><v>00709</v></cell><cell r="B5025" t="str"><v>3500</v></cell><cell r="C5025" t="str"><v>handelaar in tabak op de Amsterdamse beurs</v></cell></row><row r="5026"><cell r="A5026" t="str"><v>00709</v></cell><cell r="B5026" t="str"><v>3500</v></cell><cell r="C5026" t="str"><v>leerling-consul afdeling Consulaire en handelszaken, ministerie van Buitenlandse Zaken</v></cell><cell r="D5026" t="str"><v>01-03-1879/00-00-1882</v></cell></row><row r="5027"><cell r="A5027" t="str"><v>00709</v></cell><cell r="B5027" t="str"><v>3500</v></cell><cell r="C5027" t="str"><v>leerling-consul te Berlijn</v></cell><cell r="D5027" t="str"><v>00-00-1882/00-00-1883</v></cell></row><row r="5028"><cell r="A5028" t="str"><v>00709</v></cell><cell r="B5028" t="str"><v>3500</v></cell><cell r="C5028" t="str"><v>viceconsul te Sint Petersburg</v></cell><cell r="D5028" t="str"><v>00-00-1883/00-00-1889</v></cell></row><row r="5029"><cell r="A5029" t="str"><v>00709</v></cell><cell r="B5029" t="str"><v>3500</v></cell><cell r="C5029" t="str"><v>consul-generaal (titel: zaakgelastigde) te Teheran</v></cell><cell r="D5029" t="str"><v>00-00-1889/00-00-1895</v></cell></row><row r="5030"><cell r="A5030" t="str"><v>00709</v></cell><cell r="B5030" t="str"><v>3500</v></cell><cell r="C5030" t="str"><v>consul-generaal te Peking</v></cell><cell r="D5030" t="str"><v>00-00-1895/00-07-1896</v></cell></row><row r="5031"><cell r="A5031" t="str"><v>00709</v></cell><cell r="B5031" t="str"><v>3500</v></cell><cell r="C5031" t="str"><v>minister-resident te Peking</v></cell><cell r="D5031" t="str"><v>18-07-1896/00-10-1902</v></cell></row><row r="5032"><cell r="A5032" t="str"><v>00709</v></cell><cell r="B5032" t="str"><v>3500</v></cell><cell r="C5032" t="str"><v>minister-resident te Teheran</v></cell><cell r="D5032" t="str"><v>23-10-1902/00-00-1905</v></cell></row><row r="5033"><cell r="A5033" t="str"><v>00709</v></cell><cell r="B5033" t="str"><v>3500</v></cell><cell r="C5033" t="str"><v>consul-generaal (titel: minister-resident) te Pretoria</v></cell><cell r="D5033" t="str"><v>00-00-1905/01-01-1913</v></cell></row><row r="5034"><cell r="A5034" t="str"><v>00709</v></cell><cell r="B5034" t="str"><v>3500</v></cell><cell r="C5034" t="str"><v>firmant, cardagoorsfirma "De Vries en Co." te Rotterdam</v></cell><cell r="D5034" t="str"><v>00-00-1913/</v></cell></row><row r="5035"><cell r="A5035" t="str"><v>00709</v></cell><cell r="B5035" t="str"><v>3500</v></cell><cell r="C5035" t="str"><v>lid Tweede Kamer der Staten-Generaal</v></cell><cell r="D5035" t="str"><v>16-09-1913/17-09-1918</v></cell></row><row r="5036"><cell r="A5036" t="str"><v>00709</v></cell><cell r="B5036" t="str"><v>3500</v></cell><cell r="C5036" t="str"><v>handelaar in Singapore en Nederlands-Indië</v></cell><cell r="D5036" t="str"><v>00-00-1920/00-00-1922</v></cell></row><row r="5037"><cell r="A5037" t="str"><v>00709</v></cell><cell r="B5037" t="str"><v>3500</v></cell><cell r="C5037" t="str"><v>consul (sinds 1928 titel: consul-generaal) te Leipzig</v></cell><cell r="D5037" t="str"><v>00-04-1923/16-10-1933</v></cell></row><row r="5038"><cell r="A5038" t="str"><v>00711</v></cell><cell r="B5038" t="str"><v>3010</v></cell><cell r="C5038" t="str"><v>Deventer</v></cell><cell r="D5038" t="str"><v>02-05-1811</v></cell></row><row r="5039"><cell r="A5039" t="str"><v>00711</v></cell><cell r="B5039" t="str"><v>3020</v></cell><cell r="C5039" t="str"><v>'s-Gravenhage</v></cell><cell r="D5039" t="str"><v>24-01-1894</v></cell></row><row r="5040"><cell r="A5040" t="str"><v>00711</v></cell><cell r="B5040" t="str"><v>3500</v></cell><cell r="C5040" t="str"><v>volontair, zesde afdeling infanterie te Brugge</v></cell><cell r="D5040" t="str"><v>00-00-1825/00-00-1829</v></cell></row><row r="5041"><cell r="A5041" t="str"><v>00711</v></cell><cell r="B5041" t="str"><v>3500</v></cell><cell r="C5041" t="str"><v>tweede luitenant der infanterie</v></cell><cell r="D5041" t="str"><v>22-05-1829/00-00-1831</v></cell></row><row r="5042"><cell r="A5042" t="str"><v>00711</v></cell><cell r="B5042" t="str"><v>3500</v></cell><cell r="C5042" t="str"><v>volontair, dertiende afdeling infanterie te 's-Hertogenbosch</v></cell><cell r="D5042" t="str"><v>00-00-1830/00-00-1831</v></cell></row><row r="5043"><cell r="A5043" t="str"><v>00711</v></cell><cell r="B5043" t="str"><v>3500</v></cell><cell r="C5043" t="str"><v>officier der infanterie</v></cell><cell r="D5043" t="str"><v>00-00-1831/00-00-1852</v></cell></row><row r="5044"><cell r="A5044" t="str"><v>00711</v></cell><cell r="B5044" t="str"><v>3500</v></cell><cell r="C5044" t="str"><v>docent tactiek, strategie en krijgsgeschiedenis, KMA (Koninklijke Militaire Academie) te Breda</v></cell><cell r="D5044" t="str"><v>00-00-1842/00-00-1852</v></cell></row><row r="5045"><cell r="A5045" t="str"><v>00711</v></cell><cell r="B5045" t="str"><v>3500</v></cell><cell r="C5045" t="str"><v>officier, vijfde regiment infanterie te 's-Hertogenbosch</v></cell><cell r="D5045" t="str"><v>00-09-1852/01-10-1856</v></cell></row><row r="5046"><cell r="A5046" t="str"><v>00711</v></cell><cell r="B5046" t="str"><v>3500</v></cell><cell r="C5046" t="str"><v>kolonel-regimentscommandant, zesde regiment infanterie te Breda</v></cell><cell r="D5046" t="str"><v>01-10-1856/00-07-1861</v></cell></row><row r="5047"><cell r="A5047" t="str"><v>00711</v></cell><cell r="B5047" t="str"><v>3500</v></cell><cell r="C5047" t="str"><v>bevelhebber, zevende militaire afdeling (Limburg)</v></cell><cell r="D5047" t="str"><v>28-07-1861/00-04-1867</v></cell></row><row r="5048"><cell r="A5048" t="str"><v>00711</v></cell><cell r="B5048" t="str"><v>3500</v></cell><cell r="C5048" t="str"><v>bevelhebber, tweede militaire afdeling (Noord-Brabant, Zeeland en Limburg)</v></cell><cell r="D5048" t="str"><v>22-04-1867/00-09-1869</v></cell></row><row r="5049"><cell r="A5049" t="str"><v>00711</v></cell><cell r="B5049" t="str"><v>3500</v></cell><cell r="C5049" t="str"><v>lid Tweede Kamer der Staten-Generaal</v></cell><cell r="D5049" t="str"><v>20-09-1869/23-07-1870</v></cell></row><row r="5050"><cell r="A5050" t="str"><v>00711</v></cell><cell r="B5050" t="str"><v>3500</v></cell><cell r="C5050" t="str"><v>officier in actieve dienst</v></cell><cell r="D5050" t="str"><v>00-07-1870/00-00-1871</v></cell></row><row r="5051"><cell r="A5051" t="str"><v>00711</v></cell><cell r="B5051" t="str"><v>3500</v></cell><cell r="C5051" t="str"><v>gepensioneerd</v></cell><cell r="D5051" t="str"><v>07-05-1872</v></cell></row><row r="5052"><cell r="A5052" t="str"><v>00712</v></cell><cell r="B5052" t="str"><v>3010</v></cell><cell r="C5052" t="str"><v>Rotterdam</v></cell><cell r="D5052" t="str"><v>09-01-1874</v></cell></row><row r="5053"><cell r="A5053" t="str"><v>00712</v></cell><cell r="B5053" t="str"><v>3020</v></cell><cell r="C5053" t="str"><v>'s-Gravenhage</v></cell><cell r="D5053" t="str"><v>15-03-1952</v></cell></row><row r="5054"><cell r="A5054" t="str"><v>00712</v></cell><cell r="B5054" t="str"><v>3500</v></cell><cell r="C5054" t="str"><v>advocaat en procureur, advocatenkantoor "Knottenbelt en Fruin" te Rotterdam</v></cell><cell r="D5054" t="str"><v>00-00-1897/00-00-1914</v></cell></row><row r="5055"><cell r="A5055" t="str"><v>00712</v></cell><cell r="B5055" t="str"><v>3500</v></cell><cell r="C5055" t="str"><v>advocaat en procureur, advocatenkantoor "Knottenbelt, Fruin, Coert en Drost" te Rotterdam</v></cell><cell r="D5055" t="str"><v>00-00-1914/00-00-1921</v></cell></row><row r="5056"><cell r="A5056" t="str"><v>00712</v></cell><cell r="B5056" t="str"><v>3500</v></cell><cell r="C5056" t="str"><v>voorzitter Nederlandsche Reedersvereeniging te Rotterdam</v></cell><cell r="D5056" t="str"><v>00-00-1921/00-06-1925</v></cell></row><row r="5057"><cell r="A5057" t="str"><v>00712</v></cell><cell r="B5057" t="str"><v>3500</v></cell><cell r="C5057" t="str"><v>lid Tweede Kamer der Staten-Generaal</v></cell><cell r="D5057" t="str"><v>15-09-1925/07-10-1933</v></cell></row><row r="5058"><cell r="A5058" t="str"><v>00712</v></cell><cell r="B5058" t="str"><v>3500</v></cell><cell r="C5058" t="str"><v>fractievoorzitter "Vrijheidsbond" Tweede Kamer der Staten-Generaal</v></cell><cell r="D5058" t="str"><v>09-07-1929/06-10-1933</v></cell></row><row r="5059"><cell r="A5059" t="str"><v>00712</v></cell><cell r="B5059" t="str"><v>3500</v></cell><cell r="C5059" t="str"><v>lid Eerste Kamer der Staten-Generaal</v></cell><cell r="D5059" t="str"><v>24-10-1933/08-06-1937</v></cell></row><row r="5060"><cell r="A5060" t="str"><v>00714</v></cell><cell r="B5060" t="str"><v>3010</v></cell><cell r="C5060" t="str"><v>Woerden</v></cell><cell r="D5060" t="str"><v>13-05-1836</v></cell></row><row r="5061"><cell r="A5061" t="str"><v>00714</v></cell><cell r="B5061" t="str"><v>3020</v></cell><cell r="C5061" t="str"><v>Utrecht</v></cell><cell r="D5061" t="str"><v>08-04-1908</v></cell></row><row r="5062"><cell r="A5062" t="str"><v>00714</v></cell><cell r="B5062" t="str"><v>3500</v></cell><cell r="C5062" t="str"><v>landeigenaar en pan- en steenfabrikant te Rietveld (Z.H.)</v></cell><cell r="D5062" t="str"><v>00-00-1858/</v></cell></row><row r="5063"><cell r="A5063" t="str"><v>00714</v></cell><cell r="B5063" t="str"><v>3500</v></cell><cell r="C5063" t="str"><v>lid gemeenteraad van Rietveld</v></cell><cell r="D5063" t="str"><v>00-00-1861/00-06-1877</v></cell></row><row r="5064"><cell r="A5064" t="str"><v>00714</v></cell><cell r="B5064" t="str"><v>3500</v></cell><cell r="C5064" t="str"><v>wethouder van Rietveld</v></cell><cell r="D5064" t="str"><v>00-00-1863/30-05-1877</v></cell></row><row r="5065"><cell r="A5065" t="str"><v>00714</v></cell><cell r="B5065" t="str"><v>3500</v></cell><cell r="C5065" t="str"><v>lid Provinciale Staten van Zuid-Holland</v></cell><cell r="D5065" t="str"><v>07-07-1874/00-07-1895</v></cell></row><row r="5066"><cell r="A5066" t="str"><v>00714</v></cell><cell r="B5066" t="str"><v>3500</v></cell><cell r="C5066" t="str"><v>burgemeester van Rietveld</v></cell><cell r="D5066" t="str"><v>30-05-1877/29-05-1907</v></cell></row><row r="5067"><cell r="A5067" t="str"><v>00714</v></cell><cell r="B5067" t="str"><v>3500</v></cell><cell r="C5067" t="str"><v>burgemeester van Waarder</v></cell><cell r="D5067" t="str"><v>30-05-1877/29-05-1907</v></cell></row><row r="5068"><cell r="A5068" t="str"><v>00714</v></cell><cell r="B5068" t="str"><v>3500</v></cell><cell r="C5068" t="str"><v>burgemeester van Barwoutswaarder</v></cell><cell r="D5068" t="str"><v>15-06-1877/29-05-1907</v></cell></row><row r="5069"><cell r="A5069" t="str"><v>00714</v></cell><cell r="B5069" t="str"><v>3500</v></cell><cell r="C5069" t="str"><v>lid Tweede Kamer der Staten-Generaal</v></cell><cell r="D5069" t="str"><v>16-05-1894/17-09-1901</v></cell></row><row r="5070"><cell r="A5070" t="str"><v>00718</v></cell><cell r="B5070" t="str"><v>3010</v></cell><cell r="C5070" t="str"><v>Nijmegen</v></cell><cell r="D5070" t="str"><v>15-09-1905</v></cell></row><row r="5071"><cell r="A5071" t="str"><v>00718</v></cell><cell r="B5071" t="str"><v>3020</v></cell><cell r="C5071" t="str"><v>Amsterdam</v></cell><cell r="D5071" t="str"><v>31-07-1987</v></cell></row><row r="5072"><cell r="A5072" t="str"><v>00718</v></cell><cell r="B5072" t="str"><v>3500</v></cell><cell r="C5072" t="str"><v>smidsleerling, N.V. Werkspoor te Utrecht</v></cell><cell r="D5072" t="str"><v>00-00-1919/</v></cell></row><row r="5073"><cell r="A5073" t="str"><v>00718</v></cell><cell r="B5073" t="str"><v>3500</v></cell><cell r="C5073" t="str"><v>hoefsmid</v></cell></row><row r="5074"><cell r="A5074" t="str"><v>00718</v></cell><cell r="B5074" t="str"><v>3500</v></cell><cell r="C5074" t="str"><v>lid bestuur EVC (Eenheids Vakcentrale)</v></cell><cell r="D5074" t="str"><v>00-00-1930/00-00-1945</v></cell></row><row r="5075"><cell r="A5075" t="str"><v>00718</v></cell><cell r="B5075" t="str"><v>3500</v></cell><cell r="C5075" t="str"><v>secretaris EVC (Eenheids Vakcentrale)</v></cell><cell r="D5075" t="str"><v>00-04-1945/00-00-1948</v></cell></row><row r="5076"><cell r="A5076" t="str"><v>00718</v></cell><cell r="B5076" t="str"><v>3500</v></cell><cell r="C5076" t="str"><v>lid Tweede Kamer der Staten-Generaal</v></cell><cell r="D5076" t="str"><v>04-06-1946/27-07-1948</v></cell></row><row r="5077"><cell r="A5077" t="str"><v>00719</v></cell><cell r="B5077" t="str"><v>3010</v></cell><cell r="C5077" t="str"><v>Amsterdam</v></cell><cell r="D5077" t="str"><v>13-01-1901</v></cell></row><row r="5078"><cell r="A5078" t="str"><v>00719</v></cell><cell r="B5078" t="str"><v>3020</v></cell><cell r="C5078" t="str"><v>'s-Gravenhage</v></cell><cell r="D5078" t="str"><v>12-06-1962</v></cell></row><row r="5079"><cell r="A5079" t="str"><v>00719</v></cell><cell r="B5079" t="str"><v>3500</v></cell><cell r="C5079" t="str"><v>werkzaam in drukkerij van zijn vader te Amsterdam</v></cell></row><row r="5080"><cell r="A5080" t="str"><v>00719</v></cell><cell r="B5080" t="str"><v>3500</v></cell><cell r="C5080" t="str"><v>drukker/uitgever (eigenaar drukkerij) te Amsterdam</v></cell><cell r="D5080" t="str"><v>00-00-1930/00-00-1946</v></cell></row><row r="5081"><cell r="A5081" t="str"><v>00719</v></cell><cell r="B5081" t="str"><v>3500</v></cell><cell r="C5081" t="str"><v>drukker/uitgever (eigenaar drukkerij) te Amsterdam</v></cell></row><row r="5082"><cell r="A5082" t="str"><v>00719</v></cell><cell r="B5082" t="str"><v>3500</v></cell><cell r="C5082" t="str"><v>lid Tweede Kamer der Staten-Generaal</v></cell><cell r="D5082" t="str"><v>04-06-1946/12-06-1962</v></cell></row><row r="5083"><cell r="A5083" t="str"><v>00720</v></cell><cell r="B5083" t="str"><v>3010</v></cell><cell r="C5083" t="str"><v>Buren (Gld.)</v></cell><cell r="D5083" t="str"><v>30-09-1882</v></cell></row><row r="5084"><cell r="A5084" t="str"><v>00720</v></cell><cell r="B5084" t="str"><v>3020</v></cell><cell r="C5084" t="str"><v>Buren (Gld.)</v></cell><cell r="D5084" t="str"><v>29-09-1962</v></cell></row><row r="5085"><cell r="A5085" t="str"><v>00720</v></cell><cell r="B5085" t="str"><v>3500</v></cell><cell r="C5085" t="str"><v>landbouwer (48 ha.) te Buren (Gld.)</v></cell></row><row r="5086"><cell r="A5086" t="str"><v>00720</v></cell><cell r="B5086" t="str"><v>3500</v></cell><cell r="C5086" t="str"><v>lid Provinciale Staten van Gelderland</v></cell><cell r="D5086" t="str"><v>01-07-1923/01-09-1941</v></cell></row><row r="5087"><cell r="A5087" t="str"><v>00720</v></cell><cell r="B5087" t="str"><v>3500</v></cell><cell r="C5087" t="str"><v>lid gemeenteraad van Buren (Gld.)</v></cell><cell r="D5087" t="str"><v>06-09-1927/09-01-1935</v></cell></row><row r="5088"><cell r="A5088" t="str"><v>00720</v></cell><cell r="B5088" t="str"><v>3500</v></cell><cell r="C5088" t="str"><v>lid Tweede Kamer der Staten-Generaal</v></cell><cell r="D5088" t="str"><v>27-06-1933/08-06-1937</v></cell></row><row r="5089"><cell r="A5089" t="str"><v>00720</v></cell><cell r="B5089" t="str"><v>3500</v></cell><cell r="C5089" t="str"><v>lid Gedeputeerde Staten (onder meer belast met ruilverkaveling en nutsbedrijven) van Gelderland</v></cell><cell r="D5089" t="str"><v>09-01-1935/01-09-1941</v></cell></row><row r="5090"><cell r="A5090" t="str"><v>00720</v></cell><cell r="B5090" t="str"><v>3500</v></cell><cell r="C5090" t="str"><v>lid Gedeputeerde Staten (onder meer belast met ruilverkaveling en nutsbedrijven) van Gelderland</v></cell><cell r="D5090" t="str"><v>00-05-1945/03-07-1946</v></cell></row><row r="5091"><cell r="A5091" t="str"><v>00720</v></cell><cell r="B5091" t="str"><v>3500</v></cell><cell r="C5091" t="str"><v>waarnemend Commissaris van de Koningin in Gelderland</v></cell><cell r="D5091" t="str"><v>07-05-1945/20-07-1945</v></cell></row><row r="5092"><cell r="A5092" t="str"><v>00723</v></cell><cell r="B5092" t="str"><v>3010</v></cell><cell r="C5092" t="str"><v>Eindhoven</v></cell><cell r="D5092" t="str"><v>23-05-1852</v></cell></row><row r="5093"><cell r="A5093" t="str"><v>00723</v></cell><cell r="B5093" t="str"><v>3020</v></cell><cell r="C5093" t="str"><v>Aywaille (België)</v></cell><cell r="D5093" t="str"><v>22-08-1925</v></cell></row><row r="5094"><cell r="A5094" t="str"><v>00723</v></cell><cell r="B5094" t="str"><v>3500</v></cell><cell r="C5094" t="str"><v>ingenieur staatsdienst te Oost-Java (Nederlands-Indië)</v></cell><cell r="D5094" t="str"><v>00-00-1876/00-00-1884</v></cell></row><row r="5095"><cell r="A5095" t="str"><v>00723</v></cell><cell r="B5095" t="str"><v>3500</v></cell><cell r="C5095" t="str"><v>ingenieur staatsdienst te Noord- en Midden-Java (Ned.-Indië)</v></cell><cell r="D5095" t="str"><v>00-00-1886/00-00-1895</v></cell></row><row r="5096"><cell r="A5096" t="str"><v>00723</v></cell><cell r="B5096" t="str"><v>3500</v></cell><cell r="C5096" t="str"><v>propagandist SDAP</v></cell><cell r="D5096" t="str"><v>00-00-1894/00-00-1897</v></cell></row><row r="5097"><cell r="A5097" t="str"><v>00723</v></cell><cell r="B5097" t="str"><v>3500</v></cell><cell r="C5097" t="str"><v>lid Tweede Kamer der Staten-Generaal</v></cell><cell r="D5097" t="str"><v>24-09-1897/21-09-1909</v></cell></row><row r="5098"><cell r="A5098" t="str"><v>00723</v></cell><cell r="B5098" t="str"><v>3500</v></cell><cell r="C5098" t="str"><v>fractievoorzitter SDAP Tweede Kamer der Staten-Generaal</v></cell><cell r="D5098" t="str"><v>04-09-1901/07-12-1902</v></cell></row><row r="5099"><cell r="A5099" t="str"><v>00723</v></cell><cell r="B5099" t="str"><v>3500</v></cell><cell r="C5099" t="str"><v>lid Eerste Kamer der Staten-Generaal</v></cell><cell r="D5099" t="str"><v>16-09-1913/24-07-1922</v></cell></row><row r="5100"><cell r="A5100" t="str"><v>00723</v></cell><cell r="B5100" t="str"><v>3500</v></cell><cell r="C5100" t="str"><v>lid Eerste Kamer der Staten-Generaal</v></cell><cell r="D5100" t="str"><v>18-09-1923/26-10-1924</v></cell></row><row r="5101"><cell r="A5101" t="str"><v>00727</v></cell><cell r="B5101" t="str"><v>3010</v></cell><cell r="C5101" t="str"><v>Dordrecht</v></cell><cell r="D5101" t="str"><v>09-03-1853</v></cell></row><row r="5102"><cell r="A5102" t="str"><v>00727</v></cell><cell r="B5102" t="str"><v>3020</v></cell><cell r="C5102" t="str"><v>'s-Gravenhage</v></cell><cell r="D5102" t="str"><v>19-02-1924</v></cell></row><row r="5103"><cell r="A5103" t="str"><v>00727</v></cell><cell r="B5103" t="str"><v>3500</v></cell><cell r="C5103" t="str"><v>advocaat te Arnhem</v></cell><cell r="D5103" t="str"><v>00-00-1878/00-00-1881</v></cell></row><row r="5104"><cell r="A5104" t="str"><v>00727</v></cell><cell r="B5104" t="str"><v>3500</v></cell><cell r="C5104" t="str"><v>notaris te Didam</v></cell><cell r="D5104" t="str"><v>01-01-1882/01-10-1885</v></cell></row><row r="5105"><cell r="A5105" t="str"><v>00727</v></cell><cell r="B5105" t="str"><v>3500</v></cell><cell r="C5105" t="str"><v>lid Tweede Kamer der Staten-Generaal</v></cell><cell r="D5105" t="str"><v>06-05-1884/11-10-1884</v></cell></row><row r="5106"><cell r="A5106" t="str"><v>00727</v></cell><cell r="B5106" t="str"><v>3500</v></cell><cell r="C5106" t="str"><v>lid Tweede Kamer der Staten-Generaal</v></cell><cell r="D5106" t="str"><v>17-11-1884/18-05-1886</v></cell></row><row r="5107"><cell r="A5107" t="str"><v>00727</v></cell><cell r="B5107" t="str"><v>3500</v></cell><cell r="C5107" t="str"><v>lid Tweede Kamer der Staten-Generaal</v></cell><cell r="D5107" t="str"><v>14-07-1886/17-08-1887</v></cell></row><row r="5108"><cell r="A5108" t="str"><v>00727</v></cell><cell r="B5108" t="str"><v>3500</v></cell><cell r="C5108" t="str"><v>lid Tweede Kamer der Staten-Generaal</v></cell><cell r="D5108" t="str"><v>19-09-1887/27-03-1888</v></cell></row><row r="5109"><cell r="A5109" t="str"><v>00727</v></cell><cell r="B5109" t="str"><v>3500</v></cell><cell r="C5109" t="str"><v>lid Tweede Kamer der Staten-Generaal</v></cell><cell r="D5109" t="str"><v>01-05-1888/20-03-1894</v></cell></row><row r="5110"><cell r="A5110" t="str"><v>00727</v></cell><cell r="B5110" t="str"><v>3500</v></cell><cell r="C5110" t="str"><v>lid gemeenteraad van 's-Gravenhage</v></cell><cell r="D5110" t="str"><v>25-04-1893/12-02-1908</v></cell></row><row r="5111"><cell r="A5111" t="str"><v>00727</v></cell><cell r="B5111" t="str"><v>3500</v></cell><cell r="C5111" t="str"><v>lid Tweede Kamer der Staten-Generaal</v></cell><cell r="D5111" t="str"><v>16-05-1894/12-02-1908</v></cell></row><row r="5112"><cell r="A5112" t="str"><v>00727</v></cell><cell r="B5112" t="str"><v>3500</v></cell><cell r="C5112" t="str"><v>voorzitter R.K.-Kamerclub, Tweede Kamer der Staten-Generaal</v></cell><cell r="D5112" t="str"><v>04-03-1903/12-02-1908</v></cell></row><row r="5113"><cell r="A5113" t="str"><v>00727</v></cell><cell r="B5113" t="str"><v>3500</v></cell><cell r="C5113" t="str"><v>lid Provinciale Staten van Zuid-Holland</v></cell><cell r="D5113" t="str"><v>03-07-1907/12-02-1908</v></cell></row><row r="5114"><cell r="A5114" t="str"><v>00727</v></cell><cell r="B5114" t="str"><v>3500</v></cell><cell r="C5114" t="str"><v>minister van Financiën</v></cell><cell r="D5114" t="str"><v>12-02-1908/29-08-1913</v></cell></row><row r="5115"><cell r="A5115" t="str"><v>00727</v></cell><cell r="B5115" t="str"><v>3500</v></cell><cell r="C5115" t="str"><v>lid Provinciale Staten van Zuid-Holland</v></cell><cell r="D5115" t="str"><v>07-11-1913/19-02-1924</v></cell></row><row r="5116"><cell r="A5116" t="str"><v>00727</v></cell><cell r="B5116" t="str"><v>3500</v></cell><cell r="C5116" t="str"><v>lid Gedeputeerde Staten van Zuid-Holland</v></cell><cell r="D5116" t="str"><v>07-11-1913/19-02-1924</v></cell></row><row r="5117"><cell r="A5117" t="str"><v>00727</v></cell><cell r="B5117" t="str"><v>3500</v></cell><cell r="C5117" t="str"><v>lid Tweede Kamer der Staten-Generaal</v></cell><cell r="D5117" t="str"><v>25-01-1916/19-02-1924</v></cell></row><row r="5118"><cell r="A5118" t="str"><v>00728</v></cell><cell r="B5118" t="str"><v>3010</v></cell><cell r="C5118" t="str"><v>Westerbroek</v></cell><cell r="D5118" t="str"><v>10-04-1872</v></cell></row><row r="5119"><cell r="A5119" t="str"><v>00728</v></cell><cell r="B5119" t="str"><v>3020</v></cell><cell r="C5119" t="str"><v>Groningen</v></cell><cell r="D5119" t="str"><v>19-01-1946</v></cell></row><row r="5120"><cell r="A5120" t="str"><v>00728</v></cell><cell r="B5120" t="str"><v>3500</v></cell><cell r="C5120" t="str"><v>vuur- en bankwerker (smidsknecht) te Westerbroek (Gr.)</v></cell></row><row r="5121"><cell r="A5121" t="str"><v>00728</v></cell><cell r="B5121" t="str"><v>3500</v></cell><cell r="C5121" t="str"><v>drukker te Sappemeer</v></cell></row><row r="5122"><cell r="A5122" t="str"><v>00728</v></cell><cell r="B5122" t="str"><v>3500</v></cell><cell r="C5122" t="str"><v>redacteur tijdschrift "De Arbeider"</v></cell></row><row r="5123"><cell r="A5123" t="str"><v>00728</v></cell><cell r="B5123" t="str"><v>3500</v></cell><cell r="C5123" t="str"><v>correspondent "De Vrije Socialist"</v></cell></row><row r="5124"><cell r="A5124" t="str"><v>00728</v></cell><cell r="B5124" t="str"><v>3500</v></cell><cell r="C5124" t="str"><v>redacteur weekblad "Recht voor Allen" te Deventer</v></cell><cell r="D5124" t="str"><v>00-00-1901/</v></cell></row><row r="5125"><cell r="A5125" t="str"><v>00728</v></cell><cell r="B5125" t="str"><v>3500</v></cell><cell r="C5125" t="str"><v>drukker, aangesloten bij Vereeniging Gemeenschappelijk Grondbezit te Deventer</v></cell></row><row r="5126"><cell r="A5126" t="str"><v>00728</v></cell><cell r="B5126" t="str"><v>3500</v></cell><cell r="C5126" t="str"><v>secretaris NAS (Nederlands Arbeids Secretariaat)</v></cell><cell r="D5126" t="str"><v>00-00-1907/</v></cell></row><row r="5127"><cell r="A5127" t="str"><v>00728</v></cell><cell r="B5127" t="str"><v>3500</v></cell><cell r="C5127" t="str"><v>redacteur en oorlogscorrespondent "De Telegraaf" in Frankrijk</v></cell><cell r="D5127" t="str"><v>/00-00-1918</v></cell></row><row r="5128"><cell r="A5128" t="str"><v>00728</v></cell><cell r="B5128" t="str"><v>3500</v></cell><cell r="C5128" t="str"><v>lid Tweede Kamer der Staten-Generaal</v></cell><cell r="D5128" t="str"><v>17-09-1918/24-06-1922</v></cell></row><row r="5129"><cell r="A5129" t="str"><v>00728</v></cell><cell r="B5129" t="str"><v>3500</v></cell><cell r="C5129" t="str"><v>lid gemeenteraad van Amsterdam</v></cell><cell r="D5129" t="str"><v>12-01-1920/01-06-1921</v></cell></row><row r="5130"><cell r="A5130" t="str"><v>00728</v></cell><cell r="B5130" t="str"><v>3500</v></cell><cell r="C5130" t="str"><v>lid gemeenteraad van Groningen</v></cell><cell r="D5130" t="str"><v>01-09-1931/01-09-1941</v></cell></row><row r="5131"><cell r="A5131" t="str"><v>00728</v></cell><cell r="B5131" t="str"><v>3500</v></cell><cell r="C5131" t="str"><v>lid Provinciale Staten van Groningen</v></cell><cell r="D5131" t="str"><v>20-04-1935/01-09-1941</v></cell></row><row r="5132"><cell r="A5132" t="str"><v>00730</v></cell><cell r="B5132" t="str"><v>3010</v></cell><cell r="C5132" t="str"><v>Bovenkarspel</v></cell><cell r="D5132" t="str"><v>05-12-1877</v></cell></row><row r="5133"><cell r="A5133" t="str"><v>00730</v></cell><cell r="B5133" t="str"><v>3020</v></cell><cell r="C5133" t="str"><v>Purmerend</v></cell><cell r="D5133" t="str"><v>04-09-1940</v></cell></row><row r="5134"><cell r="A5134" t="str"><v>00730</v></cell><cell r="B5134" t="str"><v>3500</v></cell><cell r="C5134" t="str"><v>werkzaam in het ouderlijk landbouwbedrijf te Wijdenes</v></cell><cell r="D5134" t="str"><v>00-00-1890/00-00-1895</v></cell></row><row r="5135"><cell r="A5135" t="str"><v>00730</v></cell><cell r="B5135" t="str"><v>3500</v></cell><cell r="C5135" t="str"><v>voluntair ter secretarie, gemeente Schellinkhout</v></cell><cell r="D5135" t="str"><v>00-00-1895/00-00-1897</v></cell></row><row r="5136"><cell r="A5136" t="str"><v>00730</v></cell><cell r="B5136" t="str"><v>3500</v></cell><cell r="C5136" t="str"><v>ambtenaar ter secretarie, gemeente Hoorn</v></cell><cell r="D5136" t="str"><v>00-00-1897/01-09-1902</v></cell></row><row r="5137"><cell r="A5137" t="str"><v>00730</v></cell><cell r="B5137" t="str"><v>3500</v></cell><cell r="C5137" t="str"><v>gemeentesecretaris van Andijk</v></cell><cell r="D5137" t="str"><v>01-09-1902/01-12-1905</v></cell></row><row r="5138"><cell r="A5138" t="str"><v>00730</v></cell><cell r="B5138" t="str"><v>3500</v></cell><cell r="C5138" t="str"><v>gemeentesecretaris van Maarssen</v></cell><cell r="D5138" t="str"><v>01-12-1905/01-11-1910</v></cell></row><row r="5139"><cell r="A5139" t="str"><v>00730</v></cell><cell r="B5139" t="str"><v>3500</v></cell><cell r="C5139" t="str"><v>burgemeester van Wormer</v></cell><cell r="D5139" t="str"><v>01-11-1910/16-07-1919</v></cell></row><row r="5140"><cell r="A5140" t="str"><v>00730</v></cell><cell r="B5140" t="str"><v>3500</v></cell><cell r="C5140" t="str"><v>lid Provinciale Staten van Noord-Holland</v></cell><cell r="D5140" t="str"><v>03-10-1917/04-09-1940</v></cell></row><row r="5141"><cell r="A5141" t="str"><v>00730</v></cell><cell r="B5141" t="str"><v>3500</v></cell><cell r="C5141" t="str"><v>burgemeester van Purmerend</v></cell><cell r="D5141" t="str"><v>16-07-1919/01-08-1923</v></cell></row><row r="5142"><cell r="A5142" t="str"><v>00730</v></cell><cell r="B5142" t="str"><v>3500</v></cell><cell r="C5142" t="str"><v>lid Gedeputeerde Staten van Noord-Holland</v></cell><cell r="D5142" t="str"><v>04-07-1923/11-04-1934</v></cell></row><row r="5143"><cell r="A5143" t="str"><v>00730</v></cell><cell r="B5143" t="str"><v>3500</v></cell><cell r="C5143" t="str"><v>lid Tweede Kamer der Staten-Generaal</v></cell><cell r="D5143" t="str"><v>13-06-1933/08-06-1937</v></cell></row><row r="5144"><cell r="A5144" t="str"><v>00730</v></cell><cell r="B5144" t="str"><v>3500</v></cell><cell r="C5144" t="str"><v>lid Gedeputeerde Staten van Noord-Holland</v></cell><cell r="D5144" t="str"><v>04-09-1935/04-07-1939</v></cell></row><row r="5145"><cell r="A5145" t="str"><v>00730</v></cell><cell r="B5145" t="str"><v>3500</v></cell><cell r="C5145" t="str"><v>dijkgraaf Hoogheemraadschap Noordhollands Noorderkwartier</v></cell><cell r="D5145" t="str"><v>01-07-1939/04-09-1940</v></cell></row><row r="5146"><cell r="A5146" t="str"><v>00730</v></cell><cell r="B5146" t="str"><v>3500</v></cell><cell r="C5146" t="str"><v>lid gemeenteraad van Purmerend</v></cell><cell r="D5146" t="str"><v>05-09-1939/04-09-1940</v></cell></row><row r="5147"><cell r="A5147" t="str"><v>00730</v></cell><cell r="B5147" t="str"><v>3500</v></cell><cell r="C5147" t="str"><v>wethouder van Purmerend</v></cell><cell r="D5147" t="str"><v>05-09-1939/04-09-1940</v></cell></row><row r="5148"><cell r="A5148" t="str"><v>00731</v></cell><cell r="B5148" t="str"><v>3010</v></cell><cell r="C5148" t="str"><v>Hem</v></cell><cell r="D5148" t="str"><v>05-03-1837</v></cell></row><row r="5149"><cell r="A5149" t="str"><v>00731</v></cell><cell r="B5149" t="str"><v>3020</v></cell><cell r="C5149" t="str"><v>Hoorn</v></cell><cell r="D5149" t="str"><v>07-03-1914</v></cell></row><row r="5150"><cell r="A5150" t="str"><v>00731</v></cell><cell r="B5150" t="str"><v>3500</v></cell><cell r="C5150" t="str"><v>hoofdonderwijzer, Openbare lagere school te Petten</v></cell><cell r="D5150" t="str"><v>00-00-1864/00-00-1865</v></cell></row><row r="5151"><cell r="A5151" t="str"><v>00731</v></cell><cell r="B5151" t="str"><v>3500</v></cell><cell r="C5151" t="str"><v>hoofdonderwijzer, Openbare lagere school te Andijk</v></cell><cell r="D5151" t="str"><v>00-00-1865/00-00-1875</v></cell></row><row r="5152"><cell r="A5152" t="str"><v>00731</v></cell><cell r="B5152" t="str"><v>3500</v></cell><cell r="C5152" t="str"><v>veehouder en zuivelbereider te Schellinkhout</v></cell><cell r="D5152" t="str"><v>00-00-1875/00-00-1885</v></cell></row><row r="5153"><cell r="A5153" t="str"><v>00731</v></cell><cell r="B5153" t="str"><v>3500</v></cell><cell r="C5153" t="str"><v>burgemeester en gemeentesecretaris van Schellinkhout</v></cell><cell r="D5153" t="str"><v>01-05-1884/01-04-1908</v></cell></row><row r="5154"><cell r="A5154" t="str"><v>00731</v></cell><cell r="B5154" t="str"><v>3500</v></cell><cell r="C5154" t="str"><v>lid Provinciale Staten van Noord-Holland</v></cell><cell r="D5154" t="str"><v>08-11-1893/16-06-1910</v></cell></row><row r="5155"><cell r="A5155" t="str"><v>00731</v></cell><cell r="B5155" t="str"><v>3500</v></cell><cell r="C5155" t="str"><v>lid Tweede Kamer der Staten-Generaal</v></cell><cell r="D5155" t="str"><v>09-11-1897/17-09-1901</v></cell></row><row r="5156"><cell r="A5156" t="str"><v>00732</v></cell><cell r="B5156" t="str"><v>3010</v></cell><cell r="C5156" t="str"><v>Maastricht</v></cell><cell r="D5156" t="str"><v>21-02-1841</v></cell></row><row r="5157"><cell r="A5157" t="str"><v>00732</v></cell><cell r="B5157" t="str"><v>3020</v></cell><cell r="C5157" t="str"><v>'s-Gravenhage</v></cell><cell r="D5157" t="str"><v>24-03-1914</v></cell></row><row r="5158"><cell r="A5158" t="str"><v>00732</v></cell><cell r="B5158" t="str"><v>3500</v></cell><cell r="C5158" t="str"><v>officier afdeling militaire verkenningen, Generale Staf</v></cell><cell r="D5158" t="str"><v>00-00-1866/00-00-1872</v></cell></row><row r="5159"><cell r="A5159" t="str"><v>00732</v></cell><cell r="B5159" t="str"><v>3500</v></cell><cell r="C5159" t="str"><v>kapitein bij de veldartillerie, gedetacheerd bij de Stafschool</v></cell><cell r="D5159" t="str"><v>00-00-1872/00-00-1874</v></cell></row><row r="5160"><cell r="A5160" t="str"><v>00732</v></cell><cell r="B5160" t="str"><v>3500</v></cell><cell r="C5160" t="str"><v>docent tactiek, legerverplaatsing en stafdienst aan de Stafschool (later Hogere Krijgschool)</v></cell><cell r="D5160" t="str"><v>00-00-1874/00-00-1879</v></cell></row><row r="5161"><cell r="A5161" t="str"><v>00732</v></cell><cell r="B5161" t="str"><v>3500</v></cell><cell r="C5161" t="str"><v>lid Tweede Kamer der Staten-Generaal</v></cell><cell r="D5161" t="str"><v>28-04-1879/08-09-1883</v></cell></row><row r="5162"><cell r="A5162" t="str"><v>00732</v></cell><cell r="B5162" t="str"><v>3500</v></cell><cell r="C5162" t="str"><v>majoor, toegevoegd aan de chef van de Generale Staf</v></cell><cell r="D5162" t="str"><v>08-09-1883/03-09-1886</v></cell></row><row r="5163"><cell r="A5163" t="str"><v>00732</v></cell><cell r="B5163" t="str"><v>3500</v></cell><cell r="C5163" t="str"><v>luitenant-kolonel, toegevoegd aan de chef van de Generale Staf</v></cell><cell r="D5163" t="str"><v>03-09-1886/01-06-1887</v></cell></row><row r="5164"><cell r="A5164" t="str"><v>00732</v></cell><cell r="B5164" t="str"><v>3500</v></cell><cell r="C5164" t="str"><v>hoofd tweede afdeling, ministerie van Oorlog</v></cell><cell r="D5164" t="str"><v>01-06-1887/01-10-1889</v></cell></row><row r="5165"><cell r="A5165" t="str"><v>00732</v></cell><cell r="B5165" t="str"><v>3500</v></cell><cell r="C5165" t="str"><v>sous-chef Generale Staf en bevelhebber tweede divisie infanterie</v></cell><cell r="D5165" t="str"><v>01-10-1889/01-08-1894</v></cell></row><row r="5166"><cell r="A5166" t="str"><v>00732</v></cell><cell r="B5166" t="str"><v>3500</v></cell><cell r="C5166" t="str"><v>chef van de Generale Staf</v></cell><cell r="D5166" t="str"><v>01-08-1894/01-04-1901</v></cell></row><row r="5167"><cell r="A5167" t="str"><v>00732</v></cell><cell r="B5167" t="str"><v>3500</v></cell><cell r="C5167" t="str"><v>minister van Oorlog</v></cell><cell r="D5167" t="str"><v>01-04-1901/01-08-1901</v></cell></row><row r="5168"><cell r="A5168" t="str"><v>00732</v></cell><cell r="B5168" t="str"><v>3500</v></cell><cell r="C5168" t="str"><v>chef van de Generale Staf</v></cell><cell r="D5168" t="str"><v>01-08-1901/01-10-1907</v></cell></row><row r="5169"><cell r="A5169" t="str"><v>00732</v></cell><cell r="B5169" t="str"><v>3500</v></cell><cell r="C5169" t="str"><v>commandant van het veldleger</v></cell><cell r="D5169" t="str"><v>01-10-1907/01-11-1909</v></cell></row><row r="5170"><cell r="A5170" t="str"><v>00733</v></cell><cell r="B5170" t="str"><v>3010</v></cell><cell r="C5170" t="str"><v>Rijswijk (Z.H.)</v></cell><cell r="D5170" t="str"><v>21-01-1871</v></cell></row><row r="5171"><cell r="A5171" t="str"><v>00733</v></cell><cell r="B5171" t="str"><v>3020</v></cell><cell r="C5171" t="str"><v>Voorschoten</v></cell><cell r="D5171" t="str"><v>24-03-1945</v></cell></row><row r="5172"><cell r="A5172" t="str"><v>00733</v></cell><cell r="B5172" t="str"><v>3500</v></cell><cell r="C5172" t="str"><v>advocaat en procureur te Utrecht</v></cell><cell r="D5172" t="str"><v>00-00-1897/16-04-1903</v></cell></row><row r="5173"><cell r="A5173" t="str"><v>00733</v></cell><cell r="B5173" t="str"><v>3500</v></cell><cell r="C5173" t="str"><v>schoolopziener, arrondissement IJsselstein</v></cell><cell r="D5173" t="str"><v>01-04-1897/01-10-1905</v></cell></row><row r="5174"><cell r="A5174" t="str"><v>00733</v></cell><cell r="B5174" t="str"><v>3500</v></cell><cell r="C5174" t="str"><v>lid gemeenteraad van Utrecht</v></cell><cell r="D5174" t="str"><v>00-00-1899/00-09-1911</v></cell></row><row r="5175"><cell r="A5175" t="str"><v>00733</v></cell><cell r="B5175" t="str"><v>3500</v></cell><cell r="C5175" t="str"><v>lid Centrale Raad van Beroep (voor de Ongevallenwet)</v></cell><cell r="D5175" t="str"><v>16-04-1903/01-06-1919</v></cell></row><row r="5176"><cell r="A5176" t="str"><v>00733</v></cell><cell r="B5176" t="str"><v>3500</v></cell><cell r="C5176" t="str"><v>lid Tweede Kamer der Staten-Generaal</v></cell><cell r="D5176" t="str"><v>19-09-1905/04-08-1925</v></cell></row><row r="5177"><cell r="A5177" t="str"><v>00733</v></cell><cell r="B5177" t="str"><v>3500</v></cell><cell r="C5177" t="str"><v>ondervoorzitter Centrale Raad van Beroep</v></cell><cell r="D5177" t="str"><v>01-06-1919/04-08-1925</v></cell></row><row r="5178"><cell r="A5178" t="str"><v>00733</v></cell><cell r="B5178" t="str"><v>3500</v></cell><cell r="C5178" t="str"><v>voorzitter Tweede Kamer der Staten-Generaal</v></cell><cell r="D5178" t="str"><v>14-10-1920/05-08-1925</v></cell></row><row r="5179"><cell r="A5179" t="str"><v>00733</v></cell><cell r="B5179" t="str"><v>3500</v></cell><cell r="C5179" t="str"><v>minister van Arbeid, Handel en Nijverheid</v></cell><cell r="D5179" t="str"><v>04-08-1925/08-03-1926</v></cell></row><row r="5180"><cell r="A5180" t="str"><v>00733</v></cell><cell r="B5180" t="str"><v>3500</v></cell><cell r="C5180" t="str"><v>lid Raad van State</v></cell><cell r="D5180" t="str"><v>01-05-1926/24-03-1945</v></cell></row><row r="5181"><cell r="A5181" t="str"><v>00736</v></cell><cell r="B5181" t="str"><v>3010</v></cell><cell r="C5181" t="str"><v>Maarssen</v></cell><cell r="D5181" t="str"><v>12-08-1830</v></cell></row><row r="5182"><cell r="A5182" t="str"><v>00736</v></cell><cell r="B5182" t="str"><v>3020</v></cell><cell r="C5182" t="str"><v>Bennebroek</v></cell><cell r="D5182" t="str"><v>26-01-1869</v></cell></row><row r="5183"><cell r="A5183" t="str"><v>00736</v></cell><cell r="B5183" t="str"><v>3500</v></cell><cell r="C5183" t="str"><v>Oost-Indisch ambtenaar eerste klasse, belast met de studie van de Soendase taal</v></cell><cell r="D5183" t="str"><v>/(omstreeks: 00-00-1863)/00-03-1867</v></cell></row><row r="5184"><cell r="A5184" t="str"><v>00736</v></cell><cell r="B5184" t="str"><v>3500</v></cell><cell r="C5184" t="str"><v>tweejarig verlof in Nederland</v></cell><cell r="D5184" t="str"><v>00-03-1867/</v></cell></row><row r="5185"><cell r="A5185" t="str"><v>00736</v></cell><cell r="B5185" t="str"><v>3500</v></cell><cell r="C5185" t="str"><v>publicist</v></cell></row><row r="5186"><cell r="A5186" t="str"><v>00736</v></cell><cell r="B5186" t="str"><v>3500</v></cell><cell r="C5186" t="str"><v>lid Tweede Kamer der Staten-Generaal</v></cell><cell r="D5186" t="str"><v>14-03-1868/26-01-1869</v></cell></row><row r="5187"><cell r="A5187" t="str"><v>00737</v></cell><cell r="B5187" t="str"><v>3010</v></cell><cell r="C5187" t="str"><v>Tilburg</v></cell><cell r="D5187" t="str"><v>04-06-1909</v></cell></row><row r="5188"><cell r="A5188" t="str"><v>00737</v></cell><cell r="B5188" t="str"><v>3020</v></cell><cell r="C5188" t="str"><v>Villeneuve de Berg (Frankrijk)</v></cell><cell r="D5188" t="str"><v>02-05-1993</v></cell></row><row r="5189"><cell r="A5189" t="str"><v>00737</v></cell><cell r="B5189" t="str"><v>3500</v></cell><cell r="C5189" t="str"><v>volontair "Banque de la Campine" te Turnhout</v></cell><cell r="D5189" t="str"><v>00-00-1928/00-00-1930</v></cell></row><row r="5190"><cell r="A5190" t="str"><v>00737</v></cell><cell r="B5190" t="str"><v>3500</v></cell><cell r="C5190" t="str"><v>boekhouder N.V. Metaaldraadlampenfabriek "Volt" te Tilburg</v></cell><cell r="D5190" t="str"><v>00-00-1930/00-00-1933</v></cell></row><row r="5191"><cell r="A5191" t="str"><v>00737</v></cell><cell r="B5191" t="str"><v>3500</v></cell><cell r="C5191" t="str"><v>sociaal en juridisch adviseur, Nederlandse Rooms-Katholieke Politiebond "Sint Michael"</v></cell><cell r="D5191" t="str"><v>00-01-1938/01-05-1941</v></cell></row><row r="5192"><cell r="A5192" t="str"><v>00737</v></cell><cell r="B5192" t="str"><v>3500</v></cell><cell r="C5192" t="str"><v>directeur Gewestelijk Arbeidsbureau te Tilburg</v></cell><cell r="D5192" t="str"><v>01-05-1941/00-00-1945</v></cell></row><row r="5193"><cell r="A5193" t="str"><v>00737</v></cell><cell r="B5193" t="str"><v>3500</v></cell><cell r="C5193" t="str"><v>inspecteur Rijksarbeidsbureau, afdeling Zuid (Noord-Brabant, Zeeland, en Limburg)</v></cell><cell r="D5193" t="str"><v>00-10-1945/00-00-1946</v></cell></row><row r="5194"><cell r="A5194" t="str"><v>00737</v></cell><cell r="B5194" t="str"><v>3500</v></cell><cell r="C5194" t="str"><v>tijdelijk belast met de reorganisatie van het Gewestelijk Arbeidsbureau voor Noord-Holland</v></cell><cell r="D5194" t="str"><v>00-00-1945/00-00-1946</v></cell></row><row r="5195"><cell r="A5195" t="str"><v>00737</v></cell><cell r="B5195" t="str"><v>3500</v></cell><cell r="C5195" t="str"><v>lid Tweede Kamer der Staten-Generaal</v></cell><cell r="D5195" t="str"><v>20-11-1945/15-07-1952</v></cell></row><row r="5196"><cell r="A5196" t="str"><v>00737</v></cell><cell r="B5196" t="str"><v>3500</v></cell><cell r="C5196" t="str"><v>lid Provinciale Staten van Noord-Brabant</v></cell><cell r="D5196" t="str"><v>04-07-1950/01-09-1956</v></cell></row><row r="5197"><cell r="A5197" t="str"><v>00737</v></cell><cell r="B5197" t="str"><v>3500</v></cell><cell r="C5197" t="str"><v>lid Tweede Kamer der Staten-Generaal</v></cell><cell r="D5197" t="str"><v>10-12-1952/13-10-1966</v></cell></row><row r="5198"><cell r="A5198" t="str"><v>00737</v></cell><cell r="B5198" t="str"><v>3500</v></cell><cell r="C5198" t="str"><v>burgemeester van Nieuw-Ginneken</v></cell><cell r="D5198" t="str"><v>01-11-1960/01-07-1974</v></cell></row><row r="5199"><cell r="A5199" t="str"><v>00737</v></cell><cell r="B5199" t="str"><v>3500</v></cell><cell r="C5199" t="str"><v>fractievoorzitter KVP Tweede Kamer der Staten-Generaal</v></cell><cell r="D5199" t="str"><v>19-09-1961/07-12-1963</v></cell></row><row r="5200"><cell r="A5200" t="str"><v>00738</v></cell><cell r="B5200" t="str"><v>3010</v></cell><cell r="C5200" t="str"><v>Weesp</v></cell><cell r="D5200" t="str"><v>12-11-1886</v></cell></row><row r="5201"><cell r="A5201" t="str"><v>00738</v></cell><cell r="B5201" t="str"><v>3020</v></cell><cell r="C5201" t="str"><v>'s-Gravenhage</v></cell><cell r="D5201" t="str"><v>13-01-1963</v></cell></row><row r="5202"><cell r="A5202" t="str"><v>00738</v></cell><cell r="B5202" t="str"><v>3500</v></cell><cell r="C5202" t="str"><v>juridisch verslaggever, dagblad "De Telegraaf"</v></cell><cell r="D5202" t="str"><v>00-00-1911/00-00-1913</v></cell></row><row r="5203"><cell r="A5203" t="str"><v>00738</v></cell><cell r="B5203" t="str"><v>3500</v></cell><cell r="C5203" t="str"><v>leraar staathuishoudkunde, R.K. Handelsschool te Amsterdam</v></cell><cell r="D5203" t="str"><v>00-00-1911/00-00-1913</v></cell></row><row r="5204"><cell r="A5204" t="str"><v>00738</v></cell><cell r="B5204" t="str"><v>3500</v></cell><cell r="C5204" t="str"><v>advocaat en procureur, advocatenkantoor "Goseling & Bünker" te Amsterdam</v></cell><cell r="D5204" t="str"><v>00-00-1913/00-00-1919</v></cell></row><row r="5205"><cell r="A5205" t="str"><v>00738</v></cell><cell r="B5205" t="str"><v>3500</v></cell><cell r="C5205" t="str"><v>advocaat en procureur, geassocieerd met Mr. Th.I.K.M. Hiltermann, te Amsterdam</v></cell><cell r="D5205" t="str"><v>00-00-1919/00-00-1925</v></cell></row><row r="5206"><cell r="A5206" t="str"><v>00738</v></cell><cell r="B5206" t="str"><v>3500</v></cell><cell r="C5206" t="str"><v>lid Provinciale Staten van Noord-Holland</v></cell><cell r="D5206" t="str"><v>27-01-1925/02-02-1926</v></cell></row><row r="5207"><cell r="A5207" t="str"><v>00738</v></cell><cell r="B5207" t="str"><v>3500</v></cell><cell r="C5207" t="str"><v>lid Tweede Kamer der Staten-Generaal</v></cell><cell r="D5207" t="str"><v>15-09-1925/13-01-1963</v></cell></row><row r="5208"><cell r="A5208" t="str"><v>00738</v></cell><cell r="B5208" t="str"><v>3500</v></cell><cell r="C5208" t="str"><v>advocaat en procureur, advocatenkantoor "Van der Loo, Deckers & Kortenhorst" te 's-Gravenhage</v></cell><cell r="D5208" t="str"><v>00-00-1925/00-00-1950</v></cell></row><row r="5209"><cell r="A5209" t="str"><v>00738</v></cell><cell r="B5209" t="str"><v>3500</v></cell><cell r="C5209" t="str"><v>eigenaar adviesbureau Kortenhorst</v></cell><cell r="D5209" t="str"><v>00-00-1941/13-01-1963</v></cell></row><row r="5210"><cell r="A5210" t="str"><v>00738</v></cell><cell r="B5210" t="str"><v>3500</v></cell><cell r="C5210" t="str"><v>voorzitter Tweede Kamer der Staten-Generaal</v></cell><cell r="D5210" t="str"><v>12-08-1948/13-01-1963</v></cell></row><row r="5211"><cell r="A5211" t="str"><v>00740</v></cell><cell r="B5211" t="str"><v>3010</v></cell><cell r="C5211" t="str"><v>Dordrecht</v></cell><cell r="D5211" t="str"><v>03-07-1911</v></cell></row><row r="5212"><cell r="A5212" t="str"><v>00740</v></cell><cell r="B5212" t="str"><v>3020</v></cell><cell r="C5212" t="str"><v>Tarrytown (New York, VS)</v></cell><cell r="D5212" t="str"><v>03-11-1976</v></cell></row><row r="5213"><cell r="A5213" t="str"><v>00740</v></cell><cell r="B5213" t="str"><v>3500</v></cell><cell r="C5213" t="str"><v>redacteur-overzichtschrijver NRC (Nieuwe Rotterdamsche Courant)</v></cell><cell r="D5213" t="str"><v>00-00-1936/00-10-1940</v></cell></row><row r="5214"><cell r="A5214" t="str"><v>00740</v></cell><cell r="B5214" t="str"><v>3500</v></cell><cell r="C5214" t="str"><v>ambtenaar afdeling middenstand, ministerie van Handel, Nijverheid en Scheepvaart</v></cell><cell r="D5214" t="str"><v>00-10-1940/00-00-1942</v></cell></row><row r="5215"><cell r="A5215" t="str"><v>00740</v></cell><cell r="B5215" t="str"><v>3500</v></cell><cell r="C5215" t="str"><v>ambtenaar afdeling secretariaat, directie Handel en Nijverheid, ministerie van Handel, Nijverheid en Scheepvaart</v></cell><cell r="D5215" t="str"><v>00-00-1942/00-00-1945</v></cell></row><row r="5216"><cell r="A5216" t="str"><v>00740</v></cell><cell r="B5216" t="str"><v>3500</v></cell><cell r="C5216" t="str"><v>adjunct-secretaris College van Handel en Nijverheid</v></cell><cell r="D5216" t="str"><v>00-00-1942/00-00-1945</v></cell></row><row r="5217"><cell r="A5217" t="str"><v>00740</v></cell><cell r="B5217" t="str"><v>3500</v></cell><cell r="C5217" t="str"><v>redacteur illegale blad "Slaet op den Trommele"</v></cell></row><row r="5218"><cell r="A5218" t="str"><v>00740</v></cell><cell r="B5218" t="str"><v>3500</v></cell><cell r="C5218" t="str"><v>politiek redacteur NRC (Nieuwe Rotterdamsche Courant)</v></cell><cell r="D5218" t="str"><v>00-05-1945/00-12-1945</v></cell></row><row r="5219"><cell r="A5219" t="str"><v>00740</v></cell><cell r="B5219" t="str"><v>3500</v></cell><cell r="C5219" t="str"><v>lid Tweede Kamer der Staten-Generaal</v></cell><cell r="D5219" t="str"><v>20-11-1945/19-05-1959</v></cell></row><row r="5220"><cell r="A5220" t="str"><v>00740</v></cell><cell r="B5220" t="str"><v>3500</v></cell><cell r="C5220" t="str"><v>lid gemeenteraad van Voorschoten</v></cell><cell r="D5220" t="str"><v>02-09-1946/06-09-1949</v></cell></row><row r="5221"><cell r="A5221" t="str"><v>00740</v></cell><cell r="B5221" t="str"><v>3500</v></cell><cell r="C5221" t="str"><v>lid gemeenteraad van Voorschoten</v></cell><cell r="D5221" t="str"><v>28-11-1949/19-12-1958</v></cell></row><row r="5222"><cell r="A5222" t="str"><v>00740</v></cell><cell r="B5222" t="str"><v>3500</v></cell><cell r="C5222" t="str"><v>lid Gemeenschappelijke Vergadering van de Europese Gemeenschap voor Kolen en Staal</v></cell><cell r="D5222" t="str"><v>10-09-1952/01-01-1958</v></cell></row><row r="5223"><cell r="A5223" t="str"><v>00740</v></cell><cell r="B5223" t="str"><v>3500</v></cell><cell r="C5223" t="str"><v>lid Europees Parlement</v></cell><cell r="D5223" t="str"><v>01-01-1958/19-05-1959</v></cell></row><row r="5224"><cell r="A5224" t="str"><v>00740</v></cell><cell r="B5224" t="str"><v>3500</v></cell><cell r="C5224" t="str"><v>minister van Verkeer en Waterstaat en viceminister-president</v></cell><cell r="D5224" t="str"><v>19-05-1959/24-07-1963</v></cell></row><row r="5225"><cell r="A5225" t="str"><v>00740</v></cell><cell r="B5225" t="str"><v>3500</v></cell><cell r="C5225" t="str"><v>minister van Zaken Overzee ad interim</v></cell><cell r="D5225" t="str"><v>19-05-1959/01-09-1959</v></cell></row><row r="5226"><cell r="A5226" t="str"><v>00740</v></cell><cell r="B5226" t="str"><v>3500</v></cell><cell r="C5226" t="str"><v>minister belast met coördinatie van aangelegenheden Suriname en de Nederlandse Antillen betreffend en met de zorg voor aan Suriname en de Nederlandse Antillen te verlenen hulp en bijstand</v></cell><cell r="D5226" t="str"><v>01-09-1959/24-07-1963</v></cell></row><row r="5227"><cell r="A5227" t="str"><v>00740</v></cell><cell r="B5227" t="str"><v>3500</v></cell><cell r="C5227" t="str"><v>lid Raad van State</v></cell><cell r="D5227" t="str"><v>01-04-1964/03-11-1976</v></cell></row><row r="5228"><cell r="A5228" t="str"><v>00742</v></cell><cell r="B5228" t="str"><v>3010</v></cell><cell r="C5228" t="str"><v>Utrecht</v></cell><cell r="D5228" t="str"><v>30-04-1884</v></cell></row><row r="5229"><cell r="A5229" t="str"><v>00742</v></cell><cell r="B5229" t="str"><v>3020</v></cell><cell r="C5229" t="str"><v>Zeist</v></cell><cell r="D5229" t="str"><v>14-07-1947</v></cell></row><row r="5230"><cell r="A5230" t="str"><v>00742</v></cell><cell r="B5230" t="str"><v>3500</v></cell><cell r="C5230" t="str"><v>onderwijzer, lagere scholen Ostadestraat en Wouwermanstraat te 's-Gravenhage</v></cell><cell r="D5230" t="str"><v>00-01-1908/</v></cell></row><row r="5231"><cell r="A5231" t="str"><v>00742</v></cell><cell r="B5231" t="str"><v>3500</v></cell><cell r="C5231" t="str"><v>leraar geschiedenis en staatswetenschappen, onderwijsinstituut te Voorburg</v></cell></row><row r="5232"><cell r="A5232" t="str"><v>00742</v></cell><cell r="B5232" t="str"><v>3500</v></cell><cell r="C5232" t="str"><v>fabrikant van vuurvaste stenen te Schiedam</v></cell><cell r="D5232" t="str"><v>00-00-1915/00-00-1919</v></cell></row><row r="5233"><cell r="A5233" t="str"><v>00742</v></cell><cell r="B5233" t="str"><v>3500</v></cell><cell r="C5233" t="str"><v>lid Tweede Kamer der Staten-Generaal</v></cell><cell r="D5233" t="str"><v>09-11-1915/17-09-1918</v></cell></row><row r="5234"><cell r="A5234" t="str"><v>00742</v></cell><cell r="B5234" t="str"><v>3500</v></cell><cell r="C5234" t="str"><v>lid gemeenteraad van 's-Gravenhage</v></cell><cell r="D5234" t="str"><v>02-09-1919/27-03-1922</v></cell></row><row r="5235"><cell r="A5235" t="str"><v>00742</v></cell><cell r="B5235" t="str"><v>3500</v></cell><cell r="C5235" t="str"><v>werkzaam bij de N.V. "Verenigde Nederlandse Chamottefabrieken" te Geldermalsen</v></cell><cell r="D5235" t="str"><v>00-00-1919/00-00-1921</v></cell></row><row r="5236"><cell r="A5236" t="str"><v>00742</v></cell><cell r="B5236" t="str"><v>3500</v></cell><cell r="C5236" t="str"><v>directeur N.V. "Verenigde Nederlandse Chamottefabrieken" te Geldermalsen</v></cell><cell r="D5236" t="str"><v>00-00-1921/00-00-1936</v></cell></row><row r="5237"><cell r="A5237" t="str"><v>00742</v></cell><cell r="B5237" t="str"><v>3500</v></cell><cell r="C5237" t="str"><v>lid Provinciale Staten van Gelderland</v></cell><cell r="D5237" t="str"><v>02-07-1935/01-09-1941</v></cell></row><row r="5238"><cell r="A5238" t="str"><v>00742</v></cell><cell r="B5238" t="str"><v>3500</v></cell><cell r="C5238" t="str"><v>eigenaar "Koster's Keramisch Bureau"</v></cell><cell r="D5238" t="str"><v>00-00-1936/</v></cell></row><row r="5239"><cell r="A5239" t="str"><v>00750</v></cell><cell r="B5239" t="str"><v>3010</v></cell><cell r="C5239" t="str"><v>Werkendam (N.Br.)</v></cell><cell r="D5239" t="str"><v>14-04-1858</v></cell></row><row r="5240"><cell r="A5240" t="str"><v>00750</v></cell><cell r="B5240" t="str"><v>3020</v></cell><cell r="C5240" t="str"><v>'s-Gravenhage</v></cell><cell r="D5240" t="str"><v>25-04-1933</v></cell></row><row r="5241"><cell r="A5241" t="str"><v>00750</v></cell><cell r="B5241" t="str"><v>3500</v></cell><cell r="C5241" t="str"><v>adjunct-ingenieur algemene dienst van Rijkswaterstaat</v></cell><cell r="D5241" t="str"><v>00-00-1882/00-00-1901</v></cell></row><row r="5242"><cell r="A5242" t="str"><v>00750</v></cell><cell r="B5242" t="str"><v>3500</v></cell><cell r="C5242" t="str"><v>lid gemeenteraad van 's-Gravenhage</v></cell><cell r="D5242" t="str"><v>06-11-1894/05-09-1901</v></cell></row><row r="5243"><cell r="A5243" t="str"><v>00750</v></cell><cell r="B5243" t="str"><v>3500</v></cell><cell r="C5243" t="str"><v>lid Tweede Kamer der Staten-Generaal</v></cell><cell r="D5243" t="str"><v>21-09-1897/19-09-1905</v></cell></row><row r="5244"><cell r="A5244" t="str"><v>00750</v></cell><cell r="B5244" t="str"><v>3500</v></cell><cell r="C5244" t="str"><v>lid Provinciale Staten van Zuid-Holland</v></cell><cell r="D5244" t="str"><v>03-07-1901/30-03-1911</v></cell></row><row r="5245"><cell r="A5245" t="str"><v>00750</v></cell><cell r="B5245" t="str"><v>3500</v></cell><cell r="C5245" t="str"><v>lid Gedeputeerde Staten (belast met waterstaat) van Zuid-Holland</v></cell><cell r="D5245" t="str"><v>03-07-1901/30-03-1911</v></cell></row><row r="5246"><cell r="A5246" t="str"><v>00750</v></cell><cell r="B5246" t="str"><v>3500</v></cell><cell r="C5246" t="str"><v>lid Algemene Rekenkamer</v></cell><cell r="D5246" t="str"><v>13-04-1911/25-04-1933</v></cell></row><row r="5247"><cell r="A5247" t="str"><v>00753</v></cell><cell r="B5247" t="str"><v>3010</v></cell><cell r="C5247" t="str"><v>Woudsend</v></cell><cell r="D5247" t="str"><v>04-09-1888</v></cell></row><row r="5248"><cell r="A5248" t="str"><v>00753</v></cell><cell r="B5248" t="str"><v>3020</v></cell><cell r="C5248" t="str"><v>Haren (Gr.)</v></cell><cell r="D5248" t="str"><v>02-06-1962</v></cell></row><row r="5249"><cell r="A5249" t="str"><v>00753</v></cell><cell r="B5249" t="str"><v>3500</v></cell><cell r="C5249" t="str"><v>volontair ter secretarie, gemeente Purmerend</v></cell><cell r="D5249" t="str"><v>00-00-1905/00-00-1910</v></cell></row><row r="5250"><cell r="A5250" t="str"><v>00753</v></cell><cell r="B5250" t="str"><v>3500</v></cell><cell r="C5250" t="str"><v>ambtenaar ter secretarie, gemeente Wymbritseradeel</v></cell><cell r="D5250" t="str"><v>00-00-1910/01-01-1913</v></cell></row><row r="5251"><cell r="A5251" t="str"><v>00753</v></cell><cell r="B5251" t="str"><v>3500</v></cell><cell r="C5251" t="str"><v>gemeentesecretaris van Uithuizermeeden</v></cell><cell r="D5251" t="str"><v>01-01-1913/01-11-1919</v></cell></row><row r="5252"><cell r="A5252" t="str"><v>00753</v></cell><cell r="B5252" t="str"><v>3500</v></cell><cell r="C5252" t="str"><v>lid Provinciale Staten van Groningen</v></cell><cell r="D5252" t="str"><v>01-07-1919/01-09-1941</v></cell></row><row r="5253"><cell r="A5253" t="str"><v>00753</v></cell><cell r="B5253" t="str"><v>3500</v></cell><cell r="C5253" t="str"><v>burgemeester van Uithuizermeeden</v></cell><cell r="D5253" t="str"><v>01-11-1919/07-07-1931</v></cell></row><row r="5254"><cell r="A5254" t="str"><v>00753</v></cell><cell r="B5254" t="str"><v>3500</v></cell><cell r="C5254" t="str"><v>lid Gedeputeerde Staten (onder meer belast met financiën en verkeer) van Groningen</v></cell><cell r="D5254" t="str"><v>07-07-1931/09-11-1937</v></cell></row><row r="5255"><cell r="A5255" t="str"><v>00753</v></cell><cell r="B5255" t="str"><v>3500</v></cell><cell r="C5255" t="str"><v>lid Tweede Kamer der Staten-Generaal</v></cell><cell r="D5255" t="str"><v>24-10-1935/20-03-1959</v></cell></row><row r="5256"><cell r="A5256" t="str"><v>00753</v></cell><cell r="B5256" t="str"><v>3500</v></cell><cell r="C5256" t="str"><v>waarnemend burgemeester van Slochteren</v></cell><cell r="D5256" t="str"><v>00-05-1945/01-08-1946</v></cell></row><row r="5257"><cell r="A5257" t="str"><v>00757</v></cell><cell r="B5257" t="str"><v>3010</v></cell><cell r="C5257" t="str"><v>Amsterdam</v></cell><cell r="D5257" t="str"><v>08-09-1877</v></cell></row><row r="5258"><cell r="A5258" t="str"><v>00757</v></cell><cell r="B5258" t="str"><v>3020</v></cell><cell r="C5258" t="str"><v>Berlijn (Dld.)</v></cell><cell r="D5258" t="str"><v>00-07-1943</v></cell></row><row r="5259"><cell r="A5259" t="str"><v>00757</v></cell><cell r="B5259" t="str"><v>3500</v></cell><cell r="C5259" t="str"><v>uitgever/procuratiehouder</v></cell></row><row r="5260"><cell r="A5260" t="str"><v>00757</v></cell><cell r="B5260" t="str"><v>3500</v></cell><cell r="C5260" t="str"><v>kandidaat-predikant te Zeist</v></cell></row><row r="5261"><cell r="A5261" t="str"><v>00757</v></cell><cell r="B5261" t="str"><v>3500</v></cell><cell r="C5261" t="str"><v>predikant Nederlandse Hervormde Kerk te Gennep (Lb.)</v></cell><cell r="D5261" t="str"><v>00-03-1913/01-09-1918</v></cell></row><row r="5262"><cell r="A5262" t="str"><v>00757</v></cell><cell r="B5262" t="str"><v>3500</v></cell><cell r="C5262" t="str"><v>lid Tweede Kamer der Staten-Generaal</v></cell><cell r="D5262" t="str"><v>17-09-1918/24-06-1922</v></cell></row><row r="5263"><cell r="A5263" t="str"><v>00757</v></cell><cell r="B5263" t="str"><v>3500</v></cell><cell r="C5263" t="str"><v>redacteur "De Plattelandstribune"</v></cell></row><row r="5264"><cell r="A5264" t="str"><v>00757</v></cell><cell r="B5264" t="str"><v>3500</v></cell><cell r="C5264" t="str"><v>werkzaam bij de Internationale Arbeidershulp te Berlijn</v></cell></row><row r="5265"><cell r="A5265" t="str"><v>00757</v></cell><cell r="B5265" t="str"><v>3500</v></cell><cell r="C5265" t="str"><v>journalist "Arbeiter Illustrierte Zeitung"</v></cell></row><row r="5266"><cell r="A5266" t="str"><v>00757</v></cell><cell r="B5266" t="str"><v>3500</v></cell><cell r="C5266" t="str"><v>journalist "Nos Regards"</v></cell></row><row r="5267"><cell r="A5267" t="str"><v>00757</v></cell><cell r="B5267" t="str"><v>3500</v></cell><cell r="C5267" t="str"><v>functionaris Gezantschap van de Sovjet Unie te Berlijn</v></cell></row><row r="5268"><cell r="A5268" t="str"><v>00757</v></cell><cell r="B5268" t="str"><v>3500</v></cell><cell r="C5268" t="str"><v>bibliothecaris Lenin-bibliotheek te Moskou</v></cell><cell r="D5268" t="str"><v>00-00-1935/</v></cell></row><row r="5269"><cell r="A5269" t="str"><v>00758</v></cell><cell r="B5269" t="str"><v>3010</v></cell><cell r="C5269" t="str"><v>Bruinisse</v></cell><cell r="D5269" t="str"><v>12-05-1874</v></cell></row><row r="5270"><cell r="A5270" t="str"><v>00758</v></cell><cell r="B5270" t="str"><v>3020</v></cell><cell r="C5270" t="str"><v>Vriezenveen</v></cell><cell r="D5270" t="str"><v>01-01-1951</v></cell></row><row r="5271"><cell r="A5271" t="str"><v>00758</v></cell><cell r="B5271" t="str"><v>3500</v></cell><cell r="C5271" t="str"><v>technisch ambtenaar, ministerie van Waterstaat</v></cell><cell r="D5271" t="str"><v>00-00-1898/</v></cell></row><row r="5272"><cell r="A5272" t="str"><v>00758</v></cell><cell r="B5272" t="str"><v>3500</v></cell><cell r="C5272" t="str"><v>assistent Technische Hogeschool te Delft</v></cell><cell r="D5272" t="str"><v>/00-00-1922</v></cell></row><row r="5273"><cell r="A5273" t="str"><v>00758</v></cell><cell r="B5273" t="str"><v>3500</v></cell><cell r="C5273" t="str"><v>directeur N.V. "Dagblad 'De Nederlander'", CHU-dagblad</v></cell><cell r="D5273" t="str"><v>01-09-1921/25-11-1931</v></cell></row><row r="5274"><cell r="A5274" t="str"><v>00758</v></cell><cell r="B5274" t="str"><v>3500</v></cell><cell r="C5274" t="str"><v>lid Tweede Kamer der Staten-Generaal</v></cell><cell r="D5274" t="str"><v>25-07-1922/09-05-1933</v></cell></row><row r="5275"><cell r="A5275" t="str"><v>00758</v></cell><cell r="B5275" t="str"><v>3500</v></cell><cell r="C5275" t="str"><v>burgemeester van Vriezenveen</v></cell><cell r="D5275" t="str"><v>01-05-1931/15-09-1933</v></cell></row><row r="5276"><cell r="A5276" t="str"><v>00758</v></cell><cell r="B5276" t="str"><v>3500</v></cell><cell r="C5276" t="str"><v>lid Tweede Kamer der Staten-Generaal</v></cell><cell r="D5276" t="str"><v>12-05-1933/04-06-1946</v></cell></row><row r="5277"><cell r="A5277" t="str"><v>00759</v></cell><cell r="B5277" t="str"><v>3010</v></cell><cell r="C5277" t="str"><v>Rotterdam</v></cell><cell r="D5277" t="str"><v>20-06-1898</v></cell></row><row r="5278"><cell r="A5278" t="str"><v>00759</v></cell><cell r="B5278" t="str"><v>3020</v></cell><cell r="C5278" t="str"><v>Hilversum</v></cell><cell r="D5278" t="str"><v>10-06-1977</v></cell></row><row r="5279"><cell r="A5279" t="str"><v>00759</v></cell><cell r="B5279" t="str"><v>3500</v></cell><cell r="C5279" t="str"><v>broodbezorger van het ouderlijk bakkersbedrijf</v></cell><cell r="D5279" t="str"><v>00-00-1910/</v></cell></row><row r="5280"><cell r="A5280" t="str"><v>00759</v></cell><cell r="B5280" t="str"><v>3500</v></cell><cell r="C5280" t="str"><v>inspecteur-propagandist, dagblad "Voorwaarts" te Rotterdam</v></cell><cell r="D5280" t="str"><v>01-09-1925/00-00-1929</v></cell></row><row r="5281"><cell r="A5281" t="str"><v>00759</v></cell><cell r="B5281" t="str"><v>3500</v></cell><cell r="C5281" t="str"><v>chef propaganda-afdeling, dagblad "Voorwaarts"</v></cell><cell r="D5281" t="str"><v>00-00-1929/00-00-1931</v></cell></row><row r="5282"><cell r="A5282" t="str"><v>00759</v></cell><cell r="B5282" t="str"><v>3500</v></cell><cell r="C5282" t="str"><v>lid gemeenteraad van Rotterdam</v></cell><cell r="D5282" t="str"><v>27-04-1931/01-09-1931</v></cell></row><row r="5283"><cell r="A5283" t="str"><v>00759</v></cell><cell r="B5283" t="str"><v>3500</v></cell><cell r="C5283" t="str"><v>rayondirecteur N.V. drukkerij- en uitgeversmaatschappij "De Arbeiderspers" te Arnhem</v></cell><cell r="D5283" t="str"><v>00-00-1931/00-00-1939</v></cell></row><row r="5284"><cell r="A5284" t="str"><v>00759</v></cell><cell r="B5284" t="str"><v>3500</v></cell><cell r="C5284" t="str"><v>rayondirecteur N.V. drukkerij- en uitgeversmaatschappij "De Arbeiderspers" te Groningen</v></cell><cell r="D5284" t="str"><v>00-00-1939/02-09-1940</v></cell></row><row r="5285"><cell r="A5285" t="str"><v>00759</v></cell><cell r="B5285" t="str"><v>3500</v></cell><cell r="C5285" t="str"><v>werkzaam in een papierwinkel</v></cell></row><row r="5286"><cell r="A5286" t="str"><v>00759</v></cell><cell r="B5286" t="str"><v>3500</v></cell><cell r="C5286" t="str"><v>rayon-directeur N.V. drukkerij- en uitgeversmaatschappij "De Arbeiderspers" te Rotterdam</v></cell><cell r="D5286" t="str"><v>00-00-1945/00-01-1949</v></cell></row><row r="5287"><cell r="A5287" t="str"><v>00759</v></cell><cell r="B5287" t="str"><v>3500</v></cell><cell r="C5287" t="str"><v>lid Tweede Kamer der Staten-Generaal</v></cell><cell r="D5287" t="str"><v>20-11-1945/04-06-1946</v></cell></row><row r="5288"><cell r="A5288" t="str"><v>00759</v></cell><cell r="B5288" t="str"><v>3500</v></cell><cell r="C5288" t="str"><v>lid gemeenteraad van Rotterdam</v></cell><cell r="D5288" t="str"><v>04-03-1948/15-01-1949</v></cell></row><row r="5289"><cell r="A5289" t="str"><v>00759</v></cell><cell r="B5289" t="str"><v>3500</v></cell><cell r="C5289" t="str"><v>adjunct-directeur N.V. drukkerij- en uitgeversmaatschappij "De Arbeiderspers" te Amsterdam</v></cell><cell r="D5289" t="str"><v>00-01-1949/01-07-1949</v></cell></row><row r="5290"><cell r="A5290" t="str"><v>00759</v></cell><cell r="B5290" t="str"><v>3500</v></cell><cell r="C5290" t="str"><v>lid Raad van Bestuur N.V. drukkerij- en uitgeversmaatschappij "De Arbeiderspers" te Amsterdam</v></cell><cell r="D5290" t="str"><v>01-07-1949/01-07-1963</v></cell></row><row r="5291"><cell r="A5291" t="str"><v>00760</v></cell><cell r="B5291" t="str"><v>3010</v></cell><cell r="C5291" t="str"><v>Baambrugge</v></cell><cell r="D5291" t="str"><v>09-05-1875</v></cell></row><row r="5292"><cell r="A5292" t="str"><v>00760</v></cell><cell r="B5292" t="str"><v>3020</v></cell><cell r="C5292" t="str"><v>Utrecht</v></cell><cell r="D5292" t="str"><v>04-04-1951</v></cell></row><row r="5293"><cell r="A5293" t="str"><v>00760</v></cell><cell r="B5293" t="str"><v>3500</v></cell><cell r="C5293" t="str"><v>leerling smidsbedrijf te Ouderkerk aan de Amstel</v></cell><cell r="D5293" t="str"><v>00-00-1888/</v></cell></row><row r="5294"><cell r="A5294" t="str"><v>00760</v></cell><cell r="B5294" t="str"><v>3500</v></cell><cell r="C5294" t="str"><v>metaalbewerker, Spoorwagenfabriek "Beynes" te Haarlem</v></cell><cell r="D5294" t="str"><v>00-00-1897/</v></cell></row><row r="5295"><cell r="A5295" t="str"><v>00760</v></cell><cell r="B5295" t="str"><v>3500</v></cell><cell r="C5295" t="str"><v>bezoldigd lid bestuur, Nederlandse R.K. Metaalbewerkersbond "Sint Eloy"</v></cell><cell r="D5295" t="str"><v>00-00-1905/00-00-1906</v></cell></row><row r="5296"><cell r="A5296" t="str"><v>00760</v></cell><cell r="B5296" t="str"><v>3500</v></cell><cell r="C5296" t="str"><v>secretaris Nederlandse R.K. Metaalbewerkersbond "Sint Eloy"</v></cell><cell r="D5296" t="str"><v>00-00-1906/00-00-1907</v></cell></row><row r="5297"><cell r="A5297" t="str"><v>00760</v></cell><cell r="B5297" t="str"><v>3500</v></cell><cell r="C5297" t="str"><v>propagandist Nederlandse R.K. Metaalbewerkersbond "Sint Eloy"</v></cell><cell r="D5297" t="str"><v>00-00-1907/00-00-1910</v></cell></row><row r="5298"><cell r="A5298" t="str"><v>00760</v></cell><cell r="B5298" t="str"><v>3500</v></cell><cell r="C5298" t="str"><v>voorzitter Nederlandse R.K. Metaalbewerkersbond "Sint Eloy"</v></cell><cell r="D5298" t="str"><v>00-00-1910/00-00-1910</v></cell></row><row r="5299"><cell r="A5299" t="str"><v>00760</v></cell><cell r="B5299" t="str"><v>3500</v></cell><cell r="C5299" t="str"><v>penningmeester Bureau voor R.K. Vakorganisatie</v></cell><cell r="D5299" t="str"><v>00-00-1914/00-00-1940</v></cell></row><row r="5300"><cell r="A5300" t="str"><v>00760</v></cell><cell r="B5300" t="str"><v>3500</v></cell><cell r="C5300" t="str"><v>lid Tweede Kamer der Staten-Generaal</v></cell><cell r="D5300" t="str"><v>17-09-1918/19-01-1942</v></cell></row><row r="5301"><cell r="A5301" t="str"><v>00760</v></cell><cell r="B5301" t="str"><v>3500</v></cell><cell r="C5301" t="str"><v>lid gemeenteraad van Utrecht</v></cell><cell r="D5301" t="str"><v>06-09-1927/01-10-1929</v></cell></row><row r="5302"><cell r="A5302" t="str"><v>00763</v></cell><cell r="B5302" t="str"><v>3010</v></cell><cell r="C5302" t="str"><v>Rotterdam</v></cell><cell r="D5302" t="str"><v>19-11-1853</v></cell></row><row r="5303"><cell r="A5303" t="str"><v>00763</v></cell><cell r="B5303" t="str"><v>3020</v></cell><cell r="C5303" t="str"><v>'s-Gravenhage</v></cell><cell r="D5303" t="str"><v>27-09-1914</v></cell></row><row r="5304"><cell r="A5304" t="str"><v>00763</v></cell><cell r="B5304" t="str"><v>3500</v></cell><cell r="C5304" t="str"><v>wijnkoper te Rotterdam</v></cell><cell r="D5304" t="str"><v>00-00-1871/00-00-1878</v></cell></row><row r="5305"><cell r="A5305" t="str"><v>00763</v></cell><cell r="B5305" t="str"><v>3500</v></cell><cell r="C5305" t="str"><v>firmant, tabaksfirma "R. Kraemer & Co." te Rotterdam</v></cell><cell r="D5305" t="str"><v>00-00-1878/00-00-1887</v></cell></row><row r="5306"><cell r="A5306" t="str"><v>00763</v></cell><cell r="B5306" t="str"><v>3500</v></cell><cell r="C5306" t="str"><v>lid Tweede Kamer der Staten-Generaal</v></cell><cell r="D5306" t="str"><v>13-12-1892/20-03-1894</v></cell></row><row r="5307"><cell r="A5307" t="str"><v>00763</v></cell><cell r="B5307" t="str"><v>3500</v></cell><cell r="C5307" t="str"><v>lid Tweede Kamer der Staten-Generaal</v></cell><cell r="D5307" t="str"><v>16-05-1894/19-09-1905</v></cell></row><row r="5308"><cell r="A5308" t="str"><v>00763</v></cell><cell r="B5308" t="str"><v>3500</v></cell><cell r="C5308" t="str"><v>lid Eerste Kamer der Staten-Generaal</v></cell><cell r="D5308" t="str"><v>21-09-1910/27-09-1914</v></cell></row><row r="5309"><cell r="A5309" t="str"><v>00764</v></cell><cell r="B5309" t="str"><v>3010</v></cell><cell r="C5309" t="str"><v>Groningen</v></cell><cell r="D5309" t="str"><v>05-01-1885</v></cell></row><row r="5310"><cell r="A5310" t="str"><v>00764</v></cell><cell r="B5310" t="str"><v>3020</v></cell><cell r="C5310" t="str"><v>Bloemendaal</v></cell><cell r="D5310" t="str"><v>23-01-1965</v></cell></row><row r="5311"><cell r="A5311" t="str"><v>00764</v></cell><cell r="B5311" t="str"><v>3500</v></cell><cell r="C5311" t="str"><v>kleermakersleerling in het bedrijf van zijn vader</v></cell><cell r="D5311" t="str"><v>00-00-1899/</v></cell></row><row r="5312"><cell r="A5312" t="str"><v>00764</v></cell><cell r="B5312" t="str"><v>3500</v></cell><cell r="C5312" t="str"><v>tweede secretaris Nederlandsche Bond van Mannelijke en Vrouwelijke Arbeiders in de kledingindustrie en Aanverwante Vakken</v></cell><cell r="D5312" t="str"><v>00-00-1904/00-00-1907</v></cell></row><row r="5313"><cell r="A5313" t="str"><v>00764</v></cell><cell r="B5313" t="str"><v>3500</v></cell><cell r="C5313" t="str"><v>secretaris-penningmeester Bond van arbeiders in de kledingindustrie</v></cell><cell r="D5313" t="str"><v>00-00-1907/00-00-1909</v></cell></row><row r="5314"><cell r="A5314" t="str"><v>00764</v></cell><cell r="B5314" t="str"><v>3500</v></cell><cell r="C5314" t="str"><v>voorzitter Bond van arbeiders in de kledingindustrie</v></cell><cell r="D5314" t="str"><v>00-00-1909/00-00-1915</v></cell></row><row r="5315"><cell r="A5315" t="str"><v>00764</v></cell><cell r="B5315" t="str"><v>3500</v></cell><cell r="C5315" t="str"><v>tweede secretaris NVV (Nederlands Verbond van Vakverenigingen)</v></cell><cell r="D5315" t="str"><v>00-00-1915/00-05-1919</v></cell></row><row r="5316"><cell r="A5316" t="str"><v>00764</v></cell><cell r="B5316" t="str"><v>3500</v></cell><cell r="C5316" t="str"><v>eerste secretaris NVV (Nederlands Verbond van Vakverenigingen)</v></cell><cell r="D5316" t="str"><v>00-05-1919/00-05-1925</v></cell></row><row r="5317"><cell r="A5317" t="str"><v>00764</v></cell><cell r="B5317" t="str"><v>3500</v></cell><cell r="C5317" t="str"><v>tweede voorzitter NVV (Nederlands Verbond van Vakverenigingen)</v></cell><cell r="D5317" t="str"><v>00-05-1925/00-09-1928</v></cell></row><row r="5318"><cell r="A5318" t="str"><v>00764</v></cell><cell r="B5318" t="str"><v>3500</v></cell><cell r="C5318" t="str"><v>lid Provinciale Staten van Noord-Holland</v></cell><cell r="D5318" t="str"><v>12-04-1927/28-04-1931</v></cell></row><row r="5319"><cell r="A5319" t="str"><v>00764</v></cell><cell r="B5319" t="str"><v>3500</v></cell><cell r="C5319" t="str"><v>voorzitter NVV (Nederlands Verbond van Vakverenigingen)</v></cell><cell r="D5319" t="str"><v>27-09-1928/16-07-1940</v></cell></row><row r="5320"><cell r="A5320" t="str"><v>00764</v></cell><cell r="B5320" t="str"><v>3500</v></cell><cell r="C5320" t="str"><v>lid Tweede Kamer der Staten-Generaal</v></cell><cell r="D5320" t="str"><v>17-09-1929/27-07-1948</v></cell></row><row r="5321"><cell r="A5321" t="str"><v>00764</v></cell><cell r="B5321" t="str"><v>3500</v></cell><cell r="C5321" t="str"><v>ambtenaar belast met toezicht op naleving van de c.a.o.'s in het bakkerijbedrijf</v></cell><cell r="D5321" t="str"><v>00-00-1940/</v></cell></row><row r="5322"><cell r="A5322" t="str"><v>00764</v></cell><cell r="B5322" t="str"><v>3500</v></cell><cell r="C5322" t="str"><v>verkoper van schriftelijke cursussen in de bijenteelt</v></cell><cell r="D5322" t="str"><v>/(omstreeks: 00-00-1941)/</v></cell></row><row r="5323"><cell r="A5323" t="str"><v>00764</v></cell><cell r="B5323" t="str"><v>3500</v></cell><cell r="C5323" t="str"><v>voorzitter NVV (Nederlands Verbond van Vakverenigingen)</v></cell><cell r="D5323" t="str"><v>00-05-1945/14-12-1949</v></cell></row><row r="5324"><cell r="A5324" t="str"><v>00765</v></cell><cell r="B5324" t="str"><v>3010</v></cell><cell r="C5324" t="str"><v>Delft</v></cell><cell r="D5324" t="str"><v>30-05-1819</v></cell></row><row r="5325"><cell r="A5325" t="str"><v>00765</v></cell><cell r="B5325" t="str"><v>3020</v></cell><cell r="C5325" t="str"><v>Assen</v></cell><cell r="D5325" t="str"><v>27-05-1885</v></cell></row><row r="5326"><cell r="A5326" t="str"><v>00765</v></cell><cell r="B5326" t="str"><v>3500</v></cell><cell r="C5326" t="str"><v>advocaat en procureur te Delft</v></cell><cell r="D5326" t="str"><v>00-00-1842/01-01-1856</v></cell></row><row r="5327"><cell r="A5327" t="str"><v>00765</v></cell><cell r="B5327" t="str"><v>3500</v></cell><cell r="C5327" t="str"><v>leraar maatschappelijke staathuishoudkunde, Koninklijke Academie te Delft 00-00-1844/00-00-1847</v></cell></row><row r="5328"><cell r="A5328" t="str"><v>00765</v></cell><cell r="B5328" t="str"><v>3500</v></cell><cell r="C5328" t="str"><v>lid stedelijke raad (vanaf 17 oktober 1851 gemeenteraad) van Delft</v></cell><cell r="D5328" t="str"><v>00-00-1847/01-11-1872</v></cell></row><row r="5329"><cell r="A5329" t="str"><v>00765</v></cell><cell r="B5329" t="str"><v>3500</v></cell><cell r="C5329" t="str"><v>kantonrechter-plaatsvervanger te Delft</v></cell><cell r="D5329" t="str"><v>01-04-1849/01-01-1856</v></cell></row><row r="5330"><cell r="A5330" t="str"><v>00765</v></cell><cell r="B5330" t="str"><v>3500</v></cell><cell r="C5330" t="str"><v>wethouder van Delft</v></cell><cell r="D5330" t="str"><v>16-10-1851/01-01-1856</v></cell></row><row r="5331"><cell r="A5331" t="str"><v>00765</v></cell><cell r="B5331" t="str"><v>3500</v></cell><cell r="C5331" t="str"><v>burgemeester van Delft</v></cell><cell r="D5331" t="str"><v>01-01-1856/01-11-1872</v></cell></row><row r="5332"><cell r="A5332" t="str"><v>00765</v></cell><cell r="B5332" t="str"><v>3500</v></cell><cell r="C5332" t="str"><v>lid Tweede Kamer der Staten-Generaal</v></cell><cell r="D5332" t="str"><v>25-02-1868/13-05-1875</v></cell></row><row r="5333"><cell r="A5333" t="str"><v>00765</v></cell><cell r="B5333" t="str"><v>3500</v></cell><cell r="C5333" t="str"><v>Commissaris des Konings in Drenthe</v></cell><cell r="D5333" t="str"><v>01-06-1875/27-05-1885</v></cell></row><row r="5334"><cell r="A5334" t="str"><v>00766</v></cell><cell r="B5334" t="str"><v>3010</v></cell><cell r="C5334" t="str"><v>Maassluis</v></cell><cell r="D5334" t="str"><v>29-10-1837</v></cell></row><row r="5335"><cell r="A5335" t="str"><v>00766</v></cell><cell r="B5335" t="str"><v>3020</v></cell><cell r="C5335" t="str"><v>'s-Gravenhage</v></cell><cell r="D5335" t="str"><v>08-11-1920</v></cell></row><row r="5336"><cell r="A5336" t="str"><v>00766</v></cell><cell r="B5336" t="str"><v>3500</v></cell><cell r="C5336" t="str"><v>toegelaten tot de evangeliebediening</v></cell><cell r="D5336" t="str"><v>07-05-1862</v></cell></row><row r="5337"><cell r="A5337" t="str"><v>00766</v></cell><cell r="B5337" t="str"><v>3500</v></cell><cell r="C5337" t="str"><v>predikant Nederlandse Hervormde Kerk te Beesd (Gld.)</v></cell><cell r="D5337" t="str"><v>09-08-1863/03-11-1867</v></cell></row><row r="5338"><cell r="A5338" t="str"><v>00766</v></cell><cell r="B5338" t="str"><v>3500</v></cell><cell r="C5338" t="str"><v>predikant Nederlandse Hervormde Kerk te Utrecht</v></cell><cell r="D5338" t="str"><v>10-11-1867/31-07-1870</v></cell></row><row r="5339"><cell r="A5339" t="str"><v>00766</v></cell><cell r="B5339" t="str"><v>3500</v></cell><cell r="C5339" t="str"><v>predikant Nederlandse Hervormde Kerk te Amsterdam</v></cell><cell r="D5339" t="str"><v>07-08-1870/16-03-1874</v></cell></row><row r="5340"><cell r="A5340" t="str"><v>00766</v></cell><cell r="B5340" t="str"><v>3500</v></cell><cell r="C5340" t="str"><v>hoofdredacteur "De Standaard", antirevolutionair dagblad voor Nederland</v></cell><cell r="D5340" t="str"><v>01-04-1872/09-11-1920</v></cell></row><row r="5341"><cell r="A5341" t="str"><v>00766</v></cell><cell r="B5341" t="str"><v>3500</v></cell><cell r="C5341" t="str"><v>lid Tweede Kamer der Staten-Generaal</v></cell><cell r="D5341" t="str"><v>20-03-1874/01-06-1877</v></cell></row><row r="5342"><cell r="A5342" t="str"><v>00766</v></cell><cell r="B5342" t="str"><v>3500</v></cell><cell r="C5342" t="str"><v>hoogleraar godgeleerdheid, Vrije Universiteit te Amsterdam</v></cell><cell r="D5342" t="str"><v>06-09-1879/00-08-1901</v></cell></row><row r="5343"><cell r="A5343" t="str"><v>00766</v></cell><cell r="B5343" t="str"><v>3500</v></cell><cell r="C5343" t="str"><v>rector Vrije Universiteit te Amsterdam</v></cell><cell r="D5343" t="str"><v>20-10-1880/20-10-1881</v></cell></row><row r="5344"><cell r="A5344" t="str"><v>00766</v></cell><cell r="B5344" t="str"><v>3500</v></cell><cell r="C5344" t="str"><v>hoogleraar letteren, Vrije Universiteit te Amsterdam</v></cell><cell r="D5344" t="str"><v>00-10-1881/00-08-1901</v></cell></row><row r="5345"><cell r="A5345" t="str"><v>00766</v></cell><cell r="B5345" t="str"><v>3500</v></cell><cell r="C5345" t="str"><v>lid Tweede Kamer der Staten-Generaal</v></cell><cell r="D5345" t="str"><v>16-05-1894/31-07-1901</v></cell></row><row r="5346"><cell r="A5346" t="str"><v>00766</v></cell><cell r="B5346" t="str"><v>3500</v></cell><cell r="C5346" t="str"><v>voorzitter antirevolutionaire ('Kuyperiaanse') Kamerclub, Tweede Kamer der Staten-Generaal</v></cell><cell r="D5346" t="str"><v>20-05-1894/01-07-1894</v></cell></row><row r="5347"><cell r="A5347" t="str"><v>00766</v></cell><cell r="B5347" t="str"><v>3500</v></cell><cell r="C5347" t="str"><v>voorzitter ARP-Kamerclub, Tweede Kamer der Staten-Generaal</v></cell><cell r="D5347" t="str"><v>16-09-1896/31-07-1901</v></cell></row><row r="5348"><cell r="A5348" t="str"><v>00766</v></cell><cell r="B5348" t="str"><v>3500</v></cell><cell r="C5348" t="str"><v>rector Vrije Universiteit te Amsterdam</v></cell><cell r="D5348" t="str"><v>00-09-1898/00-09-1899</v></cell></row><row r="5349"><cell r="A5349" t="str"><v>00766</v></cell><cell r="B5349" t="str"><v>3500</v></cell><cell r="C5349" t="str"><v>minister van Binnenlandse Zaken</v></cell><cell r="D5349" t="str"><v>31-07-1901/16-08-1905</v></cell></row><row r="5350"><cell r="A5350" t="str"><v>00766</v></cell><cell r="B5350" t="str"><v>3500</v></cell><cell r="C5350" t="str"><v>tijdelijk voorzitter van de ministerraad</v></cell><cell r="D5350" t="str"><v>01-08-1901/01-11-1901</v></cell></row><row r="5351"><cell r="A5351" t="str"><v>00766</v></cell><cell r="B5351" t="str"><v>3500</v></cell><cell r="C5351" t="str"><v>voorzitter van de ministerraad</v></cell><cell r="D5351" t="str"><v>01-11-1901/16-08-1905</v></cell></row><row r="5352"><cell r="A5352" t="str"><v>00766</v></cell><cell r="B5352" t="str"><v>3500</v></cell><cell r="C5352" t="str"><v>lid Tweede Kamer der Staten-Generaal</v></cell><cell r="D5352" t="str"><v>13-11-1908/18-09-1912</v></cell></row><row r="5353"><cell r="A5353" t="str"><v>00766</v></cell><cell r="B5353" t="str"><v>3500</v></cell><cell r="C5353" t="str"><v>voorzitter ARP-Kamerclub, Tweede Kamer der Staten-Generaal</v></cell><cell r="D5353" t="str"><v>13-11-1908/18-09-1912</v></cell></row><row r="5354"><cell r="A5354" t="str"><v>00766</v></cell><cell r="B5354" t="str"><v>3500</v></cell><cell r="C5354" t="str"><v>lid Eerste Kamer der Staten-Generaal</v></cell><cell r="D5354" t="str"><v>16-09-1913/22-09-1920</v></cell></row><row r="5355"><cell r="A5355" t="str"><v>00772</v></cell><cell r="B5355" t="str"><v>3010</v></cell><cell r="C5355" t="str"><v>Slochteren</v></cell><cell r="D5355" t="str"><v>12-12-1872</v></cell></row><row r="5356"><cell r="A5356" t="str"><v>00772</v></cell><cell r="B5356" t="str"><v>3020</v></cell><cell r="C5356" t="str"><v>Rotterdam</v></cell><cell r="D5356" t="str"><v>09-08-1956</v></cell></row><row r="5357"><cell r="A5357" t="str"><v>00772</v></cell><cell r="B5357" t="str"><v>3500</v></cell><cell r="C5357" t="str"><v>werkzaam op het landbouwbedrijf van zijn ouders</v></cell><cell r="D5357" t="str"><v>00-00-1884/00-00-1887</v></cell></row><row r="5358"><cell r="A5358" t="str"><v>00772</v></cell><cell r="B5358" t="str"><v>3500</v></cell><cell r="C5358" t="str"><v>werkzaam in het landbouwbedrijf</v></cell><cell r="D5358" t="str"><v>00-00-1887/00-00-1893</v></cell></row><row r="5359"><cell r="A5359" t="str"><v>00772</v></cell><cell r="B5359" t="str"><v>3500</v></cell><cell r="C5359" t="str"><v>belastingambtenaar (commies) te Stevensweert</v></cell><cell r="D5359" t="str"><v>00-00-1895/00-00-1899</v></cell></row><row r="5360"><cell r="A5360" t="str"><v>00772</v></cell><cell r="B5360" t="str"><v>3500</v></cell><cell r="C5360" t="str"><v>belastingambtenaar (commies) te Putten</v></cell><cell r="D5360" t="str"><v>00-00-1899/</v></cell></row><row r="5361"><cell r="A5361" t="str"><v>00772</v></cell><cell r="B5361" t="str"><v>3500</v></cell><cell r="C5361" t="str"><v>belastingambtenaar (commies) te Doetinchem</v></cell></row><row r="5362"><cell r="A5362" t="str"><v>00772</v></cell><cell r="B5362" t="str"><v>3500</v></cell><cell r="C5362" t="str"><v>belastingambtenaar (commies) te Groenlo</v></cell></row><row r="5363"><cell r="A5363" t="str"><v>00772</v></cell><cell r="B5363" t="str"><v>3500</v></cell><cell r="C5363" t="str"><v>belastingambtenaar (commies) te Nijmegen</v></cell><cell r="D5363" t="str"><v>/(omstreeks: 00-00-1903)/00-00-1906</v></cell></row><row r="5364"><cell r="A5364" t="str"><v>00772</v></cell><cell r="B5364" t="str"><v>3500</v></cell><cell r="C5364" t="str"><v>werkzaam bij de scheepvaartdienst te Rotterdam</v></cell><cell r="D5364" t="str"><v>00-00-1906/00-00-1913</v></cell></row><row r="5365"><cell r="A5365" t="str"><v>00772</v></cell><cell r="B5365" t="str"><v>3500</v></cell><cell r="C5365" t="str"><v>lid gemeenteraad van Rotterdam</v></cell><cell r="D5365" t="str"><v>02-09-1913/05-09-1939</v></cell></row><row r="5366"><cell r="A5366" t="str"><v>00772</v></cell><cell r="B5366" t="str"><v>3500</v></cell><cell r="C5366" t="str"><v>lid Tweede Kamer der Staten-Generaal</v></cell><cell r="D5366" t="str"><v>16-09-1913/19-11-1929</v></cell></row><row r="5367"><cell r="A5367" t="str"><v>00772</v></cell><cell r="B5367" t="str"><v>3500</v></cell><cell r="C5367" t="str"><v>lid Provinciale Staten van Zuid-Holland</v></cell><cell r="D5367" t="str"><v>04-07-1916/04-07-1939</v></cell></row><row r="5368"><cell r="A5368" t="str"><v>00772</v></cell><cell r="B5368" t="str"><v>3500</v></cell><cell r="C5368" t="str"><v>wethouder (van volkshuisvesting en personeelszaken) van Rotterdam</v></cell><cell r="D5368" t="str"><v>14-11-1929/01-09-1931</v></cell></row><row r="5369"><cell r="A5369" t="str"><v>00772</v></cell><cell r="B5369" t="str"><v>3500</v></cell><cell r="C5369" t="str"><v>lid Tweede Kamer der Staten-Generaal</v></cell><cell r="D5369" t="str"><v>13-10-1931/15-09-1941</v></cell></row><row r="5370"><cell r="A5370" t="str"><v>00773</v></cell><cell r="B5370" t="str"><v>3010</v></cell><cell r="C5370" t="str"><v>Slochteren</v></cell><cell r="D5370" t="str"><v>08-07-1871</v></cell></row><row r="5371"><cell r="A5371" t="str"><v>00773</v></cell><cell r="B5371" t="str"><v>3020</v></cell><cell r="C5371" t="str"><v>Utrecht</v></cell><cell r="D5371" t="str"><v>06-03-1963</v></cell></row><row r="5372"><cell r="A5372" t="str"><v>00773</v></cell><cell r="B5372" t="str"><v>3500</v></cell><cell r="C5372" t="str"><v>onderwijzer te Noordbroek (Gr.)</v></cell><cell r="D5372" t="str"><v>/00-00-1889</v></cell></row><row r="5373"><cell r="A5373" t="str"><v>00773</v></cell><cell r="B5373" t="str"><v>3500</v></cell><cell r="C5373" t="str"><v>onderwijzer te Sappemeer</v></cell><cell r="D5373" t="str"><v>00-00-1890/00-00-1891</v></cell></row><row r="5374"><cell r="A5374" t="str"><v>00773</v></cell><cell r="B5374" t="str"><v>3500</v></cell><cell r="C5374" t="str"><v>onderwijzer te Appingedam</v></cell><cell r="D5374" t="str"><v>00-00-1891/00-00-1893</v></cell></row><row r="5375"><cell r="A5375" t="str"><v>00773</v></cell><cell r="B5375" t="str"><v>3500</v></cell><cell r="C5375" t="str"><v>onderwijzer te Dordrecht</v></cell><cell r="D5375" t="str"><v>00-00-1893/00-00-1894</v></cell></row><row r="5376"><cell r="A5376" t="str"><v>00773</v></cell><cell r="B5376" t="str"><v>3500</v></cell><cell r="C5376" t="str"><v>onderwijzer te Arnhem</v></cell><cell r="D5376" t="str"><v>00-00-1894/00-00-1895</v></cell></row><row r="5377"><cell r="A5377" t="str"><v>00773</v></cell><cell r="B5377" t="str"><v>3500</v></cell><cell r="C5377" t="str"><v>hoofdonderwijzer, Openbare lagere school te Sluis</v></cell><cell r="D5377" t="str"><v>00-00-1895/00-00-1897</v></cell></row><row r="5378"><cell r="A5378" t="str"><v>00773</v></cell><cell r="B5378" t="str"><v>3500</v></cell><cell r="C5378" t="str"><v>hoofdonderwijzer, Openbare lagere school (nummer 3) te Delft</v></cell><cell r="D5378" t="str"><v>00-10-1897/00-09-1901</v></cell></row><row r="5379"><cell r="A5379" t="str"><v>00773</v></cell><cell r="B5379" t="str"><v>3500</v></cell><cell r="C5379" t="str"><v>directeur handelscursus te Delft</v></cell><cell r="D5379" t="str"><v>00-02-1898/00-00-1902</v></cell></row><row r="5380"><cell r="A5380" t="str"><v>00773</v></cell><cell r="B5380" t="str"><v>3500</v></cell><cell r="C5380" t="str"><v>lid Tweede Kamer der Staten-Generaal</v></cell><cell r="D5380" t="str"><v>17-09-1901/08-06-1937</v></cell></row><row r="5381"><cell r="A5381" t="str"><v>00773</v></cell><cell r="B5381" t="str"><v>3500</v></cell><cell r="C5381" t="str"><v>lid gemeenteraad van 's-Gravenhage</v></cell><cell r="D5381" t="str"><v>05-09-1905/23-01-1914</v></cell></row><row r="5382"><cell r="A5382" t="str"><v>00773</v></cell><cell r="B5382" t="str"><v>3500</v></cell><cell r="C5382" t="str"><v>burgemeester van Zaandam</v></cell><cell r="D5382" t="str"><v>01-02-1914/08-02-1937</v></cell></row><row r="5383"><cell r="A5383" t="str"><v>00774</v></cell><cell r="B5383" t="str"><v>3010</v></cell><cell r="C5383" t="str"><v>Gendringen</v></cell><cell r="D5383" t="str"><v>22-04-1871</v></cell></row><row r="5384"><cell r="A5384" t="str"><v>00774</v></cell><cell r="B5384" t="str"><v>3020</v></cell><cell r="C5384" t="str"><v>Amersfoort</v></cell><cell r="D5384" t="str"><v>21-01-1959</v></cell></row><row r="5385"><cell r="A5385" t="str"><v>00774</v></cell><cell r="B5385" t="str"><v>3500</v></cell><cell r="C5385" t="str"><v>leraar staathuishoudkunde, Rijks Hogere Burgerschool te Zaltbommel</v></cell><cell r="D5385" t="str"><v>00-00-1895/00-00-1901</v></cell></row><row r="5386"><cell r="A5386" t="str"><v>00774</v></cell><cell r="B5386" t="str"><v>3500</v></cell><cell r="C5386" t="str"><v>leraar staathuishoudkunde, Rijks Hogere Burgerschool te Utrecht</v></cell><cell r="D5386" t="str"><v>00-00-1896/00-00-1903</v></cell></row><row r="5387"><cell r="A5387" t="str"><v>00774</v></cell><cell r="B5387" t="str"><v>3500</v></cell><cell r="C5387" t="str"><v>vruchtenkweker/landeigenaar te Gendringen</v></cell></row><row r="5388"><cell r="A5388" t="str"><v>00774</v></cell><cell r="B5388" t="str"><v>3500</v></cell><cell r="C5388" t="str"><v>hoofddirecteur Nationaal Spaar- en Beleggingskas</v></cell></row><row r="5389"><cell r="A5389" t="str"><v>00774</v></cell><cell r="B5389" t="str"><v>3500</v></cell><cell r="C5389" t="str"><v>lid Tweede Kamer der Staten-Generaal</v></cell><cell r="D5389" t="str"><v>17-09-1918/24-06-1922</v></cell></row><row r="5390"><cell r="A5390" t="str"><v>00774</v></cell><cell r="B5390" t="str"><v>3500</v></cell><cell r="C5390" t="str"><v>fractievoorzitter (eenmansfractie) CSP Tweede Kamer der Staten-Generaal</v></cell><cell r="D5390" t="str"><v>17-09-1918/24-06-1922</v></cell></row><row r="5391"><cell r="A5391" t="str"><v>00774</v></cell><cell r="B5391" t="str"><v>3500</v></cell><cell r="C5391" t="str"><v>lid Provinciale Staten van Gelderland</v></cell><cell r="D5391" t="str"><v>01-07-1919/01-07-1926</v></cell></row><row r="5392"><cell r="A5392" t="str"><v>00774</v></cell><cell r="B5392" t="str"><v>3500</v></cell><cell r="C5392" t="str"><v>lid gemeenteraad van Gendringen</v></cell><cell r="D5392" t="str"><v>02-09-1919/01-07-1926</v></cell></row><row r="5393"><cell r="A5393" t="str"><v>00774</v></cell><cell r="B5393" t="str"><v>3500</v></cell><cell r="C5393" t="str"><v>vertegenwoordiger in België</v></cell></row><row r="5394"><cell r="A5394" t="str"><v>00774</v></cell><cell r="B5394" t="str"><v>3500</v></cell><cell r="C5394" t="str"><v>makelaar in hypotheken en gronden te Hilversum</v></cell><cell r="D5394" t="str"><v>00-00-1929/</v></cell></row><row r="5395"><cell r="A5395" t="str"><v>00775</v></cell><cell r="B5395" t="str"><v>3010</v></cell><cell r="C5395" t="str"><v>Amsterdam</v></cell><cell r="D5395" t="str"><v>05-08-1825</v></cell></row><row r="5396"><cell r="A5396" t="str"><v>00775</v></cell><cell r="B5396" t="str"><v>3020</v></cell><cell r="C5396" t="str"><v>Goes</v></cell><cell r="D5396" t="str"><v>22-08-1883</v></cell></row><row r="5397"><cell r="A5397" t="str"><v>00775</v></cell><cell r="B5397" t="str"><v>3500</v></cell><cell r="C5397" t="str"><v>advocaat te Goes</v></cell><cell r="D5397" t="str"><v>00-00-1848/</v></cell></row><row r="5398"><cell r="A5398" t="str"><v>00775</v></cell><cell r="B5398" t="str"><v>3500</v></cell><cell r="C5398" t="str"><v>gemeentesecretaris en -ontvanger van Kloetinge</v></cell><cell r="D5398" t="str"><v>01-08-1850/01-02-1880</v></cell></row><row r="5399"><cell r="A5399" t="str"><v>00775</v></cell><cell r="B5399" t="str"><v>3500</v></cell><cell r="C5399" t="str"><v>procureur te Middelburg</v></cell><cell r="D5399" t="str"><v>19-09-1850/</v></cell></row><row r="5400"><cell r="A5400" t="str"><v>00775</v></cell><cell r="B5400" t="str"><v>3500</v></cell><cell r="C5400" t="str"><v>kantonrechter-plaatsvervanger te Goes</v></cell><cell r="D5400" t="str"><v>01-10-1850/22-08-1883</v></cell></row><row r="5401"><cell r="A5401" t="str"><v>00775</v></cell><cell r="B5401" t="str"><v>3500</v></cell><cell r="C5401" t="str"><v>schoolopziener, vierde schooldistrict van Zeeland (Zuid-Beveland)</v></cell><cell r="D5401" t="str"><v>01-12-1857/01-11-1880</v></cell></row><row r="5402"><cell r="A5402" t="str"><v>00775</v></cell><cell r="B5402" t="str"><v>3500</v></cell><cell r="C5402" t="str"><v>lid Tweede Kamer der Staten-Generaal</v></cell><cell r="D5402" t="str"><v>22-09-1864/01-10-1866</v></cell></row><row r="5403"><cell r="A5403" t="str"><v>00776</v></cell><cell r="B5403" t="str"><v>3010</v></cell><cell r="C5403" t="str"><v>Zwolle</v></cell><cell r="D5403" t="str"><v>17-09-1840</v></cell></row><row r="5404"><cell r="A5404" t="str"><v>00776</v></cell><cell r="B5404" t="str"><v>3020</v></cell><cell r="C5404" t="str"><v>'s-Gravenhage</v></cell><cell r="D5404" t="str"><v>29-03-1903</v></cell></row><row r="5405"><cell r="A5405" t="str"><v>00776</v></cell><cell r="B5405" t="str"><v>3500</v></cell><cell r="C5405" t="str"><v>griffier kantongerecht te Ootmarsum</v></cell><cell r="D5405" t="str"><v>08-05-1865/01-09-1868</v></cell></row><row r="5406"><cell r="A5406" t="str"><v>00776</v></cell><cell r="B5406" t="str"><v>3500</v></cell><cell r="C5406" t="str"><v>kantonrechter te Stad Delden</v></cell><cell r="D5406" t="str"><v>01-09-1868/01-12-1874</v></cell></row><row r="5407"><cell r="A5407" t="str"><v>00776</v></cell><cell r="B5407" t="str"><v>3500</v></cell><cell r="C5407" t="str"><v>kantonrechter te Hoorn</v></cell><cell r="D5407" t="str"><v>01-12-1874/15-05-1877</v></cell></row><row r="5408"><cell r="A5408" t="str"><v>00776</v></cell><cell r="B5408" t="str"><v>3500</v></cell><cell r="C5408" t="str"><v>rechter Arrondissementsrechtbank te Almelo</v></cell><cell r="D5408" t="str"><v>15-05-1877/01-11-1880</v></cell></row><row r="5409"><cell r="A5409" t="str"><v>00776</v></cell><cell r="B5409" t="str"><v>3500</v></cell><cell r="C5409" t="str"><v>president Arrondissementsrechtbank te Almelo</v></cell><cell r="D5409" t="str"><v>01-11-1880/01-08-1894</v></cell></row><row r="5410"><cell r="A5410" t="str"><v>00776</v></cell><cell r="B5410" t="str"><v>3500</v></cell><cell r="C5410" t="str"><v>lid Tweede Kamer der Staten-Generaal</v></cell><cell r="D5410" t="str"><v>26-05-1884/11-10-1884</v></cell></row><row r="5411"><cell r="A5411" t="str"><v>00776</v></cell><cell r="B5411" t="str"><v>3500</v></cell><cell r="C5411" t="str"><v>raadsheer Gerechtshof te 's-Gravenhage</v></cell><cell r="D5411" t="str"><v>01-08-1894/29-03-1903</v></cell></row><row r="5412"><cell r="A5412" t="str"><v>00778</v></cell><cell r="B5412" t="str"><v>3010</v></cell><cell r="C5412" t="str"><v>Roosteren (Lb.)</v></cell><cell r="D5412" t="str"><v>12-10-1839</v></cell></row><row r="5413"><cell r="A5413" t="str"><v>00778</v></cell><cell r="B5413" t="str"><v>3020</v></cell><cell r="C5413" t="str"><v>Sittard</v></cell><cell r="D5413" t="str"><v>25-11-1896</v></cell></row><row r="5414"><cell r="A5414" t="str"><v>00778</v></cell><cell r="B5414" t="str"><v>3500</v></cell><cell r="C5414" t="str"><v>advocaat te Obbicht en Papenhoven</v></cell><cell r="D5414" t="str"><v>00-00-1871/</v></cell></row><row r="5415"><cell r="A5415" t="str"><v>00778</v></cell><cell r="B5415" t="str"><v>3500</v></cell><cell r="C5415" t="str"><v>lid Tweede Kamer der Staten-Generaal</v></cell><cell r="D5415" t="str"><v>15-09-1873/11-10-1884</v></cell></row><row r="5416"><cell r="A5416" t="str"><v>00778</v></cell><cell r="B5416" t="str"><v>3500</v></cell><cell r="C5416" t="str"><v>schoolopziener, vierde schooldistrict van Limburg (Sittard en omgeving)</v></cell><cell r="D5416" t="str"><v>01-05-1876/01-11-1880</v></cell></row><row r="5417"><cell r="A5417" t="str"><v>00778</v></cell><cell r="B5417" t="str"><v>3500</v></cell><cell r="C5417" t="str"><v>schoolopziener, arrondissement Sittard</v></cell><cell r="D5417" t="str"><v>01-11-1880/25-11-1896</v></cell></row><row r="5418"><cell r="A5418" t="str"><v>00778</v></cell><cell r="B5418" t="str"><v>3500</v></cell><cell r="C5418" t="str"><v>lid Tweede Kamer der Staten-Generaal</v></cell><cell r="D5418" t="str"><v>17-11-1884/18-05-1886</v></cell></row><row r="5419"><cell r="A5419" t="str"><v>00778</v></cell><cell r="B5419" t="str"><v>3500</v></cell><cell r="C5419" t="str"><v>lid Tweede Kamer der Staten-Generaal</v></cell><cell r="D5419" t="str"><v>14-07-1886/17-08-1887</v></cell></row><row r="5420"><cell r="A5420" t="str"><v>00778</v></cell><cell r="B5420" t="str"><v>3500</v></cell><cell r="C5420" t="str"><v>lid Tweede Kamer der Staten-Generaal</v></cell><cell r="D5420" t="str"><v>19-09-1887/27-03-1888</v></cell></row><row r="5421"><cell r="A5421" t="str"><v>00778</v></cell><cell r="B5421" t="str"><v>3500</v></cell><cell r="C5421" t="str"><v>kantonrechter-plaatsvervanger te Sittard</v></cell><cell r="D5421" t="str"><v>16-11-1887/25-11-1896</v></cell></row><row r="5422"><cell r="A5422" t="str"><v>00778</v></cell><cell r="B5422" t="str"><v>3500</v></cell><cell r="C5422" t="str"><v>lid Tweede Kamer der Staten-Generaal</v></cell><cell r="D5422" t="str"><v>01-05-1888/20-03-1894</v></cell></row><row r="5423"><cell r="A5423" t="str"><v>00778</v></cell><cell r="B5423" t="str"><v>3500</v></cell><cell r="C5423" t="str"><v>lid gemeenteraad van Obbicht en Papenhoven</v></cell><cell r="D5423" t="str"><v>00-09-1891/25-11-1896</v></cell></row><row r="5424"><cell r="A5424" t="str"><v>00778</v></cell><cell r="B5424" t="str"><v>3500</v></cell><cell r="C5424" t="str"><v>wethouder van Obbicht en Papenhoven</v></cell><cell r="D5424" t="str"><v>00-00-1892/25-11-1896</v></cell></row><row r="5425"><cell r="A5425" t="str"><v>00778</v></cell><cell r="B5425" t="str"><v>3500</v></cell><cell r="C5425" t="str"><v>lid Tweede Kamer der Staten-Generaal</v></cell><cell r="D5425" t="str"><v>16-05-1894/25-11-1896</v></cell></row><row r="5426"><cell r="A5426" t="str"><v>00779</v></cell><cell r="B5426" t="str"><v>3010</v></cell><cell r="C5426" t="str"><v>Grevenbicht (Lb.)</v></cell><cell r="D5426" t="str"><v>29-04-1804</v></cell></row><row r="5427"><cell r="A5427" t="str"><v>00779</v></cell><cell r="B5427" t="str"><v>3020</v></cell><cell r="C5427" t="str"><v>Obbicht</v></cell><cell r="D5427" t="str"><v>03-04-1858</v></cell></row><row r="5428"><cell r="A5428" t="str"><v>00779</v></cell><cell r="B5428" t="str"><v>3500</v></cell><cell r="C5428" t="str"><v>landeigenaar</v></cell></row><row r="5429"><cell r="A5429" t="str"><v>00779</v></cell><cell r="B5429" t="str"><v>3500</v></cell><cell r="C5429" t="str"><v>schepen van Grevenbicht</v></cell><cell r="D5429" t="str"><v>/(omstreeks: 00-00-1849)/</v></cell></row><row r="5430"><cell r="A5430" t="str"><v>00779</v></cell><cell r="B5430" t="str"><v>3500</v></cell><cell r="C5430" t="str"><v>lid Tweede Kamer der Staten-Generaal</v></cell><cell r="D5430" t="str"><v>17-07-1849/20-08-1850</v></cell></row><row r="5431"><cell r="A5431" t="str"><v>00781</v></cell><cell r="B5431" t="str"><v>3010</v></cell><cell r="C5431" t="str"><v>Franeker</v></cell><cell r="D5431" t="str"><v>07-11-1845</v></cell></row><row r="5432"><cell r="A5432" t="str"><v>00781</v></cell><cell r="B5432" t="str"><v>3020</v></cell><cell r="C5432" t="str"><v>'s-Gravenhage</v></cell><cell r="D5432" t="str"><v>07-10-1894</v></cell></row><row r="5433"><cell r="A5433" t="str"><v>00781</v></cell><cell r="B5433" t="str"><v>3500</v></cell><cell r="C5433" t="str"><v>marineofficier</v></cell><cell r="D5433" t="str"><v>01-12-1867/14-05-1888</v></cell></row><row r="5434"><cell r="A5434" t="str"><v>00781</v></cell><cell r="B5434" t="str"><v>3500</v></cell><cell r="C5434" t="str"><v>ingenieur van scheepsbouw, Marine-Etablissement te Soerabaja</v></cell><cell r="D5434" t="str"><v>00-00-1874/00-00-1875</v></cell></row><row r="5435"><cell r="A5435" t="str"><v>00781</v></cell><cell r="B5435" t="str"><v>3500</v></cell><cell r="C5435" t="str"><v>docent KIM (Koninklijk Instituut voor de Marine) te Willemsoord</v></cell><cell r="D5435" t="str"><v>00-00-1876/00-00-1886</v></cell></row><row r="5436"><cell r="A5436" t="str"><v>00781</v></cell><cell r="B5436" t="str"><v>3500</v></cell><cell r="C5436" t="str"><v>lid Tweede Kamer der Staten-Generaal</v></cell><cell r="D5436" t="str"><v>14-05-1888/23-09-1891</v></cell></row><row r="5437"><cell r="A5437" t="str"><v>00781</v></cell><cell r="B5437" t="str"><v>3500</v></cell><cell r="C5437" t="str"><v>lid Tweede Kamer der Staten-Generaal</v></cell><cell r="D5437" t="str"><v>10-11-1891/20-03-1894</v></cell></row><row r="5438"><cell r="A5438" t="str"><v>00781</v></cell><cell r="B5438" t="str"><v>3500</v></cell><cell r="C5438" t="str"><v>lid Tweede Kamer der Staten-Generaal</v></cell><cell r="D5438" t="str"><v>16-05-1894/07-10-1894</v></cell></row><row r="5439"><cell r="A5439" t="str"><v>00783</v></cell><cell r="B5439" t="str"><v>3010</v></cell><cell r="C5439" t="str"><v>Alkmaar</v></cell><cell r="D5439" t="str"><v>09-01-1843</v></cell></row><row r="5440"><cell r="A5440" t="str"><v>00783</v></cell><cell r="B5440" t="str"><v>3020</v></cell><cell r="C5440" t="str"><v>'s-Gravenhage</v></cell><cell r="D5440" t="str"><v>23-03-1897</v></cell></row><row r="5441"><cell r="A5441" t="str"><v>00783</v></cell><cell r="B5441" t="str"><v>3500</v></cell><cell r="C5441" t="str"><v>advocaat te Alkmaar</v></cell><cell r="D5441" t="str"><v>00-00-1868/</v></cell></row><row r="5442"><cell r="A5442" t="str"><v>00783</v></cell><cell r="B5442" t="str"><v>3500</v></cell><cell r="C5442" t="str"><v>leraar staatswetenschappen, Rijks Hogere Burgerschool te Alkmaar</v></cell><cell r="D5442" t="str"><v>00-09-1868/30-04-1878</v></cell></row><row r="5443"><cell r="A5443" t="str"><v>00783</v></cell><cell r="B5443" t="str"><v>3500</v></cell><cell r="C5443" t="str"><v>lid gemeenteraad van Alkmaar</v></cell><cell r="D5443" t="str"><v>00-11-1878/00-00-1887</v></cell></row><row r="5444"><cell r="A5444" t="str"><v>00783</v></cell><cell r="B5444" t="str"><v>3500</v></cell><cell r="C5444" t="str"><v>lid gemeenteraad van Alkmaar</v></cell><cell r="D5444" t="str"><v>00-08-1891/00-07-1894</v></cell></row><row r="5445"><cell r="A5445" t="str"><v>00783</v></cell><cell r="B5445" t="str"><v>3500</v></cell><cell r="C5445" t="str"><v>lid Tweede Kamer der Staten-Generaal</v></cell><cell r="D5445" t="str"><v>19-06-1894/23-03-1897</v></cell></row><row r="5446"><cell r="A5446" t="str"><v>00784</v></cell><cell r="B5446" t="str"><v>3010</v></cell><cell r="C5446" t="str"><v>Alkmaar</v></cell><cell r="D5446" t="str"><v>27-02-1815</v></cell></row><row r="5447"><cell r="A5447" t="str"><v>00784</v></cell><cell r="B5447" t="str"><v>3020</v></cell><cell r="C5447" t="str"><v>Amsterdam</v></cell><cell r="D5447" t="str"><v>06-12-1892</v></cell></row><row r="5448"><cell r="A5448" t="str"><v>00784</v></cell><cell r="B5448" t="str"><v>3500</v></cell><cell r="C5448" t="str"><v>advocaat te Amsterdam</v></cell><cell r="D5448" t="str"><v>00-00-1844/00-00-1874</v></cell></row><row r="5449"><cell r="A5449" t="str"><v>00784</v></cell><cell r="B5449" t="str"><v>3500</v></cell><cell r="C5449" t="str"><v>lid Provinciale Staten van Noord-Holland</v></cell><cell r="D5449" t="str"><v>06-11-1866/00-07-1880</v></cell></row><row r="5450"><cell r="A5450" t="str"><v>00784</v></cell><cell r="B5450" t="str"><v>3500</v></cell><cell r="C5450" t="str"><v>lid Tweede Kamer der Staten-Generaal</v></cell><cell r="D5450" t="str"><v>20-09-1869/15-09-1873</v></cell></row><row r="5451"><cell r="A5451" t="str"><v>00784</v></cell><cell r="B5451" t="str"><v>3500</v></cell><cell r="C5451" t="str"><v>lid Tweede Kamer der Staten-Generaal</v></cell><cell r="D5451" t="str"><v>07-10-1873/17-09-1877</v></cell></row><row r="5452"><cell r="A5452" t="str"><v>00785</v></cell><cell r="B5452" t="str"><v>3010</v></cell><cell r="C5452" t="str"><v>Steenwijk</v></cell><cell r="D5452" t="str"><v>13-02-1871</v></cell></row><row r="5453"><cell r="A5453" t="str"><v>00785</v></cell><cell r="B5453" t="str"><v>3020</v></cell><cell r="C5453" t="str"><v>De Lier (Z.H.)</v></cell><cell r="D5453" t="str"><v>11-07-1958</v></cell></row><row r="5454"><cell r="A5454" t="str"><v>00785</v></cell><cell r="B5454" t="str"><v>3500</v></cell><cell r="C5454" t="str"><v>kandidaat-predikant Nederlandse Hervormde Kerk te Steenwijk</v></cell><cell r="D5454" t="str"><v>00-00-1896</v></cell></row><row r="5455"><cell r="A5455" t="str"><v>00785</v></cell><cell r="B5455" t="str"><v>3500</v></cell><cell r="C5455" t="str"><v>predikant Nederlandse Hervormde Kerk te Bovensmilde</v></cell><cell r="D5455" t="str"><v>08-03-1896/23-04-1899</v></cell></row><row r="5456"><cell r="A5456" t="str"><v>00785</v></cell><cell r="B5456" t="str"><v>3500</v></cell><cell r="C5456" t="str"><v>predikant Nederlandse Hervormde Kerk te Dalfsen</v></cell><cell r="D5456" t="str"><v>30-04-1899/15-11-1904</v></cell></row><row r="5457"><cell r="A5457" t="str"><v>00785</v></cell><cell r="B5457" t="str"><v>3500</v></cell><cell r="C5457" t="str"><v>predikant Nederlandse Hervormde Kerk te Harlingen</v></cell><cell r="D5457" t="str"><v>22-11-1904/10-12-1917</v></cell></row><row r="5458"><cell r="A5458" t="str"><v>00785</v></cell><cell r="B5458" t="str"><v>3500</v></cell><cell r="C5458" t="str"><v>predikant Nederlandse Hervormde Kerk te Groningen</v></cell><cell r="D5458" t="str"><v>17-12-1917/15-09-1925</v></cell></row><row r="5459"><cell r="A5459" t="str"><v>00785</v></cell><cell r="B5459" t="str"><v>3500</v></cell><cell r="C5459" t="str"><v>lid Tweede Kamer der Staten-Generaal</v></cell><cell r="D5459" t="str"><v>15-09-1925/17-09-1929</v></cell></row><row r="5460"><cell r="A5460" t="str"><v>00785</v></cell><cell r="B5460" t="str"><v>3500</v></cell><cell r="C5460" t="str"><v>lid gemeenteraad van Voorburg</v></cell><cell r="D5460" t="str"><v>06-09-1927/21-06-1932</v></cell></row><row r="5461"><cell r="A5461" t="str"><v>00785</v></cell><cell r="B5461" t="str"><v>3500</v></cell><cell r="C5461" t="str"><v>wethouder (van onderwijs en sociale zaken) van Voorburg</v></cell><cell r="D5461" t="str"><v>06-09-1927/21-06-1932</v></cell></row><row r="5462"><cell r="A5462" t="str"><v>00785</v></cell><cell r="B5462" t="str"><v>3500</v></cell><cell r="C5462" t="str"><v>predikant Nederlandse Hervormde Kerk te Wassenaar</v></cell><cell r="D5462" t="str"><v>15-09-1929/21-06-1932</v></cell></row><row r="5463"><cell r="A5463" t="str"><v>00785</v></cell><cell r="B5463" t="str"><v>3500</v></cell><cell r="C5463" t="str"><v>lid Tweede Kamer der Staten-Generaal</v></cell><cell r="D5463" t="str"><v>21-06-1932/09-05-1933</v></cell></row><row r="5464"><cell r="A5464" t="str"><v>00785</v></cell><cell r="B5464" t="str"><v>3500</v></cell><cell r="C5464" t="str"><v>predikant Nederlandse Hervormde Kerk te De Lier</v></cell><cell r="D5464" t="str"><v>07-05-1933/01-01-1944</v></cell></row><row r="5465"><cell r="A5465" t="str"><v>00785</v></cell><cell r="B5465" t="str"><v>3500</v></cell><cell r="C5465" t="str"><v>godsdienstleraar Christelijk Lyceum te Delft</v></cell><cell r="D5465" t="str"><v>00-00-1933/00-00-1935</v></cell></row><row r="5466"><cell r="A5466" t="str"><v>00789</v></cell><cell r="B5466" t="str"><v>3010</v></cell><cell r="C5466" t="str"><v>Schoonhoven</v></cell><cell r="D5466" t="str"><v>18-04-1869</v></cell></row><row r="5467"><cell r="A5467" t="str"><v>00789</v></cell><cell r="B5467" t="str"><v>3020</v></cell><cell r="C5467" t="str"><v>Voorburg</v></cell><cell r="D5467" t="str"><v>01-05-1947</v></cell></row><row r="5468"><cell r="A5468" t="str"><v>00789</v></cell><cell r="B5468" t="str"><v>3500</v></cell><cell r="C5468" t="str"><v>onderwijzer Openbare lagere school te Bolnes</v></cell><cell r="D5468" t="str"><v>/00-00-1899</v></cell></row><row r="5469"><cell r="A5469" t="str"><v>00789</v></cell><cell r="B5469" t="str"><v>3500</v></cell><cell r="C5469" t="str"><v>hoofdonderwijzer, Openbare lagere school te Rotterdam</v></cell><cell r="D5469" t="str"><v>00-00-1902/00-00-1913</v></cell></row><row r="5470"><cell r="A5470" t="str"><v>00789</v></cell><cell r="B5470" t="str"><v>3500</v></cell><cell r="C5470" t="str"><v>lid Tweede Kamer der Staten-Generaal</v></cell><cell r="D5470" t="str"><v>16-09-1913/09-12-1913</v></cell></row><row r="5471"><cell r="A5471" t="str"><v>00790</v></cell><cell r="B5471" t="str"><v>3010</v></cell><cell r="C5471" t="str"><v>Maaseik (Zuidelijke Nederlanden)</v></cell><cell r="D5471" t="str"><v>22-09-1795</v></cell></row><row r="5472"><cell r="A5472" t="str"><v>00790</v></cell><cell r="B5472" t="str"><v>3020</v></cell><cell r="C5472" t="str"><v>Heythuysen (Lb.)</v></cell><cell r="D5472" t="str"><v>02-07-1860</v></cell></row><row r="5473"><cell r="A5473" t="str"><v>00790</v></cell><cell r="B5473" t="str"><v>3500</v></cell><cell r="C5473" t="str"><v>advocaat te Roermond</v></cell><cell r="D5473" t="str"><v>00-00-1812/</v></cell></row><row r="5474"><cell r="A5474" t="str"><v>00790</v></cell><cell r="B5474" t="str"><v>3500</v></cell><cell r="C5474" t="str"><v>procureur</v></cell><cell r="D5474" t="str"><v>00-00-1819/</v></cell></row><row r="5475"><cell r="A5475" t="str"><v>00790</v></cell><cell r="B5475" t="str"><v>3500</v></cell><cell r="C5475" t="str"><v>lid stedelijke raad van Roermond</v></cell><cell r="D5475" t="str"><v>00-00-1820/00-00-1830</v></cell></row><row r="5476"><cell r="A5476" t="str"><v>00790</v></cell><cell r="B5476" t="str"><v>3500</v></cell><cell r="C5476" t="str"><v>burgemeester van Roermond</v></cell><cell r="D5476" t="str"><v>00-00-1830/01-01-1842</v></cell></row><row r="5477"><cell r="A5477" t="str"><v>00790</v></cell><cell r="B5477" t="str"><v>3500</v></cell><cell r="C5477" t="str"><v>rechter-plaatsvervanger, rechtbank van eerste aanleg te Roermond</v></cell><cell r="D5477" t="str"><v>00-00-1831/01-10-1838</v></cell></row><row r="5478"><cell r="A5478" t="str"><v>00790</v></cell><cell r="B5478" t="str"><v>3500</v></cell><cell r="C5478" t="str"><v>rechter-plaatsvervanger Arrondissementsrechtbank te Roermond</v></cell><cell r="D5478" t="str"><v>01-10-1838/15-12-1841</v></cell></row><row r="5479"><cell r="A5479" t="str"><v>00790</v></cell><cell r="B5479" t="str"><v>3500</v></cell><cell r="C5479" t="str"><v>lid Staten van het hertogdom Limburg</v></cell><cell r="D5479" t="str"><v>00-00-1839/00-02-1849</v></cell></row><row r="5480"><cell r="A5480" t="str"><v>00790</v></cell><cell r="B5480" t="str"><v>3500</v></cell><cell r="C5480" t="str"><v>president Arrondissementsrechtbank te Roermond</v></cell><cell r="D5480" t="str"><v>15-12-1841/02-07-1860</v></cell></row><row r="5481"><cell r="A5481" t="str"><v>00790</v></cell><cell r="B5481" t="str"><v>3500</v></cell><cell r="C5481" t="str"><v>lid stedelijke raad (vanaf oktober 1851 gemeenteraad) van Roermond</v></cell><cell r="D5481" t="str"><v>00-00-1843/02-07-1860</v></cell></row><row r="5482"><cell r="A5482" t="str"><v>00790</v></cell><cell r="B5482" t="str"><v>3500</v></cell><cell r="C5482" t="str"><v>lid Tweede Kamer der Staten-Generaal</v></cell><cell r="D5482" t="str"><v>13-02-1849/20-08-1850</v></cell></row><row r="5483"><cell r="A5483" t="str"><v>00791</v></cell><cell r="B5483" t="str"><v>3010</v></cell><cell r="C5483" t="str"><v>Zaltbommel</v></cell><cell r="D5483" t="str"><v>21-01-1819</v></cell></row><row r="5484"><cell r="A5484" t="str"><v>00791</v></cell><cell r="B5484" t="str"><v>3020</v></cell><cell r="C5484" t="str"><v>Amsterdam</v></cell><cell r="D5484" t="str"><v>29-03-1884</v></cell></row><row r="5485"><cell r="A5485" t="str"><v>00791</v></cell><cell r="B5485" t="str"><v>3500</v></cell><cell r="C5485" t="str"><v>Indisch ambtenaar eerste klasse</v></cell><cell r="D5485" t="str"><v>00-00-1842</v></cell></row><row r="5486"><cell r="A5486" t="str"><v>00791</v></cell><cell r="B5486" t="str"><v>3500</v></cell><cell r="C5486" t="str"><v>tweede klerk ter griffie, Hooggerechtshof en Hoog Militair Gerechtshof te Batavia (Ned.-Indië)</v></cell><cell r="D5486" t="str"><v>00-00-1842/00-00-1844</v></cell></row><row r="5487"><cell r="A5487" t="str"><v>00791</v></cell><cell r="B5487" t="str"><v>3500</v></cell><cell r="C5487" t="str"><v>eerste gezworen klerk ter griffie, Hooggerechtshof van Nederlands-Indië</v></cell><cell r="D5487" t="str"><v>00-00-1844/00-00-1846</v></cell></row><row r="5488"><cell r="A5488" t="str"><v>00791</v></cell><cell r="B5488" t="str"><v>3500</v></cell><cell r="C5488" t="str"><v>lid Raad van Justitie te Semarang (Ned.-Indië)</v></cell><cell r="D5488" t="str"><v>00-06-1846/00-00-1849</v></cell></row><row r="5489"><cell r="A5489" t="str"><v>00791</v></cell><cell r="B5489" t="str"><v>3500</v></cell><cell r="C5489" t="str"><v>advocaat-generaal Hooggerechtshof van Nederlands-Indië</v></cell><cell r="D5489" t="str"><v>00-00-1849/</v></cell></row><row r="5490"><cell r="A5490" t="str"><v>00791</v></cell><cell r="B5490" t="str"><v>3500</v></cell><cell r="C5490" t="str"><v>substituut-fiscaal bij het Militair Gerechtshof te Batavia</v></cell><cell r="D5490" t="str"><v>00-00-1849/00-00-1850</v></cell></row><row r="5491"><cell r="A5491" t="str"><v>00791</v></cell><cell r="B5491" t="str"><v>3500</v></cell><cell r="C5491" t="str"><v>met verlof naar Nederland</v></cell><cell r="D5491" t="str"><v>00-00-1852</v></cell></row><row r="5492"><cell r="A5492" t="str"><v>00791</v></cell><cell r="B5492" t="str"><v>3500</v></cell><cell r="C5492" t="str"><v>lid Tweede Kamer der Staten-Generaal</v></cell><cell r="D5492" t="str"><v>02-12-1852/26-04-1853</v></cell></row><row r="5493"><cell r="A5493" t="str"><v>00792</v></cell><cell r="B5493" t="str"><v>3010</v></cell><cell r="C5493" t="str"><v>Sijbrandaburen</v></cell><cell r="D5493" t="str"><v>22-04-1877</v></cell></row><row r="5494"><cell r="A5494" t="str"><v>00792</v></cell><cell r="B5494" t="str"><v>3020</v></cell><cell r="C5494" t="str"><v>Wijhe (Ov.)</v></cell><cell r="D5494" t="str"><v>26-05-1945</v></cell></row><row r="5495"><cell r="A5495" t="str"><v>00792</v></cell><cell r="B5495" t="str"><v>3500</v></cell><cell r="C5495" t="str"><v>veehouder te Haskerhorne</v></cell></row><row r="5496"><cell r="A5496" t="str"><v>00792</v></cell><cell r="B5496" t="str"><v>3500</v></cell><cell r="C5496" t="str"><v>lid gemeenteraad van Haskerland</v></cell><cell r="D5496" t="str"><v>00-09-1917/00-09-1923</v></cell></row><row r="5497"><cell r="A5497" t="str"><v>00792</v></cell><cell r="B5497" t="str"><v>3500</v></cell><cell r="C5497" t="str"><v>lid Provinciale Staten van Friesland</v></cell><cell r="D5497" t="str"><v>01-07-1919/01-11-1929</v></cell></row><row r="5498"><cell r="A5498" t="str"><v>00792</v></cell><cell r="B5498" t="str"><v>3500</v></cell><cell r="C5498" t="str"><v>lid Tweede Kamer der Staten-Generaal</v></cell><cell r="D5498" t="str"><v>18-09-1923/17-09-1929</v></cell></row><row r="5499"><cell r="A5499" t="str"><v>00792</v></cell><cell r="B5499" t="str"><v>3500</v></cell><cell r="C5499" t="str"><v>burgemeester van Wijhe</v></cell><cell r="D5499" t="str"><v>16-11-1929/01-05-1942</v></cell></row><row r="5500"><cell r="A5500" t="str"><v>00793</v></cell><cell r="B5500" t="str"><v>3010</v></cell><cell r="C5500" t="str"><v>'s-Gravenhage</v></cell><cell r="D5500" t="str"><v>18-03-1890</v></cell></row><row r="5501"><cell r="A5501" t="str"><v>00793</v></cell><cell r="B5501" t="str"><v>3020</v></cell><cell r="C5501" t="str"><v>Utrecht</v></cell><cell r="D5501" t="str"><v>18-11-1950</v></cell></row><row r="5502"><cell r="A5502" t="str"><v>00793</v></cell><cell r="B5502" t="str"><v>3500</v></cell><cell r="C5502" t="str"><v>kandidaat-predikant, Nederlandse Hervormde Kerk te 's-Gravenhage</v></cell><cell r="D5502" t="str"><v>00-00-1916</v></cell></row><row r="5503"><cell r="A5503" t="str"><v>00793</v></cell><cell r="B5503" t="str"><v>3500</v></cell><cell r="C5503" t="str"><v>predikant Nederlandse Hervormde Kerk te 's-Heerenbergh (Gld.)</v></cell><cell r="D5503" t="str"><v>14-05-1916/15-09-1918</v></cell></row><row r="5504"><cell r="A5504" t="str"><v>00793</v></cell><cell r="B5504" t="str"><v>3500</v></cell><cell r="C5504" t="str"><v>hoogleraar geschiedenis der godsdiensten, phaenomenologie van de godsdienst, encyclopedie der godgeleerdheid en Egyptische taal en letterkunde, Rijksuniversiteit Groningen</v></cell><cell r="D5504" t="str"><v>15-09-1918/00-06-1945</v></cell></row><row r="5505"><cell r="A5505" t="str"><v>00793</v></cell><cell r="B5505" t="str"><v>3500</v></cell><cell r="C5505" t="str"><v>minister van Onderwijs, Kunsten en Wetenschappen</v></cell><cell r="D5505" t="str"><v>25-06-1945/03-07-1946</v></cell></row><row r="5506"><cell r="A5506" t="str"><v>00793</v></cell><cell r="B5506" t="str"><v>3500</v></cell><cell r="C5506" t="str"><v>lid Tweede Kamer der Staten-Generaal</v></cell><cell r="D5506" t="str"><v>04-06-1946/10-07-1946</v></cell></row><row r="5507"><cell r="A5507" t="str"><v>00793</v></cell><cell r="B5507" t="str"><v>3500</v></cell><cell r="C5507" t="str"><v>hoogleraar geschiedenis der godsdiensten, phaenomenologie van de godsdienst, encyclopedie der godgeleerdheid en Egyptische taal en letterkunde, Rijksuniversiteit Groningen</v></cell><cell r="D5507" t="str"><v>01-08-1946/18-11-1950</v></cell></row><row r="5508"><cell r="A5508" t="str"><v>00796</v></cell><cell r="B5508" t="str"><v>3010</v></cell><cell r="C5508" t="str"><v>Vlissingen</v></cell><cell r="D5508" t="str"><v>05-06-1868</v></cell></row><row r="5509"><cell r="A5509" t="str"><v>00796</v></cell><cell r="B5509" t="str"><v>3020</v></cell><cell r="C5509" t="str"><v>Utrecht</v></cell><cell r="D5509" t="str"><v>13-10-1922</v></cell></row><row r="5510"><cell r="A5510" t="str"><v>00796</v></cell><cell r="B5510" t="str"><v>3500</v></cell><cell r="C5510" t="str"><v>leraar aardrijkskunde en geschiedenis, Hogere Burgerschool te Schiedam</v></cell><cell r="D5510" t="str"><v>00-00-1894/</v></cell></row><row r="5511"><cell r="A5511" t="str"><v>00796</v></cell><cell r="B5511" t="str"><v>3500</v></cell><cell r="C5511" t="str"><v>propagandist SDAP in de provincie Utrecht</v></cell></row><row r="5512"><cell r="A5512" t="str"><v>00796</v></cell><cell r="B5512" t="str"><v>3500</v></cell><cell r="C5512" t="str"><v>lid gemeenteraad van Utrecht</v></cell><cell r="D5512" t="str"><v>07-09-1909/12-03-1921</v></cell></row><row r="5513"><cell r="A5513" t="str"><v>00796</v></cell><cell r="B5513" t="str"><v>3500</v></cell><cell r="C5513" t="str"><v>lid Provinciale Staten van Utrecht</v></cell><cell r="D5513" t="str"><v>01-07-1913/13-10-1922</v></cell></row><row r="5514"><cell r="A5514" t="str"><v>00796</v></cell><cell r="B5514" t="str"><v>3500</v></cell><cell r="C5514" t="str"><v>lid Tweede Kamer der Staten-Generaal</v></cell><cell r="D5514" t="str"><v>16-09-1913/17-09-1918</v></cell></row><row r="5515"><cell r="A5515" t="str"><v>00796</v></cell><cell r="B5515" t="str"><v>3500</v></cell><cell r="C5515" t="str"><v>wethouder (van publieke werken, vanaf 1919 onderwijs) van Utrecht</v></cell><cell r="D5515" t="str"><v>13-12-1917/12-03-1921</v></cell></row><row r="5516"><cell r="A5516" t="str"><v>00802</v></cell><cell r="B5516" t="str"><v>3010</v></cell><cell r="C5516" t="str"><v>Amsterdam</v></cell><cell r="D5516" t="str"><v>23-09-1854</v></cell></row><row r="5517"><cell r="A5517" t="str"><v>00802</v></cell><cell r="B5517" t="str"><v>3020</v></cell><cell r="C5517" t="str"><v>'s-Gravenhage</v></cell><cell r="D5517" t="str"><v>22-01-1929</v></cell></row><row r="5518"><cell r="A5518" t="str"><v>00802</v></cell><cell r="B5518" t="str"><v>3500</v></cell><cell r="C5518" t="str"><v>ingenieur Nauwkeurigheidswaterpassing</v></cell><cell r="D5518" t="str"><v>00-00-1875/00-00-1876</v></cell></row><row r="5519"><cell r="A5519" t="str"><v>00802</v></cell><cell r="B5519" t="str"><v>3500</v></cell><cell r="C5519" t="str"><v>buitengewoon opzichter, Staatsspoorwegen</v></cell><cell r="D5519" t="str"><v>00-00-1876/00-00-1877</v></cell></row><row r="5520"><cell r="A5520" t="str"><v>00802</v></cell><cell r="B5520" t="str"><v>3500</v></cell><cell r="C5520" t="str"><v>buitengewoon opzichter, Rijkswaterstaat te Zwolle</v></cell><cell r="D5520" t="str"><v>00-00-1877/00-00-1878</v></cell></row><row r="5521"><cell r="A5521" t="str"><v>00802</v></cell><cell r="B5521" t="str"><v>3500</v></cell><cell r="C5521" t="str"><v>buitengewoon opzichter belast met beheer van de grote rivieren, Rijkswaterstaat (te 's-Gravenhage)</v></cell><cell r="D5521" t="str"><v>00-00-1879/00-00-1881</v></cell></row><row r="5522"><cell r="A5522" t="str"><v>00802</v></cell><cell r="B5522" t="str"><v>3500</v></cell><cell r="C5522" t="str"><v>ingenieur Rijkscommissie van graadmeting en waterpassing</v></cell><cell r="D5522" t="str"><v>00-00-1881/</v></cell></row><row r="5523"><cell r="A5523" t="str"><v>00802</v></cell><cell r="B5523" t="str"><v>3500</v></cell><cell r="C5523" t="str"><v>chef waterpassing te Leiden</v></cell><cell r="D5523" t="str"><v>00-00-1881/00-00-1883</v></cell></row><row r="5524"><cell r="A5524" t="str"><v>00802</v></cell><cell r="B5524" t="str"><v>3500</v></cell><cell r="C5524" t="str"><v>ingenieur waterschap "De Schipbeek" te Deventer</v></cell><cell r="D5524" t="str"><v>00-00-1883/00-00-1885</v></cell></row><row r="5525"><cell r="A5525" t="str"><v>00802</v></cell><cell r="B5525" t="str"><v>3500</v></cell><cell r="C5525" t="str"><v>repetitor te Delft</v></cell><cell r="D5525" t="str"><v>00-00-1886/01-10-1886</v></cell></row><row r="5526"><cell r="A5526" t="str"><v>00802</v></cell><cell r="B5526" t="str"><v>3500</v></cell><cell r="C5526" t="str"><v>ingenieur Zuiderzeevereniging</v></cell><cell r="D5526" t="str"><v>01-10-1886/00-00-1887</v></cell></row><row r="5527"><cell r="A5527" t="str"><v>00802</v></cell><cell r="B5527" t="str"><v>3500</v></cell><cell r="C5527" t="str"><v>chef technisch onderzoek, Zuiderzeevereniging</v></cell><cell r="D5527" t="str"><v>00-00-1887/00-00-1891</v></cell></row><row r="5528"><cell r="A5528" t="str"><v>00802</v></cell><cell r="B5528" t="str"><v>3500</v></cell><cell r="C5528" t="str"><v>minister van Waterstaat, Handel en Nijverheid</v></cell><cell r="D5528" t="str"><v>21-08-1891/09-05-1894</v></cell></row><row r="5529"><cell r="A5529" t="str"><v>00802</v></cell><cell r="B5529" t="str"><v>3500</v></cell><cell r="C5529" t="str"><v>lid Tweede Kamer der Staten-Generaal</v></cell><cell r="D5529" t="str"><v>16-05-1894/27-07-1897</v></cell></row><row r="5530"><cell r="A5530" t="str"><v>00802</v></cell><cell r="B5530" t="str"><v>3500</v></cell><cell r="C5530" t="str"><v>minister van Waterstaat, Handel en Nijverheid</v></cell><cell r="D5530" t="str"><v>27-07-1897/01-08-1901</v></cell></row><row r="5531"><cell r="A5531" t="str"><v>00802</v></cell><cell r="B5531" t="str"><v>3500</v></cell><cell r="C5531" t="str"><v>lid Tweede Kamer der Staten-Generaal</v></cell><cell r="D5531" t="str"><v>21-09-1897/17-09-1901</v></cell></row><row r="5532"><cell r="A5532" t="str"><v>00802</v></cell><cell r="B5532" t="str"><v>3500</v></cell><cell r="C5532" t="str"><v>lid Tweede Kamer der Staten-Generaal</v></cell><cell r="D5532" t="str"><v>17-09-1901/16-08-1902</v></cell></row><row r="5533"><cell r="A5533" t="str"><v>00802</v></cell><cell r="B5533" t="str"><v>3500</v></cell><cell r="C5533" t="str"><v>lid gemeenteraad van 's-Gravenhage</v></cell><cell r="D5533" t="str"><v>04-02-1902/09-09-1902</v></cell></row><row r="5534"><cell r="A5534" t="str"><v>00802</v></cell><cell r="B5534" t="str"><v>3500</v></cell><cell r="C5534" t="str"><v>Gouverneur van Suriname</v></cell><cell r="D5534" t="str"><v>04-10-1902/12-09-1905</v></cell></row><row r="5535"><cell r="A5535" t="str"><v>00802</v></cell><cell r="B5535" t="str"><v>3500</v></cell><cell r="C5535" t="str"><v>lid Tweede Kamer der Staten-Generaal</v></cell><cell r="D5535" t="str"><v>23-12-1905/21-09-1909</v></cell></row><row r="5536"><cell r="A5536" t="str"><v>00802</v></cell><cell r="B5536" t="str"><v>3500</v></cell><cell r="C5536" t="str"><v>lid gemeenteraad van 's-Gravenhage</v></cell><cell r="D5536" t="str"><v>22-04-1908/29-08-1913</v></cell></row><row r="5537"><cell r="A5537" t="str"><v>00802</v></cell><cell r="B5537" t="str"><v>3500</v></cell><cell r="C5537" t="str"><v>wethouder (van plaatselijke werken en eigendommen en vissershaven) van 's-Gravenhage</v></cell><cell r="D5537" t="str"><v>22-04-1908/29-08-1913</v></cell></row><row r="5538"><cell r="A5538" t="str"><v>00802</v></cell><cell r="B5538" t="str"><v>3500</v></cell><cell r="C5538" t="str"><v>lid Provinciale Staten van Zuid-Holland</v></cell><cell r="D5538" t="str"><v>21-12-1909/00-09-1910</v></cell></row><row r="5539"><cell r="A5539" t="str"><v>00802</v></cell><cell r="B5539" t="str"><v>3500</v></cell><cell r="C5539" t="str"><v>lid Eerste Kamer der Staten-Generaal</v></cell><cell r="D5539" t="str"><v>21-09-1910/29-08-1913</v></cell></row><row r="5540"><cell r="A5540" t="str"><v>00802</v></cell><cell r="B5540" t="str"><v>3500</v></cell><cell r="C5540" t="str"><v>minister van Waterstaat</v></cell><cell r="D5540" t="str"><v>29-08-1913/09-09-1918</v></cell></row><row r="5541"><cell r="A5541" t="str"><v>00802</v></cell><cell r="B5541" t="str"><v>3500</v></cell><cell r="C5541" t="str"><v>lid Tweede Kamer der Staten-Generaal</v></cell><cell r="D5541" t="str"><v>17-09-1918/24-06-1922</v></cell></row><row r="5542"><cell r="A5542" t="str"><v>00806</v></cell><cell r="B5542" t="str"><v>3010</v></cell><cell r="C5542" t="str"><v>Amsterdam</v></cell><cell r="D5542" t="str"><v>24-11-1865</v></cell></row><row r="5543"><cell r="A5543" t="str"><v>00806</v></cell><cell r="B5543" t="str"><v>3020</v></cell><cell r="C5543" t="str"><v>Vorden (Gld.)</v></cell><cell r="D5543" t="str"><v>10-05-1928</v></cell></row><row r="5544"><cell r="A5544" t="str"><v>00806</v></cell><cell r="B5544" t="str"><v>3500</v></cell><cell r="C5544" t="str"><v>advocaat (tot 1908 geassociëerd met Th. Heemskerk) te Amsterdam</v></cell><cell r="D5544" t="str"><v>00-00-1887/</v></cell></row><row r="5545"><cell r="A5545" t="str"><v>00806</v></cell><cell r="B5545" t="str"><v>3500</v></cell><cell r="C5545" t="str"><v>lid Tweede Kamer der Staten-Generaal</v></cell><cell r="D5545" t="str"><v>21-09-1909/16-09-1913</v></cell></row><row r="5546"><cell r="A5546" t="str"><v>00807</v></cell><cell r="B5546" t="str"><v>3010</v></cell><cell r="C5546" t="str"><v>Amsterdam</v></cell><cell r="D5546" t="str"><v>24-03-1802</v></cell></row><row r="5547"><cell r="A5547" t="str"><v>00807</v></cell><cell r="B5547" t="str"><v>3020</v></cell><cell r="C5547" t="str"><v>Oosterbeek</v></cell><cell r="D5547" t="str"><v>25-08-1868</v></cell></row><row r="5548"><cell r="A5548" t="str"><v>00807</v></cell><cell r="B5548" t="str"><v>3500</v></cell><cell r="C5548" t="str"><v>dichter, roman- en geschiedschrijver</v></cell></row><row r="5549"><cell r="A5549" t="str"><v>00807</v></cell><cell r="B5549" t="str"><v>3500</v></cell><cell r="C5549" t="str"><v>secretaris College van Curatoren, Atheneum Illustre en Latijnse scholen te Amsterdam</v></cell><cell r="D5549" t="str"><v>00-00-1826/</v></cell></row><row r="5550"><cell r="A5550" t="str"><v>00807</v></cell><cell r="B5550" t="str"><v>3500</v></cell><cell r="C5550" t="str"><v>rijksadvocaat</v></cell><cell r="D5550" t="str"><v>00-00-1826/25-08-1868</v></cell></row><row r="5551"><cell r="A5551" t="str"><v>00807</v></cell><cell r="B5551" t="str"><v>3500</v></cell><cell r="C5551" t="str"><v>directeur Nederlandsche Maatschappij van het Onderling Weduwenpensioen</v></cell><cell r="D5551" t="str"><v>/(omstreeks: 00-00-1829)/</v></cell></row><row r="5552"><cell r="A5552" t="str"><v>00807</v></cell><cell r="B5552" t="str"><v>3500</v></cell><cell r="C5552" t="str"><v>directeur N.V. Duinwater Maatschappij te Amsterdam</v></cell><cell r="D5552" t="str"><v>00-00-1850/25-08-1868</v></cell></row><row r="5553"><cell r="A5553" t="str"><v>00807</v></cell><cell r="B5553" t="str"><v>3500</v></cell><cell r="C5553" t="str"><v>lid Tweede Kamer der Staten-Generaal</v></cell><cell r="D5553" t="str"><v>14-06-1853/16-09-1856</v></cell></row><row r="5554"><cell r="A5554" t="str"><v>00807</v></cell><cell r="B5554" t="str"><v>3500</v></cell><cell r="C5554" t="str"><v>lid Provinciale Staten van Noord-Holland</v></cell><cell r="D5554" t="str"><v>05-07-1853/00-07-1854</v></cell></row><row r="5555"><cell r="A5555" t="str"><v>00808</v></cell><cell r="B5555" t="str"><v>3010</v></cell><cell r="C5555" t="str"><v>Batavia (Ned.-Indië)</v></cell><cell r="D5555" t="str"><v>13-06-1822</v></cell></row><row r="5556"><cell r="A5556" t="str"><v>00808</v></cell><cell r="B5556" t="str"><v>3020</v></cell><cell r="C5556" t="str"><v>'s-Gravenhage</v></cell><cell r="D5556" t="str"><v>20-11-1881</v></cell></row><row r="5557"><cell r="A5557" t="str"><v>00808</v></cell><cell r="B5557" t="str"><v>3500</v></cell><cell r="C5557" t="str"><v>advocaat te Arnhem</v></cell><cell r="D5557" t="str"><v>00-00-1849/00-00-1851</v></cell></row><row r="5558"><cell r="A5558" t="str"><v>00808</v></cell><cell r="B5558" t="str"><v>3500</v></cell><cell r="C5558" t="str"><v>advocaat te Zutphen</v></cell><cell r="D5558" t="str"><v>00-00-1851/00-00-1867</v></cell></row><row r="5559"><cell r="A5559" t="str"><v>00808</v></cell><cell r="B5559" t="str"><v>3500</v></cell><cell r="C5559" t="str"><v>lid gemeenteraad van Zutphen</v></cell><cell r="D5559" t="str"><v>05-09-1854/04-09-1877</v></cell></row><row r="5560"><cell r="A5560" t="str"><v>00808</v></cell><cell r="B5560" t="str"><v>3500</v></cell><cell r="C5560" t="str"><v>rechter-plaatsvervanger Arrondissementsrechtbank te Zutphen</v></cell><cell r="D5560" t="str"><v>01-10-1856/01-04-1867</v></cell></row><row r="5561"><cell r="A5561" t="str"><v>00808</v></cell><cell r="B5561" t="str"><v>3500</v></cell><cell r="C5561" t="str"><v>rechter Arrondissementsrechtbank te Zutphen</v></cell><cell r="D5561" t="str"><v>01-04-1867/15-05-1877</v></cell></row><row r="5562"><cell r="A5562" t="str"><v>00808</v></cell><cell r="B5562" t="str"><v>3500</v></cell><cell r="C5562" t="str"><v>lid Tweede Kamer der Staten-Generaal</v></cell><cell r="D5562" t="str"><v>02-03-1868/20-11-1881</v></cell></row><row r="5563"><cell r="A5563" t="str"><v>00809</v></cell><cell r="B5563" t="str"><v>3010</v></cell><cell r="C5563" t="str"><v>Doetinchem</v></cell><cell r="D5563" t="str"><v>17-02-1836</v></cell></row><row r="5564"><cell r="A5564" t="str"><v>00809</v></cell><cell r="B5564" t="str"><v>3020</v></cell><cell r="C5564" t="str"><v>Amsterdam</v></cell><cell r="D5564" t="str"><v>17-03-1920</v></cell></row><row r="5565"><cell r="A5565" t="str"><v>00809</v></cell><cell r="B5565" t="str"><v>3500</v></cell><cell r="C5565" t="str"><v>advocaat te Amsterdam</v></cell><cell r="D5565" t="str"><v>00-00-1860/17-03-1920</v></cell></row><row r="5566"><cell r="A5566" t="str"><v>00809</v></cell><cell r="B5566" t="str"><v>3500</v></cell><cell r="C5566" t="str"><v>lid Tweede Kamer der Staten-Generaal</v></cell><cell r="D5566" t="str"><v>14-11-1887/27-03-1888</v></cell></row><row r="5567"><cell r="A5567" t="str"><v>00809</v></cell><cell r="B5567" t="str"><v>3500</v></cell><cell r="C5567" t="str"><v>lid Tweede Kamer der Staten-Generaal</v></cell><cell r="D5567" t="str"><v>15-09-1891/20-03-1894</v></cell></row><row r="5568"><cell r="A5568" t="str"><v>00810</v></cell><cell r="B5568" t="str"><v>3010</v></cell><cell r="C5568" t="str"><v>'s-Gravenhage</v></cell><cell r="D5568" t="str"><v>21-06-1836</v></cell></row><row r="5569"><cell r="A5569" t="str"><v>00810</v></cell><cell r="B5569" t="str"><v>3020</v></cell><cell r="C5569" t="str"><v>'s-Gravenhage</v></cell><cell r="D5569" t="str"><v>07-12-1892</v></cell></row><row r="5570"><cell r="A5570" t="str"><v>00810</v></cell><cell r="B5570" t="str"><v>3500</v></cell><cell r="C5570" t="str"><v>bestuursambtenaar, Algemeene Secretarie van het Gouvernement te Buitenzorg (Ned.-Indië)</v></cell><cell r="D5570" t="str"><v>01-12-1858/01-12-1864</v></cell></row><row r="5571"><cell r="A5571" t="str"><v>00810</v></cell><cell r="B5571" t="str"><v>3500</v></cell><cell r="C5571" t="str"><v>gouvernementssecretaris, Algemeene Secretarie van het Gouvernement te Buitenzorg (Ned.-Indië)</v></cell><cell r="D5571" t="str"><v>01-12-1864/01-06-1869</v></cell></row><row r="5572"><cell r="A5572" t="str"><v>00810</v></cell><cell r="B5572" t="str"><v>3500</v></cell><cell r="C5572" t="str"><v>eerste Gouvernementssecretaris en secretaris van de Raad van Nederlandsch-Indië te Buitenzorg</v></cell><cell r="D5572" t="str"><v>01-06-1869/01-01-1870</v></cell></row><row r="5573"><cell r="A5573" t="str"><v>00810</v></cell><cell r="B5573" t="str"><v>3500</v></cell><cell r="C5573" t="str"><v>directeur departement van Binnenlands Bestuur te Batavia (Ned.-Indië)</v></cell><cell r="D5573" t="str"><v>01-01-1870/01-04-1873</v></cell></row><row r="5574"><cell r="A5574" t="str"><v>00810</v></cell><cell r="B5574" t="str"><v>3500</v></cell><cell r="C5574" t="str"><v>algemeen secretaris, Algemeene Secretarie van het Gouvernement te Buitenzorg (Ned.-Indië)</v></cell><cell r="D5574" t="str"><v>01-04-1873/01-06-1877</v></cell></row><row r="5575"><cell r="A5575" t="str"><v>00810</v></cell><cell r="B5575" t="str"><v>3500</v></cell><cell r="C5575" t="str"><v>lid Raad van Nederlandsch-Indië</v></cell><cell r="D5575" t="str"><v>01-06-1877/01-02-1878</v></cell></row><row r="5576"><cell r="A5576" t="str"><v>00810</v></cell><cell r="B5576" t="str"><v>3500</v></cell><cell r="C5576" t="str"><v>verlof in Nederland</v></cell><cell r="D5576" t="str"><v>00-02-1878/00-04-1880</v></cell></row><row r="5577"><cell r="A5577" t="str"><v>00810</v></cell><cell r="B5577" t="str"><v>3500</v></cell><cell r="C5577" t="str"><v>lid Raad van Nederlandsch-Indië</v></cell><cell r="D5577" t="str"><v>21-05-1880/14-02-1884</v></cell></row><row r="5578"><cell r="A5578" t="str"><v>00810</v></cell><cell r="B5578" t="str"><v>3500</v></cell><cell r="C5578" t="str"><v>ambteloos</v></cell><cell r="D5578" t="str"><v>00-02-1884/01-05-1888</v></cell></row><row r="5579"><cell r="A5579" t="str"><v>00810</v></cell><cell r="B5579" t="str"><v>3500</v></cell><cell r="C5579" t="str"><v>lid Tweede Kamer der Staten-Generaal</v></cell><cell r="D5579" t="str"><v>01-05-1888/07-12-1892</v></cell></row><row r="5580"><cell r="A5580" t="str"><v>00813</v></cell><cell r="B5580" t="str"><v>3010</v></cell><cell r="C5580" t="str"><v>Tiel</v></cell><cell r="D5580" t="str"><v>07-07-1881</v></cell></row><row r="5581"><cell r="A5581" t="str"><v>00813</v></cell><cell r="B5581" t="str"><v>3020</v></cell><cell r="C5581" t="str"><v>'s-Gravenhage</v></cell><cell r="D5581" t="str"><v>01-02-1952</v></cell></row><row r="5582"><cell r="A5582" t="str"><v>00813</v></cell><cell r="B5582" t="str"><v>3500</v></cell><cell r="C5582" t="str"><v>adjunct-ingenieur Rijkswaterstaat, toegevoegd aan de inspecteur-generaal van Rijkswaterstaat in de tweede inspectie te Utrecht</v></cell><cell r="D5582" t="str"><v>00-11-1903/00-00-1904</v></cell></row><row r="5583"><cell r="A5583" t="str"><v>00813</v></cell><cell r="B5583" t="str"><v>3500</v></cell><cell r="C5583" t="str"><v>adjunct-ingenieur Rijkswaterstaat, bij de werken der Maasmondverbetering te 's-Hertogenbosch</v></cell><cell r="D5583" t="str"><v>00-00-1904/00-00-1906</v></cell></row><row r="5584"><cell r="A5584" t="str"><v>00813</v></cell><cell r="B5584" t="str"><v>3500</v></cell><cell r="C5584" t="str"><v>ingenieur derde klasse, Rijkswaterstaat te Utrecht</v></cell><cell r="D5584" t="str"><v>13-09-1906/00-00-1909</v></cell></row><row r="5585"><cell r="A5585" t="str"><v>00813</v></cell><cell r="B5585" t="str"><v>3500</v></cell><cell r="C5585" t="str"><v>verlof in verband met studie van verbetering van de haven van Curaçao</v></cell><cell r="D5585" t="str"><v>00-00-1909/00-00-1910</v></cell></row><row r="5586"><cell r="A5586" t="str"><v>00813</v></cell><cell r="B5586" t="str"><v>3500</v></cell><cell r="C5586" t="str"><v>arrondissements-ingenieur Pannerdens Kanaal, Nederrijn en Lek te Utrecht</v></cell><cell r="D5586" t="str"><v>00-00-1911/00-00-1913</v></cell></row><row r="5587"><cell r="A5587" t="str"><v>00813</v></cell><cell r="B5587" t="str"><v>3500</v></cell><cell r="C5587" t="str"><v>verlof in verband met studie van verbetering van de haven van Tsifoe (China)</v></cell><cell r="D5587" t="str"><v>00-00-1918/00-00-1919</v></cell></row><row r="5588"><cell r="A5588" t="str"><v>00813</v></cell><cell r="B5588" t="str"><v>3500</v></cell><cell r="C5588" t="str"><v>technisch-directeur Nederlandsche Maatschappij voor Havenwerken in Nederlands-Indië</v></cell><cell r="D5588" t="str"><v>00-00-1919/00-00-1920</v></cell></row><row r="5589"><cell r="A5589" t="str"><v>00813</v></cell><cell r="B5589" t="str"><v>3500</v></cell><cell r="C5589" t="str"><v>technisch-directeur Nederlandsche Maatschappij voor Havenwerken te Amsterdam</v></cell><cell r="D5589" t="str"><v>00-00-1921/15-03-1935</v></cell></row><row r="5590"><cell r="A5590" t="str"><v>00813</v></cell><cell r="B5590" t="str"><v>3500</v></cell><cell r="C5590" t="str"><v>lid gemeenteraad van Baarn</v></cell><cell r="D5590" t="str"><v>04-09-1923/15-03-1935</v></cell></row><row r="5591"><cell r="A5591" t="str"><v>00813</v></cell><cell r="B5591" t="str"><v>3500</v></cell><cell r="C5591" t="str"><v>lid Provinciale Staten van Utrecht</v></cell><cell r="D5591" t="str"><v>27-04-1931/15-03-1935</v></cell></row><row r="5592"><cell r="A5592" t="str"><v>00813</v></cell><cell r="B5592" t="str"><v>3500</v></cell><cell r="C5592" t="str"><v>minister van Waterstaat</v></cell><cell r="D5592" t="str"><v>15-03-1935/24-06-1937</v></cell></row><row r="5593"><cell r="A5593" t="str"><v>00813</v></cell><cell r="B5593" t="str"><v>3500</v></cell><cell r="C5593" t="str"><v>lid Tweede Kamer der Staten-Generaal</v></cell><cell r="D5593" t="str"><v>08-06-1937/25-07-1939</v></cell></row><row r="5594"><cell r="A5594" t="str"><v>00813</v></cell><cell r="B5594" t="str"><v>3500</v></cell><cell r="C5594" t="str"><v>voorzitter Raad van het Openbaar Lichaam "De Wieringermeer"</v></cell><cell r="D5594" t="str"><v>01-01-1938/25-07-1939</v></cell></row><row r="5595"><cell r="A5595" t="str"><v>00813</v></cell><cell r="B5595" t="str"><v>3500</v></cell><cell r="C5595" t="str"><v>minister van Waterstaat</v></cell><cell r="D5595" t="str"><v>25-07-1939/10-08-1939</v></cell></row><row r="5596"><cell r="A5596" t="str"><v>00813</v></cell><cell r="B5596" t="str"><v>3500</v></cell><cell r="C5596" t="str"><v>regeringscommissaris voor vluchtelingen te Londen</v></cell><cell r="D5596" t="str"><v>26-05-1940/15-09-1942</v></cell></row><row r="5597"><cell r="A5597" t="str"><v>00813</v></cell><cell r="B5597" t="str"><v>3500</v></cell><cell r="C5597" t="str"><v>lid Buitengewone Raad van Advies te Londen</v></cell><cell r="D5597" t="str"><v>08-06-1942/15-09-1942</v></cell></row><row r="5598"><cell r="A5598" t="str"><v>00813</v></cell><cell r="B5598" t="str"><v>3500</v></cell><cell r="C5598" t="str"><v>minister van Oorlog</v></cell><cell r="D5598" t="str"><v>15-09-1942/23-02-1945</v></cell></row><row r="5599"><cell r="A5599" t="str"><v>00813</v></cell><cell r="B5599" t="str"><v>3500</v></cell><cell r="C5599" t="str"><v>lid Provinciale Staten van Zuid-Holland</v></cell><cell r="D5599" t="str"><v>20-06-1946/04-07-1950</v></cell></row><row r="5600"><cell r="A5600" t="str"><v>00814</v></cell><cell r="B5600" t="str"><v>3010</v></cell><cell r="C5600" t="str"><v>Tiel</v></cell><cell r="D5600" t="str"><v>28-02-1815</v></cell></row><row r="5601"><cell r="A5601" t="str"><v>00814</v></cell><cell r="B5601" t="str"><v>3020</v></cell><cell r="C5601" t="str"><v>Tiel</v></cell><cell r="D5601" t="str"><v>04-05-1874</v></cell></row><row r="5602"><cell r="A5602" t="str"><v>00814</v></cell><cell r="B5602" t="str"><v>3500</v></cell><cell r="C5602" t="str"><v>procureur te Tiel</v></cell><cell r="D5602" t="str"><v>00-00-1839/</v></cell></row><row r="5603"><cell r="A5603" t="str"><v>00814</v></cell><cell r="B5603" t="str"><v>3500</v></cell><cell r="C5603" t="str"><v>kantonrechter-plaatsvervanger te Tiel</v></cell><cell r="D5603" t="str"><v>01-05-1839/04-05-1874</v></cell></row><row r="5604"><cell r="A5604" t="str"><v>00814</v></cell><cell r="B5604" t="str"><v>3500</v></cell><cell r="C5604" t="str"><v>lid stedelijke raad (vanaf oktober 1851 gemeenteraad) van Tiel</v></cell><cell r="D5604" t="str"><v>/(omstreeks: 00-00-1842)/04-05-1874</v></cell></row><row r="5605"><cell r="A5605" t="str"><v>00814</v></cell><cell r="B5605" t="str"><v>3500</v></cell><cell r="C5605" t="str"><v>wethouder van Tiel</v></cell><cell r="D5605" t="str"><v>00-00-1860/04-05-1874</v></cell></row><row r="5606"><cell r="A5606" t="str"><v>00814</v></cell><cell r="B5606" t="str"><v>3500</v></cell><cell r="C5606" t="str"><v>lid Tweede Kamer der Staten-Generaal</v></cell><cell r="D5606" t="str"><v>12-11-1860/01-10-1866</v></cell></row><row r="5607"><cell r="A5607" t="str"><v>00814</v></cell><cell r="B5607" t="str"><v>3500</v></cell><cell r="C5607" t="str"><v>lid Tweede Kamer der Staten-Generaal</v></cell><cell r="D5607" t="str"><v>19-11-1866/03-01-1868</v></cell></row><row r="5608"><cell r="A5608" t="str"><v>00814</v></cell><cell r="B5608" t="str"><v>3500</v></cell><cell r="C5608" t="str"><v>lid Tweede Kamer der Staten-Generaal</v></cell><cell r="D5608" t="str"><v>14-03-1868/20-09-1869</v></cell></row><row r="5609"><cell r="A5609" t="str"><v>00815</v></cell><cell r="B5609" t="str"><v>3010</v></cell><cell r="C5609" t="str"><v>Odoorn (Dr.)</v></cell><cell r="D5609" t="str"><v>08-06-1835</v></cell></row><row r="5610"><cell r="A5610" t="str"><v>00815</v></cell><cell r="B5610" t="str"><v>3020</v></cell><cell r="C5610" t="str"><v>Haarlem</v></cell><cell r="D5610" t="str"><v>07-07-1917</v></cell></row><row r="5611"><cell r="A5611" t="str"><v>00815</v></cell><cell r="B5611" t="str"><v>3500</v></cell><cell r="C5611" t="str"><v>predikant Nederlandse Hervormde Kerk te Boijl (Frl.)</v></cell><cell r="D5611" t="str"><v>00-09-1860/00-10-1863</v></cell></row><row r="5612"><cell r="A5612" t="str"><v>00815</v></cell><cell r="B5612" t="str"><v>3500</v></cell><cell r="C5612" t="str"><v>predikant Nederlandse Hervormde Kerk te Kimswerd (Frl.)</v></cell><cell r="D5612" t="str"><v>00-10-1863/00-02-1879</v></cell></row><row r="5613"><cell r="A5613" t="str"><v>00815</v></cell><cell r="B5613" t="str"><v>3500</v></cell><cell r="C5613" t="str"><v>lid Tweede Kamer der Staten-Generaal</v></cell><cell r="D5613" t="str"><v>18-02-1879/11-10-1884</v></cell></row><row r="5614"><cell r="A5614" t="str"><v>00815</v></cell><cell r="B5614" t="str"><v>3500</v></cell><cell r="C5614" t="str"><v>lid Tweede Kamer der Staten-Generaal</v></cell><cell r="D5614" t="str"><v>17-11-1884/18-05-1886</v></cell></row><row r="5615"><cell r="A5615" t="str"><v>00815</v></cell><cell r="B5615" t="str"><v>3500</v></cell><cell r="C5615" t="str"><v>lid Tweede Kamer der Staten-Generaal</v></cell><cell r="D5615" t="str"><v>14-07-1886/17-08-1887</v></cell></row><row r="5616"><cell r="A5616" t="str"><v>00815</v></cell><cell r="B5616" t="str"><v>3500</v></cell><cell r="C5616" t="str"><v>lid Tweede Kamer der Staten-Generaal</v></cell><cell r="D5616" t="str"><v>19-09-1887/27-03-1888</v></cell></row><row r="5617"><cell r="A5617" t="str"><v>00815</v></cell><cell r="B5617" t="str"><v>3500</v></cell><cell r="C5617" t="str"><v>lid Tweede Kamer der Staten-Generaal</v></cell><cell r="D5617" t="str"><v>01-05-1888/20-03-1894</v></cell></row><row r="5618"><cell r="A5618" t="str"><v>00815</v></cell><cell r="B5618" t="str"><v>3500</v></cell><cell r="C5618" t="str"><v>lid Tweede Kamer der Staten-Generaal</v></cell><cell r="D5618" t="str"><v>16-05-1894/27-06-1917</v></cell></row><row r="5619"><cell r="A5619" t="str"><v>00816</v></cell><cell r="B5619" t="str"><v>3010</v></cell><cell r="C5619" t="str"><v>Muiderberg</v></cell><cell r="D5619" t="str"><v>30-09-1902</v></cell></row><row r="5620"><cell r="A5620" t="str"><v>00816</v></cell><cell r="B5620" t="str"><v>3020</v></cell><cell r="C5620" t="str"><v>'s-Gravenhage</v></cell><cell r="D5620" t="str"><v>09-06-1989</v></cell></row><row r="5621"><cell r="A5621" t="str"><v>00816</v></cell><cell r="B5621" t="str"><v>3500</v></cell><cell r="C5621" t="str"><v>ambtenaar ministerie van Handel en Nijverheid</v></cell><cell r="D5621" t="str"><v>00-00-1931/00-00-1933</v></cell></row><row r="5622"><cell r="A5622" t="str"><v>00816</v></cell><cell r="B5622" t="str"><v>3500</v></cell><cell r="C5622" t="str"><v>secretaris Economische Raad, ministerie van Handel en Nijverheid</v></cell><cell r="D5622" t="str"><v>01-06-1933/00-10-1934</v></cell></row><row r="5623"><cell r="A5623" t="str"><v>00816</v></cell><cell r="B5623" t="str"><v>3500</v></cell><cell r="C5623" t="str"><v>hoogleraar economie, geld-, krediet- en bankwezen en handelspolitiek, Nederlandsche Economische Hogeschool te Rotterdam</v></cell><cell r="D5623" t="str"><v>00-10-1934/00-06-1945</v></cell></row><row r="5624"><cell r="A5624" t="str"><v>00816</v></cell><cell r="B5624" t="str"><v>3500</v></cell><cell r="C5624" t="str"><v>minister van Financiën</v></cell><cell r="D5624" t="str"><v>25-06-1945/01-07-1952</v></cell></row><row r="5625"><cell r="A5625" t="str"><v>00816</v></cell><cell r="B5625" t="str"><v>3500</v></cell><cell r="C5625" t="str"><v>lid Tweede Kamer der Staten-Generaal</v></cell><cell r="D5625" t="str"><v>04-06-1946/08-07-1946</v></cell></row><row r="5626"><cell r="A5626" t="str"><v>00816</v></cell><cell r="B5626" t="str"><v>3500</v></cell><cell r="C5626" t="str"><v>lid Eerste Kamer der Staten-Generaal</v></cell><cell r="D5626" t="str"><v>27-07-1948/11-08-1948</v></cell></row><row r="5627"><cell r="A5627" t="str"><v>00816</v></cell><cell r="B5627" t="str"><v>3500</v></cell><cell r="C5627" t="str"><v>afgevaardigde voor Internationale Bank van Reconstructie en Ontwikkeling te Ankara (voor Turkije, Syrië en Jordanië)</v></cell><cell r="D5627" t="str"><v>01-07-1952/01-10-1955</v></cell></row><row r="5628"><cell r="A5628" t="str"><v>00816</v></cell><cell r="B5628" t="str"><v>3500</v></cell><cell r="C5628" t="str"><v>executive director Wereldbank</v></cell><cell r="D5628" t="str"><v>01-10-1955/01-05-1971</v></cell></row><row r="5629"><cell r="A5629" t="str"><v>00816</v></cell><cell r="B5629" t="str"><v>3500</v></cell><cell r="C5629" t="str"><v>executive director IMF (Internationaal Monetaire Fonds) te Washington</v></cell><cell r="D5629" t="str"><v>01-10-1955/00-12-1976</v></cell></row><row r="5630"><cell r="A5630" t="str"><v>00817</v></cell><cell r="B5630" t="str"><v>3010</v></cell><cell r="C5630" t="str"><v>Utrecht</v></cell><cell r="D5630" t="str"><v>20-08-1897</v></cell></row><row r="5631"><cell r="A5631" t="str"><v>00817</v></cell><cell r="B5631" t="str"><v>3020</v></cell><cell r="C5631" t="str"><v>Eindhoven</v></cell><cell r="D5631" t="str"><v>19-01-1971</v></cell></row><row r="5632"><cell r="A5632" t="str"><v>00817</v></cell><cell r="B5632" t="str"><v>3500</v></cell><cell r="C5632" t="str"><v>jampottenspoeler, conservenfabriek "Betuwe" te Tiel</v></cell><cell r="D5632" t="str"><v>00-00-1910/00-00-1917</v></cell></row><row r="5633"><cell r="A5633" t="str"><v>00817</v></cell><cell r="B5633" t="str"><v>3500</v></cell><cell r="C5633" t="str"><v>medewerker bondskantoor NVV (Nederlands Verbond van Vakverenigingen) te Amsterdam</v></cell></row><row r="5634"><cell r="A5634" t="str"><v>00817</v></cell><cell r="B5634" t="str"><v>3500</v></cell><cell r="C5634" t="str"><v>propagandist Fabrieksarbeidersbond te Maastricht</v></cell><cell r="D5634" t="str"><v>00-00-1919/00-00-1923</v></cell></row><row r="5635"><cell r="A5635" t="str"><v>00817</v></cell><cell r="B5635" t="str"><v>3500</v></cell><cell r="C5635" t="str"><v>districtsbestuurder NVV (Nederlands Verbond van Vakverenigingen) in de drie noordelijke provincies</v></cell><cell r="D5635" t="str"><v>00-00-1923/00-00-1927</v></cell></row><row r="5636"><cell r="A5636" t="str"><v>00817</v></cell><cell r="B5636" t="str"><v>3500</v></cell><cell r="C5636" t="str"><v>lid bestuur NVV (Nederlands Verbond van Vakverenigingen) en assistent districtsbestuurder voor Noord-Brabant en Limburg</v></cell><cell r="D5636" t="str"><v>00-00-1927/00-00-1937</v></cell></row><row r="5637"><cell r="A5637" t="str"><v>00817</v></cell><cell r="B5637" t="str"><v>3500</v></cell><cell r="C5637" t="str"><v>lid Provinciale Staten van Noord-Brabant</v></cell><cell r="D5637" t="str"><v>15-04-1931/01-09-1941</v></cell></row><row r="5638"><cell r="A5638" t="str"><v>00817</v></cell><cell r="B5638" t="str"><v>3500</v></cell><cell r="C5638" t="str"><v>lid gemeenteraad van Eindhoven</v></cell><cell r="D5638" t="str"><v>01-09-1931/01-09-1941</v></cell></row><row r="5639"><cell r="A5639" t="str"><v>00817</v></cell><cell r="B5639" t="str"><v>3500</v></cell><cell r="C5639" t="str"><v>voorzitter CBZ (Centrale Bond van Ziekenfondsen)</v></cell><cell r="D5639" t="str"><v>00-00-1936/01-11-1966</v></cell></row><row r="5640"><cell r="A5640" t="str"><v>00817</v></cell><cell r="B5640" t="str"><v>3500</v></cell><cell r="C5640" t="str"><v>lid Tweede Kamer der Staten-Generaal</v></cell><cell r="D5640" t="str"><v>08-06-1937/01-10-1962</v></cell></row><row r="5641"><cell r="A5641" t="str"><v>00817</v></cell><cell r="B5641" t="str"><v>3500</v></cell><cell r="C5641" t="str"><v>voorzitter ANOZ (Algemeen Nederlands Onderling Ziekenfonds)</v></cell><cell r="D5641" t="str"><v>00-00-1938/01-01-1970</v></cell></row><row r="5642"><cell r="A5642" t="str"><v>00817</v></cell><cell r="B5642" t="str"><v>3500</v></cell><cell r="C5642" t="str"><v>lid tijdelijke gemeenteraad van Eindhoven</v></cell><cell r="D5642" t="str"><v>00-11-1945/07-09-1946</v></cell></row><row r="5643"><cell r="A5643" t="str"><v>00817</v></cell><cell r="B5643" t="str"><v>3500</v></cell><cell r="C5643" t="str"><v>wethouder van Eindhoven</v></cell><cell r="D5643" t="str"><v>00-11-1945/04-09-1946</v></cell></row><row r="5644"><cell r="A5644" t="str"><v>00817</v></cell><cell r="B5644" t="str"><v>3500</v></cell><cell r="C5644" t="str"><v>lid Provinciale Staten van Noord-Brabant</v></cell><cell r="D5644" t="str"><v>19-06-1946/03-06-1970</v></cell></row><row r="5645"><cell r="A5645" t="str"><v>00817</v></cell><cell r="B5645" t="str"><v>3500</v></cell><cell r="C5645" t="str"><v>lid gemeenteraad van Eindhoven</v></cell><cell r="D5645" t="str"><v>07-09-1946/04-09-1962</v></cell></row><row r="5646"><cell r="A5646" t="str"><v>00817</v></cell><cell r="B5646" t="str"><v>3500</v></cell><cell r="C5646" t="str"><v>lid Gedeputeerde Staten (belast met volkshuisvesting en ruimtelijke ordening) van Noord-Brabant</v></cell><cell r="D5646" t="str"><v>06-06-1962/03-06-1970</v></cell></row><row r="5647"><cell r="A5647" t="str"><v>00822</v></cell><cell r="B5647" t="str"><v>3010</v></cell><cell r="C5647" t="str"><v>'s-Gravenhage</v></cell><cell r="D5647" t="str"><v>29-12-1866</v></cell></row><row r="5648"><cell r="A5648" t="str"><v>00822</v></cell><cell r="B5648" t="str"><v>3020</v></cell><cell r="C5648" t="str"><v>'s-Gravenhage</v></cell><cell r="D5648" t="str"><v>15-05-1940</v></cell></row><row r="5649"><cell r="A5649" t="str"><v>00822</v></cell><cell r="B5649" t="str"><v>3500</v></cell><cell r="C5649" t="str"><v>advocaat te 's-Gravenhage</v></cell><cell r="D5649" t="str"><v>00-00-1890/00-04-1926</v></cell></row><row r="5650"><cell r="A5650" t="str"><v>00822</v></cell><cell r="B5650" t="str"><v>3500</v></cell><cell r="C5650" t="str"><v>rechter-plaatsvervanger Arrondissementsrechtbank te 's-Gravenhage</v></cell><cell r="D5650" t="str"><v>01-01-1898/00-04-1926</v></cell></row><row r="5651"><cell r="A5651" t="str"><v>00822</v></cell><cell r="B5651" t="str"><v>3500</v></cell><cell r="C5651" t="str"><v>lid Provinciale Staten van Zuid-Holland</v></cell><cell r="D5651" t="str"><v>06-07-1904/15-03-1926</v></cell></row><row r="5652"><cell r="A5652" t="str"><v>00822</v></cell><cell r="B5652" t="str"><v>3500</v></cell><cell r="C5652" t="str"><v>lid Tweede Kamer der Staten-Generaal</v></cell><cell r="D5652" t="str"><v>19-09-1905/17-09-1918</v></cell></row><row r="5653"><cell r="A5653" t="str"><v>00822</v></cell><cell r="B5653" t="str"><v>3500</v></cell><cell r="C5653" t="str"><v>lid Gedeputeerde Staten van Zuid-Holland</v></cell><cell r="D5653" t="str"><v>03-07-1907/15-03-1926</v></cell></row><row r="5654"><cell r="A5654" t="str"><v>00822</v></cell><cell r="B5654" t="str"><v>3500</v></cell><cell r="C5654" t="str"><v>lid Raad van State</v></cell><cell r="D5654" t="str"><v>01-05-1926/15-05-1940</v></cell></row><row r="5655"><cell r="A5655" t="str"><v>00823</v></cell><cell r="B5655" t="str"><v>3010</v></cell><cell r="C5655" t="str"><v>Luik (België)</v></cell><cell r="D5655" t="str"><v>15-11-1829</v></cell></row><row r="5656"><cell r="A5656" t="str"><v>00823</v></cell><cell r="B5656" t="str"><v>3020</v></cell><cell r="C5656" t="str"><v>'s-Gravenhage</v></cell><cell r="D5656" t="str"><v>13-02-1873</v></cell></row><row r="5657"><cell r="A5657" t="str"><v>00823</v></cell><cell r="B5657" t="str"><v>3500</v></cell><cell r="C5657" t="str"><v>wetenschappelijk ambtenaar, Algemeen Rijksarchief te 's-Gravenhage</v></cell><cell r="D5657" t="str"><v>00-08-1856/13-02-1873</v></cell></row><row r="5658"><cell r="A5658" t="str"><v>00823</v></cell><cell r="B5658" t="str"><v>3500</v></cell><cell r="C5658" t="str"><v>lid Tweede Kamer der Staten-Generaal</v></cell><cell r="D5658" t="str"><v>16-02-1864/01-10-1866</v></cell></row><row r="5659"><cell r="A5659" t="str"><v>00823</v></cell><cell r="B5659" t="str"><v>3500</v></cell><cell r="C5659" t="str"><v>lid Tweede Kamer der Staten-Generaal</v></cell><cell r="D5659" t="str"><v>19-11-1866/03-01-1868</v></cell></row><row r="5660"><cell r="A5660" t="str"><v>00825</v></cell><cell r="B5660" t="str"><v>3010</v></cell><cell r="C5660" t="str"><v>Groningen</v></cell><cell r="D5660" t="str"><v>10-01-1802</v></cell></row><row r="5661"><cell r="A5661" t="str"><v>00825</v></cell><cell r="B5661" t="str"><v>3020</v></cell><cell r="C5661" t="str"><v>Arnhem</v></cell><cell r="D5661" t="str"><v>30-08-1884</v></cell></row><row r="5662"><cell r="A5662" t="str"><v>00825</v></cell><cell r="B5662" t="str"><v>3500</v></cell><cell r="C5662" t="str"><v>luitenant der artillerie</v></cell><cell r="D5662" t="str"><v>20-09-1820/</v></cell></row><row r="5663"><cell r="A5663" t="str"><v>00825</v></cell><cell r="B5663" t="str"><v>3500</v></cell><cell r="C5663" t="str"><v>luitenant-instructeur der artillerie</v></cell><cell r="D5663" t="str"><v>/16-05-1826</v></cell></row><row r="5664"><cell r="A5664" t="str"><v>00825</v></cell><cell r="B5664" t="str"><v>3500</v></cell><cell r="C5664" t="str"><v>grietman van Kollumerland en Nieuwkruisland</v></cell><cell r="D5664" t="str"><v>00-00-1827/01-04-1850</v></cell></row><row r="5665"><cell r="A5665" t="str"><v>00825</v></cell><cell r="B5665" t="str"><v>3500</v></cell><cell r="C5665" t="str"><v>lid Provinciale Staten van Friesland</v></cell><cell r="D5665" t="str"><v>06-07-1830/05-08-1840</v></cell></row><row r="5666"><cell r="A5666" t="str"><v>00825</v></cell><cell r="B5666" t="str"><v>3500</v></cell><cell r="C5666" t="str"><v>buitengewoon lid Tweede Kamer der Staten-Generaal</v></cell><cell r="D5666" t="str"><v>05-08-1840/05-09-1840</v></cell></row><row r="5667"><cell r="A5667" t="str"><v>00825</v></cell><cell r="B5667" t="str"><v>3500</v></cell><cell r="C5667" t="str"><v>lid Eerste Kamer der Staten-Generaal</v></cell><cell r="D5667" t="str"><v>07-10-1848/20-08-1850</v></cell></row><row r="5668"><cell r="A5668" t="str"><v>00825</v></cell><cell r="B5668" t="str"><v>3500</v></cell><cell r="C5668" t="str"><v>voorzitter Eerste Kamer der Staten-Generaal</v></cell><cell r="D5668" t="str"><v>13-02-1849/20-08-1850</v></cell></row><row r="5669"><cell r="A5669" t="str"><v>00825</v></cell><cell r="B5669" t="str"><v>3500</v></cell><cell r="C5669" t="str"><v>Commissaris des Konings in Groningen</v></cell><cell r="D5669" t="str"><v>01-09-1850/01-01-1853</v></cell></row><row r="5670"><cell r="A5670" t="str"><v>00825</v></cell><cell r="B5670" t="str"><v>3500</v></cell><cell r="C5670" t="str"><v>Commissaris des Konings in Gelderland</v></cell><cell r="D5670" t="str"><v>01-01-1853/01-06-1880</v></cell></row><row r="5671"><cell r="A5671" t="str"><v>00825</v></cell><cell r="B5671" t="str"><v>3500</v></cell><cell r="C5671" t="str"><v>opperschenker des Konings</v></cell><cell r="D5671" t="str"><v>22-01-1855/19-02-1872</v></cell></row><row r="5672"><cell r="A5672" t="str"><v>00825</v></cell><cell r="B5672" t="str"><v>3500</v></cell><cell r="C5672" t="str"><v>opperjagermeester des Konings</v></cell><cell r="D5672" t="str"><v>19-02-1872/30-08-1884</v></cell></row><row r="5673"><cell r="A5673" t="str"><v>00825</v></cell><cell r="B5673" t="str"><v>3500</v></cell><cell r="C5673" t="str"><v>lid Eerste Kamer der Staten-Generaal</v></cell><cell r="D5673" t="str"><v>13-04-1880/30-08-1884</v></cell></row><row r="5674"><cell r="A5674" t="str"><v>00826</v></cell><cell r="B5674" t="str"><v>3010</v></cell><cell r="C5674" t="str"><v>Utrecht</v></cell><cell r="D5674" t="str"><v>06-11-1855</v></cell></row><row r="5675"><cell r="A5675" t="str"><v>00826</v></cell><cell r="B5675" t="str"><v>3020</v></cell><cell r="C5675" t="str"><v>Godesberg (Dld.)</v></cell><cell r="D5675" t="str"><v>15-07-1909</v></cell></row><row r="5676"><cell r="A5676" t="str"><v>00826</v></cell><cell r="B5676" t="str"><v>3500</v></cell><cell r="C5676" t="str"><v>secretaris commissie voor de gouvernements-koffiecultuur te Nederlands-Indië</v></cell></row><row r="5677"><cell r="A5677" t="str"><v>00826</v></cell><cell r="B5677" t="str"><v>3500</v></cell><cell r="C5677" t="str"><v>advocaat te 's-Gravenhage</v></cell><cell r="D5677" t="str"><v>00-00-1880/</v></cell></row><row r="5678"><cell r="A5678" t="str"><v>00826</v></cell><cell r="B5678" t="str"><v>3500</v></cell><cell r="C5678" t="str"><v>lid Tweede Kamer der Staten-Generaal</v></cell><cell r="D5678" t="str"><v>16-05-1894/27-08-1907</v></cell></row><row r="5679"><cell r="A5679" t="str"><v>00827</v></cell><cell r="B5679" t="str"><v>3010</v></cell><cell r="C5679" t="str"><v>Herenthals (Oostenr. Nederlanden)</v></cell><cell r="D5679" t="str"><v>17-02-1793</v></cell></row><row r="5680"><cell r="A5680" t="str"><v>00827</v></cell><cell r="B5680" t="str"><v>3020</v></cell><cell r="C5680" t="str"><v>Klimmen (Lb.)</v></cell><cell r="D5680" t="str"><v>23-08-1866</v></cell></row><row r="5681"><cell r="A5681" t="str"><v>00827</v></cell><cell r="B5681" t="str"><v>3500</v></cell><cell r="C5681" t="str"><v>advocaat te Turnhout</v></cell><cell r="D5681" t="str"><v>/00-05-1842</v></cell></row><row r="5682"><cell r="A5682" t="str"><v>00827</v></cell><cell r="B5682" t="str"><v>3500</v></cell><cell r="C5682" t="str"><v>advocaat te Klimmen</v></cell><cell r="D5682" t="str"><v>00-05-1842/00-00-1861</v></cell></row><row r="5683"><cell r="A5683" t="str"><v>00827</v></cell><cell r="B5683" t="str"><v>3500</v></cell><cell r="C5683" t="str"><v>lid Provinciale Staten van Limburg</v></cell><cell r="D5683" t="str"><v>16-09-1850/23-08-1866</v></cell></row><row r="5684"><cell r="A5684" t="str"><v>00827</v></cell><cell r="B5684" t="str"><v>3500</v></cell><cell r="C5684" t="str"><v>lid Tweede Kamer der Staten-Generaal</v></cell><cell r="D5684" t="str"><v>09-12-1850/26-04-1853</v></cell></row><row r="5685"><cell r="A5685" t="str"><v>00827</v></cell><cell r="B5685" t="str"><v>3500</v></cell><cell r="C5685" t="str"><v>lid Tweede Kamer der Staten-Generaal</v></cell><cell r="D5685" t="str"><v>30-05-1855/20-09-1858</v></cell></row><row r="5686"><cell r="A5686" t="str"><v>00827</v></cell><cell r="B5686" t="str"><v>3500</v></cell><cell r="C5686" t="str"><v>kantonrechter te Heerlen</v></cell><cell r="D5686" t="str"><v>01-05-1861/23-08-1866</v></cell></row><row r="5687"><cell r="A5687" t="str"><v>00828</v></cell><cell r="B5687" t="str"><v>3010</v></cell><cell r="C5687" t="str"><v>Dordrecht</v></cell><cell r="D5687" t="str"><v>09-09-1812</v></cell></row><row r="5688"><cell r="A5688" t="str"><v>00828</v></cell><cell r="B5688" t="str"><v>3020</v></cell><cell r="C5688" t="str"><v>'s-Gravenhage</v></cell><cell r="D5688" t="str"><v>04-04-1888</v></cell></row><row r="5689"><cell r="A5689" t="str"><v>00828</v></cell><cell r="B5689" t="str"><v>3500</v></cell><cell r="C5689" t="str"><v>advocaat te 's-Gravenhage</v></cell><cell r="D5689" t="str"><v>00-00-1836/</v></cell></row><row r="5690"><cell r="A5690" t="str"><v>00828</v></cell><cell r="B5690" t="str"><v>3500</v></cell><cell r="C5690" t="str"><v>rechter-plaatsvervanger Arrondissementsrechtbank te 's-Gravenhage</v></cell><cell r="D5690" t="str"><v>01-06-1845/01-01-1876</v></cell></row><row r="5691"><cell r="A5691" t="str"><v>00828</v></cell><cell r="B5691" t="str"><v>3500</v></cell><cell r="C5691" t="str"><v>lid Tweede Kamer der Staten-Generaal</v></cell><cell r="D5691" t="str"><v>13-02-1849/20-08-1850</v></cell></row><row r="5692"><cell r="A5692" t="str"><v>00828</v></cell><cell r="B5692" t="str"><v>3500</v></cell><cell r="C5692" t="str"><v>lid Tweede Kamer der Staten-Generaal</v></cell><cell r="D5692" t="str"><v>07-10-1850/26-04-1853</v></cell></row><row r="5693"><cell r="A5693" t="str"><v>00828</v></cell><cell r="B5693" t="str"><v>3500</v></cell><cell r="C5693" t="str"><v>lid Tweede Kamer der Staten-Generaal</v></cell><cell r="D5693" t="str"><v>13-02-1855/08-01-1864</v></cell></row><row r="5694"><cell r="A5694" t="str"><v>00828</v></cell><cell r="B5694" t="str"><v>3500</v></cell><cell r="C5694" t="str"><v>landsadvocaat</v></cell><cell r="D5694" t="str"><v>01-01-1864/04-04-1888</v></cell></row><row r="5695"><cell r="A5695" t="str"><v>00828</v></cell><cell r="B5695" t="str"><v>3500</v></cell><cell r="C5695" t="str"><v>lid Tweede Kamer der Staten-Generaal</v></cell><cell r="D5695" t="str"><v>16-02-1864/01-10-1866</v></cell></row><row r="5696"><cell r="A5696" t="str"><v>00828</v></cell><cell r="B5696" t="str"><v>3500</v></cell><cell r="C5696" t="str"><v>lid Tweede Kamer der Staten-Generaal</v></cell><cell r="D5696" t="str"><v>19-11-1866/03-01-1868</v></cell></row><row r="5697"><cell r="A5697" t="str"><v>00828</v></cell><cell r="B5697" t="str"><v>3500</v></cell><cell r="C5697" t="str"><v>lid Tweede Kamer der Staten-Generaal</v></cell><cell r="D5697" t="str"><v>25-02-1868/15-09-1873</v></cell></row><row r="5698"><cell r="A5698" t="str"><v>00828</v></cell><cell r="B5698" t="str"><v>3500</v></cell><cell r="C5698" t="str"><v>lid Tweede Kamer der Staten-Generaal</v></cell><cell r="D5698" t="str"><v>20-11-1878/11-10-1884</v></cell></row><row r="5699"><cell r="A5699" t="str"><v>00828</v></cell><cell r="B5699" t="str"><v>3500</v></cell><cell r="C5699" t="str"><v>lid Tweede Kamer der Staten-Generaal</v></cell><cell r="D5699" t="str"><v>17-11-1884/18-05-1886</v></cell></row><row r="5700"><cell r="A5700" t="str"><v>00828</v></cell><cell r="B5700" t="str"><v>3500</v></cell><cell r="C5700" t="str"><v>lid Tweede Kamer der Staten-Generaal</v></cell><cell r="D5700" t="str"><v>15-07-1886/17-08-1887</v></cell></row><row r="5701"><cell r="A5701" t="str"><v>00828</v></cell><cell r="B5701" t="str"><v>3500</v></cell><cell r="C5701" t="str"><v>lid Tweede Kamer der Staten-Generaal</v></cell><cell r="D5701" t="str"><v>19-09-1887/27-03-1888</v></cell></row><row r="5702"><cell r="A5702" t="str"><v>00830</v></cell><cell r="B5702" t="str"><v>3010</v></cell><cell r="C5702" t="str"><v>Sloten</v></cell><cell r="D5702" t="str"><v>05-02-1867</v></cell></row><row r="5703"><cell r="A5703" t="str"><v>00830</v></cell><cell r="B5703" t="str"><v>3020</v></cell><cell r="C5703" t="str"><v>Voorthuizen</v></cell><cell r="D5703" t="str"><v>14-06-1939</v></cell></row><row r="5704"><cell r="A5704" t="str"><v>00830</v></cell><cell r="B5704" t="str"><v>3500</v></cell><cell r="C5704" t="str"><v>beambte op een handelskantoor</v></cell><cell r="D5704" t="str"><v>00-00-1882/00-00-1889</v></cell></row><row r="5705"><cell r="A5705" t="str"><v>00830</v></cell><cell r="B5705" t="str"><v>3500</v></cell><cell r="C5705" t="str"><v>proponent in Noord-Brabant</v></cell><cell r="D5705" t="str"><v>00-00-1893/00-00-1894</v></cell></row><row r="5706"><cell r="A5706" t="str"><v>00830</v></cell><cell r="B5706" t="str"><v>3500</v></cell><cell r="C5706" t="str"><v>kandidaat-predikant Nederlandse Hervormde Kerk te Marken</v></cell><cell r="D5706" t="str"><v>00-00-1894</v></cell></row><row r="5707"><cell r="A5707" t="str"><v>00830</v></cell><cell r="B5707" t="str"><v>3500</v></cell><cell r="C5707" t="str"><v>predikant Nederlandse Hervormde Kerk te Voorthuizen (Gld.)</v></cell><cell r="D5707" t="str"><v>11-03-1894/13-09-1896</v></cell></row><row r="5708"><cell r="A5708" t="str"><v>00830</v></cell><cell r="B5708" t="str"><v>3500</v></cell><cell r="C5708" t="str"><v>predikant Nederlandse Hervormde Kerk te Cubaard (Frl.)</v></cell><cell r="D5708" t="str"><v>20-09-1896/30-04-1899</v></cell></row><row r="5709"><cell r="A5709" t="str"><v>00830</v></cell><cell r="B5709" t="str"><v>3500</v></cell><cell r="C5709" t="str"><v>predikant Nederlandse Hervormde Kerk te Klundert (N.Br.)</v></cell><cell r="D5709" t="str"><v>07-05-1899/14-06-1903</v></cell></row><row r="5710"><cell r="A5710" t="str"><v>00830</v></cell><cell r="B5710" t="str"><v>3500</v></cell><cell r="C5710" t="str"><v>predikant Nederlandse Hervormde Kerk te Voorst (Gld.)</v></cell><cell r="D5710" t="str"><v>21-06-1903/00-00-1908</v></cell></row><row r="5711"><cell r="A5711" t="str"><v>00830</v></cell><cell r="B5711" t="str"><v>3500</v></cell><cell r="C5711" t="str"><v>predikant Nederlandse Hervormde Kerk te Spijk (Gr.)</v></cell><cell r="D5711" t="str"><v>00-00-1908/00-10-1918</v></cell></row><row r="5712"><cell r="A5712" t="str"><v>00830</v></cell><cell r="B5712" t="str"><v>3500</v></cell><cell r="C5712" t="str"><v>predikant Nederlandse Hervormde Kerk te Steenwijk</v></cell><cell r="D5712" t="str"><v>03-11-1918/16-11-1919</v></cell></row><row r="5713"><cell r="A5713" t="str"><v>00830</v></cell><cell r="B5713" t="str"><v>3500</v></cell><cell r="C5713" t="str"><v>predikant Nederlandse Hervormde Kerk te Reitzum, Gnum en Lichtaard (Frl.)</v></cell><cell r="D5713" t="str"><v>23-11-1919/15-09-1925</v></cell></row><row r="5714"><cell r="A5714" t="str"><v>00830</v></cell><cell r="B5714" t="str"><v>3500</v></cell><cell r="C5714" t="str"><v>lid Tweede Kamer der Staten-Generaal</v></cell><cell r="D5714" t="str"><v>15-09-1925/09-01-1932</v></cell></row><row r="5715"><cell r="A5715" t="str"><v>00830</v></cell><cell r="B5715" t="str"><v>3500</v></cell><cell r="C5715" t="str"><v>fractievoorzitter (éénmansfractie) HGSP Tweede Kamer der Staten-Generaal</v></cell><cell r="D5715" t="str"><v>15-09-1925/09-01-1932</v></cell></row><row r="5716"><cell r="A5716" t="str"><v>00830</v></cell><cell r="B5716" t="str"><v>3500</v></cell><cell r="C5716" t="str"><v>lid Provinciale Staten van Zuid-Holland</v></cell><cell r="D5716" t="str"><v>05-07-1927/27-05-1930</v></cell></row><row r="5717"><cell r="A5717" t="str"><v>00830</v></cell><cell r="B5717" t="str"><v>3500</v></cell><cell r="C5717" t="str"><v>lid gemeenteraad van 's-Gravenhage</v></cell><cell r="D5717" t="str"><v>06-09-1927/17-03-1930</v></cell></row><row r="5718"><cell r="A5718" t="str"><v>00830</v></cell><cell r="B5718" t="str"><v>3500</v></cell><cell r="C5718" t="str"><v>predikant Nederlandse Hervormde Kerk te Urk</v></cell><cell r="D5718" t="str"><v>10-01-1932/09-05-1933</v></cell></row><row r="5719"><cell r="A5719" t="str"><v>00830</v></cell><cell r="B5719" t="str"><v>3500</v></cell><cell r="C5719" t="str"><v>lid Tweede Kamer der Staten-Generaal</v></cell><cell r="D5719" t="str"><v>09-05-1933/08-06-1937</v></cell></row><row r="5720"><cell r="A5720" t="str"><v>00830</v></cell><cell r="B5720" t="str"><v>3500</v></cell><cell r="C5720" t="str"><v>fractievoorzitter (éénmansfractie) HGSP Tweede Kamer der Staten-Generaal</v></cell><cell r="D5720" t="str"><v>09-05-1933/08-06-1937</v></cell></row><row r="5721"><cell r="A5721" t="str"><v>00832</v></cell><cell r="B5721" t="str"><v>3010</v></cell><cell r="C5721" t="str"><v>Zutphen</v></cell><cell r="D5721" t="str"><v>25-11-1847</v></cell></row><row r="5722"><cell r="A5722" t="str"><v>00832</v></cell><cell r="B5722" t="str"><v>3020</v></cell><cell r="C5722" t="str"><v>Arnhem</v></cell><cell r="D5722" t="str"><v>03-08-1938</v></cell></row><row r="5723"><cell r="A5723" t="str"><v>00832</v></cell><cell r="B5723" t="str"><v>3500</v></cell><cell r="C5723" t="str"><v>ingenieur "Kruppsche Spoorwegmaatschap" te Essen (Duitsland)</v></cell><cell r="D5723" t="str"><v>00-00-1872/00-00-1873</v></cell></row><row r="5724"><cell r="A5724" t="str"><v>00832</v></cell><cell r="B5724" t="str"><v>3500</v></cell><cell r="C5724" t="str"><v>ingenieur bij kanaalaanleg in het Duitse veengebied</v></cell><cell r="D5724" t="str"><v>00-00-1873/00-00-1882</v></cell></row><row r="5725"><cell r="A5725" t="str"><v>00832</v></cell><cell r="B5725" t="str"><v>3500</v></cell><cell r="C5725" t="str"><v>ingenieur bij het waterschap "De Berkel"</v></cell><cell r="D5725" t="str"><v>00-00-1882/00-02-1890</v></cell></row><row r="5726"><cell r="A5726" t="str"><v>00832</v></cell><cell r="B5726" t="str"><v>3500</v></cell><cell r="C5726" t="str"><v>inspecteur van de arbeid, zevende inspectie (Gelderland) te Zutphen</v></cell><cell r="D5726" t="str"><v>15-02-1890/00-00-1904</v></cell></row><row r="5727"><cell r="A5727" t="str"><v>00832</v></cell><cell r="B5727" t="str"><v>3500</v></cell><cell r="C5727" t="str"><v>lid Tweede Kamer der Staten-Generaal</v></cell><cell r="D5727" t="str"><v>17-09-1901/19-09-1905</v></cell></row><row r="5728"><cell r="A5728" t="str"><v>00832</v></cell><cell r="B5728" t="str"><v>3500</v></cell><cell r="C5728" t="str"><v>lid Provinciale Staten van Gelderland</v></cell><cell r="D5728" t="str"><v>02-07-1902/07-07-1931</v></cell></row><row r="5729"><cell r="A5729" t="str"><v>00832</v></cell><cell r="B5729" t="str"><v>3500</v></cell><cell r="C5729" t="str"><v>lid Gedeputeerde Staten (belast met waterstaat) van Gelderland</v></cell><cell r="D5729" t="str"><v>06-07-1904/07-07-1931</v></cell></row><row r="5730"><cell r="A5730" t="str"><v>00833</v></cell><cell r="B5730" t="str"><v>3010</v></cell><cell r="C5730" t="str"><v>Zutphen</v></cell><cell r="D5730" t="str"><v>03-10-1846</v></cell></row><row r="5731"><cell r="A5731" t="str"><v>00833</v></cell><cell r="B5731" t="str"><v>3020</v></cell><cell r="C5731" t="str"><v>Auerbach (Dld.)</v></cell><cell r="D5731" t="str"><v>18-03-1923</v></cell></row><row r="5732"><cell r="A5732" t="str"><v>00833</v></cell><cell r="B5732" t="str"><v>3500</v></cell><cell r="C5732" t="str"><v>tweede luitenant, regiment vestingartillerie</v></cell><cell r="D5732" t="str"><v>00-00-1866/00-00-1868</v></cell></row><row r="5733"><cell r="A5733" t="str"><v>00833</v></cell><cell r="B5733" t="str"><v>3500</v></cell><cell r="C5733" t="str"><v>luitenant, regiment rijdende artillerie</v></cell><cell r="D5733" t="str"><v>00-00-1868/01-05-1872</v></cell></row><row r="5734"><cell r="A5734" t="str"><v>00833</v></cell><cell r="B5734" t="str"><v>3500</v></cell><cell r="C5734" t="str"><v>eerste luitenant, regiment artillerie</v></cell><cell r="D5734" t="str"><v>01-05-1872/16-10-1883</v></cell></row><row r="5735"><cell r="A5735" t="str"><v>00833</v></cell><cell r="B5735" t="str"><v>3500</v></cell><cell r="C5735" t="str"><v>kapitein der artillerie</v></cell><cell r="D5735" t="str"><v>16-10-1883/01-07-1895</v></cell></row><row r="5736"><cell r="A5736" t="str"><v>00833</v></cell><cell r="B5736" t="str"><v>3500</v></cell><cell r="C5736" t="str"><v>lid Tweede Kamer der Staten-Generaal</v></cell><cell r="D5736" t="str"><v>10-07-1888/20-03-1894</v></cell></row><row r="5737"><cell r="A5737" t="str"><v>00833</v></cell><cell r="B5737" t="str"><v>3500</v></cell><cell r="C5737" t="str"><v>luitenant-kolonel, Staf vierde regiment vestingartillerie te Den Helder</v></cell><cell r="D5737" t="str"><v>00-00-1900/01-05-1903</v></cell></row><row r="5738"><cell r="A5738" t="str"><v>00833</v></cell><cell r="B5738" t="str"><v>3500</v></cell><cell r="C5738" t="str"><v>kolonel-commandant, vierde artillerie-commandement te 's-Gravenhage</v></cell><cell r="D5738" t="str"><v>01-05-1903/01-11-1906</v></cell></row><row r="5739"><cell r="A5739" t="str"><v>00833</v></cell><cell r="B5739" t="str"><v>3500</v></cell><cell r="C5739" t="str"><v>lid Eerste Kamer der Staten-Generaal</v></cell><cell r="D5739" t="str"><v>06-12-1905/01-11-1906</v></cell></row><row r="5740"><cell r="A5740" t="str"><v>00833</v></cell><cell r="B5740" t="str"><v>3500</v></cell><cell r="C5740" t="str"><v>lid Eerste Kamer der Staten-Generaal</v></cell><cell r="D5740" t="str"><v>05-12-1906/24-07-1914</v></cell></row><row r="5741"><cell r="A5741" t="str"><v>00834</v></cell><cell r="B5741" t="str"><v>3010</v></cell><cell r="C5741" t="str"><v>Nieuw-Namen</v></cell><cell r="D5741" t="str"><v>17-01-1886</v></cell></row><row r="5742"><cell r="A5742" t="str"><v>00834</v></cell><cell r="B5742" t="str"><v>3020</v></cell><cell r="C5742" t="str"><v>Hulst</v></cell><cell r="D5742" t="str"><v>28-02-1965</v></cell></row><row r="5743"><cell r="A5743" t="str"><v>00834</v></cell><cell r="B5743" t="str"><v>3500</v></cell><cell r="C5743" t="str"><v>werkzaam in de textielhandel</v></cell><cell r="D5743" t="str"><v>00-00-1904/00-00-1910</v></cell></row><row r="5744"><cell r="A5744" t="str"><v>00834</v></cell><cell r="B5744" t="str"><v>3500</v></cell><cell r="C5744" t="str"><v>eigenaar tricotagefabriek N.V. "Emile Lockefeer" te Hulst</v></cell><cell r="D5744" t="str"><v>20-05-1910/28-02-1965</v></cell></row><row r="5745"><cell r="A5745" t="str"><v>00834</v></cell><cell r="B5745" t="str"><v>3500</v></cell><cell r="C5745" t="str"><v>lid gemeenteraad van Hulst</v></cell><cell r="D5745" t="str"><v>02-09-1919/01-09-1941</v></cell></row><row r="5746"><cell r="A5746" t="str"><v>00834</v></cell><cell r="B5746" t="str"><v>3500</v></cell><cell r="C5746" t="str"><v>wethouder van Hulst</v></cell><cell r="D5746" t="str"><v>07-09-1927/01-09-1941</v></cell></row><row r="5747"><cell r="A5747" t="str"><v>00834</v></cell><cell r="B5747" t="str"><v>3500</v></cell><cell r="C5747" t="str"><v>lid Tweede Kamer der Staten-Generaal</v></cell><cell r="D5747" t="str"><v>17-09-1929/09-05-1933</v></cell></row><row r="5748"><cell r="A5748" t="str"><v>00834</v></cell><cell r="B5748" t="str"><v>3500</v></cell><cell r="C5748" t="str"><v>lid Tweede Kamer der Staten-Generaal</v></cell><cell r="D5748" t="str"><v>07-11-1935/08-06-1937</v></cell></row><row r="5749"><cell r="A5749" t="str"><v>00834</v></cell><cell r="B5749" t="str"><v>3500</v></cell><cell r="C5749" t="str"><v>lid gemeenteraad van Hulst</v></cell><cell r="D5749" t="str"><v>04-09-1946/00-07-1952</v></cell></row><row r="5750"><cell r="A5750" t="str"><v>00834</v></cell><cell r="B5750" t="str"><v>3500</v></cell><cell r="C5750" t="str"><v>wethouder van Hulst</v></cell><cell r="D5750" t="str"><v>06-09-1949/00-07-1952</v></cell></row><row r="5751"><cell r="A5751" t="str"><v>00835</v></cell><cell r="B5751" t="str"><v>3010</v></cell><cell r="C5751" t="str"><v>Baardwijk (N.Br.)</v></cell><cell r="D5751" t="str"><v>15-11-1858</v></cell></row><row r="5752"><cell r="A5752" t="str"><v>00835</v></cell><cell r="B5752" t="str"><v>3020</v></cell><cell r="C5752" t="str"><v>'s-Gravenhage</v></cell><cell r="D5752" t="str"><v>10-07-1921</v></cell></row><row r="5753"><cell r="A5753" t="str"><v>00835</v></cell><cell r="B5753" t="str"><v>3500</v></cell><cell r="C5753" t="str"><v>advocaat en procureur te 's-Hertogenbosch</v></cell><cell r="D5753" t="str"><v>00-00-1887/01-08-1901</v></cell></row><row r="5754"><cell r="A5754" t="str"><v>00835</v></cell><cell r="B5754" t="str"><v>3500</v></cell><cell r="C5754" t="str"><v>lid Provinciale Staten van Noord-Brabant</v></cell><cell r="D5754" t="str"><v>03-07-1889/01-08-1901</v></cell></row><row r="5755"><cell r="A5755" t="str"><v>00835</v></cell><cell r="B5755" t="str"><v>3500</v></cell><cell r="C5755" t="str"><v>rechter-plaatsvervanger Arrondissementsrechtbank te 's-Hertogenbosch</v></cell><cell r="D5755" t="str"><v>01-05-1891/01-08-1901</v></cell></row><row r="5756"><cell r="A5756" t="str"><v>00835</v></cell><cell r="B5756" t="str"><v>3500</v></cell><cell r="C5756" t="str"><v>lid gemeenteraad van 's-Hertogenbosch</v></cell><cell r="D5756" t="str"><v>21-12-1893/01-08-1901</v></cell></row><row r="5757"><cell r="A5757" t="str"><v>00835</v></cell><cell r="B5757" t="str"><v>3500</v></cell><cell r="C5757" t="str"><v>lid Tweede Kamer der Staten-Generaal</v></cell><cell r="D5757" t="str"><v>05-05-1896/01-08-1901</v></cell></row><row r="5758"><cell r="A5758" t="str"><v>00835</v></cell><cell r="B5758" t="str"><v>3500</v></cell><cell r="C5758" t="str"><v>minister van Justitie</v></cell><cell r="D5758" t="str"><v>01-08-1901/17-08-1905</v></cell></row><row r="5759"><cell r="A5759" t="str"><v>00835</v></cell><cell r="B5759" t="str"><v>3500</v></cell><cell r="C5759" t="str"><v>lid Tweede Kamer der Staten-Generaal</v></cell><cell r="D5759" t="str"><v>19-09-1905/27-06-1917</v></cell></row><row r="5760"><cell r="A5760" t="str"><v>00835</v></cell><cell r="B5760" t="str"><v>3500</v></cell><cell r="C5760" t="str"><v>voorzitter R.K.-Kamerclub, Tweede Kamer der Staten-Generaal</v></cell><cell r="D5760" t="str"><v>11-03-1908/21-12-1909</v></cell></row><row r="5761"><cell r="A5761" t="str"><v>00835</v></cell><cell r="B5761" t="str"><v>3500</v></cell><cell r="C5761" t="str"><v>lid Tweede Kamer der Staten-Generaal</v></cell><cell r="D5761" t="str"><v>18-09-1917/14-01-1920</v></cell></row><row r="5762"><cell r="A5762" t="str"><v>00835</v></cell><cell r="B5762" t="str"><v>3500</v></cell><cell r="C5762" t="str"><v>lid Raad van State</v></cell><cell r="D5762" t="str"><v>13-01-1920/10-07-1921</v></cell></row><row r="5763"><cell r="A5763" t="str"><v>00836</v></cell><cell r="B5763" t="str"><v>3010</v></cell><cell r="C5763" t="str"><v>Heemstede</v></cell><cell r="D5763" t="str"><v>26-08-1873</v></cell></row><row r="5764"><cell r="A5764" t="str"><v>00836</v></cell><cell r="B5764" t="str"><v>3020</v></cell><cell r="C5764" t="str"><v>Haarlem</v></cell><cell r="D5764" t="str"><v>30-09-1950</v></cell></row><row r="5765"><cell r="A5765" t="str"><v>00836</v></cell><cell r="B5765" t="str"><v>3500</v></cell><cell r="C5765" t="str"><v>bloemistenknecht te Heemstede, Castricum en Hillegom</v></cell></row><row r="5766"><cell r="A5766" t="str"><v>00836</v></cell><cell r="B5766" t="str"><v>3500</v></cell><cell r="C5766" t="str"><v>lid bestuur Nederlandsche Roomsch-Katholieke Bond van Bloemist-, Tuin-, Veen- en Landarbeiders "Sint-Deusdedit"</v></cell><cell r="D5766" t="str"><v>00-03-1913/00-00-1915</v></cell></row><row r="5767"><cell r="A5767" t="str"><v>00836</v></cell><cell r="B5767" t="str"><v>3500</v></cell><cell r="C5767" t="str"><v>voorzitter Nederlandsche Roomsch-Katholieke Bond van Bloemist-, Tuin-, Veen- en Landarbeiders "Sint-Deusdedit"</v></cell><cell r="D5767" t="str"><v>00-00-1915/00-00-1941</v></cell></row><row r="5768"><cell r="A5768" t="str"><v>00836</v></cell><cell r="B5768" t="str"><v>3500</v></cell><cell r="C5768" t="str"><v>lid gemeenteraad van Schoten</v></cell><cell r="D5768" t="str"><v>05-09-1916/01-07-1927</v></cell></row><row r="5769"><cell r="A5769" t="str"><v>00836</v></cell><cell r="B5769" t="str"><v>3500</v></cell><cell r="C5769" t="str"><v>wethouder van Schoten</v></cell><cell r="D5769" t="str"><v>04-09-1917/05-02-1920</v></cell></row><row r="5770"><cell r="A5770" t="str"><v>00836</v></cell><cell r="B5770" t="str"><v>3500</v></cell><cell r="C5770" t="str"><v>lid Tweede Kamer der Staten-Generaal</v></cell><cell r="D5770" t="str"><v>19-09-1923/04-06-1946</v></cell></row><row r="5771"><cell r="A5771" t="str"><v>00836</v></cell><cell r="B5771" t="str"><v>3500</v></cell><cell r="C5771" t="str"><v>lid gemeenteraad van Haarlem</v></cell><cell r="D5771" t="str"><v>01-07-1927/01-09-1932</v></cell></row><row r="5772"><cell r="A5772" t="str"><v>00837</v></cell><cell r="B5772" t="str"><v>3010</v></cell><cell r="C5772" t="str"><v>Rotterdam</v></cell><cell r="D5772" t="str"><v>19-01-1892</v></cell></row><row r="5773"><cell r="A5773" t="str"><v>00837</v></cell><cell r="B5773" t="str"><v>3020</v></cell><cell r="C5773" t="str"><v>Noordwijkerhout</v></cell><cell r="D5773" t="str"><v>12-11-1969</v></cell></row><row r="5774"><cell r="A5774" t="str"><v>00837</v></cell><cell r="B5774" t="str"><v>3500</v></cell><cell r="C5774" t="str"><v>administratief ambtenaar toegevoegd aan de assistent-resident te Blora (Ned.-Indië)</v></cell><cell r="D5774" t="str"><v>00-00-1912/00-00-1913</v></cell></row><row r="5775"><cell r="A5775" t="str"><v>00837</v></cell><cell r="B5775" t="str"><v>3500</v></cell><cell r="C5775" t="str"><v>aspirant-controleur te Blora (Ned.-Indië)</v></cell><cell r="D5775" t="str"><v>00-00-1913/00-00-1913</v></cell></row><row r="5776"><cell r="A5776" t="str"><v>00837</v></cell><cell r="B5776" t="str"><v>3500</v></cell><cell r="C5776" t="str"><v>controleur te Blora (Ned.-Indië)</v></cell><cell r="D5776" t="str"><v>00-00-1913/00-00-1914</v></cell></row><row r="5777"><cell r="A5777" t="str"><v>00837</v></cell><cell r="B5777" t="str"><v>3500</v></cell><cell r="C5777" t="str"><v>controleur te Bodjonegara (Ned.-Indië)</v></cell><cell r="D5777" t="str"><v>00-00-1914/00-00-1915</v></cell></row><row r="5778"><cell r="A5778" t="str"><v>00837</v></cell><cell r="B5778" t="str"><v>3500</v></cell><cell r="C5778" t="str"><v>ambtenaar, dienst pestbestrijding te Soerakarta (Ned.-Indië)</v></cell><cell r="D5778" t="str"><v>00-00-1915/00-00-1921</v></cell></row><row r="5779"><cell r="A5779" t="str"><v>00837</v></cell><cell r="B5779" t="str"><v>3500</v></cell><cell r="C5779" t="str"><v>waarnemend inspecteur woningververbetering, dienst pestbestrijding te Soerakarta (Ned.-Indië)</v></cell><cell r="D5779" t="str"><v>00-00-1921/00-00-1923</v></cell></row><row r="5780"><cell r="A5780" t="str"><v>00837</v></cell><cell r="B5780" t="str"><v>3500</v></cell><cell r="C5780" t="str"><v>waarnemend inspecteur, Generale Thesaurie te Batavia (Ned.-Indië)</v></cell><cell r="D5780" t="str"><v>00-00-1924/00-00-1924</v></cell></row><row r="5781"><cell r="A5781" t="str"><v>00837</v></cell><cell r="B5781" t="str"><v>3500</v></cell><cell r="C5781" t="str"><v>hoogleraar staats- en administratiefrecht Rechtshogeschool te Batavia</v></cell><cell r="D5781" t="str"><v>00-10-1924/00-00-1939</v></cell></row><row r="5782"><cell r="A5782" t="str"><v>00837</v></cell><cell r="B5782" t="str"><v>3500</v></cell><cell r="C5782" t="str"><v>minister van Overzeese Gebiedsdelen</v></cell><cell r="D5782" t="str"><v>25-06-1945/03-07-1946</v></cell></row><row r="5783"><cell r="A5783" t="str"><v>00837</v></cell><cell r="B5783" t="str"><v>3500</v></cell><cell r="C5783" t="str"><v>lid Tweede Kamer der Staten-Generaal</v></cell><cell r="D5783" t="str"><v>04-06-1946/08-10-1947</v></cell></row><row r="5784"><cell r="A5784" t="str"><v>00837</v></cell><cell r="B5784" t="str"><v>3500</v></cell><cell r="C5784" t="str"><v>hoogleraar staats- en administratief recht van Nederlands-Indië, Suriname en Curaçao, later tevens in de algemene staatsleer, Rijksuniversiteit Leiden</v></cell><cell r="D5784" t="str"><v>31-10-1947/01-09-1962</v></cell></row><row r="5785"><cell r="A5785" t="str"><v>00838</v></cell><cell r="B5785" t="str"><v>3010</v></cell><cell r="C5785" t="str"><v>Deventer</v></cell><cell r="D5785" t="str"><v>07-05-1808</v></cell></row><row r="5786"><cell r="A5786" t="str"><v>00838</v></cell><cell r="B5786" t="str"><v>3020</v></cell><cell r="C5786" t="str"><v>Deventer</v></cell><cell r="D5786" t="str"><v>08-12-1881</v></cell></row><row r="5787"><cell r="A5787" t="str"><v>00838</v></cell><cell r="B5787" t="str"><v>3500</v></cell><cell r="C5787" t="str"><v>advocaat te Deventer</v></cell><cell r="D5787" t="str"><v>00-00-1830/00-00-1833</v></cell></row><row r="5788"><cell r="A5788" t="str"><v>00838</v></cell><cell r="B5788" t="str"><v>3500</v></cell><cell r="C5788" t="str"><v>gemeentesecretaris van Deventer</v></cell><cell r="D5788" t="str"><v>01-01-1833/01-01-1847</v></cell></row><row r="5789"><cell r="A5789" t="str"><v>00838</v></cell><cell r="B5789" t="str"><v>3500</v></cell><cell r="C5789" t="str"><v>lid Provinciale Staten van Overijssel</v></cell><cell r="D5789" t="str"><v>04-07-1837/09-09-1850</v></cell></row><row r="5790"><cell r="A5790" t="str"><v>00838</v></cell><cell r="B5790" t="str"><v>3500</v></cell><cell r="C5790" t="str"><v>burgemeester van Deventer</v></cell><cell r="D5790" t="str"><v>01-01-1847/03-06-1853</v></cell></row><row r="5791"><cell r="A5791" t="str"><v>00838</v></cell><cell r="B5791" t="str"><v>3500</v></cell><cell r="C5791" t="str"><v>lid stedelijke raad (vanaf 1851 gemeenteraad) van Deventer</v></cell><cell r="D5791" t="str"><v>04-10-1847/00-09-1853</v></cell></row><row r="5792"><cell r="A5792" t="str"><v>00838</v></cell><cell r="B5792" t="str"><v>3500</v></cell><cell r="C5792" t="str"><v>buitengewoon lid Tweede Kamer der Staten-Generaal</v></cell><cell r="D5792" t="str"><v>18-09-1848/08-10-1848</v></cell></row><row r="5793"><cell r="A5793" t="str"><v>00838</v></cell><cell r="B5793" t="str"><v>3500</v></cell><cell r="C5793" t="str"><v>lid Provinciale Staten van Overijssel</v></cell><cell r="D5793" t="str"><v>09-09-1850/00-07-1853</v></cell></row><row r="5794"><cell r="A5794" t="str"><v>00838</v></cell><cell r="B5794" t="str"><v>3500</v></cell><cell r="C5794" t="str"><v>lid gemeenteraad van Deventer</v></cell><cell r="D5794" t="str"><v>00-00-1855/00-09-1862</v></cell></row><row r="5795"><cell r="A5795" t="str"><v>00838</v></cell><cell r="B5795" t="str"><v>3500</v></cell><cell r="C5795" t="str"><v>rechter-plaatsvervanger Arrondissementsrechtbank te Deventer</v></cell><cell r="D5795" t="str"><v>01-02-1856/01-06-1861</v></cell></row><row r="5796"><cell r="A5796" t="str"><v>00838</v></cell><cell r="B5796" t="str"><v>3500</v></cell><cell r="C5796" t="str"><v>wethouder van Deventer</v></cell><cell r="D5796" t="str"><v>21-06-1858/00-05-1861</v></cell></row><row r="5797"><cell r="A5797" t="str"><v>00838</v></cell><cell r="B5797" t="str"><v>3500</v></cell><cell r="C5797" t="str"><v>lid Provinciale Staten van Overijssel</v></cell><cell r="D5797" t="str"><v>06-07-1858/00-09-1873</v></cell></row><row r="5798"><cell r="A5798" t="str"><v>00838</v></cell><cell r="B5798" t="str"><v>3500</v></cell><cell r="C5798" t="str"><v>rechter Arrondissementsrechtbank te Deventer</v></cell><cell r="D5798" t="str"><v>01-06-1861/15-05-1877</v></cell></row><row r="5799"><cell r="A5799" t="str"><v>00838</v></cell><cell r="B5799" t="str"><v>3500</v></cell><cell r="C5799" t="str"><v>lid Tweede Kamer der Staten-Generaal</v></cell><cell r="D5799" t="str"><v>15-09-1862/11-01-1864</v></cell></row><row r="5800"><cell r="A5800" t="str"><v>00838</v></cell><cell r="B5800" t="str"><v>3500</v></cell><cell r="C5800" t="str"><v>lid gemeenteraad van Deventer</v></cell><cell r="D5800" t="str"><v>00-00-1865/08-12-1881</v></cell></row><row r="5801"><cell r="A5801" t="str"><v>00839</v></cell><cell r="B5801" t="str"><v>3010</v></cell><cell r="C5801" t="str"><v>Venlo</v></cell><cell r="D5801" t="str"><v>03-05-1804</v></cell></row><row r="5802"><cell r="A5802" t="str"><v>00839</v></cell><cell r="B5802" t="str"><v>3020</v></cell><cell r="C5802" t="str"><v>Venlo</v></cell><cell r="D5802" t="str"><v>31-12-1873</v></cell></row><row r="5803"><cell r="A5803" t="str"><v>00839</v></cell><cell r="B5803" t="str"><v>3500</v></cell><cell r="C5803" t="str"><v>notaris te Venlo</v></cell><cell r="D5803" t="str"><v>00-00-1834/00-00-1837</v></cell></row><row r="5804"><cell r="A5804" t="str"><v>00839</v></cell><cell r="B5804" t="str"><v>3500</v></cell><cell r="C5804" t="str"><v>schepen van Venlo</v></cell><cell r="D5804" t="str"><v>00-00-1836/00-00-1837</v></cell></row><row r="5805"><cell r="A5805" t="str"><v>00839</v></cell><cell r="B5805" t="str"><v>3500</v></cell><cell r="C5805" t="str"><v>burgemeester van Venlo</v></cell><cell r="D5805" t="str"><v>12-03-1837/13-10-1847</v></cell></row><row r="5806"><cell r="A5806" t="str"><v>00839</v></cell><cell r="B5806" t="str"><v>3500</v></cell><cell r="C5806" t="str"><v>lid Staten van het hertogdom Limburg</v></cell><cell r="D5806" t="str"><v>01-07-1845/13-02-1849</v></cell></row><row r="5807"><cell r="A5807" t="str"><v>00839</v></cell><cell r="B5807" t="str"><v>3500</v></cell><cell r="C5807" t="str"><v>advocaat te Roermond</v></cell><cell r="D5807" t="str"><v>00-00-1847/00-00-1851</v></cell></row><row r="5808"><cell r="A5808" t="str"><v>00839</v></cell><cell r="B5808" t="str"><v>3500</v></cell><cell r="C5808" t="str"><v>lid Tweede Kamer der Staten-Generaal</v></cell><cell r="D5808" t="str"><v>13-02-1849/20-08-1850</v></cell></row><row r="5809"><cell r="A5809" t="str"><v>00839</v></cell><cell r="B5809" t="str"><v>3500</v></cell><cell r="C5809" t="str"><v>lid Tweede Kamer der Staten-Generaal</v></cell><cell r="D5809" t="str"><v>07-10-1850/20-09-1852</v></cell></row><row r="5810"><cell r="A5810" t="str"><v>00839</v></cell><cell r="B5810" t="str"><v>3500</v></cell><cell r="C5810" t="str"><v>notaris te Venlo</v></cell><cell r="D5810" t="str"><v>00-00-1851/00-00-1866</v></cell></row><row r="5811"><cell r="A5811" t="str"><v>00839</v></cell><cell r="B5811" t="str"><v>3500</v></cell><cell r="C5811" t="str"><v>lid gemeenteraad van Venlo</v></cell><cell r="D5811" t="str"><v>00-10-1851/31-12-1873</v></cell></row><row r="5812"><cell r="A5812" t="str"><v>00839</v></cell><cell r="B5812" t="str"><v>3500</v></cell><cell r="C5812" t="str"><v>lid Tweede Kamer der Staten-Generaal</v></cell><cell r="D5812" t="str"><v>07-10-1852/26-04-1853</v></cell></row><row r="5813"><cell r="A5813" t="str"><v>00839</v></cell><cell r="B5813" t="str"><v>3500</v></cell><cell r="C5813" t="str"><v>lid Tweede Kamer der Staten-Generaal</v></cell><cell r="D5813" t="str"><v>14-06-1853/01-10-1866</v></cell></row><row r="5814"><cell r="A5814" t="str"><v>00839</v></cell><cell r="B5814" t="str"><v>3500</v></cell><cell r="C5814" t="str"><v>lid Tweede Kamer der Staten-Generaal</v></cell><cell r="D5814" t="str"><v>22-11-1866/03-01-1868</v></cell></row><row r="5815"><cell r="A5815" t="str"><v>00841</v></cell><cell r="B5815" t="str"><v>3010</v></cell><cell r="C5815" t="str"><v>Amsterdam</v></cell><cell r="D5815" t="str"><v>23-12-1816</v></cell></row><row r="5816"><cell r="A5816" t="str"><v>00841</v></cell><cell r="B5816" t="str"><v>3020</v></cell><cell r="C5816" t="str"><v>'s-Gravenhage</v></cell><cell r="D5816" t="str"><v>07-03-1876</v></cell></row><row r="5817"><cell r="A5817" t="str"><v>00841</v></cell><cell r="B5817" t="str"><v>3500</v></cell><cell r="C5817" t="str"><v>advocaat te Amsterdam</v></cell><cell r="D5817" t="str"><v>00-00-1844/</v></cell></row><row r="5818"><cell r="A5818" t="str"><v>00841</v></cell><cell r="B5818" t="str"><v>3500</v></cell><cell r="C5818" t="str"><v>rechter-plaatsvervanger Arrondissementsrechtbank te Amsterdam</v></cell><cell r="D5818" t="str"><v>15-06-1849/07-03-1876</v></cell></row><row r="5819"><cell r="A5819" t="str"><v>00841</v></cell><cell r="B5819" t="str"><v>3500</v></cell><cell r="C5819" t="str"><v>lid Tweede Kamer der Staten-Generaal</v></cell><cell r="D5819" t="str"><v>20-09-1869/07-03-1876</v></cell></row><row r="5820"><cell r="A5820" t="str"><v>00843</v></cell><cell r="B5820" t="str"><v>3010</v></cell><cell r="C5820" t="str"><v>Rotterdam</v></cell><cell r="D5820" t="str"><v>11-10-1900</v></cell></row><row r="5821"><cell r="A5821" t="str"><v>00843</v></cell><cell r="B5821" t="str"><v>3020</v></cell><cell r="C5821" t="str"><v>Veenendaal</v></cell><cell r="D5821" t="str"><v>07-03-1992</v></cell></row><row r="5822"><cell r="A5822" t="str"><v>00843</v></cell><cell r="B5822" t="str"><v>3500</v></cell><cell r="C5822" t="str"><v>onderwijzer te Rotterdam</v></cell><cell r="D5822" t="str"><v>00-00-1919/00-00-1922</v></cell></row><row r="5823"><cell r="A5823" t="str"><v>00843</v></cell><cell r="B5823" t="str"><v>3500</v></cell><cell r="C5823" t="str"><v>onderwijzer te Nijmegen</v></cell><cell r="D5823" t="str"><v>00-00-1922/00-00-1926</v></cell></row><row r="5824"><cell r="A5824" t="str"><v>00843</v></cell><cell r="B5824" t="str"><v>3500</v></cell><cell r="C5824" t="str"><v>hoofdonderwijzer, lagere school te Nuth</v></cell><cell r="D5824" t="str"><v>00-00-1926/00-00-1928</v></cell></row><row r="5825"><cell r="A5825" t="str"><v>00843</v></cell><cell r="B5825" t="str"><v>3500</v></cell><cell r="C5825" t="str"><v>docent Hervormde Kweekschool "Dr. J.Th. de Visser-kweekschool (Mariënburg)" te Leeuwarden</v></cell><cell r="D5825" t="str"><v>00-00-1928/00-00-1946</v></cell></row><row r="5826"><cell r="A5826" t="str"><v>00843</v></cell><cell r="B5826" t="str"><v>3500</v></cell><cell r="C5826" t="str"><v>lid Provinciale Staten van Friesland</v></cell><cell r="D5826" t="str"><v>18-06-1946/15-03-1953</v></cell></row><row r="5827"><cell r="A5827" t="str"><v>00843</v></cell><cell r="B5827" t="str"><v>3500</v></cell><cell r="C5827" t="str"><v>lid Gedeputeerde Staten (belast met onderwijs, geestelijke gezondheidzorg en industrialisatie) van Friesland</v></cell><cell r="D5827" t="str"><v>03-07-1946/15-03-1953</v></cell></row><row r="5828"><cell r="A5828" t="str"><v>00843</v></cell><cell r="B5828" t="str"><v>3500</v></cell><cell r="C5828" t="str"><v>lid Tweede Kamer der Staten-Generaal</v></cell><cell r="D5828" t="str"><v>12-08-1948/12-09-1953</v></cell></row><row r="5829"><cell r="A5829" t="str"><v>00843</v></cell><cell r="B5829" t="str"><v>3500</v></cell><cell r="C5829" t="str"><v>burgemeester van Delft</v></cell><cell r="D5829" t="str"><v>15-03-1953/01-11-1965</v></cell></row><row r="5830"><cell r="A5830" t="str"><v>00843</v></cell><cell r="B5830" t="str"><v>3500</v></cell><cell r="C5830" t="str"><v>lid Eerste Kamer der Staten-Generaal</v></cell><cell r="D5830" t="str"><v>20-09-1955/16-09-1969</v></cell></row><row r="5831"><cell r="A5831" t="str"><v>00844</v></cell><cell r="B5831" t="str"><v>3010</v></cell><cell r="C5831" t="str"><v>Dordrecht</v></cell><cell r="D5831" t="str"><v>31-05-1808</v></cell></row><row r="5832"><cell r="A5832" t="str"><v>00844</v></cell><cell r="B5832" t="str"><v>3020</v></cell><cell r="C5832" t="str"><v>'s-Gravenhage</v></cell><cell r="D5832" t="str"><v>04-04-1863</v></cell></row><row r="5833"><cell r="A5833" t="str"><v>00844</v></cell><cell r="B5833" t="str"><v>3500</v></cell><cell r="C5833" t="str"><v>advocaat te Dordrecht</v></cell><cell r="D5833" t="str"><v>00-00-1832/</v></cell></row><row r="5834"><cell r="A5834" t="str"><v>00844</v></cell><cell r="B5834" t="str"><v>3500</v></cell><cell r="C5834" t="str"><v>rechter-plaatsvervanger Arrondissementsrechtbank te Dordrecht</v></cell><cell r="D5834" t="str"><v>01-05-1839/01-08-1856</v></cell></row><row r="5835"><cell r="A5835" t="str"><v>00844</v></cell><cell r="B5835" t="str"><v>3500</v></cell><cell r="C5835" t="str"><v>lid Provinciale Staten van Zuid-Holland</v></cell><cell r="D5835" t="str"><v>04-07-1848/15-09-1848</v></cell></row><row r="5836"><cell r="A5836" t="str"><v>00844</v></cell><cell r="B5836" t="str"><v>3500</v></cell><cell r="C5836" t="str"><v>buitengewoon lid Tweede Kamer der Staten-Generaal</v></cell><cell r="D5836" t="str"><v>18-09-1848/06-10-1848</v></cell></row><row r="5837"><cell r="A5837" t="str"><v>00844</v></cell><cell r="B5837" t="str"><v>3500</v></cell><cell r="C5837" t="str"><v>lid Tweede Kamer der Staten-Generaal</v></cell><cell r="D5837" t="str"><v>13-02-1849/20-08-1850</v></cell></row><row r="5838"><cell r="A5838" t="str"><v>00844</v></cell><cell r="B5838" t="str"><v>3500</v></cell><cell r="C5838" t="str"><v>lid Tweede Kamer der Staten-Generaal</v></cell><cell r="D5838" t="str"><v>07-10-1850/13-05-1852</v></cell></row><row r="5839"><cell r="A5839" t="str"><v>00844</v></cell><cell r="B5839" t="str"><v>3500</v></cell><cell r="C5839" t="str"><v>lid gemeenteraad van Dordrecht</v></cell><cell r="D5839" t="str"><v>09-10-1851/01-08-1856</v></cell></row><row r="5840"><cell r="A5840" t="str"><v>00844</v></cell><cell r="B5840" t="str"><v>3500</v></cell><cell r="C5840" t="str"><v>burgemeester en gemeentesecretaris van Dordrecht</v></cell><cell r="D5840" t="str"><v>12-05-1852/01-08-1856</v></cell></row><row r="5841"><cell r="A5841" t="str"><v>00844</v></cell><cell r="B5841" t="str"><v>3500</v></cell><cell r="C5841" t="str"><v>lid Provinciale Staten van Zuid-Holland</v></cell><cell r="D5841" t="str"><v>05-07-1853/23-08-1853</v></cell></row><row r="5842"><cell r="A5842" t="str"><v>00844</v></cell><cell r="B5842" t="str"><v>3500</v></cell><cell r="C5842" t="str"><v>lid Eerste Kamer der Staten-Generaal</v></cell><cell r="D5842" t="str"><v>23-08-1853/15-09-1856</v></cell></row><row r="5843"><cell r="A5843" t="str"><v>00844</v></cell><cell r="B5843" t="str"><v>3500</v></cell><cell r="C5843" t="str"><v>minister van Marine</v></cell><cell r="D5843" t="str"><v>01-08-1856/14-03-1861</v></cell></row><row r="5844"><cell r="A5844" t="str"><v>00844</v></cell><cell r="B5844" t="str"><v>3500</v></cell><cell r="C5844" t="str"><v>minister van Koloniën ad interim</v></cell><cell r="D5844" t="str"><v>01-01-1861/09-01-1861</v></cell></row><row r="5845"><cell r="A5845" t="str"><v>00844</v></cell><cell r="B5845" t="str"><v>3500</v></cell><cell r="C5845" t="str"><v>minister van Financiën ad interim</v></cell><cell r="D5845" t="str"><v>23-02-1861/14-03-1861</v></cell></row><row r="5846"><cell r="A5846" t="str"><v>00845</v></cell><cell r="B5846" t="str"><v>3010</v></cell><cell r="C5846" t="str"><v>Vierhuizen</v></cell><cell r="D5846" t="str"><v>15-08-1893</v></cell></row><row r="5847"><cell r="A5847" t="str"><v>00845</v></cell><cell r="B5847" t="str"><v>3020</v></cell><cell r="C5847" t="str"><v>Zuidhorn (Gr.)</v></cell><cell r="D5847" t="str"><v>08-10-1960</v></cell></row><row r="5848"><cell r="A5848" t="str"><v>00845</v></cell><cell r="B5848" t="str"><v>3500</v></cell><cell r="C5848" t="str"><v>werkzaam in het landbouwbedrijf van zijn vader</v></cell></row><row r="5849"><cell r="A5849" t="str"><v>00845</v></cell><cell r="B5849" t="str"><v>3500</v></cell><cell r="C5849" t="str"><v>eigenaar landbouwbedrijf (60 hectare) te Westpolder, Ulrum</v></cell><cell r="D5849" t="str"><v>00-00-1913/</v></cell></row><row r="5850"><cell r="A5850" t="str"><v>00845</v></cell><cell r="B5850" t="str"><v>3500</v></cell><cell r="C5850" t="str"><v>lid gemeenteraad van Ulrum</v></cell><cell r="D5850" t="str"><v>06-09-1927/15-06-1933</v></cell></row><row r="5851"><cell r="A5851" t="str"><v>00845</v></cell><cell r="B5851" t="str"><v>3500</v></cell><cell r="C5851" t="str"><v>lid Tweede Kamer der Staten-Generaal</v></cell><cell r="D5851" t="str"><v>09-05-1933/08-06-1937</v></cell></row><row r="5852"><cell r="A5852" t="str"><v>00845</v></cell><cell r="B5852" t="str"><v>3500</v></cell><cell r="C5852" t="str"><v>plaatsvervangend voorzitter Openbaar lichaam "De Wieringermeer"</v></cell><cell r="D5852" t="str"><v>01-01-1937/00-00-1949</v></cell></row><row r="5853"><cell r="A5853" t="str"><v>00845</v></cell><cell r="B5853" t="str"><v>3500</v></cell><cell r="C5853" t="str"><v>lid Eerste Kamer der Staten-Generaal</v></cell><cell r="D5853" t="str"><v>07-03-1950/08-10-1960</v></cell></row><row r="5854"><cell r="A5854" t="str"><v>00845</v></cell><cell r="B5854" t="str"><v>3500</v></cell><cell r="C5854" t="str"><v>voorzitter Landbouwschap</v></cell><cell r="D5854" t="str"><v>16-05-1954/08-10-1960</v></cell></row><row r="5855"><cell r="A5855" t="str"><v>00847</v></cell><cell r="B5855" t="str"><v>3010</v></cell><cell r="C5855" t="str"><v>Terborg</v></cell><cell r="D5855" t="str"><v>10-01-1866</v></cell></row><row r="5856"><cell r="A5856" t="str"><v>00847</v></cell><cell r="B5856" t="str"><v>3020</v></cell><cell r="C5856" t="str"><v>'s-Gravenhage</v></cell><cell r="D5856" t="str"><v>02-04-1938</v></cell></row><row r="5857"><cell r="A5857" t="str"><v>00847</v></cell><cell r="B5857" t="str"><v>3500</v></cell><cell r="C5857" t="str"><v>leerling boomkweker en tuinarchitect, firma "J. Copijn" te Velp (Gld.)</v></cell><cell r="D5857" t="str"><v>00-00-1882/00-00-1885</v></cell></row><row r="5858"><cell r="A5858" t="str"><v>00847</v></cell><cell r="B5858" t="str"><v>3500</v></cell><cell r="C5858" t="str"><v>chef boomkwekerij, firma "J. Copijn" te Velp (Gld.)</v></cell><cell r="D5858" t="str"><v>00-00-1885/00-02-1887</v></cell></row><row r="5859"><cell r="A5859" t="str"><v>00847</v></cell><cell r="B5859" t="str"><v>3500</v></cell><cell r="C5859" t="str"><v>opzichter landerijen en plantsoenen, gemeente Zutphen</v></cell><cell r="D5859" t="str"><v>00-02-1887/00-06-1891</v></cell></row><row r="5860"><cell r="A5860" t="str"><v>00847</v></cell><cell r="B5860" t="str"><v>3500</v></cell><cell r="C5860" t="str"><v>adjunct-directeur Nederlandsche Heidemaatschappij</v></cell><cell r="D5860" t="str"><v>01-06-1891/01-07-1892</v></cell></row><row r="5861"><cell r="A5861" t="str"><v>00847</v></cell><cell r="B5861" t="str"><v>3500</v></cell><cell r="C5861" t="str"><v>directeur Nederlandsche Heidemaatschappij</v></cell><cell r="D5861" t="str"><v>01-07-1892/00-09-1901</v></cell></row><row r="5862"><cell r="A5862" t="str"><v>00847</v></cell><cell r="B5862" t="str"><v>3500</v></cell><cell r="C5862" t="str"><v>tijdelijk inspecteur der staatsbossen en ontginningen</v></cell><cell r="D5862" t="str"><v>28-07-1899/</v></cell></row><row r="5863"><cell r="A5863" t="str"><v>00847</v></cell><cell r="B5863" t="str"><v>3500</v></cell><cell r="C5863" t="str"><v>directeur-generaal, directoraat-generaal van de Landbouw, ministerie van Waterstaat, Handel en Nijverheid</v></cell><cell r="D5863" t="str"><v>01-10-1901/00-00-1909</v></cell></row><row r="5864"><cell r="A5864" t="str"><v>00847</v></cell><cell r="B5864" t="str"><v>3500</v></cell><cell r="C5864" t="str"><v>directeur departement van Landbouw, Handel en Nijverheid te Batavia (Ned.-Indië)</v></cell><cell r="D5864" t="str"><v>00-00-1909/00-00-1918</v></cell></row><row r="5865"><cell r="A5865" t="str"><v>00847</v></cell><cell r="B5865" t="str"><v>3500</v></cell><cell r="C5865" t="str"><v>commissaris-generaal voor de landbouwproductie en belast met de leiding van de afdeling Visserijen, ministerie van Landbouw, Nijverheid en Handel</v></cell><cell r="D5865" t="str"><v>03-10-1918/01-05-1923</v></cell></row><row r="5866"><cell r="A5866" t="str"><v>00847</v></cell><cell r="B5866" t="str"><v>3500</v></cell><cell r="C5866" t="str"><v>lid Tweede Kamer der Staten-Generaal</v></cell><cell r="D5866" t="str"><v>07-11-1922/08-06-1937</v></cell></row><row r="5867"><cell r="A5867" t="str"><v>00847</v></cell><cell r="B5867" t="str"><v>3500</v></cell><cell r="C5867" t="str"><v>burgemeester van Alphen aan den Rijn</v></cell><cell r="D5867" t="str"><v>01-05-1923/01-09-1933</v></cell></row><row r="5868"><cell r="A5868" t="str"><v>00848</v></cell><cell r="B5868" t="str"><v>3010</v></cell><cell r="C5868" t="str"><v>Haarlem</v></cell><cell r="D5868" t="str"><v>11-10-1892</v></cell></row><row r="5869"><cell r="A5869" t="str"><v>00848</v></cell><cell r="B5869" t="str"><v>3020</v></cell><cell r="C5869" t="str"><v>Rhenen</v></cell><cell r="D5869" t="str"><v>07-03-1975</v></cell></row><row r="5870"><cell r="A5870" t="str"><v>00848</v></cell><cell r="B5870" t="str"><v>3500</v></cell><cell r="C5870" t="str"><v>onderwijzer</v></cell></row><row r="5871"><cell r="A5871" t="str"><v>00848</v></cell><cell r="B5871" t="str"><v>3500</v></cell><cell r="C5871" t="str"><v>hoofd lagere school</v></cell></row><row r="5872"><cell r="A5872" t="str"><v>00848</v></cell><cell r="B5872" t="str"><v>3500</v></cell><cell r="C5872" t="str"><v>leraar handelswetenschappen, Rijks middelbare school voor meisjes te Schiedam</v></cell><cell r="D5872" t="str"><v>00-08-1937/01-11-1957</v></cell></row><row r="5873"><cell r="A5873" t="str"><v>00848</v></cell><cell r="B5873" t="str"><v>3500</v></cell><cell r="C5873" t="str"><v>leraar handelswetenschappen, Rooms-Katholieke Hogere Burgerschool voor jongens te Rotterdam</v></cell><cell r="D5873" t="str"><v>/(omstreeks: 00-00-1942)/01-11-1957</v></cell></row><row r="5874"><cell r="A5874" t="str"><v>00848</v></cell><cell r="B5874" t="str"><v>3500</v></cell><cell r="C5874" t="str"><v>lid Tweede Kamer der Staten-Generaal</v></cell><cell r="D5874" t="str"><v>04-06-1946/30-09-1966</v></cell></row><row r="5875"><cell r="A5875" t="str"><v>00848</v></cell><cell r="B5875" t="str"><v>3500</v></cell><cell r="C5875" t="str"><v>docent Nederlandse Economische Hogeschool</v></cell><cell r="D5875" t="str"><v>00-00-1948/00-00-1963</v></cell></row><row r="5876"><cell r="A5876" t="str"><v>00849</v></cell><cell r="B5876" t="str"><v>3010</v></cell><cell r="C5876" t="str"><v>'s-Heer Arendskerke (Zld.)</v></cell><cell r="D5876" t="str"><v>09-02-1852</v></cell></row><row r="5877"><cell r="A5877" t="str"><v>00849</v></cell><cell r="B5877" t="str"><v>3020</v></cell><cell r="C5877" t="str"><v>Goes</v></cell><cell r="D5877" t="str"><v>10-03-1926</v></cell></row><row r="5878"><cell r="A5878" t="str"><v>00849</v></cell><cell r="B5878" t="str"><v>3500</v></cell><cell r="C5878" t="str"><v>advocaat en procureur te Middelburg</v></cell><cell r="D5878" t="str"><v>00-00-1879/01-01-1903</v></cell></row><row r="5879"><cell r="A5879" t="str"><v>00849</v></cell><cell r="B5879" t="str"><v>3500</v></cell><cell r="C5879" t="str"><v>lid Provinciale Staten van Zeeland</v></cell><cell r="D5879" t="str"><v>05-07-1882/00-11-1910</v></cell></row><row r="5880"><cell r="A5880" t="str"><v>00849</v></cell><cell r="B5880" t="str"><v>3500</v></cell><cell r="C5880" t="str"><v>lid Tweede Kamer der Staten-Generaal</v></cell><cell r="D5880" t="str"><v>01-05-1888/20-03-1894</v></cell></row><row r="5881"><cell r="A5881" t="str"><v>00849</v></cell><cell r="B5881" t="str"><v>3500</v></cell><cell r="C5881" t="str"><v>lid Tweede Kamer der Staten-Generaal</v></cell><cell r="D5881" t="str"><v>16-05-1894/12-01-1903</v></cell></row><row r="5882"><cell r="A5882" t="str"><v>00849</v></cell><cell r="B5882" t="str"><v>3500</v></cell><cell r="C5882" t="str"><v>lid Gedeputeerde Staten van Zeeland</v></cell><cell r="D5882" t="str"><v>03-07-1895/01-01-1903</v></cell></row><row r="5883"><cell r="A5883" t="str"><v>00849</v></cell><cell r="B5883" t="str"><v>3500</v></cell><cell r="C5883" t="str"><v>kantonrechter te Goes</v></cell><cell r="D5883" t="str"><v>01-01-1903/01-05-1925</v></cell></row><row r="5884"><cell r="A5884" t="str"><v>00849</v></cell><cell r="B5884" t="str"><v>3500</v></cell><cell r="C5884" t="str"><v>lid Tweede Kamer der Staten-Generaal</v></cell><cell r="D5884" t="str"><v>24-02-1903/21-09-1909</v></cell></row><row r="5885"><cell r="A5885" t="str"><v>00849</v></cell><cell r="B5885" t="str"><v>3500</v></cell><cell r="C5885" t="str"><v>lid Eerste Kamer der Staten-Generaal</v></cell><cell r="D5885" t="str"><v>24-11-1910/16-09-1913</v></cell></row><row r="5886"><cell r="A5886" t="str"><v>00849</v></cell><cell r="B5886" t="str"><v>3500</v></cell><cell r="C5886" t="str"><v>lid Eerste Kamer der Staten-Generaal</v></cell><cell r="D5886" t="str"><v>13-04-1915/24-07-1922</v></cell></row><row r="5887"><cell r="A5887" t="str"><v>00851</v></cell><cell r="B5887" t="str"><v>3010</v></cell><cell r="C5887" t="str"><v>'s-Hertogenbosch</v></cell><cell r="D5887" t="str"><v>26-01-1818</v></cell></row><row r="5888"><cell r="A5888" t="str"><v>00851</v></cell><cell r="B5888" t="str"><v>3020</v></cell><cell r="C5888" t="str"><v>'s-Hertogenbosch</v></cell><cell r="D5888" t="str"><v>09-06-1902</v></cell></row><row r="5889"><cell r="A5889" t="str"><v>00851</v></cell><cell r="B5889" t="str"><v>3500</v></cell><cell r="C5889" t="str"><v>advocaat te 's-Hertogenbosch</v></cell><cell r="D5889" t="str"><v>00-00-1841/00-00-1868</v></cell></row><row r="5890"><cell r="A5890" t="str"><v>00851</v></cell><cell r="B5890" t="str"><v>3500</v></cell><cell r="C5890" t="str"><v>kantonrechter-plaatsvervanger te 's-Hertogenbosch</v></cell><cell r="D5890" t="str"><v>01-10-1848/15-01-1868</v></cell></row><row r="5891"><cell r="A5891" t="str"><v>00851</v></cell><cell r="B5891" t="str"><v>3500</v></cell><cell r="C5891" t="str"><v>lid Tweede Kamer der Staten-Generaal</v></cell><cell r="D5891" t="str"><v>31-10-1859/01-10-1866</v></cell></row><row r="5892"><cell r="A5892" t="str"><v>00851</v></cell><cell r="B5892" t="str"><v>3500</v></cell><cell r="C5892" t="str"><v>lid Tweede Kamer der Staten-Generaal</v></cell><cell r="D5892" t="str"><v>19-11-1866/03-01-1868</v></cell></row><row r="5893"><cell r="A5893" t="str"><v>00851</v></cell><cell r="B5893" t="str"><v>3500</v></cell><cell r="C5893" t="str"><v>minister voor de Zaken der Rooms-Katholieke Eredienst</v></cell><cell r="D5893" t="str"><v>15-01-1868/04-06-1868</v></cell></row><row r="5894"><cell r="A5894" t="str"><v>00851</v></cell><cell r="B5894" t="str"><v>3500</v></cell><cell r="C5894" t="str"><v>advocaat te 's-Hertogenbosch</v></cell><cell r="D5894" t="str"><v>00-00-1868/15-12-1873</v></cell></row><row r="5895"><cell r="A5895" t="str"><v>00851</v></cell><cell r="B5895" t="str"><v>3500</v></cell><cell r="C5895" t="str"><v>lid Tweede Kamer der Staten-Generaal</v></cell><cell r="D5895" t="str"><v>20-09-1869/10-12-1873</v></cell></row><row r="5896"><cell r="A5896" t="str"><v>00851</v></cell><cell r="B5896" t="str"><v>3500</v></cell><cell r="C5896" t="str"><v>kantonrechter te 's-Hertogenbosch</v></cell><cell r="D5896" t="str"><v>15-12-1873/01-12-1874</v></cell></row><row r="5897"><cell r="A5897" t="str"><v>00851</v></cell><cell r="B5897" t="str"><v>3500</v></cell><cell r="C5897" t="str"><v>lid Tweede Kamer der Staten-Generaal</v></cell><cell r="D5897" t="str"><v>26-02-1874/06-06-1880</v></cell></row><row r="5898"><cell r="A5898" t="str"><v>00851</v></cell><cell r="B5898" t="str"><v>3500</v></cell><cell r="C5898" t="str"><v>burgemeester van 's-Hertogenbosch</v></cell><cell r="D5898" t="str"><v>01-12-1874/01-07-1880</v></cell></row><row r="5899"><cell r="A5899" t="str"><v>00851</v></cell><cell r="B5899" t="str"><v>3500</v></cell><cell r="C5899" t="str"><v>staatsraad in buitengewone dienst, Raad van State</v></cell><cell r="D5899" t="str"><v>01-04-1877/09-06-1902</v></cell></row><row r="5900"><cell r="A5900" t="str"><v>00851</v></cell><cell r="B5900" t="str"><v>3500</v></cell><cell r="C5900" t="str"><v>rechter Arrondissementsrechtbank te 's-Hertogenbosch</v></cell><cell r="D5900" t="str"><v>01-07-1880/01-04-1883</v></cell></row><row r="5901"><cell r="A5901" t="str"><v>00851</v></cell><cell r="B5901" t="str"><v>3500</v></cell><cell r="C5901" t="str"><v>raadsheer Gerechtshof te 's-Hertogenbosch</v></cell><cell r="D5901" t="str"><v>01-04-1883/16-03-1893</v></cell></row><row r="5902"><cell r="A5902" t="str"><v>00852</v></cell><cell r="B5902" t="str"><v>3010</v></cell><cell r="C5902" t="str"><v>Delft</v></cell><cell r="D5902" t="str"><v>14-12-1786</v></cell></row><row r="5903"><cell r="A5903" t="str"><v>00852</v></cell><cell r="B5903" t="str"><v>3020</v></cell><cell r="C5903" t="str"><v>'s-Hertogenbosch</v></cell><cell r="D5903" t="str"><v>15-09-1859</v></cell></row><row r="5904"><cell r="A5904" t="str"><v>00852</v></cell><cell r="B5904" t="str"><v>3500</v></cell><cell r="C5904" t="str"><v>advocaat te Waalwijk</v></cell><cell r="D5904" t="str"><v>00-00-1810/</v></cell></row><row r="5905"><cell r="A5905" t="str"><v>00852</v></cell><cell r="B5905" t="str"><v>3500</v></cell><cell r="C5905" t="str"><v>lid Provinciale Staten van Noord-Brabant</v></cell><cell r="D5905" t="str"><v>08-07-1817/20-10-1829</v></cell></row><row r="5906"><cell r="A5906" t="str"><v>00852</v></cell><cell r="B5906" t="str"><v>3500</v></cell><cell r="C5906" t="str"><v>lid Gedeputeerde Staten van Noord-Brabant</v></cell><cell r="D5906" t="str"><v>22-07-1817/18-11-1825</v></cell></row><row r="5907"><cell r="A5907" t="str"><v>00852</v></cell><cell r="B5907" t="str"><v>3500</v></cell><cell r="C5907" t="str"><v>districtscommissaris, district Boxtel</v></cell><cell r="D5907" t="str"><v>16-10-1825/00-00-1829</v></cell></row><row r="5908"><cell r="A5908" t="str"><v>00852</v></cell><cell r="B5908" t="str"><v>3500</v></cell><cell r="C5908" t="str"><v>advocaat te 's-Hertogenbosch</v></cell><cell r="D5908" t="str"><v>00-00-1829/00-00-1842</v></cell></row><row r="5909"><cell r="A5909" t="str"><v>00852</v></cell><cell r="B5909" t="str"><v>3500</v></cell><cell r="C5909" t="str"><v>lid Tweede Kamer der Staten-Generaal</v></cell><cell r="D5909" t="str"><v>20-10-1829/13-02-1849</v></cell></row><row r="5910"><cell r="A5910" t="str"><v>00852</v></cell><cell r="B5910" t="str"><v>3500</v></cell><cell r="C5910" t="str"><v>raadsheer Provinciaal Gerechtshof te 's-Hertogenbosch</v></cell><cell r="D5910" t="str"><v>01-01-1843/15-09-1859</v></cell></row><row r="5911"><cell r="A5911" t="str"><v>00852</v></cell><cell r="B5911" t="str"><v>3500</v></cell><cell r="C5911" t="str"><v>voorzitter Tweede Kamer der Staten-Generaal</v></cell><cell r="D5911" t="str"><v>21-10-1843/22-10-1844</v></cell></row><row r="5912"><cell r="A5912" t="str"><v>00852</v></cell><cell r="B5912" t="str"><v>3500</v></cell><cell r="C5912" t="str"><v>lid Tweede Kamer der Staten-Generaal</v></cell><cell r="D5912" t="str"><v>13-02-1849/20-08-1850</v></cell></row><row r="5913"><cell r="A5913" t="str"><v>00852</v></cell><cell r="B5913" t="str"><v>3500</v></cell><cell r="C5913" t="str"><v>lid Tweede Kamer der Staten-Generaal</v></cell><cell r="D5913" t="str"><v>07-10-1850/26-04-1853</v></cell></row><row r="5914"><cell r="A5914" t="str"><v>00852</v></cell><cell r="B5914" t="str"><v>3500</v></cell><cell r="C5914" t="str"><v>lid Tweede Kamer der Staten-Generaal</v></cell><cell r="D5914" t="str"><v>14-06-1853/15-09-1859</v></cell></row><row r="5915"><cell r="A5915" t="str"><v>00854</v></cell><cell r="B5915" t="str"><v>3010</v></cell><cell r="C5915" t="str"><v>Leeuwarden</v></cell><cell r="D5915" t="str"><v>12-02-1801</v></cell></row><row r="5916"><cell r="A5916" t="str"><v>00854</v></cell><cell r="B5916" t="str"><v>3020</v></cell><cell r="C5916" t="str"><v>Oldeboorn</v></cell><cell r="D5916" t="str"><v>05-09-1872</v></cell></row><row r="5917"><cell r="A5917" t="str"><v>00854</v></cell><cell r="B5917" t="str"><v>3500</v></cell><cell r="C5917" t="str"><v>officier der cavalerie</v></cell><cell r="D5917" t="str"><v>00-00-1819/</v></cell></row><row r="5918"><cell r="A5918" t="str"><v>00854</v></cell><cell r="B5918" t="str"><v>3500</v></cell><cell r="C5918" t="str"><v>lid Provinciale Staten van Friesland</v></cell><cell r="D5918" t="str"><v>01-06-1824/31-05-1827</v></cell></row><row r="5919"><cell r="A5919" t="str"><v>00854</v></cell><cell r="B5919" t="str"><v>3500</v></cell><cell r="C5919" t="str"><v>luitenant bij de lichte dragonders</v></cell><cell r="D5919" t="str"><v>/00-01-1830</v></cell></row><row r="5920"><cell r="A5920" t="str"><v>00854</v></cell><cell r="B5920" t="str"><v>3500</v></cell><cell r="C5920" t="str"><v>grietman van Utingeradeel</v></cell><cell r="D5920" t="str"><v>21-03-1830/01-08-1851</v></cell></row><row r="5921"><cell r="A5921" t="str"><v>00854</v></cell><cell r="B5921" t="str"><v>3500</v></cell><cell r="C5921" t="str"><v>lid Provinciale Staten van Friesland</v></cell><cell r="D5921" t="str"><v>06-07-1830/12-11-1845</v></cell></row><row r="5922"><cell r="A5922" t="str"><v>00854</v></cell><cell r="B5922" t="str"><v>3500</v></cell><cell r="C5922" t="str"><v>lid Tweede Kamer der Staten-Generaal</v></cell><cell r="D5922" t="str"><v>12-11-1845/12-02-1849</v></cell></row><row r="5923"><cell r="A5923" t="str"><v>00854</v></cell><cell r="B5923" t="str"><v>3500</v></cell><cell r="C5923" t="str"><v>lid Provinciale Staten van Friesland</v></cell><cell r="D5923" t="str"><v>01-06-1849/24-09-1850</v></cell></row><row r="5924"><cell r="A5924" t="str"><v>00854</v></cell><cell r="B5924" t="str"><v>3500</v></cell><cell r="C5924" t="str"><v>burgemeester van Utingeradeel</v></cell><cell r="D5924" t="str"><v>01-08-1851/12-06-1867</v></cell></row><row r="5925"><cell r="A5925" t="str"><v>00854</v></cell><cell r="B5925" t="str"><v>3500</v></cell><cell r="C5925" t="str"><v>lid Tweede Kamer der Staten-Generaal</v></cell><cell r="D5925" t="str"><v>20-09-1858/18-09-1866</v></cell></row><row r="5926"><cell r="A5926" t="str"><v>00855</v></cell><cell r="B5926" t="str"><v>3010</v></cell><cell r="C5926" t="str"><v>Nijmegen</v></cell><cell r="D5926" t="str"><v>30-11-1806</v></cell></row><row r="5927"><cell r="A5927" t="str"><v>00855</v></cell><cell r="B5927" t="str"><v>3020</v></cell><cell r="C5927" t="str"><v>'s-Gravenhage</v></cell><cell r="D5927" t="str"><v>01-06-1866</v></cell></row><row r="5928"><cell r="A5928" t="str"><v>00855</v></cell><cell r="B5928" t="str"><v>3500</v></cell><cell r="C5928" t="str"><v>advocaat te Nijmegen</v></cell><cell r="D5928" t="str"><v>00-00-1829/01-01-1840</v></cell></row><row r="5929"><cell r="A5929" t="str"><v>00855</v></cell><cell r="B5929" t="str"><v>3500</v></cell><cell r="C5929" t="str"><v>lid Provinciale Staten van Gelderland</v></cell><cell r="D5929" t="str"><v>03-07-1838/09-09-1850</v></cell></row><row r="5930"><cell r="A5930" t="str"><v>00855</v></cell><cell r="B5930" t="str"><v>3500</v></cell><cell r="C5930" t="str"><v>rechter Arrondissementsrechtbank te Nijmegen</v></cell><cell r="D5930" t="str"><v>01-01-1840/01-06-1866</v></cell></row><row r="5931"><cell r="A5931" t="str"><v>00855</v></cell><cell r="B5931" t="str"><v>3500</v></cell><cell r="C5931" t="str"><v>buitengewoon lid Tweede Kamer der Staten-Generaal</v></cell><cell r="D5931" t="str"><v>18-09-1848/07-10-1848</v></cell></row><row r="5932"><cell r="A5932" t="str"><v>00855</v></cell><cell r="B5932" t="str"><v>3500</v></cell><cell r="C5932" t="str"><v>lid Tweede Kamer der Staten-Generaal</v></cell><cell r="D5932" t="str"><v>22-10-1850/26-04-1853</v></cell></row><row r="5933"><cell r="A5933" t="str"><v>00855</v></cell><cell r="B5933" t="str"><v>3500</v></cell><cell r="C5933" t="str"><v>lid Tweede Kamer der Staten-Generaal</v></cell><cell r="D5933" t="str"><v>14-06-1853/01-06-1866</v></cell></row><row r="5934"><cell r="A5934" t="str"><v>00857</v></cell><cell r="B5934" t="str"><v>3010</v></cell><cell r="C5934" t="str"><v>Utrecht</v></cell><cell r="D5934" t="str"><v>24-02-1826</v></cell></row><row r="5935"><cell r="A5935" t="str"><v>00857</v></cell><cell r="B5935" t="str"><v>3020</v></cell><cell r="C5935" t="str"><v>Neerlangbroek</v></cell><cell r="D5935" t="str"><v>08-11-1885</v></cell></row><row r="5936"><cell r="A5936" t="str"><v>00857</v></cell><cell r="B5936" t="str"><v>3500</v></cell><cell r="C5936" t="str"><v>advocaat te Utrecht</v></cell><cell r="D5936" t="str"><v>00-00-1848/00-00-1866</v></cell></row><row r="5937"><cell r="A5937" t="str"><v>00857</v></cell><cell r="B5937" t="str"><v>3500</v></cell><cell r="C5937" t="str"><v>lid gemeenteraad van Langbroek</v></cell></row><row r="5938"><cell r="A5938" t="str"><v>00857</v></cell><cell r="B5938" t="str"><v>3500</v></cell><cell r="C5938" t="str"><v>landeigenaar en ambachtsheer</v></cell></row><row r="5939"><cell r="A5939" t="str"><v>00857</v></cell><cell r="B5939" t="str"><v>3500</v></cell><cell r="C5939" t="str"><v>rechter-plaatsvervanger Arrondissementsrechtbank te Utrecht</v></cell><cell r="D5939" t="str"><v>01-10-1856/15-01-1868</v></cell></row><row r="5940"><cell r="A5940" t="str"><v>00857</v></cell><cell r="B5940" t="str"><v>3500</v></cell><cell r="C5940" t="str"><v>lid Provinciale Staten van Utrecht</v></cell><cell r="D5940" t="str"><v>03-07-1860/15-01-1868</v></cell></row><row r="5941"><cell r="A5941" t="str"><v>00857</v></cell><cell r="B5941" t="str"><v>3500</v></cell><cell r="C5941" t="str"><v>lid Tweede Kamer der Staten-Generaal</v></cell><cell r="D5941" t="str"><v>07-08-1866/01-10-1866</v></cell></row><row r="5942"><cell r="A5942" t="str"><v>00857</v></cell><cell r="B5942" t="str"><v>3500</v></cell><cell r="C5942" t="str"><v>lid Tweede Kamer der Staten-Generaal</v></cell><cell r="D5942" t="str"><v>19-11-1866/04-01-1868</v></cell></row><row r="5943"><cell r="A5943" t="str"><v>00857</v></cell><cell r="B5943" t="str"><v>3500</v></cell><cell r="C5943" t="str"><v>minister voor de Zaken van de Hervormde en andere Erediensten, behalve die der Rooms-Katholieke</v></cell><cell r="D5943" t="str"><v>15-01-1868/03-06-1868</v></cell></row><row r="5944"><cell r="A5944" t="str"><v>00857</v></cell><cell r="B5944" t="str"><v>3500</v></cell><cell r="C5944" t="str"><v>lid Tweede Kamer der Staten-Generaal</v></cell><cell r="D5944" t="str"><v>20-09-1869/18-09-1871</v></cell></row><row r="5945"><cell r="A5945" t="str"><v>00857</v></cell><cell r="B5945" t="str"><v>3500</v></cell><cell r="C5945" t="str"><v>lid Tweede Kamer der Staten-Generaal</v></cell><cell r="D5945" t="str"><v>17-10-1871/26-08-1874</v></cell></row><row r="5946"><cell r="A5946" t="str"><v>00857</v></cell><cell r="B5946" t="str"><v>3500</v></cell><cell r="C5946" t="str"><v>minister van Justitie</v></cell><cell r="D5946" t="str"><v>27-08-1874/03-11-1877</v></cell></row><row r="5947"><cell r="A5947" t="str"><v>00857</v></cell><cell r="B5947" t="str"><v>3500</v></cell><cell r="C5947" t="str"><v>ambteloos</v></cell><cell r="D5947" t="str"><v>03-11-1877/19-08-1979</v></cell></row><row r="5948"><cell r="A5948" t="str"><v>00857</v></cell><cell r="B5948" t="str"><v>3500</v></cell><cell r="C5948" t="str"><v>minister van Buitenlandse Zaken</v></cell><cell r="D5948" t="str"><v>19-08-1879/15-09-1881</v></cell></row><row r="5949"><cell r="A5949" t="str"><v>00857</v></cell><cell r="B5949" t="str"><v>3500</v></cell><cell r="C5949" t="str"><v>voorzitter van de ministerraad</v></cell><cell r="D5949" t="str"><v>19-08-1879/23-04-1883</v></cell></row><row r="5950"><cell r="A5950" t="str"><v>00857</v></cell><cell r="B5950" t="str"><v>3500</v></cell><cell r="C5950" t="str"><v>minister van Financiën ad interim</v></cell><cell r="D5950" t="str"><v>13-06-1881/15-09-1881</v></cell></row><row r="5951"><cell r="A5951" t="str"><v>00857</v></cell><cell r="B5951" t="str"><v>3500</v></cell><cell r="C5951" t="str"><v>minister van Financiën</v></cell><cell r="D5951" t="str"><v>15-09-1881/21-04-1883</v></cell></row><row r="5952"><cell r="A5952" t="str"><v>00857</v></cell><cell r="B5952" t="str"><v>3500</v></cell><cell r="C5952" t="str"><v>lid Eerste Kamer der Staten-Generaal</v></cell><cell r="D5952" t="str"><v>18-09-1883/11-10-1884</v></cell></row><row r="5953"><cell r="A5953" t="str"><v>00857</v></cell><cell r="B5953" t="str"><v>3500</v></cell><cell r="C5953" t="str"><v>lid Eerste Kamer der Staten-Generaal</v></cell><cell r="D5953" t="str"><v>17-11-1884/08-11-1885</v></cell></row><row r="5954"><cell r="A5954" t="str"><v>00858</v></cell><cell r="B5954" t="str"><v>3010</v></cell><cell r="C5954" t="str"><v>'s-Gravenhage</v></cell><cell r="D5954" t="str"><v>17-11-1873</v></cell></row><row r="5955"><cell r="A5955" t="str"><v>00858</v></cell><cell r="B5955" t="str"><v>3020</v></cell><cell r="C5955" t="str"><v>'s-Gravenhage</v></cell><cell r="D5955" t="str"><v>25-12-1932</v></cell></row><row r="5956"><cell r="A5956" t="str"><v>00858</v></cell><cell r="B5956" t="str"><v>3500</v></cell><cell r="C5956" t="str"><v>landeigenaar en ambachtsheer te Langbroek (Utr.)</v></cell></row><row r="5957"><cell r="A5957" t="str"><v>00858</v></cell><cell r="B5957" t="str"><v>3500</v></cell><cell r="C5957" t="str"><v>kantonrechter-plaatsvervanger te Wijk bij Duurstede</v></cell><cell r="D5957" t="str"><v>01-07-1900/01-08-1914</v></cell></row><row r="5958"><cell r="A5958" t="str"><v>00858</v></cell><cell r="B5958" t="str"><v>3500</v></cell><cell r="C5958" t="str"><v>lid gemeenteraad van Langbroek</v></cell><cell r="D5958" t="str"><v>03-09-1901/05-09-1905</v></cell></row><row r="5959"><cell r="A5959" t="str"><v>00858</v></cell><cell r="B5959" t="str"><v>3500</v></cell><cell r="C5959" t="str"><v>lid Provinciale Staten van Utrecht</v></cell><cell r="D5959" t="str"><v>06-07-1904/07-07-1914</v></cell></row><row r="5960"><cell r="A5960" t="str"><v>00858</v></cell><cell r="B5960" t="str"><v>3500</v></cell><cell r="C5960" t="str"><v>lid Gedeputeerde Staten van Utrecht</v></cell><cell r="D5960" t="str"><v>05-07-1905/07-07-1914</v></cell></row><row r="5961"><cell r="A5961" t="str"><v>00858</v></cell><cell r="B5961" t="str"><v>3500</v></cell><cell r="C5961" t="str"><v>lid Tweede Kamer der Staten-Generaal</v></cell><cell r="D5961" t="str"><v>21-09-1909/16-09-1913</v></cell></row><row r="5962"><cell r="A5962" t="str"><v>00858</v></cell><cell r="B5962" t="str"><v>3500</v></cell><cell r="C5962" t="str"><v>Commissaris van de Koningin in Utrecht</v></cell><cell r="D5962" t="str"><v>01-08-1914/01-04-1924</v></cell></row><row r="5963"><cell r="A5963" t="str"><v>00858</v></cell><cell r="B5963" t="str"><v>3500</v></cell><cell r="C5963" t="str"><v>persoonlijk adviseur van H.M. de Koningin</v></cell><cell r="D5963" t="str"><v>01-04-1924/01-05-1928</v></cell></row><row r="5964"><cell r="A5964" t="str"><v>00858</v></cell><cell r="B5964" t="str"><v>3500</v></cell><cell r="C5964" t="str"><v>vicepresident Raad van State</v></cell><cell r="D5964" t="str"><v>01-05-1928/25-12-1932</v></cell></row><row r="5965"><cell r="A5965" t="str"><v>00859</v></cell><cell r="B5965" t="str"><v>3010</v></cell><cell r="C5965" t="str"><v>Utrecht</v></cell><cell r="D5965" t="str"><v>03-08-1894</v></cell></row><row r="5966"><cell r="A5966" t="str"><v>00859</v></cell><cell r="B5966" t="str"><v>3020</v></cell><cell r="C5966" t="str"><v>Utrecht</v></cell><cell r="D5966" t="str"><v>18-11-1951</v></cell></row><row r="5967"><cell r="A5967" t="str"><v>00859</v></cell><cell r="B5967" t="str"><v>3500</v></cell><cell r="C5967" t="str"><v>repetitor R.K. Studentenvereniging "Veritas" te Utrecht</v></cell></row><row r="5968"><cell r="A5968" t="str"><v>00859</v></cell><cell r="B5968" t="str"><v>3500</v></cell><cell r="C5968" t="str"><v>advocaat en procureur (geassocieerd met mr. P. Kaag en vanaf 1925 met mr. H.P.M. Steenberghe) te Utrecht</v></cell><cell r="D5968" t="str"><v>00-00-1920/00-00-1932</v></cell></row><row r="5969"><cell r="A5969" t="str"><v>00859</v></cell><cell r="B5969" t="str"><v>3500</v></cell><cell r="C5969" t="str"><v>lid gemeenteraad van Utrecht</v></cell><cell r="D5969" t="str"><v>09-03-1928/05-09-1939</v></cell></row><row r="5970"><cell r="A5970" t="str"><v>00859</v></cell><cell r="B5970" t="str"><v>3500</v></cell><cell r="C5970" t="str"><v>rechtskundig adviseur RKWV (Rooms-Katholiek Werkliedenverbond)</v></cell><cell r="D5970" t="str"><v>00-00-1932/</v></cell></row><row r="5971"><cell r="A5971" t="str"><v>00859</v></cell><cell r="B5971" t="str"><v>3500</v></cell><cell r="C5971" t="str"><v>wethouder (van financiën) van Utrecht</v></cell><cell r="D5971" t="str"><v>03-09-1935/18-03-1937</v></cell></row><row r="5972"><cell r="A5972" t="str"><v>00859</v></cell><cell r="B5972" t="str"><v>3500</v></cell><cell r="C5972" t="str"><v>lid Tweede Kamer der Staten-Generaal</v></cell><cell r="D5972" t="str"><v>21-09-1937/03-07-1946</v></cell></row><row r="5973"><cell r="A5973" t="str"><v>00859</v></cell><cell r="B5973" t="str"><v>3500</v></cell><cell r="C5973" t="str"><v>minister van Justitie</v></cell><cell r="D5973" t="str"><v>03-07-1946/07-08-1948</v></cell></row><row r="5974"><cell r="A5974" t="str"><v>00859</v></cell><cell r="B5974" t="str"><v>3500</v></cell><cell r="C5974" t="str"><v>lid Tweede Kamer der Staten-Generaal</v></cell><cell r="D5974" t="str"><v>27-07-1948/10-08-1948</v></cell></row><row r="5975"><cell r="A5975" t="str"><v>00859</v></cell><cell r="B5975" t="str"><v>3500</v></cell><cell r="C5975" t="str"><v>minister van Binnenlandse Zaken</v></cell><cell r="D5975" t="str"><v>07-08-1948/15-06-1949</v></cell></row><row r="5976"><cell r="A5976" t="str"><v>00859</v></cell><cell r="B5976" t="str"><v>3500</v></cell><cell r="C5976" t="str"><v>minister van Overzeese Gebiedsdelen ad interim</v></cell><cell r="D5976" t="str"><v>14-02-1949/15-06-1949</v></cell></row><row r="5977"><cell r="A5977" t="str"><v>00859</v></cell><cell r="B5977" t="str"><v>3500</v></cell><cell r="C5977" t="str"><v>minister van Overzeese Gebiedsdelen</v></cell><cell r="D5977" t="str"><v>15-06-1949/27-12-1949</v></cell></row><row r="5978"><cell r="A5978" t="str"><v>00859</v></cell><cell r="B5978" t="str"><v>3500</v></cell><cell r="C5978" t="str"><v>minister van Uniezaken en Overzeese Rijksdelen</v></cell><cell r="D5978" t="str"><v>27-12-1949/15-03-1951</v></cell></row><row r="5979"><cell r="A5979" t="str"><v>00859</v></cell><cell r="B5979" t="str"><v>3500</v></cell><cell r="C5979" t="str"><v>minister van Justitie ad interim</v></cell><cell r="D5979" t="str"><v>15-05-1950/10-07-1950</v></cell></row><row r="5980"><cell r="A5980" t="str"><v>00859</v></cell><cell r="B5980" t="str"><v>3500</v></cell><cell r="C5980" t="str"><v>minister van Binnenlandse Zaken</v></cell><cell r="D5980" t="str"><v>15-03-1951/18-11-1951</v></cell></row><row r="5981"><cell r="A5981" t="str"><v>00861</v></cell><cell r="B5981" t="str"><v>3010</v></cell><cell r="C5981" t="str"><v>Nijmegen</v></cell><cell r="D5981" t="str"><v>13-01-1806</v></cell></row><row r="5982"><cell r="A5982" t="str"><v>00861</v></cell><cell r="B5982" t="str"><v>3020</v></cell><cell r="C5982" t="str"><v>'s-Gravenhage</v></cell><cell r="D5982" t="str"><v>06-03-1876</v></cell></row><row r="5983"><cell r="A5983" t="str"><v>00861</v></cell><cell r="B5983" t="str"><v>3500</v></cell><cell r="C5983" t="str"><v>advocaat te 's-Gravenhage</v></cell><cell r="D5983" t="str"><v>00-00-1830/00-00-1831</v></cell></row><row r="5984"><cell r="A5984" t="str"><v>00861</v></cell><cell r="B5984" t="str"><v>3500</v></cell><cell r="C5984" t="str"><v>advocaat bij het Hooggerechtshof te 's-Gravenhage</v></cell><cell r="D5984" t="str"><v>00-00-1833/00-00-1835</v></cell></row><row r="5985"><cell r="A5985" t="str"><v>00861</v></cell><cell r="B5985" t="str"><v>3500</v></cell><cell r="C5985" t="str"><v>kamerheer van de prins en prinses van Oranje</v></cell><cell r="D5985" t="str"><v>20-03-1835/00-00-1840</v></cell></row><row r="5986"><cell r="A5986" t="str"><v>00861</v></cell><cell r="B5986" t="str"><v>3500</v></cell><cell r="C5986" t="str"><v>kamerheer van koningin Anna Pauwlowna</v></cell><cell r="D5986" t="str"><v>00-00-1840/00-03-1846</v></cell></row><row r="5987"><cell r="A5987" t="str"><v>00861</v></cell><cell r="B5987" t="str"><v>3500</v></cell><cell r="C5987" t="str"><v>commies van staat, Raad van State</v></cell><cell r="D5987" t="str"><v>00-00-1840/00-00-1841</v></cell></row><row r="5988"><cell r="A5988" t="str"><v>00861</v></cell><cell r="B5988" t="str"><v>3500</v></cell><cell r="C5988" t="str"><v>referendaris tweede klasse, Raad van State</v></cell><cell r="D5988" t="str"><v>26-01-1841/09-07-1843</v></cell></row><row r="5989"><cell r="A5989" t="str"><v>00861</v></cell><cell r="B5989" t="str"><v>3500</v></cell><cell r="C5989" t="str"><v>referendaris eerste klasse, Raad van State</v></cell><cell r="D5989" t="str"><v>09-07-1843/17-08-1849</v></cell></row><row r="5990"><cell r="A5990" t="str"><v>00861</v></cell><cell r="B5990" t="str"><v>3500</v></cell><cell r="C5990" t="str"><v>lid Provinciale Staten van Zuid-Holland</v></cell><cell r="D5990" t="str"><v>07-07-1846/11-07-1848</v></cell></row><row r="5991"><cell r="A5991" t="str"><v>00861</v></cell><cell r="B5991" t="str"><v>3500</v></cell><cell r="C5991" t="str"><v>lid Tweede Kamer der Staten-Generaal</v></cell><cell r="D5991" t="str"><v>11-07-1848/13-02-1849</v></cell></row><row r="5992"><cell r="A5992" t="str"><v>00861</v></cell><cell r="B5992" t="str"><v>3500</v></cell><cell r="C5992" t="str"><v>lid Provinciale Staten van Zuid-Holland</v></cell><cell r="D5992" t="str"><v>03-07-1849/15-10-1850</v></cell></row><row r="5993"><cell r="A5993" t="str"><v>00861</v></cell><cell r="B5993" t="str"><v>3500</v></cell><cell r="C5993" t="str"><v>lid Gedeputeerde Staten van Zuid-Holland</v></cell><cell r="D5993" t="str"><v>05-07-1849/15-10-1850</v></cell></row><row r="5994"><cell r="A5994" t="str"><v>00861</v></cell><cell r="B5994" t="str"><v>3500</v></cell><cell r="C5994" t="str"><v>lid Tweede Kamer der Staten-Generaal</v></cell><cell r="D5994" t="str"><v>14-10-1850/26-04-1853</v></cell></row><row r="5995"><cell r="A5995" t="str"><v>00861</v></cell><cell r="B5995" t="str"><v>3500</v></cell><cell r="C5995" t="str"><v>lid Tweede Kamer der Staten-Generaal</v></cell><cell r="D5995" t="str"><v>14-06-1853/01-07-1862</v></cell></row><row r="5996"><cell r="A5996" t="str"><v>00861</v></cell><cell r="B5996" t="str"><v>3500</v></cell><cell r="C5996" t="str"><v>vicepresident Raad van State</v></cell><cell r="D5996" t="str"><v>01-07-1862/06-03-1876</v></cell></row><row r="5997"><cell r="A5997" t="str"><v>00862</v></cell><cell r="B5997" t="str"><v>3010</v></cell><cell r="C5997" t="str"><v>Nijmegen</v></cell><cell r="D5997" t="str"><v>29-11-1838</v></cell></row><row r="5998"><cell r="A5998" t="str"><v>00862</v></cell><cell r="B5998" t="str"><v>3020</v></cell><cell r="C5998" t="str"><v>'s-Gravenhage</v></cell><cell r="D5998" t="str"><v>13-11-1909</v></cell></row><row r="5999"><cell r="A5999" t="str"><v>00862</v></cell><cell r="B5999" t="str"><v>3500</v></cell><cell r="C5999" t="str"><v>advocaat te Nijmegen</v></cell><cell r="D5999" t="str"><v>00-00-1862/00-00-1865</v></cell></row><row r="6000"><cell r="A6000" t="str"><v>00862</v></cell><cell r="B6000" t="str"><v>3500</v></cell><cell r="C6000" t="str"><v>substituut-griffier, Arrondissementsrechtbank te Zutphen</v></cell><cell r="D6000" t="str"><v>00-00-1865/01-03-1868</v></cell></row><row r="6001"><cell r="A6001" t="str"><v>00862</v></cell><cell r="B6001" t="str"><v>3500</v></cell><cell r="C6001" t="str"><v>substituut-officier van justitie, Arrondissementsrechtbank te Zutphen</v></cell><cell r="D6001" t="str"><v>01-03-1868/01-04-1873</v></cell></row><row r="6002"><cell r="A6002" t="str"><v>00862</v></cell><cell r="B6002" t="str"><v>3500</v></cell><cell r="C6002" t="str"><v>rechter Arrondissementsrechtbank te Zutphen</v></cell><cell r="D6002" t="str"><v>01-04-1873/20-04-1888</v></cell></row><row r="6003"><cell r="A6003" t="str"><v>00862</v></cell><cell r="B6003" t="str"><v>3500</v></cell><cell r="C6003" t="str"><v>lid Tweede Kamer der Staten-Generaal</v></cell><cell r="D6003" t="str"><v>02-05-1876/15-05-1877</v></cell></row><row r="6004"><cell r="A6004" t="str"><v>00862</v></cell><cell r="B6004" t="str"><v>3500</v></cell><cell r="C6004" t="str"><v>lid Tweede Kamer der Staten-Generaal</v></cell><cell r="D6004" t="str"><v>15-06-1877/11-10-1884</v></cell></row><row r="6005"><cell r="A6005" t="str"><v>00862</v></cell><cell r="B6005" t="str"><v>3500</v></cell><cell r="C6005" t="str"><v>lid Tweede Kamer der Staten-Generaal</v></cell><cell r="D6005" t="str"><v>17-11-1884/18-05-1886</v></cell></row><row r="6006"><cell r="A6006" t="str"><v>00862</v></cell><cell r="B6006" t="str"><v>3500</v></cell><cell r="C6006" t="str"><v>voorzitter Tweede Kamer der Staten-Generaal</v></cell><cell r="D6006" t="str"><v>20-11-1884/18-09-1885</v></cell></row><row r="6007"><cell r="A6007" t="str"><v>00862</v></cell><cell r="B6007" t="str"><v>3500</v></cell><cell r="C6007" t="str"><v>lid Tweede Kamer der Staten-Generaal</v></cell><cell r="D6007" t="str"><v>14-07-1886/17-08-1887</v></cell></row><row r="6008"><cell r="A6008" t="str"><v>00862</v></cell><cell r="B6008" t="str"><v>3500</v></cell><cell r="C6008" t="str"><v>lid Tweede Kamer der Staten-Generaal</v></cell><cell r="D6008" t="str"><v>19-09-1887/27-03-1888</v></cell></row><row r="6009"><cell r="A6009" t="str"><v>00862</v></cell><cell r="B6009" t="str"><v>3500</v></cell><cell r="C6009" t="str"><v>minister van Binnenlandse Zaken</v></cell><cell r="D6009" t="str"><v>20-04-1888/25-02-1890</v></cell></row><row r="6010"><cell r="A6010" t="str"><v>00862</v></cell><cell r="B6010" t="str"><v>3500</v></cell><cell r="C6010" t="str"><v>voorzitter van de ministerraad</v></cell><cell r="D6010" t="str"><v>20-04-1888/21-08-1891</v></cell></row><row r="6011"><cell r="A6011" t="str"><v>00862</v></cell><cell r="B6011" t="str"><v>3500</v></cell><cell r="C6011" t="str"><v>minister van Koloniën</v></cell><cell r="D6011" t="str"><v>25-02-1890/21-08-1891</v></cell></row><row r="6012"><cell r="A6012" t="str"><v>00862</v></cell><cell r="B6012" t="str"><v>3500</v></cell><cell r="C6012" t="str"><v>ambteloos</v></cell><cell r="D6012" t="str"><v>21-08-1891/18-05-1892</v></cell></row><row r="6013"><cell r="A6013" t="str"><v>00862</v></cell><cell r="B6013" t="str"><v>3500</v></cell><cell r="C6013" t="str"><v>lid Tweede Kamer der Staten-Generaal</v></cell><cell r="D6013" t="str"><v>18-05-1892/20-03-1894</v></cell></row><row r="6014"><cell r="A6014" t="str"><v>00862</v></cell><cell r="B6014" t="str"><v>3500</v></cell><cell r="C6014" t="str"><v>lid Tweede Kamer der Staten-Generaal</v></cell><cell r="D6014" t="str"><v>16-05-1894/19-09-1905</v></cell></row><row r="6015"><cell r="A6015" t="str"><v>00862</v></cell><cell r="B6015" t="str"><v>3500</v></cell><cell r="C6015" t="str"><v>voorzitter Tweede Kamer der Staten-Generaal</v></cell><cell r="D6015" t="str"><v>20-09-1901/19-09-1905</v></cell></row><row r="6016"><cell r="A6016" t="str"><v>00862</v></cell><cell r="B6016" t="str"><v>3500</v></cell><cell r="C6016" t="str"><v>ambteloos</v></cell><cell r="D6016" t="str"><v>19-09-1905/01-07-1907</v></cell></row><row r="6017"><cell r="A6017" t="str"><v>00862</v></cell><cell r="B6017" t="str"><v>3500</v></cell><cell r="C6017" t="str"><v>lid Raad van State</v></cell><cell r="D6017" t="str"><v>01-07-1907/13-11-1909</v></cell></row><row r="6018"><cell r="A6018" t="str"><v>00863</v></cell><cell r="B6018" t="str"><v>3010</v></cell><cell r="C6018" t="str"><v>'s-Gravenhage</v></cell><cell r="D6018" t="str"><v>22-12-1839</v></cell></row><row r="6019"><cell r="A6019" t="str"><v>00863</v></cell><cell r="B6019" t="str"><v>3020</v></cell><cell r="C6019" t="str"><v>Earlston (Schotland)</v></cell><cell r="D6019" t="str"><v>01-08-1921</v></cell></row><row r="6020"><cell r="A6020" t="str"><v>00863</v></cell><cell r="B6020" t="str"><v>3500</v></cell><cell r="C6020" t="str"><v>attaché, ministerie van Buitenlandse Zaken</v></cell><cell r="D6020" t="str"><v>01-12-1861/01-04-1865</v></cell></row><row r="6021"><cell r="A6021" t="str"><v>00863</v></cell><cell r="B6021" t="str"><v>3500</v></cell><cell r="C6021" t="str"><v>commies, ministerie van Koloniën</v></cell><cell r="D6021" t="str"><v>01-04-1865/01-07-1869</v></cell></row><row r="6022"><cell r="A6022" t="str"><v>00863</v></cell><cell r="B6022" t="str"><v>3500</v></cell><cell r="C6022" t="str"><v>ambteloos</v></cell><cell r="D6022" t="str"><v>01-07-1869/18-09-1871</v></cell></row><row r="6023"><cell r="A6023" t="str"><v>00863</v></cell><cell r="B6023" t="str"><v>3500</v></cell><cell r="C6023" t="str"><v>lid Tweede Kamer der Staten-Generaal</v></cell><cell r="D6023" t="str"><v>18-09-1871/22-03-1877</v></cell></row><row r="6024"><cell r="A6024" t="str"><v>00863</v></cell><cell r="B6024" t="str"><v>3500</v></cell><cell r="C6024" t="str"><v>lid Hogerhuis te Londen (Verenigd Koninkrijk)</v></cell><cell r="D6024" t="str"><v>08-10-1881/01-08-1921</v></cell></row><row r="6025"><cell r="A6025" t="str"><v>00863</v></cell><cell r="B6025" t="str"><v>3500</v></cell><cell r="C6025" t="str"><v>Gouverneur van Bombay</v></cell><cell r="D6025" t="str"><v>00-04-1885/00-05-1890</v></cell></row><row r="6026"><cell r="A6026" t="str"><v>00863</v></cell><cell r="B6026" t="str"><v>3500</v></cell><cell r="C6026" t="str"><v>Lord-Lieutenant van Roxburghshire</v></cell><cell r="D6026" t="str"><v>14-11-1892/00-01-1918</v></cell></row><row r="6027"><cell r="A6027" t="str"><v>00863</v></cell><cell r="B6027" t="str"><v>3500</v></cell><cell r="C6027" t="str"><v>onderminister voor India</v></cell><cell r="D6027" t="str"><v>11-03-1894/21-06-1895</v></cell></row><row r="6028"><cell r="A6028" t="str"><v>00863</v></cell><cell r="B6028" t="str"><v>3500</v></cell><cell r="C6028" t="str"><v>gevolmachtigde van het Verenigd Koninkrijk op de Tweede Vredesconferentie in 's-Gravenhage</v></cell><cell r="D6028" t="str"><v>00-00-1907</v></cell></row><row r="6029"><cell r="A6029" t="str"><v>00864</v></cell><cell r="B6029" t="str"><v>3010</v></cell><cell r="C6029" t="str"><v>Nijmegen</v></cell><cell r="D6029" t="str"><v>24-04-1840</v></cell></row><row r="6030"><cell r="A6030" t="str"><v>00864</v></cell><cell r="B6030" t="str"><v>3020</v></cell><cell r="C6030" t="str"><v>'s-Gravenhage</v></cell><cell r="D6030" t="str"><v>29-11-1922</v></cell></row><row r="6031"><cell r="A6031" t="str"><v>00864</v></cell><cell r="B6031" t="str"><v>3500</v></cell><cell r="C6031" t="str"><v>burgemeester van Amerongen</v></cell><cell r="D6031" t="str"><v>01-03-1868/01-08-1874</v></cell></row><row r="6032"><cell r="A6032" t="str"><v>00864</v></cell><cell r="B6032" t="str"><v>3500</v></cell><cell r="C6032" t="str"><v>burgemeester van Leersum</v></cell><cell r="D6032" t="str"><v>01-03-1868/01-08-1874</v></cell></row><row r="6033"><cell r="A6033" t="str"><v>00864</v></cell><cell r="B6033" t="str"><v>3500</v></cell><cell r="C6033" t="str"><v>burgemeester van Winterswijk</v></cell><cell r="D6033" t="str"><v>01-08-1874/01-01-1883</v></cell></row><row r="6034"><cell r="A6034" t="str"><v>00864</v></cell><cell r="B6034" t="str"><v>3500</v></cell><cell r="C6034" t="str"><v>lid Tweede Kamer der Staten-Generaal</v></cell><cell r="D6034" t="str"><v>28-06-1882/11-10-1884</v></cell></row><row r="6035"><cell r="A6035" t="str"><v>00864</v></cell><cell r="B6035" t="str"><v>3500</v></cell><cell r="C6035" t="str"><v>lid Tweede Kamer der Staten-Generaal</v></cell><cell r="D6035" t="str"><v>17-11-1884/18-05-1886</v></cell></row><row r="6036"><cell r="A6036" t="str"><v>00864</v></cell><cell r="B6036" t="str"><v>3500</v></cell><cell r="C6036" t="str"><v>lid Tweede Kamer der Staten-Generaal</v></cell><cell r="D6036" t="str"><v>14-07-1886/17-08-1887</v></cell></row><row r="6037"><cell r="A6037" t="str"><v>00864</v></cell><cell r="B6037" t="str"><v>3500</v></cell><cell r="C6037" t="str"><v>lid Tweede Kamer der Staten-Generaal</v></cell><cell r="D6037" t="str"><v>19-09-1887/27-03-1888</v></cell></row><row r="6038"><cell r="A6038" t="str"><v>00864</v></cell><cell r="B6038" t="str"><v>3500</v></cell><cell r="C6038" t="str"><v>lid Tweede Kamer der Staten-Generaal</v></cell><cell r="D6038" t="str"><v>01-05-1888/20-03-1894</v></cell></row><row r="6039"><cell r="A6039" t="str"><v>00864</v></cell><cell r="B6039" t="str"><v>3500</v></cell><cell r="C6039" t="str"><v>lid Tweede Kamer der Staten-Generaal</v></cell><cell r="D6039" t="str"><v>16-05-1894/01-01-1897</v></cell></row><row r="6040"><cell r="A6040" t="str"><v>00864</v></cell><cell r="B6040" t="str"><v>3500</v></cell><cell r="C6040" t="str"><v>lid Algemene Rekenkamer</v></cell><cell r="D6040" t="str"><v>02-01-1897/19-06-1911</v></cell></row><row r="6041"><cell r="A6041" t="str"><v>00864</v></cell><cell r="B6041" t="str"><v>3500</v></cell><cell r="C6041" t="str"><v>president Algemene Rekenkamer</v></cell><cell r="D6041" t="str"><v>19-06-1911/01-07-1920</v></cell></row><row r="6042"><cell r="A6042" t="str"><v>00865</v></cell><cell r="B6042" t="str"><v>3010</v></cell><cell r="C6042" t="str"><v>Amsterdam</v></cell><cell r="D6042" t="str"><v>29-07-1885</v></cell></row><row r="6043"><cell r="A6043" t="str"><v>00865</v></cell><cell r="B6043" t="str"><v>3020</v></cell><cell r="C6043" t="str"><v>Aerdenhout</v></cell><cell r="D6043" t="str"><v>30-03-1963</v></cell></row><row r="6044"><cell r="A6044" t="str"><v>00865</v></cell><cell r="B6044" t="str"><v>3500</v></cell><cell r="C6044" t="str"><v>advocaat en procureur, advocatenkantoor P.G. van Anrooy te Amsterdam</v></cell><cell r="D6044" t="str"><v>00-00-1917/00-00-1922</v></cell></row><row r="6045"><cell r="A6045" t="str"><v>00865</v></cell><cell r="B6045" t="str"><v>3500</v></cell><cell r="C6045" t="str"><v>waarnemend griffier Gerechtshof te Amsterdam</v></cell><cell r="D6045" t="str"><v>01-06-1920/00-07-1922</v></cell></row><row r="6046"><cell r="A6046" t="str"><v>00865</v></cell><cell r="B6046" t="str"><v>3500</v></cell><cell r="C6046" t="str"><v>lid gemeenteraad van Amsterdam</v></cell><cell r="D6046" t="str"><v>15-06-1921/10-11-1937</v></cell></row><row r="6047"><cell r="A6047" t="str"><v>00865</v></cell><cell r="B6047" t="str"><v>3500</v></cell><cell r="C6047" t="str"><v>lid Tweede Kamer der Staten-Generaal</v></cell><cell r="D6047" t="str"><v>25-07-1922/16-09-1941</v></cell></row><row r="6048"><cell r="A6048" t="str"><v>00865</v></cell><cell r="B6048" t="str"><v>3500</v></cell><cell r="C6048" t="str"><v>advocaat en procureur (zelfstandig) te Amsterdam</v></cell><cell r="D6048" t="str"><v>00-00-1922/00-11-1937</v></cell></row><row r="6049"><cell r="A6049" t="str"><v>00867</v></cell><cell r="B6049" t="str"><v>3010</v></cell><cell r="C6049" t="str"><v>Meerssen</v></cell><cell r="D6049" t="str"><v>04-04-1888</v></cell></row><row r="6050"><cell r="A6050" t="str"><v>00867</v></cell><cell r="B6050" t="str"><v>3020</v></cell><cell r="C6050" t="str"><v>Maastricht</v></cell><cell r="D6050" t="str"><v>24-04-1972</v></cell></row><row r="6051"><cell r="A6051" t="str"><v>00867</v></cell><cell r="B6051" t="str"><v>3500</v></cell><cell r="C6051" t="str"><v>schildersgezel</v></cell><cell r="D6051" t="str"><v>00-00-1900/00-00-1913</v></cell></row><row r="6052"><cell r="A6052" t="str"><v>00867</v></cell><cell r="B6052" t="str"><v>3500</v></cell><cell r="C6052" t="str"><v>schilder bij de Staatsmijn Wilhelmina</v></cell><cell r="D6052" t="str"><v>00-00-1913/01-01-1916</v></cell></row><row r="6053"><cell r="A6053" t="str"><v>00867</v></cell><cell r="B6053" t="str"><v>3500</v></cell><cell r="C6053" t="str"><v>beambte RKWV (Roomsch-Katholiek Werkliedenverbond), bisdom Roermond</v></cell><cell r="D6053" t="str"><v>01-01-1916/00-00-1918</v></cell></row><row r="6054"><cell r="A6054" t="str"><v>00867</v></cell><cell r="B6054" t="str"><v>3500</v></cell><cell r="C6054" t="str"><v>lid Provinciale Staten van Limburg</v></cell><cell r="D6054" t="str"><v>04-07-1916/01-09-1941</v></cell></row><row r="6055"><cell r="A6055" t="str"><v>00867</v></cell><cell r="B6055" t="str"><v>3500</v></cell><cell r="C6055" t="str"><v>lid gemeenteraad van Heerlen</v></cell><cell r="D6055" t="str"><v>04-09-1917/01-06-1923</v></cell></row><row r="6056"><cell r="A6056" t="str"><v>00867</v></cell><cell r="B6056" t="str"><v>3500</v></cell><cell r="C6056" t="str"><v>secretaris RKWV (Roomsch-Katholiek Werkliedenverbond), bisdom Roermond</v></cell><cell r="D6056" t="str"><v>00-00-1918/00-00-1925</v></cell></row><row r="6057"><cell r="A6057" t="str"><v>00867</v></cell><cell r="B6057" t="str"><v>3500</v></cell><cell r="C6057" t="str"><v>lid Gedeputeerde Staten (o.a. belast met economische zaken) van Limburg</v></cell><cell r="D6057" t="str"><v>29-05-1923/01-09-1941</v></cell></row><row r="6058"><cell r="A6058" t="str"><v>00867</v></cell><cell r="B6058" t="str"><v>3500</v></cell><cell r="C6058" t="str"><v>voorzitter RKWV (Roomsch-Katholiek Werkliedenverbond), bisdom Roermond</v></cell><cell r="D6058" t="str"><v>06-09-1925/00-00-1945</v></cell></row><row r="6059"><cell r="A6059" t="str"><v>00867</v></cell><cell r="B6059" t="str"><v>3500</v></cell><cell r="C6059" t="str"><v>lid Tweede Kamer der Staten-Generaal</v></cell><cell r="D6059" t="str"><v>13-10-1931/09-05-1933</v></cell></row><row r="6060"><cell r="A6060" t="str"><v>00867</v></cell><cell r="B6060" t="str"><v>3500</v></cell><cell r="C6060" t="str"><v>lid Gedeputeerde Staten (o.a. belast met industrialisatie, infrastructuur en provinciale waterstaat) van Limburg</v></cell><cell r="D6060" t="str"><v>00-00-1944/02-06-1966</v></cell></row><row r="6061"><cell r="A6061" t="str"><v>00867</v></cell><cell r="B6061" t="str"><v>3500</v></cell><cell r="C6061" t="str"><v>lid Tweede Kamer der Staten-Generaal</v></cell><cell r="D6061" t="str"><v>04-06-1946/05-06-1963</v></cell></row><row r="6062"><cell r="A6062" t="str"><v>00867</v></cell><cell r="B6062" t="str"><v>3500</v></cell><cell r="C6062" t="str"><v>lid Provinciale Staten van Limburg</v></cell><cell r="D6062" t="str"><v>19-06-1946/02-06-1966</v></cell></row><row r="6063"><cell r="A6063" t="str"><v>00870</v></cell><cell r="B6063" t="str"><v>3010</v></cell><cell r="C6063" t="str"><v>Maastricht</v></cell><cell r="D6063" t="str"><v>25-10-1827</v></cell></row><row r="6064"><cell r="A6064" t="str"><v>00870</v></cell><cell r="B6064" t="str"><v>3020</v></cell><cell r="C6064" t="str"><v>Maastricht</v></cell><cell r="D6064" t="str"><v>14-11-1902</v></cell></row><row r="6065"><cell r="A6065" t="str"><v>00870</v></cell><cell r="B6065" t="str"><v>3500</v></cell><cell r="C6065" t="str"><v>advocaat te Maastricht</v></cell><cell r="D6065" t="str"><v>00-00-1850/</v></cell></row><row r="6066"><cell r="A6066" t="str"><v>00870</v></cell><cell r="B6066" t="str"><v>3500</v></cell><cell r="C6066" t="str"><v>lid Provinciale Staten van Limburg</v></cell><cell r="D6066" t="str"><v>05-07-1853/12-03-1862</v></cell></row><row r="6067"><cell r="A6067" t="str"><v>00870</v></cell><cell r="B6067" t="str"><v>3500</v></cell><cell r="C6067" t="str"><v>lid Gedeputeerde Staten van Limburg</v></cell><cell r="D6067" t="str"><v>02-07-1856/12-03-1862</v></cell></row><row r="6068"><cell r="A6068" t="str"><v>00870</v></cell><cell r="B6068" t="str"><v>3500</v></cell><cell r="C6068" t="str"><v>minister van Buitenlandse Zaken</v></cell><cell r="D6068" t="str"><v>12-03-1862/02-01-1864</v></cell></row><row r="6069"><cell r="A6069" t="str"><v>00870</v></cell><cell r="B6069" t="str"><v>3500</v></cell><cell r="C6069" t="str"><v>lid Tweede Kamer der Staten-Generaal</v></cell><cell r="D6069" t="str"><v>20-09-1864/25-11-1865</v></cell></row><row r="6070"><cell r="A6070" t="str"><v>00870</v></cell><cell r="B6070" t="str"><v>3500</v></cell><cell r="C6070" t="str"><v>lid Tweede Kamer der Staten-Generaal</v></cell><cell r="D6070" t="str"><v>15-12-1865/01-10-1866</v></cell></row><row r="6071"><cell r="A6071" t="str"><v>00870</v></cell><cell r="B6071" t="str"><v>3500</v></cell><cell r="C6071" t="str"><v>lid Tweede Kamer der Staten-Generaal</v></cell><cell r="D6071" t="str"><v>28-11-1866/03-01-1868</v></cell></row><row r="6072"><cell r="A6072" t="str"><v>00870</v></cell><cell r="B6072" t="str"><v>3500</v></cell><cell r="C6072" t="str"><v>lid Tweede Kamer der Staten-Generaal</v></cell><cell r="D6072" t="str"><v>28-02-1868/15-09-1873</v></cell></row><row r="6073"><cell r="A6073" t="str"><v>00870</v></cell><cell r="B6073" t="str"><v>3500</v></cell><cell r="C6073" t="str"><v>lid Provinciale Staten van Limburg</v></cell><cell r="D6073" t="str"><v>07-07-1874/07-07-1880</v></cell></row><row r="6074"><cell r="A6074" t="str"><v>00872</v></cell><cell r="B6074" t="str"><v>3010</v></cell><cell r="C6074" t="str"><v>Nijmegen</v></cell><cell r="D6074" t="str"><v>23-06-1788</v></cell></row><row r="6075"><cell r="A6075" t="str"><v>00872</v></cell><cell r="B6075" t="str"><v>3020</v></cell><cell r="C6075" t="str"><v>Nijmegen</v></cell><cell r="D6075" t="str"><v>22-12-1854</v></cell></row><row r="6076"><cell r="A6076" t="str"><v>00872</v></cell><cell r="B6076" t="str"><v>3500</v></cell><cell r="C6076" t="str"><v>advocaat te Nijmegen</v></cell><cell r="D6076" t="str"><v>00-00-1810/</v></cell></row><row r="6077"><cell r="A6077" t="str"><v>00872</v></cell><cell r="B6077" t="str"><v>3500</v></cell><cell r="C6077" t="str"><v>lid stedelijke raad van Nijmegen</v></cell></row><row r="6078"><cell r="A6078" t="str"><v>00872</v></cell><cell r="B6078" t="str"><v>3500</v></cell><cell r="C6078" t="str"><v>wethouder van Nijmegen</v></cell><cell r="D6078" t="str"><v>/(omstreeks: 00-00-1829)/</v></cell></row><row r="6079"><cell r="A6079" t="str"><v>00872</v></cell><cell r="B6079" t="str"><v>3500</v></cell><cell r="C6079" t="str"><v>lid Provinciale Staten van Gelderland</v></cell><cell r="D6079" t="str"><v>04-07-1826/05-08-1840</v></cell></row><row r="6080"><cell r="A6080" t="str"><v>00872</v></cell><cell r="B6080" t="str"><v>3500</v></cell><cell r="C6080" t="str"><v>buitengewoon lid Tweede Kamer der Staten-Generaal</v></cell><cell r="D6080" t="str"><v>05-08-1840/05-09-1840</v></cell></row><row r="6081"><cell r="A6081" t="str"><v>00872</v></cell><cell r="B6081" t="str"><v>3500</v></cell><cell r="C6081" t="str"><v>lid Tweede Kamer der Staten-Generaal</v></cell><cell r="D6081" t="str"><v>19-10-1840/13-02-1849</v></cell></row><row r="6082"><cell r="A6082" t="str"><v>00872</v></cell><cell r="B6082" t="str"><v>3500</v></cell><cell r="C6082" t="str"><v>lid Tweede Kamer der Staten-Generaal</v></cell><cell r="D6082" t="str"><v>13-02-1849/20-08-1850</v></cell></row><row r="6083"><cell r="A6083" t="str"><v>00872</v></cell><cell r="B6083" t="str"><v>3500</v></cell><cell r="C6083" t="str"><v>lid Tweede Kamer der Staten-Generaal</v></cell><cell r="D6083" t="str"><v>07-10-1850/26-04-1853</v></cell></row><row r="6084"><cell r="A6084" t="str"><v>00872</v></cell><cell r="B6084" t="str"><v>3500</v></cell><cell r="C6084" t="str"><v>lid Tweede Kamer der Staten-Generaal</v></cell><cell r="D6084" t="str"><v>14-06-1853/22-12-1854</v></cell></row><row r="6085"><cell r="A6085" t="str"><v>00873</v></cell><cell r="B6085" t="str"><v>3010</v></cell><cell r="C6085" t="str"><v>Gelders Veenendaal (gem. Ede, Gld.)</v></cell><cell r="D6085" t="str"><v>03-12-1875</v></cell></row><row r="6086"><cell r="A6086" t="str"><v>00873</v></cell><cell r="B6086" t="str"><v>3020</v></cell><cell r="C6086" t="str"><v>Stichts Veenendaal (gem. Veenendaal, Utr.)</v></cell><cell r="D6086" t="str"><v>31-08-1963</v></cell></row><row r="6087"><cell r="A6087" t="str"><v>00873</v></cell><cell r="B6087" t="str"><v>3500</v></cell><cell r="C6087" t="str"><v>kleermaker te Veenendaal (Gld.)</v></cell></row><row r="6088"><cell r="A6088" t="str"><v>00873</v></cell><cell r="B6088" t="str"><v>3500</v></cell><cell r="C6088" t="str"><v>lid Tweede Kamer der Staten-Generaal</v></cell><cell r="D6088" t="str"><v>16-09-1909/21-09-1909</v></cell></row><row r="6089"><cell r="A6089" t="str"><v>00874</v></cell><cell r="B6089" t="str"><v>3010</v></cell><cell r="C6089" t="str"><v>Ulrum</v></cell><cell r="D6089" t="str"><v>13-09-1908</v></cell></row><row r="6090"><cell r="A6090" t="str"><v>00874</v></cell><cell r="B6090" t="str"><v>3020</v></cell><cell r="C6090" t="str"><v>Wapserveen</v></cell><cell r="D6090" t="str"><v>29-06-1995</v></cell></row><row r="6091"><cell r="A6091" t="str"><v>00874</v></cell><cell r="B6091" t="str"><v>3500</v></cell><cell r="C6091" t="str"><v>voluntair Rijkslandbouwproefstation te Groningen</v></cell><cell r="D6091" t="str"><v>00-02-1932/00-02-1933</v></cell></row><row r="6092"><cell r="A6092" t="str"><v>00874</v></cell><cell r="B6092" t="str"><v>3500</v></cell><cell r="C6092" t="str"><v>stage op kaasfabriek "Bamestra" te Midden-Beemster</v></cell><cell r="D6092" t="str"><v>00-02-1933/00-11-1933</v></cell></row><row r="6093"><cell r="A6093" t="str"><v>00874</v></cell><cell r="B6093" t="str"><v>3500</v></cell><cell r="C6093" t="str"><v>tijdelijk ambtenaar afdeling Hoofdcontrole, Regeringsbureau voor de uitvoering van de Tarwewet 1931 te 's-Gravenhage</v></cell><cell r="D6093" t="str"><v>14-11-1933/00-03-1934</v></cell></row><row r="6094"><cell r="A6094" t="str"><v>00874</v></cell><cell r="B6094" t="str"><v>3500</v></cell><cell r="C6094" t="str"><v>employé op theeplantage "Pasir Nangha" te Tjiandoer (Preanger, Ned.-Indië)</v></cell><cell r="D6094" t="str"><v>00-04-1934/00-00-1936</v></cell></row><row r="6095"><cell r="A6095" t="str"><v>00874</v></cell><cell r="B6095" t="str"><v>3500</v></cell><cell r="C6095" t="str"><v>akkerbouwer (50 hectare, graan, suikerbieten en vlas) te Wieringermeerpolder</v></cell><cell r="D6095" t="str"><v>00-03-1936/00-06-1945</v></cell></row><row r="6096"><cell r="A6096" t="str"><v>00874</v></cell><cell r="B6096" t="str"><v>3500</v></cell><cell r="C6096" t="str"><v>waarnemend burgemeester van Wieringermeer</v></cell><cell r="D6096" t="str"><v>00-04-1945/22-05-1945</v></cell></row><row r="6097"><cell r="A6097" t="str"><v>00874</v></cell><cell r="B6097" t="str"><v>3500</v></cell><cell r="C6097" t="str"><v>minister van Landbouw, Visserij en Voedselvoorziening</v></cell><cell r="D6097" t="str"><v>25-06-1945/01-01-1958</v></cell></row><row r="6098"><cell r="A6098" t="str"><v>00874</v></cell><cell r="B6098" t="str"><v>3500</v></cell><cell r="C6098" t="str"><v>lid Tweede Kamer der Staten-Generaal</v></cell><cell r="D6098" t="str"><v>04-06-1946/18-07-1946</v></cell></row><row r="6099"><cell r="A6099" t="str"><v>00874</v></cell><cell r="B6099" t="str"><v>3500</v></cell><cell r="C6099" t="str"><v>minister van Economische Zaken ad interim</v></cell><cell r="D6099" t="str"><v>14-01-1948/21-01-1948</v></cell></row><row r="6100"><cell r="A6100" t="str"><v>00874</v></cell><cell r="B6100" t="str"><v>3500</v></cell><cell r="C6100" t="str"><v>lid Tweede Kamer der Staten-Generaal</v></cell><cell r="D6100" t="str"><v>27-07-1948/10-08-1948</v></cell></row><row r="6101"><cell r="A6101" t="str"><v>00874</v></cell><cell r="B6101" t="str"><v>3500</v></cell><cell r="C6101" t="str"><v>lid Tweede Kamer der Staten-Generaal</v></cell><cell r="D6101" t="str"><v>15-07-1952/07-09-1952</v></cell></row><row r="6102"><cell r="A6102" t="str"><v>00874</v></cell><cell r="B6102" t="str"><v>3500</v></cell><cell r="C6102" t="str"><v>lid Tweede Kamer der Staten-Generaal</v></cell><cell r="D6102" t="str"><v>03-07-1956/03-10-1956</v></cell></row><row r="6103"><cell r="A6103" t="str"><v>00874</v></cell><cell r="B6103" t="str"><v>3500</v></cell><cell r="C6103" t="str"><v>lid Europese Commissie, belast met landbouw</v></cell><cell r="D6103" t="str"><v>01-01-1958/06-01-1973</v></cell></row><row r="6104"><cell r="A6104" t="str"><v>00874</v></cell><cell r="B6104" t="str"><v>3500</v></cell><cell r="C6104" t="str"><v>voorzitter Europese Commissie</v></cell><cell r="D6104" t="str"><v>22-03-1972/06-01-1973</v></cell></row><row r="6105"><cell r="A6105" t="str"><v>00875</v></cell><cell r="B6105" t="str"><v>3010</v></cell><cell r="C6105" t="str"><v>Deventer</v></cell><cell r="D6105" t="str"><v>12-02-1869</v></cell></row><row r="6106"><cell r="A6106" t="str"><v>00875</v></cell><cell r="B6106" t="str"><v>3020</v></cell><cell r="C6106" t="str"><v>'s-Gravenhage</v></cell><cell r="D6106" t="str"><v>12-05-1956</v></cell></row><row r="6107"><cell r="A6107" t="str"><v>00875</v></cell><cell r="B6107" t="str"><v>3500</v></cell><cell r="C6107" t="str"><v>advocaat en procureur te Deventer</v></cell><cell r="D6107" t="str"><v>00-00-1894/00-00-1901</v></cell></row><row r="6108"><cell r="A6108" t="str"><v>00875</v></cell><cell r="B6108" t="str"><v>3500</v></cell><cell r="C6108" t="str"><v>lid gemeenteraad van Deventer</v></cell><cell r="D6108" t="str"><v>20-12-1897/00-09-1901</v></cell></row><row r="6109"><cell r="A6109" t="str"><v>00875</v></cell><cell r="B6109" t="str"><v>3500</v></cell><cell r="C6109" t="str"><v>wethouder (van financiën, armbestuur, ziekenhuis)</v></cell><cell r="D6109" t="str"><v>16-01-1899/00-09-1901</v></cell></row><row r="6110"><cell r="A6110" t="str"><v>00875</v></cell><cell r="B6110" t="str"><v>3500</v></cell><cell r="C6110" t="str"><v>lid Tweede Kamer der Staten-Generaal</v></cell><cell r="D6110" t="str"><v>08-06-1900/27-05-1933</v></cell></row><row r="6111"><cell r="A6111" t="str"><v>00875</v></cell><cell r="B6111" t="str"><v>3500</v></cell><cell r="C6111" t="str"><v>advocaat en procureur te 's-Gravenhage</v></cell><cell r="D6111" t="str"><v>02-10-1901/00-05-1933</v></cell></row><row r="6112"><cell r="A6112" t="str"><v>00875</v></cell><cell r="B6112" t="str"><v>3500</v></cell><cell r="C6112" t="str"><v>fractievoorzitter VDB Tweede Kamer der Staten-Generaal</v></cell><cell r="D6112" t="str"><v>16-05-1916/27-05-1933</v></cell></row><row r="6113"><cell r="A6113" t="str"><v>00875</v></cell><cell r="B6113" t="str"><v>3500</v></cell><cell r="C6113" t="str"><v>lid gemeenteraad van 's-Gravenhage</v></cell><cell r="D6113" t="str"><v>27-08-1923/26-05-1933</v></cell></row><row r="6114"><cell r="A6114" t="str"><v>00875</v></cell><cell r="B6114" t="str"><v>3500</v></cell><cell r="C6114" t="str"><v>wethouder (van onderwijs) van 's-Gravenhage</v></cell><cell r="D6114" t="str"><v>27-08-1931/26-05-1933</v></cell></row><row r="6115"><cell r="A6115" t="str"><v>00875</v></cell><cell r="B6115" t="str"><v>3500</v></cell><cell r="C6115" t="str"><v>minister van Onderwijs, Kunsten en Wetenschappen</v></cell><cell r="D6115" t="str"><v>26-05-1933/18-05-1935</v></cell></row><row r="6116"><cell r="A6116" t="str"><v>00876</v></cell><cell r="B6116" t="str"><v>3010</v></cell><cell r="C6116" t="str"><v>Gulpen</v></cell><cell r="D6116" t="str"><v>27-01-1850</v></cell></row><row r="6117"><cell r="A6117" t="str"><v>00876</v></cell><cell r="B6117" t="str"><v>3020</v></cell><cell r="C6117" t="str"><v>Gulpen</v></cell><cell r="D6117" t="str"><v>07-08-1915</v></cell></row><row r="6118"><cell r="A6118" t="str"><v>00876</v></cell><cell r="B6118" t="str"><v>3500</v></cell><cell r="C6118" t="str"><v>luitenant in Pruisische dienst</v></cell></row><row r="6119"><cell r="A6119" t="str"><v>00876</v></cell><cell r="B6119" t="str"><v>3500</v></cell><cell r="C6119" t="str"><v>landeigenaar en ambachtsheer</v></cell></row><row r="6120"><cell r="A6120" t="str"><v>00876</v></cell><cell r="B6120" t="str"><v>3500</v></cell><cell r="C6120" t="str"><v>lid gemeenteraad van Gulpen</v></cell><cell r="D6120" t="str"><v>00-09-1871/</v></cell></row><row r="6121"><cell r="A6121" t="str"><v>00876</v></cell><cell r="B6121" t="str"><v>3500</v></cell><cell r="C6121" t="str"><v>lid Provinciale Staten van Limburg</v></cell><cell r="D6121" t="str"><v>04-07-1877/07-08-1915</v></cell></row><row r="6122"><cell r="A6122" t="str"><v>00876</v></cell><cell r="B6122" t="str"><v>3500</v></cell><cell r="C6122" t="str"><v>lid Tweede Kamer der Staten-Generaal</v></cell><cell r="D6122" t="str"><v>15-09-1891/20-03-1894</v></cell></row><row r="6123"><cell r="A6123" t="str"><v>00876</v></cell><cell r="B6123" t="str"><v>3500</v></cell><cell r="C6123" t="str"><v>lid Tweede Kamer der Staten-Generaal</v></cell><cell r="D6123" t="str"><v>16-05-1894/21-09-1897</v></cell></row><row r="6124"><cell r="A6124" t="str"><v>00876</v></cell><cell r="B6124" t="str"><v>3500</v></cell><cell r="C6124" t="str"><v>burgemeester van Gulpen</v></cell><cell r="D6124" t="str"><v>01-09-1898/01-07-1899</v></cell></row><row r="6125"><cell r="A6125" t="str"><v>00877</v></cell><cell r="B6125" t="str"><v>3010</v></cell><cell r="C6125" t="str"><v>Gulpen</v></cell><cell r="D6125" t="str"><v>18-01-1894</v></cell></row><row r="6126"><cell r="A6126" t="str"><v>00877</v></cell><cell r="B6126" t="str"><v>3020</v></cell><cell r="C6126" t="str"><v>Heerlen</v></cell><cell r="D6126" t="str"><v>24-01-1975</v></cell></row><row r="6127"><cell r="A6127" t="str"><v>00877</v></cell><cell r="B6127" t="str"><v>3500</v></cell><cell r="C6127" t="str"><v>werkzaam in het bankwezen te Rotterdam en Amsterdam</v></cell><cell r="D6127" t="str"><v>00-00-1919/00-00-1923</v></cell></row><row r="6128"><cell r="A6128" t="str"><v>00877</v></cell><cell r="B6128" t="str"><v>3500</v></cell><cell r="C6128" t="str"><v>beambte Staatsmijnen</v></cell><cell r="D6128" t="str"><v>00-00-1923/00-00-1925</v></cell></row><row r="6129"><cell r="A6129" t="str"><v>00877</v></cell><cell r="B6129" t="str"><v>3500</v></cell><cell r="C6129" t="str"><v>burgemeester van Amstenrade</v></cell><cell r="D6129" t="str"><v>01-07-1925/15-02-1934</v></cell></row><row r="6130"><cell r="A6130" t="str"><v>00877</v></cell><cell r="B6130" t="str"><v>3500</v></cell><cell r="C6130" t="str"><v>lid Provinciale Staten van Limburg</v></cell><cell r="D6130" t="str"><v>08-04-1927/07-07-1931</v></cell></row><row r="6131"><cell r="A6131" t="str"><v>00877</v></cell><cell r="B6131" t="str"><v>3500</v></cell><cell r="C6131" t="str"><v>lid Provinciale Staten van Limburg</v></cell><cell r="D6131" t="str"><v>02-07-1935/18-12-1935</v></cell></row><row r="6132"><cell r="A6132" t="str"><v>00877</v></cell><cell r="B6132" t="str"><v>3500</v></cell><cell r="C6132" t="str"><v>lid Eerste Kamer der Staten-Generaal</v></cell><cell r="D6132" t="str"><v>18-12-1935/08-06-1937</v></cell></row><row r="6133"><cell r="A6133" t="str"><v>00877</v></cell><cell r="B6133" t="str"><v>3500</v></cell><cell r="C6133" t="str"><v>fractievoorzitter NSB Eerste Kamer der Staten-Generaal</v></cell><cell r="D6133" t="str"><v>18-12-1935/01-06-1937</v></cell></row><row r="6134"><cell r="A6134" t="str"><v>00877</v></cell><cell r="B6134" t="str"><v>3500</v></cell><cell r="C6134" t="str"><v>lid Tweede Kamer der Staten-Generaal</v></cell><cell r="D6134" t="str"><v>08-06-1937/01-02-1941</v></cell></row><row r="6135"><cell r="A6135" t="str"><v>00877</v></cell><cell r="B6135" t="str"><v>3500</v></cell><cell r="C6135" t="str"><v>fractievoorzitter NSB Tweede Kamer der Staten-Generaal</v></cell><cell r="D6135" t="str"><v>01-06-1937/10-05-1940</v></cell></row><row r="6136"><cell r="A6136" t="str"><v>00877</v></cell><cell r="B6136" t="str"><v>3500</v></cell><cell r="C6136" t="str"><v>Commissaris der Provincie Limburg</v></cell><cell r="D6136" t="str"><v>01-02-1941/06-09-1944</v></cell></row><row r="6137"><cell r="A6137" t="str"><v>00877</v></cell><cell r="B6137" t="str"><v>3500</v></cell><cell r="C6137" t="str"><v>ambteloos</v></cell></row><row r="6138"><cell r="A6138" t="str"><v>00878</v></cell><cell r="B6138" t="str"><v>3010</v></cell><cell r="C6138" t="str"><v>Amsterdam</v></cell><cell r="D6138" t="str"><v>18-05-1824</v></cell></row><row r="6139"><cell r="A6139" t="str"><v>00878</v></cell><cell r="B6139" t="str"><v>3020</v></cell><cell r="C6139" t="str"><v>Utrecht</v></cell><cell r="D6139" t="str"><v>23-02-1894</v></cell></row><row r="6140"><cell r="A6140" t="str"><v>00878</v></cell><cell r="B6140" t="str"><v>3500</v></cell><cell r="C6140" t="str"><v>landeigenaar en ambachtsheer</v></cell></row><row r="6141"><cell r="A6141" t="str"><v>00878</v></cell><cell r="B6141" t="str"><v>3500</v></cell><cell r="C6141" t="str"><v>lid Provinciale Staten van Utrecht</v></cell><cell r="D6141" t="str"><v>00-01-1856/00-07-1857</v></cell></row><row r="6142"><cell r="A6142" t="str"><v>00878</v></cell><cell r="B6142" t="str"><v>3500</v></cell><cell r="C6142" t="str"><v>kantonrechter-plaatsvervanger te Maarssen</v></cell><cell r="D6142" t="str"><v>01-06-1856/</v></cell></row><row r="6143"><cell r="A6143" t="str"><v>00878</v></cell><cell r="B6143" t="str"><v>3500</v></cell><cell r="C6143" t="str"><v>lid gemeenteraad van Maarssen</v></cell><cell r="D6143" t="str"><v>00-00-1857/</v></cell></row><row r="6144"><cell r="A6144" t="str"><v>00878</v></cell><cell r="B6144" t="str"><v>3500</v></cell><cell r="C6144" t="str"><v>lid Eerste Kamer der Staten-Generaal</v></cell><cell r="D6144" t="str"><v>04-08-1857/07-04-1858</v></cell></row><row r="6145"><cell r="A6145" t="str"><v>00878</v></cell><cell r="B6145" t="str"><v>3500</v></cell><cell r="C6145" t="str"><v>lid Tweede Kamer der Staten-Generaal</v></cell><cell r="D6145" t="str"><v>13-04-1858/01-10-1866</v></cell></row><row r="6146"><cell r="A6146" t="str"><v>00878</v></cell><cell r="B6146" t="str"><v>3500</v></cell><cell r="C6146" t="str"><v>lid Tweede Kamer der Staten-Generaal</v></cell><cell r="D6146" t="str"><v>19-11-1866/03-01-1868</v></cell></row><row r="6147"><cell r="A6147" t="str"><v>00878</v></cell><cell r="B6147" t="str"><v>3500</v></cell><cell r="C6147" t="str"><v>lid Tweede Kamer der Staten-Generaal</v></cell><cell r="D6147" t="str"><v>25-02-1868/15-09-1873</v></cell></row><row r="6148"><cell r="A6148" t="str"><v>00878</v></cell><cell r="B6148" t="str"><v>3500</v></cell><cell r="C6148" t="str"><v>lid Eerste Kamer der Staten-Generaal</v></cell><cell r="D6148" t="str"><v>21-09-1874/17-09-1883</v></cell></row><row r="6149"><cell r="A6149" t="str"><v>00885</v></cell><cell r="B6149" t="str"><v>3010</v></cell><cell r="C6149" t="str"><v>Arnhem</v></cell><cell r="D6149" t="str"><v>01-06-1904</v></cell></row><row r="6150"><cell r="A6150" t="str"><v>00885</v></cell><cell r="B6150" t="str"><v>3020</v></cell><cell r="C6150" t="str"><v>Arnhem</v></cell><cell r="D6150" t="str"><v>05-02-1973</v></cell></row><row r="6151"><cell r="A6151" t="str"><v>00885</v></cell><cell r="B6151" t="str"><v>3500</v></cell><cell r="C6151" t="str"><v>klerk op een deurwaarderskantoor</v></cell></row><row r="6152"><cell r="A6152" t="str"><v>00885</v></cell><cell r="B6152" t="str"><v>3500</v></cell><cell r="C6152" t="str"><v>klerk ter griffie, kantongerecht te Arnhem</v></cell><cell r="D6152" t="str"><v>00-00-1924/</v></cell></row><row r="6153"><cell r="A6153" t="str"><v>00885</v></cell><cell r="B6153" t="str"><v>3500</v></cell><cell r="C6153" t="str"><v>lid gemeenteraad van Arnhem</v></cell><cell r="D6153" t="str"><v>01-09-1931/01-09-1941</v></cell></row><row r="6154"><cell r="A6154" t="str"><v>00885</v></cell><cell r="B6154" t="str"><v>3500</v></cell><cell r="C6154" t="str"><v>wethouder (van sociale zaken, volksgezondheid en personele zaken) van Arnhem</v></cell><cell r="D6154" t="str"><v>03-09-1935/01-09-1941</v></cell></row><row r="6155"><cell r="A6155" t="str"><v>00885</v></cell><cell r="B6155" t="str"><v>3500</v></cell><cell r="C6155" t="str"><v>parttime medewerker afdeling Sociale Dienst, N.V. AKU (Algemene Kunstzijde Unie)</v></cell><cell r="D6155" t="str"><v>00-00-1941/</v></cell></row><row r="6156"><cell r="A6156" t="str"><v>00885</v></cell><cell r="B6156" t="str"><v>3500</v></cell><cell r="C6156" t="str"><v>waarnemend burgemeester van Arnhem</v></cell><cell r="D6156" t="str"><v>09-05-1945/26-06-1946</v></cell></row><row r="6157"><cell r="A6157" t="str"><v>00885</v></cell><cell r="B6157" t="str"><v>3500</v></cell><cell r="C6157" t="str"><v>lid Tweede Kamer der Staten-Generaal</v></cell><cell r="D6157" t="str"><v>04-06-1946/20-10-1946</v></cell></row><row r="6158"><cell r="A6158" t="str"><v>00885</v></cell><cell r="B6158" t="str"><v>3500</v></cell><cell r="C6158" t="str"><v>lid Provinciale Staten van Gelderland</v></cell><cell r="D6158" t="str"><v>20-06-1946/03-06-1970</v></cell></row><row r="6159"><cell r="A6159" t="str"><v>00885</v></cell><cell r="B6159" t="str"><v>3500</v></cell><cell r="C6159" t="str"><v>burgemeester van Arnhem</v></cell><cell r="D6159" t="str"><v>28-06-1946/01-07-1969</v></cell></row><row r="6160"><cell r="A6160" t="str"><v>00885</v></cell><cell r="B6160" t="str"><v>3500</v></cell><cell r="C6160" t="str"><v>lid Eerste Kamer der Staten-Generaal</v></cell><cell r="D6160" t="str"><v>06-11-1956/25-06-1969</v></cell></row><row r="6161"><cell r="A6161" t="str"><v>00888</v></cell><cell r="B6161" t="str"><v>3010</v></cell><cell r="C6161" t="str"><v>Rotterdam</v></cell><cell r="D6161" t="str"><v>21-01-1849</v></cell></row><row r="6162"><cell r="A6162" t="str"><v>00888</v></cell><cell r="B6162" t="str"><v>3020</v></cell><cell r="C6162" t="str"><v>Rotterdam</v></cell><cell r="D6162" t="str"><v>25-05-1931</v></cell></row><row r="6163"><cell r="A6163" t="str"><v>00888</v></cell><cell r="B6163" t="str"><v>3500</v></cell><cell r="C6163" t="str"><v>firmant, bankiershuis "R. Mees en Zoonen" te Rotterdam</v></cell><cell r="D6163" t="str"><v>/00-04-1894</v></cell></row><row r="6164"><cell r="A6164" t="str"><v>00888</v></cell><cell r="B6164" t="str"><v>3500</v></cell><cell r="C6164" t="str"><v>lid gemeenteraad van Rotterdam</v></cell><cell r="D6164" t="str"><v>06-09-1887/29-05-1902</v></cell></row><row r="6165"><cell r="A6165" t="str"><v>00888</v></cell><cell r="B6165" t="str"><v>3500</v></cell><cell r="C6165" t="str"><v>directeur Eerste Rotterdamse Maatschappij van verzekering op het leven tegen ongelukken en invaliditeit</v></cell><cell r="D6165" t="str"><v>00-00-1896/25-05-1931</v></cell></row><row r="6166"><cell r="A6166" t="str"><v>00888</v></cell><cell r="B6166" t="str"><v>3500</v></cell><cell r="C6166" t="str"><v>lid Provinciale Staten van Zuid-Holland</v></cell><cell r="D6166" t="str"><v>09-07-1897/04-07-1916</v></cell></row><row r="6167"><cell r="A6167" t="str"><v>00888</v></cell><cell r="B6167" t="str"><v>3500</v></cell><cell r="C6167" t="str"><v>lid Tweede Kamer der Staten-Generaal</v></cell><cell r="D6167" t="str"><v>19-09-1905/21-09-1909</v></cell></row><row r="6168"><cell r="A6168" t="str"><v>00889</v></cell><cell r="B6168" t="str"><v>3010</v></cell><cell r="C6168" t="str"><v>Rotterdam</v></cell><cell r="D6168" t="str"><v>05-07-1834</v></cell></row><row r="6169"><cell r="A6169" t="str"><v>00889</v></cell><cell r="B6169" t="str"><v>3020</v></cell><cell r="C6169" t="str"><v>Rotterdam</v></cell><cell r="D6169" t="str"><v>04-06-1915</v></cell></row><row r="6170"><cell r="A6170" t="str"><v>00889</v></cell><cell r="B6170" t="str"><v>3500</v></cell><cell r="C6170" t="str"><v>firmant, bankiershuis "R. Mees en Zoonen" te Rotterdam</v></cell><cell r="D6170" t="str"><v>/(omstreeks: 00-00-1860)/00-00-1902</v></cell></row><row r="6171"><cell r="A6171" t="str"><v>00889</v></cell><cell r="B6171" t="str"><v>3500</v></cell><cell r="C6171" t="str"><v>lid Tweede Kamer der Staten-Generaal</v></cell><cell r="D6171" t="str"><v>04-10-1873/11-10-1884</v></cell></row><row r="6172"><cell r="A6172" t="str"><v>00889</v></cell><cell r="B6172" t="str"><v>3500</v></cell><cell r="C6172" t="str"><v>lid Tweede Kamer der Staten-Generaal</v></cell><cell r="D6172" t="str"><v>17-11-1884/18-05-1886</v></cell></row><row r="6173"><cell r="A6173" t="str"><v>00889</v></cell><cell r="B6173" t="str"><v>3500</v></cell><cell r="C6173" t="str"><v>lid Tweede Kamer der Staten-Generaal</v></cell><cell r="D6173" t="str"><v>14-07-1886/17-08-1887</v></cell></row><row r="6174"><cell r="A6174" t="str"><v>00889</v></cell><cell r="B6174" t="str"><v>3500</v></cell><cell r="C6174" t="str"><v>lid Tweede Kamer der Staten-Generaal</v></cell><cell r="D6174" t="str"><v>19-09-1887/27-03-1888</v></cell></row><row r="6175"><cell r="A6175" t="str"><v>00889</v></cell><cell r="B6175" t="str"><v>3500</v></cell><cell r="C6175" t="str"><v>lid Tweede Kamer der Staten-Generaal</v></cell><cell r="D6175" t="str"><v>01-05-1888/20-03-1894</v></cell></row><row r="6176"><cell r="A6176" t="str"><v>00889</v></cell><cell r="B6176" t="str"><v>3500</v></cell><cell r="C6176" t="str"><v>lid Tweede Kamer der Staten-Generaal</v></cell><cell r="D6176" t="str"><v>16-05-1894/21-09-1897</v></cell></row><row r="6177"><cell r="A6177" t="str"><v>00889</v></cell><cell r="B6177" t="str"><v>3500</v></cell><cell r="C6177" t="str"><v>lid Tweede Kamer der Staten-Generaal</v></cell><cell r="D6177" t="str"><v>01-03-1898/19-09-1905</v></cell></row><row r="6178"><cell r="A6178" t="str"><v>00891</v></cell><cell r="B6178" t="str"><v>3010</v></cell><cell r="C6178" t="str"><v>Harderwijk</v></cell><cell r="D6178" t="str"><v>02-10-1817</v></cell></row><row r="6179"><cell r="A6179" t="str"><v>00891</v></cell><cell r="B6179" t="str"><v>3020</v></cell><cell r="C6179" t="str"><v>Harderwijk</v></cell><cell r="D6179" t="str"><v>02-03-1864</v></cell></row><row r="6180"><cell r="A6180" t="str"><v>00891</v></cell><cell r="B6180" t="str"><v>3500</v></cell><cell r="C6180" t="str"><v>advocaat te Harderwijk</v></cell><cell r="D6180" t="str"><v>00-00-1841/</v></cell></row><row r="6181"><cell r="A6181" t="str"><v>00891</v></cell><cell r="B6181" t="str"><v>3500</v></cell><cell r="C6181" t="str"><v>lid stedelijke raad van Harderwijk</v></cell></row><row r="6182"><cell r="A6182" t="str"><v>00891</v></cell><cell r="B6182" t="str"><v>3500</v></cell><cell r="C6182" t="str"><v>(gemeente)secretaris van Harderwijk</v></cell><cell r="D6182" t="str"><v>18-09-1842/10-12-1855</v></cell></row><row r="6183"><cell r="A6183" t="str"><v>00891</v></cell><cell r="B6183" t="str"><v>3500</v></cell><cell r="C6183" t="str"><v>kantonrechter-plaatsvervanger te Harderwijk</v></cell><cell r="D6183" t="str"><v>01-02-1844/02-03-1864</v></cell></row><row r="6184"><cell r="A6184" t="str"><v>00891</v></cell><cell r="B6184" t="str"><v>3500</v></cell><cell r="C6184" t="str"><v>lid Provinciale Staten van Gelderland</v></cell><cell r="D6184" t="str"><v>06-07-1847/22-09-1850</v></cell></row><row r="6185"><cell r="A6185" t="str"><v>00891</v></cell><cell r="B6185" t="str"><v>3500</v></cell><cell r="C6185" t="str"><v>lid Provinciale Staten van Gelderland</v></cell><cell r="D6185" t="str"><v>22-09-1850/15-09-1862</v></cell></row><row r="6186"><cell r="A6186" t="str"><v>00891</v></cell><cell r="B6186" t="str"><v>3500</v></cell><cell r="C6186" t="str"><v>burgemeester van Harderwijk</v></cell><cell r="D6186" t="str"><v>01-01-1856/02-03-1864</v></cell></row><row r="6187"><cell r="A6187" t="str"><v>00891</v></cell><cell r="B6187" t="str"><v>3500</v></cell><cell r="C6187" t="str"><v>lid Tweede Kamer der Staten-Generaal</v></cell><cell r="D6187" t="str"><v>15-09-1862/02-03-1864</v></cell></row><row r="6188"><cell r="A6188" t="str"><v>00892</v></cell><cell r="B6188" t="str"><v>3010</v></cell><cell r="C6188" t="str"><v>Harderwijk</v></cell><cell r="D6188" t="str"><v>16-12-1851</v></cell></row><row r="6189"><cell r="A6189" t="str"><v>00892</v></cell><cell r="B6189" t="str"><v>3020</v></cell><cell r="C6189" t="str"><v>'s-Gravenhage</v></cell><cell r="D6189" t="str"><v>27-12-1919</v></cell></row><row r="6190"><cell r="A6190" t="str"><v>00892</v></cell><cell r="B6190" t="str"><v>3500</v></cell><cell r="C6190" t="str"><v>(adjunct-)commies, Provinciale Griffie te Zwolle</v></cell><cell r="D6190" t="str"><v>01-07-1875/01-01-1878</v></cell></row><row r="6191"><cell r="A6191" t="str"><v>00892</v></cell><cell r="B6191" t="str"><v>3500</v></cell><cell r="C6191" t="str"><v>chef provinciaal bureau voor statistiek, Provinciale Griffie te Zwolle</v></cell><cell r="D6191" t="str"><v>01-01-1878/01-09-1885</v></cell></row><row r="6192"><cell r="A6192" t="str"><v>00892</v></cell><cell r="B6192" t="str"><v>3500</v></cell><cell r="C6192" t="str"><v>gemeentesecretaris van Groningen</v></cell><cell r="D6192" t="str"><v>01-09-1885/01-03-1892</v></cell></row><row r="6193"><cell r="A6193" t="str"><v>00892</v></cell><cell r="B6193" t="str"><v>3500</v></cell><cell r="C6193" t="str"><v>chef Generale Thesaurie (rang: administrateur), ministerie van Financiën</v></cell><cell r="D6193" t="str"><v>01-03-1892/01-07-1898</v></cell></row><row r="6194"><cell r="A6194" t="str"><v>00892</v></cell><cell r="B6194" t="str"><v>3500</v></cell><cell r="C6194" t="str"><v>vicepresident Raad van Nederlandsch-Indië</v></cell><cell r="D6194" t="str"><v>01-07-1898/15-08-1905</v></cell></row><row r="6195"><cell r="A6195" t="str"><v>00892</v></cell><cell r="B6195" t="str"><v>3500</v></cell><cell r="C6195" t="str"><v>ziekteverlof te Soekaboemi</v></cell><cell r="D6195" t="str"><v>00-00-1903</v></cell></row><row r="6196"><cell r="A6196" t="str"><v>00892</v></cell><cell r="B6196" t="str"><v>3500</v></cell><cell r="C6196" t="str"><v>verlof in Nederland</v></cell><cell r="D6196" t="str"><v>00-07-1905/</v></cell></row><row r="6197"><cell r="A6197" t="str"><v>00892</v></cell><cell r="B6197" t="str"><v>3500</v></cell><cell r="C6197" t="str"><v>minister van Financiën</v></cell><cell r="D6197" t="str"><v>15-08-1905/12-02-1908</v></cell></row><row r="6198"><cell r="A6198" t="str"><v>00892</v></cell><cell r="B6198" t="str"><v>3500</v></cell><cell r="C6198" t="str"><v>voorzitter van de ministerraad</v></cell><cell r="D6198" t="str"><v>16-08-1905/12-02-1908</v></cell></row><row r="6199"><cell r="A6199" t="str"><v>00892</v></cell><cell r="B6199" t="str"><v>3500</v></cell><cell r="C6199" t="str"><v>lid gemeenteraad van 's-Gravenhage</v></cell><cell r="D6199" t="str"><v>02-12-1908/07-09-1909</v></cell></row><row r="6200"><cell r="A6200" t="str"><v>00892</v></cell><cell r="B6200" t="str"><v>3500</v></cell><cell r="C6200" t="str"><v>lid Tweede Kamer der Staten-Generaal</v></cell><cell r="D6200" t="str"><v>09-05-1910/30-03-1917</v></cell></row><row r="6201"><cell r="A6201" t="str"><v>00892</v></cell><cell r="B6201" t="str"><v>3500</v></cell><cell r="C6201" t="str"><v>lid gemeenteraad van 's-Gravenhage</v></cell><cell r="D6201" t="str"><v>27-06-1910/30-03-1914</v></cell></row><row r="6202"><cell r="A6202" t="str"><v>00892</v></cell><cell r="B6202" t="str"><v>3500</v></cell><cell r="C6202" t="str"><v>politiek hoofdredacteur dagblad "Het Vaderland"</v></cell><cell r="D6202" t="str"><v>01-01-1911/01-01-1914</v></cell></row><row r="6203"><cell r="A6203" t="str"><v>00892</v></cell><cell r="B6203" t="str"><v>3500</v></cell><cell r="C6203" t="str"><v>fractievoorzitter Liberale Unie, Tweede Kamer der Staten-Generaal</v></cell><cell r="D6203" t="str"><v>22-09-1913/30-03-1917</v></cell></row><row r="6204"><cell r="A6204" t="str"><v>00892</v></cell><cell r="B6204" t="str"><v>3500</v></cell><cell r="C6204" t="str"><v>lid Raad van State</v></cell><cell r="D6204" t="str"><v>24-04-1917/27-12-1919</v></cell></row><row r="6205"><cell r="A6205" t="str"><v>00893</v></cell><cell r="B6205" t="str"><v>3010</v></cell><cell r="C6205" t="str"><v>Steenwijk</v></cell><cell r="D6205" t="str"><v>02-09-1850</v></cell></row><row r="6206"><cell r="A6206" t="str"><v>00893</v></cell><cell r="B6206" t="str"><v>3020</v></cell><cell r="C6206" t="str"><v>Steenwijk</v></cell><cell r="D6206" t="str"><v>05-01-1904</v></cell></row><row r="6207"><cell r="A6207" t="str"><v>00893</v></cell><cell r="B6207" t="str"><v>3500</v></cell><cell r="C6207" t="str"><v>leerlooier, lid firma "J.M. Meesters en Zn." te Steenwijk</v></cell></row><row r="6208"><cell r="A6208" t="str"><v>00893</v></cell><cell r="B6208" t="str"><v>3500</v></cell><cell r="C6208" t="str"><v>lid gemeenteraad van Steenwijk</v></cell><cell r="D6208" t="str"><v>00-00-1888/00-00-1899</v></cell></row><row r="6209"><cell r="A6209" t="str"><v>00893</v></cell><cell r="B6209" t="str"><v>3500</v></cell><cell r="C6209" t="str"><v>lid Tweede Kamer der Staten-Generaal</v></cell><cell r="D6209" t="str"><v>16-05-1894/17-09-1901</v></cell></row><row r="6210"><cell r="A6210" t="str"><v>00893</v></cell><cell r="B6210" t="str"><v>3500</v></cell><cell r="C6210" t="str"><v>burgemeester van Steenwijk</v></cell><cell r="D6210" t="str"><v>01-06-1899/05-01-1904</v></cell></row><row r="6211"><cell r="A6211" t="str"><v>00894</v></cell><cell r="B6211" t="str"><v>3010</v></cell><cell r="C6211" t="str"><v>Steenwijk</v></cell><cell r="D6211" t="str"><v>11-11-1822</v></cell></row><row r="6212"><cell r="A6212" t="str"><v>00894</v></cell><cell r="B6212" t="str"><v>3020</v></cell><cell r="C6212" t="str"><v>Zwolle</v></cell><cell r="D6212" t="str"><v>27-11-1900</v></cell></row><row r="6213"><cell r="A6213" t="str"><v>00894</v></cell><cell r="B6213" t="str"><v>3500</v></cell><cell r="C6213" t="str"><v>leerlooier, firma "J.M. Meesters" te Steenwijk</v></cell></row><row r="6214"><cell r="A6214" t="str"><v>00894</v></cell><cell r="B6214" t="str"><v>3500</v></cell><cell r="C6214" t="str"><v>burgemeester van Steenwijk</v></cell><cell r="D6214" t="str"><v>01-03-1873/01-01-1887</v></cell></row><row r="6215"><cell r="A6215" t="str"><v>00894</v></cell><cell r="B6215" t="str"><v>3500</v></cell><cell r="C6215" t="str"><v>lid Provinciale Staten van Overijssel</v></cell><cell r="D6215" t="str"><v>16-02-1875/27-11-1900</v></cell></row><row r="6216"><cell r="A6216" t="str"><v>00894</v></cell><cell r="B6216" t="str"><v>3500</v></cell><cell r="C6216" t="str"><v>lid Tweede Kamer der Staten-Generaal</v></cell><cell r="D6216" t="str"><v>14-07-1886/17-08-1887</v></cell></row><row r="6217"><cell r="A6217" t="str"><v>00894</v></cell><cell r="B6217" t="str"><v>3500</v></cell><cell r="C6217" t="str"><v>lid Tweede Kamer der Staten-Generaal</v></cell><cell r="D6217" t="str"><v>19-09-1887/27-03-1888</v></cell></row><row r="6218"><cell r="A6218" t="str"><v>00894</v></cell><cell r="B6218" t="str"><v>3500</v></cell><cell r="C6218" t="str"><v>lid Gedeputeerde Staten van Overijssel</v></cell><cell r="D6218" t="str"><v>03-11-1887/27-11-1900</v></cell></row><row r="6219"><cell r="A6219" t="str"><v>00894</v></cell><cell r="B6219" t="str"><v>3500</v></cell><cell r="C6219" t="str"><v>waarnemend Commissaris van de Koningin in Overijssel</v></cell><cell r="D6219" t="str"><v>01-08-1893/01-12-1893</v></cell></row><row r="6220"><cell r="A6220" t="str"><v>00895</v></cell><cell r="B6220" t="str"><v>3010</v></cell><cell r="C6220" t="str"><v>Bergen op Zoom</v></cell><cell r="D6220" t="str"><v>09-03-1815</v></cell></row><row r="6221"><cell r="A6221" t="str"><v>00895</v></cell><cell r="B6221" t="str"><v>3020</v></cell><cell r="C6221" t="str"><v>'s-Gravenhage</v></cell><cell r="D6221" t="str"><v>24-01-1884</v></cell></row><row r="6222"><cell r="A6222" t="str"><v>00895</v></cell><cell r="B6222" t="str"><v>3500</v></cell><cell r="C6222" t="str"><v>advocaat te Breda</v></cell><cell r="D6222" t="str"><v>00-00-1837/01-01-1856</v></cell></row><row r="6223"><cell r="A6223" t="str"><v>00895</v></cell><cell r="B6223" t="str"><v>3500</v></cell><cell r="C6223" t="str"><v>lid Tweede Kamer der Staten-Generaal</v></cell><cell r="D6223" t="str"><v>13-02-1849/20-08-1850</v></cell></row><row r="6224"><cell r="A6224" t="str"><v>00895</v></cell><cell r="B6224" t="str"><v>3500</v></cell><cell r="C6224" t="str"><v>lid Tweede Kamer der Staten-Generaal</v></cell><cell r="D6224" t="str"><v>07-10-1850/26-04-1853</v></cell></row><row r="6225"><cell r="A6225" t="str"><v>00895</v></cell><cell r="B6225" t="str"><v>3500</v></cell><cell r="C6225" t="str"><v>lid Tweede Kamer der Staten-Generaal</v></cell><cell r="D6225" t="str"><v>14-06-1853/14-12-1855</v></cell></row><row r="6226"><cell r="A6226" t="str"><v>00895</v></cell><cell r="B6226" t="str"><v>3500</v></cell><cell r="C6226" t="str"><v>rechter Arrondissementsrechtbank te Breda</v></cell><cell r="D6226" t="str"><v>01-01-1856/01-02-1862</v></cell></row><row r="6227"><cell r="A6227" t="str"><v>00895</v></cell><cell r="B6227" t="str"><v>3500</v></cell><cell r="C6227" t="str"><v>lid Tweede Kamer der Staten-Generaal</v></cell><cell r="D6227" t="str"><v>08-02-1856/01-02-1862</v></cell></row><row r="6228"><cell r="A6228" t="str"><v>00895</v></cell><cell r="B6228" t="str"><v>3500</v></cell><cell r="C6228" t="str"><v>minister voor de Zaken der Rooms-Katholieke Eredienst</v></cell><cell r="D6228" t="str"><v>01-02-1862/01-07-1862</v></cell></row><row r="6229"><cell r="A6229" t="str"><v>00895</v></cell><cell r="B6229" t="str"><v>3500</v></cell><cell r="C6229" t="str"><v>lid Raad van State</v></cell><cell r="D6229" t="str"><v>01-07-1862/01-12-1882</v></cell></row><row r="6230"><cell r="A6230" t="str"><v>00899</v></cell><cell r="B6230" t="str"><v>3010</v></cell><cell r="C6230" t="str"><v>Amsterdam</v></cell><cell r="D6230" t="str"><v>26-03-1869</v></cell></row><row r="6231"><cell r="A6231" t="str"><v>00899</v></cell><cell r="B6231" t="str"><v>3020</v></cell><cell r="C6231" t="str"><v>Bussum</v></cell><cell r="D6231" t="str"><v>27-06-1952</v></cell></row><row r="6232"><cell r="A6232" t="str"><v>00899</v></cell><cell r="B6232" t="str"><v>3500</v></cell><cell r="C6232" t="str"><v>tijdelijke functie als stationsklerk bij de H.IJ.S.M. (Hollandsche IJzeren-Spoorwegmaatschappij)</v></cell><cell r="D6232" t="str"><v>00-00-1887/00-00-1889</v></cell></row><row r="6233"><cell r="A6233" t="str"><v>00899</v></cell><cell r="B6233" t="str"><v>3500</v></cell><cell r="C6233" t="str"><v>predikant Nederlandse Hervormde Kerk te Zuid-Scharwoude (N.H.)</v></cell><cell r="D6233" t="str"><v>19-08-1894/29-01-1899</v></cell></row><row r="6234"><cell r="A6234" t="str"><v>00899</v></cell><cell r="B6234" t="str"><v>3500</v></cell><cell r="C6234" t="str"><v>propagandist voor de SDAP te Leeuwarden</v></cell><cell r="D6234" t="str"><v>00-01-1899/00-05-1902</v></cell></row><row r="6235"><cell r="A6235" t="str"><v>00899</v></cell><cell r="B6235" t="str"><v>3500</v></cell><cell r="C6235" t="str"><v>redacteur socialistische weekblad "Arm Friesland"</v></cell><cell r="D6235" t="str"><v>29-01-1899/01-02-1900</v></cell></row><row r="6236"><cell r="A6236" t="str"><v>00899</v></cell><cell r="B6236" t="str"><v>3500</v></cell><cell r="C6236" t="str"><v>redacteur weekblad "de Volksstrijd"</v></cell><cell r="D6236" t="str"><v>01-02-1900/00-08-1901</v></cell></row><row r="6237"><cell r="A6237" t="str"><v>00899</v></cell><cell r="B6237" t="str"><v>3500</v></cell><cell r="C6237" t="str"><v>lid gemeenteraad van Leeuwarden</v></cell><cell r="D6237" t="str"><v>10-09-1901/16-05-1902</v></cell></row><row r="6238"><cell r="A6238" t="str"><v>00899</v></cell><cell r="B6238" t="str"><v>3500</v></cell><cell r="C6238" t="str"><v>lid Tweede Kamer der Staten-Generaal</v></cell><cell r="D6238" t="str"><v>17-09-1901/19-09-1905</v></cell></row><row r="6239"><cell r="A6239" t="str"><v>00899</v></cell><cell r="B6239" t="str"><v>3500</v></cell><cell r="C6239" t="str"><v>directeur van een landbouwkantoor (kunstmesthandel) te Alkmaar, filiaal van de fa. "Hulshof en Co." te Groenlo</v></cell><cell r="D6239" t="str"><v>00-00-1905/00-00-1908</v></cell></row><row r="6240"><cell r="A6240" t="str"><v>00899</v></cell><cell r="B6240" t="str"><v>3500</v></cell><cell r="C6240" t="str"><v>lid gemeenteraad van Alkmaar</v></cell><cell r="D6240" t="str"><v>00-09-1907/00-07-1908</v></cell></row><row r="6241"><cell r="A6241" t="str"><v>00899</v></cell><cell r="B6241" t="str"><v>3500</v></cell><cell r="C6241" t="str"><v>predikant Nederlandse Hervormde Kerk te Ursem</v></cell><cell r="D6241" t="str"><v>23-08-1908/00-05-1910</v></cell></row><row r="6242"><cell r="A6242" t="str"><v>00899</v></cell><cell r="B6242" t="str"><v>3500</v></cell><cell r="C6242" t="str"><v>predikant Nederlandse Hervormde Kerk te Purmerend</v></cell><cell r="D6242" t="str"><v>29-05-1910/30-07-1911</v></cell></row><row r="6243"><cell r="A6243" t="str"><v>00899</v></cell><cell r="B6243" t="str"><v>3500</v></cell><cell r="C6243" t="str"><v>predikant Nederlandse Hervormde Kerk te Almelo</v></cell><cell r="D6243" t="str"><v>06-08-1911/00-09-1919</v></cell></row><row r="6244"><cell r="A6244" t="str"><v>00899</v></cell><cell r="B6244" t="str"><v>3500</v></cell><cell r="C6244" t="str"><v>predikant Nederlandse Hervormde Kerk te Warga</v></cell><cell r="D6244" t="str"><v>00-09-1919/15-03-1934</v></cell></row><row r="6245"><cell r="A6245" t="str"><v>00899</v></cell><cell r="B6245" t="str"><v>3500</v></cell><cell r="C6245" t="str"><v>predikant Kring van Vrijzinnig-Hervormden in kerkelijk verband te Hengelo (Ov.)</v></cell><cell r="D6245" t="str"><v>00-05-1939/05-08-1941</v></cell></row><row r="6246"><cell r="A6246" t="str"><v>00899</v></cell><cell r="B6246" t="str"><v>3500</v></cell><cell r="C6246" t="str"><v>predikant Kring van Vrijzinnig-Hervormden in kerkelijk verband te Bussum</v></cell><cell r="D6246" t="str"><v>20-09-1942/00-00-1945</v></cell></row><row r="6247"><cell r="A6247" t="str"><v>00902</v></cell><cell r="B6247" t="str"><v>3010</v></cell><cell r="C6247" t="str"><v>'s-Gravenhage</v></cell><cell r="D6247" t="str"><v>25-12-1868</v></cell></row><row r="6248"><cell r="A6248" t="str"><v>00902</v></cell><cell r="B6248" t="str"><v>3020</v></cell><cell r="C6248" t="str"><v>Terezin (Tsjechië)</v></cell><cell r="D6248" t="str"><v>03-06-1944</v></cell></row><row r="6249"><cell r="A6249" t="str"><v>00902</v></cell><cell r="B6249" t="str"><v>3500</v></cell><cell r="C6249" t="str"><v>repetitor Romeins recht</v></cell><cell r="D6249" t="str"><v>00-00-1894/00-00-1898</v></cell></row><row r="6250"><cell r="A6250" t="str"><v>00902</v></cell><cell r="B6250" t="str"><v>3500</v></cell><cell r="C6250" t="str"><v>procureur te Leiden</v></cell><cell r="D6250" t="str"><v>00-00-1896/</v></cell></row><row r="6251"><cell r="A6251" t="str"><v>00902</v></cell><cell r="B6251" t="str"><v>3500</v></cell><cell r="C6251" t="str"><v>advocaat te Leiden</v></cell><cell r="D6251" t="str"><v>16-09-1897/</v></cell></row><row r="6252"><cell r="A6252" t="str"><v>00902</v></cell><cell r="B6252" t="str"><v>3500</v></cell><cell r="C6252" t="str"><v>journalist dagblad "Provinciale Groninger Courant"</v></cell></row><row r="6253"><cell r="A6253" t="str"><v>00902</v></cell><cell r="B6253" t="str"><v>3500</v></cell><cell r="C6253" t="str"><v>journalist dagblad "Het Vaderland"</v></cell></row><row r="6254"><cell r="A6254" t="str"><v>00902</v></cell><cell r="B6254" t="str"><v>3500</v></cell><cell r="C6254" t="str"><v>journalist dagblad "De Amsterdammer"</v></cell></row><row r="6255"><cell r="A6255" t="str"><v>00902</v></cell><cell r="B6255" t="str"><v>3500</v></cell><cell r="C6255" t="str"><v>redacteur buitenland, "Provinciale Overijsselsche en Zwolsche Courant</v></cell><cell r="D6255" t="str"><v>00-00-1898/00-00-1900</v></cell></row><row r="6256"><cell r="A6256" t="str"><v>00902</v></cell><cell r="B6256" t="str"><v>3500</v></cell><cell r="C6256" t="str"><v>redacteur buitenland, dagblad "Het Volk"</v></cell><cell r="D6256" t="str"><v>00-00-1900/00-00-1902</v></cell></row><row r="6257"><cell r="A6257" t="str"><v>00902</v></cell><cell r="B6257" t="str"><v>3500</v></cell><cell r="C6257" t="str"><v>redacteur "De Voorpost" te Zaandam</v></cell><cell r="D6257" t="str"><v>00-00-1902/</v></cell></row><row r="6258"><cell r="A6258" t="str"><v>00902</v></cell><cell r="B6258" t="str"><v>3500</v></cell><cell r="C6258" t="str"><v>lid gemeenteraad van Zaandam</v></cell><cell r="D6258" t="str"><v>06-09-1904/00-00-1906</v></cell></row><row r="6259"><cell r="A6259" t="str"><v>00902</v></cell><cell r="B6259" t="str"><v>3500</v></cell><cell r="C6259" t="str"><v>lid Provinciale Staten van Utrecht</v></cell><cell r="D6259" t="str"><v>02-07-1907/01-03-1909</v></cell></row><row r="6260"><cell r="A6260" t="str"><v>00902</v></cell><cell r="B6260" t="str"><v>3500</v></cell><cell r="C6260" t="str"><v>lid gemeenteraad van Utrecht</v></cell><cell r="D6260" t="str"><v>03-09-1907/01-03-1909</v></cell></row><row r="6261"><cell r="A6261" t="str"><v>00902</v></cell><cell r="B6261" t="str"><v>3500</v></cell><cell r="C6261" t="str"><v>advocaat en procureur te Amsterdam</v></cell><cell r="D6261" t="str"><v>00-00-1910/</v></cell></row><row r="6262"><cell r="A6262" t="str"><v>00902</v></cell><cell r="B6262" t="str"><v>3500</v></cell><cell r="C6262" t="str"><v>lid gemeenteraad van Hilversum</v></cell><cell r="D6262" t="str"><v>06-09-1910/03-09-1912</v></cell></row><row r="6263"><cell r="A6263" t="str"><v>00902</v></cell><cell r="B6263" t="str"><v>3500</v></cell><cell r="C6263" t="str"><v>lid Provinciale Staten van Noord-Holland</v></cell><cell r="D6263" t="str"><v>01-07-1913/01-07-1919</v></cell></row><row r="6264"><cell r="A6264" t="str"><v>00902</v></cell><cell r="B6264" t="str"><v>3500</v></cell><cell r="C6264" t="str"><v>lid Tweede Kamer der Staten-Generaal</v></cell><cell r="D6264" t="str"><v>16-09-1913/17-09-1918</v></cell></row><row r="6265"><cell r="A6265" t="str"><v>00902</v></cell><cell r="B6265" t="str"><v>3500</v></cell><cell r="C6265" t="str"><v>lid Eerste Kamer der Staten-Generaal</v></cell><cell r="D6265" t="str"><v>17-09-1919/08-06-1937</v></cell></row><row r="6266"><cell r="A6266" t="str"><v>00902</v></cell><cell r="B6266" t="str"><v>3500</v></cell><cell r="C6266" t="str"><v>lid Provinciale Staten van Noord-Holland</v></cell><cell r="D6266" t="str"><v>03-07-1923/07-07-1931</v></cell></row><row r="6267"><cell r="A6267" t="str"><v>00902</v></cell><cell r="B6267" t="str"><v>3500</v></cell><cell r="C6267" t="str"><v>fractievoorzitter SDAP Eerste Kamer der Staten-Generaal</v></cell><cell r="D6267" t="str"><v>26-10-1935/08-06-1937</v></cell></row><row r="6268"><cell r="A6268" t="str"><v>00903</v></cell><cell r="B6268" t="str"><v>3010</v></cell><cell r="C6268" t="str"><v>Molkwerum</v></cell><cell r="D6268" t="str"><v>02-04-1814</v></cell></row><row r="6269"><cell r="A6269" t="str"><v>00903</v></cell><cell r="B6269" t="str"><v>3020</v></cell><cell r="C6269" t="str"><v>Alkmaar</v></cell><cell r="D6269" t="str"><v>04-06-1881</v></cell></row><row r="6270"><cell r="A6270" t="str"><v>00903</v></cell><cell r="B6270" t="str"><v>3500</v></cell><cell r="C6270" t="str"><v>landeigenaar en ambachtsheer</v></cell></row><row r="6271"><cell r="A6271" t="str"><v>00903</v></cell><cell r="B6271" t="str"><v>3500</v></cell><cell r="C6271" t="str"><v>assessor van Hensbroek</v></cell><cell r="D6271" t="str"><v>00-00-1834/01-05-1848</v></cell></row><row r="6272"><cell r="A6272" t="str"><v>00903</v></cell><cell r="B6272" t="str"><v>3500</v></cell><cell r="C6272" t="str"><v>burgemeester en gemeentesecretaris van Hensbroek</v></cell><cell r="D6272" t="str"><v>01-05-1848/01-08-1879</v></cell></row><row r="6273"><cell r="A6273" t="str"><v>00903</v></cell><cell r="B6273" t="str"><v>3500</v></cell><cell r="C6273" t="str"><v>burgemeester van Obdam</v></cell><cell r="D6273" t="str"><v>01-06-1852/01-08-1879</v></cell></row><row r="6274"><cell r="A6274" t="str"><v>00903</v></cell><cell r="B6274" t="str"><v>3500</v></cell><cell r="C6274" t="str"><v>lid Provinciale Staten van Noord-Holland</v></cell><cell r="D6274" t="str"><v>01-07-1856/00-07-1860</v></cell></row><row r="6275"><cell r="A6275" t="str"><v>00903</v></cell><cell r="B6275" t="str"><v>3500</v></cell><cell r="C6275" t="str"><v>lid Tweede Kamer der Staten-Generaal</v></cell><cell r="D6275" t="str"><v>10-07-1860/01-10-1866</v></cell></row><row r="6276"><cell r="A6276" t="str"><v>00903</v></cell><cell r="B6276" t="str"><v>3500</v></cell><cell r="C6276" t="str"><v>lid Tweede Kamer der Staten-Generaal</v></cell><cell r="D6276" t="str"><v>19-11-1866/03-01-1868</v></cell></row><row r="6277"><cell r="A6277" t="str"><v>00903</v></cell><cell r="B6277" t="str"><v>3500</v></cell><cell r="C6277" t="str"><v>dijkgraaf waterschap "Geestmerambacht, Schager en Niedorper Koggen"</v></cell><cell r="D6277" t="str"><v>01-01-1870/04-06-1881</v></cell></row><row r="6278"><cell r="A6278" t="str"><v>00904</v></cell><cell r="B6278" t="str"><v>3010</v></cell><cell r="C6278" t="str"><v>Wittem (Lb.)</v></cell><cell r="D6278" t="str"><v>08-06-1861</v></cell></row><row r="6279"><cell r="A6279" t="str"><v>00904</v></cell><cell r="B6279" t="str"><v>3020</v></cell><cell r="C6279" t="str"><v>Arnhem</v></cell><cell r="D6279" t="str"><v>30-10-1926</v></cell></row><row r="6280"><cell r="A6280" t="str"><v>00904</v></cell><cell r="B6280" t="str"><v>3500</v></cell><cell r="C6280" t="str"><v>kandidaat-notaris</v></cell><cell r="D6280" t="str"><v>00-09-1888/01-09-1901</v></cell></row><row r="6281"><cell r="A6281" t="str"><v>00904</v></cell><cell r="B6281" t="str"><v>3500</v></cell><cell r="C6281" t="str"><v>kantonrechter-plaatsvervanger te Gulpen</v></cell><cell r="D6281" t="str"><v>17-09-1895/01-01-1926</v></cell></row><row r="6282"><cell r="A6282" t="str"><v>00904</v></cell><cell r="B6282" t="str"><v>3500</v></cell><cell r="C6282" t="str"><v>lid Tweede Kamer der Staten-Generaal</v></cell><cell r="D6282" t="str"><v>21-09-1897/19-09-1905</v></cell></row><row r="6283"><cell r="A6283" t="str"><v>00904</v></cell><cell r="B6283" t="str"><v>3500</v></cell><cell r="C6283" t="str"><v>notaris te Maastricht</v></cell><cell r="D6283" t="str"><v>01-09-1901/00-00-1907</v></cell></row><row r="6284"><cell r="A6284" t="str"><v>00908</v></cell><cell r="B6284" t="str"><v>3010</v></cell><cell r="C6284" t="str"><v>Middelburg</v></cell><cell r="D6284" t="str"><v>18-03-1899</v></cell></row><row r="6285"><cell r="A6285" t="str"><v>00908</v></cell><cell r="B6285" t="str"><v>3020</v></cell><cell r="C6285" t="str"><v>Middelburg</v></cell><cell r="D6285" t="str"><v>11-09-1974</v></cell></row><row r="6286"><cell r="A6286" t="str"><v>00908</v></cell><cell r="B6286" t="str"><v>3500</v></cell><cell r="C6286" t="str"><v>burgemeester van Heinkenszand</v></cell><cell r="D6286" t="str"><v>01-07-1926/22-01-1944</v></cell></row><row r="6287"><cell r="A6287" t="str"><v>00908</v></cell><cell r="B6287" t="str"><v>3500</v></cell><cell r="C6287" t="str"><v>lid Provinciale Staten van Zeeland</v></cell><cell r="D6287" t="str"><v>02-07-1935/01-09-1941</v></cell></row><row r="6288"><cell r="A6288" t="str"><v>00908</v></cell><cell r="B6288" t="str"><v>3500</v></cell><cell r="C6288" t="str"><v>burgemeester van Ovezande</v></cell><cell r="D6288" t="str"><v>15-07-1936/16-09-1939</v></cell></row><row r="6289"><cell r="A6289" t="str"><v>00908</v></cell><cell r="B6289" t="str"><v>3500</v></cell><cell r="C6289" t="str"><v>lid Tweede Kamer der Staten-Generaal</v></cell><cell r="D6289" t="str"><v>08-06-1937/04-06-1946</v></cell></row><row r="6290"><cell r="A6290" t="str"><v>00908</v></cell><cell r="B6290" t="str"><v>3500</v></cell><cell r="C6290" t="str"><v>burgemeester van Heinkenszand</v></cell><cell r="D6290" t="str"><v>00-11-1944/01-09-1945</v></cell></row><row r="6291"><cell r="A6291" t="str"><v>00908</v></cell><cell r="B6291" t="str"><v>3500</v></cell><cell r="C6291" t="str"><v>lid Gedeputeerde Staten (onder meer belast met landbouw, nutsbedrijven en havens) van Zeeland</v></cell><cell r="D6291" t="str"><v>01-09-1945/02-06-1966</v></cell></row><row r="6292"><cell r="A6292" t="str"><v>00908</v></cell><cell r="B6292" t="str"><v>3500</v></cell><cell r="C6292" t="str"><v>lid Provinciale Staten van Zeeland</v></cell><cell r="D6292" t="str"><v>19-06-1946/02-06-1966</v></cell></row><row r="6293"><cell r="A6293" t="str"><v>00908</v></cell><cell r="B6293" t="str"><v>3500</v></cell><cell r="C6293" t="str"><v>lid Tweede Kamer der Staten-Generaal</v></cell><cell r="D6293" t="str"><v>30-10-1946/27-07-1948</v></cell></row><row r="6294"><cell r="A6294" t="str"><v>00908</v></cell><cell r="B6294" t="str"><v>3500</v></cell><cell r="C6294" t="str"><v>waarnemend Commissaris van de Koningin in Zeeland</v></cell><cell r="D6294" t="str"><v>11-02-1965/01-06-1965</v></cell></row><row r="6295"><cell r="A6295" t="str"><v>00909</v></cell><cell r="B6295" t="str"><v>3010</v></cell><cell r="C6295" t="str"><v>Amsterdam</v></cell><cell r="D6295" t="str"><v>06-10-1812</v></cell></row><row r="6296"><cell r="A6296" t="str"><v>00909</v></cell><cell r="B6296" t="str"><v>3020</v></cell><cell r="C6296" t="str"><v>Bloemendaal</v></cell><cell r="D6296" t="str"><v>08-06-1881</v></cell></row><row r="6297"><cell r="A6297" t="str"><v>00909</v></cell><cell r="B6297" t="str"><v>3500</v></cell><cell r="C6297" t="str"><v>advocaat te Amsterdam</v></cell><cell r="D6297" t="str"><v>00-00-1834/01-10-1838</v></cell></row><row r="6298"><cell r="A6298" t="str"><v>00909</v></cell><cell r="B6298" t="str"><v>3500</v></cell><cell r="C6298" t="str"><v>substituut-griffier, Arrondissementsrechtbank te Amsterdam</v></cell><cell r="D6298" t="str"><v>01-10-1838/01-06-1842</v></cell></row><row r="6299"><cell r="A6299" t="str"><v>00909</v></cell><cell r="B6299" t="str"><v>3500</v></cell><cell r="C6299" t="str"><v>substituut-officier van justitie, Arrondissementsrechtbank te Amsterdam</v></cell><cell r="D6299" t="str"><v>01-06-1842/01-11-1851</v></cell></row><row r="6300"><cell r="A6300" t="str"><v>00909</v></cell><cell r="B6300" t="str"><v>3500</v></cell><cell r="C6300" t="str"><v>lid gemeenteraad van Amsterdam</v></cell><cell r="D6300" t="str"><v>15-10-1851/22-02-1853</v></cell></row><row r="6301"><cell r="A6301" t="str"><v>00909</v></cell><cell r="B6301" t="str"><v>3500</v></cell><cell r="C6301" t="str"><v>wethouder van Amsterdam</v></cell><cell r="D6301" t="str"><v>01-11-1851/22-02-1853</v></cell></row><row r="6302"><cell r="A6302" t="str"><v>00909</v></cell><cell r="B6302" t="str"><v>3500</v></cell><cell r="C6302" t="str"><v>lid Provinciale Staten van Noord-Holland</v></cell><cell r="D6302" t="str"><v>02-11-1852/14-04-1864</v></cell></row><row r="6303"><cell r="A6303" t="str"><v>00909</v></cell><cell r="B6303" t="str"><v>3500</v></cell><cell r="C6303" t="str"><v>lid Gedeputeerde Staten van Noord-Holland</v></cell><cell r="D6303" t="str"><v>22-02-1853/00-04-1858</v></cell></row><row r="6304"><cell r="A6304" t="str"><v>00909</v></cell><cell r="B6304" t="str"><v>3500</v></cell><cell r="C6304" t="str"><v>burgemeester van Amsterdam</v></cell><cell r="D6304" t="str"><v>15-04-1858/01-05-1866</v></cell></row><row r="6305"><cell r="A6305" t="str"><v>00909</v></cell><cell r="B6305" t="str"><v>3500</v></cell><cell r="C6305" t="str"><v>lid gemeenteraad van Amsterdam</v></cell><cell r="D6305" t="str"><v>26-05-1858/01-05-1866</v></cell></row><row r="6306"><cell r="A6306" t="str"><v>00909</v></cell><cell r="B6306" t="str"><v>3500</v></cell><cell r="C6306" t="str"><v>lid Eerste Kamer der Staten-Generaal</v></cell><cell r="D6306" t="str"><v>14-04-1864/15-09-1873</v></cell></row><row r="6307"><cell r="A6307" t="str"><v>00909</v></cell><cell r="B6307" t="str"><v>3500</v></cell><cell r="C6307" t="str"><v>lid Tweede Kamer der Staten-Generaal</v></cell><cell r="D6307" t="str"><v>16-09-1873/16-09-1877</v></cell></row><row r="6308"><cell r="A6308" t="str"><v>00910</v></cell><cell r="B6308" t="str"><v>3010</v></cell><cell r="C6308" t="str"><v>Waalwijk</v></cell><cell r="D6308" t="str"><v>02-05-1808</v></cell></row><row r="6309"><cell r="A6309" t="str"><v>00910</v></cell><cell r="B6309" t="str"><v>3020</v></cell><cell r="C6309" t="str"><v>Paramaribo</v></cell><cell r="D6309" t="str"><v>05-10-1860</v></cell></row><row r="6310"><cell r="A6310" t="str"><v>00910</v></cell><cell r="B6310" t="str"><v>3500</v></cell><cell r="C6310" t="str"><v>advocaat te 's-Gravenhage</v></cell><cell r="D6310" t="str"><v>00-00-1832/</v></cell></row><row r="6311"><cell r="A6311" t="str"><v>00910</v></cell><cell r="B6311" t="str"><v>3500</v></cell><cell r="C6311" t="str"><v>lid Tweede Kamer der Staten-Generaal</v></cell><cell r="D6311" t="str"><v>07-10-1850/26-04-1853</v></cell></row><row r="6312"><cell r="A6312" t="str"><v>00910</v></cell><cell r="B6312" t="str"><v>3500</v></cell><cell r="C6312" t="str"><v>lid commissie herziening wetgeving West-Indië</v></cell><cell r="D6312" t="str"><v>25-09-1852/28-12-1857</v></cell></row><row r="6313"><cell r="A6313" t="str"><v>00910</v></cell><cell r="B6313" t="str"><v>3500</v></cell><cell r="C6313" t="str"><v>regeringscommissaris voor de invoering van de nieuwe wetten in West-Indië</v></cell><cell r="D6313" t="str"><v>28-12-1857/05-10-1860</v></cell></row><row r="6314"><cell r="A6314" t="str"><v>00913</v></cell><cell r="B6314" t="str"><v>3010</v></cell><cell r="C6314" t="str"><v>Rotterdam</v></cell><cell r="D6314" t="str"><v>28-07-1875</v></cell></row><row r="6315"><cell r="A6315" t="str"><v>00913</v></cell><cell r="B6315" t="str"><v>3020</v></cell><cell r="C6315" t="str"><v>Rotterdam</v></cell><cell r="D6315" t="str"><v>04-07-1954</v></cell></row><row r="6316"><cell r="A6316" t="str"><v>00913</v></cell><cell r="B6316" t="str"><v>3500</v></cell><cell r="C6316" t="str"><v>lid Provinciale Staten van Zuid-Holland</v></cell><cell r="D6316" t="str"><v>03-07-1923/01-07-1935</v></cell></row><row r="6317"><cell r="A6317" t="str"><v>00913</v></cell><cell r="B6317" t="str"><v>3500</v></cell><cell r="C6317" t="str"><v>lid gemeenteraad van Rotterdam</v></cell><cell r="D6317" t="str"><v>04-09-1923/03-09-1935</v></cell></row><row r="6318"><cell r="A6318" t="str"><v>00913</v></cell><cell r="B6318" t="str"><v>3500</v></cell><cell r="C6318" t="str"><v>lid Tweede Kamer der Staten-Generaal</v></cell><cell r="D6318" t="str"><v>06-05-1924/08-06-1937</v></cell></row><row r="6319"><cell r="A6319" t="str"><v>00916</v></cell><cell r="B6319" t="str"><v>3010</v></cell><cell r="C6319" t="str"><v>Hoog-Keppel</v></cell><cell r="D6319" t="str"><v>05-03-1884</v></cell></row><row r="6320"><cell r="A6320" t="str"><v>00916</v></cell><cell r="B6320" t="str"><v>3020</v></cell><cell r="C6320" t="str"><v>Arnhem</v></cell><cell r="D6320" t="str"><v>21-10-1959</v></cell></row><row r="6321"><cell r="A6321" t="str"><v>00916</v></cell><cell r="B6321" t="str"><v>3500</v></cell><cell r="C6321" t="str"><v>onderwijzer Christelijke lagere school te Aalten</v></cell><cell r="D6321" t="str"><v>25-06-1902/00-00-1907</v></cell></row><row r="6322"><cell r="A6322" t="str"><v>00916</v></cell><cell r="B6322" t="str"><v>3500</v></cell><cell r="C6322" t="str"><v>onderwijzer Christelijke lagere school te Hoog-Keppel</v></cell><cell r="D6322" t="str"><v>11-05-1904/30-09-1904</v></cell></row><row r="6323"><cell r="A6323" t="str"><v>00916</v></cell><cell r="B6323" t="str"><v>3500</v></cell><cell r="C6323" t="str"><v>onderwijzer Christelijke MULO-school te Amsterdam</v></cell><cell r="D6323" t="str"><v>00-00-1907/00-00-1917</v></cell></row><row r="6324"><cell r="A6324" t="str"><v>00916</v></cell><cell r="B6324" t="str"><v>3500</v></cell><cell r="C6324" t="str"><v>hoofd Christelijke Hollandsche-Inlandsche school te Solo, midden-Java</v></cell><cell r="D6324" t="str"><v>00-00-1917/00-00-1919</v></cell></row><row r="6325"><cell r="A6325" t="str"><v>00916</v></cell><cell r="B6325" t="str"><v>3500</v></cell><cell r="C6325" t="str"><v>directeur Christelijke Hollandsch-Inlandsche Kweekschool te Soerakarta</v></cell><cell r="D6325" t="str"><v>00-00-1919/00-00-1934</v></cell></row><row r="6326"><cell r="A6326" t="str"><v>00916</v></cell><cell r="B6326" t="str"><v>3500</v></cell><cell r="C6326" t="str"><v>medewerkerk zendingswerk voor Russische Christenen</v></cell></row><row r="6327"><cell r="A6327" t="str"><v>00916</v></cell><cell r="B6327" t="str"><v>3500</v></cell><cell r="C6327" t="str"><v>medewerker bij opleiding voor zendingsarbeid te Arnhem</v></cell></row><row r="6328"><cell r="A6328" t="str"><v>00916</v></cell><cell r="B6328" t="str"><v>3500</v></cell><cell r="C6328" t="str"><v>lid Tweede Kamer der Staten-Generaal</v></cell><cell r="D6328" t="str"><v>08-06-1937/15-07-1952</v></cell></row><row r="6329"><cell r="A6329" t="str"><v>00917</v></cell><cell r="B6329" t="str"><v>3010</v></cell><cell r="C6329" t="str"><v>Arnhem</v></cell><cell r="D6329" t="str"><v>20-07-1836</v></cell></row><row r="6330"><cell r="A6330" t="str"><v>00917</v></cell><cell r="B6330" t="str"><v>3020</v></cell><cell r="C6330" t="str"><v>Arnhem</v></cell><cell r="D6330" t="str"><v>23-03-1909</v></cell></row><row r="6331"><cell r="A6331" t="str"><v>00917</v></cell><cell r="B6331" t="str"><v>3500</v></cell><cell r="C6331" t="str"><v>kandidaat-predikant, Nederlandse Hervormde Kerk te Arnhem</v></cell><cell r="D6331" t="str"><v>00-00-1861/00-00-1862</v></cell></row><row r="6332"><cell r="A6332" t="str"><v>00917</v></cell><cell r="B6332" t="str"><v>3500</v></cell><cell r="C6332" t="str"><v>predikant Nederlandse Hervormde Kerk te Arkel</v></cell><cell r="D6332" t="str"><v>26-01-1862/01-10-1869</v></cell></row><row r="6333"><cell r="A6333" t="str"><v>00917</v></cell><cell r="B6333" t="str"><v>3500</v></cell><cell r="C6333" t="str"><v>predikant Nederlandse Hervormde Kerk te Wormerveer</v></cell><cell r="D6333" t="str"><v>00-10-1869/00-12-1877</v></cell></row><row r="6334"><cell r="A6334" t="str"><v>00917</v></cell><cell r="B6334" t="str"><v>3500</v></cell><cell r="C6334" t="str"><v>lid Tweede Kamer der Staten-Generaal</v></cell><cell r="D6334" t="str"><v>10-12-1877/11-10-1884</v></cell></row><row r="6335"><cell r="A6335" t="str"><v>00917</v></cell><cell r="B6335" t="str"><v>3500</v></cell><cell r="C6335" t="str"><v>lid Tweede Kamer der Staten-Generaal</v></cell><cell r="D6335" t="str"><v>17-11-1884/18-05-1886</v></cell></row><row r="6336"><cell r="A6336" t="str"><v>00917</v></cell><cell r="B6336" t="str"><v>3500</v></cell><cell r="C6336" t="str"><v>lid Tweede Kamer der Staten-Generaal</v></cell><cell r="D6336" t="str"><v>14-07-1886/17-08-1887</v></cell></row><row r="6337"><cell r="A6337" t="str"><v>00917</v></cell><cell r="B6337" t="str"><v>3500</v></cell><cell r="C6337" t="str"><v>lid Tweede Kamer der Staten-Generaal</v></cell><cell r="D6337" t="str"><v>19-09-1887/27-03-1888</v></cell></row><row r="6338"><cell r="A6338" t="str"><v>00917</v></cell><cell r="B6338" t="str"><v>3500</v></cell><cell r="C6338" t="str"><v>lid Tweede Kamer der Staten-Generaal</v></cell><cell r="D6338" t="str"><v>01-05-1888/20-03-1894</v></cell></row><row r="6339"><cell r="A6339" t="str"><v>00918</v></cell><cell r="B6339" t="str"><v>3010</v></cell><cell r="C6339" t="str"><v>Amsterdam</v></cell><cell r="D6339" t="str"><v>04-10-1797</v></cell></row><row r="6340"><cell r="A6340" t="str"><v>00918</v></cell><cell r="B6340" t="str"><v>3020</v></cell><cell r="C6340" t="str"><v>'s-Gravenhage</v></cell><cell r="D6340" t="str"><v>11-12-1863</v></cell></row><row r="6341"><cell r="A6341" t="str"><v>00918</v></cell><cell r="B6341" t="str"><v>3500</v></cell><cell r="C6341" t="str"><v>advocaat te 's-Gravenhage</v></cell><cell r="D6341" t="str"><v>00-00-1832/00-00-1863</v></cell></row><row r="6342"><cell r="A6342" t="str"><v>00918</v></cell><cell r="B6342" t="str"><v>3500</v></cell><cell r="C6342" t="str"><v>landeigenaar te Voorburg</v></cell></row><row r="6343"><cell r="A6343" t="str"><v>00918</v></cell><cell r="B6343" t="str"><v>3500</v></cell><cell r="C6343" t="str"><v>lid gemeenteraad van Voorburg</v></cell><cell r="D6343" t="str"><v>00-00-1842/00-06-1851</v></cell></row><row r="6344"><cell r="A6344" t="str"><v>00918</v></cell><cell r="B6344" t="str"><v>3500</v></cell><cell r="C6344" t="str"><v>lid Provinciale Staten van Zuid-Holland</v></cell><cell r="D6344" t="str"><v>03-07-1849/24-09-1850</v></cell></row><row r="6345"><cell r="A6345" t="str"><v>00918</v></cell><cell r="B6345" t="str"><v>3500</v></cell><cell r="C6345" t="str"><v>lid Tweede Kamer der Staten-Generaal</v></cell><cell r="D6345" t="str"><v>18-09-1854/15-09-1862</v></cell></row><row r="6346"><cell r="A6346" t="str"><v>00918</v></cell><cell r="B6346" t="str"><v>3500</v></cell><cell r="C6346" t="str"><v>lid Tweede Kamer der Staten-Generaal</v></cell><cell r="D6346" t="str"><v>05-12-1862/11-12-1863</v></cell></row><row r="6347"><cell r="A6347" t="str"><v>00919</v></cell><cell r="B6347" t="str"><v>3010</v></cell><cell r="C6347" t="str"><v>Tilburg</v></cell><cell r="D6347" t="str"><v>24-08-1885</v></cell></row><row r="6348"><cell r="A6348" t="str"><v>00919</v></cell><cell r="B6348" t="str"><v>3020</v></cell><cell r="C6348" t="str"><v>Utrecht</v></cell><cell r="D6348" t="str"><v>08-06-1949</v></cell></row><row r="6349"><cell r="A6349" t="str"><v>00919</v></cell><cell r="B6349" t="str"><v>3500</v></cell><cell r="C6349" t="str"><v>textielarbeider te Tilburg</v></cell></row><row r="6350"><cell r="A6350" t="str"><v>00919</v></cell><cell r="B6350" t="str"><v>3500</v></cell><cell r="C6350" t="str"><v>textielarbeider in Duitsland en Canada</v></cell><cell r="D6350" t="str"><v>00-00-1913/00-00-1914</v></cell></row><row r="6351"><cell r="A6351" t="str"><v>00919</v></cell><cell r="B6351" t="str"><v>3500</v></cell><cell r="C6351" t="str"><v>(bezoldigd) lid hoofdbestuur Nederlandsche Roomsch-Katholieke textielarbeidersbond "Sint Lambertus"</v></cell><cell r="D6351" t="str"><v>00-00-1917/00-05-1920</v></cell></row><row r="6352"><cell r="A6352" t="str"><v>00919</v></cell><cell r="B6352" t="str"><v>3500</v></cell><cell r="C6352" t="str"><v>voorzitter Nederlandsche Roomsch-Katholieke textielarbeidersbond "Sint Lambertus"</v></cell><cell r="D6352" t="str"><v>00-05-1920/00-00-1949</v></cell></row><row r="6353"><cell r="A6353" t="str"><v>00919</v></cell><cell r="B6353" t="str"><v>3500</v></cell><cell r="C6353" t="str"><v>lid Tweede Kamer der Staten-Generaal</v></cell><cell r="D6353" t="str"><v>17-09-1929/09-05-1933</v></cell></row><row r="6354"><cell r="A6354" t="str"><v>00923</v></cell><cell r="B6354" t="str"><v>3010</v></cell><cell r="C6354" t="str"><v>Roermond</v></cell><cell r="D6354" t="str"><v>23-08-1855</v></cell></row><row r="6355"><cell r="A6355" t="str"><v>00923</v></cell><cell r="B6355" t="str"><v>3020</v></cell><cell r="C6355" t="str"><v>Monte Carlo (Monaco)</v></cell><cell r="D6355" t="str"><v>04-02-1929</v></cell></row><row r="6356"><cell r="A6356" t="str"><v>00923</v></cell><cell r="B6356" t="str"><v>3500</v></cell><cell r="C6356" t="str"><v>secretaris diplomatieke legatie te Stockholm</v></cell><cell r="D6356" t="str"><v>01-10-1879/01-01-1880</v></cell></row><row r="6357"><cell r="A6357" t="str"><v>00923</v></cell><cell r="B6357" t="str"><v>3500</v></cell><cell r="C6357" t="str"><v>gedetacheerd bij het gezantschap te Londen</v></cell><cell r="D6357" t="str"><v>01-01-1880/00-00-1881</v></cell></row><row r="6358"><cell r="A6358" t="str"><v>00923</v></cell><cell r="B6358" t="str"><v>3500</v></cell><cell r="C6358" t="str"><v>advocaat te 's-Gravenhage</v></cell><cell r="D6358" t="str"><v>00-00-1881/</v></cell></row><row r="6359"><cell r="A6359" t="str"><v>00923</v></cell><cell r="B6359" t="str"><v>3500</v></cell><cell r="C6359" t="str"><v>lid gemeenteraad van 's-Gravenhage</v></cell><cell r="D6359" t="str"><v>17-04-1884/03-11-1897</v></cell></row><row r="6360"><cell r="A6360" t="str"><v>00923</v></cell><cell r="B6360" t="str"><v>3500</v></cell><cell r="C6360" t="str"><v>wethouder (van burgerlijke stand en bevolkingsregister) van 's-Gravenhage</v></cell><cell r="D6360" t="str"><v>08-08-1887/14-05-1888</v></cell></row><row r="6361"><cell r="A6361" t="str"><v>00923</v></cell><cell r="B6361" t="str"><v>3500</v></cell><cell r="C6361" t="str"><v>lid Tweede Kamer der Staten-Generaal</v></cell><cell r="D6361" t="str"><v>01-05-1888/20-03-1894</v></cell></row><row r="6362"><cell r="A6362" t="str"><v>00923</v></cell><cell r="B6362" t="str"><v>3500</v></cell><cell r="C6362" t="str"><v>lid Tweede Kamer der Staten-Generaal</v></cell><cell r="D6362" t="str"><v>16-05-1894/01-10-1905</v></cell></row><row r="6363"><cell r="A6363" t="str"><v>00923</v></cell><cell r="B6363" t="str"><v>3500</v></cell><cell r="C6363" t="str"><v>lid Provinciale Staten van Zuid-Holland</v></cell><cell r="D6363" t="str"><v>03-07-1895/03-07-1901</v></cell></row><row r="6364"><cell r="A6364" t="str"><v>00923</v></cell><cell r="B6364" t="str"><v>3500</v></cell><cell r="C6364" t="str"><v>secretaris-generaal Permanent Hof van Arbitrage te 's-Gravenhage</v></cell><cell r="D6364" t="str"><v>01-10-1905/04-02-1929</v></cell></row><row r="6365"><cell r="A6365" t="str"><v>00924</v></cell><cell r="B6365" t="str"><v>3010</v></cell><cell r="C6365" t="str"><v>Tholen</v></cell><cell r="D6365" t="str"><v>09-04-1880</v></cell></row><row r="6366"><cell r="A6366" t="str"><v>00924</v></cell><cell r="B6366" t="str"><v>3020</v></cell><cell r="C6366" t="str"><v>Utrecht</v></cell><cell r="D6366" t="str"><v>15-08-1954</v></cell></row><row r="6367"><cell r="A6367" t="str"><v>00924</v></cell><cell r="B6367" t="str"><v>3500</v></cell><cell r="C6367" t="str"><v>volontair ter secretarie, gemeente Tholen</v></cell><cell r="D6367" t="str"><v>/00-00-1899</v></cell></row><row r="6368"><cell r="A6368" t="str"><v>00924</v></cell><cell r="B6368" t="str"><v>3500</v></cell><cell r="C6368" t="str"><v>ambtenaar ter secretarie, gemeente Dreumel</v></cell><cell r="D6368" t="str"><v>00-00-1899/00-04-1903</v></cell></row><row r="6369"><cell r="A6369" t="str"><v>00924</v></cell><cell r="B6369" t="str"><v>3500</v></cell><cell r="C6369" t="str"><v>gemeentesecretaris van Dreumel</v></cell><cell r="D6369" t="str"><v>00-04-1903/01-06-1906</v></cell></row><row r="6370"><cell r="A6370" t="str"><v>00924</v></cell><cell r="B6370" t="str"><v>3500</v></cell><cell r="C6370" t="str"><v>gemeente-ontvanger van Dreumel</v></cell><cell r="D6370" t="str"><v>00-05-1904/01-06-1906</v></cell></row><row r="6371"><cell r="A6371" t="str"><v>00924</v></cell><cell r="B6371" t="str"><v>3500</v></cell><cell r="C6371" t="str"><v>gemeentesecretaris van IJsselstein</v></cell><cell r="D6371" t="str"><v>01-06-1906/01-01-1913</v></cell></row><row r="6372"><cell r="A6372" t="str"><v>00924</v></cell><cell r="B6372" t="str"><v>3500</v></cell><cell r="C6372" t="str"><v>burgemeester van Haarlemmerliede en Spaarnwoude</v></cell><cell r="D6372" t="str"><v>01-01-1913/01-07-1919</v></cell></row><row r="6373"><cell r="A6373" t="str"><v>00924</v></cell><cell r="B6373" t="str"><v>3500</v></cell><cell r="C6373" t="str"><v>voorzitter Raad van Arbeid te Haarlem</v></cell><cell r="D6373" t="str"><v>01-07-1919/01-10-1929</v></cell></row><row r="6374"><cell r="A6374" t="str"><v>00924</v></cell><cell r="B6374" t="str"><v>3500</v></cell><cell r="C6374" t="str"><v>lid Provinciale Staten van Noord-Holland</v></cell><cell r="D6374" t="str"><v>01-07-1919/00-09-1922</v></cell></row><row r="6375"><cell r="A6375" t="str"><v>00924</v></cell><cell r="B6375" t="str"><v>3500</v></cell><cell r="C6375" t="str"><v>lid Tweede Kamer der Staten-Generaal</v></cell><cell r="D6375" t="str"><v>19-09-1922/15-09-1925</v></cell></row><row r="6376"><cell r="A6376" t="str"><v>00924</v></cell><cell r="B6376" t="str"><v>3500</v></cell><cell r="C6376" t="str"><v>voorzitter Raad van Arbeid te Breda</v></cell><cell r="D6376" t="str"><v>01-10-1929/</v></cell></row><row r="6377"><cell r="A6377" t="str"><v>00925</v></cell><cell r="B6377" t="str"><v>3010</v></cell><cell r="C6377" t="str"><v>Boskoop</v></cell><cell r="D6377" t="str"><v>21-06-1846</v></cell></row><row r="6378"><cell r="A6378" t="str"><v>00925</v></cell><cell r="B6378" t="str"><v>3020</v></cell><cell r="C6378" t="str"><v>Loenersloot (Utr.)</v></cell><cell r="D6378" t="str"><v>06-03-1916</v></cell></row><row r="6379"><cell r="A6379" t="str"><v>00925</v></cell><cell r="B6379" t="str"><v>3500</v></cell><cell r="C6379" t="str"><v>ingenieur Niederschlesische-Mörkische Eisenbahn te Frankfurt am Oder</v></cell><cell r="D6379" t="str"><v>00-00-1868/00-00-1869</v></cell></row><row r="6380"><cell r="A6380" t="str"><v>00925</v></cell><cell r="B6380" t="str"><v>3500</v></cell><cell r="C6380" t="str"><v>ingenieur op het tekenbureau, locomotieffabriek "Beyer, Peacock & Co." te Gorton (GBr.)</v></cell><cell r="D6380" t="str"><v>00-00-1869/00-00-1870</v></cell></row><row r="6381"><cell r="A6381" t="str"><v>00925</v></cell><cell r="B6381" t="str"><v>3500</v></cell><cell r="C6381" t="str"><v>adjunct-ingenieur, Nederlandsche Maatschappij tot Exploitatie der Staatsspoorwegen (S.S.) te Groningen</v></cell><cell r="D6381" t="str"><v>00-00-1870/00-00-1871</v></cell></row><row r="6382"><cell r="A6382" t="str"><v>00925</v></cell><cell r="B6382" t="str"><v>3500</v></cell><cell r="C6382" t="str"><v>chef-ingenieur, Nederlandsche Maatschappij tot Exploitatie der Staatsspoorwegen (S.S.) te Luik</v></cell><cell r="D6382" t="str"><v>00-00-1871/00-00-1873</v></cell></row><row r="6383"><cell r="A6383" t="str"><v>00925</v></cell><cell r="B6383" t="str"><v>3500</v></cell><cell r="C6383" t="str"><v>chef werkplaats, Nederlandsche Maatschappij tot Exploitatie der Staatsspoorwegen (S.S.) te Zwolle</v></cell><cell r="D6383" t="str"><v>00-00-1873/00-11-1876</v></cell></row><row r="6384"><cell r="A6384" t="str"><v>00925</v></cell><cell r="B6384" t="str"><v>3500</v></cell><cell r="C6384" t="str"><v>hoofdingenieur van tractie, HIJSM (Hollandsche IJzeren-Spoorwegmaatschappij) te Amsterdam, Zeist en Haarlem</v></cell><cell r="D6384" t="str"><v>00-11-1876/00-00-1889</v></cell></row><row r="6385"><cell r="A6385" t="str"><v>00925</v></cell><cell r="B6385" t="str"><v>3500</v></cell><cell r="C6385" t="str"><v>directeur NZASM (Nederlandsch-Zuid-Afrikaansche Spoorwegmaatschappij)</v></cell><cell r="D6385" t="str"><v>00-00-1890/00-00-1899</v></cell></row><row r="6386"><cell r="A6386" t="str"><v>00925</v></cell><cell r="B6386" t="str"><v>3500</v></cell><cell r="C6386" t="str"><v>ambteloos</v></cell><cell r="D6386" t="str"><v>00-00-1899/00-09-1909</v></cell></row><row r="6387"><cell r="A6387" t="str"><v>00925</v></cell><cell r="B6387" t="str"><v>3500</v></cell><cell r="C6387" t="str"><v>lid Tweede Kamer der Staten-Generaal</v></cell><cell r="D6387" t="str"><v>21-09-1909/16-09-1913</v></cell></row><row r="6388"><cell r="A6388" t="str"><v>00925</v></cell><cell r="B6388" t="str"><v>3500</v></cell><cell r="C6388" t="str"><v>voorzitter ARP-Kamerclub, Tweede Kamer der Staten-Generaal</v></cell><cell r="D6388" t="str"><v>18-09-1912/16-09-1913</v></cell></row><row r="6389"><cell r="A6389" t="str"><v>00930</v></cell><cell r="B6389" t="str"><v>3010</v></cell><cell r="C6389" t="str"><v>Paramaribo (Suriname)</v></cell><cell r="D6389" t="str"><v>28-09-1827</v></cell></row><row r="6390"><cell r="A6390" t="str"><v>00930</v></cell><cell r="B6390" t="str"><v>3020</v></cell><cell r="C6390" t="str"><v>Haarlem</v></cell><cell r="D6390" t="str"><v>21-06-1884</v></cell></row><row r="6391"><cell r="A6391" t="str"><v>00930</v></cell><cell r="B6391" t="str"><v>3500</v></cell><cell r="C6391" t="str"><v>advocaat te Amsterdam</v></cell><cell r="D6391" t="str"><v>00-00-1850/00-00-1853</v></cell></row><row r="6392"><cell r="A6392" t="str"><v>00930</v></cell><cell r="B6392" t="str"><v>3500</v></cell><cell r="C6392" t="str"><v>advocaat te Semarang (Ned.-Indië)</v></cell><cell r="D6392" t="str"><v>00-00-1853/00-00-1864</v></cell></row><row r="6393"><cell r="A6393" t="str"><v>00930</v></cell><cell r="B6393" t="str"><v>3500</v></cell><cell r="C6393" t="str"><v>ambteloos</v></cell></row><row r="6394"><cell r="A6394" t="str"><v>00930</v></cell><cell r="B6394" t="str"><v>3500</v></cell><cell r="C6394" t="str"><v>rechter-plaatsvervanger Arrondissementsrechtbank te Haarlem</v></cell><cell r="D6394" t="str"><v>01-10-1866/21-06-1884</v></cell></row><row r="6395"><cell r="A6395" t="str"><v>00930</v></cell><cell r="B6395" t="str"><v>3500</v></cell><cell r="C6395" t="str"><v>lid gemeenteraad van Haarlem</v></cell><cell r="D6395" t="str"><v>03-09-1867/21-06-1884</v></cell></row><row r="6396"><cell r="A6396" t="str"><v>00930</v></cell><cell r="B6396" t="str"><v>3500</v></cell><cell r="C6396" t="str"><v>lid Tweede Kamer der Staten-Generaal</v></cell><cell r="D6396" t="str"><v>20-02-1869/21-06-1884</v></cell></row><row r="6397"><cell r="A6397" t="str"><v>00930</v></cell><cell r="B6397" t="str"><v>3500</v></cell><cell r="C6397" t="str"><v>waarnemend voorzitter Tweede Kamer der Staten-Generaal</v></cell><cell r="D6397" t="str"><v>24-02-1881/04-03-1881</v></cell></row><row r="6398"><cell r="A6398" t="str"><v>00930</v></cell><cell r="B6398" t="str"><v>3500</v></cell><cell r="C6398" t="str"><v>voorzitter Tweede Kamer der Staten-Generaal</v></cell><cell r="D6398" t="str"><v>04-03-1881/19-09-1881</v></cell></row><row r="6399"><cell r="A6399" t="str"><v>00931</v></cell><cell r="B6399" t="str"><v>3010</v></cell><cell r="C6399" t="str"><v>Hillegersberg</v></cell><cell r="D6399" t="str"><v>15-04-1827</v></cell></row><row r="6400"><cell r="A6400" t="str"><v>00931</v></cell><cell r="B6400" t="str"><v>3020</v></cell><cell r="C6400" t="str"><v>Alkmaar</v></cell><cell r="D6400" t="str"><v>24-06-1899</v></cell></row><row r="6401"><cell r="A6401" t="str"><v>00931</v></cell><cell r="B6401" t="str"><v>3500</v></cell><cell r="C6401" t="str"><v>predikant Nederlandse Hervormde Kerk te Hoogvliet (Z.H.)</v></cell><cell r="D6401" t="str"><v>12-10-1851/01-10-1854</v></cell></row><row r="6402"><cell r="A6402" t="str"><v>00931</v></cell><cell r="B6402" t="str"><v>3500</v></cell><cell r="C6402" t="str"><v>predikant Nederlandse Hervormde Kerk te Edam</v></cell><cell r="D6402" t="str"><v>00-10-1854/00-10-1858</v></cell></row><row r="6403"><cell r="A6403" t="str"><v>00931</v></cell><cell r="B6403" t="str"><v>3500</v></cell><cell r="C6403" t="str"><v>predikant Nederlandse Hervormde Kerk te Sneek</v></cell><cell r="D6403" t="str"><v>31-10-1858/02-09-1866</v></cell></row><row r="6404"><cell r="A6404" t="str"><v>00931</v></cell><cell r="B6404" t="str"><v>3500</v></cell><cell r="C6404" t="str"><v>lid Tweede Kamer der Staten-Generaal</v></cell><cell r="D6404" t="str"><v>20-09-1866/01-10-1866</v></cell></row><row r="6405"><cell r="A6405" t="str"><v>00931</v></cell><cell r="B6405" t="str"><v>3500</v></cell><cell r="C6405" t="str"><v>lid Tweede Kamer der Staten-Generaal</v></cell><cell r="D6405" t="str"><v>19-11-1866/03-01-1868</v></cell></row><row r="6406"><cell r="A6406" t="str"><v>00931</v></cell><cell r="B6406" t="str"><v>3500</v></cell><cell r="C6406" t="str"><v>lid Tweede Kamer der Staten-Generaal</v></cell><cell r="D6406" t="str"><v>25-02-1868/02-02-1873</v></cell></row><row r="6407"><cell r="A6407" t="str"><v>00931</v></cell><cell r="B6407" t="str"><v>3500</v></cell><cell r="C6407" t="str"><v>schoolopziener, tweede schooldistrict van Zuid-Holland</v></cell><cell r="D6407" t="str"><v>01-03-1869/01-03-1873</v></cell></row><row r="6408"><cell r="A6408" t="str"><v>00931</v></cell><cell r="B6408" t="str"><v>3500</v></cell><cell r="C6408" t="str"><v>inspecteur van het lager onderwijs in de provincie Utrecht</v></cell><cell r="D6408" t="str"><v>01-03-1873/01-11-1880</v></cell></row><row r="6409"><cell r="A6409" t="str"><v>00931</v></cell><cell r="B6409" t="str"><v>3500</v></cell><cell r="C6409" t="str"><v>lid Tweede Kamer der Staten-Generaal</v></cell><cell r="D6409" t="str"><v>03-03-1873/01-11-1880</v></cell></row><row r="6410"><cell r="A6410" t="str"><v>00931</v></cell><cell r="B6410" t="str"><v>3500</v></cell><cell r="C6410" t="str"><v>inspecteur van het lager onderwijs, tweede inspectie (Noord- en Zuid-Holland, Utrecht en Zeeland)</v></cell><cell r="D6410" t="str"><v>01-11-1880/01-04-1890</v></cell></row><row r="6411"><cell r="A6411" t="str"><v>00932</v></cell><cell r="B6411" t="str"><v>3010</v></cell><cell r="C6411" t="str"><v>Katwijk aan Zee</v></cell><cell r="D6411" t="str"><v>03-05-1870</v></cell></row><row r="6412"><cell r="A6412" t="str"><v>00932</v></cell><cell r="B6412" t="str"><v>3020</v></cell><cell r="C6412" t="str"><v>Oudewater</v></cell><cell r="D6412" t="str"><v>15-08-1923</v></cell></row><row r="6413"><cell r="A6413" t="str"><v>00932</v></cell><cell r="B6413" t="str"><v>3500</v></cell><cell r="C6413" t="str"><v>onderwijzer, R.K. lagere school te Noordwijk</v></cell><cell r="D6413" t="str"><v>01-01-1890/01-01-1895</v></cell></row><row r="6414"><cell r="A6414" t="str"><v>00932</v></cell><cell r="B6414" t="str"><v>3500</v></cell><cell r="C6414" t="str"><v>onderwijzer, R.K. lagere school te Hillegom</v></cell><cell r="D6414" t="str"><v>01-01-1895/01-07-1895</v></cell></row><row r="6415"><cell r="A6415" t="str"><v>00932</v></cell><cell r="B6415" t="str"><v>3500</v></cell><cell r="C6415" t="str"><v>hoofdonderwijzer, R.K. jongensschool te Oudewater</v></cell><cell r="D6415" t="str"><v>04-07-1895/00-07-1922</v></cell></row><row r="6416"><cell r="A6416" t="str"><v>00932</v></cell><cell r="B6416" t="str"><v>3500</v></cell><cell r="C6416" t="str"><v>docent Nederlandse taak, Normaalschool te Woerden</v></cell></row><row r="6417"><cell r="A6417" t="str"><v>00932</v></cell><cell r="B6417" t="str"><v>3500</v></cell><cell r="C6417" t="str"><v>docent Nederlandse taal, Vaktekenschool te Oudewater</v></cell><cell r="D6417" t="str"><v>/00-00-1907</v></cell></row><row r="6418"><cell r="A6418" t="str"><v>00932</v></cell><cell r="B6418" t="str"><v>3500</v></cell><cell r="C6418" t="str"><v>lid Tweede Kamer der Staten-Generaal</v></cell><cell r="D6418" t="str"><v>25-07-1922/15-08-1923</v></cell></row><row r="6419"><cell r="A6419" t="str"><v>00932</v></cell><cell r="B6419" t="str"><v>3500</v></cell><cell r="C6419" t="str"><v>lid gemeenteraad van Oudewater</v></cell><cell r="D6419" t="str"><v>00-07-1923/15-08-1923</v></cell></row><row r="6420"><cell r="A6420" t="str"><v>00933</v></cell><cell r="B6420" t="str"><v>3010</v></cell><cell r="C6420" t="str"><v>De Heen</v></cell><cell r="D6420" t="str"><v>17-08-1892</v></cell></row><row r="6421"><cell r="A6421" t="str"><v>00933</v></cell><cell r="B6421" t="str"><v>3020</v></cell><cell r="C6421" t="str"><v>Oisterwijk</v></cell><cell r="D6421" t="str"><v>14-06-1979</v></cell></row><row r="6422"><cell r="A6422" t="str"><v>00933</v></cell><cell r="B6422" t="str"><v>3500</v></cell><cell r="C6422" t="str"><v>assistent in de kliniek van Prof. Wenckebach te Wenen</v></cell><cell r="D6422" t="str"><v>00-00-1916/00-00-1917</v></cell></row><row r="6423"><cell r="A6423" t="str"><v>00933</v></cell><cell r="B6423" t="str"><v>3500</v></cell><cell r="C6423" t="str"><v>huisarts te Etten (N.-Br.)</v></cell><cell r="D6423" t="str"><v>00-00-1917/00-00-1947</v></cell></row><row r="6424"><cell r="A6424" t="str"><v>00933</v></cell><cell r="B6424" t="str"><v>3500</v></cell><cell r="C6424" t="str"><v>lid Tweede Kamer der Staten-Generaal</v></cell><cell r="D6424" t="str"><v>30-04-1946/03-07-1956</v></cell></row><row r="6425"><cell r="A6425" t="str"><v>00934</v></cell><cell r="B6425" t="str"><v>3010</v></cell><cell r="C6425" t="str"><v>Nijeveen (Dr.)</v></cell><cell r="D6425" t="str"><v>01-10-1867</v></cell></row><row r="6426"><cell r="A6426" t="str"><v>00934</v></cell><cell r="B6426" t="str"><v>3020</v></cell><cell r="C6426" t="str"><v>Rotterdam</v></cell><cell r="D6426" t="str"><v>12-11-1939</v></cell></row><row r="6427"><cell r="A6427" t="str"><v>00934</v></cell><cell r="B6427" t="str"><v>3500</v></cell><cell r="C6427" t="str"><v>onderwijzer, Openbare lagere school te Brucht (Ov.)</v></cell><cell r="D6427" t="str"><v>01-06-1886/00-12-1889</v></cell></row><row r="6428"><cell r="A6428" t="str"><v>00934</v></cell><cell r="B6428" t="str"><v>3500</v></cell><cell r="C6428" t="str"><v>onderwijzer, Christelijke lagere school te Utrecht</v></cell><cell r="D6428" t="str"><v>00-12-1889/01-02-1891</v></cell></row><row r="6429"><cell r="A6429" t="str"><v>00934</v></cell><cell r="B6429" t="str"><v>3500</v></cell><cell r="C6429" t="str"><v>hoofdonderwijzer, Christelijke lagere school te Baflo (Gr.)</v></cell><cell r="D6429" t="str"><v>01-02-1891/01-04-1903</v></cell></row><row r="6430"><cell r="A6430" t="str"><v>00934</v></cell><cell r="B6430" t="str"><v>3500</v></cell><cell r="C6430" t="str"><v>schoolopziener, arrondissement Dokkum</v></cell><cell r="D6430" t="str"><v>01-03-1903/01-04-1909</v></cell></row><row r="6431"><cell r="A6431" t="str"><v>00934</v></cell><cell r="B6431" t="str"><v>3500</v></cell><cell r="C6431" t="str"><v>lid Tweede Kamer der Staten-Generaal</v></cell><cell r="D6431" t="str"><v>18-03-1908/17-09-1918</v></cell></row><row r="6432"><cell r="A6432" t="str"><v>00934</v></cell><cell r="B6432" t="str"><v>3500</v></cell><cell r="C6432" t="str"><v>schoolopziener, arrondissement Hillegersberg</v></cell><cell r="D6432" t="str"><v>01-04-1909/01-12-1911</v></cell></row><row r="6433"><cell r="A6433" t="str"><v>00934</v></cell><cell r="B6433" t="str"><v>3500</v></cell><cell r="C6433" t="str"><v>lid gemeenteraad van Rotterdam</v></cell><cell r="D6433" t="str"><v>05-09-1911/02-09-1919</v></cell></row><row r="6434"><cell r="A6434" t="str"><v>00934</v></cell><cell r="B6434" t="str"><v>3500</v></cell><cell r="C6434" t="str"><v>wethouder (van onderwijs) van Rotterdam</v></cell><cell r="D6434" t="str"><v>03-11-1911/02-09-1919</v></cell></row><row r="6435"><cell r="A6435" t="str"><v>00934</v></cell><cell r="B6435" t="str"><v>3500</v></cell><cell r="C6435" t="str"><v>lid Tweede Kamer der Staten-Generaal</v></cell><cell r="D6435" t="str"><v>17-09-1918/15-09-1925</v></cell></row><row r="6436"><cell r="A6436" t="str"><v>00934</v></cell><cell r="B6436" t="str"><v>3500</v></cell><cell r="C6436" t="str"><v>burgemeester van Renkum</v></cell><cell r="D6436" t="str"><v>01-05-1923/16-10-1934</v></cell></row><row r="6437"><cell r="A6437" t="str"><v>00936</v></cell><cell r="B6437" t="str"><v>3010</v></cell><cell r="C6437" t="str"><v>Amsterdam</v></cell><cell r="D6437" t="str"><v>08-11-1869</v></cell></row><row r="6438"><cell r="A6438" t="str"><v>00936</v></cell><cell r="B6438" t="str"><v>3020</v></cell><cell r="C6438" t="str"><v>Tilburg</v></cell><cell r="D6438" t="str"><v>06-12-1940</v></cell></row><row r="6439"><cell r="A6439" t="str"><v>00936</v></cell><cell r="B6439" t="str"><v>3500</v></cell><cell r="C6439" t="str"><v>leraar R.K. "Sint Willibrordus College" te Katwijk aan de Rijn</v></cell><cell r="D6439" t="str"><v>00-00-1896/</v></cell></row><row r="6440"><cell r="A6440" t="str"><v>00936</v></cell><cell r="B6440" t="str"><v>3500</v></cell><cell r="C6440" t="str"><v>leraar R.K. "Sint Ignacius College" te Amsterdam</v></cell><cell r="D6440" t="str"><v>/00-00-1912</v></cell></row><row r="6441"><cell r="A6441" t="str"><v>00936</v></cell><cell r="B6441" t="str"><v>3500</v></cell><cell r="C6441" t="str"><v>leraar scholasticaat te Mariëndaal</v></cell></row><row r="6442"><cell r="A6442" t="str"><v>00936</v></cell><cell r="B6442" t="str"><v>3500</v></cell><cell r="C6442" t="str"><v>leraar geschiedenis en aardrijkskunde, Gemeentelijke Hogere Burgerschool te Amsterdam</v></cell><cell r="D6442" t="str"><v>00-00-1907/00-00-1910</v></cell></row><row r="6443"><cell r="A6443" t="str"><v>00936</v></cell><cell r="B6443" t="str"><v>3500</v></cell><cell r="C6443" t="str"><v>leraar Nederlands en geschiedenis, Gemeentelijke Hogere Burgerschool te Amsterdam</v></cell><cell r="D6443" t="str"><v>00-00-1910/00-00-1913</v></cell></row><row r="6444"><cell r="A6444" t="str"><v>00936</v></cell><cell r="B6444" t="str"><v>3500</v></cell><cell r="C6444" t="str"><v>privaatdocent Nederlandse literatuurgeschiedenis der zeventiende eeuw, Gemeentelijke Universiteit te Amsterdam</v></cell><cell r="D6444" t="str"><v>16-09-1910/00-00-1911</v></cell></row><row r="6445"><cell r="A6445" t="str"><v>00936</v></cell><cell r="B6445" t="str"><v>3500</v></cell><cell r="C6445" t="str"><v>rector R.K. Leergangen</v></cell><cell r="D6445" t="str"><v>04-12-1912/30-11-1920</v></cell></row><row r="6446"><cell r="A6446" t="str"><v>00936</v></cell><cell r="B6446" t="str"><v>3500</v></cell><cell r="C6446" t="str"><v>privaatdocent Nederlandse taal en letterkunde</v></cell><cell r="D6446" t="str"><v>00-00-1920/00-00-1934</v></cell></row><row r="6447"><cell r="A6447" t="str"><v>00936</v></cell><cell r="B6447" t="str"><v>3500</v></cell><cell r="C6447" t="str"><v>lid Tweede Kamer der Staten-Generaal</v></cell><cell r="D6447" t="str"><v>15-09-1925/06-12-1940</v></cell></row><row r="6448"><cell r="A6448" t="str"><v>00936</v></cell><cell r="B6448" t="str"><v>3500</v></cell><cell r="C6448" t="str"><v>lid gemeenteraad van Tilburg</v></cell><cell r="D6448" t="str"><v>06-09-1927/02-09-1935</v></cell></row><row r="6449"><cell r="A6449" t="str"><v>00936</v></cell><cell r="B6449" t="str"><v>3500</v></cell><cell r="C6449" t="str"><v>wethouder (van sociale zaken) van Tilburg</v></cell><cell r="D6449" t="str"><v>27-09-1929/02-09-1935</v></cell></row><row r="6450"><cell r="A6450" t="str"><v>00936</v></cell><cell r="B6450" t="str"><v>3500</v></cell><cell r="C6450" t="str"><v>lid gemeenteraad van Tilburg</v></cell><cell r="D6450" t="str"><v>05-09-1939/06-12-1940</v></cell></row><row r="6451"><cell r="A6451" t="str"><v>00939</v></cell><cell r="B6451" t="str"><v>3010</v></cell><cell r="C6451" t="str"><v>Rotterdam</v></cell><cell r="D6451" t="str"><v>17-07-1793</v></cell></row><row r="6452"><cell r="A6452" t="str"><v>00939</v></cell><cell r="B6452" t="str"><v>3020</v></cell><cell r="C6452" t="str"><v>Amsterdam</v></cell><cell r="D6452" t="str"><v>07-09-1883</v></cell></row><row r="6453"><cell r="A6453" t="str"><v>00939</v></cell><cell r="B6453" t="str"><v>3500</v></cell><cell r="C6453" t="str"><v>handelaar in granen, firma "De Monchy en Zn." te Rotterdam</v></cell><cell r="D6453" t="str"><v>00-00-1816/</v></cell></row><row r="6454"><cell r="A6454" t="str"><v>00939</v></cell><cell r="B6454" t="str"><v>3500</v></cell><cell r="C6454" t="str"><v>pakhuismeester (opslag van thee), firma "Pakhuismeesteren" te Rotterdam</v></cell><cell r="D6454" t="str"><v>00-00-1828/01-01-1851</v></cell></row><row r="6455"><cell r="A6455" t="str"><v>00939</v></cell><cell r="B6455" t="str"><v>3500</v></cell><cell r="C6455" t="str"><v>lid Tweede Kamer der Staten-Generaal</v></cell><cell r="D6455" t="str"><v>17-10-1843/13-02-1849</v></cell></row><row r="6456"><cell r="A6456" t="str"><v>00939</v></cell><cell r="B6456" t="str"><v>3500</v></cell><cell r="C6456" t="str"><v>lid Tweede Kamer der Staten-Generaal</v></cell><cell r="D6456" t="str"><v>13-02-1849/20-08-1850</v></cell></row><row r="6457"><cell r="A6457" t="str"><v>00939</v></cell><cell r="B6457" t="str"><v>3500</v></cell><cell r="C6457" t="str"><v>lid Provinciale Staten van Zuid-Holland</v></cell><cell r="D6457" t="str"><v>24-09-1850/00-12-1850</v></cell></row><row r="6458"><cell r="A6458" t="str"><v>00939</v></cell><cell r="B6458" t="str"><v>3500</v></cell><cell r="C6458" t="str"><v>president Nederlandsche Handel-Maatschappij</v></cell><cell r="D6458" t="str"><v>01-01-1851/01-07-1874</v></cell></row><row r="6459"><cell r="A6459" t="str"><v>00940</v></cell><cell r="B6459" t="str"><v>3010</v></cell><cell r="C6459" t="str"><v>Utrecht</v></cell><cell r="D6459" t="str"><v>24-03-1861</v></cell></row><row r="6460"><cell r="A6460" t="str"><v>00940</v></cell><cell r="B6460" t="str"><v>3020</v></cell><cell r="C6460" t="str"><v>'s-Gravenhage</v></cell><cell r="D6460" t="str"><v>30-04-1925</v></cell></row><row r="6461"><cell r="A6461" t="str"><v>00940</v></cell><cell r="B6461" t="str"><v>3500</v></cell><cell r="C6461" t="str"><v>ambtenaar afdeling handel en nijverheid (rang: adjunct-commies), ministerie van Waterstaat, Handel en Nijverheid</v></cell><cell r="D6461" t="str"><v>25-03-1892/01-03-1896</v></cell></row><row r="6462"><cell r="A6462" t="str"><v>00940</v></cell><cell r="B6462" t="str"><v>3500</v></cell><cell r="C6462" t="str"><v>ambtenaar afdeling handel en nijverheid (rang: commies), ministerie van Waterstaat, Handel en Nijverheid</v></cell><cell r="D6462" t="str"><v>01-03-1896/01-03-1899</v></cell></row><row r="6463"><cell r="A6463" t="str"><v>00940</v></cell><cell r="B6463" t="str"><v>3500</v></cell><cell r="C6463" t="str"><v>ambtenaar afdeling handel en nijverheid (rang: hoofdcommies), ministerie van Waterstaat, Handel en Nijverheid</v></cell><cell r="D6463" t="str"><v>01-03-1899/01-03-1901</v></cell></row><row r="6464"><cell r="A6464" t="str"><v>00940</v></cell><cell r="B6464" t="str"><v>3500</v></cell><cell r="C6464" t="str"><v>ambtenaar afdeling spoorwegen (rang: referendaris), ministerie van Waterstaat, Handel en Nijverheid</v></cell><cell r="D6464" t="str"><v>01-03-1901/00-02-1906</v></cell></row><row r="6465"><cell r="A6465" t="str"><v>00940</v></cell><cell r="B6465" t="str"><v>3500</v></cell><cell r="C6465" t="str"><v>hoofd afdeling spoorwegen (rang: administrateur), ministerie van Waterstaat, Handel en Nijverheid</v></cell><cell r="D6465" t="str"><v>13-02-1906/30-04-1925</v></cell></row><row r="6466"><cell r="A6466" t="str"><v>00940</v></cell><cell r="B6466" t="str"><v>3500</v></cell><cell r="C6466" t="str"><v>lid Tweede Kamer der Staten-Generaal</v></cell><cell r="D6466" t="str"><v>10-11-1909/30-04-1925</v></cell></row><row r="6467"><cell r="A6467" t="str"><v>00943</v></cell><cell r="B6467" t="str"><v>3010</v></cell><cell r="C6467" t="str"><v>Schiedam</v></cell><cell r="D6467" t="str"><v>18-12-1795</v></cell></row><row r="6468"><cell r="A6468" t="str"><v>00943</v></cell><cell r="B6468" t="str"><v>3020</v></cell><cell r="C6468" t="str"><v>Alkmaar</v></cell><cell r="D6468" t="str"><v>05-03-1863</v></cell></row><row r="6469"><cell r="A6469" t="str"><v>00943</v></cell><cell r="B6469" t="str"><v>3500</v></cell><cell r="C6469" t="str"><v>notaris te Alkmaar</v></cell><cell r="D6469" t="str"><v>00-00-1824/05-03-1863</v></cell></row><row r="6470"><cell r="A6470" t="str"><v>00943</v></cell><cell r="B6470" t="str"><v>3500</v></cell><cell r="C6470" t="str"><v>lid Tweede Kamer der Staten-Generaal</v></cell><cell r="D6470" t="str"><v>13-02-1849/20-08-1850</v></cell></row><row r="6471"><cell r="A6471" t="str"><v>00943</v></cell><cell r="B6471" t="str"><v>3500</v></cell><cell r="C6471" t="str"><v>lid Tweede Kamer der Staten-Generaal</v></cell><cell r="D6471" t="str"><v>07-10-1850/26-04-1853</v></cell></row><row r="6472"><cell r="A6472" t="str"><v>00947</v></cell><cell r="B6472" t="str"><v>3010</v></cell><cell r="C6472" t="str"><v>Kampen</v></cell><cell r="D6472" t="str"><v>29-06-1796</v></cell></row><row r="6473"><cell r="A6473" t="str"><v>00947</v></cell><cell r="B6473" t="str"><v>3020</v></cell><cell r="C6473" t="str"><v>'s-Gravenhage</v></cell><cell r="D6473" t="str"><v>21-10-1879</v></cell></row><row r="6474"><cell r="A6474" t="str"><v>00947</v></cell><cell r="B6474" t="str"><v>3500</v></cell><cell r="C6474" t="str"><v>volontiar bij het staande leger</v></cell><cell r="D6474" t="str"><v>00-00-1813/</v></cell></row><row r="6475"><cell r="A6475" t="str"><v>00947</v></cell><cell r="B6475" t="str"><v>3500</v></cell><cell r="C6475" t="str"><v>officier bij de infanterie</v></cell><cell r="D6475" t="str"><v>00-00-1814/00-00-1831</v></cell></row><row r="6476"><cell r="A6476" t="str"><v>00947</v></cell><cell r="B6476" t="str"><v>3500</v></cell><cell r="C6476" t="str"><v>officier (kapitein), Vesting Maastricht</v></cell><cell r="D6476" t="str"><v>00-00-1831/</v></cell></row><row r="6477"><cell r="A6477" t="str"><v>00947</v></cell><cell r="B6477" t="str"><v>3500</v></cell><cell r="C6477" t="str"><v>gedetacheerd als instructeur bij de KMA (Koninklijke Militaire Academie) te Breda</v></cell><cell r="D6477" t="str"><v>00-00-1836/00-00-1842</v></cell></row><row r="6478"><cell r="A6478" t="str"><v>00947</v></cell><cell r="B6478" t="str"><v>3500</v></cell><cell r="C6478" t="str"><v>officier, regiment Grenadiers en Jagers, wapen der infanterie</v></cell><cell r="D6478" t="str"><v>00-00-1842/</v></cell></row><row r="6479"><cell r="A6479" t="str"><v>00947</v></cell><cell r="B6479" t="str"><v>3500</v></cell><cell r="C6479" t="str"><v>commandant tweede bataillon, regiment Grenadiers en Jagers te 's-Gravenhage</v></cell><cell r="D6479" t="str"><v>01-08-1845/01-12-1850</v></cell></row><row r="6480"><cell r="A6480" t="str"><v>00947</v></cell><cell r="B6480" t="str"><v>3500</v></cell><cell r="C6480" t="str"><v>commandant, Instructie-bataillon te Kampen</v></cell><cell r="D6480" t="str"><v>01-12-1850/01-04-1853</v></cell></row><row r="6481"><cell r="A6481" t="str"><v>00947</v></cell><cell r="B6481" t="str"><v>3500</v></cell><cell r="C6481" t="str"><v>commandant, zesde regiment infanterie te Nijmegen</v></cell><cell r="D6481" t="str"><v>01-04-1853/00-08-1856</v></cell></row><row r="6482"><cell r="A6482" t="str"><v>00947</v></cell><cell r="B6482" t="str"><v>3500</v></cell><cell r="C6482" t="str"><v>commandant, derde brigade infanterie en provinciaal commandant van Friesland, Groningen en Drenthe te Groningen</v></cell><cell r="D6482" t="str"><v>00-08-1856/00-03-1860</v></cell></row><row r="6483"><cell r="A6483" t="str"><v>00947</v></cell><cell r="B6483" t="str"><v>3500</v></cell><cell r="C6483" t="str"><v>bevelhebber vierde militaire afdeling (Noord-Holland en Utrecht) te Haarlem</v></cell><cell r="D6483" t="str"><v>00-03-1860/00-09-1862</v></cell></row><row r="6484"><cell r="A6484" t="str"><v>00947</v></cell><cell r="B6484" t="str"><v>3500</v></cell><cell r="C6484" t="str"><v>lid Tweede Kamer der Staten-Generaal</v></cell><cell r="D6484" t="str"><v>15-09-1862/23-04-1865</v></cell></row><row r="6485"><cell r="A6485" t="str"><v>00947</v></cell><cell r="B6485" t="str"><v>3500</v></cell><cell r="C6485" t="str"><v>lid Tweede Kamer der Staten-Generaal</v></cell><cell r="D6485" t="str"><v>15-05-1865/11-08-1866</v></cell></row><row r="6486"><cell r="A6486" t="str"><v>00947</v></cell><cell r="B6486" t="str"><v>3500</v></cell><cell r="C6486" t="str"><v>lid Raad van State</v></cell><cell r="D6486" t="str"><v>10-08-1866/04-06-1868</v></cell></row><row r="6487"><cell r="A6487" t="str"><v>00947</v></cell><cell r="B6487" t="str"><v>3500</v></cell><cell r="C6487" t="str"><v>minister van Oorlog</v></cell><cell r="D6487" t="str"><v>04-06-1868/04-01-1871</v></cell></row><row r="6488"><cell r="A6488" t="str"><v>00947</v></cell><cell r="B6488" t="str"><v>3500</v></cell><cell r="C6488" t="str"><v>tijdelijk minister van Buitenlandse Zaken</v></cell><cell r="D6488" t="str"><v>04-06-1868/08-06-1868</v></cell></row><row r="6489"><cell r="A6489" t="str"><v>00947</v></cell><cell r="B6489" t="str"><v>3500</v></cell><cell r="C6489" t="str"><v>tijdelijk minister van Buitenlandse Zaken</v></cell><cell r="D6489" t="str"><v>12-12-1870/18-01-1871</v></cell></row><row r="6490"><cell r="A6490" t="str"><v>00947</v></cell><cell r="B6490" t="str"><v>3500</v></cell><cell r="C6490" t="str"><v>lid Raad van State</v></cell><cell r="D6490" t="str"><v>01-03-1871/21-10-1879</v></cell></row><row r="6491"><cell r="A6491" t="str"><v>00949</v></cell><cell r="B6491" t="str"><v>3010</v></cell><cell r="C6491" t="str"><v>Utrecht</v></cell><cell r="D6491" t="str"><v>09-05-1871</v></cell></row><row r="6492"><cell r="A6492" t="str"><v>00949</v></cell><cell r="B6492" t="str"><v>3020</v></cell><cell r="C6492" t="str"><v>'s-Gravenhage</v></cell><cell r="D6492" t="str"><v>07-11-1936</v></cell></row><row r="6493"><cell r="A6493" t="str"><v>00949</v></cell><cell r="B6493" t="str"><v>3500</v></cell><cell r="C6493" t="str"><v>ingenieur, Nederlands-Indische Waterstaat</v></cell><cell r="D6493" t="str"><v>00-00-1897/00-00-1903</v></cell></row><row r="6494"><cell r="A6494" t="str"><v>00949</v></cell><cell r="B6494" t="str"><v>3500</v></cell><cell r="C6494" t="str"><v>ingenieur, waterschap Schouwen</v></cell><cell r="D6494" t="str"><v>00-00-1903/01-01-1906</v></cell></row><row r="6495"><cell r="A6495" t="str"><v>00949</v></cell><cell r="B6495" t="str"><v>3500</v></cell><cell r="C6495" t="str"><v>lid gemeenteraad van Zierikzee</v></cell><cell r="D6495" t="str"><v>10-04-1905/16-10-1910</v></cell></row><row r="6496"><cell r="A6496" t="str"><v>00949</v></cell><cell r="B6496" t="str"><v>3500</v></cell><cell r="C6496" t="str"><v>directeur technisch bureau "Zeeland" te Zierikzee</v></cell><cell r="D6496" t="str"><v>01-01-1906/00-10-1913</v></cell></row><row r="6497"><cell r="A6497" t="str"><v>00949</v></cell><cell r="B6497" t="str"><v>3500</v></cell><cell r="C6497" t="str"><v>lid Tweede Kamer der Staten-Generaal</v></cell><cell r="D6497" t="str"><v>16-09-1913/24-07-1922</v></cell></row><row r="6498"><cell r="A6498" t="str"><v>00949</v></cell><cell r="B6498" t="str"><v>3500</v></cell><cell r="C6498" t="str"><v>lid gemeenteraad van 's-Gravenhage</v></cell><cell r="D6498" t="str"><v>02-09-1919/25-05-1921</v></cell></row><row r="6499"><cell r="A6499" t="str"><v>00949</v></cell><cell r="B6499" t="str"><v>3500</v></cell><cell r="C6499" t="str"><v>burgemeester van Borculo</v></cell><cell r="D6499" t="str"><v>15-03-1923/01-11-1928</v></cell></row><row r="6500"><cell r="A6500" t="str"><v>00949</v></cell><cell r="B6500" t="str"><v>3500</v></cell><cell r="C6500" t="str"><v>lid Eerste Kamer der Staten-Generaal</v></cell><cell r="D6500" t="str"><v>18-09-1923/17-09-1929</v></cell></row><row r="6501"><cell r="A6501" t="str"><v>00950</v></cell><cell r="B6501" t="str"><v>3010</v></cell><cell r="C6501" t="str"><v>Tilburg</v></cell><cell r="D6501" t="str"><v>28-01-1805</v></cell></row><row r="6502"><cell r="A6502" t="str"><v>00950</v></cell><cell r="B6502" t="str"><v>3020</v></cell><cell r="C6502" t="str"><v>'s-Gravenhage</v></cell><cell r="D6502" t="str"><v>02-02-1880</v></cell></row><row r="6503"><cell r="A6503" t="str"><v>00950</v></cell><cell r="B6503" t="str"><v>3500</v></cell><cell r="C6503" t="str"><v>advocaat te Tilburg</v></cell><cell r="D6503" t="str"><v>00-00-1830/00-00-1842</v></cell></row><row r="6504"><cell r="A6504" t="str"><v>00950</v></cell><cell r="B6504" t="str"><v>3500</v></cell><cell r="C6504" t="str"><v>lid stedelijke raad van Tilburg</v></cell><cell r="D6504" t="str"><v>/(omstreeks: 00-00-1833)/00-07-1835</v></cell></row><row r="6505"><cell r="A6505" t="str"><v>00950</v></cell><cell r="B6505" t="str"><v>3500</v></cell><cell r="C6505" t="str"><v>lid Provinciale Staten van Noord-Brabant</v></cell><cell r="D6505" t="str"><v>02-07-1833/18-10-1841</v></cell></row><row r="6506"><cell r="A6506" t="str"><v>00950</v></cell><cell r="B6506" t="str"><v>3500</v></cell><cell r="C6506" t="str"><v>lid Gedeputeerde Staten van Noord-Brabant</v></cell><cell r="D6506" t="str"><v>09-07-1835/18-10-1841</v></cell></row><row r="6507"><cell r="A6507" t="str"><v>00950</v></cell><cell r="B6507" t="str"><v>3500</v></cell><cell r="C6507" t="str"><v>lid Tweede Kamer der Staten-Generaal</v></cell><cell r="D6507" t="str"><v>18-10-1841/13-02-1849</v></cell></row><row r="6508"><cell r="A6508" t="str"><v>00950</v></cell><cell r="B6508" t="str"><v>3500</v></cell><cell r="C6508" t="str"><v>lid stedelijke raad van Tilburg</v></cell><cell r="D6508" t="str"><v>00-10-1843/24-11-1848</v></cell></row><row r="6509"><cell r="A6509" t="str"><v>00950</v></cell><cell r="B6509" t="str"><v>3500</v></cell><cell r="C6509" t="str"><v>kantonrechter te Tilburg</v></cell><cell r="D6509" t="str"><v>01-08-1842/24-11-1848</v></cell></row><row r="6510"><cell r="A6510" t="str"><v>00950</v></cell><cell r="B6510" t="str"><v>3500</v></cell><cell r="C6510" t="str"><v>minister voor de Zaken der Rooms-Katholieke Eredienst</v></cell><cell r="D6510" t="str"><v>24-11-1848/01-11-1849</v></cell></row><row r="6511"><cell r="A6511" t="str"><v>00950</v></cell><cell r="B6511" t="str"><v>3500</v></cell><cell r="C6511" t="str"><v>lid Tweede Kamer der Staten-Generaal</v></cell><cell r="D6511" t="str"><v>13-02-1849/20-08-1850</v></cell></row><row r="6512"><cell r="A6512" t="str"><v>00950</v></cell><cell r="B6512" t="str"><v>3500</v></cell><cell r="C6512" t="str"><v>lid Tweede Kamer der Staten-Generaal</v></cell><cell r="D6512" t="str"><v>07-10-1850/16-11-1850</v></cell></row><row r="6513"><cell r="A6513" t="str"><v>00950</v></cell><cell r="B6513" t="str"><v>3500</v></cell><cell r="C6513" t="str"><v>raadsheer Hoge Raad der Nederlanden</v></cell><cell r="D6513" t="str"><v>01-01-1851/01-01-1854</v></cell></row><row r="6514"><cell r="A6514" t="str"><v>00950</v></cell><cell r="B6514" t="str"><v>3500</v></cell><cell r="C6514" t="str"><v>minister voor de Zaken der Rooms-Katholieke Eredienst</v></cell><cell r="D6514" t="str"><v>01-01-1854/01-07-1856</v></cell></row><row r="6515"><cell r="A6515" t="str"><v>00950</v></cell><cell r="B6515" t="str"><v>3500</v></cell><cell r="C6515" t="str"><v>lid Raad van State</v></cell><cell r="D6515" t="str"><v>01-07-1856/23-02-1860</v></cell></row><row r="6516"><cell r="A6516" t="str"><v>00950</v></cell><cell r="B6516" t="str"><v>3500</v></cell><cell r="C6516" t="str"><v>minister voor de Zaken der Rooms-Katholieke Eredienst</v></cell><cell r="D6516" t="str"><v>23-02-1860/14-03-1861</v></cell></row><row r="6517"><cell r="A6517" t="str"><v>00950</v></cell><cell r="B6517" t="str"><v>3500</v></cell><cell r="C6517" t="str"><v>minister van Justitie ad interim</v></cell><cell r="D6517" t="str"><v>23-02-1860/09-03-1860</v></cell></row><row r="6518"><cell r="A6518" t="str"><v>00950</v></cell><cell r="B6518" t="str"><v>3500</v></cell><cell r="C6518" t="str"><v>lid Raad van State</v></cell><cell r="D6518" t="str"><v>01-04-1861/01-03-1877</v></cell></row><row r="6519"><cell r="A6519" t="str"><v>00950</v></cell><cell r="B6519" t="str"><v>3500</v></cell><cell r="C6519" t="str"><v>lid Raad van State</v></cell><cell r="D6519" t="str"><v>01-07-1862/01-03-1877</v></cell></row><row r="6520"><cell r="A6520" t="str"><v>00951</v></cell><cell r="B6520" t="str"><v>3010</v></cell><cell r="C6520" t="str"><v>Tilburg</v></cell><cell r="D6520" t="str"><v>03-08-1833</v></cell></row><row r="6521"><cell r="A6521" t="str"><v>00951</v></cell><cell r="B6521" t="str"><v>3020</v></cell><cell r="C6521" t="str"><v>Tilburg</v></cell><cell r="D6521" t="str"><v>12-02-1907</v></cell></row><row r="6522"><cell r="A6522" t="str"><v>00951</v></cell><cell r="B6522" t="str"><v>3500</v></cell><cell r="C6522" t="str"><v>directeur wijnhandel "Mutsaers, Bogaers & Co." te Tilburg</v></cell></row><row r="6523"><cell r="A6523" t="str"><v>00951</v></cell><cell r="B6523" t="str"><v>3500</v></cell><cell r="C6523" t="str"><v>lid Provinciale Staten van Noord-Brabant</v></cell><cell r="D6523" t="str"><v>12-08-1868/02-02-1907</v></cell></row><row r="6524"><cell r="A6524" t="str"><v>00951</v></cell><cell r="B6524" t="str"><v>3500</v></cell><cell r="C6524" t="str"><v>lid Gedeputeerde staten van Noord-Brabant</v></cell><cell r="D6524" t="str"><v>08-07-1874/00-12-1901</v></cell></row><row r="6525"><cell r="A6525" t="str"><v>00951</v></cell><cell r="B6525" t="str"><v>3500</v></cell><cell r="C6525" t="str"><v>lid Tweede Kamer der Staten-Generaal</v></cell><cell r="D6525" t="str"><v>19-03-1889/20-03-1894</v></cell></row><row r="6526"><cell r="A6526" t="str"><v>00951</v></cell><cell r="B6526" t="str"><v>3500</v></cell><cell r="C6526" t="str"><v>lid Tweede Kamer der Staten-Generaal</v></cell><cell r="D6526" t="str"><v>16-05-1894/19-09-1905</v></cell></row><row r="6527"><cell r="A6527" t="str"><v>00951</v></cell><cell r="B6527" t="str"><v>3500</v></cell><cell r="C6527" t="str"><v>burgemeester van Tilburg</v></cell><cell r="D6527" t="str"><v>16-12-1901/12-02-1907</v></cell></row><row r="6528"><cell r="A6528" t="str"><v>00952</v></cell><cell r="B6528" t="str"><v>3010</v></cell><cell r="C6528" t="str"><v>Haarlem</v></cell><cell r="D6528" t="str"><v>17-06-1897</v></cell></row><row r="6529"><cell r="A6529" t="str"><v>00952</v></cell><cell r="B6529" t="str"><v>3020</v></cell><cell r="C6529" t="str"><v>Bergen (N.H.)</v></cell><cell r="D6529" t="str"><v>27-09-1984</v></cell></row><row r="6530"><cell r="A6530" t="str"><v>00952</v></cell><cell r="B6530" t="str"><v>3500</v></cell><cell r="C6530" t="str"><v>onderwijzeres te Amsterdam</v></cell><cell r="D6530" t="str"><v>00-00-1916/00-00-1921</v></cell></row><row r="6531"><cell r="A6531" t="str"><v>00952</v></cell><cell r="B6531" t="str"><v>3500</v></cell><cell r="C6531" t="str"><v>docente, Gemeentelijke Montessorischool te Amsterdam (Kinkerbuurt)</v></cell><cell r="D6531" t="str"><v>00-00-1925/00-00-1940</v></cell></row><row r="6532"><cell r="A6532" t="str"><v>00952</v></cell><cell r="B6532" t="str"><v>3500</v></cell><cell r="C6532" t="str"><v>docente, opleidingscursus voor Montessorileerkrachten te Utrecht</v></cell><cell r="D6532" t="str"><v>00-00-1940/00-00-1941</v></cell></row><row r="6533"><cell r="A6533" t="str"><v>00952</v></cell><cell r="B6533" t="str"><v>3500</v></cell><cell r="C6533" t="str"><v>lid Tweede Kamer der Staten-Generaal</v></cell><cell r="D6533" t="str"><v>04-06-1946/27-07-1948</v></cell></row><row r="6534"><cell r="A6534" t="str"><v>00952</v></cell><cell r="B6534" t="str"><v>3500</v></cell><cell r="C6534" t="str"><v>leidster studiecentrum "De Werkschuit"</v></cell><cell r="D6534" t="str"><v>00-00-1952/00-00-1962</v></cell></row><row r="6535"><cell r="A6535" t="str"><v>00953</v></cell><cell r="B6535" t="str"><v>3010</v></cell><cell r="C6535" t="str"><v>Batavia (Ned.-Indië)</v></cell><cell r="D6535" t="str"><v>03-06-1812</v></cell></row><row r="6536"><cell r="A6536" t="str"><v>00953</v></cell><cell r="B6536" t="str"><v>3020</v></cell><cell r="C6536" t="str"><v>Scheveningen</v></cell><cell r="D6536" t="str"><v>06-02-1881</v></cell></row><row r="6537"><cell r="A6537" t="str"><v>00953</v></cell><cell r="B6537" t="str"><v>3500</v></cell><cell r="C6537" t="str"><v>advocaat te 's-Gravenhage</v></cell><cell r="D6537" t="str"><v>17-10-1832/16-04-1833</v></cell></row><row r="6538"><cell r="A6538" t="str"><v>00953</v></cell><cell r="B6538" t="str"><v>3500</v></cell><cell r="C6538" t="str"><v>advocaat te Batavia</v></cell><cell r="D6538" t="str"><v>16-06-1833/01-03-1835</v></cell></row><row r="6539"><cell r="A6539" t="str"><v>00953</v></cell><cell r="B6539" t="str"><v>3500</v></cell><cell r="C6539" t="str"><v>Indisch ambtenaar</v></cell><cell r="D6539" t="str"><v>06-11-1834/</v></cell></row><row r="6540"><cell r="A6540" t="str"><v>00953</v></cell><cell r="B6540" t="str"><v>3500</v></cell><cell r="C6540" t="str"><v>referendaris ter Algemeene Secretarie van het Gouvernement te Buitenzorg (Ned.-Indië)</v></cell><cell r="D6540" t="str"><v>01-03-1835/16-07-1837</v></cell></row><row r="6541"><cell r="A6541" t="str"><v>00953</v></cell><cell r="B6541" t="str"><v>3500</v></cell><cell r="C6541" t="str"><v>griffier Hoog-Gerechtshof en Hoog-Militair Gerechtshof van Nederlands-Indië</v></cell><cell r="D6541" t="str"><v>16-07-1837/16-07-1838</v></cell></row><row r="6542"><cell r="A6542" t="str"><v>00953</v></cell><cell r="B6542" t="str"><v>3500</v></cell><cell r="C6542" t="str"><v>waarnemend raadsheer Hoog-Gerechtshof van Nederlands-Indië</v></cell><cell r="D6542" t="str"><v>16-07-1838/01-01-1839</v></cell></row><row r="6543"><cell r="A6543" t="str"><v>00953</v></cell><cell r="B6543" t="str"><v>3500</v></cell><cell r="C6543" t="str"><v>raadsheer Hoog-Gerechtshof van Nederlands-Indië</v></cell><cell r="D6543" t="str"><v>01-01-1839/16-03-1839</v></cell></row><row r="6544"><cell r="A6544" t="str"><v>00953</v></cell><cell r="B6544" t="str"><v>3500</v></cell><cell r="C6544" t="str"><v>waarnemend raadsheer Hoog-Militair Gerechtshof van Nederlands-Indië</v></cell><cell r="D6544" t="str"><v>16-03-1839/01-12-1845</v></cell></row><row r="6545"><cell r="A6545" t="str"><v>00953</v></cell><cell r="B6545" t="str"><v>3500</v></cell><cell r="C6545" t="str"><v>waarnemend procureur-generaal bij het Hoog-Gerechtshof van Nederlands-Indië</v></cell><cell r="D6545" t="str"><v>01-12-1845/00-09-1846</v></cell></row><row r="6546"><cell r="A6546" t="str"><v>00953</v></cell><cell r="B6546" t="str"><v>3500</v></cell><cell r="C6546" t="str"><v>waarnemend advocaat-fiscaal voor zee- en landmacht in Nederlands-Indië</v></cell><cell r="D6546" t="str"><v>01-12-1845/01-10-1846</v></cell></row><row r="6547"><cell r="A6547" t="str"><v>00953</v></cell><cell r="B6547" t="str"><v>3500</v></cell><cell r="C6547" t="str"><v>vicepresident Hoog-Gerechtshof en Hoog-Militair Gerechtshof van Nederlands-Indië</v></cell><cell r="D6547" t="str"><v>01-10-1846/16-09-1849</v></cell></row><row r="6548"><cell r="A6548" t="str"><v>00953</v></cell><cell r="B6548" t="str"><v>3500</v></cell><cell r="C6548" t="str"><v>procureur-generaal Hoog-Gerechtshof van Nederlands-Indië</v></cell><cell r="D6548" t="str"><v>16-09-1849/01-11-1851</v></cell></row><row r="6549"><cell r="A6549" t="str"><v>00953</v></cell><cell r="B6549" t="str"><v>3500</v></cell><cell r="C6549" t="str"><v>advocaat-fiscaal voor zee- en landmacht</v></cell><cell r="D6549" t="str"><v>16-09-1849/01-11-1851</v></cell></row><row r="6550"><cell r="A6550" t="str"><v>00953</v></cell><cell r="B6550" t="str"><v>3500</v></cell><cell r="C6550" t="str"><v>lid Raad van Nederlandsch-Indië</v></cell><cell r="D6550" t="str"><v>01-11-1851/01-01-1856</v></cell></row><row r="6551"><cell r="A6551" t="str"><v>00953</v></cell><cell r="B6551" t="str"><v>3500</v></cell><cell r="C6551" t="str"><v>verlof in Nederland</v></cell><cell r="D6551" t="str"><v>30-07-1855/</v></cell></row><row r="6552"><cell r="A6552" t="str"><v>00953</v></cell><cell r="B6552" t="str"><v>3500</v></cell><cell r="C6552" t="str"><v>minister van Koloniën</v></cell><cell r="D6552" t="str"><v>01-01-1856/18-03-1858</v></cell></row><row r="6553"><cell r="A6553" t="str"><v>00953</v></cell><cell r="B6553" t="str"><v>3500</v></cell><cell r="C6553" t="str"><v>gepensioneerd</v></cell></row><row r="6554"><cell r="A6554" t="str"><v>00953</v></cell><cell r="B6554" t="str"><v>3500</v></cell><cell r="C6554" t="str"><v>lid Tweede Kamer der Staten-Generaal</v></cell><cell r="D6554" t="str"><v>18-09-1860/30-05-1866</v></cell></row><row r="6555"><cell r="A6555" t="str"><v>00953</v></cell><cell r="B6555" t="str"><v>3500</v></cell><cell r="C6555" t="str"><v>minister van Koloniën</v></cell><cell r="D6555" t="str"><v>30-05-1866/17-09-1866</v></cell></row><row r="6556"><cell r="A6556" t="str"><v>00953</v></cell><cell r="B6556" t="str"><v>3500</v></cell><cell r="C6556" t="str"><v>tijdelijk voorzitter van de ministerraad</v></cell><cell r="D6556" t="str"><v>00-05-1866/00-09-1866</v></cell></row><row r="6557"><cell r="A6557" t="str"><v>00953</v></cell><cell r="B6557" t="str"><v>3500</v></cell><cell r="C6557" t="str"><v>Gouverneur-Generaal van Nederlands-Indië</v></cell><cell r="D6557" t="str"><v>28-12-1866/01-01-1872</v></cell></row><row r="6558"><cell r="A6558" t="str"><v>00953</v></cell><cell r="B6558" t="str"><v>3500</v></cell><cell r="C6558" t="str"><v>terugkeer in Nederland</v></cell><cell r="D6558" t="str"><v>00-02-1872</v></cell></row><row r="6559"><cell r="A6559" t="str"><v>00954</v></cell><cell r="B6559" t="str"><v>3010</v></cell><cell r="C6559" t="str"><v>Zwolle</v></cell><cell r="D6559" t="str"><v>27-02-1828</v></cell></row><row r="6560"><cell r="A6560" t="str"><v>00954</v></cell><cell r="B6560" t="str"><v>3020</v></cell><cell r="C6560" t="str"><v>'s-Gravenhage</v></cell><cell r="D6560" t="str"><v>07-03-1902</v></cell></row><row r="6561"><cell r="A6561" t="str"><v>00954</v></cell><cell r="B6561" t="str"><v>3500</v></cell><cell r="C6561" t="str"><v>advocaat te Zwolle</v></cell><cell r="D6561" t="str"><v>00-00-1853/</v></cell></row><row r="6562"><cell r="A6562" t="str"><v>00954</v></cell><cell r="B6562" t="str"><v>3500</v></cell><cell r="C6562" t="str"><v>landeigenaar te Zwollerkerspel</v></cell></row><row r="6563"><cell r="A6563" t="str"><v>00954</v></cell><cell r="B6563" t="str"><v>3500</v></cell><cell r="C6563" t="str"><v>schoolopziener, zesde schooldistrict van Overijssel (Ommen en omgeving)</v></cell><cell r="D6563" t="str"><v>01-12-1857/01-05-1861</v></cell></row><row r="6564"><cell r="A6564" t="str"><v>00954</v></cell><cell r="B6564" t="str"><v>3500</v></cell><cell r="C6564" t="str"><v>schoolopziener, tweede schooldistrict van Overijssel (Kampen en omgeving)</v></cell><cell r="D6564" t="str"><v>01-05-1861/01-11-1880</v></cell></row><row r="6565"><cell r="A6565" t="str"><v>00954</v></cell><cell r="B6565" t="str"><v>3500</v></cell><cell r="C6565" t="str"><v>lid Provinciale Staten van Overijssel</v></cell><cell r="D6565" t="str"><v>04-07-1865/16-05-1880</v></cell></row><row r="6566"><cell r="A6566" t="str"><v>00954</v></cell><cell r="B6566" t="str"><v>3500</v></cell><cell r="C6566" t="str"><v>lid Tweede Kamer der Staten-Generaal</v></cell><cell r="D6566" t="str"><v>19-11-1866/03-01-1868</v></cell></row><row r="6567"><cell r="A6567" t="str"><v>00954</v></cell><cell r="B6567" t="str"><v>3500</v></cell><cell r="C6567" t="str"><v>lid Tweede Kamer der Staten-Generaal</v></cell><cell r="D6567" t="str"><v>25-02-1868/15-09-1879</v></cell></row><row r="6568"><cell r="A6568" t="str"><v>00954</v></cell><cell r="B6568" t="str"><v>3500</v></cell><cell r="C6568" t="str"><v>lid Gedeputeerde Staten van Overijssel</v></cell><cell r="D6568" t="str"><v>06-11-1879/16-05-1880</v></cell></row><row r="6569"><cell r="A6569" t="str"><v>00954</v></cell><cell r="B6569" t="str"><v>3500</v></cell><cell r="C6569" t="str"><v>lid Eerste Kamer der Staten-Generaal</v></cell><cell r="D6569" t="str"><v>20-05-1880/11-10-1884</v></cell></row><row r="6570"><cell r="A6570" t="str"><v>00954</v></cell><cell r="B6570" t="str"><v>3500</v></cell><cell r="C6570" t="str"><v>lid Eerste Kamer der Staten-Generaal</v></cell><cell r="D6570" t="str"><v>17-11-1884/17-08-1887</v></cell></row><row r="6571"><cell r="A6571" t="str"><v>00954</v></cell><cell r="B6571" t="str"><v>3500</v></cell><cell r="C6571" t="str"><v>lid Eerste Kamer der Staten-Generaal</v></cell><cell r="D6571" t="str"><v>19-09-1887/27-03-1888</v></cell></row><row r="6572"><cell r="A6572" t="str"><v>00954</v></cell><cell r="B6572" t="str"><v>3500</v></cell><cell r="C6572" t="str"><v>lid Eerste Kamer der Staten-Generaal</v></cell><cell r="D6572" t="str"><v>01-05-1888/07-03-1902</v></cell></row><row r="6573"><cell r="A6573" t="str"><v>00954</v></cell><cell r="B6573" t="str"><v>3500</v></cell><cell r="C6573" t="str"><v>voorzitter Eerste Kamer der Staten-Generaal</v></cell><cell r="D6573" t="str"><v>17-09-1889/07-03-1902</v></cell></row><row r="6574"><cell r="A6574" t="str"><v>00955</v></cell><cell r="B6574" t="str"><v>3010</v></cell><cell r="C6574" t="str"><v>Leiden</v></cell><cell r="D6574" t="str"><v>22-04-1801</v></cell></row><row r="6575"><cell r="A6575" t="str"><v>00955</v></cell><cell r="B6575" t="str"><v>3020</v></cell><cell r="C6575" t="str"><v>Amsterdam</v></cell><cell r="D6575" t="str"><v>29-03-1852</v></cell></row><row r="6576"><cell r="A6576" t="str"><v>00955</v></cell><cell r="B6576" t="str"><v>3500</v></cell><cell r="C6576" t="str"><v>advocaat te Amsterdam</v></cell><cell r="D6576" t="str"><v>00-00-1825/00-00-1835</v></cell></row><row r="6577"><cell r="A6577" t="str"><v>00955</v></cell><cell r="B6577" t="str"><v>3500</v></cell><cell r="C6577" t="str"><v>rechter in de rechtbank van eerste aanleg te Amsterdam</v></cell><cell r="D6577" t="str"><v>01-11-1835/01-10-1838</v></cell></row><row r="6578"><cell r="A6578" t="str"><v>00955</v></cell><cell r="B6578" t="str"><v>3500</v></cell><cell r="C6578" t="str"><v>rechter Arrondissementsrechtbank te Amsterdam</v></cell><cell r="D6578" t="str"><v>01-10-1838/29-03-1852</v></cell></row><row r="6579"><cell r="A6579" t="str"><v>00955</v></cell><cell r="B6579" t="str"><v>3500</v></cell><cell r="C6579" t="str"><v>lid Tweede Kamer der Staten-Generaal</v></cell><cell r="D6579" t="str"><v>22-10-1844/13-02-1849</v></cell></row><row r="6580"><cell r="A6580" t="str"><v>00955</v></cell><cell r="B6580" t="str"><v>3500</v></cell><cell r="C6580" t="str"><v>lid Tweede Kamer der Staten-Generaal</v></cell><cell r="D6580" t="str"><v>13-02-1849/20-08-1850</v></cell></row><row r="6581"><cell r="A6581" t="str"><v>00955</v></cell><cell r="B6581" t="str"><v>3500</v></cell><cell r="C6581" t="str"><v>lid Provinciale Staten van Noord-Holland</v></cell><cell r="D6581" t="str"><v>01-10-1850/29-03-1852</v></cell></row><row r="6582"><cell r="A6582" t="str"><v>00959</v></cell><cell r="B6582" t="str"><v>3010</v></cell><cell r="C6582" t="str"><v>Gouda</v></cell><cell r="D6582" t="str"><v>17-10-1907</v></cell></row><row r="6583"><cell r="A6583" t="str"><v>00959</v></cell><cell r="B6583" t="str"><v>3020</v></cell><cell r="C6583" t="str"><v>Haastrecht</v></cell><cell r="D6583" t="str"><v>28-08-1979</v></cell></row><row r="6584"><cell r="A6584" t="str"><v>00959</v></cell><cell r="B6584" t="str"><v>3500</v></cell><cell r="C6584" t="str"><v>adjunct-directeur Wetenschappelijk Bureau van de SDAP</v></cell><cell r="D6584" t="str"><v>00-00-1936/00-07-1940</v></cell></row><row r="6585"><cell r="A6585" t="str"><v>00959</v></cell><cell r="B6585" t="str"><v>3500</v></cell><cell r="C6585" t="str"><v>procuratiehouder bouwbedrijf "Nederhorst" te Gouda</v></cell><cell r="D6585" t="str"><v>00-00-1940/00-00-1942</v></cell></row><row r="6586"><cell r="A6586" t="str"><v>00959</v></cell><cell r="B6586" t="str"><v>3500</v></cell><cell r="C6586" t="str"><v>wetenschappelijk medewerker Stichting Bouwwezen</v></cell><cell r="D6586" t="str"><v>00-00-1942/00-00-1945</v></cell></row><row r="6587"><cell r="A6587" t="str"><v>00959</v></cell><cell r="B6587" t="str"><v>3500</v></cell><cell r="C6587" t="str"><v>secretaris Stichting van de Arbeid</v></cell><cell r="D6587" t="str"><v>00-00-1945/01-01-1947</v></cell></row><row r="6588"><cell r="A6588" t="str"><v>00959</v></cell><cell r="B6588" t="str"><v>3500</v></cell><cell r="C6588" t="str"><v>lid tijdelijke gemeenteraad van Gouda</v></cell><cell r="D6588" t="str"><v>00-11-1945/07-09-1946</v></cell></row><row r="6589"><cell r="A6589" t="str"><v>00959</v></cell><cell r="B6589" t="str"><v>3500</v></cell><cell r="C6589" t="str"><v>lid Tweede Kamer der Staten-Generaal</v></cell><cell r="D6589" t="str"><v>10-01-1946/04-06-1946</v></cell></row><row r="6590"><cell r="A6590" t="str"><v>00959</v></cell><cell r="B6590" t="str"><v>3500</v></cell><cell r="C6590" t="str"><v>lid Tweede Kamer der Staten-Generaal</v></cell><cell r="D6590" t="str"><v>16-08-1946/27-07-1948</v></cell></row><row r="6591"><cell r="A6591" t="str"><v>00959</v></cell><cell r="B6591" t="str"><v>3500</v></cell><cell r="C6591" t="str"><v>lid gemeenteraad van Gouda</v></cell><cell r="D6591" t="str"><v>07-09-1946/04-09-1962</v></cell></row><row r="6592"><cell r="A6592" t="str"><v>00959</v></cell><cell r="B6592" t="str"><v>3500</v></cell><cell r="C6592" t="str"><v>lid Tweede Kamer der Staten-Generaal</v></cell><cell r="D6592" t="str"><v>21-12-1948/10-05-1971</v></cell></row><row r="6593"><cell r="A6593" t="str"><v>00959</v></cell><cell r="B6593" t="str"><v>3500</v></cell><cell r="C6593" t="str"><v>lid Gemeenschappelijke Vergadering van de Europese Gemeenschap voor Kolen en Staal</v></cell><cell r="D6593" t="str"><v>10-09-1952/01-01-1958</v></cell></row><row r="6594"><cell r="A6594" t="str"><v>00959</v></cell><cell r="B6594" t="str"><v>3500</v></cell><cell r="C6594" t="str"><v>lid Europees Parlement</v></cell><cell r="D6594" t="str"><v>01-01-1958/29-09-1965</v></cell></row><row r="6595"><cell r="A6595" t="str"><v>00959</v></cell><cell r="B6595" t="str"><v>3500</v></cell><cell r="C6595" t="str"><v>fractievoorzitter PvdA Tweede Kamer der Staten-Generaal</v></cell><cell r="D6595" t="str"><v>14-04-1965/16-02-1967</v></cell></row><row r="6596"><cell r="A6596" t="str"><v>00959</v></cell><cell r="B6596" t="str"><v>3500</v></cell><cell r="C6596" t="str"><v>lid Eerste Kamer der Staten-Generaal</v></cell><cell r="D6596" t="str"><v>11-05-1971/20-09-1977</v></cell></row><row r="6597"><cell r="A6597" t="str"><v>00960</v></cell><cell r="B6597" t="str"><v>3010</v></cell><cell r="C6597" t="str"><v>Culemborg</v></cell><cell r="D6597" t="str"><v>27-03-1792</v></cell></row><row r="6598"><cell r="A6598" t="str"><v>00960</v></cell><cell r="B6598" t="str"><v>3020</v></cell><cell r="C6598" t="str"><v>'s-Gravenhage</v></cell><cell r="D6598" t="str"><v>31-01-1857</v></cell></row><row r="6599"><cell r="A6599" t="str"><v>00960</v></cell><cell r="B6599" t="str"><v>3500</v></cell><cell r="C6599" t="str"><v>advocaat te Arnhem</v></cell><cell r="D6599" t="str"><v>00-00-1816/00-00-1817</v></cell></row><row r="6600"><cell r="A6600" t="str"><v>00960</v></cell><cell r="B6600" t="str"><v>3500</v></cell><cell r="C6600" t="str"><v>substituut-officier van justitie, rechtbank van eerste aanleg te Arnhem</v></cell><cell r="D6600" t="str"><v>01-07-1817/01-11-1821</v></cell></row><row r="6601"><cell r="A6601" t="str"><v>00960</v></cell><cell r="B6601" t="str"><v>3500</v></cell><cell r="C6601" t="str"><v>auditeur-militair bij het provinciaal commandement te Gelderland</v></cell><cell r="D6601" t="str"><v>01-11-1821/01-10-1841</v></cell></row><row r="6602"><cell r="A6602" t="str"><v>00960</v></cell><cell r="B6602" t="str"><v>3500</v></cell><cell r="C6602" t="str"><v>waarnemend rijksadvocaat te Gelderland</v></cell><cell r="D6602" t="str"><v>15-02-1831/30-06-1832</v></cell></row><row r="6603"><cell r="A6603" t="str"><v>00960</v></cell><cell r="B6603" t="str"><v>3500</v></cell><cell r="C6603" t="str"><v>lid stedelijke raad van Arnhem</v></cell><cell r="D6603" t="str"><v>05-10-1833/01-11-1849</v></cell></row><row r="6604"><cell r="A6604" t="str"><v>00960</v></cell><cell r="B6604" t="str"><v>3500</v></cell><cell r="C6604" t="str"><v>lid Tweede Kamer der Staten-Generaal</v></cell><cell r="D6604" t="str"><v>18-10-1841/13-02-1849</v></cell></row><row r="6605"><cell r="A6605" t="str"><v>00960</v></cell><cell r="B6605" t="str"><v>3500</v></cell><cell r="C6605" t="str"><v>wethouder van Arnhem</v></cell><cell r="D6605" t="str"><v>21-10-1841/01-11-1849</v></cell></row><row r="6606"><cell r="A6606" t="str"><v>00960</v></cell><cell r="B6606" t="str"><v>3500</v></cell><cell r="C6606" t="str"><v>lid Tweede Kamer der Staten-Generaal</v></cell><cell r="D6606" t="str"><v>13-02-1849/01-11-1849</v></cell></row><row r="6607"><cell r="A6607" t="str"><v>00960</v></cell><cell r="B6607" t="str"><v>3500</v></cell><cell r="C6607" t="str"><v>minister van Justitie</v></cell><cell r="D6607" t="str"><v>01-11-1849/15-07-1852</v></cell></row><row r="6608"><cell r="A6608" t="str"><v>00960</v></cell><cell r="B6608" t="str"><v>3500</v></cell><cell r="C6608" t="str"><v>tijdelijk minister voor de Hervormde en andere Erediensten, behalve die der Rooms-Katholieke</v></cell><cell r="D6608" t="str"><v>01-11-1849/15-07-1852</v></cell></row><row r="6609"><cell r="A6609" t="str"><v>00960</v></cell><cell r="B6609" t="str"><v>3500</v></cell><cell r="C6609" t="str"><v>ambteloos</v></cell></row><row r="6610"><cell r="A6610" t="str"><v>00962</v></cell><cell r="B6610" t="str"><v>3010</v></cell><cell r="C6610" t="str"><v>Sneek</v></cell><cell r="D6610" t="str"><v>14-05-1870</v></cell></row><row r="6611"><cell r="A6611" t="str"><v>00962</v></cell><cell r="B6611" t="str"><v>3020</v></cell><cell r="C6611" t="str"><v>Utrecht</v></cell><cell r="D6611" t="str"><v>25-07-1937</v></cell></row><row r="6612"><cell r="A6612" t="str"><v>00962</v></cell><cell r="B6612" t="str"><v>3500</v></cell><cell r="C6612" t="str"><v>kandidaat-notaris te Breukelen-Nijenrode</v></cell><cell r="D6612" t="str"><v>00-00-1892/00-00-1894</v></cell></row><row r="6613"><cell r="A6613" t="str"><v>00962</v></cell><cell r="B6613" t="str"><v>3500</v></cell><cell r="C6613" t="str"><v>adjunct-controleur gemeentelijke belastingen te Amsterdam</v></cell><cell r="D6613" t="str"><v>00-00-1894/00-00-1896</v></cell></row><row r="6614"><cell r="A6614" t="str"><v>00962</v></cell><cell r="B6614" t="str"><v>3500</v></cell><cell r="C6614" t="str"><v>controleur der belastingen</v></cell><cell r="D6614" t="str"><v>00-00-1896/00-00-1899</v></cell></row><row r="6615"><cell r="A6615" t="str"><v>00962</v></cell><cell r="B6615" t="str"><v>3500</v></cell><cell r="C6615" t="str"><v>hoofdambtenaar gemeentelijke belastingen te Rotterdam</v></cell><cell r="D6615" t="str"><v>00-00-1899/00-00-1905</v></cell></row><row r="6616"><cell r="A6616" t="str"><v>00962</v></cell><cell r="B6616" t="str"><v>3500</v></cell><cell r="C6616" t="str"><v>directeur "Nationale Levensverzekeringsbank" N.V. te Rotterdam</v></cell><cell r="D6616" t="str"><v>00-00-1905/01-01-1936</v></cell></row><row r="6617"><cell r="A6617" t="str"><v>00962</v></cell><cell r="B6617" t="str"><v>3500</v></cell><cell r="C6617" t="str"><v>lid gemeenteraad van Rotterdam</v></cell><cell r="D6617" t="str"><v>02-09-1913/25-07-1918</v></cell></row><row r="6618"><cell r="A6618" t="str"><v>00962</v></cell><cell r="B6618" t="str"><v>3500</v></cell><cell r="C6618" t="str"><v>lid Tweede Kamer der Staten-Generaal</v></cell><cell r="D6618" t="str"><v>17-09-1918/19-02-1920</v></cell></row><row r="6619"><cell r="A6619" t="str"><v>00963</v></cell><cell r="B6619" t="str"><v>3010</v></cell><cell r="C6619" t="str"><v>Hoorn</v></cell><cell r="D6619" t="str"><v>24-01-1813</v></cell></row><row r="6620"><cell r="A6620" t="str"><v>00963</v></cell><cell r="B6620" t="str"><v>3020</v></cell><cell r="C6620" t="str"><v>Amsterdam</v></cell><cell r="D6620" t="str"><v>16-05-1878</v></cell></row><row r="6621"><cell r="A6621" t="str"><v>00963</v></cell><cell r="B6621" t="str"><v>3500</v></cell><cell r="C6621" t="str"><v>advocaat en procureur te Amsterdam</v></cell><cell r="D6621" t="str"><v>00-00-1842/16-05-1878</v></cell></row><row r="6622"><cell r="A6622" t="str"><v>00963</v></cell><cell r="B6622" t="str"><v>3500</v></cell><cell r="C6622" t="str"><v>lid Tweede Kamer der Staten-Generaal</v></cell><cell r="D6622" t="str"><v>12-05-1852/26-04-1853</v></cell></row><row r="6623"><cell r="A6623" t="str"><v>00963</v></cell><cell r="B6623" t="str"><v>3500</v></cell><cell r="C6623" t="str"><v>lid Tweede Kamer der Staten-Generaal</v></cell><cell r="D6623" t="str"><v>19-09-1864/01-10-1866</v></cell></row><row r="6624"><cell r="A6624" t="str"><v>00963</v></cell><cell r="B6624" t="str"><v>3500</v></cell><cell r="C6624" t="str"><v>lid gemeenteraad van Amsterdam</v></cell><cell r="D6624" t="str"><v>18-08-1870/16-05-1878</v></cell></row><row r="6625"><cell r="A6625" t="str"><v>00963</v></cell><cell r="B6625" t="str"><v>3500</v></cell><cell r="C6625" t="str"><v>lid Provinciale Staten van Noord-Holland</v></cell><cell r="D6625" t="str"><v>02-07-1875/16-05-1878</v></cell></row><row r="6626"><cell r="A6626" t="str"><v>00967</v></cell><cell r="B6626" t="str"><v>3010</v></cell><cell r="C6626" t="str"><v>'s-Gravenhage</v></cell><cell r="D6626" t="str"><v>10-09-1861</v></cell></row><row r="6627"><cell r="A6627" t="str"><v>00967</v></cell><cell r="B6627" t="str"><v>3020</v></cell><cell r="C6627" t="str"><v>Heemstede</v></cell><cell r="D6627" t="str"><v>07-07-1939</v></cell></row><row r="6628"><cell r="A6628" t="str"><v>00967</v></cell><cell r="B6628" t="str"><v>3500</v></cell><cell r="C6628" t="str"><v>marineofficier, o.a. op Zr.Ms. fregat "Evertsen" en Zr.Ms. wachtschip te Willemsoord</v></cell><cell r="D6628" t="str"><v>00-00-1881/01-02-1883</v></cell></row><row r="6629"><cell r="A6629" t="str"><v>00967</v></cell><cell r="B6629" t="str"><v>3500</v></cell><cell r="C6629" t="str"><v>adjunct-inspecteur H.IJ.S.M. (Hollandsche IJzeren-Spoorweg Maatschappij) te Haarlem en Amsterdam</v></cell><cell r="D6629" t="str"><v>01-02-1883/00-00-1888</v></cell></row><row r="6630"><cell r="A6630" t="str"><v>00967</v></cell><cell r="B6630" t="str"><v>3500</v></cell><cell r="C6630" t="str"><v>directeur Amstel-Rijn-Main Stoombootmaatschappij</v></cell><cell r="D6630" t="str"><v>00-00-1885/00-00-1896</v></cell></row><row r="6631"><cell r="A6631" t="str"><v>00967</v></cell><cell r="B6631" t="str"><v>3500</v></cell><cell r="C6631" t="str"><v>directeur N.V. Hollandsche Stoombootmaatschappij te Amsterdam</v></cell><cell r="D6631" t="str"><v>00-00-1888/01-05-1921</v></cell></row><row r="6632"><cell r="A6632" t="str"><v>00967</v></cell><cell r="B6632" t="str"><v>3500</v></cell><cell r="C6632" t="str"><v>lid Tweede Kamer der Staten-Generaal</v></cell><cell r="D6632" t="str"><v>16-09-1913/17-09-1918</v></cell></row><row r="6633"><cell r="A6633" t="str"><v>00967</v></cell><cell r="B6633" t="str"><v>3500</v></cell><cell r="C6633" t="str"><v>lid Tweede Kamer der Staten-Generaal</v></cell><cell r="D6633" t="str"><v>19-05-1920/06-08-1920</v></cell></row><row r="6634"><cell r="A6634" t="str"><v>00968</v></cell><cell r="B6634" t="str"><v>3010</v></cell><cell r="C6634" t="str"><v>Gorinchem</v></cell><cell r="D6634" t="str"><v>20-04-1824</v></cell></row><row r="6635"><cell r="A6635" t="str"><v>00968</v></cell><cell r="B6635" t="str"><v>3020</v></cell><cell r="C6635" t="str"><v>'s-Gravenhage</v></cell><cell r="D6635" t="str"><v>09-12-1878</v></cell></row><row r="6636"><cell r="A6636" t="str"><v>00968</v></cell><cell r="B6636" t="str"><v>3500</v></cell><cell r="C6636" t="str"><v>marineofficier</v></cell><cell r="D6636" t="str"><v>00-00-1848/01-05-1874</v></cell></row><row r="6637"><cell r="A6637" t="str"><v>00968</v></cell><cell r="B6637" t="str"><v>3500</v></cell><cell r="C6637" t="str"><v>instructeur-officier der adelborsten te Willemsoord</v></cell><cell r="D6637" t="str"><v>00-00-1854/00-00-1860</v></cell></row><row r="6638"><cell r="A6638" t="str"><v>00968</v></cell><cell r="B6638" t="str"><v>3500</v></cell><cell r="C6638" t="str"><v>commandant Hr.Ms. "Semarang"</v></cell><cell r="D6638" t="str"><v>00-00-1860/00-00-1864</v></cell></row><row r="6639"><cell r="A6639" t="str"><v>00968</v></cell><cell r="B6639" t="str"><v>3500</v></cell><cell r="C6639" t="str"><v>lid Tweede Kamer der Staten-Generaal</v></cell><cell r="D6639" t="str"><v>25-02-1868/17-09-1877</v></cell></row><row r="6640"><cell r="A6640" t="str"><v>00973</v></cell><cell r="B6640" t="str"><v>3010</v></cell><cell r="C6640" t="str"><v>Zevenaar</v></cell><cell r="D6640" t="str"><v>28-08-1824</v></cell></row><row r="6641"><cell r="A6641" t="str"><v>00973</v></cell><cell r="B6641" t="str"><v>3020</v></cell><cell r="C6641" t="str"><v>Arnhem</v></cell><cell r="D6641" t="str"><v>03-04-1884</v></cell></row><row r="6642"><cell r="A6642" t="str"><v>00973</v></cell><cell r="B6642" t="str"><v>3500</v></cell><cell r="C6642" t="str"><v>advocaat te Arnhem</v></cell><cell r="D6642" t="str"><v>00-00-1852/01-04-1869</v></cell></row><row r="6643"><cell r="A6643" t="str"><v>00973</v></cell><cell r="B6643" t="str"><v>3500</v></cell><cell r="C6643" t="str"><v>lid Provinciale Staten van Gelderland</v></cell><cell r="D6643" t="str"><v>05-07-1853/03-07-1877</v></cell></row><row r="6644"><cell r="A6644" t="str"><v>00973</v></cell><cell r="B6644" t="str"><v>3500</v></cell><cell r="C6644" t="str"><v>rechter-plaatsvervanger Arrondissementsrechtbank te Arnhem</v></cell><cell r="D6644" t="str"><v>01-06-1861/01-04-1869</v></cell></row><row r="6645"><cell r="A6645" t="str"><v>00973</v></cell><cell r="B6645" t="str"><v>3500</v></cell><cell r="C6645" t="str"><v>raadsheer Gerechtshof te Arnhem</v></cell><cell r="D6645" t="str"><v>01-04-1869/03-04-1884</v></cell></row><row r="6646"><cell r="A6646" t="str"><v>00973</v></cell><cell r="B6646" t="str"><v>3500</v></cell><cell r="C6646" t="str"><v>lid Tweede Kamer der Staten-Generaal</v></cell><cell r="D6646" t="str"><v>18-09-1871/22-12-1875</v></cell></row><row r="6647"><cell r="A6647" t="str"><v>00973</v></cell><cell r="B6647" t="str"><v>3500</v></cell><cell r="C6647" t="str"><v>lid Tweede Kamer der Staten-Generaal</v></cell><cell r="D6647" t="str"><v>22-02-1876/03-04-1884</v></cell></row><row r="6648"><cell r="A6648" t="str"><v>00974</v></cell><cell r="B6648" t="str"><v>3010</v></cell><cell r="C6648" t="str"><v>Zevenaar</v></cell><cell r="D6648" t="str"><v>27-12-1803</v></cell></row><row r="6649"><cell r="A6649" t="str"><v>00974</v></cell><cell r="B6649" t="str"><v>3020</v></cell><cell r="C6649" t="str"><v>Zevenaar</v></cell><cell r="D6649" t="str"><v>05-05-1875</v></cell></row><row r="6650"><cell r="A6650" t="str"><v>00974</v></cell><cell r="B6650" t="str"><v>3500</v></cell><cell r="C6650" t="str"><v>landeigenaar</v></cell></row><row r="6651"><cell r="A6651" t="str"><v>00974</v></cell><cell r="B6651" t="str"><v>3500</v></cell><cell r="C6651" t="str"><v>gemeentesecretaris en -ontvanger te Duiven</v></cell></row><row r="6652"><cell r="A6652" t="str"><v>00974</v></cell><cell r="B6652" t="str"><v>3500</v></cell><cell r="C6652" t="str"><v>lid Provinciale Staten van Gelderland</v></cell><cell r="D6652" t="str"><v>08-07-1830/00-09-1848</v></cell></row><row r="6653"><cell r="A6653" t="str"><v>00974</v></cell><cell r="B6653" t="str"><v>3500</v></cell><cell r="C6653" t="str"><v>districtscommissaris, district Doesburg en Zevenaar</v></cell><cell r="D6653" t="str"><v>01-09-1837/01-01-1850</v></cell></row><row r="6654"><cell r="A6654" t="str"><v>00974</v></cell><cell r="B6654" t="str"><v>3500</v></cell><cell r="C6654" t="str"><v>buitengewoon lid Tweede Kamer der Staten-Generaal</v></cell><cell r="D6654" t="str"><v>21-09-1848/08-10-1848</v></cell></row><row r="6655"><cell r="A6655" t="str"><v>00974</v></cell><cell r="B6655" t="str"><v>3500</v></cell><cell r="C6655" t="str"><v>lid Tweede Kamer der Staten-Generaal</v></cell><cell r="D6655" t="str"><v>13-02-1849/20-08-1850</v></cell></row><row r="6656"><cell r="A6656" t="str"><v>00974</v></cell><cell r="B6656" t="str"><v>3500</v></cell><cell r="C6656" t="str"><v>lid Tweede Kamer der Staten-Generaal</v></cell><cell r="D6656" t="str"><v>07-10-1850/26-04-1853</v></cell></row><row r="6657"><cell r="A6657" t="str"><v>00974</v></cell><cell r="B6657" t="str"><v>3500</v></cell><cell r="C6657" t="str"><v>lid Tweede Kamer der Staten-Generaal</v></cell><cell r="D6657" t="str"><v>14-06-1853/17-09-1866</v></cell></row><row r="6658"><cell r="A6658" t="str"><v>00974</v></cell><cell r="B6658" t="str"><v>3500</v></cell><cell r="C6658" t="str"><v>lid Tweede Kamer der Staten-Generaal</v></cell><cell r="D6658" t="str"><v>19-11-1866/03-01-1868</v></cell></row><row r="6659"><cell r="A6659" t="str"><v>00974</v></cell><cell r="B6659" t="str"><v>3500</v></cell><cell r="C6659" t="str"><v>lid Tweede Kamer der Staten-Generaal</v></cell><cell r="D6659" t="str"><v>25-02-1868/05-05-1875</v></cell></row><row r="6660"><cell r="A6660" t="str"><v>00975</v></cell><cell r="B6660" t="str"><v>3010</v></cell><cell r="C6660" t="str"><v>Arnhem</v></cell><cell r="D6660" t="str"><v>22-03-1861</v></cell></row><row r="6661"><cell r="A6661" t="str"><v>00975</v></cell><cell r="B6661" t="str"><v>3020</v></cell><cell r="C6661" t="str"><v>'s-Gravenhage</v></cell><cell r="D6661" t="str"><v>10-01-1917</v></cell></row><row r="6662"><cell r="A6662" t="str"><v>00975</v></cell><cell r="B6662" t="str"><v>3500</v></cell><cell r="C6662" t="str"><v>redacteur Gelders Nieuwsblad "De Post"</v></cell><cell r="D6662" t="str"><v>00-00-1883/01-12-1890</v></cell></row><row r="6663"><cell r="A6663" t="str"><v>00975</v></cell><cell r="B6663" t="str"><v>3500</v></cell><cell r="C6663" t="str"><v>redacteur "Dagblad voor Zuid-Holland en 's-Gravenhage"</v></cell><cell r="D6663" t="str"><v>01-12-1890/00-01-1893</v></cell></row><row r="6664"><cell r="A6664" t="str"><v>00975</v></cell><cell r="B6664" t="str"><v>3500</v></cell><cell r="C6664" t="str"><v>directeur en hoofdredacteur Uitgeverij N.V. "De Residentiebode"</v></cell><cell r="D6664" t="str"><v>01-05-1894/10-01-1917</v></cell></row><row r="6665"><cell r="A6665" t="str"><v>00975</v></cell><cell r="B6665" t="str"><v>3500</v></cell><cell r="C6665" t="str"><v>lid Provinciale Staten van Zuid-Holland</v></cell><cell r="D6665" t="str"><v>02-07-1902/03-07-1907</v></cell></row><row r="6666"><cell r="A6666" t="str"><v>00975</v></cell><cell r="B6666" t="str"><v>3500</v></cell><cell r="C6666" t="str"><v>lid Tweede Kamer der Staten-Generaal</v></cell><cell r="D6666" t="str"><v>10-03-1908/10-01-1917</v></cell></row><row r="6667"><cell r="A6667" t="str"><v>00977</v></cell><cell r="B6667" t="str"><v>3010</v></cell><cell r="C6667" t="str"><v>Arnhem</v></cell><cell r="D6667" t="str"><v>02-10-1867</v></cell></row><row r="6668"><cell r="A6668" t="str"><v>00977</v></cell><cell r="B6668" t="str"><v>3020</v></cell><cell r="C6668" t="str"><v>Wassenaar</v></cell><cell r="D6668" t="str"><v>30-10-1956</v></cell></row><row r="6669"><cell r="A6669" t="str"><v>00977</v></cell><cell r="B6669" t="str"><v>3500</v></cell><cell r="C6669" t="str"><v>advocaat en procureur te Arnhem</v></cell><cell r="D6669" t="str"><v>00-00-1893/00-00-1896</v></cell></row><row r="6670"><cell r="A6670" t="str"><v>00977</v></cell><cell r="B6670" t="str"><v>3500</v></cell><cell r="C6670" t="str"><v>advocaat en procureur te Nijmegen</v></cell><cell r="D6670" t="str"><v>00-00-1900/00-00-1911</v></cell></row><row r="6671"><cell r="A6671" t="str"><v>00977</v></cell><cell r="B6671" t="str"><v>3500</v></cell><cell r="C6671" t="str"><v>lid Tweede Kamer der Staten-Generaal</v></cell><cell r="D6671" t="str"><v>17-09-1901/29-11-1915</v></cell></row><row r="6672"><cell r="A6672" t="str"><v>00977</v></cell><cell r="B6672" t="str"><v>3500</v></cell><cell r="C6672" t="str"><v>voorzitter Tweede Kamer der Staten-Generaal</v></cell><cell r="D6672" t="str"><v>18-09-1912/16-09-1913</v></cell></row><row r="6673"><cell r="A6673" t="str"><v>00977</v></cell><cell r="B6673" t="str"><v>3500</v></cell><cell r="C6673" t="str"><v>buitengewoon gezant en gevolmachtigd minister in tijdelijke en bijzondere zending bij de Pauselijke Stoel te Rome</v></cell><cell r="D6673" t="str"><v>00-12-1915/01-05-1926</v></cell></row><row r="6674"><cell r="A6674" t="str"><v>00977</v></cell><cell r="B6674" t="str"><v>3500</v></cell><cell r="C6674" t="str"><v>buitengewoon gezant en gevolmachtigd minister te Wenen</v></cell><cell r="D6674" t="str"><v>01-06-1926/01-03-1928</v></cell></row><row r="6675"><cell r="A6675" t="str"><v>00977</v></cell><cell r="B6675" t="str"><v>3500</v></cell><cell r="C6675" t="str"><v>buitengewoon gezant en gevolmachtigd minister te Brussel</v></cell><cell r="D6675" t="str"><v>01-03-1928/16-09-1933</v></cell></row><row r="6676"><cell r="A6676" t="str"><v>00978</v></cell><cell r="B6676" t="str"><v>3010</v></cell><cell r="C6676" t="str"><v>Zevenaar</v></cell><cell r="D6676" t="str"><v>24-01-1835</v></cell></row><row r="6677"><cell r="A6677" t="str"><v>00978</v></cell><cell r="B6677" t="str"><v>3020</v></cell><cell r="C6677" t="str"><v>Zevenaar</v></cell><cell r="D6677" t="str"><v>29-04-1885</v></cell></row><row r="6678"><cell r="A6678" t="str"><v>00978</v></cell><cell r="B6678" t="str"><v>3500</v></cell><cell r="C6678" t="str"><v>landeigenaar</v></cell></row><row r="6679"><cell r="A6679" t="str"><v>00978</v></cell><cell r="B6679" t="str"><v>3500</v></cell><cell r="C6679" t="str"><v>lid gemeenteraad van Zevenaar</v></cell><cell r="D6679" t="str"><v>00-00-1865/29-04-1885</v></cell></row><row r="6680"><cell r="A6680" t="str"><v>00978</v></cell><cell r="B6680" t="str"><v>3500</v></cell><cell r="C6680" t="str"><v>wethouder van Zevenaar</v></cell><cell r="D6680" t="str"><v>00-00-1867/29-04-1885</v></cell></row><row r="6681"><cell r="A6681" t="str"><v>00978</v></cell><cell r="B6681" t="str"><v>3500</v></cell><cell r="C6681" t="str"><v>lid Tweede Kamer der Staten-Generaal</v></cell><cell r="D6681" t="str"><v>10-08-1875/20-09-1875</v></cell></row><row r="6682"><cell r="A6682" t="str"><v>00981</v></cell><cell r="B6682" t="str"><v>3010</v></cell><cell r="C6682" t="str"><v>Venlo</v></cell><cell r="D6682" t="str"><v>07-09-1860</v></cell></row><row r="6683"><cell r="A6683" t="str"><v>00981</v></cell><cell r="B6683" t="str"><v>3020</v></cell><cell r="C6683" t="str"><v>'s-Gravenhage</v></cell><cell r="D6683" t="str"><v>27-08-1931</v></cell></row><row r="6684"><cell r="A6684" t="str"><v>00981</v></cell><cell r="B6684" t="str"><v>3500</v></cell><cell r="C6684" t="str"><v>priester R.K.-kerk, bisdom Roermond</v></cell><cell r="D6684" t="str"><v>26-03-1887/</v></cell></row><row r="6685"><cell r="A6685" t="str"><v>00981</v></cell><cell r="B6685" t="str"><v>3500</v></cell><cell r="C6685" t="str"><v>docent zedelijke wijsbegeerte, Klein-Seminarie te Rolduc (Kerkrade)</v></cell><cell r="D6685" t="str"><v>00-02-1888/01-09-1909</v></cell></row><row r="6686"><cell r="A6686" t="str"><v>00981</v></cell><cell r="B6686" t="str"><v>3500</v></cell><cell r="C6686" t="str"><v>leraar staatshuishoudkunde, R.K. Hogere Burgerschool en Gymnasium te Rolduc (Kerkrade)</v></cell><cell r="D6686" t="str"><v>00-00-1889/01-09-1909</v></cell></row><row r="6687"><cell r="A6687" t="str"><v>00981</v></cell><cell r="B6687" t="str"><v>3500</v></cell><cell r="C6687" t="str"><v>lid Tweede Kamer der Staten-Generaal</v></cell><cell r="D6687" t="str"><v>13-11-1896/27-08-1931</v></cell></row><row r="6688"><cell r="A6688" t="str"><v>00981</v></cell><cell r="B6688" t="str"><v>3500</v></cell><cell r="C6688" t="str"><v>buitengewoon hoogleraar arbeidswetgeving in verband met het administratief recht en de staathuishoudkunde, Gemeentelijke Universiteit te Amsterdam</v></cell><cell r="D6688" t="str"><v>01-09-1909/02-09-1925</v></cell></row><row r="6689"><cell r="A6689" t="str"><v>00981</v></cell><cell r="B6689" t="str"><v>3500</v></cell><cell r="C6689" t="str"><v>fractievoorzitter Rooms-Katholieke Kamerclub (na 1929 RKSP-fractie), Tweede Kamer der Staten-Generaal</v></cell><cell r="D6689" t="str"><v>15-02-1910/27-08-1931</v></cell></row><row r="6690"><cell r="A6690" t="str"><v>00981</v></cell><cell r="B6690" t="str"><v>3500</v></cell><cell r="C6690" t="str"><v>fractievoorzitter Rooms-Katholieke Kamerclub Tweede Kamer der Staten-Generaal</v></cell><cell r="D6690" t="str"><v>15-02-1910/17-09-1929</v></cell></row><row r="6691"><cell r="A6691" t="str"><v>00981</v></cell><cell r="B6691" t="str"><v>3500</v></cell><cell r="C6691" t="str"><v>fractievoorzitter RKSP Tweede Kamer der Staten-Generaal</v></cell><cell r="D6691" t="str"><v>17-09-1929/27-08-1931</v></cell></row><row r="6692"><cell r="A6692" t="str"><v>00982</v></cell><cell r="B6692" t="str"><v>3010</v></cell><cell r="C6692" t="str"><v>Amsterdam</v></cell><cell r="D6692" t="str"><v>26-07-1896</v></cell></row><row r="6693"><cell r="A6693" t="str"><v>00982</v></cell><cell r="B6693" t="str"><v>3020</v></cell><cell r="C6693" t="str"><v>Amsterdam</v></cell><cell r="D6693" t="str"><v>29-04-1976</v></cell></row><row r="6694"><cell r="A6694" t="str"><v>00982</v></cell><cell r="B6694" t="str"><v>3500</v></cell><cell r="C6694" t="str"><v>onderwijzeres, R.K. lagere school "Sint Rosa" te Amsterdam</v></cell><cell r="D6694" t="str"><v>00-00-1915/00-00-1920</v></cell></row><row r="6695"><cell r="A6695" t="str"><v>00982</v></cell><cell r="B6695" t="str"><v>3500</v></cell><cell r="C6695" t="str"><v>onderwijzeres R.K. lagere school "Sint Antonieschool" te Amsteram</v></cell><cell r="D6695" t="str"><v>00-00-1920/00-00-1926</v></cell></row><row r="6696"><cell r="A6696" t="str"><v>00982</v></cell><cell r="B6696" t="str"><v>3500</v></cell><cell r="C6696" t="str"><v>lerares R.K. MULO-school te Amsterdam</v></cell></row><row r="6697"><cell r="A6697" t="str"><v>00982</v></cell><cell r="B6697" t="str"><v>3500</v></cell><cell r="C6697" t="str"><v>lerares geschiedenis en staatsrinchting, "R.K. Lyceum voor Meisjes", Reinier Vinkeleskade te Amsterdam</v></cell><cell r="D6697" t="str"><v>00-00-1926/00-07-1948</v></cell></row><row r="6698"><cell r="A6698" t="str"><v>00982</v></cell><cell r="B6698" t="str"><v>3500</v></cell><cell r="C6698" t="str"><v>lid Tweede Kamer der Staten-Generaal</v></cell><cell r="D6698" t="str"><v>27-07-1948/15-07-1952</v></cell></row><row r="6699"><cell r="A6699" t="str"><v>00982</v></cell><cell r="B6699" t="str"><v>3500</v></cell><cell r="C6699" t="str"><v>lerares geschiedenis en staatsinrichting, "R.K. Lyceum voor Meisjes", Reinier Vinkeleskade te Amsterdam</v></cell><cell r="D6699" t="str"><v>00-00-1952/00-00-1956</v></cell></row><row r="6700"><cell r="A6700" t="str"><v>00982</v></cell><cell r="B6700" t="str"><v>3500</v></cell><cell r="C6700" t="str"><v>docente School voor Maatschappelijk Werk te Amsterdam</v></cell></row><row r="6701"><cell r="A6701" t="str"><v>00982</v></cell><cell r="B6701" t="str"><v>3500</v></cell><cell r="C6701" t="str"><v>lid Tweede Kamer der Staten-Generaal</v></cell><cell r="D6701" t="str"><v>06-11-1956/05-06-1963</v></cell></row><row r="6702"><cell r="A6702" t="str"><v>00983</v></cell><cell r="B6702" t="str"><v>3010</v></cell><cell r="C6702" t="str"><v>Amsterdam</v></cell><cell r="D6702" t="str"><v>23-07-1852</v></cell></row><row r="6703"><cell r="A6703" t="str"><v>00983</v></cell><cell r="B6703" t="str"><v>3020</v></cell><cell r="C6703" t="str"><v>Amsterdam</v></cell><cell r="D6703" t="str"><v>06-07-1923</v></cell></row><row r="6704"><cell r="A6704" t="str"><v>00983</v></cell><cell r="B6704" t="str"><v>3500</v></cell><cell r="C6704" t="str"><v>onderwijzer, zondagsschool van het Christelijk Geheelonthoudings Verbond te Amsterdam</v></cell><cell r="D6704" t="str"><v>00-00-1866/00-00-1870</v></cell></row><row r="6705"><cell r="A6705" t="str"><v>00983</v></cell><cell r="B6705" t="str"><v>3500</v></cell><cell r="C6705" t="str"><v>meubelmaker te Amsterdam</v></cell></row><row r="6706"><cell r="A6706" t="str"><v>00983</v></cell><cell r="B6706" t="str"><v>3500</v></cell><cell r="C6706" t="str"><v>lid gemeenteraad van Amsterdam</v></cell><cell r="D6706" t="str"><v>17-06-1891/06-07-1923</v></cell></row><row r="6707"><cell r="A6707" t="str"><v>00983</v></cell><cell r="B6707" t="str"><v>3500</v></cell><cell r="C6707" t="str"><v>biljartballenmaker</v></cell></row><row r="6708"><cell r="A6708" t="str"><v>00983</v></cell><cell r="B6708" t="str"><v>3500</v></cell><cell r="C6708" t="str"><v>lid Tweede Kamer der Staten-Generaal</v></cell><cell r="D6708" t="str"><v>21-09-1897/21-09-1909</v></cell></row><row r="6709"><cell r="A6709" t="str"><v>00983</v></cell><cell r="B6709" t="str"><v>3500</v></cell><cell r="C6709" t="str"><v>lid Provinciale Staten van Noord-Holland</v></cell><cell r="D6709" t="str"><v>03-07-1907/01-07-1913</v></cell></row><row r="6710"><cell r="A6710" t="str"><v>00986</v></cell><cell r="B6710" t="str"><v>3010</v></cell><cell r="C6710" t="str"><v>Rotterdam</v></cell><cell r="D6710" t="str"><v>19-10-1840</v></cell></row><row r="6711"><cell r="A6711" t="str"><v>00986</v></cell><cell r="B6711" t="str"><v>3020</v></cell><cell r="C6711" t="str"><v>Kampen</v></cell><cell r="D6711" t="str"><v>09-02-1915</v></cell></row><row r="6712"><cell r="A6712" t="str"><v>00986</v></cell><cell r="B6712" t="str"><v>3500</v></cell><cell r="C6712" t="str"><v>scheepsbouwkundige, rijksmarinewerf te Vlissingen</v></cell><cell r="D6712" t="str"><v>00-00-1852/</v></cell></row><row r="6713"><cell r="A6713" t="str"><v>00986</v></cell><cell r="B6713" t="str"><v>3500</v></cell><cell r="C6713" t="str"><v>predikant Christelijk-Gereformeerde Kerk te Sint-Annaparochie</v></cell><cell r="D6713" t="str"><v>00-00-1867/00-00-1869</v></cell></row><row r="6714"><cell r="A6714" t="str"><v>00986</v></cell><cell r="B6714" t="str"><v>3500</v></cell><cell r="C6714" t="str"><v>predikant Christelijk-Gereformeerde Kerk te Heerenveen</v></cell><cell r="D6714" t="str"><v>00-00-1869/00-00-1873</v></cell></row><row r="6715"><cell r="A6715" t="str"><v>00986</v></cell><cell r="B6715" t="str"><v>3500</v></cell><cell r="C6715" t="str"><v>predikant Christelijk-Gereformeerde Kerk te Schiedam</v></cell><cell r="D6715" t="str"><v>00-00-1873/00-00-1875</v></cell></row><row r="6716"><cell r="A6716" t="str"><v>00986</v></cell><cell r="B6716" t="str"><v>3500</v></cell><cell r="C6716" t="str"><v>hoogleraar kanoniek, kritiek en exegese van het Oude Testament, bijbelse archeologie en historisch betekenis, Theologische School te Kampen</v></cell><cell r="D6716" t="str"><v>00-00-1875/00-00-1913</v></cell></row><row r="6717"><cell r="A6717" t="str"><v>00986</v></cell><cell r="B6717" t="str"><v>3500</v></cell><cell r="C6717" t="str"><v>lid gemeenteraad van Kampen</v></cell><cell r="D6717" t="str"><v>13-03-1883/09-02-1915</v></cell></row><row r="6718"><cell r="A6718" t="str"><v>00986</v></cell><cell r="B6718" t="str"><v>3500</v></cell><cell r="C6718" t="str"><v>lid Provinciale Staten van Overijssel</v></cell><cell r="D6718" t="str"><v>03-07-1889/03-07-1895</v></cell></row><row r="6719"><cell r="A6719" t="str"><v>00986</v></cell><cell r="B6719" t="str"><v>3500</v></cell><cell r="C6719" t="str"><v>lid Tweede Kamer der Staten-Generaal</v></cell><cell r="D6719" t="str"><v>15-09-1891/18-04-1892</v></cell></row><row r="6720"><cell r="A6720" t="str"><v>00986</v></cell><cell r="B6720" t="str"><v>3500</v></cell><cell r="C6720" t="str"><v>lid Provinciale Staten van Overijssel</v></cell><cell r="D6720" t="str"><v>00-11-1901/09-02-1915</v></cell></row><row r="6721"><cell r="A6721" t="str"><v>00988</v></cell><cell r="B6721" t="str"><v>3010</v></cell><cell r="C6721" t="str"><v>Breda</v></cell><cell r="D6721" t="str"><v>29-03-1850</v></cell></row><row r="6722"><cell r="A6722" t="str"><v>00988</v></cell><cell r="B6722" t="str"><v>3020</v></cell><cell r="C6722" t="str"><v>Hillegersberg (Z.H.)</v></cell><cell r="D6722" t="str"><v>31-01-1910</v></cell></row><row r="6723"><cell r="A6723" t="str"><v>00988</v></cell><cell r="B6723" t="str"><v>3500</v></cell><cell r="C6723" t="str"><v>controleur eerste klasse, Binnenlands Bestuur te Benkoelen</v></cell><cell r="D6723" t="str"><v>27-04-1877/00-09-1882</v></cell></row><row r="6724"><cell r="A6724" t="str"><v>00988</v></cell><cell r="B6724" t="str"><v>3500</v></cell><cell r="C6724" t="str"><v>referendaris departement van Onderwijs, Eredienst en Nijverheid te Batavia</v></cell><cell r="D6724" t="str"><v>30-09-1882/00-05-1884</v></cell></row><row r="6725"><cell r="A6725" t="str"><v>00988</v></cell><cell r="B6725" t="str"><v>3500</v></cell><cell r="C6725" t="str"><v>leraar geschiedenis van Nederlands-Indië, "Gymnasium Willem III" te Batavia</v></cell><cell r="D6725" t="str"><v>25-05-1884/00-00-1888</v></cell></row><row r="6726"><cell r="A6726" t="str"><v>00988</v></cell><cell r="B6726" t="str"><v>3500</v></cell><cell r="C6726" t="str"><v>lid Tweede Kamer der Staten-Generaal</v></cell><cell r="D6726" t="str"><v>10-07-1888/09-11-1892</v></cell></row><row r="6727"><cell r="A6727" t="str"><v>00988</v></cell><cell r="B6727" t="str"><v>3500</v></cell><cell r="C6727" t="str"><v>leraar geschiedenis van Nederlands-Indië, "Gymnasium Willem III" te Batavia</v></cell><cell r="D6727" t="str"><v>12-04-1893/</v></cell></row><row r="6728"><cell r="A6728" t="str"><v>00993</v></cell><cell r="B6728" t="str"><v>3010</v></cell><cell r="C6728" t="str"><v>Maastricht</v></cell><cell r="D6728" t="str"><v>06-01-1820</v></cell></row><row r="6729"><cell r="A6729" t="str"><v>00993</v></cell><cell r="B6729" t="str"><v>3020</v></cell><cell r="C6729" t="str"><v>Maastricht</v></cell><cell r="D6729" t="str"><v>24-06-1882</v></cell></row><row r="6730"><cell r="A6730" t="str"><v>00993</v></cell><cell r="B6730" t="str"><v>3500</v></cell><cell r="C6730" t="str"><v>advocaat te Maastricht</v></cell><cell r="D6730" t="str"><v>00-00-1846/01-11-1854</v></cell></row><row r="6731"><cell r="A6731" t="str"><v>00993</v></cell><cell r="B6731" t="str"><v>3500</v></cell><cell r="C6731" t="str"><v>lid Provinciale Staten van Limburg</v></cell><cell r="D6731" t="str"><v>03-05-1850/24-06-1882</v></cell></row><row r="6732"><cell r="A6732" t="str"><v>00993</v></cell><cell r="B6732" t="str"><v>3500</v></cell><cell r="C6732" t="str"><v>rechter-plaatsvervanger Arrondissementsrechtbank te Maastricht</v></cell><cell r="D6732" t="str"><v>01-09-1850/01-11-1854</v></cell></row><row r="6733"><cell r="A6733" t="str"><v>00993</v></cell><cell r="B6733" t="str"><v>3500</v></cell><cell r="C6733" t="str"><v>rechter Arrondissementsrechtbank te Maastricht</v></cell><cell r="D6733" t="str"><v>01-11-1854/01-09-1869</v></cell></row><row r="6734"><cell r="A6734" t="str"><v>00993</v></cell><cell r="B6734" t="str"><v>3500</v></cell><cell r="C6734" t="str"><v>raadsheer Provinciaal Gerechtshof te Maastricht</v></cell><cell r="D6734" t="str"><v>01-09-1869/01-01-1876</v></cell></row><row r="6735"><cell r="A6735" t="str"><v>00993</v></cell><cell r="B6735" t="str"><v>3500</v></cell><cell r="C6735" t="str"><v>ambteloos</v></cell><cell r="D6735" t="str"><v>01-01-1876/26-02-1880</v></cell></row><row r="6736"><cell r="A6736" t="str"><v>00993</v></cell><cell r="B6736" t="str"><v>3500</v></cell><cell r="C6736" t="str"><v>lid Tweede Kamer der Staten-Generaal</v></cell><cell r="D6736" t="str"><v>26-02-1880/24-06-1882</v></cell></row><row r="6737"><cell r="A6737" t="str"><v>00995</v></cell><cell r="B6737" t="str"><v>3010</v></cell><cell r="C6737" t="str"><v>Dijken</v></cell><cell r="D6737" t="str"><v>27-08-1868</v></cell></row><row r="6738"><cell r="A6738" t="str"><v>00995</v></cell><cell r="B6738" t="str"><v>3020</v></cell><cell r="C6738" t="str"><v>Sneek</v></cell><cell r="D6738" t="str"><v>25-10-1907</v></cell></row><row r="6739"><cell r="A6739" t="str"><v>00995</v></cell><cell r="B6739" t="str"><v>3500</v></cell><cell r="C6739" t="str"><v>advocaat en procureur te Sneek</v></cell><cell r="D6739" t="str"><v>00-00-1894/25-10-1907</v></cell></row><row r="6740"><cell r="A6740" t="str"><v>00995</v></cell><cell r="B6740" t="str"><v>3500</v></cell><cell r="C6740" t="str"><v>lid Provinciale Staten van Friesland</v></cell><cell r="D6740" t="str"><v>03-07-1895/00-09-1901</v></cell></row><row r="6741"><cell r="A6741" t="str"><v>00995</v></cell><cell r="B6741" t="str"><v>3500</v></cell><cell r="C6741" t="str"><v>lid Tweede Kamer der Staten-Generaal</v></cell><cell r="D6741" t="str"><v>17-09-1901/25-10-1907</v></cell></row><row r="6742"><cell r="A6742" t="str"><v>00996</v></cell><cell r="B6742" t="str"><v>3010</v></cell><cell r="C6742" t="str"><v>Ferwoude</v></cell><cell r="D6742" t="str"><v>23-02-1839</v></cell></row><row r="6743"><cell r="A6743" t="str"><v>00996</v></cell><cell r="B6743" t="str"><v>3020</v></cell><cell r="C6743" t="str"><v>Indijk</v></cell><cell r="D6743" t="str"><v>06-05-1915</v></cell></row><row r="6744"><cell r="A6744" t="str"><v>00996</v></cell><cell r="B6744" t="str"><v>3500</v></cell><cell r="C6744" t="str"><v>veehouder te Ferwoude en Ypescolga</v></cell><cell r="D6744" t="str"><v>00-00-1860/00-00-1881</v></cell></row><row r="6745"><cell r="A6745" t="str"><v>00996</v></cell><cell r="B6745" t="str"><v>3500</v></cell><cell r="C6745" t="str"><v>lid gemeenteraad van Wymbritseradeel</v></cell><cell r="D6745" t="str"><v>04-09-1877/21-06-1888</v></cell></row><row r="6746"><cell r="A6746" t="str"><v>00996</v></cell><cell r="B6746" t="str"><v>3500</v></cell><cell r="C6746" t="str"><v>kalkfabrikant, firma "D. van der Hey Pz. & Co." te Jutrijp</v></cell><cell r="D6746" t="str"><v>01-11-1881/00-00-1882</v></cell></row><row r="6747"><cell r="A6747" t="str"><v>00996</v></cell><cell r="B6747" t="str"><v>3500</v></cell><cell r="C6747" t="str"><v>kalkfabrikant, firma "Okma & Wiarda"</v></cell><cell r="D6747" t="str"><v>00-00-1882/01-01-1888</v></cell></row><row r="6748"><cell r="A6748" t="str"><v>00996</v></cell><cell r="B6748" t="str"><v>3500</v></cell><cell r="C6748" t="str"><v>wethouder van Wymbritseradeel</v></cell><cell r="D6748" t="str"><v>09-07-1881/21-06-1888</v></cell></row><row r="6749"><cell r="A6749" t="str"><v>00996</v></cell><cell r="B6749" t="str"><v>3500</v></cell><cell r="C6749" t="str"><v>lid Tweede Kamer der Staten-Generaal</v></cell><cell r="D6749" t="str"><v>01-05-1888/15-09-1891</v></cell></row><row r="6750"><cell r="A6750" t="str"><v>00996</v></cell><cell r="B6750" t="str"><v>3500</v></cell><cell r="C6750" t="str"><v>lid Provinciale Staten van Friesland</v></cell><cell r="D6750" t="str"><v>02-07-1890/03-07-1895</v></cell></row><row r="6751"><cell r="A6751" t="str"><v>00998</v></cell><cell r="B6751" t="str"><v>3010</v></cell><cell r="C6751" t="str"><v>Assen</v></cell><cell r="D6751" t="str"><v>07-06-1815</v></cell></row><row r="6752"><cell r="A6752" t="str"><v>00998</v></cell><cell r="B6752" t="str"><v>3020</v></cell><cell r="C6752" t="str"><v>Assen</v></cell><cell r="D6752" t="str"><v>05-07-1887</v></cell></row><row r="6753"><cell r="A6753" t="str"><v>00998</v></cell><cell r="B6753" t="str"><v>3500</v></cell><cell r="C6753" t="str"><v>ontginner-grondaanlegger en vervener</v></cell></row><row r="6754"><cell r="A6754" t="str"><v>00998</v></cell><cell r="B6754" t="str"><v>3500</v></cell><cell r="C6754" t="str"><v>advocaat te Assen</v></cell><cell r="D6754" t="str"><v>00-00-1835/01-09-1854</v></cell></row><row r="6755"><cell r="A6755" t="str"><v>00998</v></cell><cell r="B6755" t="str"><v>3500</v></cell><cell r="C6755" t="str"><v>procureur te Assen</v></cell><cell r="D6755" t="str"><v>00-00-1837/01-09-1854</v></cell></row><row r="6756"><cell r="A6756" t="str"><v>00998</v></cell><cell r="B6756" t="str"><v>3500</v></cell><cell r="C6756" t="str"><v>kantonrechter-plaatsvervanger te Assen</v></cell><cell r="D6756" t="str"><v>01-05-1847/01-09-1854</v></cell></row><row r="6757"><cell r="A6757" t="str"><v>00998</v></cell><cell r="B6757" t="str"><v>3500</v></cell><cell r="C6757" t="str"><v>rechter Arrondissementsrechtbank te Assen</v></cell><cell r="D6757" t="str"><v>01-09-1854/01-05-1865</v></cell></row><row r="6758"><cell r="A6758" t="str"><v>00998</v></cell><cell r="B6758" t="str"><v>3500</v></cell><cell r="C6758" t="str"><v>lid gemeenteraad van Assen</v></cell><cell r="D6758" t="str"><v>03-05-1856/00-09-1859</v></cell></row><row r="6759"><cell r="A6759" t="str"><v>00998</v></cell><cell r="B6759" t="str"><v>3500</v></cell><cell r="C6759" t="str"><v>lid Provinciale Staten van Drenthe</v></cell><cell r="D6759" t="str"><v>01-11-1864/05-07-1887</v></cell></row><row r="6760"><cell r="A6760" t="str"><v>00998</v></cell><cell r="B6760" t="str"><v>3500</v></cell><cell r="C6760" t="str"><v>raadsheer Provinciaal Gerechtshof te Assen</v></cell><cell r="D6760" t="str"><v>01-04-1865/01-01-1876</v></cell></row><row r="6761"><cell r="A6761" t="str"><v>00998</v></cell><cell r="B6761" t="str"><v>3500</v></cell><cell r="C6761" t="str"><v>lid Tweede Kamer der Staten-Generaal</v></cell><cell r="D6761" t="str"><v>14-10-1867/03-01-1868</v></cell></row><row r="6762"><cell r="A6762" t="str"><v>00998</v></cell><cell r="B6762" t="str"><v>3500</v></cell><cell r="C6762" t="str"><v>lid Tweede Kamer der Staten-Generaal</v></cell><cell r="D6762" t="str"><v>25-02-1868/11-10-1884</v></cell></row><row r="6763"><cell r="A6763" t="str"><v>00998</v></cell><cell r="B6763" t="str"><v>3500</v></cell><cell r="C6763" t="str"><v>lid Tweede Kamer der Staten-Generaal</v></cell><cell r="D6763" t="str"><v>17-11-1884/20-02-1886</v></cell></row><row r="6764"><cell r="A6764" t="str"><v>00999</v></cell><cell r="B6764" t="str"><v>3010</v></cell><cell r="C6764" t="str"><v>Baarlo</v></cell><cell r="D6764" t="str"><v>28-07-1848</v></cell></row><row r="6765"><cell r="A6765" t="str"><v>00999</v></cell><cell r="B6765" t="str"><v>3020</v></cell><cell r="C6765" t="str"><v>Keulen (Dld.)</v></cell><cell r="D6765" t="str"><v>09-04-1891</v></cell></row><row r="6766"><cell r="A6766" t="str"><v>00999</v></cell><cell r="B6766" t="str"><v>3500</v></cell><cell r="C6766" t="str"><v>landeigenaar</v></cell></row><row r="6767"><cell r="A6767" t="str"><v>00999</v></cell><cell r="B6767" t="str"><v>3500</v></cell><cell r="C6767" t="str"><v>lid Provinciale Staten van Limburg</v></cell><cell r="D6767" t="str"><v>04-07-1879/09-04-1891</v></cell></row><row r="6768"><cell r="A6768" t="str"><v>00999</v></cell><cell r="B6768" t="str"><v>3500</v></cell><cell r="C6768" t="str"><v>lid Tweede Kamer der Staten-Generaal</v></cell><cell r="D6768" t="str"><v>09-07-1889/09-04-1891</v></cell></row><row r="6769"><cell r="A6769" t="str"><v>01000</v></cell><cell r="B6769" t="str"><v>3010</v></cell><cell r="C6769" t="str"><v>Utrecht</v></cell><cell r="D6769" t="str"><v>01-08-1808</v></cell></row><row r="6770"><cell r="A6770" t="str"><v>01000</v></cell><cell r="B6770" t="str"><v>3020</v></cell><cell r="C6770" t="str"><v>'s-Gravenhage</v></cell><cell r="D6770" t="str"><v>12-11-1869</v></cell></row><row r="6771"><cell r="A6771" t="str"><v>01000</v></cell><cell r="B6771" t="str"><v>3500</v></cell><cell r="C6771" t="str"><v>advocaat te Leiden</v></cell><cell r="D6771" t="str"><v>00-00-1836/</v></cell></row><row r="6772"><cell r="A6772" t="str"><v>01000</v></cell><cell r="B6772" t="str"><v>3500</v></cell><cell r="C6772" t="str"><v>redacteur "Themis", Regtskundig Tijdschrift</v></cell><cell r="D6772" t="str"><v>00-00-1839/00-00-1851</v></cell></row><row r="6773"><cell r="A6773" t="str"><v>01000</v></cell><cell r="B6773" t="str"><v>3500</v></cell><cell r="C6773" t="str"><v>repetitor Romeins recht Hogeschool te Leiden</v></cell></row><row r="6774"><cell r="A6774" t="str"><v>01000</v></cell><cell r="B6774" t="str"><v>3500</v></cell><cell r="C6774" t="str"><v>hoofdredacteur "Arnhemsche Courant"</v></cell><cell r="D6774" t="str"><v>00-01-1842/</v></cell></row><row r="6775"><cell r="A6775" t="str"><v>01000</v></cell><cell r="B6775" t="str"><v>3500</v></cell><cell r="C6775" t="str"><v>mede-eigenaar "Arnhemsche Courant"</v></cell><cell r="D6775" t="str"><v>00-10-1847/</v></cell></row><row r="6776"><cell r="A6776" t="str"><v>01000</v></cell><cell r="B6776" t="str"><v>3500</v></cell><cell r="C6776" t="str"><v>lid stedelijke raad (vanaf 17 oktober 1851 gemeenteraad) van Leiden</v></cell><cell r="D6776" t="str"><v>00-10-1847/29-03-1862</v></cell></row><row r="6777"><cell r="A6777" t="str"><v>01000</v></cell><cell r="B6777" t="str"><v>3500</v></cell><cell r="C6777" t="str"><v>wethouder van Leiden</v></cell><cell r="D6777" t="str"><v>04-09-1855/29-03-1862</v></cell></row><row r="6778"><cell r="A6778" t="str"><v>01000</v></cell><cell r="B6778" t="str"><v>3500</v></cell><cell r="C6778" t="str"><v>lid Tweede Kamer der Staten-Generaal</v></cell><cell r="D6778" t="str"><v>13-04-1858/01-02-1862</v></cell></row><row r="6779"><cell r="A6779" t="str"><v>01000</v></cell><cell r="B6779" t="str"><v>3500</v></cell><cell r="C6779" t="str"><v>minister van Justitie</v></cell><cell r="D6779" t="str"><v>01-02-1862/10-02-1866</v></cell></row><row r="6780"><cell r="A6780" t="str"><v>01000</v></cell><cell r="B6780" t="str"><v>3500</v></cell><cell r="C6780" t="str"><v>minister van Financiën ad interim</v></cell><cell r="D6780" t="str"><v>27-11-1865/10-02-1866</v></cell></row><row r="6781"><cell r="A6781" t="str"><v>01000</v></cell><cell r="B6781" t="str"><v>3500</v></cell><cell r="C6781" t="str"><v>lid Tweede Kamer der Staten-Generaal</v></cell><cell r="D6781" t="str"><v>18-09-1866/01-10-1866</v></cell></row><row r="6782"><cell r="A6782" t="str"><v>01000</v></cell><cell r="B6782" t="str"><v>3500</v></cell><cell r="C6782" t="str"><v>lid Tweede Kamer der Staten-Generaal</v></cell><cell r="D6782" t="str"><v>20-04-1869/20-09-1869</v></cell></row><row r="6783"><cell r="A6783" t="str"><v>01002</v></cell><cell r="B6783" t="str"><v>3010</v></cell><cell r="C6783" t="str"><v>Amsterdam</v></cell><cell r="D6783" t="str"><v>29-12-1811</v></cell></row><row r="6784"><cell r="A6784" t="str"><v>01002</v></cell><cell r="B6784" t="str"><v>3020</v></cell><cell r="C6784" t="str"><v>'s-Hertogenbosch</v></cell><cell r="D6784" t="str"><v>12-01-1866</v></cell></row><row r="6785"><cell r="A6785" t="str"><v>01002</v></cell><cell r="B6785" t="str"><v>3500</v></cell><cell r="C6785" t="str"><v>gemeentesecretaris van Ginneken en Bavel</v></cell><cell r="D6785" t="str"><v>01-05-1833/05-07-1865</v></cell></row><row r="6786"><cell r="A6786" t="str"><v>01002</v></cell><cell r="B6786" t="str"><v>3500</v></cell><cell r="C6786" t="str"><v>gemeenteontvanger van Ginneken en Bavel</v></cell><cell r="D6786" t="str"><v>01-10-1833/05-07-1865</v></cell></row><row r="6787"><cell r="A6787" t="str"><v>01002</v></cell><cell r="B6787" t="str"><v>3500</v></cell><cell r="C6787" t="str"><v>lid Provinciale Staten van Noord-Brabant</v></cell><cell r="D6787" t="str"><v>03-09-1850/12-01-1866</v></cell></row><row r="6788"><cell r="A6788" t="str"><v>01002</v></cell><cell r="B6788" t="str"><v>3500</v></cell><cell r="C6788" t="str"><v>kantonrechter-plaatsvervanger te Ginneken</v></cell><cell r="D6788" t="str"><v>01-09-1851/12-01-1866</v></cell></row><row r="6789"><cell r="A6789" t="str"><v>01002</v></cell><cell r="B6789" t="str"><v>3500</v></cell><cell r="C6789" t="str"><v>schoolopziener, zesde district van Noord-Brabant</v></cell><cell r="D6789" t="str"><v>30-10-1855/01-12-1857</v></cell></row><row r="6790"><cell r="A6790" t="str"><v>01002</v></cell><cell r="B6790" t="str"><v>3500</v></cell><cell r="C6790" t="str"><v>schoolopziener, tiende district van Noord-Brabant (Breda en omgeving)</v></cell><cell r="D6790" t="str"><v>01-12-1857/01-09-1865</v></cell></row><row r="6791"><cell r="A6791" t="str"><v>01002</v></cell><cell r="B6791" t="str"><v>3500</v></cell><cell r="C6791" t="str"><v>lid Tweede Kamer der Staten-Generaal</v></cell><cell r="D6791" t="str"><v>24-07-1859/18-09-1864</v></cell></row><row r="6792"><cell r="A6792" t="str"><v>01002</v></cell><cell r="B6792" t="str"><v>3500</v></cell><cell r="C6792" t="str"><v>lid Gedeputeerde Staten van Noord-Brabant</v></cell><cell r="D6792" t="str"><v>05-07-1865/12-01-1866</v></cell></row><row r="6793"><cell r="A6793" t="str"><v>01003</v></cell><cell r="B6793" t="str"><v>3010</v></cell><cell r="C6793" t="str"><v>Nieuw-Buinen</v></cell><cell r="D6793" t="str"><v>20-12-1863</v></cell></row><row r="6794"><cell r="A6794" t="str"><v>01003</v></cell><cell r="B6794" t="str"><v>3020</v></cell><cell r="C6794" t="str"><v>Apeldoorn</v></cell><cell r="D6794" t="str"><v>27-07-1917</v></cell></row><row r="6795"><cell r="A6795" t="str"><v>01003</v></cell><cell r="B6795" t="str"><v>3500</v></cell><cell r="C6795" t="str"><v>waarnemend hoofdonderwijzer Christelijke lagere school te Onstwedde</v></cell><cell r="D6795" t="str"><v>00-00-1885/00-09-1886</v></cell></row><row r="6796"><cell r="A6796" t="str"><v>01003</v></cell><cell r="B6796" t="str"><v>3500</v></cell><cell r="C6796" t="str"><v>onderwijzer, Christelijke lagere school te Den Helder</v></cell><cell r="D6796" t="str"><v>00-09-1886/00-05-1890</v></cell></row><row r="6797"><cell r="A6797" t="str"><v>01003</v></cell><cell r="B6797" t="str"><v>3500</v></cell><cell r="C6797" t="str"><v>hoofdonderwijzer, Christelijke school te Volksrust (Transvaal)</v></cell><cell r="D6797" t="str"><v>00-05-1890/00-09-1890</v></cell></row><row r="6798"><cell r="A6798" t="str"><v>01003</v></cell><cell r="B6798" t="str"><v>3500</v></cell><cell r="C6798" t="str"><v>onderwijzer, Christelijke lagere school te Middelstum</v></cell><cell r="D6798" t="str"><v>00-09-1890/00-09-1893</v></cell></row><row r="6799"><cell r="A6799" t="str"><v>01003</v></cell><cell r="B6799" t="str"><v>3500</v></cell><cell r="C6799" t="str"><v>hoofdonderwijzer, Christelijke lagere school te Naarden</v></cell><cell r="D6799" t="str"><v>00-09-1893/01-11-1902</v></cell></row><row r="6800"><cell r="A6800" t="str"><v>01003</v></cell><cell r="B6800" t="str"><v>3500</v></cell><cell r="C6800" t="str"><v>schoolopziener, arrondissement Doesburg</v></cell><cell r="D6800" t="str"><v>01-11-1902/27-07-1917</v></cell></row><row r="6801"><cell r="A6801" t="str"><v>01003</v></cell><cell r="B6801" t="str"><v>3500</v></cell><cell r="C6801" t="str"><v>lid gemeenteraad van Doesburg</v></cell><cell r="D6801" t="str"><v>07-09-1909/27-07-1917</v></cell></row><row r="6802"><cell r="A6802" t="str"><v>01003</v></cell><cell r="B6802" t="str"><v>3500</v></cell><cell r="C6802" t="str"><v>lid Tweede Kamer der Staten-Generaal</v></cell><cell r="D6802" t="str"><v>21-09-1909/27-07-1917</v></cell></row><row r="6803"><cell r="A6803" t="str"><v>01005</v></cell><cell r="B6803" t="str"><v>3010</v></cell><cell r="C6803" t="str"><v>IJlst</v></cell><cell r="D6803" t="str"><v>13-08-1834</v></cell></row><row r="6804"><cell r="A6804" t="str"><v>01005</v></cell><cell r="B6804" t="str"><v>3020</v></cell><cell r="C6804" t="str"><v>IJlst</v></cell><cell r="D6804" t="str"><v>10-03-1893</v></cell></row><row r="6805"><cell r="A6805" t="str"><v>01005</v></cell><cell r="B6805" t="str"><v>3500</v></cell><cell r="C6805" t="str"><v>houthandelaar te IJlst</v></cell></row><row r="6806"><cell r="A6806" t="str"><v>01005</v></cell><cell r="B6806" t="str"><v>3500</v></cell><cell r="C6806" t="str"><v>lid Provinciale Staten van Friesland</v></cell><cell r="D6806" t="str"><v>28-07-1865/10-03-1893</v></cell></row><row r="6807"><cell r="A6807" t="str"><v>01005</v></cell><cell r="B6807" t="str"><v>3500</v></cell><cell r="C6807" t="str"><v>lid Tweede Kamer der Staten-Generaal</v></cell><cell r="D6807" t="str"><v>01-05-1888/10-03-1893</v></cell></row><row r="6808"><cell r="A6808" t="str"><v>01006</v></cell><cell r="B6808" t="str"><v>3010</v></cell><cell r="C6808" t="str"><v>'s-Gravenhage</v></cell><cell r="D6808" t="str"><v>03-03-1834</v></cell></row><row r="6809"><cell r="A6809" t="str"><v>01006</v></cell><cell r="B6809" t="str"><v>3020</v></cell><cell r="C6809" t="str"><v>'s-Gravenhage</v></cell><cell r="D6809" t="str"><v>25-02-1889</v></cell></row><row r="6810"><cell r="A6810" t="str"><v>01006</v></cell><cell r="B6810" t="str"><v>3500</v></cell><cell r="C6810" t="str"><v>advocaat</v></cell><cell r="D6810" t="str"><v>00-00-1857/00-12-1861</v></cell></row><row r="6811"><cell r="A6811" t="str"><v>01006</v></cell><cell r="B6811" t="str"><v>3500</v></cell><cell r="C6811" t="str"><v>griffier kantongerecht te Ridderkerk</v></cell><cell r="D6811" t="str"><v>00-01-1862/01-02-1869</v></cell></row><row r="6812"><cell r="A6812" t="str"><v>01006</v></cell><cell r="B6812" t="str"><v>3500</v></cell><cell r="C6812" t="str"><v>kantonrechter te Ridderkerk</v></cell><cell r="D6812" t="str"><v>01-02-1869/25-02-1889</v></cell></row><row r="6813"><cell r="A6813" t="str"><v>01006</v></cell><cell r="B6813" t="str"><v>3500</v></cell><cell r="C6813" t="str"><v>lid gemeenteraad van Charlois</v></cell><cell r="D6813" t="str"><v>00-00-1873/25-02-1889</v></cell></row><row r="6814"><cell r="A6814" t="str"><v>01006</v></cell><cell r="B6814" t="str"><v>3500</v></cell><cell r="C6814" t="str"><v>lid Provinciale Staten van Zuid-Holland</v></cell><cell r="D6814" t="str"><v>07-07-1874/00-01-1880</v></cell></row><row r="6815"><cell r="A6815" t="str"><v>01006</v></cell><cell r="B6815" t="str"><v>3500</v></cell><cell r="C6815" t="str"><v>lid Tweede Kamer der Staten-Generaal</v></cell><cell r="D6815" t="str"><v>13-05-1879/11-10-1884</v></cell></row><row r="6816"><cell r="A6816" t="str"><v>01006</v></cell><cell r="B6816" t="str"><v>3500</v></cell><cell r="C6816" t="str"><v>lid Tweede Kamer der Staten-Generaal</v></cell><cell r="D6816" t="str"><v>17-11-1884/18-05-1886</v></cell></row><row r="6817"><cell r="A6817" t="str"><v>01006</v></cell><cell r="B6817" t="str"><v>3500</v></cell><cell r="C6817" t="str"><v>lid Tweede Kamer der Staten-Generaal</v></cell><cell r="D6817" t="str"><v>14-07-1886/17-08-1887</v></cell></row><row r="6818"><cell r="A6818" t="str"><v>01006</v></cell><cell r="B6818" t="str"><v>3500</v></cell><cell r="C6818" t="str"><v>lid Tweede Kamer der Staten-Generaal</v></cell><cell r="D6818" t="str"><v>19-09-1887/27-03-1888</v></cell></row><row r="6819"><cell r="A6819" t="str"><v>01006</v></cell><cell r="B6819" t="str"><v>3500</v></cell><cell r="C6819" t="str"><v>lid Tweede Kamer der Staten-Generaal</v></cell><cell r="D6819" t="str"><v>01-05-1888/25-02-1889</v></cell></row><row r="6820"><cell r="A6820" t="str"><v>01007</v></cell><cell r="B6820" t="str"><v>3010</v></cell><cell r="C6820" t="str"><v>Amsterdam</v></cell><cell r="D6820" t="str"><v>15-03-1863</v></cell></row><row r="6821"><cell r="A6821" t="str"><v>01007</v></cell><cell r="B6821" t="str"><v>3020</v></cell><cell r="C6821" t="str"><v>Amsterdam</v></cell><cell r="D6821" t="str"><v>16-04-1941</v></cell></row><row r="6822"><cell r="A6822" t="str"><v>01007</v></cell><cell r="B6822" t="str"><v>3500</v></cell><cell r="C6822" t="str"><v>onderwijzer Openbaar lagere school te Amsterdam</v></cell><cell r="D6822" t="str"><v>00-01-1884/00-00-1921</v></cell></row><row r="6823"><cell r="A6823" t="str"><v>01007</v></cell><cell r="B6823" t="str"><v>3500</v></cell><cell r="C6823" t="str"><v>voorzitter BNO (Bond van Nederlandsche Onderwijzers)</v></cell><cell r="D6823" t="str"><v>00-01-1903/00-00-1926</v></cell></row><row r="6824"><cell r="A6824" t="str"><v>01007</v></cell><cell r="B6824" t="str"><v>3500</v></cell><cell r="C6824" t="str"><v>lid Tweede Kamer der Staten-Generaal</v></cell><cell r="D6824" t="str"><v>17-09-1918/24-06-1922</v></cell></row><row r="6825"><cell r="A6825" t="str"><v>01007</v></cell><cell r="B6825" t="str"><v>3500</v></cell><cell r="C6825" t="str"><v>lid gemeenteraad van Amsterdam</v></cell><cell r="D6825" t="str"><v>15-06-1921/09-06-1932</v></cell></row><row r="6826"><cell r="A6826" t="str"><v>01007</v></cell><cell r="B6826" t="str"><v>3500</v></cell><cell r="C6826" t="str"><v>lid Eerste Kamer der Staten-Generaal</v></cell><cell r="D6826" t="str"><v>18-11-1924/08-06-1937</v></cell></row><row r="6827"><cell r="A6827" t="str"><v>01009</v></cell><cell r="B6827" t="str"><v>3010</v></cell><cell r="C6827" t="str"><v>Winkel (N.H.)</v></cell><cell r="D6827" t="str"><v>04-01-1872</v></cell></row><row r="6828"><cell r="A6828" t="str"><v>01009</v></cell><cell r="B6828" t="str"><v>3020</v></cell><cell r="C6828" t="str"><v>Nijmegen</v></cell><cell r="D6828" t="str"><v>07-05-1954</v></cell></row><row r="6829"><cell r="A6829" t="str"><v>01009</v></cell><cell r="B6829" t="str"><v>3500</v></cell><cell r="C6829" t="str"><v>onderwijzer te Amsterdam</v></cell></row><row r="6830"><cell r="A6830" t="str"><v>01009</v></cell><cell r="B6830" t="str"><v>3500</v></cell><cell r="C6830" t="str"><v>hoofdonderwijzer, lagere openbare "Van der Ende-school" (Keizersgracht) te Amsterdam</v></cell><cell r="D6830" t="str"><v>00-00-1899/</v></cell></row><row r="6831"><cell r="A6831" t="str"><v>01009</v></cell><cell r="B6831" t="str"><v>3500</v></cell><cell r="C6831" t="str"><v>lid Tweede Kamer der Staten-Generaal</v></cell><cell r="D6831" t="str"><v>28-11-1913/24-07-1922</v></cell></row><row r="6832"><cell r="A6832" t="str"><v>01009</v></cell><cell r="B6832" t="str"><v>3500</v></cell><cell r="C6832" t="str"><v>lid Provinciale Staten van Noord-Holland</v></cell><cell r="D6832" t="str"><v>03-07-1923/07-07-1931</v></cell></row><row r="6833"><cell r="A6833" t="str"><v>01009</v></cell><cell r="B6833" t="str"><v>3500</v></cell><cell r="C6833" t="str"><v>lid gemeenteraad van Bloemendaal</v></cell><cell r="D6833" t="str"><v>04-09-1923/01-09-1931</v></cell></row><row r="6834"><cell r="A6834" t="str"><v>01010</v></cell><cell r="B6834" t="str"><v>3010</v></cell><cell r="C6834" t="str"><v>Purmerend</v></cell><cell r="D6834" t="str"><v>05-12-1886</v></cell></row><row r="6835"><cell r="A6835" t="str"><v>01010</v></cell><cell r="B6835" t="str"><v>3020</v></cell><cell r="C6835" t="str"><v>Rotterdam</v></cell><cell r="D6835" t="str"><v>12-08-1968</v></cell></row><row r="6836"><cell r="A6836" t="str"><v>01010</v></cell><cell r="B6836" t="str"><v>3500</v></cell><cell r="C6836" t="str"><v>kandidaat-notaris</v></cell><cell r="D6836" t="str"><v>00-00-1907/01-06-1909</v></cell></row><row r="6837"><cell r="A6837" t="str"><v>01010</v></cell><cell r="B6837" t="str"><v>3500</v></cell><cell r="C6837" t="str"><v>surnumerair Registratie en Domeinen, gedetacheerd bij ministerie van Financiën</v></cell><cell r="D6837" t="str"><v>01-06-1909/01-01-1912</v></cell></row><row r="6838"><cell r="A6838" t="str"><v>01010</v></cell><cell r="B6838" t="str"><v>3500</v></cell><cell r="C6838" t="str"><v>belastingontvanger, dienstvak Registratie en Domeinen te Texel</v></cell><cell r="D6838" t="str"><v>01-01-1912/15-04-1914</v></cell></row><row r="6839"><cell r="A6839" t="str"><v>01010</v></cell><cell r="B6839" t="str"><v>3500</v></cell><cell r="C6839" t="str"><v>belastingontvanger, dienstvak Registratie en Domeinen te Ommen</v></cell><cell r="D6839" t="str"><v>16-04-1914/26-05-1933</v></cell></row><row r="6840"><cell r="A6840" t="str"><v>01010</v></cell><cell r="B6840" t="str"><v>3500</v></cell><cell r="C6840" t="str"><v>lid Tweede Kamer der Staten-Generaal</v></cell><cell r="D6840" t="str"><v>28-06-1917/26-05-1933</v></cell></row><row r="6841"><cell r="A6841" t="str"><v>01010</v></cell><cell r="B6841" t="str"><v>3500</v></cell><cell r="C6841" t="str"><v>minister van Financiën</v></cell><cell r="D6841" t="str"><v>26-05-1933/24-06-1937</v></cell></row><row r="6842"><cell r="A6842" t="str"><v>01010</v></cell><cell r="B6842" t="str"><v>3500</v></cell><cell r="C6842" t="str"><v>lid Tweede Kamer der Staten-Generaal</v></cell><cell r="D6842" t="str"><v>08-06-1937/08-11-1938</v></cell></row><row r="6843"><cell r="A6843" t="str"><v>01010</v></cell><cell r="B6843" t="str"><v>3500</v></cell><cell r="C6843" t="str"><v>fractievoorzitter VDB Tweede Kamer der Staten-Generaal</v></cell><cell r="D6843" t="str"><v>20-09-1937/15-10-1938</v></cell></row><row r="6844"><cell r="A6844" t="str"><v>01010</v></cell><cell r="B6844" t="str"><v>3500</v></cell><cell r="C6844" t="str"><v>burgemeester van Rotterdam</v></cell><cell r="D6844" t="str"><v>15-10-1938/10-10-1941</v></cell></row><row r="6845"><cell r="A6845" t="str"><v>01010</v></cell><cell r="B6845" t="str"><v>3500</v></cell><cell r="C6845" t="str"><v>lid Provinciale Staten van Zuid-Holland</v></cell><cell r="D6845" t="str"><v>04-07-1939/01-09-1941</v></cell></row><row r="6846"><cell r="A6846" t="str"><v>01010</v></cell><cell r="B6846" t="str"><v>3500</v></cell><cell r="C6846" t="str"><v>burgemeester van Rotterdam</v></cell><cell r="D6846" t="str"><v>07-05-1945/01-06-1952</v></cell></row><row r="6847"><cell r="A6847" t="str"><v>01010</v></cell><cell r="B6847" t="str"><v>3500</v></cell><cell r="C6847" t="str"><v>fractievoorzitter VVD Tweede Kamer der Staten-Generaal</v></cell><cell r="D6847" t="str"><v>15-07-1948/15-05-1963</v></cell></row><row r="6848"><cell r="A6848" t="str"><v>01010</v></cell><cell r="B6848" t="str"><v>3500</v></cell><cell r="C6848" t="str"><v>lid Tweede Kamer der Staten-Generaal</v></cell><cell r="D6848" t="str"><v>27-07-1948/05-06-1963</v></cell></row><row r="6849"><cell r="A6849" t="str"><v>01010</v></cell><cell r="B6849" t="str"><v>3500</v></cell><cell r="C6849" t="str"><v>buitengewoon hoogleraar staats- en administratiefrecht, Nederlandse Economische Hogeschool te Rotterdam</v></cell><cell r="D6849" t="str"><v>00-09-1952/01-12-1957</v></cell></row><row r="6850"><cell r="A6850" t="str"><v>01011</v></cell><cell r="B6850" t="str"><v>3010</v></cell><cell r="C6850" t="str"><v>Utrecht</v></cell><cell r="D6850" t="str"><v>05-08-1870</v></cell></row><row r="6851"><cell r="A6851" t="str"><v>01011</v></cell><cell r="B6851" t="str"><v>3020</v></cell><cell r="C6851" t="str"><v>Oegstgeest</v></cell><cell r="D6851" t="str"><v>16-10-1950</v></cell></row><row r="6852"><cell r="A6852" t="str"><v>01011</v></cell><cell r="B6852" t="str"><v>3500</v></cell><cell r="C6852" t="str"><v>volontair administratie, Maatschappij tot Exploitatie van Staatsspoorwegen ("S.S.")</v></cell><cell r="D6852" t="str"><v>00-00-1882/00-00-1885</v></cell></row><row r="6853"><cell r="A6853" t="str"><v>01011</v></cell><cell r="B6853" t="str"><v>3500</v></cell><cell r="C6853" t="str"><v>surnumerair Maatschappij tot Exploitatie van Staatsspoorwegen ("S.S.")</v></cell><cell r="D6853" t="str"><v>00-00-1886/00-00-1903</v></cell></row><row r="6854"><cell r="A6854" t="str"><v>01011</v></cell><cell r="B6854" t="str"><v>3500</v></cell><cell r="C6854" t="str"><v>voorzitter NVST (Nederlandsche Vereeniging van Spoor- en Tramwegpersoneel)</v></cell><cell r="D6854" t="str"><v>00-00-1898/00-00-1905</v></cell></row><row r="6855"><cell r="A6855" t="str"><v>01011</v></cell><cell r="B6855" t="str"><v>3500</v></cell><cell r="C6855" t="str"><v>lid gemeenteraad van Utrecht</v></cell><cell r="D6855" t="str"><v>05-09-1899/04-09-1906</v></cell></row><row r="6856"><cell r="A6856" t="str"><v>01011</v></cell><cell r="B6856" t="str"><v>3500</v></cell><cell r="C6856" t="str"><v>secretaris NVV (Nederlands Verbond van Vakverenigingen)</v></cell><cell r="D6856" t="str"><v>00-04-1906/11-05-1909</v></cell></row><row r="6857"><cell r="A6857" t="str"><v>01011</v></cell><cell r="B6857" t="str"><v>3500</v></cell><cell r="C6857" t="str"><v>lid gemeenteraad van Amsterdam</v></cell><cell r="D6857" t="str"><v>24-10-1907/07-09-1909</v></cell></row><row r="6858"><cell r="A6858" t="str"><v>01011</v></cell><cell r="B6858" t="str"><v>3500</v></cell><cell r="C6858" t="str"><v>voorzitter NVV (Nederlands Verbond van Vakverenigingen)</v></cell><cell r="D6858" t="str"><v>11-05-1909/24-10-1919</v></cell></row><row r="6859"><cell r="A6859" t="str"><v>01011</v></cell><cell r="B6859" t="str"><v>3500</v></cell><cell r="C6859" t="str"><v>lid Tweede Kamer der Staten-Generaal</v></cell><cell r="D6859" t="str"><v>17-09-1918/24-06-1922</v></cell></row><row r="6860"><cell r="A6860" t="str"><v>01011</v></cell><cell r="B6860" t="str"><v>3500</v></cell><cell r="C6860" t="str"><v>voorzitter SDAP (Sociaal-Democratische Arbeiderspartij)</v></cell><cell r="D6860" t="str"><v>17-12-1927/01-04-1934</v></cell></row><row r="6861"><cell r="A6861" t="str"><v>01011</v></cell><cell r="B6861" t="str"><v>3500</v></cell><cell r="C6861" t="str"><v>lid Eerste Kamer der Staten-Generaal</v></cell><cell r="D6861" t="str"><v>17-09-1929/17-09-1935</v></cell></row><row r="6862"><cell r="A6862" t="str"><v>01013</v></cell><cell r="B6862" t="str"><v>3010</v></cell><cell r="C6862" t="str"><v>Roeroekan (Ned.-Indië)</v></cell><cell r="D6862" t="str"><v>05-06-1900</v></cell></row><row r="6863"><cell r="A6863" t="str"><v>01013</v></cell><cell r="B6863" t="str"><v>3020</v></cell><cell r="C6863" t="str"><v>Djakarta (Indonesië)</v></cell><cell r="D6863" t="str"><v>13-02-1981</v></cell></row><row r="6864"><cell r="A6864" t="str"><v>01013</v></cell><cell r="B6864" t="str"><v>3500</v></cell><cell r="C6864" t="str"><v>werkzaam bij de Koninklijke Paketvaart-Maatschappij te Bandoeng</v></cell><cell r="D6864" t="str"><v>/00-00-1924</v></cell></row><row r="6865"><cell r="A6865" t="str"><v>01013</v></cell><cell r="B6865" t="str"><v>3500</v></cell><cell r="C6865" t="str"><v>lid en bezoldigd secretaris Koloniale Commissie van de SDAP en het NVV (Nederlandsch verbond van Vakverenigingen)</v></cell><cell r="D6865" t="str"><v>00-10-1933/00-00-1940</v></cell></row><row r="6866"><cell r="A6866" t="str"><v>01013</v></cell><cell r="B6866" t="str"><v>3500</v></cell><cell r="C6866" t="str"><v>redacteur persbureau 'Indonesia' (Persindo), voor Indonesische bladen</v></cell><cell r="D6866" t="str"><v>00-00-1933/</v></cell></row><row r="6867"><cell r="A6867" t="str"><v>01013</v></cell><cell r="B6867" t="str"><v>3500</v></cell><cell r="C6867" t="str"><v>tewerkgesteld op Laboratorium 'Van der Waals' te Amsterdam</v></cell></row><row r="6868"><cell r="A6868" t="str"><v>01013</v></cell><cell r="B6868" t="str"><v>3500</v></cell><cell r="C6868" t="str"><v>lid Tweede Kamer der Staten-Generaal</v></cell><cell r="D6868" t="str"><v>20-11-1945/22-07-1947</v></cell></row><row r="6869"><cell r="A6869" t="str"><v>01013</v></cell><cell r="B6869" t="str"><v>3500</v></cell><cell r="C6869" t="str"><v>vertegenwoordiger van de Republikeinse delegatie bij de Verenigde Naties</v></cell><cell r="D6869" t="str"><v>00-00-1947/00-12-1949</v></cell></row><row r="6870"><cell r="A6870" t="str"><v>01013</v></cell><cell r="B6870" t="str"><v>3500</v></cell><cell r="C6870" t="str"><v>leider missie naar Moskou</v></cell><cell r="D6870" t="str"><v>00-00-1949/</v></cell></row><row r="6871"><cell r="A6871" t="str"><v>01013</v></cell><cell r="B6871" t="str"><v>3500</v></cell><cell r="C6871" t="str"><v>vertegenwoorder van Indonesië bij de Verenigde Naties</v></cell><cell r="D6871" t="str"><v>00-09-1950/00-00-1953</v></cell></row><row r="6872"><cell r="A6872" t="str"><v>01013</v></cell><cell r="B6872" t="str"><v>3500</v></cell><cell r="C6872" t="str"><v>ambassadeur van Indonesië te New Delhi (India)</v></cell><cell r="D6872" t="str"><v>00-00-1953/00-04-1955</v></cell></row><row r="6873"><cell r="A6873" t="str"><v>01013</v></cell><cell r="B6873" t="str"><v>3500</v></cell><cell r="C6873" t="str"><v>ambassadeur van Indonesië te Bonn</v></cell><cell r="D6873" t="str"><v>00-00-1955/00-00-1956</v></cell></row><row r="6874"><cell r="A6874" t="str"><v>01013</v></cell><cell r="B6874" t="str"><v>3500</v></cell><cell r="C6874" t="str"><v>ambassadeur van Indonesië te Ottawa (Canada)</v></cell><cell r="D6874" t="str"><v>00-00-1957/00-00-1962</v></cell></row><row r="6875"><cell r="A6875" t="str"><v>01013</v></cell><cell r="B6875" t="str"><v>3500</v></cell><cell r="C6875" t="str"><v>vertegenwoordiger van Indonesië bij de Verenigde Naties</v></cell><cell r="D6875" t="str"><v>00-00-1962/31-12-1964</v></cell></row><row r="6876"><cell r="A6876" t="str"><v>01013</v></cell><cell r="B6876" t="str"><v>3500</v></cell><cell r="C6876" t="str"><v>ambassadeur van Indonesië te Washington</v></cell><cell r="D6876" t="str"><v>00-00-1965/00-00-1970</v></cell></row><row r="6877"><cell r="A6877" t="str"><v>01018</v></cell><cell r="B6877" t="str"><v>3010</v></cell><cell r="C6877" t="str"><v>'s-Gravenhage</v></cell><cell r="D6877" t="str"><v>17-09-1811</v></cell></row><row r="6878"><cell r="A6878" t="str"><v>01018</v></cell><cell r="B6878" t="str"><v>3020</v></cell><cell r="C6878" t="str"><v>'s-Gravenhage</v></cell><cell r="D6878" t="str"><v>04-07-1895</v></cell></row><row r="6879"><cell r="A6879" t="str"><v>01018</v></cell><cell r="B6879" t="str"><v>3500</v></cell><cell r="C6879" t="str"><v>in dienst bij de lansiers</v></cell><cell r="D6879" t="str"><v>03-09-1830/00-00-1832</v></cell></row><row r="6880"><cell r="A6880" t="str"><v>01018</v></cell><cell r="B6880" t="str"><v>3500</v></cell><cell r="C6880" t="str"><v>tweede luitenant a la suite der huzaren</v></cell><cell r="D6880" t="str"><v>00-00-1832/00-00-1834</v></cell></row><row r="6881"><cell r="A6881" t="str"><v>01018</v></cell><cell r="B6881" t="str"><v>3500</v></cell><cell r="C6881" t="str"><v>landeigenaar</v></cell></row><row r="6882"><cell r="A6882" t="str"><v>01018</v></cell><cell r="B6882" t="str"><v>3500</v></cell><cell r="C6882" t="str"><v>lid gemeenteraad van Vorden</v></cell><cell r="D6882" t="str"><v>00-00-1840/00-09-1852</v></cell></row><row r="6883"><cell r="A6883" t="str"><v>01018</v></cell><cell r="B6883" t="str"><v>3500</v></cell><cell r="C6883" t="str"><v>lid Provinciale Staten van Gelderland</v></cell><cell r="D6883" t="str"><v>06-07-1841/00-06-1847</v></cell></row><row r="6884"><cell r="A6884" t="str"><v>01018</v></cell><cell r="B6884" t="str"><v>3500</v></cell><cell r="C6884" t="str"><v>burgemeester en gemeentesecretaris van Vorden</v></cell><cell r="D6884" t="str"><v>01-07-1846/28-01-1853</v></cell></row><row r="6885"><cell r="A6885" t="str"><v>01018</v></cell><cell r="B6885" t="str"><v>3500</v></cell><cell r="C6885" t="str"><v>lid Provinciale Staten van Gelderland</v></cell><cell r="D6885" t="str"><v>04-07-1848/18-11-1859</v></cell></row><row r="6886"><cell r="A6886" t="str"><v>01018</v></cell><cell r="B6886" t="str"><v>3500</v></cell><cell r="C6886" t="str"><v>lid Tweede Kamer der Staten-Generaal</v></cell><cell r="D6886" t="str"><v>23-11-1852/26-04-1853</v></cell></row><row r="6887"><cell r="A6887" t="str"><v>01018</v></cell><cell r="B6887" t="str"><v>3500</v></cell><cell r="C6887" t="str"><v>lid gemeenteraad van Vorden</v></cell><cell r="D6887" t="str"><v>00-09-1853/00-09-1859</v></cell></row><row r="6888"><cell r="A6888" t="str"><v>01018</v></cell><cell r="B6888" t="str"><v>3500</v></cell><cell r="C6888" t="str"><v>wethouder van Vorden</v></cell><cell r="D6888" t="str"><v>29-09-1853/00-09-1856</v></cell></row><row r="6889"><cell r="A6889" t="str"><v>01019</v></cell><cell r="B6889" t="str"><v>3010</v></cell><cell r="C6889" t="str"><v>Middelburg</v></cell><cell r="D6889" t="str"><v>01-01-1797</v></cell></row><row r="6890"><cell r="A6890" t="str"><v>01019</v></cell><cell r="B6890" t="str"><v>3020</v></cell><cell r="C6890" t="str"><v>'s-Gravenhage</v></cell><cell r="D6890" t="str"><v>07-02-1874</v></cell></row><row r="6891"><cell r="A6891" t="str"><v>01019</v></cell><cell r="B6891" t="str"><v>3500</v></cell><cell r="C6891" t="str"><v>advocaat te Middelburg</v></cell><cell r="D6891" t="str"><v>00-00-1818/</v></cell></row><row r="6892"><cell r="A6892" t="str"><v>01019</v></cell><cell r="B6892" t="str"><v>3500</v></cell><cell r="C6892" t="str"><v>lid stedelijke raad van Middelburg</v></cell><cell r="D6892" t="str"><v>00-00-1819/15-03-1859</v></cell></row><row r="6893"><cell r="A6893" t="str"><v>01019</v></cell><cell r="B6893" t="str"><v>3500</v></cell><cell r="C6893" t="str"><v>lid Provinciale Staten van Zeeland</v></cell><cell r="D6893" t="str"><v>06-03-1822/17-09-1850</v></cell></row><row r="6894"><cell r="A6894" t="str"><v>01019</v></cell><cell r="B6894" t="str"><v>3500</v></cell><cell r="C6894" t="str"><v>wethouder van Middelburg</v></cell><cell r="D6894" t="str"><v>/16-11-1838</v></cell></row><row r="6895"><cell r="A6895" t="str"><v>01019</v></cell><cell r="B6895" t="str"><v>3500</v></cell><cell r="C6895" t="str"><v>burgemeester van Oost- en West-Souburg</v></cell><cell r="D6895" t="str"><v>15-11-1834/01-03-1852</v></cell></row><row r="6896"><cell r="A6896" t="str"><v>01019</v></cell><cell r="B6896" t="str"><v>3500</v></cell><cell r="C6896" t="str"><v>burgemeester van Middelburg</v></cell><cell r="D6896" t="str"><v>16-11-1838/15-03-1859</v></cell></row><row r="6897"><cell r="A6897" t="str"><v>01019</v></cell><cell r="B6897" t="str"><v>3500</v></cell><cell r="C6897" t="str"><v>buitengewoon lid Tweede Kamer der Staten-Generaal</v></cell><cell r="D6897" t="str"><v>18-09-1848/08-10-1848</v></cell></row><row r="6898"><cell r="A6898" t="str"><v>01019</v></cell><cell r="B6898" t="str"><v>3500</v></cell><cell r="C6898" t="str"><v>lid Provinciale Staten van Zeeland</v></cell><cell r="D6898" t="str"><v>24-09-1850/15-06-1853</v></cell></row><row r="6899"><cell r="A6899" t="str"><v>01019</v></cell><cell r="B6899" t="str"><v>3500</v></cell><cell r="C6899" t="str"><v>lid Eerste Kamer der Staten-Generaal</v></cell><cell r="D6899" t="str"><v>15-06-1853/19-09-1859</v></cell></row><row r="6900"><cell r="A6900" t="str"><v>01020</v></cell><cell r="B6900" t="str"><v>3010</v></cell><cell r="C6900" t="str"><v>Zundert</v></cell><cell r="D6900" t="str"><v>17-11-1856</v></cell></row><row r="6901"><cell r="A6901" t="str"><v>01020</v></cell><cell r="B6901" t="str"><v>3020</v></cell><cell r="C6901" t="str"><v>Ginneken</v></cell><cell r="D6901" t="str"><v>06-05-1916</v></cell></row><row r="6902"><cell r="A6902" t="str"><v>01020</v></cell><cell r="B6902" t="str"><v>3500</v></cell><cell r="C6902" t="str"><v>behanger</v></cell></row><row r="6903"><cell r="A6903" t="str"><v>01020</v></cell><cell r="B6903" t="str"><v>3500</v></cell><cell r="C6903" t="str"><v>volontair in sigarenfabriek</v></cell></row><row r="6904"><cell r="A6904" t="str"><v>01020</v></cell><cell r="B6904" t="str"><v>3500</v></cell><cell r="C6904" t="str"><v>grossier en handelsreiziger in sigaren en tabak</v></cell><cell r="D6904" t="str"><v>/00-00-1901</v></cell></row><row r="6905"><cell r="A6905" t="str"><v>01020</v></cell><cell r="B6905" t="str"><v>3500</v></cell><cell r="C6905" t="str"><v>lid Tweede Kamer der Staten-Generaal</v></cell><cell r="D6905" t="str"><v>05-03-1901/16-09-1913</v></cell></row><row r="6906"><cell r="A6906" t="str"><v>01020</v></cell><cell r="B6906" t="str"><v>3500</v></cell><cell r="C6906" t="str"><v>burgemeester van Ginneken en Bavel</v></cell><cell r="D6906" t="str"><v>01-07-1908/06-05-1916</v></cell></row><row r="6907"><cell r="A6907" t="str"><v>01022</v></cell><cell r="B6907" t="str"><v>3010</v></cell><cell r="C6907" t="str"><v>Wadenoijen (Gld.)</v></cell><cell r="D6907" t="str"><v>07-04-1836</v></cell></row><row r="6908"><cell r="A6908" t="str"><v>01022</v></cell><cell r="B6908" t="str"><v>3020</v></cell><cell r="C6908" t="str"><v>'s-Gravenhage</v></cell><cell r="D6908" t="str"><v>27-03-1911</v></cell></row><row r="6909"><cell r="A6909" t="str"><v>01022</v></cell><cell r="B6909" t="str"><v>3500</v></cell><cell r="C6909" t="str"><v>griffier kantongerecht te Doetinchem</v></cell><cell r="D6909" t="str"><v>15-12-1860/01-05-1863</v></cell></row><row r="6910"><cell r="A6910" t="str"><v>01022</v></cell><cell r="B6910" t="str"><v>3500</v></cell><cell r="C6910" t="str"><v>griffier kantongerecht te Maarssen</v></cell><cell r="D6910" t="str"><v>01-05-1863/01-10-1865</v></cell></row><row r="6911"><cell r="A6911" t="str"><v>01022</v></cell><cell r="B6911" t="str"><v>3500</v></cell><cell r="C6911" t="str"><v>substituut-officier van justitie, Arrondissementsrechtbank te Brielle</v></cell><cell r="D6911" t="str"><v>01-10-1865/01-01-1867</v></cell></row><row r="6912"><cell r="A6912" t="str"><v>01022</v></cell><cell r="B6912" t="str"><v>3500</v></cell><cell r="C6912" t="str"><v>substituut-officier van justitie, Arrondissementsrechtbank te Rotterdam</v></cell><cell r="D6912" t="str"><v>01-01-1867/01-07-1871</v></cell></row><row r="6913"><cell r="A6913" t="str"><v>01022</v></cell><cell r="B6913" t="str"><v>3500</v></cell><cell r="C6913" t="str"><v>officier van justitie, Arrondissementsrechtbank te Rotterdam</v></cell><cell r="D6913" t="str"><v>01-07-1871/01-11-1875</v></cell></row><row r="6914"><cell r="A6914" t="str"><v>01022</v></cell><cell r="B6914" t="str"><v>3500</v></cell><cell r="C6914" t="str"><v>lid gemeenteraad van Rotterdam</v></cell><cell r="D6914" t="str"><v>05-09-1871/04-05-1876</v></cell></row><row r="6915"><cell r="A6915" t="str"><v>01022</v></cell><cell r="B6915" t="str"><v>3500</v></cell><cell r="C6915" t="str"><v>lid Provinciale Staten van Zuid-Holland</v></cell><cell r="D6915" t="str"><v>01-07-1873/10-05-1886</v></cell></row><row r="6916"><cell r="A6916" t="str"><v>01022</v></cell><cell r="B6916" t="str"><v>3500</v></cell><cell r="C6916" t="str"><v>officier van justitie, Arrondissementsrechtbank te 's-Gravenhage</v></cell><cell r="D6916" t="str"><v>01-11-1875/16-09-1882</v></cell></row><row r="6917"><cell r="A6917" t="str"><v>01022</v></cell><cell r="B6917" t="str"><v>3500</v></cell><cell r="C6917" t="str"><v>lid Tweede Kamer der Staten-Generaal</v></cell><cell r="D6917" t="str"><v>16-06-1877/10-10-1882</v></cell></row><row r="6918"><cell r="A6918" t="str"><v>01022</v></cell><cell r="B6918" t="str"><v>3500</v></cell><cell r="C6918" t="str"><v>burgemeester van 's-Gravenhage</v></cell><cell r="D6918" t="str"><v>16-09-1882/08-09-1887</v></cell></row><row r="6919"><cell r="A6919" t="str"><v>01022</v></cell><cell r="B6919" t="str"><v>3500</v></cell><cell r="C6919" t="str"><v>lid Tweede Kamer der Staten-Generaal</v></cell><cell r="D6919" t="str"><v>01-05-1888/22-10-1888</v></cell></row><row r="6920"><cell r="A6920" t="str"><v>01022</v></cell><cell r="B6920" t="str"><v>3500</v></cell><cell r="C6920" t="str"><v>advocaat-generaal Hoge Raad der Nederlanden</v></cell><cell r="D6920" t="str"><v>01-11-1888/01-04-1900</v></cell></row><row r="6921"><cell r="A6921" t="str"><v>01022</v></cell><cell r="B6921" t="str"><v>3500</v></cell><cell r="C6921" t="str"><v>Commissaris van de Koningin in Zuid-Holland</v></cell><cell r="D6921" t="str"><v>01-04-1900/27-03-1911</v></cell></row><row r="6922"><cell r="A6922" t="str"><v>01022</v></cell><cell r="B6922" t="str"><v>3500</v></cell><cell r="C6922" t="str"><v>staatsraad in buitengewone dienst, Raad van State</v></cell><cell r="D6922" t="str"><v>01-10-1907/27-03-1911</v></cell></row><row r="6923"><cell r="A6923" t="str"><v>01023</v></cell><cell r="B6923" t="str"><v>3010</v></cell><cell r="C6923" t="str"><v>Maarssen</v></cell><cell r="D6923" t="str"><v>09-12-1863</v></cell></row><row r="6924"><cell r="A6924" t="str"><v>01023</v></cell><cell r="B6924" t="str"><v>3020</v></cell><cell r="C6924" t="str"><v>'s-Gravenhage</v></cell><cell r="D6924" t="str"><v>23-05-1956</v></cell></row><row r="6925"><cell r="A6925" t="str"><v>01023</v></cell><cell r="B6925" t="str"><v>3500</v></cell><cell r="C6925" t="str"><v>advocaat en procureur te 's-Gravenhage</v></cell><cell r="D6925" t="str"><v>00-00-1886/00-03-1890</v></cell></row><row r="6926"><cell r="A6926" t="str"><v>01023</v></cell><cell r="B6926" t="str"><v>3500</v></cell><cell r="C6926" t="str"><v>commies-griffier Tweede Kamer der Staten-Generaal</v></cell><cell r="D6926" t="str"><v>04-03-1890/01-07-1898</v></cell></row><row r="6927"><cell r="A6927" t="str"><v>01023</v></cell><cell r="B6927" t="str"><v>3500</v></cell><cell r="C6927" t="str"><v>ambtenaar (rang: administrateur), administratie der Generale Thesaurie, ministerie van Financiën</v></cell><cell r="D6927" t="str"><v>01-07-1898/19-09-1905</v></cell></row><row r="6928"><cell r="A6928" t="str"><v>01023</v></cell><cell r="B6928" t="str"><v>3500</v></cell><cell r="C6928" t="str"><v>lid Tweede Kamer der Staten-Generaal</v></cell><cell r="D6928" t="str"><v>20-09-1905/17-09-1918</v></cell></row><row r="6929"><cell r="A6929" t="str"><v>01023</v></cell><cell r="B6929" t="str"><v>3500</v></cell><cell r="C6929" t="str"><v>lid Provinciale Staten van Zuid-Holland</v></cell><cell r="D6929" t="str"><v>03-07-1907/01-07-1919</v></cell></row><row r="6930"><cell r="A6930" t="str"><v>01023</v></cell><cell r="B6930" t="str"><v>3500</v></cell><cell r="C6930" t="str"><v>secretaris-generaal (titel: buitengewoon gezant en gevolmachtigd minister), ministerie van Buitenlandse Zaken</v></cell><cell r="D6930" t="str"><v>01-07-1919/01-07-1921</v></cell></row><row r="6931"><cell r="A6931" t="str"><v>01023</v></cell><cell r="B6931" t="str"><v>3500</v></cell><cell r="C6931" t="str"><v>vicevoorzitter bestuur N.V. Margarine Unie</v></cell><cell r="D6931" t="str"><v>01-01-1928/01-01-1930</v></cell></row><row r="6932"><cell r="A6932" t="str"><v>01023</v></cell><cell r="B6932" t="str"><v>3500</v></cell><cell r="C6932" t="str"><v>staatsraad in buitengewone dienst, Raad van State</v></cell><cell r="D6932" t="str"><v>31-08-1928/23-05-1956</v></cell></row><row r="6933"><cell r="A6933" t="str"><v>01023</v></cell><cell r="B6933" t="str"><v>3500</v></cell><cell r="C6933" t="str"><v>voorzitter Raad van Bestuur N.V. Unilever te Rotterdam</v></cell><cell r="D6933" t="str"><v>01-01-1930/00-10-1941</v></cell></row><row r="6934"><cell r="A6934" t="str"><v>01024</v></cell><cell r="B6934" t="str"><v>3010</v></cell><cell r="C6934" t="str"><v>Steenwijk</v></cell><cell r="D6934" t="str"><v>11-06-1900</v></cell></row><row r="6935"><cell r="A6935" t="str"><v>01024</v></cell><cell r="B6935" t="str"><v>3020</v></cell><cell r="C6935" t="str"><v>Leidschendam</v></cell><cell r="D6935" t="str"><v>12-10-1944</v></cell></row><row r="6936"><cell r="A6936" t="str"><v>01024</v></cell><cell r="B6936" t="str"><v>3500</v></cell><cell r="C6936" t="str"><v>officier der artillerie</v></cell><cell r="D6936" t="str"><v>00-00-1921/00-00-1932</v></cell></row><row r="6937"><cell r="A6937" t="str"><v>01024</v></cell><cell r="B6937" t="str"><v>3500</v></cell><cell r="C6937" t="str"><v>lid Tweede Kamer der Staten-Generaal</v></cell><cell r="D6937" t="str"><v>18-05-1932/09-05-1933</v></cell></row><row r="6938"><cell r="A6938" t="str"><v>01024</v></cell><cell r="B6938" t="str"><v>3500</v></cell><cell r="C6938" t="str"><v>fractievoorzitter (eenmansfractie) HGSP, Tweede Kamer der Staten-Generaal</v></cell><cell r="D6938" t="str"><v>18-05-1932/09-05-1933</v></cell></row><row r="6939"><cell r="A6939" t="str"><v>01024</v></cell><cell r="B6939" t="str"><v>3500</v></cell><cell r="C6939" t="str"><v>officier der artillerie, hoofdintendantie</v></cell><cell r="D6939" t="str"><v>01-07-1933/00-00-1940</v></cell></row><row r="6940"><cell r="A6940" t="str"><v>01024</v></cell><cell r="B6940" t="str"><v>3500</v></cell><cell r="C6940" t="str"><v>lid Provinciale Staten van Zuid-Holland</v></cell><cell r="D6940" t="str"><v>02-07-1935/01-12-1936</v></cell></row><row r="6941"><cell r="A6941" t="str"><v>01024</v></cell><cell r="B6941" t="str"><v>3500</v></cell><cell r="C6941" t="str"><v>adjunct-kapitein Opbouwdienst</v></cell><cell r="D6941" t="str"><v>00-00-1940/00-01-1941</v></cell></row><row r="6942"><cell r="A6942" t="str"><v>01024</v></cell><cell r="B6942" t="str"><v>3500</v></cell><cell r="C6942" t="str"><v>directeur (drie) Centrale Gaarkeukens te 's-Gravenhage</v></cell><cell r="D6942" t="str"><v>03-02-1941/</v></cell></row><row r="6943"><cell r="A6943" t="str"><v>01028</v></cell><cell r="B6943" t="str"><v>3010</v></cell><cell r="C6943" t="str"><v>Echt (Lb.)</v></cell><cell r="D6943" t="str"><v>11-10-1908</v></cell></row><row r="6944"><cell r="A6944" t="str"><v>01028</v></cell><cell r="B6944" t="str"><v>3020</v></cell><cell r="C6944" t="str"><v>Sittard</v></cell><cell r="D6944" t="str"><v>25-01-1962</v></cell></row><row r="6945"><cell r="A6945" t="str"><v>01028</v></cell><cell r="B6945" t="str"><v>3500</v></cell><cell r="C6945" t="str"><v>onderwijzer, R.K. lagere school te Montfort</v></cell><cell r="D6945" t="str"><v>00-00-1928/00-00-1936</v></cell></row><row r="6946"><cell r="A6946" t="str"><v>01028</v></cell><cell r="B6946" t="str"><v>3500</v></cell><cell r="C6946" t="str"><v>hoofdonderwijzer, R.K. lagere school te Roosteren</v></cell><cell r="D6946" t="str"><v>00-00-1936/00-00-1946</v></cell></row><row r="6947"><cell r="A6947" t="str"><v>01028</v></cell><cell r="B6947" t="str"><v>3500</v></cell><cell r="C6947" t="str"><v>waarnemend burgemeester van Roosteren</v></cell><cell r="D6947" t="str"><v>00-09-1944/00-10-1944</v></cell></row><row r="6948"><cell r="A6948" t="str"><v>01028</v></cell><cell r="B6948" t="str"><v>3500</v></cell><cell r="C6948" t="str"><v>lid Tweede Kamer der Staten-Generaal</v></cell><cell r="D6948" t="str"><v>04-06-1946/25-01-1962</v></cell></row><row r="6949"><cell r="A6949" t="str"><v>01028</v></cell><cell r="B6949" t="str"><v>3500</v></cell><cell r="C6949" t="str"><v>hoofdredacteur dagblad "De Nieuwe Limburger"</v></cell><cell r="D6949" t="str"><v>01-01-1957/25-01-1962</v></cell></row><row r="6950"><cell r="A6950" t="str"><v>01034</v></cell><cell r="B6950" t="str"><v>3010</v></cell><cell r="C6950" t="str"><v>Amsterdam</v></cell><cell r="D6950" t="str"><v>07-02-1839</v></cell></row><row r="6951"><cell r="A6951" t="str"><v>01034</v></cell><cell r="B6951" t="str"><v>3020</v></cell><cell r="C6951" t="str"><v>Heemstede</v></cell><cell r="D6951" t="str"><v>24-12-1909</v></cell></row><row r="6952"><cell r="A6952" t="str"><v>01034</v></cell><cell r="B6952" t="str"><v>3500</v></cell><cell r="C6952" t="str"><v>werkzaam in glaszaak van zijn vader</v></cell><cell r="D6952" t="str"><v>00-00-1860/00-00-1861</v></cell></row><row r="6953"><cell r="A6953" t="str"><v>01034</v></cell><cell r="B6953" t="str"><v>3500</v></cell><cell r="C6953" t="str"><v>hoofd firma "Beckman en Pierson", handel in kantoen en koloniale waren</v></cell><cell r="D6953" t="str"><v>00-00-1861/01-04-1864</v></cell></row><row r="6954"><cell r="A6954" t="str"><v>01034</v></cell><cell r="B6954" t="str"><v>3500</v></cell><cell r="C6954" t="str"><v>hoofddirecteur Surinaamsche Bank te Amsterdam</v></cell><cell r="D6954" t="str"><v>01-04-1864/01-06-1868</v></cell></row><row r="6955"><cell r="A6955" t="str"><v>01034</v></cell><cell r="B6955" t="str"><v>3500</v></cell><cell r="C6955" t="str"><v>leraar staathuishoudkunde, Handelsschool te Amsterdam</v></cell><cell r="D6955" t="str"><v>00-00-1864/01-06-1868</v></cell></row><row r="6956"><cell r="A6956" t="str"><v>01034</v></cell><cell r="B6956" t="str"><v>3500</v></cell><cell r="C6956" t="str"><v>directeur N.V. "De Nederlandsche Bank"</v></cell><cell r="D6956" t="str"><v>01-06-1868/01-02-1885</v></cell></row><row r="6957"><cell r="A6957" t="str"><v>01034</v></cell><cell r="B6957" t="str"><v>3500</v></cell><cell r="C6957" t="str"><v>hoogleraar staathuishoudkunde en statistiek, Gemeentelijke Universiteit te Amsterdam</v></cell><cell r="D6957" t="str"><v>03-10-1877/21-01-1885</v></cell></row><row r="6958"><cell r="A6958" t="str"><v>01034</v></cell><cell r="B6958" t="str"><v>3500</v></cell><cell r="C6958" t="str"><v>president-directeur N.V. "De Nederlandsche Bank"</v></cell><cell r="D6958" t="str"><v>01-02-1885/21-08-1891</v></cell></row><row r="6959"><cell r="A6959" t="str"><v>01034</v></cell><cell r="B6959" t="str"><v>3500</v></cell><cell r="C6959" t="str"><v>minister van Financiën</v></cell><cell r="D6959" t="str"><v>21-08-1891/09-05-1894</v></cell></row><row r="6960"><cell r="A6960" t="str"><v>01034</v></cell><cell r="B6960" t="str"><v>3500</v></cell><cell r="C6960" t="str"><v>ambteloos</v></cell><cell r="D6960" t="str"><v>09-05-1894/26-07-1897</v></cell></row><row r="6961"><cell r="A6961" t="str"><v>01034</v></cell><cell r="B6961" t="str"><v>3500</v></cell><cell r="C6961" t="str"><v>minister van Financiën</v></cell><cell r="D6961" t="str"><v>26-07-1897/01-08-1901</v></cell></row><row r="6962"><cell r="A6962" t="str"><v>01034</v></cell><cell r="B6962" t="str"><v>3500</v></cell><cell r="C6962" t="str"><v>voorzitter van de ministerraad</v></cell><cell r="D6962" t="str"><v>26-07-1897/31-07-1901</v></cell></row><row r="6963"><cell r="A6963" t="str"><v>01034</v></cell><cell r="B6963" t="str"><v>3500</v></cell><cell r="C6963" t="str"><v>lid Tweede Kamer der Staten-Generaal</v></cell><cell r="D6963" t="str"><v>19-09-1905/21-09-1909</v></cell></row><row r="6964"><cell r="A6964" t="str"><v>01036</v></cell><cell r="B6964" t="str"><v>3010</v></cell><cell r="C6964" t="str"><v>Rotterdam</v></cell><cell r="D6964" t="str"><v>26-05-1845</v></cell></row><row r="6965"><cell r="A6965" t="str"><v>01036</v></cell><cell r="B6965" t="str"><v>3020</v></cell><cell r="C6965" t="str"><v>Rotterdam</v></cell><cell r="D6965" t="str"><v>23-12-1927</v></cell></row><row r="6966"><cell r="A6966" t="str"><v>01036</v></cell><cell r="B6966" t="str"><v>3500</v></cell><cell r="C6966" t="str"><v>kantoorbeambte bij de "Gebr. Van Stolk", graanhandelaren te Rotterdam</v></cell><cell r="D6966" t="str"><v>00-00-1859/00-00-1861</v></cell></row><row r="6967"><cell r="A6967" t="str"><v>01036</v></cell><cell r="B6967" t="str"><v>3500</v></cell><cell r="C6967" t="str"><v>kantoorbeambte, firma "Balquerie", goederenhandelaren te Rotterdam</v></cell><cell r="D6967" t="str"><v>00-00-1861/00-00-1871</v></cell></row><row r="6968"><cell r="A6968" t="str"><v>01036</v></cell><cell r="B6968" t="str"><v>3500</v></cell><cell r="C6968" t="str"><v>firmant, scheepvaartmaatschappij "Plate, Reuchlin & Co." te Rotterdam</v></cell><cell r="D6968" t="str"><v>00-00-1871/00-00-1876</v></cell></row><row r="6969"><cell r="A6969" t="str"><v>01036</v></cell><cell r="B6969" t="str"><v>3500</v></cell><cell r="C6969" t="str"><v>directeur Nederlandsch-Amerikaansche Stoomvaart-Maatschappij (Holland-Amerikalijn)</v></cell><cell r="D6969" t="str"><v>00-00-1873/00-00-1880</v></cell></row><row r="6970"><cell r="A6970" t="str"><v>01036</v></cell><cell r="B6970" t="str"><v>3500</v></cell><cell r="C6970" t="str"><v>firmant, cargadoorsfirma "Wambersie & Co." te Rotterdam</v></cell><cell r="D6970" t="str"><v>00-00-1880/00-00-1903</v></cell></row><row r="6971"><cell r="A6971" t="str"><v>01036</v></cell><cell r="B6971" t="str"><v>3500</v></cell><cell r="C6971" t="str"><v>lid gemeenteraad van Rotterdam</v></cell><cell r="D6971" t="str"><v>06-09-1887/01-03-1895</v></cell></row><row r="6972"><cell r="A6972" t="str"><v>01036</v></cell><cell r="B6972" t="str"><v>3500</v></cell><cell r="C6972" t="str"><v>lid Tweede Kamer der Staten-Generaal</v></cell><cell r="D6972" t="str"><v>28-02-1893/20-03-1894</v></cell></row><row r="6973"><cell r="A6973" t="str"><v>01036</v></cell><cell r="B6973" t="str"><v>3500</v></cell><cell r="C6973" t="str"><v>lid Tweede Kamer der Staten-Generaal</v></cell><cell r="D6973" t="str"><v>16-05-1894/21-09-1897</v></cell></row><row r="6974"><cell r="A6974" t="str"><v>01036</v></cell><cell r="B6974" t="str"><v>3500</v></cell><cell r="C6974" t="str"><v>lid Tweede Kamer der Staten-Generaal</v></cell><cell r="D6974" t="str"><v>19-09-1905/21-09-1909</v></cell></row><row r="6975"><cell r="A6975" t="str"><v>01036</v></cell><cell r="B6975" t="str"><v>3500</v></cell><cell r="C6975" t="str"><v>lid Provinciale Staten van Zuid-Holland</v></cell><cell r="D6975" t="str"><v>08-12-1908/03-07-1923</v></cell></row><row r="6976"><cell r="A6976" t="str"><v>01037</v></cell><cell r="B6976" t="str"><v>3010</v></cell><cell r="C6976" t="str"><v>Haarlem</v></cell><cell r="D6976" t="str"><v>10-05-1894</v></cell></row><row r="6977"><cell r="A6977" t="str"><v>01037</v></cell><cell r="B6977" t="str"><v>3020</v></cell><cell r="C6977" t="str"><v>Utrecht</v></cell><cell r="D6977" t="str"><v>13-01-1976</v></cell></row><row r="6978"><cell r="A6978" t="str"><v>01037</v></cell><cell r="B6978" t="str"><v>3500</v></cell><cell r="C6978" t="str"><v>rijksklerk van registratie en domeinen te Haarlem</v></cell></row><row r="6979"><cell r="A6979" t="str"><v>01037</v></cell><cell r="B6979" t="str"><v>3500</v></cell><cell r="C6979" t="str"><v>lid gemeenteraad van Haarlem</v></cell><cell r="D6979" t="str"><v>02-09-1919/00-12-1919</v></cell></row><row r="6980"><cell r="A6980" t="str"><v>01037</v></cell><cell r="B6980" t="str"><v>3500</v></cell><cell r="C6980" t="str"><v>secretaris Nederlandse Vereniging tot Afschaffing van alcoholhoudende dranken</v></cell><cell r="D6980" t="str"><v>00-00-1919/00-00-1946</v></cell></row><row r="6981"><cell r="A6981" t="str"><v>01037</v></cell><cell r="B6981" t="str"><v>3500</v></cell><cell r="C6981" t="str"><v>lid gemeenteraad van Utrecht</v></cell><cell r="D6981" t="str"><v>06-09-1927/01-09-1941</v></cell></row><row r="6982"><cell r="A6982" t="str"><v>01037</v></cell><cell r="B6982" t="str"><v>3500</v></cell><cell r="C6982" t="str"><v>lid Provinciale Staten van Utrecht</v></cell><cell r="D6982" t="str"><v>02-07-1935/01-09-1941</v></cell></row><row r="6983"><cell r="A6983" t="str"><v>01037</v></cell><cell r="B6983" t="str"><v>3500</v></cell><cell r="C6983" t="str"><v>wethouder (van bedrijven en gezondheidszorg) van Utrecht</v></cell><cell r="D6983" t="str"><v>10-09-1936/00-04-1942</v></cell></row><row r="6984"><cell r="A6984" t="str"><v>01037</v></cell><cell r="B6984" t="str"><v>3500</v></cell><cell r="C6984" t="str"><v>lid Tweede Kamer der Staten-Generaal</v></cell><cell r="D6984" t="str"><v>25-09-1945/04-06-1946</v></cell></row><row r="6985"><cell r="A6985" t="str"><v>01037</v></cell><cell r="B6985" t="str"><v>3500</v></cell><cell r="C6985" t="str"><v>lid tijdelijke gemeenteraad van Utrecht</v></cell><cell r="D6985" t="str"><v>00-11-1945/02-09-1946</v></cell></row><row r="6986"><cell r="A6986" t="str"><v>01037</v></cell><cell r="B6986" t="str"><v>3500</v></cell><cell r="C6986" t="str"><v>wethouder (van bedrijven en gezondheidszorg) van Utrecht</v></cell><cell r="D6986" t="str"><v>00-11-1945/04-09-1962</v></cell></row><row r="6987"><cell r="A6987" t="str"><v>01037</v></cell><cell r="B6987" t="str"><v>3500</v></cell><cell r="C6987" t="str"><v>lid Provinciale Staten van Utrecht</v></cell><cell r="D6987" t="str"><v>20-06-1946/06-07-1954</v></cell></row><row r="6988"><cell r="A6988" t="str"><v>01037</v></cell><cell r="B6988" t="str"><v>3500</v></cell><cell r="C6988" t="str"><v>lid gemeenteraad van Utrecht</v></cell><cell r="D6988" t="str"><v>02-09-1946/04-09-1962</v></cell></row><row r="6989"><cell r="A6989" t="str"><v>01039</v></cell><cell r="B6989" t="str"><v>3010</v></cell><cell r="C6989" t="str"><v>Zoeterwoude</v></cell><cell r="D6989" t="str"><v>15-12-1907</v></cell></row><row r="6990"><cell r="A6990" t="str"><v>01039</v></cell><cell r="B6990" t="str"><v>3020</v></cell><cell r="C6990" t="str"><v>Haarlem</v></cell><cell r="D6990" t="str"><v>07-03-1973</v></cell></row><row r="6991"><cell r="A6991" t="str"><v>01039</v></cell><cell r="B6991" t="str"><v>3500</v></cell><cell r="C6991" t="str"><v>tuindersknecht</v></cell><cell r="D6991" t="str"><v>00-00-1919/00-00-1924</v></cell></row><row r="6992"><cell r="A6992" t="str"><v>01039</v></cell><cell r="B6992" t="str"><v>3500</v></cell><cell r="C6992" t="str"><v>knecht van bollenkweker te Anna Paulowna</v></cell><cell r="D6992" t="str"><v>00-00-1924/00-00-1945</v></cell></row><row r="6993"><cell r="A6993" t="str"><v>01039</v></cell><cell r="B6993" t="str"><v>3500</v></cell><cell r="C6993" t="str"><v>lid gemeenteraad van Anna Paulowna</v></cell><cell r="D6993" t="str"><v>04-09-1935/01-04-1937</v></cell></row><row r="6994"><cell r="A6994" t="str"><v>01039</v></cell><cell r="B6994" t="str"><v>3500</v></cell><cell r="C6994" t="str"><v>propagandist Nederlandse Katholieke Bond van Werknemers in de Agrarische Bedrijfstakken "Sint Deus-dedit"</v></cell><cell r="D6994" t="str"><v>00-11-1935/00-00-1938</v></cell></row><row r="6995"><cell r="A6995" t="str"><v>01039</v></cell><cell r="B6995" t="str"><v>3500</v></cell><cell r="C6995" t="str"><v>lid hoofdbestuur Nederlandse Katholieke Bond van Werknemers in de Agrarische Bedrijfstakken "Sint Deus-dedit"</v></cell><cell r="D6995" t="str"><v>00-00-1938/00-00-1941</v></cell></row><row r="6996"><cell r="A6996" t="str"><v>01039</v></cell><cell r="B6996" t="str"><v>3500</v></cell><cell r="C6996" t="str"><v>waarnemend voorzitter Nederlandse Katholieke Bond van Werknemers in de Agrarische Bedrijfstakken "Sint Deus-dedit"</v></cell><cell r="D6996" t="str"><v>00-05-1941/00-00-1946</v></cell></row><row r="6997"><cell r="A6997" t="str"><v>01039</v></cell><cell r="B6997" t="str"><v>3500</v></cell><cell r="C6997" t="str"><v>voorzitter Nederlandse Katholieke Bond van Werknemers in de Agrarische Bedrijfstakken "Sint Deus-dedit"</v></cell><cell r="D6997" t="str"><v>00-00-1946/00-05-1966</v></cell></row><row r="6998"><cell r="A6998" t="str"><v>01039</v></cell><cell r="B6998" t="str"><v>3500</v></cell><cell r="C6998" t="str"><v>lid Tweede Kamer der Staten-Generaal</v></cell><cell r="D6998" t="str"><v>02-11-1949/10-05-1971</v></cell></row><row r="6999"><cell r="A6999" t="str"><v>01039</v></cell><cell r="B6999" t="str"><v>3500</v></cell><cell r="C6999" t="str"><v>lid Europees Parlement</v></cell><cell r="D6999" t="str"><v>19-03-1958/14-09-1971</v></cell></row><row r="7000"><cell r="A7000" t="str"><v>01041</v></cell><cell r="B7000" t="str"><v>3010</v></cell><cell r="C7000" t="str"><v>Ameide</v></cell><cell r="D7000" t="str"><v>04-09-1811</v></cell></row><row r="7001"><cell r="A7001" t="str"><v>01041</v></cell><cell r="B7001" t="str"><v>3020</v></cell><cell r="C7001" t="str"><v>Ameide</v></cell><cell r="D7001" t="str"><v>08-04-1898</v></cell></row><row r="7002"><cell r="A7002" t="str"><v>01041</v></cell><cell r="B7002" t="str"><v>3500</v></cell><cell r="C7002" t="str"><v>landeigenaar</v></cell></row><row r="7003"><cell r="A7003" t="str"><v>01041</v></cell><cell r="B7003" t="str"><v>3500</v></cell><cell r="C7003" t="str"><v>burgemeester van Ameide</v></cell><cell r="D7003" t="str"><v>01-01-1847/01-03-1854</v></cell></row><row r="7004"><cell r="A7004" t="str"><v>01041</v></cell><cell r="B7004" t="str"><v>3500</v></cell><cell r="C7004" t="str"><v>burgemeester van Tienhoven (Z.H.)</v></cell><cell r="D7004" t="str"><v>01-01-1847/01-03-1854</v></cell></row><row r="7005"><cell r="A7005" t="str"><v>01041</v></cell><cell r="B7005" t="str"><v>3500</v></cell><cell r="C7005" t="str"><v>lid Provinciale Staten van Zuid-Holland</v></cell><cell r="D7005" t="str"><v>17-09-1850/05-07-1853</v></cell></row><row r="7006"><cell r="A7006" t="str"><v>01041</v></cell><cell r="B7006" t="str"><v>3500</v></cell><cell r="C7006" t="str"><v>lid Tweede Kamer der Staten-Generaal</v></cell><cell r="D7006" t="str"><v>12-07-1853/15-09-1860</v></cell></row><row r="7007"><cell r="A7007" t="str"><v>01041</v></cell><cell r="B7007" t="str"><v>3500</v></cell><cell r="C7007" t="str"><v>lid Tweede Kamer der Staten-Generaal</v></cell><cell r="D7007" t="str"><v>05-12-1862/19-09-1864</v></cell></row><row r="7008"><cell r="A7008" t="str"><v>01042</v></cell><cell r="B7008" t="str"><v>3010</v></cell><cell r="C7008" t="str"><v>Appingedam</v></cell><cell r="D7008" t="str"><v>20-09-1827</v></cell></row><row r="7009"><cell r="A7009" t="str"><v>01042</v></cell><cell r="B7009" t="str"><v>3020</v></cell><cell r="C7009" t="str"><v>Noordbroek (Gr.)</v></cell><cell r="D7009" t="str"><v>14-10-1893</v></cell></row><row r="7010"><cell r="A7010" t="str"><v>01042</v></cell><cell r="B7010" t="str"><v>3500</v></cell><cell r="C7010" t="str"><v>journalist, schreef bijdragen voor de "Provinciale Groninger", de "Nieuwe Veendammer" en de "Nieuwe Winschoter Courant"</v></cell></row><row r="7011"><cell r="A7011" t="str"><v>01042</v></cell><cell r="B7011" t="str"><v>3500</v></cell><cell r="C7011" t="str"><v>predikant Nederlandse Hervormde Kerk te Holwierde (Frl.)</v></cell><cell r="D7011" t="str"><v>00-00-1850/00-00-1857</v></cell></row><row r="7012"><cell r="A7012" t="str"><v>01042</v></cell><cell r="B7012" t="str"><v>3500</v></cell><cell r="C7012" t="str"><v>predikant Nederlandse Hervormde Kerk te Nijmegen</v></cell><cell r="D7012" t="str"><v>00-00-1857/00-10-1858</v></cell></row><row r="7013"><cell r="A7013" t="str"><v>01042</v></cell><cell r="B7013" t="str"><v>3500</v></cell><cell r="C7013" t="str"><v>predikant Nederlandse Hervormde Kerk te Noordbroek (Gr.)</v></cell><cell r="D7013" t="str"><v>24-10-1858/14-10-1893</v></cell></row><row r="7014"><cell r="A7014" t="str"><v>01042</v></cell><cell r="B7014" t="str"><v>3500</v></cell><cell r="C7014" t="str"><v>lid Tweede Kamer der Staten-Generaal</v></cell><cell r="D7014" t="str"><v>15-09-1891/14-10-1893</v></cell></row><row r="7015"><cell r="A7015" t="str"><v>01043</v></cell><cell r="B7015" t="str"><v>3010</v></cell><cell r="C7015" t="str"><v>Venray</v></cell><cell r="D7015" t="str"><v>01-05-1870</v></cell></row><row r="7016"><cell r="A7016" t="str"><v>01043</v></cell><cell r="B7016" t="str"><v>3020</v></cell><cell r="C7016" t="str"><v>Venray</v></cell><cell r="D7016" t="str"><v>21-01-1934</v></cell></row><row r="7017"><cell r="A7017" t="str"><v>01043</v></cell><cell r="B7017" t="str"><v>3500</v></cell><cell r="C7017" t="str"><v>in- en exporteur van vee (m.n. schapen) te Venray</v></cell></row><row r="7018"><cell r="A7018" t="str"><v>01043</v></cell><cell r="B7018" t="str"><v>3500</v></cell><cell r="C7018" t="str"><v>landeigenaar en bos- en landbouwer</v></cell></row><row r="7019"><cell r="A7019" t="str"><v>01043</v></cell><cell r="B7019" t="str"><v>3500</v></cell><cell r="C7019" t="str"><v>lid Provinciale Staten van Limburg</v></cell><cell r="D7019" t="str"><v>16-06-1916/21-01-1934</v></cell></row><row r="7020"><cell r="A7020" t="str"><v>01043</v></cell><cell r="B7020" t="str"><v>3500</v></cell><cell r="C7020" t="str"><v>lid Tweede Kamer der Staten-Generaal</v></cell><cell r="D7020" t="str"><v>17-09-1918/24-06-1922</v></cell></row><row r="7021"><cell r="A7021" t="str"><v>01043</v></cell><cell r="B7021" t="str"><v>3500</v></cell><cell r="C7021" t="str"><v>lid Gedeputeerde Staten van Limburg</v></cell><cell r="D7021" t="str"><v>15-12-1925/21-01-1934</v></cell></row><row r="7022"><cell r="A7022" t="str"><v>01046</v></cell><cell r="B7022" t="str"><v>3010</v></cell><cell r="C7022" t="str"><v>Amsterdam</v></cell><cell r="D7022" t="str"><v>22-02-1868</v></cell></row><row r="7023"><cell r="A7023" t="str"><v>01046</v></cell><cell r="B7023" t="str"><v>3020</v></cell><cell r="C7023" t="str"><v>Laren (N.H.)</v></cell><cell r="D7023" t="str"><v>18-02-1943</v></cell></row><row r="7024"><cell r="A7024" t="str"><v>01046</v></cell><cell r="B7024" t="str"><v>3500</v></cell><cell r="C7024" t="str"><v>diamantbewerker te Amsterdam</v></cell><cell r="D7024" t="str"><v>/00-00-1887</v></cell></row><row r="7025"><cell r="A7025" t="str"><v>01046</v></cell><cell r="B7025" t="str"><v>3500</v></cell><cell r="C7025" t="str"><v>diamantbewerker te Londen</v></cell><cell r="D7025" t="str"><v>00-00-1887/00-00-1890</v></cell></row><row r="7026"><cell r="A7026" t="str"><v>01046</v></cell><cell r="B7026" t="str"><v>3500</v></cell><cell r="C7026" t="str"><v>diamantbewerker, atelier Andries van Wezel te Amsterdam</v></cell><cell r="D7026" t="str"><v>00-00-1890/</v></cell></row><row r="7027"><cell r="A7027" t="str"><v>01046</v></cell><cell r="B7027" t="str"><v>3500</v></cell><cell r="C7027" t="str"><v>voorzitter ANDB (Algemeen Nederlandse Diamantbewerkersbond)</v></cell><cell r="D7027" t="str"><v>00-00-1894/00-00-1940</v></cell></row><row r="7028"><cell r="A7028" t="str"><v>01046</v></cell><cell r="B7028" t="str"><v>3500</v></cell><cell r="C7028" t="str"><v>lid gemeenteraad van Amsterdam</v></cell><cell r="D7028" t="str"><v>28-01-1903/01-04-1906</v></cell></row><row r="7029"><cell r="A7029" t="str"><v>01046</v></cell><cell r="B7029" t="str"><v>3500</v></cell><cell r="C7029" t="str"><v>voorzitter NVV (Nederlands Verbond van Vakverenigingen)</v></cell><cell r="D7029" t="str"><v>01-01-1906/11-05-1909</v></cell></row><row r="7030"><cell r="A7030" t="str"><v>01046</v></cell><cell r="B7030" t="str"><v>3500</v></cell><cell r="C7030" t="str"><v>lid Tweede Kamer der Staten-Generaal</v></cell><cell r="D7030" t="str"><v>16-09-1913/04-11-1913</v></cell></row><row r="7031"><cell r="A7031" t="str"><v>01046</v></cell><cell r="B7031" t="str"><v>3500</v></cell><cell r="C7031" t="str"><v>lid Eerste Kamer der Staten-Generaal</v></cell><cell r="D7031" t="str"><v>25-11-1913/24-06-1922</v></cell></row><row r="7032"><cell r="A7032" t="str"><v>01046</v></cell><cell r="B7032" t="str"><v>3500</v></cell><cell r="C7032" t="str"><v>lid Eerste Kamer der Staten-Generaal</v></cell><cell r="D7032" t="str"><v>18-09-1923/08-06-1937</v></cell></row><row r="7033"><cell r="A7033" t="str"><v>01047</v></cell><cell r="B7033" t="str"><v>3010</v></cell><cell r="C7033" t="str"><v>Roosendaal</v></cell><cell r="D7033" t="str"><v>24-02-1881</v></cell></row><row r="7034"><cell r="A7034" t="str"><v>01047</v></cell><cell r="B7034" t="str"><v>3020</v></cell><cell r="C7034" t="str"><v>Eindhoven</v></cell><cell r="D7034" t="str"><v>25-09-1948</v></cell></row><row r="7035"><cell r="A7035" t="str"><v>01047</v></cell><cell r="B7035" t="str"><v>3500</v></cell><cell r="C7035" t="str"><v>ambtenaar ter secretarie, gemeente Teteringen</v></cell><cell r="D7035" t="str"><v>/00-00-1899</v></cell></row><row r="7036"><cell r="A7036" t="str"><v>01047</v></cell><cell r="B7036" t="str"><v>3500</v></cell><cell r="C7036" t="str"><v>corrector, dagblad "De Bredanaar"</v></cell><cell r="D7036" t="str"><v>00-00-1897/00-00-1899</v></cell></row><row r="7037"><cell r="A7037" t="str"><v>01047</v></cell><cell r="B7037" t="str"><v>3500</v></cell><cell r="C7037" t="str"><v>correspondent, dagblad "De Maasbode"</v></cell><cell r="D7037" t="str"><v>00-00-1899</v></cell></row><row r="7038"><cell r="A7038" t="str"><v>01047</v></cell><cell r="B7038" t="str"><v>3500</v></cell><cell r="C7038" t="str"><v>redacteur "De Volkscourant" te Maastricht</v></cell><cell r="D7038" t="str"><v>00-00-1899/</v></cell></row><row r="7039"><cell r="A7039" t="str"><v>01047</v></cell><cell r="B7039" t="str"><v>3500</v></cell><cell r="C7039" t="str"><v>(hoofd)redacteur dagblad "De Gelderlander"</v></cell><cell r="D7039" t="str"><v>11-07-1911/01-05-1917</v></cell></row><row r="7040"><cell r="A7040" t="str"><v>01047</v></cell><cell r="B7040" t="str"><v>3500</v></cell><cell r="C7040" t="str"><v>directeur/hoofdredacteur, dagblad "Geldersche Koerier"</v></cell><cell r="D7040" t="str"><v>01-05-1917/15-06-1921</v></cell></row><row r="7041"><cell r="A7041" t="str"><v>01047</v></cell><cell r="B7041" t="str"><v>3500</v></cell><cell r="C7041" t="str"><v>hoofdredacteur "Nieuwe Haarlemsche Courant"</v></cell><cell r="D7041" t="str"><v>00-00-1917/00-00-1919</v></cell></row><row r="7042"><cell r="A7042" t="str"><v>01047</v></cell><cell r="B7042" t="str"><v>3500</v></cell><cell r="C7042" t="str"><v>redacteur "Limburgs Dagblad"</v></cell><cell r="D7042" t="str"><v>00-00-1919/00-00-1921</v></cell></row><row r="7043"><cell r="A7043" t="str"><v>01047</v></cell><cell r="B7043" t="str"><v>3500</v></cell><cell r="C7043" t="str"><v>redacteur, tijdschrift "Nieuwe Eeuw" (later geheten "De Morgen")</v></cell><cell r="D7043" t="str"><v>15-06-1921/00-00-1934</v></cell></row><row r="7044"><cell r="A7044" t="str"><v>01047</v></cell><cell r="B7044" t="str"><v>3500</v></cell><cell r="C7044" t="str"><v>lid Tweede Kamer der Staten-Generaal</v></cell><cell r="D7044" t="str"><v>17-09-1929/10-09-1946</v></cell></row><row r="7045"><cell r="A7045" t="str"><v>01047</v></cell><cell r="B7045" t="str"><v>3500</v></cell><cell r="C7045" t="str"><v>lid Commissie-Generaal voor Nederlandsch-Indië</v></cell><cell r="D7045" t="str"><v>12-09-1946/15-11-1947</v></cell></row><row r="7046"><cell r="A7046" t="str"><v>01047</v></cell><cell r="B7046" t="str"><v>3500</v></cell><cell r="C7046" t="str"><v>redacteur binnenland, weekblad "De Linie"</v></cell><cell r="D7046" t="str"><v>00-00-1948/</v></cell></row><row r="7047"><cell r="A7047" t="str"><v>01047</v></cell><cell r="B7047" t="str"><v>3500</v></cell><cell r="C7047" t="str"><v>journalistiek directeur, Uitgeversmaatschappij "Neerlandia" te Utrecht</v></cell></row><row r="7048"><cell r="A7048" t="str"><v>01048</v></cell><cell r="B7048" t="str"><v>3010</v></cell><cell r="C7048" t="str"><v>Makkum</v></cell><cell r="D7048" t="str"><v>08-11-1851</v></cell></row><row r="7049"><cell r="A7049" t="str"><v>01048</v></cell><cell r="B7049" t="str"><v>3020</v></cell><cell r="C7049" t="str"><v>Heemstede</v></cell><cell r="D7049" t="str"><v>29-03-1932</v></cell></row><row r="7050"><cell r="A7050" t="str"><v>01048</v></cell><cell r="B7050" t="str"><v>3500</v></cell><cell r="C7050" t="str"><v>hulponderwijzer lagere school te Berlikum (Frl.)</v></cell><cell r="D7050" t="str"><v>00-00-1870/</v></cell></row><row r="7051"><cell r="A7051" t="str"><v>01048</v></cell><cell r="B7051" t="str"><v>3500</v></cell><cell r="C7051" t="str"><v>onderwijzer, Christelijke lagere school te Witmarsum</v></cell><cell r="D7051" t="str"><v>/00-00-1877</v></cell></row><row r="7052"><cell r="A7052" t="str"><v>01048</v></cell><cell r="B7052" t="str"><v>3500</v></cell><cell r="C7052" t="str"><v>hoofdonderwijzer, Christelijke lagere school te Witmarsum</v></cell><cell r="D7052" t="str"><v>00-00-1877/00-00-1884</v></cell></row><row r="7053"><cell r="A7053" t="str"><v>01048</v></cell><cell r="B7053" t="str"><v>3500</v></cell><cell r="C7053" t="str"><v>hoofdonderwijzer, Christelijke lagere school te Nijland</v></cell><cell r="D7053" t="str"><v>00-00-1884/00-07-1901</v></cell></row><row r="7054"><cell r="A7054" t="str"><v>01048</v></cell><cell r="B7054" t="str"><v>3500</v></cell><cell r="C7054" t="str"><v>lid Provinciale Staten van Friesland</v></cell><cell r="D7054" t="str"><v>04-07-1893/03-07-1923</v></cell></row><row r="7055"><cell r="A7055" t="str"><v>01048</v></cell><cell r="B7055" t="str"><v>3500</v></cell><cell r="C7055" t="str"><v>lid Gedeputeerde Staten (onder meer belast met waterstaat) van Friesland</v></cell><cell r="D7055" t="str"><v>03-07-1901/15-12-1919</v></cell></row><row r="7056"><cell r="A7056" t="str"><v>01048</v></cell><cell r="B7056" t="str"><v>3500</v></cell><cell r="C7056" t="str"><v>schoolopziener, arrondissement Weidum (Frl.)</v></cell><cell r="D7056" t="str"><v>01-09-1902/01-01-1921</v></cell></row><row r="7057"><cell r="A7057" t="str"><v>01048</v></cell><cell r="B7057" t="str"><v>3500</v></cell><cell r="C7057" t="str"><v>lid Tweede Kamer der Staten-Generaal</v></cell><cell r="D7057" t="str"><v>09-11-1908/16-09-1913</v></cell></row><row r="7058"><cell r="A7058" t="str"><v>01048</v></cell><cell r="B7058" t="str"><v>3500</v></cell><cell r="C7058" t="str"><v>burgemeester van Lemsterland</v></cell><cell r="D7058" t="str"><v>15-12-1919/01-12-1931</v></cell></row><row r="7059"><cell r="A7059" t="str"><v>01050</v></cell><cell r="B7059" t="str"><v>3010</v></cell><cell r="C7059" t="str"><v>Maastricht</v></cell><cell r="D7059" t="str"><v>17-09-1837</v></cell></row><row r="7060"><cell r="A7060" t="str"><v>01050</v></cell><cell r="B7060" t="str"><v>3020</v></cell><cell r="C7060" t="str"><v>Voorschoten</v></cell><cell r="D7060" t="str"><v>29-11-1918</v></cell></row><row r="7061"><cell r="A7061" t="str"><v>01050</v></cell><cell r="B7061" t="str"><v>3500</v></cell><cell r="C7061" t="str"><v>kantonrechter te Sluis</v></cell><cell r="D7061" t="str"><v>01-11-1863/01-05-1866</v></cell></row><row r="7062"><cell r="A7062" t="str"><v>01050</v></cell><cell r="B7062" t="str"><v>3500</v></cell><cell r="C7062" t="str"><v>kantonrechter te Tholen</v></cell><cell r="D7062" t="str"><v>01-05-1866/01-12-1867</v></cell></row><row r="7063"><cell r="A7063" t="str"><v>01050</v></cell><cell r="B7063" t="str"><v>3500</v></cell><cell r="C7063" t="str"><v>rechter Arrondissementsrechtbank te Goes</v></cell><cell r="D7063" t="str"><v>02-12-1867/15-05-1877</v></cell></row><row r="7064"><cell r="A7064" t="str"><v>01050</v></cell><cell r="B7064" t="str"><v>3500</v></cell><cell r="C7064" t="str"><v>lid Provinciale Staten van Zeeland</v></cell><cell r="D7064" t="str"><v>05-07-1871/01-12-1902</v></cell></row><row r="7065"><cell r="A7065" t="str"><v>01050</v></cell><cell r="B7065" t="str"><v>3500</v></cell><cell r="C7065" t="str"><v>rechter Arrondissementsrechtbank te Middelburg</v></cell><cell r="D7065" t="str"><v>15-05-1877/01-06-1887</v></cell></row><row r="7066"><cell r="A7066" t="str"><v>01050</v></cell><cell r="B7066" t="str"><v>3500</v></cell><cell r="C7066" t="str"><v>lid Tweede Kamer der Staten-Generaal</v></cell><cell r="D7066" t="str"><v>20-09-1881/11-10-1884</v></cell></row><row r="7067"><cell r="A7067" t="str"><v>01050</v></cell><cell r="B7067" t="str"><v>3500</v></cell><cell r="C7067" t="str"><v>lid Tweede Kamer der Staten-Generaal</v></cell><cell r="D7067" t="str"><v>17-11-1884/18-05-1886</v></cell></row><row r="7068"><cell r="A7068" t="str"><v>01050</v></cell><cell r="B7068" t="str"><v>3500</v></cell><cell r="C7068" t="str"><v>kantonrechter te Goes</v></cell><cell r="D7068" t="str"><v>01-06-1887/01-01-1903</v></cell></row><row r="7069"><cell r="A7069" t="str"><v>01050</v></cell><cell r="B7069" t="str"><v>3500</v></cell><cell r="C7069" t="str"><v>lid Tweede Kamer der Staten-Generaal</v></cell><cell r="D7069" t="str"><v>17-09-1901/19-09-1905</v></cell></row><row r="7070"><cell r="A7070" t="str"><v>01052</v></cell><cell r="B7070" t="str"><v>3010</v></cell><cell r="C7070" t="str"><v>Leiden</v></cell><cell r="D7070" t="str"><v>21-05-1914</v></cell></row><row r="7071"><cell r="A7071" t="str"><v>01052</v></cell><cell r="B7071" t="str"><v>3020</v></cell><cell r="C7071" t="str"><v>Deventer</v></cell><cell r="D7071" t="str"><v>16-10-1993</v></cell></row><row r="7072"><cell r="A7072" t="str"><v>01052</v></cell><cell r="B7072" t="str"><v>3500</v></cell><cell r="C7072" t="str"><v>secretaris Patentbureau</v></cell></row><row r="7073"><cell r="A7073" t="str"><v>01052</v></cell><cell r="B7073" t="str"><v>3500</v></cell><cell r="C7073" t="str"><v>secretaris Internationaal Academisch Instituut</v></cell></row><row r="7074"><cell r="A7074" t="str"><v>01052</v></cell><cell r="B7074" t="str"><v>3500</v></cell><cell r="C7074" t="str"><v>lid Tweede Kamer der Staten-Generaal</v></cell><cell r="D7074" t="str"><v>20-11-1945/04-06-1946</v></cell></row><row r="7075"><cell r="A7075" t="str"><v>01052</v></cell><cell r="B7075" t="str"><v>3500</v></cell><cell r="C7075" t="str"><v>directeur STPD (Stichting Toezicht op Politieke delinquenten)</v></cell><cell r="D7075" t="str"><v>01-09-1946/01-01-1950</v></cell></row><row r="7076"><cell r="A7076" t="str"><v>01052</v></cell><cell r="B7076" t="str"><v>3500</v></cell><cell r="C7076" t="str"><v>lid Tweede Kamer der Staten-Generaal</v></cell><cell r="D7076" t="str"><v>05-11-1947/27-07-1948</v></cell></row><row r="7077"><cell r="A7077" t="str"><v>01052</v></cell><cell r="B7077" t="str"><v>3500</v></cell><cell r="C7077" t="str"><v>algemeen directeur "Sint Jozefziekenhuis" te Deventer</v></cell><cell r="D7077" t="str"><v>00-00-1950/00-00-1952</v></cell></row><row r="7078"><cell r="A7078" t="str"><v>01052</v></cell><cell r="B7078" t="str"><v>3500</v></cell><cell r="C7078" t="str"><v>adjunct-directeur ISS (Institute of Social Studies) te 's-Gravenhage</v></cell><cell r="D7078" t="str"><v>00-01-1952/01-05-1957</v></cell></row><row r="7079"><cell r="A7079" t="str"><v>01052</v></cell><cell r="B7079" t="str"><v>3500</v></cell><cell r="C7079" t="str"><v>directeur internationale gezondheidszaken, ministerie van Sociale Zaken en Volksgezondheid</v></cell><cell r="D7079" t="str"><v>01-05-1957/</v></cell></row><row r="7080"><cell r="A7080" t="str"><v>01052</v></cell><cell r="B7080" t="str"><v>3500</v></cell><cell r="C7080" t="str"><v>directeur Bureau van de Nederlandse Federatie voor de Geestelijke Volksgezondheid</v></cell><cell r="D7080" t="str"><v>/(omstreeks: 00-00-1968)/</v></cell></row><row r="7081"><cell r="A7081" t="str"><v>01053</v></cell><cell r="B7081" t="str"><v>3010</v></cell><cell r="C7081" t="str"><v>Amsterdam</v></cell><cell r="D7081" t="str"><v>04-09-1809</v></cell></row><row r="7082"><cell r="A7082" t="str"><v>01053</v></cell><cell r="B7082" t="str"><v>3020</v></cell><cell r="C7082" t="str"><v>'s-Gravenhage</v></cell><cell r="D7082" t="str"><v>09-07-1873</v></cell></row><row r="7083"><cell r="A7083" t="str"><v>01053</v></cell><cell r="B7083" t="str"><v>3500</v></cell><cell r="C7083" t="str"><v>werkzaam bij de Nederlandsche Handelmaatschappij te Batavia (Ned.-Indië)</v></cell><cell r="D7083" t="str"><v>00-00-1824/00-00-1832</v></cell></row><row r="7084"><cell r="A7084" t="str"><v>01053</v></cell><cell r="B7084" t="str"><v>3500</v></cell><cell r="C7084" t="str"><v>klerk, factorij Nederlandsche Handelmaatschappij te Batavia (Ned.-Indië)</v></cell><cell r="D7084" t="str"><v>00-00-1832/00-00-1840</v></cell></row><row r="7085"><cell r="A7085" t="str"><v>01053</v></cell><cell r="B7085" t="str"><v>3500</v></cell><cell r="C7085" t="str"><v>secretaris, factorij Nederlandsche Handelmaatschappij te Batavia (Ned.-Indië)</v></cell><cell r="D7085" t="str"><v>00-00-1840/00-00-1842</v></cell></row><row r="7086"><cell r="A7086" t="str"><v>01053</v></cell><cell r="B7086" t="str"><v>3500</v></cell><cell r="C7086" t="str"><v>lid factorij Nederlandsche Handelmaatschappij te Batavia (Ned.-Indië)</v></cell><cell r="D7086" t="str"><v>00-00-1842/00-00-1850</v></cell></row><row r="7087"><cell r="A7087" t="str"><v>01053</v></cell><cell r="B7087" t="str"><v>3500</v></cell><cell r="C7087" t="str"><v>werkzaam op het bureau van de Nederlandsche Handelmaatschappij te Amsterdam</v></cell><cell r="D7087" t="str"><v>00-00-1850/00-12-1854</v></cell></row><row r="7088"><cell r="A7088" t="str"><v>01053</v></cell><cell r="B7088" t="str"><v>3500</v></cell><cell r="C7088" t="str"><v>president factorij Nederlandsche Handelmaatschappij te Batavia (Ned.-Indië)</v></cell><cell r="D7088" t="str"><v>00-03-1855/00-00-1859</v></cell></row><row r="7089"><cell r="A7089" t="str"><v>01053</v></cell><cell r="B7089" t="str"><v>3500</v></cell><cell r="C7089" t="str"><v>lid Raad van Bestuur N.V. Maatschappij tot het vervaardigen van spoorweg-materieel</v></cell><cell r="D7089" t="str"><v>00-00-1859/00-10-1863</v></cell></row><row r="7090"><cell r="A7090" t="str"><v>01053</v></cell><cell r="B7090" t="str"><v>3500</v></cell><cell r="C7090" t="str"><v>lid Tweede Kamer der Staten-Generaal</v></cell><cell r="D7090" t="str"><v>24-04-1860/15-09-1860</v></cell></row><row r="7091"><cell r="A7091" t="str"><v>01053</v></cell><cell r="B7091" t="str"><v>3500</v></cell><cell r="C7091" t="str"><v>lid Raad van Bestuur N.V. Maatschappij tot Exploitatie van Staatsspoorwegen</v></cell><cell r="D7091" t="str"><v>00-08-1863/00-00-1865</v></cell></row><row r="7092"><cell r="A7092" t="str"><v>01053</v></cell><cell r="B7092" t="str"><v>3500</v></cell><cell r="C7092" t="str"><v>voorzitter Raad van Bestuur Nederlandsch-Indische Stoomvaartmaatschappij</v></cell><cell r="D7092" t="str"><v>00-07-1866/09-07-1873</v></cell></row><row r="7093"><cell r="A7093" t="str"><v>01054</v></cell><cell r="B7093" t="str"><v>3010</v></cell><cell r="C7093" t="str"><v>Breda</v></cell><cell r="D7093" t="str"><v>19-12-1804</v></cell></row><row r="7094"><cell r="A7094" t="str"><v>01054</v></cell><cell r="B7094" t="str"><v>3020</v></cell><cell r="C7094" t="str"><v>'s-Gravenhage</v></cell><cell r="D7094" t="str"><v>31-03-1870</v></cell></row><row r="7095"><cell r="A7095" t="str"><v>01054</v></cell><cell r="B7095" t="str"><v>3500</v></cell><cell r="C7095" t="str"><v>arts te 's-Hertogenbosch</v></cell><cell r="D7095" t="str"><v>00-00-1835/00-00-1866</v></cell></row><row r="7096"><cell r="A7096" t="str"><v>01054</v></cell><cell r="B7096" t="str"><v>3500</v></cell><cell r="C7096" t="str"><v>lid Tweede Kamer der Staten-Generaal</v></cell><cell r="D7096" t="str"><v>14-10-1850/26-04-1853</v></cell></row><row r="7097"><cell r="A7097" t="str"><v>01054</v></cell><cell r="B7097" t="str"><v>3500</v></cell><cell r="C7097" t="str"><v>lid Tweede Kamer der Staten-Generaal</v></cell><cell r="D7097" t="str"><v>14-06-1853/01-10-1866</v></cell></row><row r="7098"><cell r="A7098" t="str"><v>01055</v></cell><cell r="B7098" t="str"><v>3010</v></cell><cell r="C7098" t="str"><v>Schiedam</v></cell><cell r="D7098" t="str"><v>24-07-1808</v></cell></row><row r="7099"><cell r="A7099" t="str"><v>01055</v></cell><cell r="B7099" t="str"><v>3020</v></cell><cell r="C7099" t="str"><v>Schiedam</v></cell><cell r="D7099" t="str"><v>10-04-1886</v></cell></row><row r="7100"><cell r="A7100" t="str"><v>01055</v></cell><cell r="B7100" t="str"><v>3500</v></cell><cell r="C7100" t="str"><v>kandidaat-notaris te Schiedam</v></cell><cell r="D7100" t="str"><v>00-00-1833/00-03-1837</v></cell></row><row r="7101"><cell r="A7101" t="str"><v>01055</v></cell><cell r="B7101" t="str"><v>3500</v></cell><cell r="C7101" t="str"><v>advocaat te Schiedam</v></cell><cell r="D7101" t="str"><v>00-00-1835/00-00-1886</v></cell></row><row r="7102"><cell r="A7102" t="str"><v>01055</v></cell><cell r="B7102" t="str"><v>3500</v></cell><cell r="C7102" t="str"><v>notaris te Schiedam</v></cell><cell r="D7102" t="str"><v>20-03-1837/01-04-1886</v></cell></row><row r="7103"><cell r="A7103" t="str"><v>01055</v></cell><cell r="B7103" t="str"><v>3500</v></cell><cell r="C7103" t="str"><v>lid stedelijke raad (vanaf 25 oktober 1851 gemeenteraad) van Schiedam</v></cell><cell r="D7103" t="str"><v>00-00-1837/15-09-1859</v></cell></row><row r="7104"><cell r="A7104" t="str"><v>01055</v></cell><cell r="B7104" t="str"><v>3500</v></cell><cell r="C7104" t="str"><v>lid Tweede Kamer der Staten-Generaal</v></cell><cell r="D7104" t="str"><v>13-02-1849/20-08-1850</v></cell></row><row r="7105"><cell r="A7105" t="str"><v>01055</v></cell><cell r="B7105" t="str"><v>3500</v></cell><cell r="C7105" t="str"><v>lid Tweede Kamer der Staten-Generaal</v></cell><cell r="D7105" t="str"><v>07-10-1850/26-04-1853</v></cell></row><row r="7106"><cell r="A7106" t="str"><v>01055</v></cell><cell r="B7106" t="str"><v>3500</v></cell><cell r="C7106" t="str"><v>wethouder van Schiedam</v></cell><cell r="D7106" t="str"><v>25-10-1851/15-09-1859</v></cell></row><row r="7107"><cell r="A7107" t="str"><v>01055</v></cell><cell r="B7107" t="str"><v>3500</v></cell><cell r="C7107" t="str"><v>lid Tweede Kamer der Staten-Generaal</v></cell><cell r="D7107" t="str"><v>21-04-1857/19-09-1866</v></cell></row><row r="7108"><cell r="A7108" t="str"><v>01055</v></cell><cell r="B7108" t="str"><v>3500</v></cell><cell r="C7108" t="str"><v>lid Provinciale Staten van Zuid-Holland</v></cell><cell r="D7108" t="str"><v>02-07-1867/10-04-1886</v></cell></row><row r="7109"><cell r="A7109" t="str"><v>01057</v></cell><cell r="B7109" t="str"><v>3010</v></cell><cell r="C7109" t="str"><v>Harlingen</v></cell><cell r="D7109" t="str"><v>08-05-1887</v></cell></row><row r="7110"><cell r="A7110" t="str"><v>01057</v></cell><cell r="B7110" t="str"><v>3020</v></cell><cell r="C7110" t="str"><v>Leeuwarden</v></cell><cell r="D7110" t="str"><v>20-11-1969</v></cell></row><row r="7111"><cell r="A7111" t="str"><v>01057</v></cell><cell r="B7111" t="str"><v>3500</v></cell><cell r="C7111" t="str"><v>werkzaam in de kruidenierswinkel van vader</v></cell></row><row r="7112"><cell r="A7112" t="str"><v>01057</v></cell><cell r="B7112" t="str"><v>3500</v></cell><cell r="C7112" t="str"><v>ambtenaar gemeentepolitie te Amsterdam</v></cell><cell r="D7112" t="str"><v>00-00-1911/</v></cell></row><row r="7113"><cell r="A7113" t="str"><v>01057</v></cell><cell r="B7113" t="str"><v>3500</v></cell><cell r="C7113" t="str"><v>ambtenaar gemeentepolitie te Apeldoorn</v></cell></row><row r="7114"><cell r="A7114" t="str"><v>01057</v></cell><cell r="B7114" t="str"><v>3500</v></cell><cell r="C7114" t="str"><v>ambtenaar gemeentepolitie te Koudum</v></cell></row><row r="7115"><cell r="A7115" t="str"><v>01057</v></cell><cell r="B7115" t="str"><v>3500</v></cell><cell r="C7115" t="str"><v>directeur distributiebedrijf te Achtkarspelen</v></cell><cell r="D7115" t="str"><v>00-00-1917/00-00-1918</v></cell></row><row r="7116"><cell r="A7116" t="str"><v>01057</v></cell><cell r="B7116" t="str"><v>3500</v></cell><cell r="C7116" t="str"><v>assurantie-agent</v></cell><cell r="D7116" t="str"><v>00-00-1918/00-00-1952</v></cell></row><row r="7117"><cell r="A7117" t="str"><v>01057</v></cell><cell r="B7117" t="str"><v>3500</v></cell><cell r="C7117" t="str"><v>lid gemeenteraad van Leeuwarden</v></cell><cell r="D7117" t="str"><v>10-11-1925/06-09-1927</v></cell></row><row r="7118"><cell r="A7118" t="str"><v>01057</v></cell><cell r="B7118" t="str"><v>3500</v></cell><cell r="C7118" t="str"><v>lid Provinciale Staten van Friesland</v></cell><cell r="D7118" t="str"><v>02-07-1935/01-09-1941</v></cell></row><row r="7119"><cell r="A7119" t="str"><v>01057</v></cell><cell r="B7119" t="str"><v>3500</v></cell><cell r="C7119" t="str"><v>lid gemeenteraad van Leeuwarden</v></cell><cell r="D7119" t="str"><v>03-09-1935/01-09-1941</v></cell></row><row r="7120"><cell r="A7120" t="str"><v>01057</v></cell><cell r="B7120" t="str"><v>3500</v></cell><cell r="C7120" t="str"><v>lid Tweede Kamer der Staten-Generaal</v></cell><cell r="D7120" t="str"><v>08-06-1937/04-06-1946</v></cell></row><row r="7121"><cell r="A7121" t="str"><v>01057</v></cell><cell r="B7121" t="str"><v>3500</v></cell><cell r="C7121" t="str"><v>lid tijdelijke gemeenteraad van Leeuwarden</v></cell><cell r="D7121" t="str"><v>14-11-1945/02-09-1946</v></cell></row><row r="7122"><cell r="A7122" t="str"><v>01057</v></cell><cell r="B7122" t="str"><v>3500</v></cell><cell r="C7122" t="str"><v>lid gemeenteraad van Leeuwarden</v></cell><cell r="D7122" t="str"><v>02-09-1946/06-09-1949</v></cell></row><row r="7123"><cell r="A7123" t="str"><v>01058</v></cell><cell r="B7123" t="str"><v>3010</v></cell><cell r="C7123" t="str"><v>Franeker</v></cell><cell r="D7123" t="str"><v>29-04-1910</v></cell></row><row r="7124"><cell r="A7124" t="str"><v>01058</v></cell><cell r="B7124" t="str"><v>3020</v></cell><cell r="C7124" t="str"><v>Nootdorp (Z.H.)</v></cell><cell r="D7124" t="str"><v>25-02-1987</v></cell></row><row r="7125"><cell r="A7125" t="str"><v>01058</v></cell><cell r="B7125" t="str"><v>3500</v></cell><cell r="C7125" t="str"><v>assistent anorganische scheikunde, Technische Hogeschool te Delft</v></cell><cell r="D7125" t="str"><v>00-00-1935/00-00-1943</v></cell></row><row r="7126"><cell r="A7126" t="str"><v>01058</v></cell><cell r="B7126" t="str"><v>3500</v></cell><cell r="C7126" t="str"><v>bedrijfsingenieur, Koninklijke Delftse Aardewerkfabriek "De Porceleyne fles" te Delft</v></cell><cell r="D7126" t="str"><v>00-00-1944/00-00-1946</v></cell></row><row r="7127"><cell r="A7127" t="str"><v>01058</v></cell><cell r="B7127" t="str"><v>3500</v></cell><cell r="C7127" t="str"><v>lid Tweede Kamer der Staten-Generaal</v></cell><cell r="D7127" t="str"><v>06-06-1946/04-05-1965</v></cell></row><row r="7128"><cell r="A7128" t="str"><v>01058</v></cell><cell r="B7128" t="str"><v>3500</v></cell><cell r="C7128" t="str"><v>lid gemeenteraad van Delft</v></cell><cell r="D7128" t="str"><v>07-09-1946/01-09-1953</v></cell></row><row r="7129"><cell r="A7129" t="str"><v>01058</v></cell><cell r="B7129" t="str"><v>3500</v></cell><cell r="C7129" t="str"><v>lid gemeenteraad van Rotterdam</v></cell><cell r="D7129" t="str"><v>14-10-1954/22-12-1955</v></cell></row><row r="7130"><cell r="A7130" t="str"><v>01058</v></cell><cell r="B7130" t="str"><v>3500</v></cell><cell r="C7130" t="str"><v>lid Europees Parlement</v></cell><cell r="D7130" t="str"><v>19-03-1958/24-05-1965</v></cell></row><row r="7131"><cell r="A7131" t="str"><v>01058</v></cell><cell r="B7131" t="str"><v>3500</v></cell><cell r="C7131" t="str"><v>staatssecretaris van Verkeer en Waterstaat (belast met goederenvervoer, internationale vervoersaangelegenheden en internationale energiezaken)</v></cell><cell r="D7131" t="str"><v>04-05-1965/22-11-1966</v></cell></row><row r="7132"><cell r="A7132" t="str"><v>01058</v></cell><cell r="B7132" t="str"><v>3500</v></cell><cell r="C7132" t="str"><v>lid Tweede Kamer der Staten-Generaal</v></cell><cell r="D7132" t="str"><v>23-02-1967/10-05-1971</v></cell></row><row r="7133"><cell r="A7133" t="str"><v>01058</v></cell><cell r="B7133" t="str"><v>3500</v></cell><cell r="C7133" t="str"><v>lid Europees Parlement</v></cell><cell r="D7133" t="str"><v>11-03-1968/15-09-1971</v></cell></row><row r="7134"><cell r="A7134" t="str"><v>01063</v></cell><cell r="B7134" t="str"><v>3010</v></cell><cell r="C7134" t="str"><v>Utrecht</v></cell><cell r="D7134" t="str"><v>09-09-1803</v></cell></row><row r="7135"><cell r="A7135" t="str"><v>01063</v></cell><cell r="B7135" t="str"><v>3020</v></cell><cell r="C7135" t="str"><v>'s-Gravenhage</v></cell><cell r="D7135" t="str"><v>27-10-1860</v></cell></row><row r="7136"><cell r="A7136" t="str"><v>01063</v></cell><cell r="B7136" t="str"><v>3500</v></cell><cell r="C7136" t="str"><v>advocaat te Amsterdam</v></cell><cell r="D7136" t="str"><v>00-00-1830/00-07-1840</v></cell></row><row r="7137"><cell r="A7137" t="str"><v>01063</v></cell><cell r="B7137" t="str"><v>3500</v></cell><cell r="C7137" t="str"><v>directeur van politie te Amsterdam</v></cell><cell r="D7137" t="str"><v>00-07-1840/00-11-1850</v></cell></row><row r="7138"><cell r="A7138" t="str"><v>01063</v></cell><cell r="B7138" t="str"><v>3500</v></cell><cell r="C7138" t="str"><v>lid Tweede Kamer der Staten-Generaal</v></cell><cell r="D7138" t="str"><v>16-11-1850/26-04-1853</v></cell></row><row r="7139"><cell r="A7139" t="str"><v>01063</v></cell><cell r="B7139" t="str"><v>3500</v></cell><cell r="C7139" t="str"><v>burgemeester van Amsterdam</v></cell><cell r="D7139" t="str"><v>20-05-1853/01-01-1854</v></cell></row><row r="7140"><cell r="A7140" t="str"><v>01063</v></cell><cell r="B7140" t="str"><v>3500</v></cell><cell r="C7140" t="str"><v>lid Provinciale Staten van Noord-Holland</v></cell><cell r="D7140" t="str"><v>05-07-1853/07-01-1854</v></cell></row><row r="7141"><cell r="A7141" t="str"><v>01063</v></cell><cell r="B7141" t="str"><v>3500</v></cell><cell r="C7141" t="str"><v>lid gemeenteraad van Amsterdam</v></cell><cell r="D7141" t="str"><v>06-09-1853/01-01-1854</v></cell></row><row r="7142"><cell r="A7142" t="str"><v>01063</v></cell><cell r="B7142" t="str"><v>3500</v></cell><cell r="C7142" t="str"><v>raadsheer Hoge Raad der Nederlanden</v></cell><cell r="D7142" t="str"><v>07-01-1854/27-10-1860</v></cell></row><row r="7143"><cell r="A7143" t="str"><v>01064</v></cell><cell r="B7143" t="str"><v>3010</v></cell><cell r="C7143" t="str"><v>Stratum</v></cell><cell r="D7143" t="str"><v>17-12-1887</v></cell></row><row r="7144"><cell r="A7144" t="str"><v>01064</v></cell><cell r="B7144" t="str"><v>3020</v></cell><cell r="C7144" t="str"><v>ten oosten van Bergen-Belsen (Dld.)</v></cell><cell r="D7144" t="str"><v>00-03-1945</v></cell></row><row r="7145"><cell r="A7145" t="str"><v>01064</v></cell><cell r="B7145" t="str"><v>3500</v></cell><cell r="C7145" t="str"><v>firmant N.V. sigarenfabriek v/h firma "Van der Putt en De Vlam" ('Kosmos') te Eindhoven</v></cell><cell r="D7145" t="str"><v>00-00-1909/00-00-1936</v></cell></row><row r="7146"><cell r="A7146" t="str"><v>01064</v></cell><cell r="B7146" t="str"><v>3500</v></cell><cell r="C7146" t="str"><v>sigarenfabrikant in België</v></cell><cell r="D7146" t="str"><v>/00-00-1925</v></cell></row><row r="7147"><cell r="A7147" t="str"><v>01064</v></cell><cell r="B7147" t="str"><v>3500</v></cell><cell r="C7147" t="str"><v>lid Tweede Kamer der Staten-Generaal</v></cell><cell r="D7147" t="str"><v>09-05-1933/01-06-1939</v></cell></row><row r="7148"><cell r="A7148" t="str"><v>01064</v></cell><cell r="B7148" t="str"><v>3500</v></cell><cell r="C7148" t="str"><v>directeur N.V. sigarenfabriek v/h firma "Van der Putt en De Vlam" ('Kosmos') te Eindhoven</v></cell><cell r="D7148" t="str"><v>00-00-1936/00-00-1939</v></cell></row><row r="7149"><cell r="A7149" t="str"><v>01064</v></cell><cell r="B7149" t="str"><v>3500</v></cell><cell r="C7149" t="str"><v>burgemeester van Geldrop</v></cell><cell r="D7149" t="str"><v>01-06-1939/06-07-1944</v></cell></row><row r="7150"><cell r="A7150" t="str"><v>01065</v></cell><cell r="B7150" t="str"><v>3010</v></cell><cell r="C7150" t="str"><v>Maastricht</v></cell><cell r="D7150" t="str"><v>28-02-1819</v></cell></row><row r="7151"><cell r="A7151" t="str"><v>01065</v></cell><cell r="B7151" t="str"><v>3020</v></cell><cell r="C7151" t="str"><v>Maastricht</v></cell><cell r="D7151" t="str"><v>06-02-1903</v></cell></row><row r="7152"><cell r="A7152" t="str"><v>01065</v></cell><cell r="B7152" t="str"><v>3500</v></cell><cell r="C7152" t="str"><v>koopman</v></cell></row><row r="7153"><cell r="A7153" t="str"><v>01065</v></cell><cell r="B7153" t="str"><v>3500</v></cell><cell r="C7153" t="str"><v>aannemer van spoorwegwerken in Duitsland</v></cell></row><row r="7154"><cell r="A7154" t="str"><v>01065</v></cell><cell r="B7154" t="str"><v>3500</v></cell><cell r="C7154" t="str"><v>lid gemeenteraad van Maastricht</v></cell><cell r="D7154" t="str"><v>00-10-1851/02-09-1899</v></cell></row><row r="7155"><cell r="A7155" t="str"><v>01065</v></cell><cell r="B7155" t="str"><v>3500</v></cell><cell r="C7155" t="str"><v>wethouder van Maastricht</v></cell><cell r="D7155" t="str"><v>09-10-1855/01-02-1861</v></cell></row><row r="7156"><cell r="A7156" t="str"><v>01065</v></cell><cell r="B7156" t="str"><v>3500</v></cell><cell r="C7156" t="str"><v>lid Provinciale Staten van Limburg</v></cell><cell r="D7156" t="str"><v>03-07-1855/21-09-1880</v></cell></row><row r="7157"><cell r="A7157" t="str"><v>01065</v></cell><cell r="B7157" t="str"><v>3500</v></cell><cell r="C7157" t="str"><v>burgemeester van Maastricht</v></cell><cell r="D7157" t="str"><v>01-02-1861/01-02-1867</v></cell></row><row r="7158"><cell r="A7158" t="str"><v>01065</v></cell><cell r="B7158" t="str"><v>3500</v></cell><cell r="C7158" t="str"><v>wethouder van Maastricht</v></cell><cell r="D7158" t="str"><v>01-02-1867/01-03-1873</v></cell></row><row r="7159"><cell r="A7159" t="str"><v>01065</v></cell><cell r="B7159" t="str"><v>3500</v></cell><cell r="C7159" t="str"><v>lid Tweede Kamer der Staten-Generaal</v></cell><cell r="D7159" t="str"><v>21-09-1869/15-09-1873</v></cell></row><row r="7160"><cell r="A7160" t="str"><v>01065</v></cell><cell r="B7160" t="str"><v>3500</v></cell><cell r="C7160" t="str"><v>burgemeester van Maastricht</v></cell><cell r="D7160" t="str"><v>01-03-1873/16-06-1900</v></cell></row><row r="7161"><cell r="A7161" t="str"><v>01065</v></cell><cell r="B7161" t="str"><v>3500</v></cell><cell r="C7161" t="str"><v>lid Eerste Kamer der Staten-Generaal</v></cell><cell r="D7161" t="str"><v>21-09-1880/11-10-1884</v></cell></row><row r="7162"><cell r="A7162" t="str"><v>01065</v></cell><cell r="B7162" t="str"><v>3500</v></cell><cell r="C7162" t="str"><v>lid Eerste Kamer der Staten-Generaal</v></cell><cell r="D7162" t="str"><v>17-11-1884/17-08-1887</v></cell></row><row r="7163"><cell r="A7163" t="str"><v>01065</v></cell><cell r="B7163" t="str"><v>3500</v></cell><cell r="C7163" t="str"><v>lid Eerste Kamer der Staten-Generaal</v></cell><cell r="D7163" t="str"><v>19-09-1887/27-03-1888</v></cell></row><row r="7164"><cell r="A7164" t="str"><v>01065</v></cell><cell r="B7164" t="str"><v>3500</v></cell><cell r="C7164" t="str"><v>lid Eerste Kamer der Staten-Generaal</v></cell><cell r="D7164" t="str"><v>01-05-1888/16-10-1899</v></cell></row><row r="7165"><cell r="A7165" t="str"><v>01067</v></cell><cell r="B7165" t="str"><v>3010</v></cell><cell r="C7165" t="str"><v>Drumpt</v></cell><cell r="D7165" t="str"><v>27-04-1842</v></cell></row><row r="7166"><cell r="A7166" t="str"><v>01067</v></cell><cell r="B7166" t="str"><v>3020</v></cell><cell r="C7166" t="str"><v>'s-Gravenhage</v></cell><cell r="D7166" t="str"><v>09-08-1918</v></cell></row><row r="7167"><cell r="A7167" t="str"><v>01067</v></cell><cell r="B7167" t="str"><v>3500</v></cell><cell r="C7167" t="str"><v>medewerker particuliere landbouw-ondernemingen op Java (Ned.-Indië)</v></cell></row><row r="7168"><cell r="A7168" t="str"><v>01067</v></cell><cell r="B7168" t="str"><v>3500</v></cell><cell r="C7168" t="str"><v>planter in de residentie Djokjakarta (Java, Ned.-Indië)</v></cell><cell r="D7168" t="str"><v>/00-07-1886</v></cell></row><row r="7169"><cell r="A7169" t="str"><v>01067</v></cell><cell r="B7169" t="str"><v>3500</v></cell><cell r="C7169" t="str"><v>lid Residentieraad te Djokjakarta</v></cell><cell r="D7169" t="str"><v>01-09-1868/00-00-1886</v></cell></row><row r="7170"><cell r="A7170" t="str"><v>01067</v></cell><cell r="B7170" t="str"><v>3500</v></cell><cell r="C7170" t="str"><v>ambteloos</v></cell><cell r="D7170" t="str"><v>00-07-1886/00-09-1891</v></cell></row><row r="7171"><cell r="A7171" t="str"><v>01067</v></cell><cell r="B7171" t="str"><v>3500</v></cell><cell r="C7171" t="str"><v>lid Tweede Kamer der Staten-Generaal</v></cell><cell r="D7171" t="str"><v>15-09-1891/20-03-1894</v></cell></row><row r="7172"><cell r="A7172" t="str"><v>01067</v></cell><cell r="B7172" t="str"><v>3500</v></cell><cell r="C7172" t="str"><v>lid Tweede Kamer der Staten-Generaal</v></cell><cell r="D7172" t="str"><v>28-06-1894/19-09-1905</v></cell></row><row r="7173"><cell r="A7173" t="str"><v>01068</v></cell><cell r="B7173" t="str"><v>3010</v></cell><cell r="C7173" t="str"><v>Amsterdam</v></cell><cell r="D7173" t="str"><v>26-01-1830</v></cell></row><row r="7174"><cell r="A7174" t="str"><v>01068</v></cell><cell r="B7174" t="str"><v>3020</v></cell><cell r="C7174" t="str"><v>Amsterdam</v></cell><cell r="D7174" t="str"><v>31-01-1906</v></cell></row><row r="7175"><cell r="A7175" t="str"><v>01068</v></cell><cell r="B7175" t="str"><v>3500</v></cell><cell r="C7175" t="str"><v>advocaat en procureur te Amsterdam</v></cell><cell r="D7175" t="str"><v>00-00-1855/</v></cell></row><row r="7176"><cell r="A7176" t="str"><v>01068</v></cell><cell r="B7176" t="str"><v>3500</v></cell><cell r="C7176" t="str"><v>lid gemeenteraad van Amsterdam</v></cell><cell r="D7176" t="str"><v>03-09-1861/03-09-1867</v></cell></row><row r="7177"><cell r="A7177" t="str"><v>01068</v></cell><cell r="B7177" t="str"><v>3500</v></cell><cell r="C7177" t="str"><v>lid Tweede Kamer der Staten-Generaal</v></cell><cell r="D7177" t="str"><v>19-11-1866/03-01-1868</v></cell></row><row r="7178"><cell r="A7178" t="str"><v>01068</v></cell><cell r="B7178" t="str"><v>3500</v></cell><cell r="C7178" t="str"><v>lid Tweede Kamer der Staten-Generaal</v></cell><cell r="D7178" t="str"><v>25-02-1868/20-09-1869</v></cell></row><row r="7179"><cell r="A7179" t="str"><v>01068</v></cell><cell r="B7179" t="str"><v>3500</v></cell><cell r="C7179" t="str"><v>lid gemeenteraad van Amsterdam</v></cell><cell r="D7179" t="str"><v>00-07-1878/05-09-1899</v></cell></row><row r="7180"><cell r="A7180" t="str"><v>01068</v></cell><cell r="B7180" t="str"><v>3500</v></cell><cell r="C7180" t="str"><v>lid Eerste Kamer der Staten-Generaal</v></cell><cell r="D7180" t="str"><v>06-12-1882/11-10-1884</v></cell></row><row r="7181"><cell r="A7181" t="str"><v>01068</v></cell><cell r="B7181" t="str"><v>3500</v></cell><cell r="C7181" t="str"><v>lid Eerste Kamer der Staten-Generaal</v></cell><cell r="D7181" t="str"><v>17-11-1884/17-08-1887</v></cell></row><row r="7182"><cell r="A7182" t="str"><v>01068</v></cell><cell r="B7182" t="str"><v>3500</v></cell><cell r="C7182" t="str"><v>lid Eerste Kamer der Staten-Generaal</v></cell><cell r="D7182" t="str"><v>01-05-1888/01-05-1894</v></cell></row><row r="7183"><cell r="A7183" t="str"><v>01068</v></cell><cell r="B7183" t="str"><v>3500</v></cell><cell r="C7183" t="str"><v>lid Tweede Kamer der Staten-Generaal</v></cell><cell r="D7183" t="str"><v>28-06-1894/17-09-1901</v></cell></row><row r="7184"><cell r="A7184" t="str"><v>01069</v></cell><cell r="B7184" t="str"><v>3010</v></cell><cell r="C7184" t="str"><v>Nijehaske</v></cell><cell r="D7184" t="str"><v>24-05-1845</v></cell></row><row r="7185"><cell r="A7185" t="str"><v>01069</v></cell><cell r="B7185" t="str"><v>3020</v></cell><cell r="C7185" t="str"><v>Arnhem</v></cell><cell r="D7185" t="str"><v>10-09-1919</v></cell></row><row r="7186"><cell r="A7186" t="str"><v>01069</v></cell><cell r="B7186" t="str"><v>3500</v></cell><cell r="C7186" t="str"><v>boekhandelaar-uitgever te Sneek</v></cell><cell r="D7186" t="str"><v>00-00-1870/00-00-1891</v></cell></row><row r="7187"><cell r="A7187" t="str"><v>01069</v></cell><cell r="B7187" t="str"><v>3500</v></cell><cell r="C7187" t="str"><v>boekhandelaar-uitgever te 's-Gravenhage</v></cell><cell r="D7187" t="str"><v>00-00-1891/00-00-1897</v></cell></row><row r="7188"><cell r="A7188" t="str"><v>01069</v></cell><cell r="B7188" t="str"><v>3500</v></cell><cell r="C7188" t="str"><v>lid Tweede Kamer der Staten-Generaal</v></cell><cell r="D7188" t="str"><v>15-09-1891/20-03-1894</v></cell></row><row r="7189"><cell r="A7189" t="str"><v>01069</v></cell><cell r="B7189" t="str"><v>3500</v></cell><cell r="C7189" t="str"><v>lid Tweede Kamer der Staten-Generaal</v></cell><cell r="D7189" t="str"><v>16-05-1894/17-09-1901</v></cell></row><row r="7190"><cell r="A7190" t="str"><v>01069</v></cell><cell r="B7190" t="str"><v>3500</v></cell><cell r="C7190" t="str"><v>hoofdredacteur "Nieuwe Arnhemsche Courant"</v></cell><cell r="D7190" t="str"><v>00-00-1897/10-09-1919</v></cell></row><row r="7191"><cell r="A7191" t="str"><v>01069</v></cell><cell r="B7191" t="str"><v>3500</v></cell><cell r="C7191" t="str"><v>lid gemeenteraad van Arnhem</v></cell><cell r="D7191" t="str"><v>00-09-1907/00-09-1913</v></cell></row><row r="7192"><cell r="A7192" t="str"><v>01070</v></cell><cell r="B7192" t="str"><v>3010</v></cell><cell r="C7192" t="str"><v>'s-Gravenhage</v></cell><cell r="D7192" t="str"><v>02-07-1855</v></cell></row><row r="7193"><cell r="A7193" t="str"><v>01070</v></cell><cell r="B7193" t="str"><v>3020</v></cell><cell r="C7193" t="str"><v>Scheveningen</v></cell><cell r="D7193" t="str"><v>27-04-1917</v></cell></row><row r="7194"><cell r="A7194" t="str"><v>01070</v></cell><cell r="B7194" t="str"><v>3500</v></cell><cell r="C7194" t="str"><v>advocaat</v></cell><cell r="D7194" t="str"><v>00-00-1881/00-09-1883</v></cell></row><row r="7195"><cell r="A7195" t="str"><v>01070</v></cell><cell r="B7195" t="str"><v>3500</v></cell><cell r="C7195" t="str"><v>adjunct-commies afdeling onderwijs, ministerie van Binnenlandse Zaken</v></cell><cell r="D7195" t="str"><v>01-10-1883/01-05-1886</v></cell></row><row r="7196"><cell r="A7196" t="str"><v>01070</v></cell><cell r="B7196" t="str"><v>3500</v></cell><cell r="C7196" t="str"><v>burgemeester van Axel</v></cell><cell r="D7196" t="str"><v>01-05-1886/15-07-1890</v></cell></row><row r="7197"><cell r="A7197" t="str"><v>01070</v></cell><cell r="B7197" t="str"><v>3500</v></cell><cell r="C7197" t="str"><v>burgemeester van Noordwijk</v></cell><cell r="D7197" t="str"><v>15-07-1890/01-11-1901</v></cell></row><row r="7198"><cell r="A7198" t="str"><v>01070</v></cell><cell r="B7198" t="str"><v>3500</v></cell><cell r="C7198" t="str"><v>lid Provinciale Staten van Zuid-Holland</v></cell><cell r="D7198" t="str"><v>03-07-1895/00-10-1901</v></cell></row><row r="7199"><cell r="A7199" t="str"><v>01070</v></cell><cell r="B7199" t="str"><v>3500</v></cell><cell r="C7199" t="str"><v>lid Tweede Kamer der Staten-Generaal</v></cell><cell r="D7199" t="str"><v>16-02-1897/21-09-1897</v></cell></row><row r="7200"><cell r="A7200" t="str"><v>01070</v></cell><cell r="B7200" t="str"><v>3500</v></cell><cell r="C7200" t="str"><v>referendaris afdeling binnenlands bestuur, ministerie van Binnenlandse Zaken</v></cell><cell r="D7200" t="str"><v>01-11-1901/01-05-1906</v></cell></row><row r="7201"><cell r="A7201" t="str"><v>01070</v></cell><cell r="B7201" t="str"><v>3500</v></cell><cell r="C7201" t="str"><v>chef afdeling binnenlands bestuur (rang: administrateur), ministerie van Binnenlandse Zaken</v></cell><cell r="D7201" t="str"><v>01-05-1906/01-04-1910</v></cell></row><row r="7202"><cell r="A7202" t="str"><v>01070</v></cell><cell r="B7202" t="str"><v>3500</v></cell><cell r="C7202" t="str"><v>lid Raad van State</v></cell><cell r="D7202" t="str"><v>01-04-1910/27-04-1917</v></cell></row><row r="7203"><cell r="A7203" t="str"><v>01074</v></cell><cell r="B7203" t="str"><v>3010</v></cell><cell r="C7203" t="str"><v>Barendrecht</v></cell><cell r="D7203" t="str"><v>20-03-1818</v></cell></row><row r="7204"><cell r="A7204" t="str"><v>01074</v></cell><cell r="B7204" t="str"><v>3020</v></cell><cell r="C7204" t="str"><v>Dordrecht</v></cell><cell r="D7204" t="str"><v>31-12-1883</v></cell></row><row r="7205"><cell r="A7205" t="str"><v>01074</v></cell><cell r="B7205" t="str"><v>3500</v></cell><cell r="C7205" t="str"><v>advocaat te Dordrecht</v></cell><cell r="D7205" t="str"><v>00-00-1841/00-00-1854</v></cell></row><row r="7206"><cell r="A7206" t="str"><v>01074</v></cell><cell r="B7206" t="str"><v>3500</v></cell><cell r="C7206" t="str"><v>rechter-plaatsvervanger Arrondissementsrechtbank te Dordrecht</v></cell><cell r="D7206" t="str"><v>01-03-1849/01-09-1854</v></cell></row><row r="7207"><cell r="A7207" t="str"><v>01074</v></cell><cell r="B7207" t="str"><v>3500</v></cell><cell r="C7207" t="str"><v>lid Tweede Kamer der Staten-Generaal</v></cell><cell r="D7207" t="str"><v>05-07-1852/26-04-1853</v></cell></row><row r="7208"><cell r="A7208" t="str"><v>01074</v></cell><cell r="B7208" t="str"><v>3500</v></cell><cell r="C7208" t="str"><v>rechter Arrondissementsrechtbank te Dordrecht</v></cell><cell r="D7208" t="str"><v>01-09-1854/01-10-1862</v></cell></row><row r="7209"><cell r="A7209" t="str"><v>01074</v></cell><cell r="B7209" t="str"><v>3500</v></cell><cell r="C7209" t="str"><v>lid gemeenteraad van Dordrecht</v></cell><cell r="D7209" t="str"><v>25-11-1856/10-10-1862</v></cell></row><row r="7210"><cell r="A7210" t="str"><v>01074</v></cell><cell r="B7210" t="str"><v>3500</v></cell><cell r="C7210" t="str"><v>lid Tweede Kamer der Staten-Generaal</v></cell><cell r="D7210" t="str"><v>25-04-1860/01-10-1866</v></cell></row><row r="7211"><cell r="A7211" t="str"><v>01074</v></cell><cell r="B7211" t="str"><v>3500</v></cell><cell r="C7211" t="str"><v>burgemeester van Dordrecht</v></cell><cell r="D7211" t="str"><v>01-10-1862/31-12-1883</v></cell></row><row r="7212"><cell r="A7212" t="str"><v>01074</v></cell><cell r="B7212" t="str"><v>3500</v></cell><cell r="C7212" t="str"><v>lid Tweede Kamer der Staten-Generaal</v></cell><cell r="D7212" t="str"><v>19-11-1866/03-01-1868</v></cell></row><row r="7213"><cell r="A7213" t="str"><v>01074</v></cell><cell r="B7213" t="str"><v>3500</v></cell><cell r="C7213" t="str"><v>lid Provinciale Staten van Zuid-Holland</v></cell><cell r="D7213" t="str"><v>05-07-1870/00-09-1871</v></cell></row><row r="7214"><cell r="A7214" t="str"><v>01074</v></cell><cell r="B7214" t="str"><v>3500</v></cell><cell r="C7214" t="str"><v>lid Eerste Kamer der Staten-Generaal</v></cell><cell r="D7214" t="str"><v>18-09-1871/31-12-1883</v></cell></row><row r="7215"><cell r="A7215" t="str"><v>01075</v></cell><cell r="B7215" t="str"><v>3010</v></cell><cell r="C7215" t="str"><v>'s-Gravenhage</v></cell><cell r="D7215" t="str"><v>30-04-1841</v></cell></row><row r="7216"><cell r="A7216" t="str"><v>01075</v></cell><cell r="B7216" t="str"><v>3020</v></cell><cell r="C7216" t="str"><v>'s-Gravenhage</v></cell><cell r="D7216" t="str"><v>23-03-1921</v></cell></row><row r="7217"><cell r="A7217" t="str"><v>01075</v></cell><cell r="B7217" t="str"><v>3500</v></cell><cell r="C7217" t="str"><v>advocaat en procureur te Rotterdam</v></cell><cell r="D7217" t="str"><v>00-00-1864/</v></cell></row><row r="7218"><cell r="A7218" t="str"><v>01075</v></cell><cell r="B7218" t="str"><v>3500</v></cell><cell r="C7218" t="str"><v>leraar staatshuishoudkunde en handelsrecht, te Rotterdam</v></cell><cell r="D7218" t="str"><v>00-00-1872/</v></cell></row><row r="7219"><cell r="A7219" t="str"><v>01075</v></cell><cell r="B7219" t="str"><v>3500</v></cell><cell r="C7219" t="str"><v>(waarnemend) rijksadvocaat te Rotterdam</v></cell><cell r="D7219" t="str"><v>23-08-1873/</v></cell></row><row r="7220"><cell r="A7220" t="str"><v>01075</v></cell><cell r="B7220" t="str"><v>3500</v></cell><cell r="C7220" t="str"><v>rechter-plaatsvervanger, Arrondissementsrechtbank te Rotterdam</v></cell><cell r="D7220" t="str"><v>15-05-1877/17-08-1905</v></cell></row><row r="7221"><cell r="A7221" t="str"><v>01075</v></cell><cell r="B7221" t="str"><v>3500</v></cell><cell r="C7221" t="str"><v>lid gemeenteraad van Rotterdam</v></cell><cell r="D7221" t="str"><v>30-08-1877/23-09-1897</v></cell></row><row r="7222"><cell r="A7222" t="str"><v>01075</v></cell><cell r="B7222" t="str"><v>3500</v></cell><cell r="C7222" t="str"><v>wethouder (van financiën) van Rotterdam</v></cell><cell r="D7222" t="str"><v>01-04-1892/23-09-1897</v></cell></row><row r="7223"><cell r="A7223" t="str"><v>01075</v></cell><cell r="B7223" t="str"><v>3500</v></cell><cell r="C7223" t="str"><v>lid Tweede Kamer der Staten-Generaal</v></cell><cell r="D7223" t="str"><v>21-09-1897/23-10-1903</v></cell></row><row r="7224"><cell r="A7224" t="str"><v>01075</v></cell><cell r="B7224" t="str"><v>3500</v></cell><cell r="C7224" t="str"><v>rijksadvocaat te Rotterdam</v></cell><cell r="D7224" t="str"><v>01-11-1903/17-08-1905</v></cell></row><row r="7225"><cell r="A7225" t="str"><v>01075</v></cell><cell r="B7225" t="str"><v>3500</v></cell><cell r="C7225" t="str"><v>lid Tweede Kamer der Staten-Generaal</v></cell><cell r="D7225" t="str"><v>11-11-1903/17-08-1905</v></cell></row><row r="7226"><cell r="A7226" t="str"><v>01075</v></cell><cell r="B7226" t="str"><v>3500</v></cell><cell r="C7226" t="str"><v>minister van Justitie</v></cell><cell r="D7226" t="str"><v>17-08-1905/12-02-1908</v></cell></row><row r="7227"><cell r="A7227" t="str"><v>01075</v></cell><cell r="B7227" t="str"><v>3500</v></cell><cell r="C7227" t="str"><v>lid Tweede Kamer der Staten-Generaal</v></cell><cell r="D7227" t="str"><v>16-09-1913/17-09-1918</v></cell></row><row r="7228"><cell r="A7228" t="str"><v>01075</v></cell><cell r="B7228" t="str"><v>3500</v></cell><cell r="C7228" t="str"><v>fractievoorzitter Liberale Unie, Tweede Kamer der Staten-Generaal</v></cell><cell r="D7228" t="str"><v>24-04-1917/17-09-1918</v></cell></row><row r="7229"><cell r="A7229" t="str"><v>01079</v></cell><cell r="B7229" t="str"><v>3010</v></cell><cell r="C7229" t="str"><v>Bergen op Zoom</v></cell><cell r="D7229" t="str"><v>29-10-1842</v></cell></row><row r="7230"><cell r="A7230" t="str"><v>01079</v></cell><cell r="B7230" t="str"><v>3020</v></cell><cell r="C7230" t="str"><v>'s-Gravenhage</v></cell><cell r="D7230" t="str"><v>04-07-1917</v></cell></row><row r="7231"><cell r="A7231" t="str"><v>01079</v></cell><cell r="B7231" t="str"><v>3500</v></cell><cell r="C7231" t="str"><v>eigenaar suikerbietenfabriek te Steenbergen</v></cell></row><row r="7232"><cell r="A7232" t="str"><v>01079</v></cell><cell r="B7232" t="str"><v>3500</v></cell><cell r="C7232" t="str"><v>lid gemeenteraad van Bergen op Zoom</v></cell><cell r="D7232" t="str"><v>/(omstreeks: 00-00-1886)/(00-00-1888)/</v></cell></row><row r="7233"><cell r="A7233" t="str"><v>01079</v></cell><cell r="B7233" t="str"><v>3500</v></cell><cell r="C7233" t="str"><v>lid Tweede Kamer der Staten-Generaal</v></cell><cell r="D7233" t="str"><v>01-05-1888/20-03-1894</v></cell></row><row r="7234"><cell r="A7234" t="str"><v>01079</v></cell><cell r="B7234" t="str"><v>3500</v></cell><cell r="C7234" t="str"><v>lid Tweede Kamer der Staten-Generaal</v></cell><cell r="D7234" t="str"><v>16-05-1894/16-09-1913</v></cell></row><row r="7235"><cell r="A7235" t="str"><v>01080</v></cell><cell r="B7235" t="str"><v>3010</v></cell><cell r="C7235" t="str"><v>Amsterdam</v></cell><cell r="D7235" t="str"><v>02-05-1807</v></cell></row><row r="7236"><cell r="A7236" t="str"><v>01080</v></cell><cell r="B7236" t="str"><v>3020</v></cell><cell r="C7236" t="str"><v>'s-Gravenhage</v></cell><cell r="D7236" t="str"><v>04-12-1891</v></cell></row><row r="7237"><cell r="A7237" t="str"><v>01080</v></cell><cell r="B7237" t="str"><v>3500</v></cell><cell r="C7237" t="str"><v>advocaat te Arnhem</v></cell><cell r="D7237" t="str"><v>00-00-1829/00-00-1835</v></cell></row><row r="7238"><cell r="A7238" t="str"><v>01080</v></cell><cell r="B7238" t="str"><v>3500</v></cell><cell r="C7238" t="str"><v>lid Provinciale Staten van Gelderland</v></cell><cell r="D7238" t="str"><v>02-07-1833/28-07-1842</v></cell></row><row r="7239"><cell r="A7239" t="str"><v>01080</v></cell><cell r="B7239" t="str"><v>3500</v></cell><cell r="C7239" t="str"><v>vrederechter te Elst en Bemmel</v></cell><cell r="D7239" t="str"><v>19-07-1835/00-07-1837</v></cell></row><row r="7240"><cell r="A7240" t="str"><v>01080</v></cell><cell r="B7240" t="str"><v>3500</v></cell><cell r="C7240" t="str"><v>lid Gedeputeerde Staten van Gelderland</v></cell><cell r="D7240" t="str"><v>01-09-1837/28-07-1842</v></cell></row><row r="7241"><cell r="A7241" t="str"><v>01080</v></cell><cell r="B7241" t="str"><v>3500</v></cell><cell r="C7241" t="str"><v>Gouverneur van Drenthe</v></cell><cell r="D7241" t="str"><v>01-08-1842/01-04-1846</v></cell></row><row r="7242"><cell r="A7242" t="str"><v>01080</v></cell><cell r="B7242" t="str"><v>3500</v></cell><cell r="C7242" t="str"><v>Gouverneur van Gelderland</v></cell><cell r="D7242" t="str"><v>01-04-1846/00-10-1846</v></cell></row><row r="7243"><cell r="A7243" t="str"><v>01080</v></cell><cell r="B7243" t="str"><v>3500</v></cell><cell r="C7243" t="str"><v>minister van Binnenlandse Zaken</v></cell><cell r="D7243" t="str"><v>12-10-1846/01-01-1848</v></cell></row><row r="7244"><cell r="A7244" t="str"><v>01080</v></cell><cell r="B7244" t="str"><v>3500</v></cell><cell r="C7244" t="str"><v>minister van Buitenlandse Zaken</v></cell><cell r="D7244" t="str"><v>01-01-1848/25-03-1848</v></cell></row><row r="7245"><cell r="A7245" t="str"><v>01080</v></cell><cell r="B7245" t="str"><v>3500</v></cell><cell r="C7245" t="str"><v>lid Tweede Kamer der Staten-Generaal</v></cell><cell r="D7245" t="str"><v>13-02-1849/20-08-1850</v></cell></row><row r="7246"><cell r="A7246" t="str"><v>01080</v></cell><cell r="B7246" t="str"><v>3500</v></cell><cell r="C7246" t="str"><v>opperceremoniemeester</v></cell><cell r="D7246" t="str"><v>01-02-1853/01-07-1854</v></cell></row><row r="7247"><cell r="A7247" t="str"><v>01080</v></cell><cell r="B7247" t="str"><v>3500</v></cell><cell r="C7247" t="str"><v>Grootmeester der Koningin</v></cell><cell r="D7247" t="str"><v>01-07-1854/16-06-1877</v></cell></row><row r="7248"><cell r="A7248" t="str"><v>01080</v></cell><cell r="B7248" t="str"><v>3500</v></cell><cell r="C7248" t="str"><v>Grootmeester des Konings</v></cell><cell r="D7248" t="str"><v>16-06-1877/04-12-1891</v></cell></row><row r="7249"><cell r="A7249" t="str"><v>01081</v></cell><cell r="B7249" t="str"><v>3010</v></cell><cell r="C7249" t="str"><v>Groningen</v></cell><cell r="D7249" t="str"><v>10-07-1833</v></cell></row><row r="7250"><cell r="A7250" t="str"><v>01081</v></cell><cell r="B7250" t="str"><v>3020</v></cell><cell r="C7250" t="str"><v>'s-Gravenhage</v></cell><cell r="D7250" t="str"><v>25-02-1909</v></cell></row><row r="7251"><cell r="A7251" t="str"><v>01081</v></cell><cell r="B7251" t="str"><v>3500</v></cell><cell r="C7251" t="str"><v>advocaat te 's-Gravenhage</v></cell><cell r="D7251" t="str"><v>00-00-1859/00-00-1861</v></cell></row><row r="7252"><cell r="A7252" t="str"><v>01081</v></cell><cell r="B7252" t="str"><v>3500</v></cell><cell r="C7252" t="str"><v>commies ministerie van Justitie</v></cell><cell r="D7252" t="str"><v>00-00-1861/01-05-1863</v></cell></row><row r="7253"><cell r="A7253" t="str"><v>01081</v></cell><cell r="B7253" t="str"><v>3500</v></cell><cell r="C7253" t="str"><v>substituut-officier van justitie, Arrondissementsrechtbank te Winschoten</v></cell><cell r="D7253" t="str"><v>01-05-1863/01-04-1865</v></cell></row><row r="7254"><cell r="A7254" t="str"><v>01081</v></cell><cell r="B7254" t="str"><v>3500</v></cell><cell r="C7254" t="str"><v>substituut-officier van justitie, Arrondissementsrechtbank te Zutphen</v></cell><cell r="D7254" t="str"><v>01-04-1865/01-03-1868</v></cell></row><row r="7255"><cell r="A7255" t="str"><v>01081</v></cell><cell r="B7255" t="str"><v>3500</v></cell><cell r="C7255" t="str"><v>officier van justitie, Arrondissementsrechtbank te Zutphen</v></cell><cell r="D7255" t="str"><v>01-03-1868/15-05-1877</v></cell></row><row r="7256"><cell r="A7256" t="str"><v>01081</v></cell><cell r="B7256" t="str"><v>3500</v></cell><cell r="C7256" t="str"><v>president Arrondissementsrechtbank te Zwolle</v></cell><cell r="D7256" t="str"><v>15-05-1877/01-04-1879</v></cell></row><row r="7257"><cell r="A7257" t="str"><v>01081</v></cell><cell r="B7257" t="str"><v>3500</v></cell><cell r="C7257" t="str"><v>officier van justitie, Arrondissementsrechtbank te Arnhem</v></cell><cell r="D7257" t="str"><v>01-04-1879/01-01-1889</v></cell></row><row r="7258"><cell r="A7258" t="str"><v>01081</v></cell><cell r="B7258" t="str"><v>3500</v></cell><cell r="C7258" t="str"><v>lid Tweede Kamer der Staten-Generaal</v></cell><cell r="D7258" t="str"><v>17-11-1884/18-05-1886</v></cell></row><row r="7259"><cell r="A7259" t="str"><v>01081</v></cell><cell r="B7259" t="str"><v>3500</v></cell><cell r="C7259" t="str"><v>lid Tweede Kamer der Staten-Generaal</v></cell><cell r="D7259" t="str"><v>14-07-1886/17-08-1887</v></cell></row><row r="7260"><cell r="A7260" t="str"><v>01081</v></cell><cell r="B7260" t="str"><v>3500</v></cell><cell r="C7260" t="str"><v>lid Tweede Kamer der Staten-Generaal</v></cell><cell r="D7260" t="str"><v>19-09-1887/27-03-1888</v></cell></row><row r="7261"><cell r="A7261" t="str"><v>01081</v></cell><cell r="B7261" t="str"><v>3500</v></cell><cell r="C7261" t="str"><v>raadsheer Gerechtshof te Amsterdam</v></cell><cell r="D7261" t="str"><v>01-01-1889/01-07-1889</v></cell></row><row r="7262"><cell r="A7262" t="str"><v>01081</v></cell><cell r="B7262" t="str"><v>3500</v></cell><cell r="C7262" t="str"><v>raadsheer Gerechtshof te 's-Gravenhage</v></cell><cell r="D7262" t="str"><v>01-07-1889/01-06-1890</v></cell></row><row r="7263"><cell r="A7263" t="str"><v>01081</v></cell><cell r="B7263" t="str"><v>3500</v></cell><cell r="C7263" t="str"><v>raadsheer Hoge Raad der Nederlanden</v></cell><cell r="D7263" t="str"><v>01-06-1890/25-02-1909</v></cell></row><row r="7264"><cell r="A7264" t="str"><v>01082</v></cell><cell r="B7264" t="str"><v>3010</v></cell><cell r="C7264" t="str"><v>Arnhem</v></cell><cell r="D7264" t="str"><v>30-08-1871</v></cell></row><row r="7265"><cell r="A7265" t="str"><v>01082</v></cell><cell r="B7265" t="str"><v>3020</v></cell><cell r="C7265" t="str"><v>Velp</v></cell><cell r="D7265" t="str"><v>25-05-1946</v></cell></row><row r="7266"><cell r="A7266" t="str"><v>01082</v></cell><cell r="B7266" t="str"><v>3500</v></cell><cell r="C7266" t="str"><v>advocaat en procureur te Oosterbeek</v></cell><cell r="D7266" t="str"><v>00-00-1896/00-00-1905</v></cell></row><row r="7267"><cell r="A7267" t="str"><v>01082</v></cell><cell r="B7267" t="str"><v>3500</v></cell><cell r="C7267" t="str"><v>kantonrechter-plaatsvervanger te Wageningen</v></cell><cell r="D7267" t="str"><v>01-05-1898/01-09-1905</v></cell></row><row r="7268"><cell r="A7268" t="str"><v>01082</v></cell><cell r="B7268" t="str"><v>3500</v></cell><cell r="C7268" t="str"><v>lid gemeenteraad van Renkum</v></cell><cell r="D7268" t="str"><v>00-09-1901/01-09-1905</v></cell></row><row r="7269"><cell r="A7269" t="str"><v>01082</v></cell><cell r="B7269" t="str"><v>3500</v></cell><cell r="C7269" t="str"><v>griffier kantongerecht te Purmerend</v></cell><cell r="D7269" t="str"><v>01-09-1905/01-05-1910</v></cell></row><row r="7270"><cell r="A7270" t="str"><v>01082</v></cell><cell r="B7270" t="str"><v>3500</v></cell><cell r="C7270" t="str"><v>lid gemeenteraad van Purmerend</v></cell><cell r="D7270" t="str"><v>03-09-1907/01-05-1910</v></cell></row><row r="7271"><cell r="A7271" t="str"><v>01082</v></cell><cell r="B7271" t="str"><v>3500</v></cell><cell r="C7271" t="str"><v>rechter Arrondissementsrechtbank te Tiel</v></cell><cell r="D7271" t="str"><v>01-05-1910/01-03-1927</v></cell></row><row r="7272"><cell r="A7272" t="str"><v>01082</v></cell><cell r="B7272" t="str"><v>3500</v></cell><cell r="C7272" t="str"><v>lid Tweede Kamer der Staten-Generaal</v></cell><cell r="D7272" t="str"><v>24-04-1918/17-09-1918</v></cell></row><row r="7273"><cell r="A7273" t="str"><v>01082</v></cell><cell r="B7273" t="str"><v>3500</v></cell><cell r="C7273" t="str"><v>lid Tweede Kamer der Staten-Generaal</v></cell><cell r="D7273" t="str"><v>17-09-1918/19-08-1935</v></cell></row><row r="7274"><cell r="A7274" t="str"><v>01082</v></cell><cell r="B7274" t="str"><v>3500</v></cell><cell r="C7274" t="str"><v>president Arrondissementsrechtbank te Tiel</v></cell><cell r="D7274" t="str"><v>01-03-1927/01-01-1934</v></cell></row><row r="7275"><cell r="A7275" t="str"><v>01082</v></cell><cell r="B7275" t="str"><v>3500</v></cell><cell r="C7275" t="str"><v>lid Provinciale Staten van Gelderland</v></cell><cell r="D7275" t="str"><v>07-07-1931/02-07-1935</v></cell></row><row r="7276"><cell r="A7276" t="str"><v>01082</v></cell><cell r="B7276" t="str"><v>3500</v></cell><cell r="C7276" t="str"><v>lid Eerste Kamer der Staten-Generaal</v></cell><cell r="D7276" t="str"><v>10-09-1935/25-05-1946</v></cell></row><row r="7277"><cell r="A7277" t="str"><v>01083</v></cell><cell r="B7277" t="str"><v>3010</v></cell><cell r="C7277" t="str"><v>Zutphen</v></cell><cell r="D7277" t="str"><v>07-03-1824</v></cell></row><row r="7278"><cell r="A7278" t="str"><v>01083</v></cell><cell r="B7278" t="str"><v>3020</v></cell><cell r="C7278" t="str"><v>Arnhem</v></cell><cell r="D7278" t="str"><v>04-10-1877</v></cell></row><row r="7279"><cell r="A7279" t="str"><v>01083</v></cell><cell r="B7279" t="str"><v>3500</v></cell><cell r="C7279" t="str"><v>advocaat te Arnhem</v></cell><cell r="D7279" t="str"><v>00-00-1847/00-02-1852</v></cell></row><row r="7280"><cell r="A7280" t="str"><v>01083</v></cell><cell r="B7280" t="str"><v>3500</v></cell><cell r="C7280" t="str"><v>substituut-officier van justitie, Arrondissementsrechtbank te Tiel</v></cell><cell r="D7280" t="str"><v>15-02-1852/01-01-1854</v></cell></row><row r="7281"><cell r="A7281" t="str"><v>01083</v></cell><cell r="B7281" t="str"><v>3500</v></cell><cell r="C7281" t="str"><v>substituut-officier van justitie, Arrondissementsrechtbank te Zutphen</v></cell><cell r="D7281" t="str"><v>01-01-1854/01-01-1856</v></cell></row><row r="7282"><cell r="A7282" t="str"><v>01083</v></cell><cell r="B7282" t="str"><v>3500</v></cell><cell r="C7282" t="str"><v>officier van justitie, Arrondissementsrechtbank te Zutphen</v></cell><cell r="D7282" t="str"><v>01-01-1856/01-03-1868</v></cell></row><row r="7283"><cell r="A7283" t="str"><v>01083</v></cell><cell r="B7283" t="str"><v>3500</v></cell><cell r="C7283" t="str"><v>lid Tweede Kamer der Staten-Generaal</v></cell><cell r="D7283" t="str"><v>19-11-1866/03-01-1868</v></cell></row><row r="7284"><cell r="A7284" t="str"><v>01083</v></cell><cell r="B7284" t="str"><v>3500</v></cell><cell r="C7284" t="str"><v>procureur-generaal Gerechtshof te Arnhem</v></cell><cell r="D7284" t="str"><v>01-03-1868/04-10-1877</v></cell></row><row r="7285"><cell r="A7285" t="str"><v>01083</v></cell><cell r="B7285" t="str"><v>3500</v></cell><cell r="C7285" t="str"><v>lid Tweede Kamer der Staten-Generaal</v></cell><cell r="D7285" t="str"><v>05-10-1874/23-12-1875</v></cell></row><row r="7286"><cell r="A7286" t="str"><v>01083</v></cell><cell r="B7286" t="str"><v>3500</v></cell><cell r="C7286" t="str"><v>lid Tweede Kamer der Staten-Generaal</v></cell><cell r="D7286" t="str"><v>22-02-1876/17-09-1877</v></cell></row><row r="7287"><cell r="A7287" t="str"><v>01084</v></cell><cell r="B7287" t="str"><v>3010</v></cell><cell r="C7287" t="str"><v>Arnhem</v></cell><cell r="D7287" t="str"><v>03-05-1798</v></cell></row><row r="7288"><cell r="A7288" t="str"><v>01084</v></cell><cell r="B7288" t="str"><v>3020</v></cell><cell r="C7288" t="str"><v>Laren (Gld.)</v></cell><cell r="D7288" t="str"><v>09-06-1862</v></cell></row><row r="7289"><cell r="A7289" t="str"><v>01084</v></cell><cell r="B7289" t="str"><v>3500</v></cell><cell r="C7289" t="str"><v>advocaat te 's-Gravenhage</v></cell><cell r="D7289" t="str"><v>00-00-1820/00-12-1822</v></cell></row><row r="7290"><cell r="A7290" t="str"><v>01084</v></cell><cell r="B7290" t="str"><v>3500</v></cell><cell r="C7290" t="str"><v>landeigenaar, o.a. in Laren, Steenderen en Gendt</v></cell></row><row r="7291"><cell r="A7291" t="str"><v>01084</v></cell><cell r="B7291" t="str"><v>3500</v></cell><cell r="C7291" t="str"><v>substituut-officier van justitie, rechtbank van eerste aanleg te Zutphen</v></cell><cell r="D7291" t="str"><v>00-12-1822/00-00-1829</v></cell></row><row r="7292"><cell r="A7292" t="str"><v>01084</v></cell><cell r="B7292" t="str"><v>3500</v></cell><cell r="C7292" t="str"><v>officier van justitie, rechtbank van eerste aanleg te Zutphen</v></cell><cell r="D7292" t="str"><v>00-00-1829/01-10-1838</v></cell></row><row r="7293"><cell r="A7293" t="str"><v>01084</v></cell><cell r="B7293" t="str"><v>3500</v></cell><cell r="C7293" t="str"><v>lid Provinciale Staten van Gelderland</v></cell><cell r="D7293" t="str"><v>07-07-1829/00-10-1833</v></cell></row><row r="7294"><cell r="A7294" t="str"><v>01084</v></cell><cell r="B7294" t="str"><v>3500</v></cell><cell r="C7294" t="str"><v>lid Tweede Kamer der Staten-Generaal</v></cell><cell r="D7294" t="str"><v>22-10-1833/21-10-1844</v></cell></row><row r="7295"><cell r="A7295" t="str"><v>01084</v></cell><cell r="B7295" t="str"><v>3500</v></cell><cell r="C7295" t="str"><v>president Provinciaal Gerechtshof te Arnhem</v></cell><cell r="D7295" t="str"><v>01-10-1838/01-01-1848</v></cell></row><row r="7296"><cell r="A7296" t="str"><v>01084</v></cell><cell r="B7296" t="str"><v>3500</v></cell><cell r="C7296" t="str"><v>lid Eerste Kamer der Staten-Generaal</v></cell><cell r="D7296" t="str"><v>21-10-1844/13-02-1849</v></cell></row><row r="7297"><cell r="A7297" t="str"><v>01084</v></cell><cell r="B7297" t="str"><v>3500</v></cell><cell r="C7297" t="str"><v>minister van Financiën</v></cell><cell r="D7297" t="str"><v>01-01-1848/25-03-1848</v></cell></row><row r="7298"><cell r="A7298" t="str"><v>01084</v></cell><cell r="B7298" t="str"><v>3500</v></cell><cell r="C7298" t="str"><v>ambteloos</v></cell><cell r="D7298" t="str"><v>25-03-1848/01-09-1849</v></cell></row><row r="7299"><cell r="A7299" t="str"><v>01084</v></cell><cell r="B7299" t="str"><v>3500</v></cell><cell r="C7299" t="str"><v>lid Provinciale Staten van Gelderland</v></cell><cell r="D7299" t="str"><v>01-07-1849/00-08-1849</v></cell></row><row r="7300"><cell r="A7300" t="str"><v>01084</v></cell><cell r="B7300" t="str"><v>3500</v></cell><cell r="C7300" t="str"><v>president Provinciaal Gerechtshof te Arnhem</v></cell><cell r="D7300" t="str"><v>01-09-1849/09-06-1862</v></cell></row><row r="7301"><cell r="A7301" t="str"><v>01084</v></cell><cell r="B7301" t="str"><v>3500</v></cell><cell r="C7301" t="str"><v>lid gemeenteraad van Laren (Gld.)</v></cell><cell r="D7301" t="str"><v>00-00-1851/</v></cell></row><row r="7302"><cell r="A7302" t="str"><v>01084</v></cell><cell r="B7302" t="str"><v>3500</v></cell><cell r="C7302" t="str"><v>lid Tweede Kamer der Staten-Generaal</v></cell><cell r="D7302" t="str"><v>14-06-1853/21-09-1857</v></cell></row><row r="7303"><cell r="A7303" t="str"><v>01085</v></cell><cell r="B7303" t="str"><v>3010</v></cell><cell r="C7303" t="str"><v>Nijmegen</v></cell><cell r="D7303" t="str"><v>13-06-1847</v></cell></row><row r="7304"><cell r="A7304" t="str"><v>01085</v></cell><cell r="B7304" t="str"><v>3020</v></cell><cell r="C7304" t="str"><v>'s-Gravenhage</v></cell><cell r="D7304" t="str"><v>04-05-1920</v></cell></row><row r="7305"><cell r="A7305" t="str"><v>01085</v></cell><cell r="B7305" t="str"><v>3500</v></cell><cell r="C7305" t="str"><v>tweede luitenant, eerste regiment infanterie</v></cell><cell r="D7305" t="str"><v>25-07-1867/00-01-1870</v></cell></row><row r="7306"><cell r="A7306" t="str"><v>01085</v></cell><cell r="B7306" t="str"><v>3500</v></cell><cell r="C7306" t="str"><v>officier (tweede, later eerste luitenant) achtste regiment infanterie</v></cell><cell r="D7306" t="str"><v>06-01-1870/00-00-1871</v></cell></row><row r="7307"><cell r="A7307" t="str"><v>01085</v></cell><cell r="B7307" t="str"><v>3500</v></cell><cell r="C7307" t="str"><v>officier, gedetacheerd bij het bataillon mineurs en sappeurs</v></cell><cell r="D7307" t="str"><v>16-02-1871/</v></cell></row><row r="7308"><cell r="A7308" t="str"><v>01085</v></cell><cell r="B7308" t="str"><v>3500</v></cell><cell r="C7308" t="str"><v>gedetacheerd bij het eerste regiment Algerijnse tirailleurs, Franse leger in Algerije</v></cell><cell r="D7308" t="str"><v>00-00-1871/00-00-1873</v></cell></row><row r="7309"><cell r="A7309" t="str"><v>01085</v></cell><cell r="B7309" t="str"><v>3500</v></cell><cell r="C7309" t="str"><v>eerste luitenant, achtste regiment infanterie</v></cell><cell r="D7309" t="str"><v>01-10-1871/00-06-1883</v></cell></row><row r="7310"><cell r="A7310" t="str"><v>01085</v></cell><cell r="B7310" t="str"><v>3500</v></cell><cell r="C7310" t="str"><v>kapitein-intendant personeel, militaire administratie</v></cell><cell r="D7310" t="str"><v>08-06-1883/00-10-1885</v></cell></row><row r="7311"><cell r="A7311" t="str"><v>01085</v></cell><cell r="B7311" t="str"><v>3500</v></cell><cell r="C7311" t="str"><v>ambteloos</v></cell><cell r="D7311" t="str"><v>00-11-1885/01-01-1888</v></cell></row><row r="7312"><cell r="A7312" t="str"><v>01085</v></cell><cell r="B7312" t="str"><v>3500</v></cell><cell r="C7312" t="str"><v>burgemeester van Pannerden</v></cell><cell r="D7312" t="str"><v>01-01-1888/01-07-1892</v></cell></row><row r="7313"><cell r="A7313" t="str"><v>01085</v></cell><cell r="B7313" t="str"><v>3500</v></cell><cell r="C7313" t="str"><v>lid Tweede Kamer der Staten-Generaal</v></cell><cell r="D7313" t="str"><v>20-07-1892/20-03-1894</v></cell></row><row r="7314"><cell r="A7314" t="str"><v>01085</v></cell><cell r="B7314" t="str"><v>3500</v></cell><cell r="C7314" t="str"><v>lid Tweede Kamer der Staten-Generaal</v></cell><cell r="D7314" t="str"><v>16-05-1894/01-02-1900</v></cell></row><row r="7315"><cell r="A7315" t="str"><v>01085</v></cell><cell r="B7315" t="str"><v>3500</v></cell><cell r="C7315" t="str"><v>militiecommissaris, eerste militiedistrict van Limburg</v></cell><cell r="D7315" t="str"><v>01-02-1900/16-03-1902</v></cell></row><row r="7316"><cell r="A7316" t="str"><v>01085</v></cell><cell r="B7316" t="str"><v>3500</v></cell><cell r="C7316" t="str"><v>lid Tweede Kamer der Staten-Generaal</v></cell><cell r="D7316" t="str"><v>06-03-1900/16-03-1902</v></cell></row><row r="7317"><cell r="A7317" t="str"><v>01085</v></cell><cell r="B7317" t="str"><v>3500</v></cell><cell r="C7317" t="str"><v>lid Algemene Rekenkamer</v></cell><cell r="D7317" t="str"><v>16-03-1902/04-05-1920</v></cell></row><row r="7318"><cell r="A7318" t="str"><v>01086</v></cell><cell r="B7318" t="str"><v>3010</v></cell><cell r="C7318" t="str"><v>Rotterdam</v></cell><cell r="D7318" t="str"><v>15-10-1876</v></cell></row><row r="7319"><cell r="A7319" t="str"><v>01086</v></cell><cell r="B7319" t="str"><v>3020</v></cell><cell r="C7319" t="str"><v>Rotterdam</v></cell><cell r="D7319" t="str"><v>11-06-1970</v></cell></row><row r="7320"><cell r="A7320" t="str"><v>01086</v></cell><cell r="B7320" t="str"><v>3500</v></cell><cell r="C7320" t="str"><v>leraar Hogere Burgerschool te Arnhem</v></cell><cell r="D7320" t="str"><v>00-00-1903/00-00-1904</v></cell></row><row r="7321"><cell r="A7321" t="str"><v>01086</v></cell><cell r="B7321" t="str"><v>3500</v></cell><cell r="C7321" t="str"><v>redacteur weekblad "De Kroniek"</v></cell><cell r="D7321" t="str"><v>00-00-1903/00-00-1907</v></cell></row><row r="7322"><cell r="A7322" t="str"><v>01086</v></cell><cell r="B7322" t="str"><v>3500</v></cell><cell r="C7322" t="str"><v>redacteur "De Nieuwe Tijd"</v></cell><cell r="D7322" t="str"><v>00-00-1904/</v></cell></row><row r="7323"><cell r="A7323" t="str"><v>01086</v></cell><cell r="B7323" t="str"><v>3500</v></cell><cell r="C7323" t="str"><v>leraar "Erasmiaansch Gymnasium" te Rotterdam</v></cell><cell r="D7323" t="str"><v>00-00-1905/</v></cell></row><row r="7324"><cell r="A7324" t="str"><v>01086</v></cell><cell r="B7324" t="str"><v>3500</v></cell><cell r="C7324" t="str"><v>redacteur buitenland weekblad "Voorwaarts"</v></cell><cell r="D7324" t="str"><v>00-00-1906/</v></cell></row><row r="7325"><cell r="A7325" t="str"><v>01086</v></cell><cell r="B7325" t="str"><v>3500</v></cell><cell r="C7325" t="str"><v>redacteur dagblad "De Tribune"</v></cell><cell r="D7325" t="str"><v>00-00-1907/00-00-1925</v></cell></row><row r="7326"><cell r="A7326" t="str"><v>01086</v></cell><cell r="B7326" t="str"><v>3500</v></cell><cell r="C7326" t="str"><v>redacteur tijdschrift "De Nieuwe Tijd"</v></cell><cell r="D7326" t="str"><v>00-00-1917/00-00-1921</v></cell></row><row r="7327"><cell r="A7327" t="str"><v>01086</v></cell><cell r="B7327" t="str"><v>3500</v></cell><cell r="C7327" t="str"><v>redactiesecretaris "De Nieuwe Tijd"</v></cell><cell r="D7327" t="str"><v>00-00-1917/00-00-1918</v></cell></row><row r="7328"><cell r="A7328" t="str"><v>01086</v></cell><cell r="B7328" t="str"><v>3500</v></cell><cell r="C7328" t="str"><v>lid Tweede Kamer der Staten-Generaal</v></cell><cell r="D7328" t="str"><v>17-09-1918/15-09-1925</v></cell></row><row r="7329"><cell r="A7329" t="str"><v>01086</v></cell><cell r="B7329" t="str"><v>3500</v></cell><cell r="C7329" t="str"><v>lid gemeenteraad van Rotterdam</v></cell><cell r="D7329" t="str"><v>02-09-1919/06-09-1927</v></cell></row><row r="7330"><cell r="A7330" t="str"><v>01086</v></cell><cell r="B7330" t="str"><v>3500</v></cell><cell r="C7330" t="str"><v>redacteur "De Communistische Gids"</v></cell><cell r="D7330" t="str"><v>00-00-1922/</v></cell></row><row r="7331"><cell r="A7331" t="str"><v>01086</v></cell><cell r="B7331" t="str"><v>3500</v></cell><cell r="C7331" t="str"><v>redacteur "De Communistische Gids der CPH-C.C."</v></cell><cell r="D7331" t="str"><v>00-00-1926/00-00-1927</v></cell></row><row r="7332"><cell r="A7332" t="str"><v>01086</v></cell><cell r="B7332" t="str"><v>3500</v></cell><cell r="C7332" t="str"><v>conservator gemeentelijke bibliotheek te Rotterdam</v></cell><cell r="D7332" t="str"><v>00-00-1927/00-00-1941</v></cell></row><row r="7333"><cell r="A7333" t="str"><v>01087</v></cell><cell r="B7333" t="str"><v>3010</v></cell><cell r="C7333" t="str"><v>Helmond</v></cell><cell r="D7333" t="str"><v>22-11-1851</v></cell></row><row r="7334"><cell r="A7334" t="str"><v>01087</v></cell><cell r="B7334" t="str"><v>3020</v></cell><cell r="C7334" t="str"><v>Helmond</v></cell><cell r="D7334" t="str"><v>12-09-1911</v></cell></row><row r="7335"><cell r="A7335" t="str"><v>01087</v></cell><cell r="B7335" t="str"><v>3500</v></cell><cell r="C7335" t="str"><v>hoofd firma "G.W. Kanter en Co.", Turkse roodververij te Helmond</v></cell><cell r="D7335" t="str"><v>/12-09-1911</v></cell></row><row r="7336"><cell r="A7336" t="str"><v>01087</v></cell><cell r="B7336" t="str"><v>3500</v></cell><cell r="C7336" t="str"><v>lid gemeenteraad van Helmond</v></cell><cell r="D7336" t="str"><v>00-09-1883/12-09-1911</v></cell></row><row r="7337"><cell r="A7337" t="str"><v>01087</v></cell><cell r="B7337" t="str"><v>3500</v></cell><cell r="C7337" t="str"><v>hoofd firma "J.A. Raymakers en Co.", bontwevers te Helmond</v></cell><cell r="D7337" t="str"><v>00-00-1886/12-09-1911</v></cell></row><row r="7338"><cell r="A7338" t="str"><v>01087</v></cell><cell r="B7338" t="str"><v>3500</v></cell><cell r="C7338" t="str"><v>lid Provinciale Staten van Noord-Brabant</v></cell><cell r="D7338" t="str"><v>30-08-1887/00-12-1907</v></cell></row><row r="7339"><cell r="A7339" t="str"><v>01087</v></cell><cell r="B7339" t="str"><v>3500</v></cell><cell r="C7339" t="str"><v>lid Tweede Kamer der Staten-Generaal</v></cell><cell r="D7339" t="str"><v>17-09-1901/19-09-1905</v></cell></row><row r="7340"><cell r="A7340" t="str"><v>01087</v></cell><cell r="B7340" t="str"><v>3500</v></cell><cell r="C7340" t="str"><v>lid Eerste Kamer der Staten-Generaal</v></cell><cell r="D7340" t="str"><v>23-12-1907/03-01-1911</v></cell></row><row r="7341"><cell r="A7341" t="str"><v>01088</v></cell><cell r="B7341" t="str"><v>3010</v></cell><cell r="C7341" t="str"><v>Venlo</v></cell><cell r="D7341" t="str"><v>21-05-1905</v></cell></row><row r="7342"><cell r="A7342" t="str"><v>01088</v></cell><cell r="B7342" t="str"><v>3020</v></cell><cell r="C7342" t="str"><v>Rotterdam</v></cell><cell r="D7342" t="str"><v>29-02-1964</v></cell></row><row r="7343"><cell r="A7343" t="str"><v>01088</v></cell><cell r="B7343" t="str"><v>3500</v></cell><cell r="C7343" t="str"><v>werkzaam in het textielhuis firma "Wed. F. Receveur" te Venlo</v></cell><cell r="D7343" t="str"><v>00-00-1924/</v></cell></row><row r="7344"><cell r="A7344" t="str"><v>01088</v></cell><cell r="B7344" t="str"><v>3500</v></cell><cell r="C7344" t="str"><v>mede-eigenaar textielgroothandel firma "Wed. F. Receveur" te Venlo</v></cell><cell r="D7344" t="str"><v>00-00-1935/00-00-1947</v></cell></row><row r="7345"><cell r="A7345" t="str"><v>01088</v></cell><cell r="B7345" t="str"><v>3500</v></cell><cell r="C7345" t="str"><v>toegevoegd officier van de militaire commissaris te Oss</v></cell><cell r="D7345" t="str"><v>00-00-1945</v></cell></row><row r="7346"><cell r="A7346" t="str"><v>01088</v></cell><cell r="B7346" t="str"><v>3500</v></cell><cell r="C7346" t="str"><v>militair commissaris (rang: kapitein) in Noord-Limburg</v></cell><cell r="D7346" t="str"><v>00-00-1945</v></cell></row><row r="7347"><cell r="A7347" t="str"><v>01088</v></cell><cell r="B7347" t="str"><v>3500</v></cell><cell r="C7347" t="str"><v>lid tijdelijke gemeenteraad van Venlo</v></cell><cell r="D7347" t="str"><v>00-11-1945/02-09-1946</v></cell></row><row r="7348"><cell r="A7348" t="str"><v>01088</v></cell><cell r="B7348" t="str"><v>3500</v></cell><cell r="C7348" t="str"><v>lid Tweede Kamer der Staten-Generaal</v></cell><cell r="D7348" t="str"><v>20-11-1945/04-06-1946</v></cell></row><row r="7349"><cell r="A7349" t="str"><v>01088</v></cell><cell r="B7349" t="str"><v>3500</v></cell><cell r="C7349" t="str"><v>directeur Stichting "Herstel Limburg 1945" te Tegelen</v></cell><cell r="D7349" t="str"><v>00-02-1946/01-03-1947</v></cell></row><row r="7350"><cell r="A7350" t="str"><v>01088</v></cell><cell r="B7350" t="str"><v>3500</v></cell><cell r="C7350" t="str"><v>lid gemeenteraad van Venlo</v></cell><cell r="D7350" t="str"><v>02-09-1946/04-09-1962</v></cell></row><row r="7351"><cell r="A7351" t="str"><v>01088</v></cell><cell r="B7351" t="str"><v>3500</v></cell><cell r="C7351" t="str"><v>wethouder (van openbare werken) van Venlo</v></cell><cell r="D7351" t="str"><v>02-09-1946/01-09-1953</v></cell></row><row r="7352"><cell r="A7352" t="str"><v>01088</v></cell><cell r="B7352" t="str"><v>3500</v></cell><cell r="C7352" t="str"><v>firmant textielgroothandel firma "Wed. F. Receveur" te Venlo</v></cell><cell r="D7352" t="str"><v>00-00-1947/29-02-1964</v></cell></row><row r="7353"><cell r="A7353" t="str"><v>01088</v></cell><cell r="B7353" t="str"><v>3500</v></cell><cell r="C7353" t="str"><v>lid Provinciale Staten van Limburg</v></cell><cell r="D7353" t="str"><v>04-12-1956/29-02-1964</v></cell></row><row r="7354"><cell r="A7354" t="str"><v>01088</v></cell><cell r="B7354" t="str"><v>3500</v></cell><cell r="C7354" t="str"><v>wethouder van Venlo</v></cell><cell r="D7354" t="str"><v>02-09-1958/04-09-1962</v></cell></row><row r="7355"><cell r="A7355" t="str"><v>01089</v></cell><cell r="B7355" t="str"><v>3010</v></cell><cell r="C7355" t="str"><v>Utrecht</v></cell><cell r="D7355" t="str"><v>11-12-1806</v></cell></row><row r="7356"><cell r="A7356" t="str"><v>01089</v></cell><cell r="B7356" t="str"><v>3020</v></cell><cell r="C7356" t="str"><v>Utrecht</v></cell><cell r="D7356" t="str"><v>28-03-1860</v></cell></row><row r="7357"><cell r="A7357" t="str"><v>01089</v></cell><cell r="B7357" t="str"><v>3500</v></cell><cell r="C7357" t="str"><v>rechter Arrondissementsrechtbank te Utrecht</v></cell><cell r="D7357" t="str"><v>01-10-1838/01-03-1847</v></cell></row><row r="7358"><cell r="A7358" t="str"><v>01089</v></cell><cell r="B7358" t="str"><v>3500</v></cell><cell r="C7358" t="str"><v>lid Provinciale Staten van Utrecht</v></cell><cell r="D7358" t="str"><v>01-07-1845/00-02-1847</v></cell></row><row r="7359"><cell r="A7359" t="str"><v>01089</v></cell><cell r="B7359" t="str"><v>3500</v></cell><cell r="C7359" t="str"><v>raadsheer Provinciaal Gerechtshof te Utrecht</v></cell><cell r="D7359" t="str"><v>01-03-1847/28-03-1860</v></cell></row><row r="7360"><cell r="A7360" t="str"><v>01089</v></cell><cell r="B7360" t="str"><v>3500</v></cell><cell r="C7360" t="str"><v>lid stedelijke raad (vanaf 1851 gemeenteraad) van Utrecht</v></cell><cell r="D7360" t="str"><v>00-00-1847/00-00-1855</v></cell></row><row r="7361"><cell r="A7361" t="str"><v>01089</v></cell><cell r="B7361" t="str"><v>3500</v></cell><cell r="C7361" t="str"><v>buitengewoon lid Tweede Kamer der Staten-Generaal</v></cell><cell r="D7361" t="str"><v>18-09-1848/08-10-1848</v></cell></row><row r="7362"><cell r="A7362" t="str"><v>01089</v></cell><cell r="B7362" t="str"><v>3500</v></cell><cell r="C7362" t="str"><v>lid Tweede Kamer der Staten-Generaal</v></cell><cell r="D7362" t="str"><v>14-06-1853/28-03-1860</v></cell></row><row r="7363"><cell r="A7363" t="str"><v>01091</v></cell><cell r="B7363" t="str"><v>3010</v></cell><cell r="C7363" t="str"><v>Amsterdam</v></cell><cell r="D7363" t="str"><v>06-06-1842</v></cell></row><row r="7364"><cell r="A7364" t="str"><v>01091</v></cell><cell r="B7364" t="str"><v>3020</v></cell><cell r="C7364" t="str"><v>Amsterdam</v></cell><cell r="D7364" t="str"><v>27-05-1922</v></cell></row><row r="7365"><cell r="A7365" t="str"><v>01091</v></cell><cell r="B7365" t="str"><v>3500</v></cell><cell r="C7365" t="str"><v>advocaat te Amsterdam</v></cell><cell r="D7365" t="str"><v>00-00-1878/</v></cell></row><row r="7366"><cell r="A7366" t="str"><v>01091</v></cell><cell r="B7366" t="str"><v>3500</v></cell><cell r="C7366" t="str"><v>lid Tweede Kamer der Staten-Generaal</v></cell><cell r="D7366" t="str"><v>26-03-1878/11-10-1884</v></cell></row><row r="7367"><cell r="A7367" t="str"><v>01091</v></cell><cell r="B7367" t="str"><v>3500</v></cell><cell r="C7367" t="str"><v>lid Tweede Kamer der Staten-Generaal</v></cell><cell r="D7367" t="str"><v>17-11-1884/18-05-1886</v></cell></row><row r="7368"><cell r="A7368" t="str"><v>01091</v></cell><cell r="B7368" t="str"><v>3500</v></cell><cell r="C7368" t="str"><v>lid Tweede Kamer der Staten-Generaal</v></cell><cell r="D7368" t="str"><v>14-07-1886/17-08-1887</v></cell></row><row r="7369"><cell r="A7369" t="str"><v>01091</v></cell><cell r="B7369" t="str"><v>3500</v></cell><cell r="C7369" t="str"><v>lid Tweede Kamer der Staten-Generaal</v></cell><cell r="D7369" t="str"><v>19-09-1887/27-03-1888</v></cell></row><row r="7370"><cell r="A7370" t="str"><v>01091</v></cell><cell r="B7370" t="str"><v>3500</v></cell><cell r="C7370" t="str"><v>lid Tweede Kamer der Staten-Generaal</v></cell><cell r="D7370" t="str"><v>14-05-1888/20-03-1894</v></cell></row><row r="7371"><cell r="A7371" t="str"><v>01091</v></cell><cell r="B7371" t="str"><v>3500</v></cell><cell r="C7371" t="str"><v>lid gemeenteraad van Amsterdam</v></cell><cell r="D7371" t="str"><v>30-12-1891/04-09-1894</v></cell></row><row r="7372"><cell r="A7372" t="str"><v>01091</v></cell><cell r="B7372" t="str"><v>3500</v></cell><cell r="C7372" t="str"><v>wethouder (van handelsinrichtingen, burgerlijke stand en bevolkingsregister) van Amsterdam</v></cell><cell r="D7372" t="str"><v>31-12-1891/05-09-1893</v></cell></row><row r="7373"><cell r="A7373" t="str"><v>01091</v></cell><cell r="B7373" t="str"><v>3500</v></cell><cell r="C7373" t="str"><v>lid Eerste Kamer der Staten-Generaal</v></cell><cell r="D7373" t="str"><v>15-09-1896/23-07-1904</v></cell></row><row r="7374"><cell r="A7374" t="str"><v>01091</v></cell><cell r="B7374" t="str"><v>3500</v></cell><cell r="C7374" t="str"><v>lid Eerste Kamer der Staten-Generaal</v></cell><cell r="D7374" t="str"><v>20-09-1904/27-05-1922</v></cell></row><row r="7375"><cell r="A7375" t="str"><v>01092</v></cell><cell r="B7375" t="str"><v>3010</v></cell><cell r="C7375" t="str"><v>Amsterdam</v></cell><cell r="D7375" t="str"><v>30-09-1818</v></cell></row><row r="7376"><cell r="A7376" t="str"><v>01092</v></cell><cell r="B7376" t="str"><v>3020</v></cell><cell r="C7376" t="str"><v>'s-Gravenhage</v></cell><cell r="D7376" t="str"><v>31-05-1893</v></cell></row><row r="7377"><cell r="A7377" t="str"><v>01092</v></cell><cell r="B7377" t="str"><v>3500</v></cell><cell r="C7377" t="str"><v>advocaat te Amsterdam</v></cell><cell r="D7377" t="str"><v>00-00-1840/</v></cell></row><row r="7378"><cell r="A7378" t="str"><v>01092</v></cell><cell r="B7378" t="str"><v>3500</v></cell><cell r="C7378" t="str"><v>lid stedelijke raad (vanaf 15 oktober 1851 gemeenteraad) van Amsterdam</v></cell><cell r="D7378" t="str"><v>08-10-1847/19-04-1853</v></cell></row><row r="7379"><cell r="A7379" t="str"><v>01092</v></cell><cell r="B7379" t="str"><v>3500</v></cell><cell r="C7379" t="str"><v>wethouder van Amsterdam</v></cell><cell r="D7379" t="str"><v>08-03-1849/01-03-1850</v></cell></row><row r="7380"><cell r="A7380" t="str"><v>01092</v></cell><cell r="B7380" t="str"><v>3500</v></cell><cell r="C7380" t="str"><v>lid Provinciale Staten van Noord-Holland</v></cell><cell r="D7380" t="str"><v>26-02-1850/19-04-1853</v></cell></row><row r="7381"><cell r="A7381" t="str"><v>01092</v></cell><cell r="B7381" t="str"><v>3500</v></cell><cell r="C7381" t="str"><v>burgemeester van Amsterdam</v></cell><cell r="D7381" t="str"><v>01-03-1850/19-04-1853</v></cell></row><row r="7382"><cell r="A7382" t="str"><v>01092</v></cell><cell r="B7382" t="str"><v>3500</v></cell><cell r="C7382" t="str"><v>minister van Binnenlandse Zaken</v></cell><cell r="D7382" t="str"><v>19-04-1853/01-07-1856</v></cell></row><row r="7383"><cell r="A7383" t="str"><v>01092</v></cell><cell r="B7383" t="str"><v>3500</v></cell><cell r="C7383" t="str"><v>ambteloos</v></cell><cell r="D7383" t="str"><v>01-07-1856/03-05-1858</v></cell></row><row r="7384"><cell r="A7384" t="str"><v>01092</v></cell><cell r="B7384" t="str"><v>3500</v></cell><cell r="C7384" t="str"><v>lid Tweede Kamer der Staten-Generaal</v></cell><cell r="D7384" t="str"><v>03-05-1858/01-10-1866</v></cell></row><row r="7385"><cell r="A7385" t="str"><v>01092</v></cell><cell r="B7385" t="str"><v>3500</v></cell><cell r="C7385" t="str"><v>voorzitter Tweede Kamer der Staten-Generaal</v></cell><cell r="D7385" t="str"><v>23-09-1858/20-09-1869</v></cell></row><row r="7386"><cell r="A7386" t="str"><v>01092</v></cell><cell r="B7386" t="str"><v>3500</v></cell><cell r="C7386" t="str"><v>lid Tweede Kamer der Staten-Generaal</v></cell><cell r="D7386" t="str"><v>19-11-1866/03-01-1868</v></cell></row><row r="7387"><cell r="A7387" t="str"><v>01092</v></cell><cell r="B7387" t="str"><v>3500</v></cell><cell r="C7387" t="str"><v>lid Tweede Kamer der Staten-Generaal</v></cell><cell r="D7387" t="str"><v>25-02-1868/20-09-1869</v></cell></row><row r="7388"><cell r="A7388" t="str"><v>01092</v></cell><cell r="B7388" t="str"><v>3500</v></cell><cell r="C7388" t="str"><v>lid Tweede Kamer der Staten-Generaal</v></cell><cell r="D7388" t="str"><v>21-02-1870/20-09-1875</v></cell></row><row r="7389"><cell r="A7389" t="str"><v>01092</v></cell><cell r="B7389" t="str"><v>3500</v></cell><cell r="C7389" t="str"><v>ambteloos</v></cell><cell r="D7389" t="str"><v>20-09-1875/01-04-1876</v></cell></row><row r="7390"><cell r="A7390" t="str"><v>01092</v></cell><cell r="B7390" t="str"><v>3500</v></cell><cell r="C7390" t="str"><v>vicepresident Raad van State</v></cell><cell r="D7390" t="str"><v>01-04-1876/31-05-1893</v></cell></row><row r="7391"><cell r="A7391" t="str"><v>01092</v></cell><cell r="B7391" t="str"><v>3500</v></cell><cell r="C7391" t="str"><v>lid en voorzitter Raad van Voogdij over de Koningin</v></cell><cell r="D7391" t="str"><v>08-12-1890/31-05-1893</v></cell></row><row r="7392"><cell r="A7392" t="str"><v>01093</v></cell><cell r="B7392" t="str"><v>3010</v></cell><cell r="C7392" t="str"><v>Culemborg</v></cell><cell r="D7392" t="str"><v>04-01-1823</v></cell></row><row r="7393"><cell r="A7393" t="str"><v>01093</v></cell><cell r="B7393" t="str"><v>3020</v></cell><cell r="C7393" t="str"><v>Arnhem</v></cell><cell r="D7393" t="str"><v>10-03-1892</v></cell></row><row r="7394"><cell r="A7394" t="str"><v>01093</v></cell><cell r="B7394" t="str"><v>3500</v></cell><cell r="C7394" t="str"><v>klerk ter Algemeene Secretarie te Buitenzorg (Ned.-Indië)</v></cell><cell r="D7394" t="str"><v>01-09-1837/01-01-1840</v></cell></row><row r="7395"><cell r="A7395" t="str"><v>01093</v></cell><cell r="B7395" t="str"><v>3500</v></cell><cell r="C7395" t="str"><v>ambtenaar (rangen: eerste klerk, 1841 tweede commies, 1844 eerste commies), Algemeene Secretarie van het Gouvernement te Buitenzorg</v></cell><cell r="D7395" t="str"><v>01-01-1840/01-10-1845</v></cell></row><row r="7396"><cell r="A7396" t="str"><v>01093</v></cell><cell r="B7396" t="str"><v>3500</v></cell><cell r="C7396" t="str"><v>bestuursambtenaar, Algemeene Secretarie van het Gouvernement te Buitenzorg</v></cell><cell r="D7396" t="str"><v>01-10-1845/01-06-1846</v></cell></row><row r="7397"><cell r="A7397" t="str"><v>01093</v></cell><cell r="B7397" t="str"><v>3500</v></cell><cell r="C7397" t="str"><v>hoofdcommies, Algemeene Secretarie van het Gouvernement te Buitenzorg</v></cell><cell r="D7397" t="str"><v>01-06-1846/01-07-1850</v></cell></row><row r="7398"><cell r="A7398" t="str"><v>01093</v></cell><cell r="B7398" t="str"><v>3500</v></cell><cell r="C7398" t="str"><v>referendaris, Algemeene Secretarie van het Gouvernement te Buitenzorg</v></cell><cell r="D7398" t="str"><v>01-07-1850/01-07-1851</v></cell></row><row r="7399"><cell r="A7399" t="str"><v>01093</v></cell><cell r="B7399" t="str"><v>3500</v></cell><cell r="C7399" t="str"><v>adjunct-Gouvernementssecretaris, Algemeene Secretarie van het Gouvernement te Buitenzorg</v></cell><cell r="D7399" t="str"><v>01-07-1851/01-08-1851</v></cell></row><row r="7400"><cell r="A7400" t="str"><v>01093</v></cell><cell r="B7400" t="str"><v>3500</v></cell><cell r="C7400" t="str"><v>inspecteur van Financiën</v></cell><cell r="D7400" t="str"><v>01-08-1851/08-04-1853</v></cell></row><row r="7401"><cell r="A7401" t="str"><v>01093</v></cell><cell r="B7401" t="str"><v>3500</v></cell><cell r="C7401" t="str"><v>verlof in Nederland</v></cell><cell r="D7401" t="str"><v>00-07-1853/00-00-1854</v></cell></row><row r="7402"><cell r="A7402" t="str"><v>01093</v></cell><cell r="B7402" t="str"><v>3500</v></cell><cell r="C7402" t="str"><v>resident van Kedoe</v></cell><cell r="D7402" t="str"><v>01-08-1856/01-09-1857</v></cell></row><row r="7403"><cell r="A7403" t="str"><v>01093</v></cell><cell r="B7403" t="str"><v>3500</v></cell><cell r="C7403" t="str"><v>resident te Bagelen</v></cell><cell r="D7403" t="str"><v>01-09-1857/01-06-1860</v></cell></row><row r="7404"><cell r="A7404" t="str"><v>01093</v></cell><cell r="B7404" t="str"><v>3500</v></cell><cell r="C7404" t="str"><v>resident te Soerabaja</v></cell><cell r="D7404" t="str"><v>01-06-1860/01-05-1864</v></cell></row><row r="7405"><cell r="A7405" t="str"><v>01093</v></cell><cell r="B7405" t="str"><v>3500</v></cell><cell r="C7405" t="str"><v>lid Raad van Nederlandsch-Indië</v></cell><cell r="D7405" t="str"><v>01-05-1864/25-02-1868</v></cell></row><row r="7406"><cell r="A7406" t="str"><v>01093</v></cell><cell r="B7406" t="str"><v>3500</v></cell><cell r="C7406" t="str"><v>verlof in Nederland</v></cell><cell r="D7406" t="str"><v>00-02-1868/00-03-1870</v></cell></row><row r="7407"><cell r="A7407" t="str"><v>01093</v></cell><cell r="B7407" t="str"><v>3500</v></cell><cell r="C7407" t="str"><v>lid Raad van Nederlandsch-Indië</v></cell><cell r="D7407" t="str"><v>01-03-1870/10-06-1872</v></cell></row><row r="7408"><cell r="A7408" t="str"><v>01093</v></cell><cell r="B7408" t="str"><v>3500</v></cell><cell r="C7408" t="str"><v>verlof</v></cell><cell r="D7408" t="str"><v>10-06-1872/</v></cell></row><row r="7409"><cell r="A7409" t="str"><v>01093</v></cell><cell r="B7409" t="str"><v>3500</v></cell><cell r="C7409" t="str"><v>lid Tweede Kamer der Staten-Generaal</v></cell><cell r="D7409" t="str"><v>17-09-1872/31-08-1873</v></cell></row><row r="7410"><cell r="A7410" t="str"><v>01093</v></cell><cell r="B7410" t="str"><v>3500</v></cell><cell r="C7410" t="str"><v>vicepresident Raad van Nederlandsch-Indië</v></cell><cell r="D7410" t="str"><v>01-10-1873/16-03-1878</v></cell></row><row r="7411"><cell r="A7411" t="str"><v>01093</v></cell><cell r="B7411" t="str"><v>3500</v></cell><cell r="C7411" t="str"><v>lid Tweede Kamer der Staten-Generaal</v></cell><cell r="D7411" t="str"><v>17-06-1878/12-03-1879</v></cell></row><row r="7412"><cell r="A7412" t="str"><v>01093</v></cell><cell r="B7412" t="str"><v>3500</v></cell><cell r="C7412" t="str"><v>minister van Koloniën</v></cell><cell r="D7412" t="str"><v>12-03-1879/20-08-1879</v></cell></row><row r="7413"><cell r="A7413" t="str"><v>01093</v></cell><cell r="B7413" t="str"><v>3500</v></cell><cell r="C7413" t="str"><v>lid Tweede Kamer der Staten-Generaal</v></cell><cell r="D7413" t="str"><v>21-09-1880/20-01-1884</v></cell></row><row r="7414"><cell r="A7414" t="str"><v>01093</v></cell><cell r="B7414" t="str"><v>3500</v></cell><cell r="C7414" t="str"><v>voorzitter Tweede Kamer der Staten-Generaal</v></cell><cell r="D7414" t="str"><v>22-09-1881/20-01-1884</v></cell></row><row r="7415"><cell r="A7415" t="str"><v>01093</v></cell><cell r="B7415" t="str"><v>3500</v></cell><cell r="C7415" t="str"><v>Gouverneur-Generaal van Nederlandsch-Indië</v></cell><cell r="D7415" t="str"><v>11-04-1884/29-09-1888</v></cell></row><row r="7416"><cell r="A7416" t="str"><v>01094</v></cell><cell r="B7416" t="str"><v>3010</v></cell><cell r="C7416" t="str"><v>Maastricht</v></cell><cell r="D7416" t="str"><v>04-06-1863</v></cell></row><row r="7417"><cell r="A7417" t="str"><v>01094</v></cell><cell r="B7417" t="str"><v>3020</v></cell><cell r="C7417" t="str"><v>'s-Gravenhage</v></cell><cell r="D7417" t="str"><v>18-01-1913</v></cell></row><row r="7418"><cell r="A7418" t="str"><v>01094</v></cell><cell r="B7418" t="str"><v>3500</v></cell><cell r="C7418" t="str"><v>advocaat te Maastricht</v></cell><cell r="D7418" t="str"><v>00-00-1886/01-07-1888</v></cell></row><row r="7419"><cell r="A7419" t="str"><v>01094</v></cell><cell r="B7419" t="str"><v>3500</v></cell><cell r="C7419" t="str"><v>ambtenaar voor de kantongerechten in het arrondissement Roermond, Openbaar Ministerie te Roermond</v></cell><cell r="D7419" t="str"><v>01-07-1888/01-11-1893</v></cell></row><row r="7420"><cell r="A7420" t="str"><v>01094</v></cell><cell r="B7420" t="str"><v>3500</v></cell><cell r="C7420" t="str"><v>substituut-officier van justitie te Amsterdam</v></cell><cell r="D7420" t="str"><v>01-11-1893/01-12-1903</v></cell></row><row r="7421"><cell r="A7421" t="str"><v>01094</v></cell><cell r="B7421" t="str"><v>3500</v></cell><cell r="C7421" t="str"><v>officier van justitie te Roermond</v></cell><cell r="D7421" t="str"><v>01-12-1903/19-09-1905</v></cell></row><row r="7422"><cell r="A7422" t="str"><v>01094</v></cell><cell r="B7422" t="str"><v>3500</v></cell><cell r="C7422" t="str"><v>lid Tweede Kamer der Staten-Generaal</v></cell><cell r="D7422" t="str"><v>19-09-1905/07-06-1910</v></cell></row><row r="7423"><cell r="A7423" t="str"><v>01094</v></cell><cell r="B7423" t="str"><v>3500</v></cell><cell r="C7423" t="str"><v>minister van Justitie</v></cell><cell r="D7423" t="str"><v>07-06-1910/18-01-1913</v></cell></row><row r="7424"><cell r="A7424" t="str"><v>01100</v></cell><cell r="B7424" t="str"><v>3010</v></cell><cell r="C7424" t="str"><v>Garnwerd (Gr.)</v></cell><cell r="D7424" t="str"><v>15-08-1790</v></cell></row><row r="7425"><cell r="A7425" t="str"><v>01100</v></cell><cell r="B7425" t="str"><v>3020</v></cell><cell r="C7425" t="str"><v>Warffum (Gr.)</v></cell><cell r="D7425" t="str"><v>24-02-1869</v></cell></row><row r="7426"><cell r="A7426" t="str"><v>01100</v></cell><cell r="B7426" t="str"><v>3500</v></cell><cell r="C7426" t="str"><v>landbouwer op "Groot-Zeewijk" in de in 1811 ingedijkte Noordpolder te Warffum</v></cell></row><row r="7427"><cell r="A7427" t="str"><v>01100</v></cell><cell r="B7427" t="str"><v>3500</v></cell><cell r="C7427" t="str"><v>lid Provinciale Staten van Groningen</v></cell><cell r="D7427" t="str"><v>05-07-1825/01-07-1826</v></cell></row><row r="7428"><cell r="A7428" t="str"><v>01100</v></cell><cell r="B7428" t="str"><v>3500</v></cell><cell r="C7428" t="str"><v>lid Provinciale Staten van Groningen</v></cell><cell r="D7428" t="str"><v>03-07-1827/00-02-1849</v></cell></row><row r="7429"><cell r="A7429" t="str"><v>01100</v></cell><cell r="B7429" t="str"><v>3500</v></cell><cell r="C7429" t="str"><v>lid Tweede Kamer der Staten-Generaal</v></cell><cell r="D7429" t="str"><v>13-02-1849/20-08-1850</v></cell></row><row r="7430"><cell r="A7430" t="str"><v>01100</v></cell><cell r="B7430" t="str"><v>3500</v></cell><cell r="C7430" t="str"><v>lid Provinciale Staten van Groningen</v></cell><cell r="D7430" t="str"><v>24-09-1850/00-10-1850</v></cell></row><row r="7431"><cell r="A7431" t="str"><v>01100</v></cell><cell r="B7431" t="str"><v>3500</v></cell><cell r="C7431" t="str"><v>lid Tweede Kamer der Staten-Generaal</v></cell><cell r="D7431" t="str"><v>07-10-1850/26-04-1853</v></cell></row><row r="7432"><cell r="A7432" t="str"><v>01100</v></cell><cell r="B7432" t="str"><v>3500</v></cell><cell r="C7432" t="str"><v>lid Tweede Kamer der Staten-Generaal</v></cell><cell r="D7432" t="str"><v>14-06-1853/19-09-1866</v></cell></row><row r="7433"><cell r="A7433" t="str"><v>01100</v></cell><cell r="B7433" t="str"><v>3500</v></cell><cell r="C7433" t="str"><v>lid Tweede Kamer der Staten-Generaal</v></cell><cell r="D7433" t="str"><v>19-11-1866/03-01-1868</v></cell></row><row r="7434"><cell r="A7434" t="str"><v>01100</v></cell><cell r="B7434" t="str"><v>3500</v></cell><cell r="C7434" t="str"><v>lid Tweede Kamer der Staten-Generaal</v></cell><cell r="D7434" t="str"><v>19-03-1868/24-02-1869</v></cell></row><row r="7435"><cell r="A7435" t="str"><v>01101</v></cell><cell r="B7435" t="str"><v>3010</v></cell><cell r="C7435" t="str"><v>Middelburg</v></cell><cell r="D7435" t="str"><v>21-11-1842</v></cell></row><row r="7436"><cell r="A7436" t="str"><v>01101</v></cell><cell r="B7436" t="str"><v>3020</v></cell><cell r="C7436" t="str"><v>'s-Gravenhage</v></cell><cell r="D7436" t="str"><v>29-08-1932</v></cell></row><row r="7437"><cell r="A7437" t="str"><v>01101</v></cell><cell r="B7437" t="str"><v>3500</v></cell><cell r="C7437" t="str"><v>advocaat te Utrecht</v></cell><cell r="D7437" t="str"><v>00-00-1866/00-00-1870</v></cell></row><row r="7438"><cell r="A7438" t="str"><v>01101</v></cell><cell r="B7438" t="str"><v>3500</v></cell><cell r="C7438" t="str"><v>ambtenaar balie en parket, Hoog Militair Gerechtshof te Utrecht</v></cell></row><row r="7439"><cell r="A7439" t="str"><v>01101</v></cell><cell r="B7439" t="str"><v>3500</v></cell><cell r="C7439" t="str"><v>substituut-officier van justitie, Arrondissementsrechtbank te Sneek</v></cell><cell r="D7439" t="str"><v>15-07-1870/01-02-1875</v></cell></row><row r="7440"><cell r="A7440" t="str"><v>01101</v></cell><cell r="B7440" t="str"><v>3500</v></cell><cell r="C7440" t="str"><v>substituut-officier van justitie, Arrondissementsrechtbank te Haarlem</v></cell><cell r="D7440" t="str"><v>01-02-1875/01-10-1882</v></cell></row><row r="7441"><cell r="A7441" t="str"><v>01101</v></cell><cell r="B7441" t="str"><v>3500</v></cell><cell r="C7441" t="str"><v>lid gemeenteraad van Haarlem</v></cell><cell r="D7441" t="str"><v>00-09-1881/00-04-1900</v></cell></row><row r="7442"><cell r="A7442" t="str"><v>01101</v></cell><cell r="B7442" t="str"><v>3500</v></cell><cell r="C7442" t="str"><v>officier van justitie, Arrondissementsrechtbank te Haarlem</v></cell><cell r="D7442" t="str"><v>01-10-1882/16-04-1900</v></cell></row><row r="7443"><cell r="A7443" t="str"><v>01101</v></cell><cell r="B7443" t="str"><v>3500</v></cell><cell r="C7443" t="str"><v>lid Tweede Kamer der Staten-Generaal</v></cell><cell r="D7443" t="str"><v>10-11-1896/01-04-1900</v></cell></row><row r="7444"><cell r="A7444" t="str"><v>01101</v></cell><cell r="B7444" t="str"><v>3500</v></cell><cell r="C7444" t="str"><v>advocaat-generaal Hoge Raad der Nederlanden</v></cell><cell r="D7444" t="str"><v>16-04-1900/01-08-1910</v></cell></row><row r="7445"><cell r="A7445" t="str"><v>01103</v></cell><cell r="B7445" t="str"><v>3010</v></cell><cell r="C7445" t="str"><v>'s-Gravenhage</v></cell><cell r="D7445" t="str"><v>16-05-1819</v></cell></row><row r="7446"><cell r="A7446" t="str"><v>01103</v></cell><cell r="B7446" t="str"><v>3020</v></cell><cell r="C7446" t="str"><v>'s-Gravenhage</v></cell><cell r="D7446" t="str"><v>27-04-1889</v></cell></row><row r="7447"><cell r="A7447" t="str"><v>01103</v></cell><cell r="B7447" t="str"><v>3500</v></cell><cell r="C7447" t="str"><v>korporaal</v></cell><cell r="D7447" t="str"><v>00-00-1835/00-00-1836</v></cell></row><row r="7448"><cell r="A7448" t="str"><v>01103</v></cell><cell r="B7448" t="str"><v>3500</v></cell><cell r="C7448" t="str"><v>sergeant</v></cell><cell r="D7448" t="str"><v>00-00-1836/00-00-1839</v></cell></row><row r="7449"><cell r="A7449" t="str"><v>01103</v></cell><cell r="B7449" t="str"><v>3500</v></cell><cell r="C7449" t="str"><v>tweede luitenant der artillerie</v></cell><cell r="D7449" t="str"><v>00-00-1839/</v></cell></row><row r="7450"><cell r="A7450" t="str"><v>01103</v></cell><cell r="B7450" t="str"><v>3500</v></cell><cell r="C7450" t="str"><v>officier Staf der artillerie, bij de Artilleriestapel en Constructiemagazijnen te Delft</v></cell><cell r="D7450" t="str"><v>00-00-1846/00-00-1848</v></cell></row><row r="7451"><cell r="A7451" t="str"><v>01103</v></cell><cell r="B7451" t="str"><v>3500</v></cell><cell r="C7451" t="str"><v>missie in Zweden: beproeven van geschut</v></cell><cell r="D7451" t="str"><v>00-00-1848/00-05-1850</v></cell></row><row r="7452"><cell r="A7452" t="str"><v>01103</v></cell><cell r="B7452" t="str"><v>3500</v></cell><cell r="C7452" t="str"><v>inspecteur der draagbare wapens</v></cell><cell r="D7452" t="str"><v>00-05-1850/00-01-1853</v></cell></row><row r="7453"><cell r="A7453" t="str"><v>01103</v></cell><cell r="B7453" t="str"><v>3500</v></cell><cell r="C7453" t="str"><v>opzichter geweerwinkel te Delft</v></cell><cell r="D7453" t="str"><v>00-01-1853/00-03-1860</v></cell></row><row r="7454"><cell r="A7454" t="str"><v>01103</v></cell><cell r="B7454" t="str"><v>3500</v></cell><cell r="C7454" t="str"><v>hoofd wapenkeuringscommissie te Maastricht</v></cell><cell r="D7454" t="str"><v>00-03-1860/00-08-1864</v></cell></row><row r="7455"><cell r="A7455" t="str"><v>01103</v></cell><cell r="B7455" t="str"><v>3500</v></cell><cell r="C7455" t="str"><v>lid commissie van proefneming te Frankrijk en Engeland</v></cell><cell r="D7455" t="str"><v>00-00-1868/00-04-1871</v></cell></row><row r="7456"><cell r="A7456" t="str"><v>01103</v></cell><cell r="B7456" t="str"><v>3500</v></cell><cell r="C7456" t="str"><v>voorzitter commissie van proefneming</v></cell><cell r="D7456" t="str"><v>01-05-1871/01-05-1878</v></cell></row><row r="7457"><cell r="A7457" t="str"><v>01103</v></cell><cell r="B7457" t="str"><v>3500</v></cell><cell r="C7457" t="str"><v>sous-chef afdeling artillerie, ministerie van Oorlog</v></cell><cell r="D7457" t="str"><v>01-05-1878/20-08-1879</v></cell></row><row r="7458"><cell r="A7458" t="str"><v>01103</v></cell><cell r="B7458" t="str"><v>3500</v></cell><cell r="C7458" t="str"><v>minister van Oorlog</v></cell><cell r="D7458" t="str"><v>20-08-1879/23-04-1883</v></cell></row><row r="7459"><cell r="A7459" t="str"><v>01103</v></cell><cell r="B7459" t="str"><v>3500</v></cell><cell r="C7459" t="str"><v>lid Tweede Kamer der Staten-Generaal</v></cell><cell r="D7459" t="str"><v>20-06-1883/11-10-1884</v></cell></row><row r="7460"><cell r="A7460" t="str"><v>01103</v></cell><cell r="B7460" t="str"><v>3500</v></cell><cell r="C7460" t="str"><v>lid Tweede Kamer der Staten-Generaal</v></cell><cell r="D7460" t="str"><v>17-11-1884/18-05-1886</v></cell></row><row r="7461"><cell r="A7461" t="str"><v>01103</v></cell><cell r="B7461" t="str"><v>3500</v></cell><cell r="C7461" t="str"><v>lid Tweede Kamer der Staten-Generaal</v></cell><cell r="D7461" t="str"><v>14-07-1886/17-08-1887</v></cell></row><row r="7462"><cell r="A7462" t="str"><v>01103</v></cell><cell r="B7462" t="str"><v>3500</v></cell><cell r="C7462" t="str"><v>lid Tweede Kamer der Staten-Generaal</v></cell><cell r="D7462" t="str"><v>19-09-1887/27-03-1888</v></cell></row><row r="7463"><cell r="A7463" t="str"><v>01103</v></cell><cell r="B7463" t="str"><v>3500</v></cell><cell r="C7463" t="str"><v>lid Tweede Kamer der Staten-Generaal</v></cell><cell r="D7463" t="str"><v>01-05-1888/27-04-1889</v></cell></row><row r="7464"><cell r="A7464" t="str"><v>01105</v></cell><cell r="B7464" t="str"><v>3010</v></cell><cell r="C7464" t="str"><v>Renkum</v></cell><cell r="D7464" t="str"><v>11-04-1882</v></cell></row><row r="7465"><cell r="A7465" t="str"><v>01105</v></cell><cell r="B7465" t="str"><v>3020</v></cell><cell r="C7465" t="str"><v>Uden</v></cell><cell r="D7465" t="str"><v>26-02-1952</v></cell></row><row r="7466"><cell r="A7466" t="str"><v>01105</v></cell><cell r="B7466" t="str"><v>3500</v></cell><cell r="C7466" t="str"><v>advocaat en procureur te Amsterdam</v></cell><cell r="D7466" t="str"><v>00-00-1909/00-00-1910</v></cell></row><row r="7467"><cell r="A7467" t="str"><v>01105</v></cell><cell r="B7467" t="str"><v>3500</v></cell><cell r="C7467" t="str"><v>advocaat en procureur te Hilversum</v></cell><cell r="D7467" t="str"><v>00-00-1910/00-04-1912</v></cell></row><row r="7468"><cell r="A7468" t="str"><v>01105</v></cell><cell r="B7468" t="str"><v>3500</v></cell><cell r="C7468" t="str"><v>kantonrechter-plaatsvervanger te Hilversum</v></cell><cell r="D7468" t="str"><v>01-05-1912/01-03-1922</v></cell></row><row r="7469"><cell r="A7469" t="str"><v>01105</v></cell><cell r="B7469" t="str"><v>3500</v></cell><cell r="C7469" t="str"><v>lid Provinciale Staten van Noord-Holland</v></cell><cell r="D7469" t="str"><v>01-07-1913/01-07-1919</v></cell></row><row r="7470"><cell r="A7470" t="str"><v>01105</v></cell><cell r="B7470" t="str"><v>3500</v></cell><cell r="C7470" t="str"><v>lid gemeenteraad van Hilversum</v></cell><cell r="D7470" t="str"><v>01-09-1914/01-03-1922</v></cell></row><row r="7471"><cell r="A7471" t="str"><v>01105</v></cell><cell r="B7471" t="str"><v>3500</v></cell><cell r="C7471" t="str"><v>lid Tweede Kamer der Staten-Generaal</v></cell><cell r="D7471" t="str"><v>17-09-1918/24-06-1922</v></cell></row><row r="7472"><cell r="A7472" t="str"><v>01105</v></cell><cell r="B7472" t="str"><v>3500</v></cell><cell r="C7472" t="str"><v>wethouder (van sociale zaken) van Hilversum</v></cell><cell r="D7472" t="str"><v>27-01-1920/01-03-1922</v></cell></row><row r="7473"><cell r="A7473" t="str"><v>01105</v></cell><cell r="B7473" t="str"><v>3500</v></cell><cell r="C7473" t="str"><v>burgemeester van Hilversum</v></cell><cell r="D7473" t="str"><v>01-03-1922/10-08-1929</v></cell></row><row r="7474"><cell r="A7474" t="str"><v>01105</v></cell><cell r="B7474" t="str"><v>3500</v></cell><cell r="C7474" t="str"><v>lid Eerste Kamer der Staten-Generaal</v></cell><cell r="D7474" t="str"><v>13-03-1928/10-08-1929</v></cell></row><row r="7475"><cell r="A7475" t="str"><v>01105</v></cell><cell r="B7475" t="str"><v>3500</v></cell><cell r="C7475" t="str"><v>minister van Waterstaat</v></cell><cell r="D7475" t="str"><v>10-08-1929/26-05-1933</v></cell></row><row r="7476"><cell r="A7476" t="str"><v>01105</v></cell><cell r="B7476" t="str"><v>3500</v></cell><cell r="C7476" t="str"><v>ambteloos</v></cell><cell r="D7476" t="str"><v>25-05-1933/01-01-1935</v></cell></row><row r="7477"><cell r="A7477" t="str"><v>01105</v></cell><cell r="B7477" t="str"><v>3500</v></cell><cell r="C7477" t="str"><v>burgemeester van Roermond</v></cell><cell r="D7477" t="str"><v>01-01-1935/06-09-1943</v></cell></row><row r="7478"><cell r="A7478" t="str"><v>01105</v></cell><cell r="B7478" t="str"><v>3500</v></cell><cell r="C7478" t="str"><v>waarnemend burgemeester van Maasniel</v></cell><cell r="D7478" t="str"><v>01-01-1942/06-09-1943</v></cell></row><row r="7479"><cell r="A7479" t="str"><v>01106</v></cell><cell r="B7479" t="str"><v>3010</v></cell><cell r="C7479" t="str"><v>Krommenie</v></cell><cell r="D7479" t="str"><v>26-12-1872</v></cell></row><row r="7480"><cell r="A7480" t="str"><v>01106</v></cell><cell r="B7480" t="str"><v>3020</v></cell><cell r="C7480" t="str"><v>'s-Gravenhage</v></cell><cell r="D7480" t="str"><v>08-11-1919</v></cell></row><row r="7481"><cell r="A7481" t="str"><v>01106</v></cell><cell r="B7481" t="str"><v>3500</v></cell><cell r="C7481" t="str"><v>volontair blikfabriek "Verver" te Krommenie</v></cell></row><row r="7482"><cell r="A7482" t="str"><v>01106</v></cell><cell r="B7482" t="str"><v>3500</v></cell><cell r="C7482" t="str"><v>bediende wisselkantoor "P. Verhagen Pzn." te Beverwijk</v></cell></row><row r="7483"><cell r="A7483" t="str"><v>01106</v></cell><cell r="B7483" t="str"><v>3500</v></cell><cell r="C7483" t="str"><v>journalist weekblad, firma "Lionard Everts" te Edam</v></cell></row><row r="7484"><cell r="A7484" t="str"><v>01106</v></cell><cell r="B7484" t="str"><v>3500</v></cell><cell r="C7484" t="str"><v>redacteur en uitgever "Algemeen Belang", tijdschrift voor Beverwijk en de Zaanstreek</v></cell><cell r="D7484" t="str"><v>/(omstreeks: 00-00-1898)/(00-00-1899)/</v></cell></row><row r="7485"><cell r="A7485" t="str"><v>01106</v></cell><cell r="B7485" t="str"><v>3500</v></cell><cell r="C7485" t="str"><v>publicist van vnl. economische artikelen voor de "N.R.C.", "De Groene Amsterdammer", "Het Haarlems Dagblad" en "Het Vaderland"</v></cell></row><row r="7486"><cell r="A7486" t="str"><v>01106</v></cell><cell r="B7486" t="str"><v>3500</v></cell><cell r="C7486" t="str"><v>lid Tweede Kamer der Staten-Generaal</v></cell><cell r="D7486" t="str"><v>19-09-1905/21-09-1909</v></cell></row><row r="7487"><cell r="A7487" t="str"><v>01106</v></cell><cell r="B7487" t="str"><v>3500</v></cell><cell r="C7487" t="str"><v>hoofdredacteur "Utrechtsch Provinciaal en Stedelijk Dagblad"</v></cell></row><row r="7488"><cell r="A7488" t="str"><v>01106</v></cell><cell r="B7488" t="str"><v>3500</v></cell><cell r="C7488" t="str"><v>chef algemene statistiek, NOT (Nederlandsche Overzee Trustmaatschappij)</v></cell><cell r="D7488" t="str"><v>/08-11-1919</v></cell></row><row r="7489"><cell r="A7489" t="str"><v>01110</v></cell><cell r="B7489" t="str"><v>3010</v></cell><cell r="C7489" t="str"><v>Utrecht</v></cell><cell r="D7489" t="str"><v>23-09-1848</v></cell></row><row r="7490"><cell r="A7490" t="str"><v>01110</v></cell><cell r="B7490" t="str"><v>3020</v></cell><cell r="C7490" t="str"><v>Leiden</v></cell><cell r="D7490" t="str"><v>20-11-1909</v></cell></row><row r="7491"><cell r="A7491" t="str"><v>01110</v></cell><cell r="B7491" t="str"><v>3500</v></cell><cell r="C7491" t="str"><v>ambtenaar voor de kantongerechten in het arrondissement Tiel, Openbaar Ministerie te Tiel</v></cell><cell r="D7491" t="str"><v>16-08-1877/01-12-1883</v></cell></row><row r="7492"><cell r="A7492" t="str"><v>01110</v></cell><cell r="B7492" t="str"><v>3500</v></cell><cell r="C7492" t="str"><v>substituut-officier van justitie, Arrondissementsrechtbank te Winschoten</v></cell><cell r="D7492" t="str"><v>01-12-1883/01-09-1885</v></cell></row><row r="7493"><cell r="A7493" t="str"><v>01110</v></cell><cell r="B7493" t="str"><v>3500</v></cell><cell r="C7493" t="str"><v>substituut-officier van justitie, Arrondissementsrechtbank te Utrecht</v></cell><cell r="D7493" t="str"><v>01-09-1885/01-08-1893</v></cell></row><row r="7494"><cell r="A7494" t="str"><v>01110</v></cell><cell r="B7494" t="str"><v>3500</v></cell><cell r="C7494" t="str"><v>lid gemeenteraad van Utrecht</v></cell><cell r="D7494" t="str"><v>06-09-1887/01-08-1893</v></cell></row><row r="7495"><cell r="A7495" t="str"><v>01110</v></cell><cell r="B7495" t="str"><v>3500</v></cell><cell r="C7495" t="str"><v>officier van justitie, Arrondissementsrechtbank te Tiel</v></cell><cell r="D7495" t="str"><v>01-08-1893/01-01-1898</v></cell></row><row r="7496"><cell r="A7496" t="str"><v>01110</v></cell><cell r="B7496" t="str"><v>3500</v></cell><cell r="C7496" t="str"><v>officier van justitie, Arrondissementsrechtbank te Groningen</v></cell><cell r="D7496" t="str"><v>01-01-1898/16-03-1903</v></cell></row><row r="7497"><cell r="A7497" t="str"><v>01110</v></cell><cell r="B7497" t="str"><v>3500</v></cell><cell r="C7497" t="str"><v>lid gemeenteraad van Groningen</v></cell><cell r="D7497" t="str"><v>06-01-1901/16-03-1903</v></cell></row><row r="7498"><cell r="A7498" t="str"><v>01110</v></cell><cell r="B7498" t="str"><v>3500</v></cell><cell r="C7498" t="str"><v>lid Tweede Kamer der Staten-Generaal</v></cell><cell r="D7498" t="str"><v>09-10-1901/20-11-1909</v></cell></row><row r="7499"><cell r="A7499" t="str"><v>01110</v></cell><cell r="B7499" t="str"><v>3500</v></cell><cell r="C7499" t="str"><v>burgemeester van Leiden</v></cell><cell r="D7499" t="str"><v>16-03-1903/20-11-1909</v></cell></row><row r="7500"><cell r="A7500" t="str"><v>01113</v></cell><cell r="B7500" t="str"><v>3010</v></cell><cell r="C7500" t="str"><v>Tiel</v></cell><cell r="D7500" t="str"><v>13-08-1851</v></cell></row><row r="7501"><cell r="A7501" t="str"><v>01113</v></cell><cell r="B7501" t="str"><v>3020</v></cell><cell r="C7501" t="str"><v>'s-Gravenhage</v></cell><cell r="D7501" t="str"><v>06-08-1941</v></cell></row><row r="7502"><cell r="A7502" t="str"><v>01113</v></cell><cell r="B7502" t="str"><v>3500</v></cell><cell r="C7502" t="str"><v>advocaat te Tiel</v></cell><cell r="D7502" t="str"><v>00-00-1874/00-00-1905</v></cell></row><row r="7503"><cell r="A7503" t="str"><v>01113</v></cell><cell r="B7503" t="str"><v>3500</v></cell><cell r="C7503" t="str"><v>lid Provinciale Staten van Gelderland</v></cell><cell r="D7503" t="str"><v>04-07-1883/00-08-1905</v></cell></row><row r="7504"><cell r="A7504" t="str"><v>01113</v></cell><cell r="B7504" t="str"><v>3500</v></cell><cell r="C7504" t="str"><v>lid gemeenteraad van Tiel</v></cell><cell r="D7504" t="str"><v>04-09-1883/00-08-1905</v></cell></row><row r="7505"><cell r="A7505" t="str"><v>01113</v></cell><cell r="B7505" t="str"><v>3500</v></cell><cell r="C7505" t="str"><v>wethouder van Tiel</v></cell><cell r="D7505" t="str"><v>11-09-1886/00-00-1895</v></cell></row><row r="7506"><cell r="A7506" t="str"><v>01113</v></cell><cell r="B7506" t="str"><v>3500</v></cell><cell r="C7506" t="str"><v>kantonrechter-plaatsvervanger te Tiel</v></cell><cell r="D7506" t="str"><v>01-06-1888/00-09-1891</v></cell></row><row r="7507"><cell r="A7507" t="str"><v>01113</v></cell><cell r="B7507" t="str"><v>3500</v></cell><cell r="C7507" t="str"><v>lid Tweede Kamer der Staten-Generaal</v></cell><cell r="D7507" t="str"><v>15-09-1891/20-03-1894</v></cell></row><row r="7508"><cell r="A7508" t="str"><v>01113</v></cell><cell r="B7508" t="str"><v>3500</v></cell><cell r="C7508" t="str"><v>lid Tweede Kamer der Staten-Generaal</v></cell><cell r="D7508" t="str"><v>16-05-1894/17-08-1905</v></cell></row><row r="7509"><cell r="A7509" t="str"><v>01113</v></cell><cell r="B7509" t="str"><v>3500</v></cell><cell r="C7509" t="str"><v>minister van Binnenlandse Zaken</v></cell><cell r="D7509" t="str"><v>17-08-1905/10-02-1908</v></cell></row><row r="7510"><cell r="A7510" t="str"><v>01113</v></cell><cell r="B7510" t="str"><v>3500</v></cell><cell r="C7510" t="str"><v>advocaat te 's-Gravenhage</v></cell><cell r="D7510" t="str"><v>00-00-1908/00-00-1937</v></cell></row><row r="7511"><cell r="A7511" t="str"><v>01113</v></cell><cell r="B7511" t="str"><v>3500</v></cell><cell r="C7511" t="str"><v>lid Tweede Kamer der Staten-Generaal</v></cell><cell r="D7511" t="str"><v>21-09-1909/24-06-1922</v></cell></row><row r="7512"><cell r="A7512" t="str"><v>01113</v></cell><cell r="B7512" t="str"><v>3500</v></cell><cell r="C7512" t="str"><v>fractievoorzitter Liberale Unie, Tweede Kamer der Staten-Generaal</v></cell><cell r="D7512" t="str"><v>18-09-1918/16-04-1921</v></cell></row><row r="7513"><cell r="A7513" t="str"><v>01113</v></cell><cell r="B7513" t="str"><v>3500</v></cell><cell r="C7513" t="str"><v>fractievoorzitter Liberale Staatspartij "De Vrijheidsbond", Tweede Kamer der Staten-Generaal</v></cell><cell r="D7513" t="str"><v>16-04-1921/24-06-1922</v></cell></row><row r="7514"><cell r="A7514" t="str"><v>01113</v></cell><cell r="B7514" t="str"><v>3500</v></cell><cell r="C7514" t="str"><v>lid Eerste Kamer der Staten-Generaal</v></cell><cell r="D7514" t="str"><v>18-09-1923/20-09-1932</v></cell></row><row r="7515"><cell r="A7515" t="str"><v>01113</v></cell><cell r="B7515" t="str"><v>3500</v></cell><cell r="C7515" t="str"><v>fractievoorzitter Liberale Staatspartij "De Vrijheidsbond", Eerste Kamer der Staten-Generaal</v></cell><cell r="D7515" t="str"><v>17-09-1923/20-09-1932</v></cell></row><row r="7516"><cell r="A7516" t="str"><v>01115</v></cell><cell r="B7516" t="str"><v>3010</v></cell><cell r="C7516" t="str"><v>Zwolle</v></cell><cell r="D7516" t="str"><v>29-12-1883</v></cell></row><row r="7517"><cell r="A7517" t="str"><v>01115</v></cell><cell r="B7517" t="str"><v>3020</v></cell><cell r="C7517" t="str"><v>'s-Gravenhage</v></cell><cell r="D7517" t="str"><v>27-02-1966</v></cell></row><row r="7518"><cell r="A7518" t="str"><v>01115</v></cell><cell r="B7518" t="str"><v>3500</v></cell><cell r="C7518" t="str"><v>controleur grondbelastingen te Maastricht</v></cell><cell r="D7518" t="str"><v>/00-00-1910</v></cell></row><row r="7519"><cell r="A7519" t="str"><v>01115</v></cell><cell r="B7519" t="str"><v>3500</v></cell><cell r="C7519" t="str"><v>tijdelijk controleur grondbelastingen te Groningen</v></cell><cell r="D7519" t="str"><v>00-09-1910/01-01-1912</v></cell></row><row r="7520"><cell r="A7520" t="str"><v>01115</v></cell><cell r="B7520" t="str"><v>3500</v></cell><cell r="C7520" t="str"><v>controleur grondbelastingen te Winschoten</v></cell><cell r="D7520" t="str"><v>00-01-1912/01-06-1913</v></cell></row><row r="7521"><cell r="A7521" t="str"><v>01115</v></cell><cell r="B7521" t="str"><v>3500</v></cell><cell r="C7521" t="str"><v>controleur grondbelastingen te Assen</v></cell><cell r="D7521" t="str"><v>01-06-1913/01-10-1925</v></cell></row><row r="7522"><cell r="A7522" t="str"><v>01115</v></cell><cell r="B7522" t="str"><v>3500</v></cell><cell r="C7522" t="str"><v>lid gemeenteraad van Assen</v></cell><cell r="D7522" t="str"><v>00-09-1915/20-09-1925</v></cell></row><row r="7523"><cell r="A7523" t="str"><v>01115</v></cell><cell r="B7523" t="str"><v>3500</v></cell><cell r="C7523" t="str"><v>schoolopziener, arrondissement Borger</v></cell><cell r="D7523" t="str"><v>01-12-1916/01-01-1921</v></cell></row><row r="7524"><cell r="A7524" t="str"><v>01115</v></cell><cell r="B7524" t="str"><v>3500</v></cell><cell r="C7524" t="str"><v>controleur grondbelastingen te Leeuwarden</v></cell><cell r="D7524" t="str"><v>01-10-1925/01-04-1936</v></cell></row><row r="7525"><cell r="A7525" t="str"><v>01115</v></cell><cell r="B7525" t="str"><v>3500</v></cell><cell r="C7525" t="str"><v>lid gemeenteraad van Leeuwarden</v></cell><cell r="D7525" t="str"><v>06-09-1927/01-04-1936</v></cell></row><row r="7526"><cell r="A7526" t="str"><v>01115</v></cell><cell r="B7526" t="str"><v>3500</v></cell><cell r="C7526" t="str"><v>wethouder (van financiën) van Leeuwarden</v></cell><cell r="D7526" t="str"><v>06-09-1927/01-04-1936</v></cell></row><row r="7527"><cell r="A7527" t="str"><v>01115</v></cell><cell r="B7527" t="str"><v>3500</v></cell><cell r="C7527" t="str"><v>burgemeester van Den Helder</v></cell><cell r="D7527" t="str"><v>01-04-1936/01-04-1943</v></cell></row><row r="7528"><cell r="A7528" t="str"><v>01115</v></cell><cell r="B7528" t="str"><v>3500</v></cell><cell r="C7528" t="str"><v>burgemeester van Den Helder</v></cell><cell r="D7528" t="str"><v>06-05-1945/01-01-1950</v></cell></row><row r="7529"><cell r="A7529" t="str"><v>01115</v></cell><cell r="B7529" t="str"><v>3500</v></cell><cell r="C7529" t="str"><v>lid Tweede Kamer der Staten-Generaal</v></cell><cell r="D7529" t="str"><v>27-07-1948/05-06-1963</v></cell></row><row r="7530"><cell r="A7530" t="str"><v>01116</v></cell><cell r="B7530" t="str"><v>3010</v></cell><cell r="C7530" t="str"><v>Etten (Brabant)</v></cell><cell r="D7530" t="str"><v>23-10-1797</v></cell></row><row r="7531"><cell r="A7531" t="str"><v>01116</v></cell><cell r="B7531" t="str"><v>3020</v></cell><cell r="C7531" t="str"><v>'s-Gravenhage</v></cell><cell r="D7531" t="str"><v>21-01-1871</v></cell></row><row r="7532"><cell r="A7532" t="str"><v>01116</v></cell><cell r="B7532" t="str"><v>3500</v></cell><cell r="C7532" t="str"><v>controleur der belastingen te Schiedam</v></cell><cell r="D7532" t="str"><v>00-00-1814/</v></cell></row><row r="7533"><cell r="A7533" t="str"><v>01116</v></cell><cell r="B7533" t="str"><v>3500</v></cell><cell r="C7533" t="str"><v>controleur der belastingen te 's-Hertogenbosch</v></cell><cell r="D7533" t="str"><v>00-00-1816/00-00-1818</v></cell></row><row r="7534"><cell r="A7534" t="str"><v>01116</v></cell><cell r="B7534" t="str"><v>3500</v></cell><cell r="C7534" t="str"><v>controleur der belastingen te Rotterdam</v></cell><cell r="D7534" t="str"><v>00-00-1818/00-00-1819</v></cell></row><row r="7535"><cell r="A7535" t="str"><v>01116</v></cell><cell r="B7535" t="str"><v>3500</v></cell><cell r="C7535" t="str"><v>controleur der belastingen te Amsterdam</v></cell><cell r="D7535" t="str"><v>00-00-1819/22-01-1826</v></cell></row><row r="7536"><cell r="A7536" t="str"><v>01116</v></cell><cell r="B7536" t="str"><v>3500</v></cell><cell r="C7536" t="str"><v>secretaris Kamer van Koophandel en fabrieken te Amsterdam</v></cell><cell r="D7536" t="str"><v>22-01-1826/10-08-1826</v></cell></row><row r="7537"><cell r="A7537" t="str"><v>01116</v></cell><cell r="B7537" t="str"><v>3500</v></cell><cell r="C7537" t="str"><v>entreposeur te Amsterdam</v></cell><cell r="D7537" t="str"><v>10-08-1826/18-07-1828</v></cell></row><row r="7538"><cell r="A7538" t="str"><v>01116</v></cell><cell r="B7538" t="str"><v>3500</v></cell><cell r="C7538" t="str"><v>directeur entrepôtdok te Amsterdam</v></cell><cell r="D7538" t="str"><v>18-07-1828/31-07-1840</v></cell></row><row r="7539"><cell r="A7539" t="str"><v>01116</v></cell><cell r="B7539" t="str"><v>3500</v></cell><cell r="C7539" t="str"><v>minister van Financiën</v></cell><cell r="D7539" t="str"><v>31-07-1840/25-06-1843</v></cell></row><row r="7540"><cell r="A7540" t="str"><v>01116</v></cell><cell r="B7540" t="str"><v>3500</v></cell><cell r="C7540" t="str"><v>buitengewoon gezant en gevolmachtigd minister te Brussel</v></cell><cell r="D7540" t="str"><v>01-07-1843/00-02-1845</v></cell></row><row r="7541"><cell r="A7541" t="str"><v>01116</v></cell><cell r="B7541" t="str"><v>3500</v></cell><cell r="C7541" t="str"><v>Gouverneur-Generaal van Nederlandsch-Indië</v></cell><cell r="D7541" t="str"><v>30-09-1845/12-05-1851</v></cell></row><row r="7542"><cell r="A7542" t="str"><v>01116</v></cell><cell r="B7542" t="str"><v>3500</v></cell><cell r="C7542" t="str"><v>lid Tweede Kamer der Staten-Generaal</v></cell><cell r="D7542" t="str"><v>20-09-1852/26-04-1853</v></cell></row><row r="7543"><cell r="A7543" t="str"><v>01116</v></cell><cell r="B7543" t="str"><v>3500</v></cell><cell r="C7543" t="str"><v>lid Tweede Kamer der Staten-Generaal</v></cell><cell r="D7543" t="str"><v>14-06-1853/28-01-1857</v></cell></row><row r="7544"><cell r="A7544" t="str"><v>01116</v></cell><cell r="B7544" t="str"><v>3500</v></cell><cell r="C7544" t="str"><v>minister van Koloniën</v></cell><cell r="D7544" t="str"><v>18-03-1858/01-01-1861</v></cell></row><row r="7545"><cell r="A7545" t="str"><v>01116</v></cell><cell r="B7545" t="str"><v>3500</v></cell><cell r="C7545" t="str"><v>lid Tweede Kamer der Staten-Generaal</v></cell><cell r="D7545" t="str"><v>14-11-1864/01-10-1866</v></cell></row><row r="7546"><cell r="A7546" t="str"><v>01116</v></cell><cell r="B7546" t="str"><v>3500</v></cell><cell r="C7546" t="str"><v>lid Tweede Kamer der Staten-Generaal</v></cell><cell r="D7546" t="str"><v>19-11-1866/03-01-1868</v></cell></row><row r="7547"><cell r="A7547" t="str"><v>01116</v></cell><cell r="B7547" t="str"><v>3500</v></cell><cell r="C7547" t="str"><v>lid Tweede Kamer der Staten-Generaal</v></cell><cell r="D7547" t="str"><v>25-02-1868/20-09-1869</v></cell></row><row r="7548"><cell r="A7548" t="str"><v>01118</v></cell><cell r="B7548" t="str"><v>3010</v></cell><cell r="C7548" t="str"><v>Haarlem</v></cell><cell r="D7548" t="str"><v>21-07-1844</v></cell></row><row r="7549"><cell r="A7549" t="str"><v>01118</v></cell><cell r="B7549" t="str"><v>3020</v></cell><cell r="C7549" t="str"><v>'s-Gravenhage</v></cell><cell r="D7549" t="str"><v>13-07-1914</v></cell></row><row r="7550"><cell r="A7550" t="str"><v>01118</v></cell><cell r="B7550" t="str"><v>3500</v></cell><cell r="C7550" t="str"><v>advocaat te Utrecht</v></cell><cell r="D7550" t="str"><v>00-00-1867/00-00-1867</v></cell></row><row r="7551"><cell r="A7551" t="str"><v>01118</v></cell><cell r="B7551" t="str"><v>3500</v></cell><cell r="C7551" t="str"><v>adjunct-commies, Provinciale Griffie te Arnhem</v></cell><cell r="D7551" t="str"><v>00-00-1867/00-00-1868</v></cell></row><row r="7552"><cell r="A7552" t="str"><v>01118</v></cell><cell r="B7552" t="str"><v>3500</v></cell><cell r="C7552" t="str"><v>commies-afdelingschef, Provinciale Griffie te Utrecht</v></cell><cell r="D7552" t="str"><v>00-00-1868/01-10-1872</v></cell></row><row r="7553"><cell r="A7553" t="str"><v>01118</v></cell><cell r="B7553" t="str"><v>3500</v></cell><cell r="C7553" t="str"><v>griffier Staten van Zuid-Holland</v></cell><cell r="D7553" t="str"><v>01-10-1872/15-03-1878</v></cell></row><row r="7554"><cell r="A7554" t="str"><v>01118</v></cell><cell r="B7554" t="str"><v>3500</v></cell><cell r="C7554" t="str"><v>lid Tweede Kamer der Staten-Generaal</v></cell><cell r="D7554" t="str"><v>18-09-1877/11-10-1884</v></cell></row><row r="7555"><cell r="A7555" t="str"><v>01118</v></cell><cell r="B7555" t="str"><v>3500</v></cell><cell r="C7555" t="str"><v>lid Tweede Kamer der Staten-Generaal</v></cell><cell r="D7555" t="str"><v>17-11-1884/18-05-1886</v></cell></row><row r="7556"><cell r="A7556" t="str"><v>01118</v></cell><cell r="B7556" t="str"><v>3500</v></cell><cell r="C7556" t="str"><v>lid Eerste Kamer der Staten-Generaal</v></cell><cell r="D7556" t="str"><v>23-05-1887/17-08-1887</v></cell></row><row r="7557"><cell r="A7557" t="str"><v>01118</v></cell><cell r="B7557" t="str"><v>3500</v></cell><cell r="C7557" t="str"><v>lid Eerste Kamer der Staten-Generaal</v></cell><cell r="D7557" t="str"><v>19-09-1887/27-03-1888</v></cell></row><row r="7558"><cell r="A7558" t="str"><v>01118</v></cell><cell r="B7558" t="str"><v>3500</v></cell><cell r="C7558" t="str"><v>lid Tweede Kamer der Staten-Generaal</v></cell><cell r="D7558" t="str"><v>01-05-1888/20-03-1894</v></cell></row><row r="7559"><cell r="A7559" t="str"><v>01118</v></cell><cell r="B7559" t="str"><v>3500</v></cell><cell r="C7559" t="str"><v>lid en secretaris Raad van Voogdij over H.M. koningin Wilhelmina</v></cell><cell r="D7559" t="str"><v>08-12-1890/31-08-1898</v></cell></row><row r="7560"><cell r="A7560" t="str"><v>01118</v></cell><cell r="B7560" t="str"><v>3500</v></cell><cell r="C7560" t="str"><v>minister van Buitenlandse Zaken</v></cell><cell r="D7560" t="str"><v>08-05-1894/27-07-1897</v></cell></row><row r="7561"><cell r="A7561" t="str"><v>01118</v></cell><cell r="B7561" t="str"><v>3500</v></cell><cell r="C7561" t="str"><v>voorzitter van de ministerraad</v></cell><cell r="D7561" t="str"><v>09-05-1894/27-07-1897</v></cell></row><row r="7562"><cell r="A7562" t="str"><v>01118</v></cell><cell r="B7562" t="str"><v>3500</v></cell><cell r="C7562" t="str"><v>lid Eerste Kamer der Staten-Generaal</v></cell><cell r="D7562" t="str"><v>28-03-1898/18-08-1901</v></cell></row><row r="7563"><cell r="A7563" t="str"><v>01118</v></cell><cell r="B7563" t="str"><v>3500</v></cell><cell r="C7563" t="str"><v>lid Tweede Kamer der Staten-Generaal</v></cell><cell r="D7563" t="str"><v>17-09-1901/21-09-1909</v></cell></row><row r="7564"><cell r="A7564" t="str"><v>01118</v></cell><cell r="B7564" t="str"><v>3500</v></cell><cell r="C7564" t="str"><v>voorzitter Tweede Kamer der Staten-Generaal</v></cell><cell r="D7564" t="str"><v>22-09-1905/21-09-1909</v></cell></row><row r="7565"><cell r="A7565" t="str"><v>01118</v></cell><cell r="B7565" t="str"><v>3500</v></cell><cell r="C7565" t="str"><v>lid Eerste Kamer der Staten-Generaal</v></cell><cell r="D7565" t="str"><v>31-01-1910/02-02-1912</v></cell></row><row r="7566"><cell r="A7566" t="str"><v>01118</v></cell><cell r="B7566" t="str"><v>3500</v></cell><cell r="C7566" t="str"><v>vicepresident Raad van State</v></cell><cell r="D7566" t="str"><v>01-02-1912/13-07-1914</v></cell></row><row r="7567"><cell r="A7567" t="str"><v>01120</v></cell><cell r="B7567" t="str"><v>3010</v></cell><cell r="C7567" t="str"><v>Haren (Gr.)</v></cell><cell r="D7567" t="str"><v>08-02-1840</v></cell></row><row r="7568"><cell r="A7568" t="str"><v>01120</v></cell><cell r="B7568" t="str"><v>3020</v></cell><cell r="C7568" t="str"><v>'s-Gravenhage</v></cell><cell r="D7568" t="str"><v>19-12-1916</v></cell></row><row r="7569"><cell r="A7569" t="str"><v>01120</v></cell><cell r="B7569" t="str"><v>3500</v></cell><cell r="C7569" t="str"><v>predikant Nederlandse Hervormde Kerk te Haarlo en de Waterhoek (Ov.)</v></cell><cell r="D7569" t="str"><v>00-00-1865/00-07-1869</v></cell></row><row r="7570"><cell r="A7570" t="str"><v>01120</v></cell><cell r="B7570" t="str"><v>3500</v></cell><cell r="C7570" t="str"><v>predikant Nederlandse Hervormde Kerk te Emmen</v></cell><cell r="D7570" t="str"><v>18-07-1869/29-05-1892</v></cell></row><row r="7571"><cell r="A7571" t="str"><v>01120</v></cell><cell r="B7571" t="str"><v>3500</v></cell><cell r="C7571" t="str"><v>lid Tweede Kamer der Staten-Generaal</v></cell><cell r="D7571" t="str"><v>15-09-1891/20-03-1894</v></cell></row><row r="7572"><cell r="A7572" t="str"><v>01120</v></cell><cell r="B7572" t="str"><v>3500</v></cell><cell r="C7572" t="str"><v>lid Tweede Kamer der Staten-Generaal</v></cell><cell r="D7572" t="str"><v>16-05-1894/16-09-1913</v></cell></row><row r="7573"><cell r="A7573" t="str"><v>01121</v></cell><cell r="B7573" t="str"><v>3010</v></cell><cell r="C7573" t="str"><v>Molenaarsgraaf (Z.H.)</v></cell><cell r="D7573" t="str"><v>24-05-1812</v></cell></row><row r="7574"><cell r="A7574" t="str"><v>01121</v></cell><cell r="B7574" t="str"><v>3020</v></cell><cell r="C7574" t="str"><v>Rotterdam</v></cell><cell r="D7574" t="str"><v>24-04-1891</v></cell></row><row r="7575"><cell r="A7575" t="str"><v>01121</v></cell><cell r="B7575" t="str"><v>3500</v></cell><cell r="C7575" t="str"><v>arts te Hellevoetsluis</v></cell><cell r="D7575" t="str"><v>00-00-1834/00-00-1865</v></cell></row><row r="7576"><cell r="A7576" t="str"><v>01121</v></cell><cell r="B7576" t="str"><v>3500</v></cell><cell r="C7576" t="str"><v>arts te Leiden</v></cell><cell r="D7576" t="str"><v>00-00-1865/00-00-1871</v></cell></row><row r="7577"><cell r="A7577" t="str"><v>01121</v></cell><cell r="B7577" t="str"><v>3500</v></cell><cell r="C7577" t="str"><v>lid Provinciale Staten van Zuid-Holland</v></cell><cell r="D7577" t="str"><v>04-07-1865/00-09-1869</v></cell></row><row r="7578"><cell r="A7578" t="str"><v>01121</v></cell><cell r="B7578" t="str"><v>3500</v></cell><cell r="C7578" t="str"><v>lid Tweede Kamer der Staten-Generaal</v></cell><cell r="D7578" t="str"><v>21-09-1869/11-10-1884</v></cell></row><row r="7579"><cell r="A7579" t="str"><v>01122</v></cell><cell r="B7579" t="str"><v>3010</v></cell><cell r="C7579" t="str"><v>Oirschot</v></cell><cell r="D7579" t="str"><v>21-12-1896</v></cell></row><row r="7580"><cell r="A7580" t="str"><v>01122</v></cell><cell r="B7580" t="str"><v>3020</v></cell><cell r="C7580" t="str"><v>Tilburg</v></cell><cell r="D7580" t="str"><v>16-10-1980</v></cell></row><row r="7581"><cell r="A7581" t="str"><v>01122</v></cell><cell r="B7581" t="str"><v>3500</v></cell><cell r="C7581" t="str"><v>advocaat, advocatenkantoor "Hiltermann-Kortenhorst" te Amsterdam</v></cell><cell r="D7581" t="str"><v>00-00-1919/00-00-1922</v></cell></row><row r="7582"><cell r="A7582" t="str"><v>01122</v></cell><cell r="B7582" t="str"><v>3500</v></cell><cell r="C7582" t="str"><v>medewerker ARKWV (Algemeene Roomsch-Katholieke Werkgeversvereeniging)</v></cell><cell r="D7582" t="str"><v>00-00-1919/00-00-1924</v></cell></row><row r="7583"><cell r="A7583" t="str"><v>01122</v></cell><cell r="B7583" t="str"><v>3500</v></cell><cell r="C7583" t="str"><v>adjunct-secretaris "De Nederlandsche Dagbladpers"</v></cell><cell r="D7583" t="str"><v>01-07-1919/00-10-1920</v></cell></row><row r="7584"><cell r="A7584" t="str"><v>01122</v></cell><cell r="B7584" t="str"><v>3500</v></cell><cell r="C7584" t="str"><v>advocaat te Amsterdam</v></cell><cell r="D7584" t="str"><v>00-10-1920/00-06-1937</v></cell></row><row r="7585"><cell r="A7585" t="str"><v>01122</v></cell><cell r="B7585" t="str"><v>3500</v></cell><cell r="C7585" t="str"><v>lid gemeenteraad van Amsterdam</v></cell><cell r="D7585" t="str"><v>15-06-1921/24-06-1937</v></cell></row><row r="7586"><cell r="A7586" t="str"><v>01122</v></cell><cell r="B7586" t="str"><v>3500</v></cell><cell r="C7586" t="str"><v>lid Tweede Kamer der Staten-Generaal</v></cell><cell r="D7586" t="str"><v>31-01-1933/09-05-1933</v></cell></row><row r="7587"><cell r="A7587" t="str"><v>01122</v></cell><cell r="B7587" t="str"><v>3500</v></cell><cell r="C7587" t="str"><v>lector sociale wetgeving, R.K. Handels-Hogeschool te Tilburg</v></cell><cell r="D7587" t="str"><v>01-10-1933/01-09-1935</v></cell></row><row r="7588"><cell r="A7588" t="str"><v>01122</v></cell><cell r="B7588" t="str"><v>3500</v></cell><cell r="C7588" t="str"><v>lid Provinciale Staten van Noord-Holland</v></cell><cell r="D7588" t="str"><v>02-07-1935/24-06-1937</v></cell></row><row r="7589"><cell r="A7589" t="str"><v>01122</v></cell><cell r="B7589" t="str"><v>3500</v></cell><cell r="C7589" t="str"><v>buitengewoon hoogleraar sociale wetgeving en staats- en administratief recht, R.K. Handels-Hogeschool te Tilburg</v></cell><cell r="D7589" t="str"><v>01-09-1935/24-06-1937</v></cell></row><row r="7590"><cell r="A7590" t="str"><v>01122</v></cell><cell r="B7590" t="str"><v>3500</v></cell><cell r="C7590" t="str"><v>lid Eerste Kamer der Staten-Generaal</v></cell><cell r="D7590" t="str"><v>08-06-1937/24-06-1937</v></cell></row><row r="7591"><cell r="A7591" t="str"><v>01122</v></cell><cell r="B7591" t="str"><v>3500</v></cell><cell r="C7591" t="str"><v>minister van Sociale Zaken</v></cell><cell r="D7591" t="str"><v>24-06-1937/25-07-1939</v></cell></row><row r="7592"><cell r="A7592" t="str"><v>01122</v></cell><cell r="B7592" t="str"><v>3500</v></cell><cell r="C7592" t="str"><v>advocaat (geassocieerd met mr. Vorstman) te Amsterdam</v></cell><cell r="D7592" t="str"><v>00-00-1939/00-00-1946</v></cell></row><row r="7593"><cell r="A7593" t="str"><v>01122</v></cell><cell r="B7593" t="str"><v>3500</v></cell><cell r="C7593" t="str"><v>staatkundig hoofdredacteur, katholiek dagblad "De Volkskrant"</v></cell><cell r="D7593" t="str"><v>08-05-1945/01-01-1953</v></cell></row><row r="7594"><cell r="A7594" t="str"><v>01122</v></cell><cell r="B7594" t="str"><v>3500</v></cell><cell r="C7594" t="str"><v>fractievoorzitter KVP Tweede Kamer der Staten-Generaal</v></cell><cell r="D7594" t="str"><v>20-05-1946/17-02-1961</v></cell></row><row r="7595"><cell r="A7595" t="str"><v>01122</v></cell><cell r="B7595" t="str"><v>3500</v></cell><cell r="C7595" t="str"><v>lid Tweede Kamer der Staten-Generaal</v></cell><cell r="D7595" t="str"><v>04-06-1946/18-02-1961</v></cell></row><row r="7596"><cell r="A7596" t="str"><v>01122</v></cell><cell r="B7596" t="str"><v>3500</v></cell><cell r="C7596" t="str"><v>lid Provinciale Staten van Noord-Holland</v></cell><cell r="D7596" t="str"><v>05-06-1946/01-08-1947</v></cell></row><row r="7597"><cell r="A7597" t="str"><v>01122</v></cell><cell r="B7597" t="str"><v>3500</v></cell><cell r="C7597" t="str"><v>lid Raad van State</v></cell><cell r="D7597" t="str"><v>01-05-1962/01-01-1972</v></cell></row><row r="7598"><cell r="A7598" t="str"><v>01123</v></cell><cell r="B7598" t="str"><v>3010</v></cell><cell r="C7598" t="str"><v>Harderwijk</v></cell><cell r="D7598" t="str"><v>06-08-1832</v></cell></row><row r="7599"><cell r="A7599" t="str"><v>01123</v></cell><cell r="B7599" t="str"><v>3020</v></cell><cell r="C7599" t="str"><v>'s-Gravenhage</v></cell><cell r="D7599" t="str"><v>29-12-1878</v></cell></row><row r="7600"><cell r="A7600" t="str"><v>01123</v></cell><cell r="B7600" t="str"><v>3500</v></cell><cell r="C7600" t="str"><v>tweede luitenant der infanterie</v></cell><cell r="D7600" t="str"><v>00-00-1851/01-10-1855</v></cell></row><row r="7601"><cell r="A7601" t="str"><v>01123</v></cell><cell r="B7601" t="str"><v>3500</v></cell><cell r="C7601" t="str"><v>eerste luitenant, zevende regiment infanterie</v></cell><cell r="D7601" t="str"><v>01-10-1855/01-03-1858</v></cell></row><row r="7602"><cell r="A7602" t="str"><v>01123</v></cell><cell r="B7602" t="str"><v>3500</v></cell><cell r="C7602" t="str"><v>eerste luitenant, achtste regiment Grenadiers en Jagers te 's-Gravenhage</v></cell><cell r="D7602" t="str"><v>01-03-1858/01-06-1864</v></cell></row><row r="7603"><cell r="A7603" t="str"><v>01123</v></cell><cell r="B7603" t="str"><v>3500</v></cell><cell r="C7603" t="str"><v>kapitein, eerste regiment infanterie te Leeuwarden</v></cell><cell r="D7603" t="str"><v>01-06-1864/19-11-1866</v></cell></row><row r="7604"><cell r="A7604" t="str"><v>01123</v></cell><cell r="B7604" t="str"><v>3500</v></cell><cell r="C7604" t="str"><v>lid Tweede Kamer der Staten-Generaal</v></cell><cell r="D7604" t="str"><v>19-11-1866/03-01-1868</v></cell></row><row r="7605"><cell r="A7605" t="str"><v>01123</v></cell><cell r="B7605" t="str"><v>3500</v></cell><cell r="C7605" t="str"><v>lid Tweede Kamer der Staten-Generaal</v></cell><cell r="D7605" t="str"><v>25-02-1868/01-09-1874</v></cell></row><row r="7606"><cell r="A7606" t="str"><v>01123</v></cell><cell r="B7606" t="str"><v>3500</v></cell><cell r="C7606" t="str"><v>lid Tweede Kamer der Staten-Generaal</v></cell><cell r="D7606" t="str"><v>05-10-1874/03-11-1877</v></cell></row><row r="7607"><cell r="A7607" t="str"><v>01123</v></cell><cell r="B7607" t="str"><v>3500</v></cell><cell r="C7607" t="str"><v>minister van Oorlog</v></cell><cell r="D7607" t="str"><v>03-11-1877/29-12-1878</v></cell></row><row r="7608"><cell r="A7608" t="str"><v>01123</v></cell><cell r="B7608" t="str"><v>3500</v></cell><cell r="C7608" t="str"><v>lid Tweede Kamer der Staten-Generaal</v></cell><cell r="D7608" t="str"><v>04-12-1877/29-12-1878</v></cell></row><row r="7609"><cell r="A7609" t="str"><v>01124</v></cell><cell r="B7609" t="str"><v>3010</v></cell><cell r="C7609" t="str"><v>Dordrecht</v></cell><cell r="D7609" t="str"><v>22-10-1866</v></cell></row><row r="7610"><cell r="A7610" t="str"><v>01124</v></cell><cell r="B7610" t="str"><v>3020</v></cell><cell r="C7610" t="str"><v>'s-Gravenhage</v></cell><cell r="D7610" t="str"><v>13-04-1929</v></cell></row><row r="7611"><cell r="A7611" t="str"><v>01124</v></cell><cell r="B7611" t="str"><v>3500</v></cell><cell r="C7611" t="str"><v>advocaat en procureur te Amsterdam</v></cell><cell r="D7611" t="str"><v>00-00-1890/00-00-1895</v></cell></row><row r="7612"><cell r="A7612" t="str"><v>01124</v></cell><cell r="B7612" t="str"><v>3500</v></cell><cell r="C7612" t="str"><v>griffier kantongerecht te Schagen</v></cell><cell r="D7612" t="str"><v>01-07-1896/15-06-1900</v></cell></row><row r="7613"><cell r="A7613" t="str"><v>01124</v></cell><cell r="B7613" t="str"><v>3500</v></cell><cell r="C7613" t="str"><v>advocaat en procureur te 's-Gravenhage</v></cell><cell r="D7613" t="str"><v>00-00-1900/</v></cell></row><row r="7614"><cell r="A7614" t="str"><v>01124</v></cell><cell r="B7614" t="str"><v>3500</v></cell><cell r="C7614" t="str"><v>lid Tweede Kamer der Staten-Generaal</v></cell><cell r="D7614" t="str"><v>16-09-1913/17-09-1918</v></cell></row><row r="7615"><cell r="A7615" t="str"><v>01124</v></cell><cell r="B7615" t="str"><v>3500</v></cell><cell r="C7615" t="str"><v>lid gemeenteraad van 's-Gravenhage</v></cell><cell r="D7615" t="str"><v>07-09-1915/02-09-1919</v></cell></row><row r="7616"><cell r="A7616" t="str"><v>01125</v></cell><cell r="B7616" t="str"><v>3010</v></cell><cell r="C7616" t="str"><v>Amsterdam</v></cell><cell r="D7616" t="str"><v>27-01-1859</v></cell></row><row r="7617"><cell r="A7617" t="str"><v>01125</v></cell><cell r="B7617" t="str"><v>3020</v></cell><cell r="C7617" t="str"><v>'s-Gravenhage</v></cell><cell r="D7617" t="str"><v>20-11-1933</v></cell></row><row r="7618"><cell r="A7618" t="str"><v>01125</v></cell><cell r="B7618" t="str"><v>3500</v></cell><cell r="C7618" t="str"><v>leraar geschiedenis, aardrijkskunde, schrijven en oude talen, Hogere Burgerschool te Enkhuizen</v></cell><cell r="D7618" t="str"><v>01-10-1884/01-09-1906</v></cell></row><row r="7619"><cell r="A7619" t="str"><v>01125</v></cell><cell r="B7619" t="str"><v>3500</v></cell><cell r="C7619" t="str"><v>politiek overzichtschrijver "Enkhuizer Courant"</v></cell><cell r="D7619" t="str"><v>00-00-1894/01-01-1914</v></cell></row><row r="7620"><cell r="A7620" t="str"><v>01125</v></cell><cell r="B7620" t="str"><v>3500</v></cell><cell r="C7620" t="str"><v>lid Tweede Kamer der Staten-Generaal</v></cell><cell r="D7620" t="str"><v>14-02-1905/17-09-1918</v></cell></row><row r="7621"><cell r="A7621" t="str"><v>01125</v></cell><cell r="B7621" t="str"><v>3500</v></cell><cell r="C7621" t="str"><v>politiek overzichtschrijver "Schiedamse Courant"</v></cell><cell r="D7621" t="str"><v>14-02-1905/01-01-1914</v></cell></row><row r="7622"><cell r="A7622" t="str"><v>01125</v></cell><cell r="B7622" t="str"><v>3500</v></cell><cell r="C7622" t="str"><v>politiek hoofdredacteur dagblad "Het Vaderland"</v></cell><cell r="D7622" t="str"><v>01-01-1914/00-03-1933</v></cell></row><row r="7623"><cell r="A7623" t="str"><v>01125</v></cell><cell r="B7623" t="str"><v>3500</v></cell><cell r="C7623" t="str"><v>lid Provinciale Staten van Zuid-Holland</v></cell><cell r="D7623" t="str"><v>19-12-1916/01-07-1919</v></cell></row><row r="7624"><cell r="A7624" t="str"><v>01127</v></cell><cell r="B7624" t="str"><v>3010</v></cell><cell r="C7624" t="str"><v>Oldenzaal</v></cell><cell r="D7624" t="str"><v>07-06-1898</v></cell></row><row r="7625"><cell r="A7625" t="str"><v>01127</v></cell><cell r="B7625" t="str"><v>3020</v></cell><cell r="C7625" t="str"><v>Almelo</v></cell><cell r="D7625" t="str"><v>05-05-1978</v></cell></row><row r="7626"><cell r="A7626" t="str"><v>01127</v></cell><cell r="B7626" t="str"><v>3500</v></cell><cell r="C7626" t="str"><v>advocaat en procureur te Almelo</v></cell><cell r="D7626" t="str"><v>00-00-1923/</v></cell></row><row r="7627"><cell r="A7627" t="str"><v>01127</v></cell><cell r="B7627" t="str"><v>3500</v></cell><cell r="C7627" t="str"><v>lid gemeenteraad van Almelo</v></cell><cell r="D7627" t="str"><v>06-09-1927/01-09-1941</v></cell></row><row r="7628"><cell r="A7628" t="str"><v>01127</v></cell><cell r="B7628" t="str"><v>3500</v></cell><cell r="C7628" t="str"><v>wethouder (van sociale zaken, volkshuisvesting en personeelszaken) van Almelo</v></cell><cell r="D7628" t="str"><v>00-01-1933/03-09-1935</v></cell></row><row r="7629"><cell r="A7629" t="str"><v>01127</v></cell><cell r="B7629" t="str"><v>3500</v></cell><cell r="C7629" t="str"><v>lid Tweede Kamer der Staten-Generaal</v></cell><cell r="D7629" t="str"><v>23-11-1937/27-07-1948</v></cell></row><row r="7630"><cell r="A7630" t="str"><v>01127</v></cell><cell r="B7630" t="str"><v>3500</v></cell><cell r="C7630" t="str"><v>lid Tweede Kamer der Staten-Generaal</v></cell><cell r="D7630" t="str"><v>02-03-1950/15-07-1952</v></cell></row><row r="7631"><cell r="A7631" t="str"><v>01127</v></cell><cell r="B7631" t="str"><v>3500</v></cell><cell r="C7631" t="str"><v>lid Provinciale Staten van Overijssel</v></cell><cell r="D7631" t="str"><v>04-07-1950/00-07-1954</v></cell></row><row r="7632"><cell r="A7632" t="str"><v>01127</v></cell><cell r="B7632" t="str"><v>3500</v></cell><cell r="C7632" t="str"><v>lid Tweede Kamer der Staten-Generaal</v></cell><cell r="D7632" t="str"><v>12-02-1953/01-06-1953</v></cell></row><row r="7633"><cell r="A7633" t="str"><v>01127</v></cell><cell r="B7633" t="str"><v>3500</v></cell><cell r="C7633" t="str"><v>lid Tweede Kamer der Staten-Generaal</v></cell><cell r="D7633" t="str"><v>06-11-1956/20-03-1959</v></cell></row><row r="7634"><cell r="A7634" t="str"><v>01127</v></cell><cell r="B7634" t="str"><v>3500</v></cell><cell r="C7634" t="str"><v>lid Tweede Kamer der Staten-Generaal</v></cell><cell r="D7634" t="str"><v>26-05-1959/05-06-1963</v></cell></row><row r="7635"><cell r="A7635" t="str"><v>01130</v></cell><cell r="B7635" t="str"><v>3010</v></cell><cell r="C7635" t="str"><v>Amsterdam</v></cell><cell r="D7635" t="str"><v>09-03-1843</v></cell></row><row r="7636"><cell r="A7636" t="str"><v>01130</v></cell><cell r="B7636" t="str"><v>3020</v></cell><cell r="C7636" t="str"><v>'s-Gravenhage</v></cell><cell r="D7636" t="str"><v>06-03-1920</v></cell></row><row r="7637"><cell r="A7637" t="str"><v>01130</v></cell><cell r="B7637" t="str"><v>3500</v></cell><cell r="C7637" t="str"><v>tweede luitenant, bataillon mineurs en sappeurs te Utrecht en Gorinchem</v></cell><cell r="D7637" t="str"><v>00-00-1861/00-00-1864</v></cell></row><row r="7638"><cell r="A7638" t="str"><v>01130</v></cell><cell r="B7638" t="str"><v>3500</v></cell><cell r="C7638" t="str"><v>officier der genie (o.a. te Terneuzen)</v></cell><cell r="D7638" t="str"><v>00-00-1864/00-10-1874</v></cell></row><row r="7639"><cell r="A7639" t="str"><v>01130</v></cell><cell r="B7639" t="str"><v>3500</v></cell><cell r="C7639" t="str"><v>adjunct-chef en adjunct van de divisiecommandant, Generale Staf te Arnhem</v></cell><cell r="D7639" t="str"><v>01-10-1874/01-11-1875</v></cell></row><row r="7640"><cell r="A7640" t="str"><v>01130</v></cell><cell r="B7640" t="str"><v>3500</v></cell><cell r="C7640" t="str"><v>docent KMA (Koninklijke Militaire Academie) te Breda</v></cell><cell r="D7640" t="str"><v>01-11-1875/00-11-1884</v></cell></row><row r="7641"><cell r="A7641" t="str"><v>01130</v></cell><cell r="B7641" t="str"><v>3500</v></cell><cell r="C7641" t="str"><v>lid Tweede Kamer der Staten-Generaal</v></cell><cell r="D7641" t="str"><v>17-11-1884/22-05-1885</v></cell></row><row r="7642"><cell r="A7642" t="str"><v>01130</v></cell><cell r="B7642" t="str"><v>3500</v></cell><cell r="C7642" t="str"><v>lid Tweede Kamer der Staten-Generaal</v></cell><cell r="D7642" t="str"><v>26-06-1885/18-05-1886</v></cell></row><row r="7643"><cell r="A7643" t="str"><v>01130</v></cell><cell r="B7643" t="str"><v>3500</v></cell><cell r="C7643" t="str"><v>lid Tweede Kamer der Staten-Generaal</v></cell><cell r="D7643" t="str"><v>14-07-1886/17-08-1887</v></cell></row><row r="7644"><cell r="A7644" t="str"><v>01130</v></cell><cell r="B7644" t="str"><v>3500</v></cell><cell r="C7644" t="str"><v>lid Tweede Kamer der Staten-Generaal</v></cell><cell r="D7644" t="str"><v>19-09-1887/27-03-1888</v></cell></row><row r="7645"><cell r="A7645" t="str"><v>01130</v></cell><cell r="B7645" t="str"><v>3500</v></cell><cell r="C7645" t="str"><v>lid Tweede Kamer der Staten-Generaal</v></cell><cell r="D7645" t="str"><v>01-05-1888/05-07-1890</v></cell></row><row r="7646"><cell r="A7646" t="str"><v>01130</v></cell><cell r="B7646" t="str"><v>3500</v></cell><cell r="C7646" t="str"><v>lid Tweede Kamer der Staten-Generaal</v></cell><cell r="D7646" t="str"><v>16-09-1890/15-09-1891</v></cell></row><row r="7647"><cell r="A7647" t="str"><v>01130</v></cell><cell r="B7647" t="str"><v>3500</v></cell><cell r="C7647" t="str"><v>directeur tweede afdeling, Hogere Krijgsschool te 's-Gravenhage</v></cell><cell r="D7647" t="str"><v>01-10-1891/01-05-1894</v></cell></row><row r="7648"><cell r="A7648" t="str"><v>01130</v></cell><cell r="B7648" t="str"><v>3500</v></cell><cell r="C7648" t="str"><v>sous-chef van de Generale Staf</v></cell><cell r="D7648" t="str"><v>01-05-1894/01-09-1897</v></cell></row><row r="7649"><cell r="A7649" t="str"><v>01130</v></cell><cell r="B7649" t="str"><v>3500</v></cell><cell r="C7649" t="str"><v>commandant Stelling van Amsterdam en bevelhebber eerste militaire afdeling (Amsterdam)</v></cell><cell r="D7649" t="str"><v>01-09-1897/00-07-1899</v></cell></row><row r="7650"><cell r="A7650" t="str"><v>01130</v></cell><cell r="B7650" t="str"><v>3500</v></cell><cell r="C7650" t="str"><v>Gouverneur-Generaal van Nederlandsch-Indië</v></cell><cell r="D7650" t="str"><v>03-10-1899/01-10-1904</v></cell></row><row r="7651"><cell r="A7651" t="str"><v>01131</v></cell><cell r="B7651" t="str"><v>3010</v></cell><cell r="C7651" t="str"><v>Aalsmeer</v></cell><cell r="D7651" t="str"><v>13-09-1894</v></cell></row><row r="7652"><cell r="A7652" t="str"><v>01131</v></cell><cell r="B7652" t="str"><v>3020</v></cell><cell r="C7652" t="str"><v>Amsterdam</v></cell><cell r="D7652" t="str"><v>15-06-1978</v></cell></row><row r="7653"><cell r="A7653" t="str"><v>01131</v></cell><cell r="B7653" t="str"><v>3500</v></cell><cell r="C7653" t="str"><v>leraar Christelijke MULO-school te Stadskanaal</v></cell><cell r="D7653" t="str"><v>00-00-1913/01-11-1917</v></cell></row><row r="7654"><cell r="A7654" t="str"><v>01131</v></cell><cell r="B7654" t="str"><v>3500</v></cell><cell r="C7654" t="str"><v>docent wiskunde, Hervormde Kweekschool te Amsterdam</v></cell><cell r="D7654" t="str"><v>01-11-1917/00-07-1937</v></cell></row><row r="7655"><cell r="A7655" t="str"><v>01131</v></cell><cell r="B7655" t="str"><v>3500</v></cell><cell r="C7655" t="str"><v>lid Tweede Kamer der Staten-Generaal</v></cell><cell r="D7655" t="str"><v>08-06-1937/05-06-1963</v></cell></row><row r="7656"><cell r="A7656" t="str"><v>01131</v></cell><cell r="B7656" t="str"><v>3500</v></cell><cell r="C7656" t="str"><v>lid Provinciale Staten van Noord-Holland</v></cell><cell r="D7656" t="str"><v>04-07-1939/01-09-1941</v></cell></row><row r="7657"><cell r="A7657" t="str"><v>01131</v></cell><cell r="B7657" t="str"><v>3500</v></cell><cell r="C7657" t="str"><v>lid gemeenteraad van Amsterdam</v></cell><cell r="D7657" t="str"><v>05-09-1939/01-03-1941</v></cell></row><row r="7658"><cell r="A7658" t="str"><v>01131</v></cell><cell r="B7658" t="str"><v>3500</v></cell><cell r="C7658" t="str"><v>lid tijdelijke gemeenteraad van Amsterdam</v></cell><cell r="D7658" t="str"><v>21-11-1945/02-09-1946</v></cell></row><row r="7659"><cell r="A7659" t="str"><v>01131</v></cell><cell r="B7659" t="str"><v>3500</v></cell><cell r="C7659" t="str"><v>lid gemeenteraad van Amsterdam</v></cell><cell r="D7659" t="str"><v>02-09-1946/01-09-1954</v></cell></row><row r="7660"><cell r="A7660" t="str"><v>01133</v></cell><cell r="B7660" t="str"><v>3010</v></cell><cell r="C7660" t="str"><v>Soerabaja (Ned.-Indië)</v></cell><cell r="D7660" t="str"><v>19-02-1894</v></cell></row><row r="7661"><cell r="A7661" t="str"><v>01133</v></cell><cell r="B7661" t="str"><v>3020</v></cell><cell r="C7661" t="str"><v>Scheveningen</v></cell><cell r="D7661" t="str"><v>06-06-1945</v></cell></row><row r="7662"><cell r="A7662" t="str"><v>01133</v></cell><cell r="B7662" t="str"><v>3500</v></cell><cell r="C7662" t="str"><v>volontair Internationaal Arbeidsbureau te Genève</v></cell><cell r="D7662" t="str"><v>00-00-1921/00-00-1923</v></cell></row><row r="7663"><cell r="A7663" t="str"><v>01133</v></cell><cell r="B7663" t="str"><v>3500</v></cell><cell r="C7663" t="str"><v>lid staf commissaris-generaal mr. A.R. Zimmerman bij Volkenbondscontrole te Wenen</v></cell><cell r="D7663" t="str"><v>00-03-1923/00-00-1926</v></cell></row><row r="7664"><cell r="A7664" t="str"><v>01133</v></cell><cell r="B7664" t="str"><v>3500</v></cell><cell r="C7664" t="str"><v>vertegenwoordiger van het Financieel Comité van de Volkenbond en van de Trustees van de Volkenbondslening aan Oostenrijk te Wenen</v></cell><cell r="D7664" t="str"><v>00-00-1926/00-06-1928</v></cell></row><row r="7665"><cell r="A7665" t="str"><v>01133</v></cell><cell r="B7665" t="str"><v>3500</v></cell><cell r="C7665" t="str"><v>medewerker bank "Hope & Co." te Amsterdam</v></cell><cell r="D7665" t="str"><v>00-00-1928/00-00-1931</v></cell></row><row r="7666"><cell r="A7666" t="str"><v>01133</v></cell><cell r="B7666" t="str"><v>3500</v></cell><cell r="C7666" t="str"><v>vertegenwoordiger van het Financieel Comité van de Volkenbond en van de Trustees van de Volkenbondslening aan Oostenrijk te Wenen</v></cell><cell r="D7666" t="str"><v>00-00-1931/00-00-1936</v></cell></row><row r="7667"><cell r="A7667" t="str"><v>01133</v></cell><cell r="B7667" t="str"><v>3500</v></cell><cell r="C7667" t="str"><v>hoofdredacteur NSB-orgaan "Het Nationale Dagblad"</v></cell><cell r="D7667" t="str"><v>00-00-1936/00-00-1945</v></cell></row><row r="7668"><cell r="A7668" t="str"><v>01133</v></cell><cell r="B7668" t="str"><v>3500</v></cell><cell r="C7668" t="str"><v>lid Tweede Kamer der Staten-Generaal</v></cell><cell r="D7668" t="str"><v>11-06-1937/06-06-1945</v></cell></row><row r="7669"><cell r="A7669" t="str"><v>01133</v></cell><cell r="B7669" t="str"><v>3500</v></cell><cell r="C7669" t="str"><v>Kommissar für die marxistischen Parteien</v></cell><cell r="D7669" t="str"><v>20-07-1940/</v></cell></row><row r="7670"><cell r="A7670" t="str"><v>01133</v></cell><cell r="B7670" t="str"><v>3500</v></cell><cell r="C7670" t="str"><v>leider der Raad voor Volkshuishouding</v></cell><cell r="D7670" t="str"><v>25-03-1941/</v></cell></row><row r="7671"><cell r="A7671" t="str"><v>01133</v></cell><cell r="B7671" t="str"><v>3500</v></cell><cell r="C7671" t="str"><v>president De Nederlandsche Bank</v></cell><cell r="D7671" t="str"><v>26-03-1941/00-05-1945</v></cell></row><row r="7672"><cell r="A7672" t="str"><v>01133</v></cell><cell r="B7672" t="str"><v>3500</v></cell><cell r="C7672" t="str"><v>secretaris-generaal voor Bijzondere Economische Zaken</v></cell><cell r="D7672" t="str"><v>22-04-1941/00-05-1945</v></cell></row><row r="7673"><cell r="A7673" t="str"><v>01133</v></cell><cell r="B7673" t="str"><v>3500</v></cell><cell r="C7673" t="str"><v>waarnemend secretaris-generaal begrotingszaken en geldwezen, ministerie van Financiën</v></cell><cell r="D7673" t="str"><v>22-04-1941/00-05-1945</v></cell></row><row r="7674"><cell r="A7674" t="str"><v>01133</v></cell><cell r="B7674" t="str"><v>3500</v></cell><cell r="C7674" t="str"><v>gemachtigde van de leider voor Financiën, Bankwezen, Bijzondere Economische Zaken en Nederlandse Oost-Compagnie</v></cell><cell r="D7674" t="str"><v>01-02-1943/</v></cell></row><row r="7675"><cell r="A7675" t="str"><v>01133</v></cell><cell r="B7675" t="str"><v>3500</v></cell><cell r="C7675" t="str"><v>SS-Hauptsturmführer</v></cell><cell r="D7675" t="str"><v>00-03-1945/</v></cell></row><row r="7676"><cell r="A7676" t="str"><v>01135</v></cell><cell r="B7676" t="str"><v>3010</v></cell><cell r="C7676" t="str"><v>Utrecht</v></cell><cell r="D7676" t="str"><v>01-01-1829</v></cell></row><row r="7677"><cell r="A7677" t="str"><v>01135</v></cell><cell r="B7677" t="str"><v>3020</v></cell><cell r="C7677" t="str"><v>Utrecht</v></cell><cell r="D7677" t="str"><v>02-03-1897</v></cell></row><row r="7678"><cell r="A7678" t="str"><v>01135</v></cell><cell r="B7678" t="str"><v>3500</v></cell><cell r="C7678" t="str"><v>advocaat te Utrecht</v></cell><cell r="D7678" t="str"><v>02-04-1855/00-00-1864</v></cell></row><row r="7679"><cell r="A7679" t="str"><v>01135</v></cell><cell r="B7679" t="str"><v>3500</v></cell><cell r="C7679" t="str"><v>lid gemeenteraad van Utrecht</v></cell><cell r="D7679" t="str"><v>14-08-1861/02-03-1897</v></cell></row><row r="7680"><cell r="A7680" t="str"><v>01135</v></cell><cell r="B7680" t="str"><v>3500</v></cell><cell r="C7680" t="str"><v>wethouder (van openbare werken) van Utrecht</v></cell><cell r="D7680" t="str"><v>19-09-1865/26-04-1888</v></cell></row><row r="7681"><cell r="A7681" t="str"><v>01135</v></cell><cell r="B7681" t="str"><v>3500</v></cell><cell r="C7681" t="str"><v>lid Provinciale Staten van Utrecht</v></cell><cell r="D7681" t="str"><v>08-10-1889/00-00-1895</v></cell></row><row r="7682"><cell r="A7682" t="str"><v>01135</v></cell><cell r="B7682" t="str"><v>3500</v></cell><cell r="C7682" t="str"><v>lid Tweede Kamer der Staten-Generaal</v></cell><cell r="D7682" t="str"><v>01-05-1888/20-03-1894</v></cell></row><row r="7683"><cell r="A7683" t="str"><v>01135</v></cell><cell r="B7683" t="str"><v>3500</v></cell><cell r="C7683" t="str"><v>dijkgraaf Hoogheemraadschap van de Lekdijk Bovendams</v></cell><cell r="D7683" t="str"><v>16-09-1890/02-03-1897</v></cell></row><row r="7684"><cell r="A7684" t="str"><v>01135</v></cell><cell r="B7684" t="str"><v>3500</v></cell><cell r="C7684" t="str"><v>lid Tweede Kamer der Staten-Generaal</v></cell><cell r="D7684" t="str"><v>16-05-1894/02-03-1897</v></cell></row><row r="7685"><cell r="A7685" t="str"><v>01136</v></cell><cell r="B7685" t="str"><v>3010</v></cell><cell r="C7685" t="str"><v>Katwijk</v></cell><cell r="D7685" t="str"><v>23-08-1800</v></cell></row><row r="7686"><cell r="A7686" t="str"><v>01136</v></cell><cell r="B7686" t="str"><v>3020</v></cell><cell r="C7686" t="str"><v>Onderdendam</v></cell><cell r="D7686" t="str"><v>01-06-1874</v></cell></row><row r="7687"><cell r="A7687" t="str"><v>01136</v></cell><cell r="B7687" t="str"><v>3500</v></cell><cell r="C7687" t="str"><v>notaris te Onderdendam</v></cell></row><row r="7688"><cell r="A7688" t="str"><v>01136</v></cell><cell r="B7688" t="str"><v>3500</v></cell><cell r="C7688" t="str"><v>lid Provinciale Staten van Groningen</v></cell><cell r="D7688" t="str"><v>07-07-1840/00-09-1848</v></cell></row><row r="7689"><cell r="A7689" t="str"><v>01136</v></cell><cell r="B7689" t="str"><v>3500</v></cell><cell r="C7689" t="str"><v>buitengewoon lid Tweede Kamer der Staten-Generaal</v></cell><cell r="D7689" t="str"><v>18-09-1848/08-10-1848</v></cell></row><row r="7690"><cell r="A7690" t="str"><v>01136</v></cell><cell r="B7690" t="str"><v>3500</v></cell><cell r="C7690" t="str"><v>lid Provinciale Staten van Groningen</v></cell><cell r="D7690" t="str"><v>00-11-1848/30-10-1856</v></cell></row><row r="7691"><cell r="A7691" t="str"><v>01136</v></cell><cell r="B7691" t="str"><v>3500</v></cell><cell r="C7691" t="str"><v>lid Eerste Kamer der Staten-Generaal</v></cell><cell r="D7691" t="str"><v>30-10-1856/15-09-1862</v></cell></row><row r="7692"><cell r="A7692" t="str"><v>01139</v></cell><cell r="B7692" t="str"><v>3010</v></cell><cell r="C7692" t="str"><v>Vledder (Dr.)</v></cell><cell r="D7692" t="str"><v>28-03-1800</v></cell></row><row r="7693"><cell r="A7693" t="str"><v>01139</v></cell><cell r="B7693" t="str"><v>3020</v></cell><cell r="C7693" t="str"><v>Zwolle</v></cell><cell r="D7693" t="str"><v>14-01-1868</v></cell></row><row r="7694"><cell r="A7694" t="str"><v>01139</v></cell><cell r="B7694" t="str"><v>3500</v></cell><cell r="C7694" t="str"><v>gemeentesecretaris van Meppel</v></cell><cell r="D7694" t="str"><v>01-03-1824/00-00-1826</v></cell></row><row r="7695"><cell r="A7695" t="str"><v>01139</v></cell><cell r="B7695" t="str"><v>3500</v></cell><cell r="C7695" t="str"><v>advocaat en notaris te Zwolle</v></cell><cell r="D7695" t="str"><v>00-00-1826/00-00-1853</v></cell></row><row r="7696"><cell r="A7696" t="str"><v>01139</v></cell><cell r="B7696" t="str"><v>3500</v></cell><cell r="C7696" t="str"><v>lid stedelijke raad (vanaf 17 oktober 1851 gemeenteraad) van Zwolle</v></cell><cell r="D7696" t="str"><v>00-00-1842/01-03-1853</v></cell></row><row r="7697"><cell r="A7697" t="str"><v>01139</v></cell><cell r="B7697" t="str"><v>3500</v></cell><cell r="C7697" t="str"><v>lid Provinciale Staten van Overijssel</v></cell><cell r="D7697" t="str"><v>01-07-1845/18-09-1848</v></cell></row><row r="7698"><cell r="A7698" t="str"><v>01139</v></cell><cell r="B7698" t="str"><v>3500</v></cell><cell r="C7698" t="str"><v>buitengewoon lid Tweede Kamer der Staten-Generaal voor Overijssel</v></cell><cell r="D7698" t="str"><v>18-09-1848/08-10-1848</v></cell></row><row r="7699"><cell r="A7699" t="str"><v>01139</v></cell><cell r="B7699" t="str"><v>3500</v></cell><cell r="C7699" t="str"><v>lid Provinciale Staten van Overijssel</v></cell><cell r="D7699" t="str"><v>00-11-1848/09-09-1850</v></cell></row><row r="7700"><cell r="A7700" t="str"><v>01139</v></cell><cell r="B7700" t="str"><v>3500</v></cell><cell r="C7700" t="str"><v>lid Eerste Kamer der Staten-Generaal</v></cell><cell r="D7700" t="str"><v>07-10-1850/18-01-1853</v></cell></row><row r="7701"><cell r="A7701" t="str"><v>01139</v></cell><cell r="B7701" t="str"><v>3500</v></cell><cell r="C7701" t="str"><v>Commissaris des Konings in Groningen</v></cell><cell r="D7701" t="str"><v>01-03-1853/01-09-1867</v></cell></row><row r="7702"><cell r="A7702" t="str"><v>01140</v></cell><cell r="B7702" t="str"><v>3010</v></cell><cell r="C7702" t="str"><v>Stootshorn</v></cell><cell r="D7702" t="str"><v>10-09-1872</v></cell></row><row r="7703"><cell r="A7703" t="str"><v>01140</v></cell><cell r="B7703" t="str"><v>3020</v></cell><cell r="C7703" t="str"><v>Groningen</v></cell><cell r="D7703" t="str"><v>07-02-1950</v></cell></row><row r="7704"><cell r="A7704" t="str"><v>01140</v></cell><cell r="B7704" t="str"><v>3500</v></cell><cell r="C7704" t="str"><v>kleermakersknecht te Groningen</v></cell><cell r="D7704" t="str"><v>/(omstreeks: 00-00-1893)/</v></cell></row><row r="7705"><cell r="A7705" t="str"><v>01140</v></cell><cell r="B7705" t="str"><v>3500</v></cell><cell r="C7705" t="str"><v>broodbezorger coöperatie "De Toekomst" te Groningen</v></cell><cell r="D7705" t="str"><v>/(omstreeks: 00-00-1894)/</v></cell></row><row r="7706"><cell r="A7706" t="str"><v>01140</v></cell><cell r="B7706" t="str"><v>3500</v></cell><cell r="C7706" t="str"><v>lid gemeenteraad van Groningen</v></cell><cell r="D7706" t="str"><v>03-09-1901/01-09-1941</v></cell></row><row r="7707"><cell r="A7707" t="str"><v>01140</v></cell><cell r="B7707" t="str"><v>3500</v></cell><cell r="C7707" t="str"><v>lid Provinciale Staten van Groningen</v></cell><cell r="D7707" t="str"><v>03-07-1907/01-07-1935</v></cell></row><row r="7708"><cell r="A7708" t="str"><v>01140</v></cell><cell r="B7708" t="str"><v>3500</v></cell><cell r="C7708" t="str"><v>propagandist SDAP in Groningen</v></cell><cell r="D7708" t="str"><v>00-00-1909/00-00-1918</v></cell></row><row r="7709"><cell r="A7709" t="str"><v>01140</v></cell><cell r="B7709" t="str"><v>3500</v></cell><cell r="C7709" t="str"><v>medewerker Bureau voor Arbeidsrecht, Groninger Bestuurdersbond</v></cell><cell r="D7709" t="str"><v>00-00-1910/</v></cell></row><row r="7710"><cell r="A7710" t="str"><v>01140</v></cell><cell r="B7710" t="str"><v>3500</v></cell><cell r="C7710" t="str"><v>verzekeringsagent</v></cell><cell r="D7710" t="str"><v>/(omstreeks: 00-00-1910)/</v></cell></row><row r="7711"><cell r="A7711" t="str"><v>01140</v></cell><cell r="B7711" t="str"><v>3500</v></cell><cell r="C7711" t="str"><v>lid Tweede Kamer der Staten-Generaal</v></cell><cell r="D7711" t="str"><v>17-09-1918/24-06-1922</v></cell></row><row r="7712"><cell r="A7712" t="str"><v>01140</v></cell><cell r="B7712" t="str"><v>3500</v></cell><cell r="C7712" t="str"><v>eigenaar rechtsadviesbureau te Groningen</v></cell><cell r="D7712" t="str"><v>00-00-1922/</v></cell></row><row r="7713"><cell r="A7713" t="str"><v>01140</v></cell><cell r="B7713" t="str"><v>3500</v></cell><cell r="C7713" t="str"><v>lid Eerste Kamer der Staten-Generaal</v></cell><cell r="D7713" t="str"><v>18-09-1923/08-06-1937</v></cell></row><row r="7714"><cell r="A7714" t="str"><v>01140</v></cell><cell r="B7714" t="str"><v>3500</v></cell><cell r="C7714" t="str"><v>wethouder (van volkshuisvesting en openbare werken) van Groningen</v></cell><cell r="D7714" t="str"><v>02-12-1924/00-00-1943</v></cell></row><row r="7715"><cell r="A7715" t="str"><v>01140</v></cell><cell r="B7715" t="str"><v>3500</v></cell><cell r="C7715" t="str"><v>lid gemeenteraad van Groningen</v></cell><cell r="D7715" t="str"><v>00-11-1945/02-09-1946</v></cell></row><row r="7716"><cell r="A7716" t="str"><v>01141</v></cell><cell r="B7716" t="str"><v>3010</v></cell><cell r="C7716" t="str"><v>Schoonhoven</v></cell><cell r="D7716" t="str"><v>22-03-1893</v></cell></row><row r="7717"><cell r="A7717" t="str"><v>01141</v></cell><cell r="B7717" t="str"><v>3020</v></cell><cell r="C7717" t="str"><v>Alphen aan den Rijn</v></cell><cell r="D7717" t="str"><v>25-07-1969</v></cell></row><row r="7718"><cell r="A7718" t="str"><v>01141</v></cell><cell r="B7718" t="str"><v>3500</v></cell><cell r="C7718" t="str"><v>onderwijzer te Ameide (Z.H.)</v></cell><cell r="D7718" t="str"><v>00-00-1913/00-00-1915</v></cell></row><row r="7719"><cell r="A7719" t="str"><v>01141</v></cell><cell r="B7719" t="str"><v>3500</v></cell><cell r="C7719" t="str"><v>onderwijzer, Martha-stichting te Alphen (Z.H.)</v></cell><cell r="D7719" t="str"><v>00-00-1915/00-09-1921</v></cell></row><row r="7720"><cell r="A7720" t="str"><v>01141</v></cell><cell r="B7720" t="str"><v>3500</v></cell><cell r="C7720" t="str"><v>hoofdonderwijzer, Christelijke lagere school te Hoorn (Terschelling)</v></cell><cell r="D7720" t="str"><v>00-09-1921/00-09-1925</v></cell></row><row r="7721"><cell r="A7721" t="str"><v>01141</v></cell><cell r="B7721" t="str"><v>3500</v></cell><cell r="C7721" t="str"><v>hoofdonderwijzer, Christelijke lagere school te Oudemirdum</v></cell><cell r="D7721" t="str"><v>00-09-1925/00-09-1929</v></cell></row><row r="7722"><cell r="A7722" t="str"><v>01141</v></cell><cell r="B7722" t="str"><v>3500</v></cell><cell r="C7722" t="str"><v>directeur Christelijke Lagere Landbouwschool te Balk</v></cell><cell r="D7722" t="str"><v>00-09-1929/00-09-1946</v></cell></row><row r="7723"><cell r="A7723" t="str"><v>01141</v></cell><cell r="B7723" t="str"><v>3500</v></cell><cell r="C7723" t="str"><v>lid Provinciale Staten van Friesland</v></cell><cell r="D7723" t="str"><v>04-07-1939/01-09-1941</v></cell></row><row r="7724"><cell r="A7724" t="str"><v>01141</v></cell><cell r="B7724" t="str"><v>3500</v></cell><cell r="C7724" t="str"><v>lid Tweede Kamer der Staten-Generaal</v></cell><cell r="D7724" t="str"><v>20-11-1945/03-07-1956</v></cell></row><row r="7725"><cell r="A7725" t="str"><v>01141</v></cell><cell r="B7725" t="str"><v>3500</v></cell><cell r="C7725" t="str"><v>lid Provinciale Staten van Friesland</v></cell><cell r="D7725" t="str"><v>01-07-1947/06-07-1954</v></cell></row><row r="7726"><cell r="A7726" t="str"><v>01141</v></cell><cell r="B7726" t="str"><v>3500</v></cell><cell r="C7726" t="str"><v>lid Tweede Kamer der Staten-Generaal</v></cell><cell r="D7726" t="str"><v>23-10-1956/05-06-1963</v></cell></row><row r="7727"><cell r="A7727" t="str"><v>01141</v></cell><cell r="B7727" t="str"><v>3500</v></cell><cell r="C7727" t="str"><v>lid gemeenteraad van Alphen aan de Rijn</v></cell><cell r="D7727" t="str"><v>19-11-1959/06-09-1966</v></cell></row><row r="7728"><cell r="A7728" t="str"><v>01142</v></cell><cell r="B7728" t="str"><v>3010</v></cell><cell r="C7728" t="str"><v>Nieuw-Beerta</v></cell><cell r="D7728" t="str"><v>30-06-1835</v></cell></row><row r="7729"><cell r="A7729" t="str"><v>01142</v></cell><cell r="B7729" t="str"><v>3020</v></cell><cell r="C7729" t="str"><v>Winschoten</v></cell><cell r="D7729" t="str"><v>24-10-1892</v></cell></row><row r="7730"><cell r="A7730" t="str"><v>01142</v></cell><cell r="B7730" t="str"><v>3500</v></cell><cell r="C7730" t="str"><v>advocaat te Winschoten</v></cell><cell r="D7730" t="str"><v>00-00-1861/15-05-1877</v></cell></row><row r="7731"><cell r="A7731" t="str"><v>01142</v></cell><cell r="B7731" t="str"><v>3500</v></cell><cell r="C7731" t="str"><v>procureur te Winschoten</v></cell><cell r="D7731" t="str"><v>00-00-1863/15-05-1877</v></cell></row><row r="7732"><cell r="A7732" t="str"><v>01142</v></cell><cell r="B7732" t="str"><v>3500</v></cell><cell r="C7732" t="str"><v>rechter-plaatsvervanger Arrondissementsrechtbank te Winschoten</v></cell><cell r="D7732" t="str"><v>01-11-1867/15-05-1877</v></cell></row><row r="7733"><cell r="A7733" t="str"><v>01142</v></cell><cell r="B7733" t="str"><v>3500</v></cell><cell r="C7733" t="str"><v>lid Tweede Kamer der Staten-Generaal</v></cell><cell r="D7733" t="str"><v>21-04-1868/18-09-1871</v></cell></row><row r="7734"><cell r="A7734" t="str"><v>01142</v></cell><cell r="B7734" t="str"><v>3500</v></cell><cell r="C7734" t="str"><v>lid Tweede Kamer der Staten-Generaal</v></cell><cell r="D7734" t="str"><v>17-10-1871/15-05-1877</v></cell></row><row r="7735"><cell r="A7735" t="str"><v>01142</v></cell><cell r="B7735" t="str"><v>3500</v></cell><cell r="C7735" t="str"><v>kantonrechter te Winschoten</v></cell><cell r="D7735" t="str"><v>15-05-1877/24-10-1892</v></cell></row><row r="7736"><cell r="A7736" t="str"><v>01142</v></cell><cell r="B7736" t="str"><v>3500</v></cell><cell r="C7736" t="str"><v>lid Tweede Kamer der Staten-Generaal</v></cell><cell r="D7736" t="str"><v>15-06-1877/11-10-1884</v></cell></row><row r="7737"><cell r="A7737" t="str"><v>01142</v></cell><cell r="B7737" t="str"><v>3500</v></cell><cell r="C7737" t="str"><v>lid gemeenteraad van Winschoten</v></cell><cell r="D7737" t="str"><v>/(omstreeks: 00-00-1882)/24-10-1892</v></cell></row><row r="7738"><cell r="A7738" t="str"><v>01142</v></cell><cell r="B7738" t="str"><v>3500</v></cell><cell r="C7738" t="str"><v>lid Tweede Kamer der Staten-Generaal</v></cell><cell r="D7738" t="str"><v>17-11-1884/18-05-1886</v></cell></row><row r="7739"><cell r="A7739" t="str"><v>01142</v></cell><cell r="B7739" t="str"><v>3500</v></cell><cell r="C7739" t="str"><v>lid Tweede Kamer der Staten-Generaal</v></cell><cell r="D7739" t="str"><v>14-07-1886/17-08-1887</v></cell></row><row r="7740"><cell r="A7740" t="str"><v>01142</v></cell><cell r="B7740" t="str"><v>3500</v></cell><cell r="C7740" t="str"><v>lid Tweede Kamer der Staten-Generaal</v></cell><cell r="D7740" t="str"><v>19-09-1887/27-03-1888</v></cell></row><row r="7741"><cell r="A7741" t="str"><v>01142</v></cell><cell r="B7741" t="str"><v>3500</v></cell><cell r="C7741" t="str"><v>lid Tweede Kamer der Staten-Generaal</v></cell><cell r="D7741" t="str"><v>01-05-1888/15-09-1891</v></cell></row><row r="7742"><cell r="A7742" t="str"><v>01143</v></cell><cell r="B7742" t="str"><v>3010</v></cell><cell r="C7742" t="str"><v>Aken (Pruisen)</v></cell><cell r="D7742" t="str"><v>24-11-1826</v></cell></row><row r="7743"><cell r="A7743" t="str"><v>01143</v></cell><cell r="B7743" t="str"><v>3020</v></cell><cell r="C7743" t="str"><v>Vaals</v></cell><cell r="D7743" t="str"><v>04-07-1903</v></cell></row><row r="7744"><cell r="A7744" t="str"><v>01143</v></cell><cell r="B7744" t="str"><v>3500</v></cell><cell r="C7744" t="str"><v>landeigenaar, beheerder familielanderijen te Vaals</v></cell><cell r="D7744" t="str"><v>00-00-1856/</v></cell></row><row r="7745"><cell r="A7745" t="str"><v>01143</v></cell><cell r="B7745" t="str"><v>3500</v></cell><cell r="C7745" t="str"><v>lid gemeenteraad van Vaals</v></cell><cell r="D7745" t="str"><v>00-09-1866/</v></cell></row><row r="7746"><cell r="A7746" t="str"><v>01143</v></cell><cell r="B7746" t="str"><v>3500</v></cell><cell r="C7746" t="str"><v>burgemeester van Vaals</v></cell><cell r="D7746" t="str"><v>01-12-1866/07-04-1903</v></cell></row><row r="7747"><cell r="A7747" t="str"><v>01143</v></cell><cell r="B7747" t="str"><v>3500</v></cell><cell r="C7747" t="str"><v>lid Tweede Kamer der Staten-Generaal</v></cell><cell r="D7747" t="str"><v>04-03-1886/18-05-1886</v></cell></row><row r="7748"><cell r="A7748" t="str"><v>01143</v></cell><cell r="B7748" t="str"><v>3500</v></cell><cell r="C7748" t="str"><v>lid Tweede Kamer der Staten-Generaal</v></cell><cell r="D7748" t="str"><v>14-07-1886/17-08-1887</v></cell></row><row r="7749"><cell r="A7749" t="str"><v>01143</v></cell><cell r="B7749" t="str"><v>3500</v></cell><cell r="C7749" t="str"><v>lid Tweede Kamer der Staten-Generaal</v></cell><cell r="D7749" t="str"><v>29-09-1887/27-03-1888</v></cell></row><row r="7750"><cell r="A7750" t="str"><v>01143</v></cell><cell r="B7750" t="str"><v>3500</v></cell><cell r="C7750" t="str"><v>lid Tweede Kamer der Staten-Generaal</v></cell><cell r="D7750" t="str"><v>01-05-1888/15-09-1891</v></cell></row><row r="7751"><cell r="A7751" t="str"><v>01145</v></cell><cell r="B7751" t="str"><v>3010</v></cell><cell r="C7751" t="str"><v>Amsterdam</v></cell><cell r="D7751" t="str"><v>24-07-1884</v></cell></row><row r="7752"><cell r="A7752" t="str"><v>01145</v></cell><cell r="B7752" t="str"><v>3020</v></cell><cell r="C7752" t="str"><v>Wassenaar</v></cell><cell r="D7752" t="str"><v>26-09-1966</v></cell></row><row r="7753"><cell r="A7753" t="str"><v>01145</v></cell><cell r="B7753" t="str"><v>3500</v></cell><cell r="C7753" t="str"><v>leraar natuurlijke historie, Chr. "Marnix College" te Rotterdam</v></cell><cell r="D7753" t="str"><v>00-00-1907/</v></cell></row><row r="7754"><cell r="A7754" t="str"><v>01145</v></cell><cell r="B7754" t="str"><v>3500</v></cell><cell r="C7754" t="str"><v>assistent zoölogie en botanie, Rijksuniversiteit Utrecht</v></cell><cell r="D7754" t="str"><v>/00-00-1910</v></cell></row><row r="7755"><cell r="A7755" t="str"><v>01145</v></cell><cell r="B7755" t="str"><v>3500</v></cell><cell r="C7755" t="str"><v>botanisch assistent, 's Lands Plantentuin te Buitenzorg (Ned.-Indië)</v></cell><cell r="D7755" t="str"><v>00-00-1910/00-00-1916</v></cell></row><row r="7756"><cell r="A7756" t="str"><v>01145</v></cell><cell r="B7756" t="str"><v>3500</v></cell><cell r="C7756" t="str"><v>directeur Algemeen Proefstation van de Algemene Vereeniging van Rubberplanters ter Oostkust van Sumatra te Medan</v></cell><cell r="D7756" t="str"><v>00-00-1916/00-01-1923</v></cell></row><row r="7757"><cell r="A7757" t="str"><v>01145</v></cell><cell r="B7757" t="str"><v>3500</v></cell><cell r="C7757" t="str"><v>directeur van Landbouw, Nijverheid en Handel te Buitenzorg</v></cell><cell r="D7757" t="str"><v>20-01-1923/01-04-1928</v></cell></row><row r="7758"><cell r="A7758" t="str"><v>01145</v></cell><cell r="B7758" t="str"><v>3500</v></cell><cell r="C7758" t="str"><v>Gouverneur van Suriname</v></cell><cell r="D7758" t="str"><v>01-05-1928/01-09-1933</v></cell></row><row r="7759"><cell r="A7759" t="str"><v>01145</v></cell><cell r="B7759" t="str"><v>3500</v></cell><cell r="C7759" t="str"><v>lid Tweede Kamer der Staten-Generaal</v></cell><cell r="D7759" t="str"><v>12-09-1933/21-01-1936</v></cell></row><row r="7760"><cell r="A7760" t="str"><v>01145</v></cell><cell r="B7760" t="str"><v>3500</v></cell><cell r="C7760" t="str"><v>lid Raad van State</v></cell><cell r="D7760" t="str"><v>21-01-1936/16-05-1956</v></cell></row><row r="7761"><cell r="A7761" t="str"><v>01145</v></cell><cell r="B7761" t="str"><v>3500</v></cell><cell r="C7761" t="str"><v>waarnemend Commissaris van de Koningin in Zuid-Holland</v></cell><cell r="D7761" t="str"><v>07-05-1945/15-09-1945</v></cell></row><row r="7762"><cell r="A7762" t="str"><v>01145</v></cell><cell r="B7762" t="str"><v>3500</v></cell><cell r="C7762" t="str"><v>vicepresident Raad van State</v></cell><cell r="D7762" t="str"><v>16-05-1956/01-08-1959</v></cell></row><row r="7763"><cell r="A7763" t="str"><v>01147</v></cell><cell r="B7763" t="str"><v>3010</v></cell><cell r="C7763" t="str"><v>'s-Hertogenbosch</v></cell><cell r="D7763" t="str"><v>16-12-1877</v></cell></row><row r="7764"><cell r="A7764" t="str"><v>01147</v></cell><cell r="B7764" t="str"><v>3020</v></cell><cell r="C7764" t="str"><v>Bochum (Dld.)</v></cell><cell r="D7764" t="str"><v>05-02-1945</v></cell></row><row r="7765"><cell r="A7765" t="str"><v>01147</v></cell><cell r="B7765" t="str"><v>3500</v></cell><cell r="C7765" t="str"><v>advocaat en procureur (geassocieerd met S. de Vries Cz. en P.A. Diepenhorst) te Amsterdam</v></cell><cell r="D7765" t="str"><v>00-00-1902/00-00-1909</v></cell></row><row r="7766"><cell r="A7766" t="str"><v>01147</v></cell><cell r="B7766" t="str"><v>3500</v></cell><cell r="C7766" t="str"><v>lid gemeenteraad van Hilversum</v></cell><cell r="D7766" t="str"><v>03-09-1907/02-09-1913</v></cell></row><row r="7767"><cell r="A7767" t="str"><v>01147</v></cell><cell r="B7767" t="str"><v>3500</v></cell><cell r="C7767" t="str"><v>lid Provinciale Staten van Noord-Holland</v></cell><cell r="D7767" t="str"><v>08-07-1908/01-07-1913</v></cell></row><row r="7768"><cell r="A7768" t="str"><v>01147</v></cell><cell r="B7768" t="str"><v>3500</v></cell><cell r="C7768" t="str"><v>advocaat en procureur te Hilversum</v></cell><cell r="D7768" t="str"><v>00-00-1909/00-00-1912</v></cell></row><row r="7769"><cell r="A7769" t="str"><v>01147</v></cell><cell r="B7769" t="str"><v>3500</v></cell><cell r="C7769" t="str"><v>kantonrechter-plaatsvervanger te Hilversum</v></cell><cell r="D7769" t="str"><v>01-08-1910/00-03-1912</v></cell></row><row r="7770"><cell r="A7770" t="str"><v>01147</v></cell><cell r="B7770" t="str"><v>3500</v></cell><cell r="C7770" t="str"><v>lid Tweede Kamer der Staten-Generaal</v></cell><cell r="D7770" t="str"><v>20-02-1912/27-06-1917</v></cell></row><row r="7771"><cell r="A7771" t="str"><v>01147</v></cell><cell r="B7771" t="str"><v>3500</v></cell><cell r="C7771" t="str"><v>advocaat en procureur (geassocieerd met P.R. Gruber) te 's-Gravenhage</v></cell><cell r="D7771" t="str"><v>00-00-1912/01-05-1915</v></cell></row><row r="7772"><cell r="A7772" t="str"><v>01147</v></cell><cell r="B7772" t="str"><v>3500</v></cell><cell r="C7772" t="str"><v>burgemeester van Boskoop</v></cell><cell r="D7772" t="str"><v>01-05-1915/01-07-1919</v></cell></row><row r="7773"><cell r="A7773" t="str"><v>01147</v></cell><cell r="B7773" t="str"><v>3500</v></cell><cell r="C7773" t="str"><v>lid Tweede Kamer der Staten-Generaal</v></cell><cell r="D7773" t="str"><v>04-07-1917/17-09-1918</v></cell></row><row r="7774"><cell r="A7774" t="str"><v>01147</v></cell><cell r="B7774" t="str"><v>3500</v></cell><cell r="C7774" t="str"><v>lid Provinciale Staten van Zuid-Holland</v></cell><cell r="D7774" t="str"><v>06-07-1917/04-08-1925</v></cell></row><row r="7775"><cell r="A7775" t="str"><v>01147</v></cell><cell r="B7775" t="str"><v>3500</v></cell><cell r="C7775" t="str"><v>lid Tweede Kamer der Staten-Generaal</v></cell><cell r="D7775" t="str"><v>17-09-1918/06-08-1925</v></cell></row><row r="7776"><cell r="A7776" t="str"><v>01147</v></cell><cell r="B7776" t="str"><v>3500</v></cell><cell r="C7776" t="str"><v>lid Gedeputeerde Staten van Zuid-Holland</v></cell><cell r="D7776" t="str"><v>01-07-1919/04-08-1925</v></cell></row><row r="7777"><cell r="A7777" t="str"><v>01147</v></cell><cell r="B7777" t="str"><v>3500</v></cell><cell r="C7777" t="str"><v>waarnemend fractievoorzitter ARP Tweede Kamer der Staten-Generaal</v></cell><cell r="D7777" t="str"><v>09-07-1919/07-10-1919</v></cell></row><row r="7778"><cell r="A7778" t="str"><v>01147</v></cell><cell r="B7778" t="str"><v>3500</v></cell><cell r="C7778" t="str"><v>fractievoorzitter ARP Tweede Kamer der Staten-Generaal</v></cell><cell r="D7778" t="str"><v>07-10-1919/10-07-1922</v></cell></row><row r="7779"><cell r="A7779" t="str"><v>01147</v></cell><cell r="B7779" t="str"><v>3500</v></cell><cell r="C7779" t="str"><v>fractievoorzitter ARP Tweede Kamer der Staten-Generaal</v></cell><cell r="D7779" t="str"><v>21-10-1923/04-08-1925</v></cell></row><row r="7780"><cell r="A7780" t="str"><v>01147</v></cell><cell r="B7780" t="str"><v>3500</v></cell><cell r="C7780" t="str"><v>minister van Onderwijs, Kunsten en Wetenschappen</v></cell><cell r="D7780" t="str"><v>04-08-1925/08-03-1926</v></cell></row><row r="7781"><cell r="A7781" t="str"><v>01147</v></cell><cell r="B7781" t="str"><v>3500</v></cell><cell r="C7781" t="str"><v>lid Provinciale Staten van Zuid-Holland</v></cell><cell r="D7781" t="str"><v>05-07-1927/00-07-1928</v></cell></row><row r="7782"><cell r="A7782" t="str"><v>01147</v></cell><cell r="B7782" t="str"><v>3500</v></cell><cell r="C7782" t="str"><v>hoogleraar Romeins recht en strafrecht, Vrije Universiteit te Amsterdam</v></cell><cell r="D7782" t="str"><v>00-09-1928/05-02-1945</v></cell></row><row r="7783"><cell r="A7783" t="str"><v>01147</v></cell><cell r="B7783" t="str"><v>3500</v></cell><cell r="C7783" t="str"><v>lid gemeenteraad van Amsterdam</v></cell><cell r="D7783" t="str"><v>05-09-1939/16-04-1940</v></cell></row><row r="7784"><cell r="A7784" t="str"><v>01148</v></cell><cell r="B7784" t="str"><v>3010</v></cell><cell r="C7784" t="str"><v>Amsterdam</v></cell><cell r="D7784" t="str"><v>10-08-1830</v></cell></row><row r="7785"><cell r="A7785" t="str"><v>01148</v></cell><cell r="B7785" t="str"><v>3020</v></cell><cell r="C7785" t="str"><v>Amsterdam</v></cell><cell r="D7785" t="str"><v>31-10-1902</v></cell></row><row r="7786"><cell r="A7786" t="str"><v>01148</v></cell><cell r="B7786" t="str"><v>3500</v></cell><cell r="C7786" t="str"><v>advocaat te Amsterdam</v></cell><cell r="D7786" t="str"><v>00-00-1854/00-00-1864</v></cell></row><row r="7787"><cell r="A7787" t="str"><v>01148</v></cell><cell r="B7787" t="str"><v>3500</v></cell><cell r="C7787" t="str"><v>kantonrechter-plaatsvervanger, tweede kanton te Amsterdam</v></cell><cell r="D7787" t="str"><v>01-08-1858/01-05-1878</v></cell></row><row r="7788"><cell r="A7788" t="str"><v>01148</v></cell><cell r="B7788" t="str"><v>3500</v></cell><cell r="C7788" t="str"><v>consulent handelshuis in Nederlands-Indië</v></cell><cell r="D7788" t="str"><v>00-00-1864/00-00-1865</v></cell></row><row r="7789"><cell r="A7789" t="str"><v>01148</v></cell><cell r="B7789" t="str"><v>3500</v></cell><cell r="C7789" t="str"><v>secretaris Amsterdamsche Kanaalmaatschappij</v></cell><cell r="D7789" t="str"><v>00-00-1865/00-00-1867</v></cell></row><row r="7790"><cell r="A7790" t="str"><v>01148</v></cell><cell r="B7790" t="str"><v>3500</v></cell><cell r="C7790" t="str"><v>directeur Amsterdamsche Kanaalmaatschappij</v></cell><cell r="D7790" t="str"><v>00-00-1867/00-06-1869</v></cell></row><row r="7791"><cell r="A7791" t="str"><v>01148</v></cell><cell r="B7791" t="str"><v>3500</v></cell><cell r="C7791" t="str"><v>lid Tweede Kamer der Staten-Generaal</v></cell><cell r="D7791" t="str"><v>21-09-1869/19-09-1875</v></cell></row><row r="7792"><cell r="A7792" t="str"><v>01148</v></cell><cell r="B7792" t="str"><v>3500</v></cell><cell r="C7792" t="str"><v>lid Provinciale Staten van Noord-Holland</v></cell><cell r="D7792" t="str"><v>04-07-1877/00-01-1898</v></cell></row><row r="7793"><cell r="A7793" t="str"><v>01148</v></cell><cell r="B7793" t="str"><v>3500</v></cell><cell r="C7793" t="str"><v>lid Tweede Kamer der Staten-Generaal</v></cell><cell r="D7793" t="str"><v>17-09-1877/19-09-1881</v></cell></row><row r="7794"><cell r="A7794" t="str"><v>01148</v></cell><cell r="B7794" t="str"><v>3500</v></cell><cell r="C7794" t="str"><v>lid Tweede Kamer der Staten-Generaal</v></cell><cell r="D7794" t="str"><v>14-11-1881/11-10-1884</v></cell></row><row r="7795"><cell r="A7795" t="str"><v>01148</v></cell><cell r="B7795" t="str"><v>3500</v></cell><cell r="C7795" t="str"><v>lid Tweede Kamer der Staten-Generaal</v></cell><cell r="D7795" t="str"><v>17-11-1884/18-05-1886</v></cell></row><row r="7796"><cell r="A7796" t="str"><v>01148</v></cell><cell r="B7796" t="str"><v>3500</v></cell><cell r="C7796" t="str"><v>lid Tweede Kamer der Staten-Generaal</v></cell><cell r="D7796" t="str"><v>14-07-1886/17-08-1887</v></cell></row><row r="7797"><cell r="A7797" t="str"><v>01148</v></cell><cell r="B7797" t="str"><v>3500</v></cell><cell r="C7797" t="str"><v>lid Tweede Kamer der Staten-Generaal</v></cell><cell r="D7797" t="str"><v>01-05-1888/20-03-1894</v></cell></row><row r="7798"><cell r="A7798" t="str"><v>01148</v></cell><cell r="B7798" t="str"><v>3500</v></cell><cell r="C7798" t="str"><v>lid Tweede Kamer der Staten-Generaal</v></cell><cell r="D7798" t="str"><v>16-05-1894/21-09-1897</v></cell></row><row r="7799"><cell r="A7799" t="str"><v>01148</v></cell><cell r="B7799" t="str"><v>3500</v></cell><cell r="C7799" t="str"><v>lid Eerste Kamer der Staten-Generaal</v></cell><cell r="D7799" t="str"><v>05-01-1898/17-09-1902</v></cell></row><row r="7800"><cell r="A7800" t="str"><v>01149</v></cell><cell r="B7800" t="str"><v>3010</v></cell><cell r="C7800" t="str"><v>Amsterdam</v></cell><cell r="D7800" t="str"><v>01-09-1874</v></cell></row><row r="7801"><cell r="A7801" t="str"><v>01149</v></cell><cell r="B7801" t="str"><v>3020</v></cell><cell r="C7801" t="str"><v>Bilthoven</v></cell><cell r="D7801" t="str"><v>08-04-1956</v></cell></row><row r="7802"><cell r="A7802" t="str"><v>01149</v></cell><cell r="B7802" t="str"><v>3500</v></cell><cell r="C7802" t="str"><v>advocaat en procureur te 's-Gravenhage</v></cell><cell r="D7802" t="str"><v>00-00-1900/00-00-1902</v></cell></row><row r="7803"><cell r="A7803" t="str"><v>01149</v></cell><cell r="B7803" t="str"><v>3500</v></cell><cell r="C7803" t="str"><v>advocaat en procureur te Utrecht</v></cell><cell r="D7803" t="str"><v>00-00-1902/00-00-1907</v></cell></row><row r="7804"><cell r="A7804" t="str"><v>01149</v></cell><cell r="B7804" t="str"><v>3500</v></cell><cell r="C7804" t="str"><v>advocaat en procureur te Baarn</v></cell><cell r="D7804" t="str"><v>00-00-1907/00-10-1916</v></cell></row><row r="7805"><cell r="A7805" t="str"><v>01149</v></cell><cell r="B7805" t="str"><v>3500</v></cell><cell r="C7805" t="str"><v>lid gemeenteraad van Baarn</v></cell><cell r="D7805" t="str"><v>04-09-1907/16-10-1916</v></cell></row><row r="7806"><cell r="A7806" t="str"><v>01149</v></cell><cell r="B7806" t="str"><v>3500</v></cell><cell r="C7806" t="str"><v>wethouder (van onder meer onderwijs) van Baarn</v></cell><cell r="D7806" t="str"><v>00-09-1909/16-10-1916</v></cell></row><row r="7807"><cell r="A7807" t="str"><v>01149</v></cell><cell r="B7807" t="str"><v>3500</v></cell><cell r="C7807" t="str"><v>burgemeester van Baarn</v></cell><cell r="D7807" t="str"><v>16-10-1916/01-07-1923</v></cell></row><row r="7808"><cell r="A7808" t="str"><v>01149</v></cell><cell r="B7808" t="str"><v>3500</v></cell><cell r="C7808" t="str"><v>lid Tweede Kamer der Staten-Generaal</v></cell><cell r="D7808" t="str"><v>12-10-1922/01-05-1926</v></cell></row><row r="7809"><cell r="A7809" t="str"><v>01149</v></cell><cell r="B7809" t="str"><v>3500</v></cell><cell r="C7809" t="str"><v>lid Provinciale Staten van Utrecht</v></cell><cell r="D7809" t="str"><v>05-07-1927/01-09-1941</v></cell></row><row r="7810"><cell r="A7810" t="str"><v>01149</v></cell><cell r="B7810" t="str"><v>3500</v></cell><cell r="C7810" t="str"><v>lid Tweede Kamer der Staten-Generaal</v></cell><cell r="D7810" t="str"><v>17-09-1929/09-05-1933</v></cell></row><row r="7811"><cell r="A7811" t="str"><v>01149</v></cell><cell r="B7811" t="str"><v>3500</v></cell><cell r="C7811" t="str"><v>lid Tweede Kamer der Staten-Generaal</v></cell><cell r="D7811" t="str"><v>27-06-1933/08-06-1937</v></cell></row><row r="7812"><cell r="A7812" t="str"><v>01149</v></cell><cell r="B7812" t="str"><v>3500</v></cell><cell r="C7812" t="str"><v>lid Tweede Kamer der Staten-Generaal</v></cell><cell r="D7812" t="str"><v>21-09-1937/04-06-1946</v></cell></row><row r="7813"><cell r="A7813" t="str"><v>01150</v></cell><cell r="B7813" t="str"><v>3010</v></cell><cell r="C7813" t="str"><v>Afferden</v></cell><cell r="D7813" t="str"><v>09-12-1864</v></cell></row><row r="7814"><cell r="A7814" t="str"><v>01150</v></cell><cell r="B7814" t="str"><v>3020</v></cell><cell r="C7814" t="str"><v>Wanssum (Lb.)</v></cell><cell r="D7814" t="str"><v>03-09-1953</v></cell></row><row r="7815"><cell r="A7815" t="str"><v>01150</v></cell><cell r="B7815" t="str"><v>3500</v></cell><cell r="C7815" t="str"><v>onderwijzer te Wanssum</v></cell><cell r="D7815" t="str"><v>00-00-1883/00-00-1888</v></cell></row><row r="7816"><cell r="A7816" t="str"><v>01150</v></cell><cell r="B7816" t="str"><v>3500</v></cell><cell r="C7816" t="str"><v>hoofdonderwijzer te Wanssum</v></cell><cell r="D7816" t="str"><v>00-00-1888/00-00-1922</v></cell></row><row r="7817"><cell r="A7817" t="str"><v>01150</v></cell><cell r="B7817" t="str"><v>3500</v></cell><cell r="C7817" t="str"><v>landbouwonderwijzer</v></cell><cell r="D7817" t="str"><v>00-00-1898/</v></cell></row><row r="7818"><cell r="A7818" t="str"><v>01150</v></cell><cell r="B7818" t="str"><v>3500</v></cell><cell r="C7818" t="str"><v>lid Provinciale Staten van Limburg</v></cell><cell r="D7818" t="str"><v>31-03-1920/00-07-1923</v></cell></row><row r="7819"><cell r="A7819" t="str"><v>01150</v></cell><cell r="B7819" t="str"><v>3500</v></cell><cell r="C7819" t="str"><v>lid Tweede Kamer der Staten-Generaal</v></cell><cell r="D7819" t="str"><v>12-10-1922/17-09-1929</v></cell></row><row r="7820"><cell r="A7820" t="str"><v>01150</v></cell><cell r="B7820" t="str"><v>3500</v></cell><cell r="C7820" t="str"><v>lid Provinciale Staten van Limburg</v></cell><cell r="D7820" t="str"><v>07-07-1931/01-09-1941</v></cell></row><row r="7821"><cell r="A7821" t="str"><v>01151</v></cell><cell r="B7821" t="str"><v>3010</v></cell><cell r="C7821" t="str"><v>Rotterdam</v></cell><cell r="D7821" t="str"><v>21-08-1911</v></cell></row><row r="7822"><cell r="A7822" t="str"><v>01151</v></cell><cell r="B7822" t="str"><v>3020</v></cell><cell r="C7822" t="str"><v>'s-Gravenhage</v></cell><cell r="D7822" t="str"><v>18-02-1970</v></cell></row><row r="7823"><cell r="A7823" t="str"><v>01151</v></cell><cell r="B7823" t="str"><v>3500</v></cell><cell r="C7823" t="str"><v>leraar Nederlands, R.K. "Sint Norbertus Lyceum" te Roosendaal</v></cell><cell r="D7823" t="str"><v>00-00-1937/00-00-1940</v></cell></row><row r="7824"><cell r="A7824" t="str"><v>01151</v></cell><cell r="B7824" t="str"><v>3500</v></cell><cell r="C7824" t="str"><v>hoofdredacteur "De Unie", weekblad van de Nederlandsche Unie</v></cell><cell r="D7824" t="str"><v>00-07-1940/00-12-1941</v></cell></row><row r="7825"><cell r="A7825" t="str"><v>01151</v></cell><cell r="B7825" t="str"><v>3500</v></cell><cell r="C7825" t="str"><v>hoofd ressort studie, pers en propaganda, Nederlandsche Unie</v></cell><cell r="D7825" t="str"><v>00-00-1940/00-12-1941</v></cell></row><row r="7826"><cell r="A7826" t="str"><v>01151</v></cell><cell r="B7826" t="str"><v>3500</v></cell><cell r="C7826" t="str"><v>redacteur illegale blad "Je Maintiendrai"</v></cell><cell r="D7826" t="str"><v>00-00-1941/00-00-1945</v></cell></row><row r="7827"><cell r="A7827" t="str"><v>01151</v></cell><cell r="B7827" t="str"><v>3500</v></cell><cell r="C7827" t="str"><v>hoofdredacteur tijdschrift "Je Maintiendrai"</v></cell><cell r="D7827" t="str"><v>00-00-1945/00-00-1946</v></cell></row><row r="7828"><cell r="A7828" t="str"><v>01151</v></cell><cell r="B7828" t="str"><v>3500</v></cell><cell r="C7828" t="str"><v>voorzitter redactieraad "Je Maintiendrai/De Stem van Nederland"</v></cell><cell r="D7828" t="str"><v>00-00-1946/00-00-1948</v></cell></row><row r="7829"><cell r="A7829" t="str"><v>01151</v></cell><cell r="B7829" t="str"><v>3500</v></cell><cell r="C7829" t="str"><v>lid Tweede Kamer der Staten-Generaal</v></cell><cell r="D7829" t="str"><v>25-07-1946/18-02-1970</v></cell></row><row r="7830"><cell r="A7830" t="str"><v>01152</v></cell><cell r="B7830" t="str"><v>3010</v></cell><cell r="C7830" t="str"><v>Roermond</v></cell><cell r="D7830" t="str"><v>01-12-1873</v></cell></row><row r="7831"><cell r="A7831" t="str"><v>01152</v></cell><cell r="B7831" t="str"><v>3020</v></cell><cell r="C7831" t="str"><v>Utrecht</v></cell><cell r="D7831" t="str"><v>17-04-1936</v></cell></row><row r="7832"><cell r="A7832" t="str"><v>01152</v></cell><cell r="B7832" t="str"><v>3500</v></cell><cell r="C7832" t="str"><v>advocaat en procureur te Maastricht</v></cell><cell r="D7832" t="str"><v>00-00-1896/01-08-1901</v></cell></row><row r="7833"><cell r="A7833" t="str"><v>01152</v></cell><cell r="B7833" t="str"><v>3500</v></cell><cell r="C7833" t="str"><v>kantonrechter-plaatsvervanger te Maastricht</v></cell><cell r="D7833" t="str"><v>00-00-1896/01-08-1901</v></cell></row><row r="7834"><cell r="A7834" t="str"><v>01152</v></cell><cell r="B7834" t="str"><v>3500</v></cell><cell r="C7834" t="str"><v>lid gemeenteraad van Maastricht</v></cell><cell r="D7834" t="str"><v>00-09-1899/09-09-1918</v></cell></row><row r="7835"><cell r="A7835" t="str"><v>01152</v></cell><cell r="B7835" t="str"><v>3500</v></cell><cell r="C7835" t="str"><v>ambtenaar voor de kantongerechten in het arrondissement Maastricht, Openbaar Ministerie te Maastricht</v></cell><cell r="D7835" t="str"><v>01-08-1901/01-10-1905</v></cell></row><row r="7836"><cell r="A7836" t="str"><v>01152</v></cell><cell r="B7836" t="str"><v>3500</v></cell><cell r="C7836" t="str"><v>lid Tweede Kamer der Staten-Generaal</v></cell><cell r="D7836" t="str"><v>19-09-1905/21-09-1909</v></cell></row><row r="7837"><cell r="A7837" t="str"><v>01152</v></cell><cell r="B7837" t="str"><v>3500</v></cell><cell r="C7837" t="str"><v>lid Tweede Kamer der Staten-Generaal</v></cell><cell r="D7837" t="str"><v>07-12-1909/16-05-1918</v></cell></row><row r="7838"><cell r="A7838" t="str"><v>01152</v></cell><cell r="B7838" t="str"><v>3500</v></cell><cell r="C7838" t="str"><v>regeringscommissaris voor de Belgische vluchtelingen</v></cell><cell r="D7838" t="str"><v>11-10-1914/16-05-1918</v></cell></row><row r="7839"><cell r="A7839" t="str"><v>01152</v></cell><cell r="B7839" t="str"><v>3500</v></cell><cell r="C7839" t="str"><v>Commissaris van de Koningin in Limburg</v></cell><cell r="D7839" t="str"><v>16-05-1918/08-09-1918</v></cell></row><row r="7840"><cell r="A7840" t="str"><v>01152</v></cell><cell r="B7840" t="str"><v>3500</v></cell><cell r="C7840" t="str"><v>minister van Binnenlandse Zaken</v></cell><cell r="D7840" t="str"><v>09-09-1918/01-01-1923</v></cell></row><row r="7841"><cell r="A7841" t="str"><v>01152</v></cell><cell r="B7841" t="str"><v>3500</v></cell><cell r="C7841" t="str"><v>voorzitter van de ministerraad</v></cell><cell r="D7841" t="str"><v>09-09-1918/03-08-1925</v></cell></row><row r="7842"><cell r="A7842" t="str"><v>01152</v></cell><cell r="B7842" t="str"><v>3500</v></cell><cell r="C7842" t="str"><v>minister van Marine ad interim</v></cell><cell r="D7842" t="str"><v>20-02-1919/16-04-1919</v></cell></row><row r="7843"><cell r="A7843" t="str"><v>01152</v></cell><cell r="B7843" t="str"><v>3500</v></cell><cell r="C7843" t="str"><v>waarnemend minister van Koloniën</v></cell><cell r="D7843" t="str"><v>13-08-1919/12-11-1919</v></cell></row><row r="7844"><cell r="A7844" t="str"><v>01152</v></cell><cell r="B7844" t="str"><v>3500</v></cell><cell r="C7844" t="str"><v>minister van Oorlog ad interim</v></cell><cell r="D7844" t="str"><v>05-01-1920/30-03-1920</v></cell></row><row r="7845"><cell r="A7845" t="str"><v>01152</v></cell><cell r="B7845" t="str"><v>3500</v></cell><cell r="C7845" t="str"><v>lid Tweede Kamer der Staten-Generaal</v></cell><cell r="D7845" t="str"><v>25-07-1922/18-09-1922</v></cell></row><row r="7846"><cell r="A7846" t="str"><v>01152</v></cell><cell r="B7846" t="str"><v>3500</v></cell><cell r="C7846" t="str"><v>minister van Landbouw, Nijverheid en Handel ad interim</v></cell><cell r="D7846" t="str"><v>13-09-1922/01-01-1923</v></cell></row><row r="7847"><cell r="A7847" t="str"><v>01152</v></cell><cell r="B7847" t="str"><v>3500</v></cell><cell r="C7847" t="str"><v>minister van Binnenlandse Zaken en Landbouw</v></cell><cell r="D7847" t="str"><v>01-01-1923/03-08-1925</v></cell></row><row r="7848"><cell r="A7848" t="str"><v>01152</v></cell><cell r="B7848" t="str"><v>3500</v></cell><cell r="C7848" t="str"><v>lid Tweede Kamer der Staten-Generaal</v></cell><cell r="D7848" t="str"><v>15-09-1925/10-08-1929</v></cell></row><row r="7849"><cell r="A7849" t="str"><v>01152</v></cell><cell r="B7849" t="str"><v>3500</v></cell><cell r="C7849" t="str"><v>voorzitter Tweede Kamer der Staten-Generaal</v></cell><cell r="D7849" t="str"><v>17-09-1925/10-08-1929</v></cell></row><row r="7850"><cell r="A7850" t="str"><v>01152</v></cell><cell r="B7850" t="str"><v>3500</v></cell><cell r="C7850" t="str"><v>minister van Binnenlandse Zaken en Landbouw</v></cell><cell r="D7850" t="str"><v>10-08-1929/01-05-1932</v></cell></row><row r="7851"><cell r="A7851" t="str"><v>01152</v></cell><cell r="B7851" t="str"><v>3500</v></cell><cell r="C7851" t="str"><v>voorzitter van de ministerraad</v></cell><cell r="D7851" t="str"><v>10-08-1929/26-05-1933</v></cell></row><row r="7852"><cell r="A7852" t="str"><v>01152</v></cell><cell r="B7852" t="str"><v>3500</v></cell><cell r="C7852" t="str"><v>minister van Binnenlandse Zaken</v></cell><cell r="D7852" t="str"><v>01-05-1932/25-05-1933</v></cell></row><row r="7853"><cell r="A7853" t="str"><v>01152</v></cell><cell r="B7853" t="str"><v>3500</v></cell><cell r="C7853" t="str"><v>minister van Buitenlandse Zaken ad interim</v></cell><cell r="D7853" t="str"><v>20-04-1933/25-05-1933</v></cell></row><row r="7854"><cell r="A7854" t="str"><v>01152</v></cell><cell r="B7854" t="str"><v>3500</v></cell><cell r="C7854" t="str"><v>lid Tweede Kamer der Staten-Generaal</v></cell><cell r="D7854" t="str"><v>09-05-1933/17-04-1936</v></cell></row><row r="7855"><cell r="A7855" t="str"><v>01152</v></cell><cell r="B7855" t="str"><v>3500</v></cell><cell r="C7855" t="str"><v>voorzitter Tweede Kamer der Staten-Generaal</v></cell><cell r="D7855" t="str"><v>31-05-1933/17-04-1936</v></cell></row><row r="7856"><cell r="A7856" t="str"><v>01153</v></cell><cell r="B7856" t="str"><v>3010</v></cell><cell r="C7856" t="str"><v>Maastricht</v></cell><cell r="D7856" t="str"><v>03-08-1904</v></cell></row><row r="7857"><cell r="A7857" t="str"><v>01153</v></cell><cell r="B7857" t="str"><v>3020</v></cell><cell r="C7857" t="str"><v>Sittard</v></cell><cell r="D7857" t="str"><v>10-03-1983</v></cell></row><row r="7858"><cell r="A7858" t="str"><v>01153</v></cell><cell r="B7858" t="str"><v>3500</v></cell><cell r="C7858" t="str"><v>eigenaar fruitteeltbedrijf te Holtum</v></cell><cell r="D7858" t="str"><v>00-00-1929/</v></cell></row><row r="7859"><cell r="A7859" t="str"><v>01153</v></cell><cell r="B7859" t="str"><v>3500</v></cell><cell r="C7859" t="str"><v>secretaris Kamer van Koophandel en Fabrieken te Heerlen</v></cell><cell r="D7859" t="str"><v>15-06-1929/00-00-1936</v></cell></row><row r="7860"><cell r="A7860" t="str"><v>01153</v></cell><cell r="B7860" t="str"><v>3500</v></cell><cell r="C7860" t="str"><v>lid Provinciale Staten van Limburg</v></cell><cell r="D7860" t="str"><v>02-07-1935/01-09-1941</v></cell></row><row r="7861"><cell r="A7861" t="str"><v>01153</v></cell><cell r="B7861" t="str"><v>3500</v></cell><cell r="C7861" t="str"><v>lid Tweede Kamer der Staten-Generaal</v></cell><cell r="D7861" t="str"><v>08-06-1937/27-07-1948</v></cell></row><row r="7862"><cell r="A7862" t="str"><v>01153</v></cell><cell r="B7862" t="str"><v>3500</v></cell><cell r="C7862" t="str"><v>lid Provinciale Staten van Limburg</v></cell><cell r="D7862" t="str"><v>19-06-1946/27-07-1948</v></cell></row><row r="7863"><cell r="A7863" t="str"><v>01153</v></cell><cell r="B7863" t="str"><v>3500</v></cell><cell r="C7863" t="str"><v>lid Eerste Kamer der Staten-Generaal</v></cell><cell r="D7863" t="str"><v>27-07-1948/22-09-1955</v></cell></row><row r="7864"><cell r="A7864" t="str"><v>01153</v></cell><cell r="B7864" t="str"><v>3500</v></cell><cell r="C7864" t="str"><v>lid Tweede Kamer der Staten-Generaal</v></cell><cell r="D7864" t="str"><v>22-09-1955/03-07-1956</v></cell></row><row r="7865"><cell r="A7865" t="str"><v>01154</v></cell><cell r="B7865" t="str"><v>3010</v></cell><cell r="C7865" t="str"><v>Roermond</v></cell><cell r="D7865" t="str"><v>26-09-1842</v></cell></row><row r="7866"><cell r="A7866" t="str"><v>01154</v></cell><cell r="B7866" t="str"><v>3020</v></cell><cell r="C7866" t="str"><v>Born</v></cell><cell r="D7866" t="str"><v>06-02-1926</v></cell></row><row r="7867"><cell r="A7867" t="str"><v>01154</v></cell><cell r="B7867" t="str"><v>3500</v></cell><cell r="C7867" t="str"><v>advocaat te Maastricht</v></cell><cell r="D7867" t="str"><v>00-00-1865/00-00-1867</v></cell></row><row r="7868"><cell r="A7868" t="str"><v>01154</v></cell><cell r="B7868" t="str"><v>3500</v></cell><cell r="C7868" t="str"><v>substituut-officier van justitie, Arrondissementsrechtbank te Roermond</v></cell><cell r="D7868" t="str"><v>01-07-1867/15-05-1877</v></cell></row><row r="7869"><cell r="A7869" t="str"><v>01154</v></cell><cell r="B7869" t="str"><v>3500</v></cell><cell r="C7869" t="str"><v>rechter Arrondissementsrecht te Maastricht</v></cell><cell r="D7869" t="str"><v>15-05-1877/01-01-1888</v></cell></row><row r="7870"><cell r="A7870" t="str"><v>01154</v></cell><cell r="B7870" t="str"><v>3500</v></cell><cell r="C7870" t="str"><v>lid gemeenteraad van Maastricht</v></cell><cell r="D7870" t="str"><v>00-00-1880/00-00-1888</v></cell></row><row r="7871"><cell r="A7871" t="str"><v>01154</v></cell><cell r="B7871" t="str"><v>3500</v></cell><cell r="C7871" t="str"><v>lid Tweede Kamer der Staten-Generaal</v></cell><cell r="D7871" t="str"><v>06-12-1880/11-10-1884</v></cell></row><row r="7872"><cell r="A7872" t="str"><v>01154</v></cell><cell r="B7872" t="str"><v>3500</v></cell><cell r="C7872" t="str"><v>lid Tweede Kamer der Staten-Generaal</v></cell><cell r="D7872" t="str"><v>17-11-1884/18-05-1886</v></cell></row><row r="7873"><cell r="A7873" t="str"><v>01154</v></cell><cell r="B7873" t="str"><v>3500</v></cell><cell r="C7873" t="str"><v>lid Tweede Kamer der Staten-Generaal</v></cell><cell r="D7873" t="str"><v>14-07-1886/17-08-1887</v></cell></row><row r="7874"><cell r="A7874" t="str"><v>01154</v></cell><cell r="B7874" t="str"><v>3500</v></cell><cell r="C7874" t="str"><v>lid Tweede Kamer der Staten-Generaal</v></cell><cell r="D7874" t="str"><v>19-09-1887/23-12-1887</v></cell></row><row r="7875"><cell r="A7875" t="str"><v>01154</v></cell><cell r="B7875" t="str"><v>3500</v></cell><cell r="C7875" t="str"><v>vicepresident Arrondissementsrechtbank te Maastricht</v></cell><cell r="D7875" t="str"><v>01-01-1888/20-04-1888</v></cell></row><row r="7876"><cell r="A7876" t="str"><v>01154</v></cell><cell r="B7876" t="str"><v>3500</v></cell><cell r="C7876" t="str"><v>lid Tweede Kamer der Staten-Generaal</v></cell><cell r="D7876" t="str"><v>14-02-1888/27-03-1888</v></cell></row><row r="7877"><cell r="A7877" t="str"><v>01154</v></cell><cell r="B7877" t="str"><v>3500</v></cell><cell r="C7877" t="str"><v>minister van Justitie</v></cell><cell r="D7877" t="str"><v>21-04-1888/21-08-1891</v></cell></row><row r="7878"><cell r="A7878" t="str"><v>01154</v></cell><cell r="B7878" t="str"><v>3500</v></cell><cell r="C7878" t="str"><v>lid Tweede Kamer der Staten-Generaal</v></cell><cell r="D7878" t="str"><v>07-07-1892/07-10-1893</v></cell></row><row r="7879"><cell r="A7879" t="str"><v>01154</v></cell><cell r="B7879" t="str"><v>3500</v></cell><cell r="C7879" t="str"><v>voorzitter R.K.-Kamerclub, Tweede Kamer der Staten-Generaal</v></cell><cell r="D7879" t="str"><v>27-09-1892/07-10-1893</v></cell></row><row r="7880"><cell r="A7880" t="str"><v>01154</v></cell><cell r="B7880" t="str"><v>3500</v></cell><cell r="C7880" t="str"><v>Commissaris der Koningin in Limburg</v></cell><cell r="D7880" t="str"><v>01-11-1893/16-05-1918</v></cell></row><row r="7881"><cell r="A7881" t="str"><v>01154</v></cell><cell r="B7881" t="str"><v>3500</v></cell><cell r="C7881" t="str"><v>staatsraad in buitengewone dienst, Raad van State</v></cell><cell r="D7881" t="str"><v>01-08-1903/06-02-1926</v></cell></row><row r="7882"><cell r="A7882" t="str"><v>01155</v></cell><cell r="B7882" t="str"><v>3010</v></cell><cell r="C7882" t="str"><v>Jisp</v></cell><cell r="D7882" t="str"><v>14-05-1893</v></cell></row><row r="7883"><cell r="A7883" t="str"><v>01155</v></cell><cell r="B7883" t="str"><v>3020</v></cell><cell r="C7883" t="str"><v>Wassenaar</v></cell><cell r="D7883" t="str"><v>12-06-1946</v></cell></row><row r="7884"><cell r="A7884" t="str"><v>01155</v></cell><cell r="B7884" t="str"><v>3500</v></cell><cell r="C7884" t="str"><v>werkzaam op het landbouwbedrijf van zijn ouders</v></cell><cell r="D7884" t="str"><v>/00-00-1914</v></cell></row><row r="7885"><cell r="A7885" t="str"><v>01155</v></cell><cell r="B7885" t="str"><v>3500</v></cell><cell r="C7885" t="str"><v>redacteur/verslaggever "Ons Blad" te Alkmaar</v></cell><cell r="D7885" t="str"><v>00-00-1914/00-00-1916</v></cell></row><row r="7886"><cell r="A7886" t="str"><v>01155</v></cell><cell r="B7886" t="str"><v>3500</v></cell><cell r="C7886" t="str"><v>medewerker R.K. LTB (Land- en Tuinbouwbond), bisdom Haarlem</v></cell><cell r="D7886" t="str"><v>00-00-1916/00-00-1918</v></cell></row><row r="7887"><cell r="A7887" t="str"><v>01155</v></cell><cell r="B7887" t="str"><v>3500</v></cell><cell r="C7887" t="str"><v>secretaris R.K. LTB (Land- en Tuinbouwbond), bisdom Haarlem</v></cell><cell r="D7887" t="str"><v>00-00-1918/00-00-1921</v></cell></row><row r="7888"><cell r="A7888" t="str"><v>01155</v></cell><cell r="B7888" t="str"><v>3500</v></cell><cell r="C7888" t="str"><v>hoofdambtenaar ABTB (Aartsdiocesane Boeren- en Tuinders Bond) te Arnhem</v></cell><cell r="D7888" t="str"><v>00-00-1921/00-00-1928</v></cell></row><row r="7889"><cell r="A7889" t="str"><v>01155</v></cell><cell r="B7889" t="str"><v>3500</v></cell><cell r="C7889" t="str"><v>algemeen secretaris ABTB (Aartsdiocesane Boeren- en Tuinders Bond) te Arnhem</v></cell><cell r="D7889" t="str"><v>00-00-1928/00-00-1946</v></cell></row><row r="7890"><cell r="A7890" t="str"><v>01155</v></cell><cell r="B7890" t="str"><v>3500</v></cell><cell r="C7890" t="str"><v>lid Eerste Kamer der Staten-Generaal</v></cell><cell r="D7890" t="str"><v>20-09-1932/08-06-1937</v></cell></row><row r="7891"><cell r="A7891" t="str"><v>01155</v></cell><cell r="B7891" t="str"><v>3500</v></cell><cell r="C7891" t="str"><v>lid Tweede Kamer der Staten-Generaal</v></cell><cell r="D7891" t="str"><v>08-06-1937/04-06-1946</v></cell></row><row r="7892"><cell r="A7892" t="str"><v>01156</v></cell><cell r="B7892" t="str"><v>3010</v></cell><cell r="C7892" t="str"><v>Rotterdam</v></cell><cell r="D7892" t="str"><v>30-12-1790</v></cell></row><row r="7893"><cell r="A7893" t="str"><v>01156</v></cell><cell r="B7893" t="str"><v>3020</v></cell><cell r="C7893" t="str"><v>Rotterdam</v></cell><cell r="D7893" t="str"><v>11-08-1864</v></cell></row><row r="7894"><cell r="A7894" t="str"><v>01156</v></cell><cell r="B7894" t="str"><v>3500</v></cell><cell r="C7894" t="str"><v>medewerker handelskantoor "Hubert en Van Rijckevorsel" te Rotterdam</v></cell><cell r="D7894" t="str"><v>00-00-1801/</v></cell></row><row r="7895"><cell r="A7895" t="str"><v>01156</v></cell><cell r="B7895" t="str"><v>3500</v></cell><cell r="C7895" t="str"><v>firmant graanhandelsfirma "Wed. Hubert en Van Rijckevorsel" te Rotterdam</v></cell><cell r="D7895" t="str"><v>00-00-1811/</v></cell></row><row r="7896"><cell r="A7896" t="str"><v>01156</v></cell><cell r="B7896" t="str"><v>3500</v></cell><cell r="C7896" t="str"><v>lid stedelijke raad van Rotterdam</v></cell><cell r="D7896" t="str"><v>00-00-1839/00-00-1849</v></cell></row><row r="7897"><cell r="A7897" t="str"><v>01156</v></cell><cell r="B7897" t="str"><v>3500</v></cell><cell r="C7897" t="str"><v>lid Tweede Kamer der Staten-Generaal</v></cell><cell r="D7897" t="str"><v>19-10-1841/21-10-1844</v></cell></row><row r="7898"><cell r="A7898" t="str"><v>01156</v></cell><cell r="B7898" t="str"><v>3500</v></cell><cell r="C7898" t="str"><v>lid Tweede Kamer der Staten-Generaal</v></cell><cell r="D7898" t="str"><v>20-10-1845/20-08-1850</v></cell></row><row r="7899"><cell r="A7899" t="str"><v>01156</v></cell><cell r="B7899" t="str"><v>3500</v></cell><cell r="C7899" t="str"><v>lid Provinciale Staten van Zuid-Holland</v></cell><cell r="D7899" t="str"><v>19-09-1850/26-09-1850</v></cell></row><row r="7900"><cell r="A7900" t="str"><v>01156</v></cell><cell r="B7900" t="str"><v>3500</v></cell><cell r="C7900" t="str"><v>lid Eerste Kamer der Staten-Generaal</v></cell><cell r="D7900" t="str"><v>08-10-1850/15-09-1862</v></cell></row><row r="7901"><cell r="A7901" t="str"><v>01156</v></cell><cell r="B7901" t="str"><v>3500</v></cell><cell r="C7901" t="str"><v>staatsraad in buitengewone dienst (Raad van State)</v></cell><cell r="D7901" t="str"><v>16-02-1864/11-08-1864</v></cell></row><row r="7902"><cell r="A7902" t="str"><v>01157</v></cell><cell r="B7902" t="str"><v>3010</v></cell><cell r="C7902" t="str"><v>'s-Hertogenbosch</v></cell><cell r="D7902" t="str"><v>10-02-1882</v></cell></row><row r="7903"><cell r="A7903" t="str"><v>01157</v></cell><cell r="B7903" t="str"><v>3020</v></cell><cell r="C7903" t="str"><v>'s-Gravenhage</v></cell><cell r="D7903" t="str"><v>30-04-1957</v></cell></row><row r="7904"><cell r="A7904" t="str"><v>01157</v></cell><cell r="B7904" t="str"><v>3500</v></cell><cell r="C7904" t="str"><v>advocaat en procureur te Nijmegen</v></cell><cell r="D7904" t="str"><v>00-00-1906/00-00-1910</v></cell></row><row r="7905"><cell r="A7905" t="str"><v>01157</v></cell><cell r="B7905" t="str"><v>3500</v></cell><cell r="C7905" t="str"><v>adjunct-secretaris Staatscommissie exploitatie spoorwegen (Staatscommissie-De Marez Oyens)</v></cell><cell r="D7905" t="str"><v>00-09-1908/00-08-1911</v></cell></row><row r="7906"><cell r="A7906" t="str"><v>01157</v></cell><cell r="B7906" t="str"><v>3500</v></cell><cell r="C7906" t="str"><v>medewerker Nederlands-Belgische commissie inzake de onderlinge betrekkingen</v></cell><cell r="D7906" t="str"><v>00-00-1909/00-00-1910</v></cell></row><row r="7907"><cell r="A7907" t="str"><v>01157</v></cell><cell r="B7907" t="str"><v>3500</v></cell><cell r="C7907" t="str"><v>belast met onderzoek naar de werking van de ouderdomswetgeving in België</v></cell><cell r="D7907" t="str"><v>00-00-1909/00-00-1910</v></cell></row><row r="7908"><cell r="A7908" t="str"><v>01157</v></cell><cell r="B7908" t="str"><v>3500</v></cell><cell r="C7908" t="str"><v>voorzitter Raad van Beroep voor ongevallenverzekering te 's-Hertogenbosch</v></cell><cell r="D7908" t="str"><v>01-09-1910/16-09-1928</v></cell></row><row r="7909"><cell r="A7909" t="str"><v>01157</v></cell><cell r="B7909" t="str"><v>3500</v></cell><cell r="C7909" t="str"><v>lid Tweede Kamer der Staten-Generaal</v></cell><cell r="D7909" t="str"><v>28-09-1916/27-06-1917</v></cell></row><row r="7910"><cell r="A7910" t="str"><v>01157</v></cell><cell r="B7910" t="str"><v>3500</v></cell><cell r="C7910" t="str"><v>lid Tweede Kamer der Staten-Generaal</v></cell><cell r="D7910" t="str"><v>19-07-1917/18-09-1928</v></cell></row><row r="7911"><cell r="A7911" t="str"><v>01157</v></cell><cell r="B7911" t="str"><v>3500</v></cell><cell r="C7911" t="str"><v>Commissaris van de Koningin in Noord-Brabant</v></cell><cell r="D7911" t="str"><v>20-09-1928/06-05-1945</v></cell></row><row r="7912"><cell r="A7912" t="str"><v>01160</v></cell><cell r="B7912" t="str"><v>3010</v></cell><cell r="C7912" t="str"><v>Wetzlar (Duitsland)</v></cell><cell r="D7912" t="str"><v>13-01-1787</v></cell></row><row r="7913"><cell r="A7913" t="str"><v>01160</v></cell><cell r="B7913" t="str"><v>3020</v></cell><cell r="C7913" t="str"><v>'s-Gravenhage</v></cell><cell r="D7913" t="str"><v>02-05-1854</v></cell></row><row r="7914"><cell r="A7914" t="str"><v>01160</v></cell><cell r="B7914" t="str"><v>3500</v></cell><cell r="C7914" t="str"><v>als vrijwilliger in dienst bij de marine</v></cell><cell r="D7914" t="str"><v>00-00-1799/00-00-1800</v></cell></row><row r="7915"><cell r="A7915" t="str"><v>01160</v></cell><cell r="B7915" t="str"><v>3500</v></cell><cell r="C7915" t="str"><v>stuurmansleerling linieschip "Pluto"</v></cell><cell r="D7915" t="str"><v>00-00-1800/00-03-1802</v></cell></row><row r="7916"><cell r="A7916" t="str"><v>01160</v></cell><cell r="B7916" t="str"><v>3500</v></cell><cell r="C7916" t="str"><v>werkzaam op koopvaardijschepen</v></cell><cell r="D7916" t="str"><v>00-00-1802/00-00-1883</v></cell></row><row r="7917"><cell r="A7917" t="str"><v>01160</v></cell><cell r="B7917" t="str"><v>3500</v></cell><cell r="C7917" t="str"><v>commandant kanonneerboot</v></cell><cell r="D7917" t="str"><v>00-00-1803/00-00-1806</v></cell></row><row r="7918"><cell r="A7918" t="str"><v>01160</v></cell><cell r="B7918" t="str"><v>3500</v></cell><cell r="C7918" t="str"><v>commandant kanonneerboot te Delfzijl</v></cell><cell r="D7918" t="str"><v>00-00-1806/00-00-1808</v></cell></row><row r="7919"><cell r="A7919" t="str"><v>01160</v></cell><cell r="B7919" t="str"><v>3500</v></cell><cell r="C7919" t="str"><v>luitenant ter zee aan boord van linieschip "Braband"</v></cell><cell r="D7919" t="str"><v>00-00-1808/</v></cell></row><row r="7920"><cell r="A7920" t="str"><v>01160</v></cell><cell r="B7920" t="str"><v>3500</v></cell><cell r="C7920" t="str"><v>adjudant van vice-admiraal Kikkert</v></cell></row><row r="7921"><cell r="A7921" t="str"><v>01160</v></cell><cell r="B7921" t="str"><v>3500</v></cell><cell r="C7921" t="str"><v>enseigne de vasseau en aide de camp bij de Franse Marine</v></cell><cell r="D7921" t="str"><v>00-00-1810/00-00-1814</v></cell></row><row r="7922"><cell r="A7922" t="str"><v>01160</v></cell><cell r="B7922" t="str"><v>3500</v></cell><cell r="C7922" t="str"><v>adjudant van vice-admiraal De Winter</v></cell><cell r="D7922" t="str"><v>00-00-1810/00-00-1812</v></cell></row><row r="7923"><cell r="A7923" t="str"><v>01160</v></cell><cell r="B7923" t="str"><v>3500</v></cell><cell r="C7923" t="str"><v>adjudant van vice-admiraal VerHuell</v></cell><cell r="D7923" t="str"><v>00-00-1812/00-00-1814</v></cell></row><row r="7924"><cell r="A7924" t="str"><v>01160</v></cell><cell r="B7924" t="str"><v>3500</v></cell><cell r="C7924" t="str"><v>directeur-generaal van het Loodswezen</v></cell><cell r="D7924" t="str"><v>00-00-1815/00-00-1816</v></cell></row><row r="7925"><cell r="A7925" t="str"><v>01160</v></cell><cell r="B7925" t="str"><v>3500</v></cell><cell r="C7925" t="str"><v>officier aan boord van Zr.Ms. linieschip "Willem I"</v></cell><cell r="D7925" t="str"><v>00-00-1816/00-00-1820</v></cell></row><row r="7926"><cell r="A7926" t="str"><v>01160</v></cell><cell r="B7926" t="str"><v>3500</v></cell><cell r="C7926" t="str"><v>officier bij de hydrografie</v></cell><cell r="D7926" t="str"><v>00-00-1821/00-01-1825</v></cell></row><row r="7927"><cell r="A7927" t="str"><v>01160</v></cell><cell r="B7927" t="str"><v>3500</v></cell><cell r="C7927" t="str"><v>commandant Zr.Ms. korvet "Pallas"</v></cell><cell r="D7927" t="str"><v>00-01-1825/00-00-1828</v></cell></row><row r="7928"><cell r="A7928" t="str"><v>01160</v></cell><cell r="B7928" t="str"><v>3500</v></cell><cell r="C7928" t="str"><v>wetenschappelijke studie (hydografie) in Nederlands-Indië</v></cell><cell r="D7928" t="str"><v>00-00-1828</v></cell></row><row r="7929"><cell r="A7929" t="str"><v>01160</v></cell><cell r="B7929" t="str"><v>3500</v></cell><cell r="C7929" t="str"><v>commandant Zr.Ms. korvet "Nehelennia"</v></cell><cell r="D7929" t="str"><v>00-12-1828/00-00-1830</v></cell></row><row r="7930"><cell r="A7930" t="str"><v>01160</v></cell><cell r="B7930" t="str"><v>3500</v></cell><cell r="C7930" t="str"><v>commandant Zr.Ms. linieschip "De Zeeuw"</v></cell><cell r="D7930" t="str"><v>00-00-1831/00-00-1832</v></cell></row><row r="7931"><cell r="A7931" t="str"><v>01160</v></cell><cell r="B7931" t="str"><v>3500</v></cell><cell r="C7931" t="str"><v>commandant Zr.Ms. linieschip "De Zeeuw"</v></cell><cell r="D7931" t="str"><v>00-00-1833/01-04-1835</v></cell></row><row r="7932"><cell r="A7932" t="str"><v>01160</v></cell><cell r="B7932" t="str"><v>3500</v></cell><cell r="C7932" t="str"><v>commandant KIM (Koninklijk Instituut der Marine) te Medemblik</v></cell><cell r="D7932" t="str"><v>01-04-1835/16-07-1839</v></cell></row><row r="7933"><cell r="A7933" t="str"><v>01160</v></cell><cell r="B7933" t="str"><v>3500</v></cell><cell r="C7933" t="str"><v>Gouverneur-Generaal van de West-Indische bezittingen</v></cell><cell r="D7933" t="str"><v>16-07-1839/01-01-1842</v></cell></row><row r="7934"><cell r="A7934" t="str"><v>01160</v></cell><cell r="B7934" t="str"><v>3500</v></cell><cell r="C7934" t="str"><v>directeur-generaal der Marine</v></cell><cell r="D7934" t="str"><v>01-01-1842/18-06-1843</v></cell></row><row r="7935"><cell r="A7935" t="str"><v>01160</v></cell><cell r="B7935" t="str"><v>3500</v></cell><cell r="C7935" t="str"><v>minister van Marine</v></cell><cell r="D7935" t="str"><v>18-06-1843/25-03-1848</v></cell></row><row r="7936"><cell r="A7936" t="str"><v>01160</v></cell><cell r="B7936" t="str"><v>3500</v></cell><cell r="C7936" t="str"><v>tijdelijk minister van Marine</v></cell><cell r="D7936" t="str"><v>25-03-1848/21-11-1848</v></cell></row><row r="7937"><cell r="A7937" t="str"><v>01160</v></cell><cell r="B7937" t="str"><v>3500</v></cell><cell r="C7937" t="str"><v>tijdelijk minister van Koloniën</v></cell><cell r="D7937" t="str"><v>25-03-1848/21-11-1848</v></cell></row><row r="7938"><cell r="A7938" t="str"><v>01160</v></cell><cell r="B7938" t="str"><v>3500</v></cell><cell r="C7938" t="str"><v>minister van Marine</v></cell><cell r="D7938" t="str"><v>21-11-1848/15-09-1849</v></cell></row><row r="7939"><cell r="A7939" t="str"><v>01160</v></cell><cell r="B7939" t="str"><v>3500</v></cell><cell r="C7939" t="str"><v>lid Tweede Kamer der Staten-Generaal</v></cell><cell r="D7939" t="str"><v>23-06-1853/02-05-1854</v></cell></row><row r="7940"><cell r="A7940" t="str"><v>01165</v></cell><cell r="B7940" t="str"><v>3010</v></cell><cell r="C7940" t="str"><v>Tilburg</v></cell><cell r="D7940" t="str"><v>18-07-1880</v></cell></row><row r="7941"><cell r="A7941" t="str"><v>01165</v></cell><cell r="B7941" t="str"><v>3020</v></cell><cell r="C7941" t="str"><v>Tilburg</v></cell><cell r="D7941" t="str"><v>22-10-1939</v></cell></row><row r="7942"><cell r="A7942" t="str"><v>01165</v></cell><cell r="B7942" t="str"><v>3500</v></cell><cell r="C7942" t="str"><v>leerling-sigarenmaker</v></cell><cell r="D7942" t="str"><v>00-00-1894/</v></cell></row><row r="7943"><cell r="A7943" t="str"><v>01165</v></cell><cell r="B7943" t="str"><v>3500</v></cell><cell r="C7943" t="str"><v>sigarenmaker</v></cell></row><row r="7944"><cell r="A7944" t="str"><v>01165</v></cell><cell r="B7944" t="str"><v>3500</v></cell><cell r="C7944" t="str"><v>eerste secretaris, Nederlandsche Roomsch-Katholieke Tabakbewerkersbond</v></cell><cell r="D7944" t="str"><v>00-00-1898/00-00-1905</v></cell></row><row r="7945"><cell r="A7945" t="str"><v>01165</v></cell><cell r="B7945" t="str"><v>3500</v></cell><cell r="C7945" t="str"><v>tweede secretaris, Nederlandsche Roomsch-Katholieke Tabakbewerkersbond</v></cell><cell r="D7945" t="str"><v>00-00-1905/00-00-1907</v></cell></row><row r="7946"><cell r="A7946" t="str"><v>01165</v></cell><cell r="B7946" t="str"><v>3500</v></cell><cell r="C7946" t="str"><v>voorzitter Nederlandsche Roomsch-Katholieke Tabakbewerkersbond</v></cell><cell r="D7946" t="str"><v>00-00-1907/00-00-1912</v></cell></row><row r="7947"><cell r="A7947" t="str"><v>01165</v></cell><cell r="B7947" t="str"><v>3500</v></cell><cell r="C7947" t="str"><v>voorzitter Bureau voor Roomsch-Katholieke Vakorganisatie</v></cell><cell r="D7947" t="str"><v>01-08-1908/03-09-1924</v></cell></row><row r="7948"><cell r="A7948" t="str"><v>01165</v></cell><cell r="B7948" t="str"><v>3500</v></cell><cell r="C7948" t="str"><v>lid gemeenteraad van Tilburg</v></cell><cell r="D7948" t="str"><v>05-09-1911/03-09-1935</v></cell></row><row r="7949"><cell r="A7949" t="str"><v>01165</v></cell><cell r="B7949" t="str"><v>3500</v></cell><cell r="C7949" t="str"><v>lid Tweede Kamer der Staten-Generaal</v></cell><cell r="D7949" t="str"><v>10-12-1918/17-09-1929</v></cell></row><row r="7950"><cell r="A7950" t="str"><v>01165</v></cell><cell r="B7950" t="str"><v>3500</v></cell><cell r="C7950" t="str"><v>wethouder (van sociale zaken) van Tilburg</v></cell><cell r="D7950" t="str"><v>01-09-1931/03-09-1935</v></cell></row><row r="7951"><cell r="A7951" t="str"><v>01166</v></cell><cell r="B7951" t="str"><v>3010</v></cell><cell r="C7951" t="str"><v>Zierikzee</v></cell><cell r="D7951" t="str"><v>17-07-1799</v></cell></row><row r="7952"><cell r="A7952" t="str"><v>01166</v></cell><cell r="B7952" t="str"><v>3020</v></cell><cell r="C7952" t="str"><v>Biezelinge</v></cell><cell r="D7952" t="str"><v>18-03-1891</v></cell></row><row r="7953"><cell r="A7953" t="str"><v>01166</v></cell><cell r="B7953" t="str"><v>3500</v></cell><cell r="C7953" t="str"><v>griffier rechtbank van eerste aanleg te Goes</v></cell><cell r="D7953" t="str"><v>00-00-1824/01-10-1838</v></cell></row><row r="7954"><cell r="A7954" t="str"><v>01166</v></cell><cell r="B7954" t="str"><v>3500</v></cell><cell r="C7954" t="str"><v>griffier Arrondissementsrechtbank te Goes</v></cell><cell r="D7954" t="str"><v>01-10-1838/16-06-1857</v></cell></row><row r="7955"><cell r="A7955" t="str"><v>01166</v></cell><cell r="B7955" t="str"><v>3500</v></cell><cell r="C7955" t="str"><v>lid stedelijke raad van Goes</v></cell><cell r="D7955" t="str"><v>04-11-1837/20-11-1851</v></cell></row><row r="7956"><cell r="A7956" t="str"><v>01166</v></cell><cell r="B7956" t="str"><v>3500</v></cell><cell r="C7956" t="str"><v>locogemeentesecretaris van Goes</v></cell><cell r="D7956" t="str"><v>/(omstreeks: 00-00-1840)/</v></cell></row><row r="7957"><cell r="A7957" t="str"><v>01166</v></cell><cell r="B7957" t="str"><v>3500</v></cell><cell r="C7957" t="str"><v>lid gemeenteraad van Goes</v></cell><cell r="D7957" t="str"><v>30-09-1852/00-09-1867</v></cell></row><row r="7958"><cell r="A7958" t="str"><v>01166</v></cell><cell r="B7958" t="str"><v>3500</v></cell><cell r="C7958" t="str"><v>rechter Arrondissementsrechtbank te Goes</v></cell><cell r="D7958" t="str"><v>16-06-1857/01-08-1867</v></cell></row><row r="7959"><cell r="A7959" t="str"><v>01166</v></cell><cell r="B7959" t="str"><v>3500</v></cell><cell r="C7959" t="str"><v>lid Tweede Kamer der Staten-Generaal</v></cell><cell r="D7959" t="str"><v>20-11-1866/03-01-1868</v></cell></row><row r="7960"><cell r="A7960" t="str"><v>01166</v></cell><cell r="B7960" t="str"><v>3500</v></cell><cell r="C7960" t="str"><v>lid Tweede Kamer der Staten-Generaal</v></cell><cell r="D7960" t="str"><v>25-02-1868/14-09-1879</v></cell></row><row r="7961"><cell r="A7961" t="str"><v>01168</v></cell><cell r="B7961" t="str"><v>3010</v></cell><cell r="C7961" t="str"><v>Zwolle</v></cell><cell r="D7961" t="str"><v>07-01-1832</v></cell></row><row r="7962"><cell r="A7962" t="str"><v>01168</v></cell><cell r="B7962" t="str"><v>3020</v></cell><cell r="C7962" t="str"><v>'s-Gravenhage</v></cell><cell r="D7962" t="str"><v>15-02-1906</v></cell></row><row r="7963"><cell r="A7963" t="str"><v>01168</v></cell><cell r="B7963" t="str"><v>3500</v></cell><cell r="C7963" t="str"><v>griffier kantongerecht te Ootmarsum</v></cell><cell r="D7963" t="str"><v>09-01-1856/01-08-1858</v></cell></row><row r="7964"><cell r="A7964" t="str"><v>01168</v></cell><cell r="B7964" t="str"><v>3500</v></cell><cell r="C7964" t="str"><v>kantonrechter te Vollenhove</v></cell><cell r="D7964" t="str"><v>01-08-1858/01-02-1863</v></cell></row><row r="7965"><cell r="A7965" t="str"><v>01168</v></cell><cell r="B7965" t="str"><v>3500</v></cell><cell r="C7965" t="str"><v>kantonrechter te Kampen</v></cell><cell r="D7965" t="str"><v>01-02-1863/01-11-1869</v></cell></row><row r="7966"><cell r="A7966" t="str"><v>01168</v></cell><cell r="B7966" t="str"><v>3500</v></cell><cell r="C7966" t="str"><v>lid Tweede Kamer der Staten-Generaal</v></cell><cell r="D7966" t="str"><v>20-09-1869/19-09-1881</v></cell></row><row r="7967"><cell r="A7967" t="str"><v>01168</v></cell><cell r="B7967" t="str"><v>3500</v></cell><cell r="C7967" t="str"><v>lid Algemene Rekenkamer</v></cell><cell r="D7967" t="str"><v>20-10-1881/01-01-1902</v></cell></row><row r="7968"><cell r="A7968" t="str"><v>01169</v></cell><cell r="B7968" t="str"><v>3010</v></cell><cell r="C7968" t="str"><v>Rotterdam</v></cell><cell r="D7968" t="str"><v>07-05-1821</v></cell></row><row r="7969"><cell r="A7969" t="str"><v>01169</v></cell><cell r="B7969" t="str"><v>3020</v></cell><cell r="C7969" t="str"><v>Rotterdam</v></cell><cell r="D7969" t="str"><v>23-03-1860</v></cell></row><row r="7970"><cell r="A7970" t="str"><v>01169</v></cell><cell r="B7970" t="str"><v>3500</v></cell><cell r="C7970" t="str"><v>advocaat te Rotterdam</v></cell><cell r="D7970" t="str"><v>00-00-1844/00-00-1848</v></cell></row><row r="7971"><cell r="A7971" t="str"><v>01169</v></cell><cell r="B7971" t="str"><v>3500</v></cell><cell r="C7971" t="str"><v>substituut-officier van justitie, Arrondissementsrechtbank te Dordrecht</v></cell><cell r="D7971" t="str"><v>01-05-1848/01-07-1851</v></cell></row><row r="7972"><cell r="A7972" t="str"><v>01169</v></cell><cell r="B7972" t="str"><v>3500</v></cell><cell r="C7972" t="str"><v>officier van justitie, Arrondissementsrechtbank te Dordrecht</v></cell><cell r="D7972" t="str"><v>01-07-1851/01-12-1859</v></cell></row><row r="7973"><cell r="A7973" t="str"><v>01169</v></cell><cell r="B7973" t="str"><v>3500</v></cell><cell r="C7973" t="str"><v>lid Tweede Kamer der Staten-Generaal</v></cell><cell r="D7973" t="str"><v>14-06-1853/01-12-1859</v></cell></row><row r="7974"><cell r="A7974" t="str"><v>01169</v></cell><cell r="B7974" t="str"><v>3500</v></cell><cell r="C7974" t="str"><v>raadsheer Provinciaal Gerechtshof te 's-Gravenhage</v></cell><cell r="D7974" t="str"><v>01-12-1859/23-03-1860</v></cell></row><row r="7975"><cell r="A7975" t="str"><v>01170</v></cell><cell r="B7975" t="str"><v>3010</v></cell><cell r="C7975" t="str"><v>Meerssen</v></cell><cell r="D7975" t="str"><v>04-10-1875</v></cell></row><row r="7976"><cell r="A7976" t="str"><v>01170</v></cell><cell r="B7976" t="str"><v>3020</v></cell><cell r="C7976" t="str"><v>'s-Gravenhage</v></cell><cell r="D7976" t="str"><v>02-01-1930</v></cell></row><row r="7977"><cell r="A7977" t="str"><v>01170</v></cell><cell r="B7977" t="str"><v>3500</v></cell><cell r="C7977" t="str"><v>gemeenteambtenaar Centraal Bureau voor Sociale Adviezen te Amsterdam</v></cell><cell r="D7977" t="str"><v>00-00-1901/00-00-1903</v></cell></row><row r="7978"><cell r="A7978" t="str"><v>01170</v></cell><cell r="B7978" t="str"><v>3500</v></cell><cell r="C7978" t="str"><v>rapporteur commissie van onderzoek inzake verzekering tegen de geldelijke gevolgen van werkloosheid</v></cell><cell r="D7978" t="str"><v>00-00-1903</v></cell></row><row r="7979"><cell r="A7979" t="str"><v>01170</v></cell><cell r="B7979" t="str"><v>3500</v></cell><cell r="C7979" t="str"><v>griffier Raad van Beroep (Ongevallenwet) te Middelburg</v></cell><cell r="D7979" t="str"><v>01-03-1903/01-12-1911</v></cell></row><row r="7980"><cell r="A7980" t="str"><v>01170</v></cell><cell r="B7980" t="str"><v>3500</v></cell><cell r="C7980" t="str"><v>lid gemeenteraad van Middelburg</v></cell><cell r="D7980" t="str"><v>03-09-1907/08-11-1911</v></cell></row><row r="7981"><cell r="A7981" t="str"><v>01170</v></cell><cell r="B7981" t="str"><v>3500</v></cell><cell r="C7981" t="str"><v>griffier Raad van Beroep (Ongevallenwet) te Almelo</v></cell><cell r="D7981" t="str"><v>01-12-1911/01-10-1912</v></cell></row><row r="7982"><cell r="A7982" t="str"><v>01170</v></cell><cell r="B7982" t="str"><v>3500</v></cell><cell r="C7982" t="str"><v>griffier Raad van Beroep (Ongevallenwet) te Groningen</v></cell><cell r="D7982" t="str"><v>01-10-1912/00-07-1917</v></cell></row><row r="7983"><cell r="A7983" t="str"><v>01170</v></cell><cell r="B7983" t="str"><v>3500</v></cell><cell r="C7983" t="str"><v>lid Tweede Kamer der Staten-Generaal</v></cell><cell r="D7983" t="str"><v>16-09-1913/27-06-1917</v></cell></row><row r="7984"><cell r="A7984" t="str"><v>01170</v></cell><cell r="B7984" t="str"><v>3500</v></cell><cell r="C7984" t="str"><v>lid gemeenteraad van Groningen</v></cell><cell r="D7984" t="str"><v>07-09-1915/01-07-1917</v></cell></row><row r="7985"><cell r="A7985" t="str"><v>01170</v></cell><cell r="B7985" t="str"><v>3500</v></cell><cell r="C7985" t="str"><v>griffier Raad van Beroep (Ongevallenwet) te Rotterdam</v></cell><cell r="D7985" t="str"><v>01-07-1917/02-01-1930</v></cell></row><row r="7986"><cell r="A7986" t="str"><v>01170</v></cell><cell r="B7986" t="str"><v>3500</v></cell><cell r="C7986" t="str"><v>lid Tweede Kamer der Staten-Generaal</v></cell><cell r="D7986" t="str"><v>18-07-1917/02-01-1930</v></cell></row><row r="7987"><cell r="A7987" t="str"><v>01172</v></cell><cell r="B7987" t="str"><v>3010</v></cell><cell r="C7987" t="str"><v>Waalwijk</v></cell><cell r="D7987" t="str"><v>20-04-1852</v></cell></row><row r="7988"><cell r="A7988" t="str"><v>01172</v></cell><cell r="B7988" t="str"><v>3020</v></cell><cell r="C7988" t="str"><v>Interlaken (Zwits.)</v></cell><cell r="D7988" t="str"><v>06-08-1939</v></cell></row><row r="7989"><cell r="A7989" t="str"><v>01172</v></cell><cell r="B7989" t="str"><v>3500</v></cell><cell r="C7989" t="str"><v>advocaat en procureur te 's-Hertogenbosch</v></cell><cell r="D7989" t="str"><v>00-00-1877/01-01-1886</v></cell></row><row r="7990"><cell r="A7990" t="str"><v>01172</v></cell><cell r="B7990" t="str"><v>3500</v></cell><cell r="C7990" t="str"><v>kantonrechter-plaatsvervanger te 's-Hertogenbosch</v></cell><cell r="D7990" t="str"><v>16-08-1877/01-01-1886</v></cell></row><row r="7991"><cell r="A7991" t="str"><v>01172</v></cell><cell r="B7991" t="str"><v>3500</v></cell><cell r="C7991" t="str"><v>rechter Arrondissementsrechtbank te Roermond</v></cell><cell r="D7991" t="str"><v>01-01-1886/01-10-1893</v></cell></row><row r="7992"><cell r="A7992" t="str"><v>01172</v></cell><cell r="B7992" t="str"><v>3500</v></cell><cell r="C7992" t="str"><v>rechter Arrondissementsrechtbank te 's-Hertogenbosch</v></cell><cell r="D7992" t="str"><v>01-10-1893/01-04-1899</v></cell></row><row r="7993"><cell r="A7993" t="str"><v>01172</v></cell><cell r="B7993" t="str"><v>3500</v></cell><cell r="C7993" t="str"><v>lid gemeenteraad van 's-Hertogenbosch</v></cell><cell r="D7993" t="str"><v>00-01-1895/02-09-1919</v></cell></row><row r="7994"><cell r="A7994" t="str"><v>01172</v></cell><cell r="B7994" t="str"><v>3500</v></cell><cell r="C7994" t="str"><v>raadsheer Gerechtshof te 's-Hertogenbosch</v></cell><cell r="D7994" t="str"><v>01-04-1899/01-02-1919</v></cell></row><row r="7995"><cell r="A7995" t="str"><v>01172</v></cell><cell r="B7995" t="str"><v>3500</v></cell><cell r="C7995" t="str"><v>lid Provinciale Staten van Noord-Brabant</v></cell><cell r="D7995" t="str"><v>04-07-1900/00-09-1929</v></cell></row><row r="7996"><cell r="A7996" t="str"><v>01172</v></cell><cell r="B7996" t="str"><v>3500</v></cell><cell r="C7996" t="str"><v>lid Tweede Kamer der Staten-Generaal</v></cell><cell r="D7996" t="str"><v>17-09-1901/17-09-1918</v></cell></row><row r="7997"><cell r="A7997" t="str"><v>01172</v></cell><cell r="B7997" t="str"><v>3500</v></cell><cell r="C7997" t="str"><v>vicepresident Gerechtshof te 's-Hertogenbosch</v></cell><cell r="D7997" t="str"><v>01-02-1919/01-01-1925</v></cell></row><row r="7998"><cell r="A7998" t="str"><v>01172</v></cell><cell r="B7998" t="str"><v>3500</v></cell><cell r="C7998" t="str"><v>lid Tweede Kamer der Staten-Generaal</v></cell><cell r="D7998" t="str"><v>12-02-1920/17-09-1929</v></cell></row><row r="7999"><cell r="A7999" t="str"><v>01172</v></cell><cell r="B7999" t="str"><v>3500</v></cell><cell r="C7999" t="str"><v>president Gerechtshof te 's-Hertogenbosch</v></cell><cell r="D7999" t="str"><v>01-01-1925/01-05-1932</v></cell></row><row r="8000"><cell r="A8000" t="str"><v>01172</v></cell><cell r="B8000" t="str"><v>3500</v></cell><cell r="C8000" t="str"><v>lid Eerste Kamer der Staten-Generaal</v></cell><cell r="D8000" t="str"><v>17-09-1929/06-08-1939</v></cell></row><row r="8001"><cell r="A8001" t="str"><v>01173</v></cell><cell r="B8001" t="str"><v>3010</v></cell><cell r="C8001" t="str"><v>Boxmeer</v></cell><cell r="D8001" t="str"><v>20-06-1809</v></cell></row><row r="8002"><cell r="A8002" t="str"><v>01173</v></cell><cell r="B8002" t="str"><v>3020</v></cell><cell r="C8002" t="str"><v>Boxmeer</v></cell><cell r="D8002" t="str"><v>23-12-1888</v></cell></row><row r="8003"><cell r="A8003" t="str"><v>01173</v></cell><cell r="B8003" t="str"><v>3500</v></cell><cell r="C8003" t="str"><v>landeigenaar</v></cell></row><row r="8004"><cell r="A8004" t="str"><v>01173</v></cell><cell r="B8004" t="str"><v>3500</v></cell><cell r="C8004" t="str"><v>lid gemeenteraad van Boxmeer</v></cell><cell r="D8004" t="str"><v>00-00-1844/23-12-1888</v></cell></row><row r="8005"><cell r="A8005" t="str"><v>01173</v></cell><cell r="B8005" t="str"><v>3500</v></cell><cell r="C8005" t="str"><v>lid Tweede Kamer der Staten-Generaal</v></cell><cell r="D8005" t="str"><v>21-05-1844/13-02-1849</v></cell></row><row r="8006"><cell r="A8006" t="str"><v>01173</v></cell><cell r="B8006" t="str"><v>3500</v></cell><cell r="C8006" t="str"><v>lid Eerste Kamer der Staten-Generaal</v></cell><cell r="D8006" t="str"><v>13-02-1849/20-08-1850</v></cell></row><row r="8007"><cell r="A8007" t="str"><v>01173</v></cell><cell r="B8007" t="str"><v>3500</v></cell><cell r="C8007" t="str"><v>lid Eerste Kamer der Staten-Generaal</v></cell><cell r="D8007" t="str"><v>07-10-1850/17-09-1883</v></cell></row><row r="8008"><cell r="A8008" t="str"><v>01175</v></cell><cell r="B8008" t="str"><v>3010</v></cell><cell r="C8008" t="str"><v>'s-Hertogenbosch</v></cell><cell r="D8008" t="str"><v>11-09-1911</v></cell></row><row r="8009"><cell r="A8009" t="str"><v>01175</v></cell><cell r="B8009" t="str"><v>3020</v></cell><cell r="C8009" t="str"><v>'s-Hertogenbosch</v></cell><cell r="D8009" t="str"><v>20-12-1995</v></cell></row><row r="8010"><cell r="A8010" t="str"><v>01175</v></cell><cell r="B8010" t="str"><v>3500</v></cell><cell r="C8010" t="str"><v>advocaat, advocatenkantoor te 's-Hertogenbosch</v></cell><cell r="D8010" t="str"><v>00-00-1936/00-00-1946</v></cell></row><row r="8011"><cell r="A8011" t="str"><v>01175</v></cell><cell r="B8011" t="str"><v>3500</v></cell><cell r="C8011" t="str"><v>lid Provinciale Staten van Noord-Brabant</v></cell><cell r="D8011" t="str"><v>04-07-1939/01-09-1941</v></cell></row><row r="8012"><cell r="A8012" t="str"><v>01175</v></cell><cell r="B8012" t="str"><v>3500</v></cell><cell r="C8012" t="str"><v>lid Gedeputeerde Staten van Noord-Brabant</v></cell><cell r="D8012" t="str"><v>01-01-1945/00-07-1946</v></cell></row><row r="8013"><cell r="A8013" t="str"><v>01175</v></cell><cell r="B8013" t="str"><v>3500</v></cell><cell r="C8013" t="str"><v>lid Tweede Kamer der Staten-Generaal</v></cell><cell r="D8013" t="str"><v>04-06-1946/07-08-1948</v></cell></row><row r="8014"><cell r="A8014" t="str"><v>01175</v></cell><cell r="B8014" t="str"><v>3500</v></cell><cell r="C8014" t="str"><v>lid Provinciale Staten van Noord-Brabant</v></cell><cell r="D8014" t="str"><v>19-06-1946/07-08-1948</v></cell></row><row r="8015"><cell r="A8015" t="str"><v>01175</v></cell><cell r="B8015" t="str"><v>3500</v></cell><cell r="C8015" t="str"><v>minister van Overzeese Gebiedsdelen</v></cell><cell r="D8015" t="str"><v>07-08-1948/14-02-1949</v></cell></row><row r="8016"><cell r="A8016" t="str"><v>01175</v></cell><cell r="B8016" t="str"><v>3500</v></cell><cell r="C8016" t="str"><v>lid Provinciale Staten van Noord-Brabant</v></cell><cell r="D8016" t="str"><v>13-12-1949/00-03-1958</v></cell></row><row r="8017"><cell r="A8017" t="str"><v>01175</v></cell><cell r="B8017" t="str"><v>3500</v></cell><cell r="C8017" t="str"><v>lid Centrale Raad van Beroep</v></cell><cell r="D8017" t="str"><v>01-04-1950/01-03-1958</v></cell></row><row r="8018"><cell r="A8018" t="str"><v>01175</v></cell><cell r="B8018" t="str"><v>3500</v></cell><cell r="C8018" t="str"><v>lid Eerste Kamer der Staten-Generaal</v></cell><cell r="D8018" t="str"><v>15-07-1952/06-11-1956</v></cell></row><row r="8019"><cell r="A8019" t="str"><v>01175</v></cell><cell r="B8019" t="str"><v>3500</v></cell><cell r="C8019" t="str"><v>lid Gemeenschappelijke Vergadering van de Europese Gemeenschap voor Kolen en Staal</v></cell><cell r="D8019" t="str"><v>10-09-1952/01-01-1958</v></cell></row><row r="8020"><cell r="A8020" t="str"><v>01175</v></cell><cell r="B8020" t="str"><v>3500</v></cell><cell r="C8020" t="str"><v>lid Eerste Kamer der Staten-Generaal</v></cell><cell r="D8020" t="str"><v>13-11-1956/04-02-1958</v></cell></row><row r="8021"><cell r="A8021" t="str"><v>01175</v></cell><cell r="B8021" t="str"><v>3500</v></cell><cell r="C8021" t="str"><v>lid Europees Parlement</v></cell><cell r="D8021" t="str"><v>01-01-1958/13-02-1958</v></cell></row><row r="8022"><cell r="A8022" t="str"><v>01175</v></cell><cell r="B8022" t="str"><v>3500</v></cell><cell r="C8022" t="str"><v>lid Commissie van de Europese Gemeenschap voor Atoomenergie (Euratom)</v></cell><cell r="D8022" t="str"><v>01-03-1958/01-07-1967</v></cell></row><row r="8023"><cell r="A8023" t="str"><v>01175</v></cell><cell r="B8023" t="str"><v>3500</v></cell><cell r="C8023" t="str"><v>lid Europese Commissie, belast met mededinging</v></cell><cell r="D8023" t="str"><v>02-07-1967/01-07-1970</v></cell></row><row r="8024"><cell r="A8024" t="str"><v>01175</v></cell><cell r="B8024" t="str"><v>3500</v></cell><cell r="C8024" t="str"><v>hoofd Permanente Vertegenwoordiging van Nederland bij de Europese Gemeenschappen (titel: buitengewoon en gevolmachtigd ambassadeur) te Brussel</v></cell><cell r="D8024" t="str"><v>01-01-1971/01-01-1977</v></cell></row><row r="8025"><cell r="A8025" t="str"><v>01177</v></cell><cell r="B8025" t="str"><v>3010</v></cell><cell r="C8025" t="str"><v>Groningen</v></cell><cell r="D8025" t="str"><v>29-05-1837</v></cell></row><row r="8026"><cell r="A8026" t="str"><v>01177</v></cell><cell r="B8026" t="str"><v>3020</v></cell><cell r="C8026" t="str"><v>'s-Gravenhage</v></cell><cell r="D8026" t="str"><v>11-06-1924</v></cell></row><row r="8027"><cell r="A8027" t="str"><v>01177</v></cell><cell r="B8027" t="str"><v>3500</v></cell><cell r="C8027" t="str"><v>rechter Arrondissementsrechtbank te Appingedam</v></cell><cell r="D8027" t="str"><v>01-01-1863/01-09-1866</v></cell></row><row r="8028"><cell r="A8028" t="str"><v>01177</v></cell><cell r="B8028" t="str"><v>3500</v></cell><cell r="C8028" t="str"><v>rechter Arrondissementsrechtbank te 's-Hertogenbosch</v></cell><cell r="D8028" t="str"><v>01-09-1866/01-11-1872</v></cell></row><row r="8029"><cell r="A8029" t="str"><v>01177</v></cell><cell r="B8029" t="str"><v>3500</v></cell><cell r="C8029" t="str"><v>raadsheer Gerechtshof te 's-Hertogenbosch</v></cell><cell r="D8029" t="str"><v>01-11-1872/01-03-1884</v></cell></row><row r="8030"><cell r="A8030" t="str"><v>01177</v></cell><cell r="B8030" t="str"><v>3500</v></cell><cell r="C8030" t="str"><v>lid Tweede Kamer der Staten-Generaal</v></cell><cell r="D8030" t="str"><v>15-09-1879/11-10-1884</v></cell></row><row r="8031"><cell r="A8031" t="str"><v>01177</v></cell><cell r="B8031" t="str"><v>3500</v></cell><cell r="C8031" t="str"><v>hoogleraar staatsrecht, Vrije Universiteit te Amsterdam</v></cell><cell r="D8031" t="str"><v>17-11-1883/24-02-1890</v></cell></row><row r="8032"><cell r="A8032" t="str"><v>01177</v></cell><cell r="B8032" t="str"><v>3500</v></cell><cell r="C8032" t="str"><v>lid Tweede Kamer der Staten-Generaal</v></cell><cell r="D8032" t="str"><v>17-11-1884/18-05-1886</v></cell></row><row r="8033"><cell r="A8033" t="str"><v>01177</v></cell><cell r="B8033" t="str"><v>3500</v></cell><cell r="C8033" t="str"><v>lid Tweede Kamer der Staten-Generaal</v></cell><cell r="D8033" t="str"><v>14-07-1886/17-08-1887</v></cell></row><row r="8034"><cell r="A8034" t="str"><v>01177</v></cell><cell r="B8034" t="str"><v>3500</v></cell><cell r="C8034" t="str"><v>lid Tweede Kamer der Staten-Generaal</v></cell><cell r="D8034" t="str"><v>19-09-1887/27-03-1888</v></cell></row><row r="8035"><cell r="A8035" t="str"><v>01177</v></cell><cell r="B8035" t="str"><v>3500</v></cell><cell r="C8035" t="str"><v>lid Tweede Kamer der Staten-Generaal</v></cell><cell r="D8035" t="str"><v>01-05-1888/19-02-1890</v></cell></row><row r="8036"><cell r="A8036" t="str"><v>01177</v></cell><cell r="B8036" t="str"><v>3500</v></cell><cell r="C8036" t="str"><v>voorzitter antirevolutionaire Kamerclub, Tweede Kamer der Staten-Generaal</v></cell><cell r="D8036" t="str"><v>00-09-1888/24-02-1890</v></cell></row><row r="8037"><cell r="A8037" t="str"><v>01177</v></cell><cell r="B8037" t="str"><v>3500</v></cell><cell r="C8037" t="str"><v>minister van Binnenlandse Zaken</v></cell><cell r="D8037" t="str"><v>25-02-1890/21-08-1891</v></cell></row><row r="8038"><cell r="A8038" t="str"><v>01177</v></cell><cell r="B8038" t="str"><v>3500</v></cell><cell r="C8038" t="str"><v>hoogleraar staatsrecht, Vrije Universiteit te Amsterdam</v></cell><cell r="D8038" t="str"><v>00-09-1891/07-10-1896</v></cell></row><row r="8039"><cell r="A8039" t="str"><v>01177</v></cell><cell r="B8039" t="str"><v>3500</v></cell><cell r="C8039" t="str"><v>lid Eerste Kamer der Staten-Generaal</v></cell><cell r="D8039" t="str"><v>15-06-1892/01-02-1894</v></cell></row><row r="8040"><cell r="A8040" t="str"><v>01177</v></cell><cell r="B8040" t="str"><v>3500</v></cell><cell r="C8040" t="str"><v>lid Tweede Kamer der Staten-Generaal</v></cell><cell r="D8040" t="str"><v>13-02-1894/20-03-1894</v></cell></row><row r="8041"><cell r="A8041" t="str"><v>01177</v></cell><cell r="B8041" t="str"><v>3500</v></cell><cell r="C8041" t="str"><v>lid Tweede Kamer der Staten-Generaal</v></cell><cell r="D8041" t="str"><v>16-05-1894/08-02-1921</v></cell></row><row r="8042"><cell r="A8042" t="str"><v>01177</v></cell><cell r="B8042" t="str"><v>3500</v></cell><cell r="C8042" t="str"><v>hoofdredacteur christelijk-historisch dagblad "De Nederlander"</v></cell><cell r="D8042" t="str"><v>16-05-1894/01-10-1921</v></cell></row><row r="8043"><cell r="A8043" t="str"><v>01177</v></cell><cell r="B8043" t="str"><v>3500</v></cell><cell r="C8043" t="str"><v>voorzitter (vrij-)antirevolutionaire Kamerclub, Tweede Kamer der Staten-Generaal</v></cell><cell r="D8043" t="str"><v>20-05-1894/00-04-1903</v></cell></row><row r="8044"><cell r="A8044" t="str"><v>01177</v></cell><cell r="B8044" t="str"><v>3500</v></cell><cell r="C8044" t="str"><v>voorzitter christelijk-historische Kamerclub, Tweede Kamer der Staten-Generaal</v></cell><cell r="D8044" t="str"><v>00-04-1903/01-07-1908</v></cell></row><row r="8045"><cell r="A8045" t="str"><v>01177</v></cell><cell r="B8045" t="str"><v>3500</v></cell><cell r="C8045" t="str"><v>fractievoorzitter CHU Tweede Kamer der Staten-Generaal</v></cell><cell r="D8045" t="str"><v>01-07-1908/08-02-1921</v></cell></row><row r="8046"><cell r="A8046" t="str"><v>01179</v></cell><cell r="B8046" t="str"><v>3010</v></cell><cell r="C8046" t="str"><v>Dokkum</v></cell><cell r="D8046" t="str"><v>29-06-1858</v></cell></row><row r="8047"><cell r="A8047" t="str"><v>01179</v></cell><cell r="B8047" t="str"><v>3020</v></cell><cell r="C8047" t="str"><v>Bergum</v></cell><cell r="D8047" t="str"><v>24-03-1914</v></cell></row><row r="8048"><cell r="A8048" t="str"><v>01179</v></cell><cell r="B8048" t="str"><v>3500</v></cell><cell r="C8048" t="str"><v>advocaat te Dokkum</v></cell><cell r="D8048" t="str"><v>00-00-1883/01-03-1888</v></cell></row><row r="8049"><cell r="A8049" t="str"><v>01179</v></cell><cell r="B8049" t="str"><v>3500</v></cell><cell r="C8049" t="str"><v>griffier kantongerecht te Dokkum</v></cell><cell r="D8049" t="str"><v>01-03-1888/01-05-1894</v></cell></row><row r="8050"><cell r="A8050" t="str"><v>01179</v></cell><cell r="B8050" t="str"><v>3500</v></cell><cell r="C8050" t="str"><v>kantonrechter te Bergum</v></cell><cell r="D8050" t="str"><v>01-05-1894/24-03-1914</v></cell></row><row r="8051"><cell r="A8051" t="str"><v>01179</v></cell><cell r="B8051" t="str"><v>3500</v></cell><cell r="C8051" t="str"><v>lid Tweede Kamer der Staten-Generaal</v></cell><cell r="D8051" t="str"><v>16-05-1894/17-09-1901</v></cell></row><row r="8052"><cell r="A8052" t="str"><v>01179</v></cell><cell r="B8052" t="str"><v>3500</v></cell><cell r="C8052" t="str"><v>schoolopziener, arrondissement Leeuwarden</v></cell><cell r="D8052" t="str"><v>01-02-1907/24-03-1914</v></cell></row><row r="8053"><cell r="A8053" t="str"><v>01180</v></cell><cell r="B8053" t="str"><v>3010</v></cell><cell r="C8053" t="str"><v>Tubbergen</v></cell><cell r="D8053" t="str"><v>02-03-1844</v></cell></row><row r="8054"><cell r="A8054" t="str"><v>01180</v></cell><cell r="B8054" t="str"><v>3020</v></cell><cell r="C8054" t="str"><v>Rome (Italië)</v></cell><cell r="D8054" t="str"><v>21-01-1903</v></cell></row><row r="8055"><cell r="A8055" t="str"><v>01180</v></cell><cell r="B8055" t="str"><v>3500</v></cell><cell r="C8055" t="str"><v>priester R.K.-kerk, aartsbisdom Utrecht</v></cell><cell r="D8055" t="str"><v>15-08-1867/</v></cell></row><row r="8056"><cell r="A8056" t="str"><v>01180</v></cell><cell r="B8056" t="str"><v>3500</v></cell><cell r="C8056" t="str"><v>secretaris van aartsbisschop Mgr. A.F. Schaepman van Utrecht</v></cell><cell r="D8056" t="str"><v>31-03-1868/00-08-1870</v></cell></row><row r="8057"><cell r="A8057" t="str"><v>01180</v></cell><cell r="B8057" t="str"><v>3500</v></cell><cell r="C8057" t="str"><v>hoogleraar kerkgeschiedenis, Grootseminarium Rijsenburg te Driebergen</v></cell><cell r="D8057" t="str"><v>00-08-1870/30-09-1880</v></cell></row><row r="8058"><cell r="A8058" t="str"><v>01180</v></cell><cell r="B8058" t="str"><v>3500</v></cell><cell r="C8058" t="str"><v>tweede secretaris, aartsbisdom Utrecht</v></cell><cell r="D8058" t="str"><v>00-00-1870/00-07-1880</v></cell></row><row r="8059"><cell r="A8059" t="str"><v>01180</v></cell><cell r="B8059" t="str"><v>3500</v></cell><cell r="C8059" t="str"><v>politiek redacteur, godsdienstig-staatkundig dagblad "De Tijd"</v></cell><cell r="D8059" t="str"><v>00-00-1870/00-00-1882</v></cell></row><row r="8060"><cell r="A8060" t="str"><v>01180</v></cell><cell r="B8060" t="str"><v>3500</v></cell><cell r="C8060" t="str"><v>lid Tweede Kamer der Staten-Generaal</v></cell><cell r="D8060" t="str"><v>15-07-1880/11-10-1884</v></cell></row><row r="8061"><cell r="A8061" t="str"><v>01180</v></cell><cell r="B8061" t="str"><v>3500</v></cell><cell r="C8061" t="str"><v>redacteur rooms-katholieke dagblad "Het Centrum"</v></cell><cell r="D8061" t="str"><v>01-05-1884/00-00-1900</v></cell></row><row r="8062"><cell r="A8062" t="str"><v>01180</v></cell><cell r="B8062" t="str"><v>3500</v></cell><cell r="C8062" t="str"><v>lid Tweede Kamer der Staten-Generaal</v></cell><cell r="D8062" t="str"><v>17-11-1884/18-05-1886</v></cell></row><row r="8063"><cell r="A8063" t="str"><v>01180</v></cell><cell r="B8063" t="str"><v>3500</v></cell><cell r="C8063" t="str"><v>lid Tweede Kamer der Staten-Generaal</v></cell><cell r="D8063" t="str"><v>14-07-1886/17-08-1887</v></cell></row><row r="8064"><cell r="A8064" t="str"><v>01180</v></cell><cell r="B8064" t="str"><v>3500</v></cell><cell r="C8064" t="str"><v>lid Tweede Kamer der Staten-Generaal</v></cell><cell r="D8064" t="str"><v>19-09-1887/27-03-1888</v></cell></row><row r="8065"><cell r="A8065" t="str"><v>01180</v></cell><cell r="B8065" t="str"><v>3500</v></cell><cell r="C8065" t="str"><v>lid Tweede Kamer der Staten-Generaal</v></cell><cell r="D8065" t="str"><v>01-05-1888/15-09-1891</v></cell></row><row r="8066"><cell r="A8066" t="str"><v>01180</v></cell><cell r="B8066" t="str"><v>3500</v></cell><cell r="C8066" t="str"><v>lid Tweede Kamer der Staten-Generaal</v></cell><cell r="D8066" t="str"><v>15-09-1891/20-03-1894</v></cell></row><row r="8067"><cell r="A8067" t="str"><v>01180</v></cell><cell r="B8067" t="str"><v>3500</v></cell><cell r="C8067" t="str"><v>lid Tweede Kamer der Staten-Generaal</v></cell><cell r="D8067" t="str"><v>16-05-1894/21-01-1903</v></cell></row><row r="8068"><cell r="A8068" t="str"><v>01180</v></cell><cell r="B8068" t="str"><v>3500</v></cell><cell r="C8068" t="str"><v>voorzitter R.K.-Kamerclub, Tweede Kamer der Staten-Generaal</v></cell><cell r="D8068" t="str"><v>17-09-1901/21-01-1903</v></cell></row><row r="8069"><cell r="A8069" t="str"><v>01181</v></cell><cell r="B8069" t="str"><v>3010</v></cell><cell r="C8069" t="str"><v>Arnhem</v></cell><cell r="D8069" t="str"><v>20-02-1879</v></cell></row><row r="8070"><cell r="A8070" t="str"><v>01181</v></cell><cell r="B8070" t="str"><v>3020</v></cell><cell r="C8070" t="str"><v>Wassenaar</v></cell><cell r="D8070" t="str"><v>23-11-1954</v></cell></row><row r="8071"><cell r="A8071" t="str"><v>01181</v></cell><cell r="B8071" t="str"><v>3500</v></cell><cell r="C8071" t="str"><v>tweede luitenant, zesde regiment der infanterie te Breda</v></cell><cell r="D8071" t="str"><v>00-00-1903/00-00-1907</v></cell></row><row r="8072"><cell r="A8072" t="str"><v>01181</v></cell><cell r="B8072" t="str"><v>3500</v></cell><cell r="C8072" t="str"><v>eerste luitenant</v></cell><cell r="D8072" t="str"><v>00-00-1907/00-00-1913</v></cell></row><row r="8073"><cell r="A8073" t="str"><v>01181</v></cell><cell r="B8073" t="str"><v>3500</v></cell><cell r="C8073" t="str"><v>eerste luitenant, eerste bataljon, Regiment Grenadiers te 's-Gravenhage</v></cell><cell r="D8073" t="str"><v>00-00-1913/00-00-1917</v></cell></row><row r="8074"><cell r="A8074" t="str"><v>01181</v></cell><cell r="B8074" t="str"><v>3500</v></cell><cell r="C8074" t="str"><v>militair medewerker, dagblad "De Maasbode"</v></cell><cell r="D8074" t="str"><v>00-00-1908/00-00-1919</v></cell></row><row r="8075"><cell r="A8075" t="str"><v>01181</v></cell><cell r="B8075" t="str"><v>3500</v></cell><cell r="C8075" t="str"><v>kapitein, derde regiment infanterie te Bergen op Zoom</v></cell><cell r="D8075" t="str"><v>00-00-1917/00-00-1919</v></cell></row><row r="8076"><cell r="A8076" t="str"><v>01181</v></cell><cell r="B8076" t="str"><v>3500</v></cell><cell r="C8076" t="str"><v>adjunct-directeur, dagblad "De Maasbode"</v></cell><cell r="D8076" t="str"><v>00-00-1919/00-08-1925</v></cell></row><row r="8077"><cell r="A8077" t="str"><v>01181</v></cell><cell r="B8077" t="str"><v>3500</v></cell><cell r="C8077" t="str"><v>parlementair redacteur, dagblad "De Maasbode"</v></cell><cell r="D8077" t="str"><v>00-08-1925/00-09-1929</v></cell></row><row r="8078"><cell r="A8078" t="str"><v>01181</v></cell><cell r="B8078" t="str"><v>3500</v></cell><cell r="C8078" t="str"><v>lid Tweede Kamer der Staten-Generaal</v></cell><cell r="D8078" t="str"><v>17-09-1929/09-05-1933</v></cell></row><row r="8079"><cell r="A8079" t="str"><v>01181</v></cell><cell r="B8079" t="str"><v>3500</v></cell><cell r="C8079" t="str"><v>politiek hoofdredacteur, dagblad "Het Centrum"</v></cell><cell r="D8079" t="str"><v>01-07-1932/00-11-1937</v></cell></row><row r="8080"><cell r="A8080" t="str"><v>01181</v></cell><cell r="B8080" t="str"><v>3500</v></cell><cell r="C8080" t="str"><v>lid Tweede Kamer der Staten-Generaal</v></cell><cell r="D8080" t="str"><v>27-06-1933/08-06-1937</v></cell></row><row r="8081"><cell r="A8081" t="str"><v>01181</v></cell><cell r="B8081" t="str"><v>3500</v></cell><cell r="C8081" t="str"><v>lid Tweede Kamer der Staten-Generaal</v></cell><cell r="D8081" t="str"><v>21-06-1939/04-06-1946</v></cell></row><row r="8082"><cell r="A8082" t="str"><v>01183</v></cell><cell r="B8082" t="str"><v>3010</v></cell><cell r="C8082" t="str"><v>Delft</v></cell><cell r="D8082" t="str"><v>09-06-1821</v></cell></row><row r="8083"><cell r="A8083" t="str"><v>01183</v></cell><cell r="B8083" t="str"><v>3020</v></cell><cell r="C8083" t="str"><v>Terneuzen</v></cell><cell r="D8083" t="str"><v>15-09-1906</v></cell></row><row r="8084"><cell r="A8084" t="str"><v>01183</v></cell><cell r="B8084" t="str"><v>3500</v></cell><cell r="C8084" t="str"><v>werkzaam op notariskantoor te Delft</v></cell></row><row r="8085"><cell r="A8085" t="str"><v>01183</v></cell><cell r="B8085" t="str"><v>3500</v></cell><cell r="C8085" t="str"><v>gemeentesecretaris van Vrijenban en Biesland</v></cell><cell r="D8085" t="str"><v>01-01-1848/01-01-1856</v></cell></row><row r="8086"><cell r="A8086" t="str"><v>01183</v></cell><cell r="B8086" t="str"><v>3500</v></cell><cell r="C8086" t="str"><v>gemeentesecretaris van Abtsrecht</v></cell><cell r="D8086" t="str"><v>01-01-1848/01-01-1856</v></cell></row><row r="8087"><cell r="A8087" t="str"><v>01183</v></cell><cell r="B8087" t="str"><v>3500</v></cell><cell r="C8087" t="str"><v>gemeentesecretaris van Ackersdijk en Vrouwenrecht</v></cell><cell r="D8087" t="str"><v>01-01-1848/01-01-1856</v></cell></row><row r="8088"><cell r="A8088" t="str"><v>01183</v></cell><cell r="B8088" t="str"><v>3500</v></cell><cell r="C8088" t="str"><v>gemeentesecretaris en ontvanger van Vrijenban</v></cell><cell r="D8088" t="str"><v>01-01-1856/01-03-1858</v></cell></row><row r="8089"><cell r="A8089" t="str"><v>01183</v></cell><cell r="B8089" t="str"><v>3500</v></cell><cell r="C8089" t="str"><v>notaris, notariskantoor "Schagen van Leeuwen & Verschoot" te Delft</v></cell><cell r="D8089" t="str"><v>05-02-1858/17-04-1887</v></cell></row><row r="8090"><cell r="A8090" t="str"><v>01183</v></cell><cell r="B8090" t="str"><v>3500</v></cell><cell r="C8090" t="str"><v>lid gemeenteraad van Delft</v></cell><cell r="D8090" t="str"><v>00-09-1858/00-09-1885</v></cell></row><row r="8091"><cell r="A8091" t="str"><v>01183</v></cell><cell r="B8091" t="str"><v>3500</v></cell><cell r="C8091" t="str"><v>wethouder van Delft</v></cell><cell r="D8091" t="str"><v>13-11-1868/00-09-1885</v></cell></row><row r="8092"><cell r="A8092" t="str"><v>01183</v></cell><cell r="B8092" t="str"><v>3500</v></cell><cell r="C8092" t="str"><v>lid Tweede Kamer der Staten-Generaal</v></cell><cell r="D8092" t="str"><v>17-09-1877/19-09-1881</v></cell></row><row r="8093"><cell r="A8093" t="str"><v>01184</v></cell><cell r="B8093" t="str"><v>3010</v></cell><cell r="C8093" t="str"><v>Breda</v></cell><cell r="D8093" t="str"><v>31-01-1882</v></cell></row><row r="8094"><cell r="A8094" t="str"><v>01184</v></cell><cell r="B8094" t="str"><v>3020</v></cell><cell r="C8094" t="str"><v>'s-Gravenhage</v></cell><cell r="D8094" t="str"><v>23-03-1962</v></cell></row><row r="8095"><cell r="A8095" t="str"><v>01184</v></cell><cell r="B8095" t="str"><v>3500</v></cell><cell r="C8095" t="str"><v>waarnemend leraar staathuishoudkunde te Arnhem</v></cell><cell r="D8095" t="str"><v>00-00-1905/00-00-1906</v></cell></row><row r="8096"><cell r="A8096" t="str"><v>01184</v></cell><cell r="B8096" t="str"><v>3500</v></cell><cell r="C8096" t="str"><v>advocaat en procureur te Arnhem</v></cell><cell r="D8096" t="str"><v>00-00-1906/00-00-1919</v></cell></row><row r="8097"><cell r="A8097" t="str"><v>01184</v></cell><cell r="B8097" t="str"><v>3500</v></cell><cell r="C8097" t="str"><v>kantonrechter-plaatsvervanger te Arnhem</v></cell><cell r="D8097" t="str"><v>01-12-1910/01-08-1919</v></cell></row><row r="8098"><cell r="A8098" t="str"><v>01184</v></cell><cell r="B8098" t="str"><v>3500</v></cell><cell r="C8098" t="str"><v>lid Tweede Kamer der Staten-Generaal</v></cell><cell r="D8098" t="str"><v>20-02-1917/01-06-1933</v></cell></row><row r="8099"><cell r="A8099" t="str"><v>01184</v></cell><cell r="B8099" t="str"><v>3500</v></cell><cell r="C8099" t="str"><v>advocaat en procureur te 's-Gravenhage</v></cell><cell r="D8099" t="str"><v>00-00-1919/00-05-1933</v></cell></row><row r="8100"><cell r="A8100" t="str"><v>01184</v></cell><cell r="B8100" t="str"><v>3500</v></cell><cell r="C8100" t="str"><v>voorzitter Tweede Kamer der Staten-Generaal</v></cell><cell r="D8100" t="str"><v>18-09-1929/26-05-1933</v></cell></row><row r="8101"><cell r="A8101" t="str"><v>01184</v></cell><cell r="B8101" t="str"><v>3500</v></cell><cell r="C8101" t="str"><v>minister van Justitie</v></cell><cell r="D8101" t="str"><v>26-05-1933/24-06-1937</v></cell></row><row r="8102"><cell r="A8102" t="str"><v>01184</v></cell><cell r="B8102" t="str"><v>3500</v></cell><cell r="C8102" t="str"><v>lid Tweede Kamer der Staten-Generaal</v></cell><cell r="D8102" t="str"><v>08-06-1937/07-08-1948</v></cell></row><row r="8103"><cell r="A8103" t="str"><v>01184</v></cell><cell r="B8103" t="str"><v>3500</v></cell><cell r="C8103" t="str"><v>fractievoorzitter RKSP Tweede Kamer der Staten-Generaal</v></cell><cell r="D8103" t="str"><v>09-06-1937/11-11-1937</v></cell></row><row r="8104"><cell r="A8104" t="str"><v>01184</v></cell><cell r="B8104" t="str"><v>3500</v></cell><cell r="C8104" t="str"><v>voorzitter Tweede Kamer der Staten-Generaal</v></cell><cell r="D8104" t="str"><v>11-11-1937/07-08-1948</v></cell></row><row r="8105"><cell r="A8105" t="str"><v>01184</v></cell><cell r="B8105" t="str"><v>3500</v></cell><cell r="C8105" t="str"><v>minister zonder portefeuille, belast met voorbereiding van de toekomstige structuur van het Koninkrijk en viceminister-president</v></cell><cell r="D8105" t="str"><v>07-08-1948/15-03-1951</v></cell></row><row r="8106"><cell r="A8106" t="str"><v>01184</v></cell><cell r="B8106" t="str"><v>3500</v></cell><cell r="C8106" t="str"><v>minister van Verkeer en Waterstaat ad interim</v></cell><cell r="D8106" t="str"><v>07-08-1948/01-11-1948</v></cell></row><row r="8107"><cell r="A8107" t="str"><v>01184</v></cell><cell r="B8107" t="str"><v>3500</v></cell><cell r="C8107" t="str"><v>minister van Binnenlandse Zaken ad interim</v></cell><cell r="D8107" t="str"><v>15-06-1949/20-09-1949</v></cell></row><row r="8108"><cell r="A8108" t="str"><v>01184</v></cell><cell r="B8108" t="str"><v>3500</v></cell><cell r="C8108" t="str"><v>lid Raad van State</v></cell><cell r="D8108" t="str"><v>01-06-1951/01-02-1957</v></cell></row><row r="8109"><cell r="A8109" t="str"><v>01187</v></cell><cell r="B8109" t="str"><v>3010</v></cell><cell r="C8109" t="str"><v>'s-Gravenhage</v></cell><cell r="D8109" t="str"><v>31-07-1890</v></cell></row><row r="8110"><cell r="A8110" t="str"><v>01187</v></cell><cell r="B8110" t="str"><v>3020</v></cell><cell r="C8110" t="str"><v>Scheveningen</v></cell><cell r="D8110" t="str"><v>12-02-1944</v></cell></row><row r="8111"><cell r="A8111" t="str"><v>01187</v></cell><cell r="B8111" t="str"><v>3500</v></cell><cell r="C8111" t="str"><v>kantoorbediende "Calvé" N.V. te Delft</v></cell><cell r="D8111" t="str"><v>/00-00-1933</v></cell></row><row r="8112"><cell r="A8112" t="str"><v>01187</v></cell><cell r="B8112" t="str"><v>3500</v></cell><cell r="C8112" t="str"><v>lid gemeenteraad van Delft</v></cell><cell r="D8112" t="str"><v>02-09-1919/01-04-1929</v></cell></row><row r="8113"><cell r="A8113" t="str"><v>01187</v></cell><cell r="B8113" t="str"><v>3500</v></cell><cell r="C8113" t="str"><v>lid gemeenteraad van Amsterdam</v></cell><cell r="D8113" t="str"><v>01-09-1931/21-07-1937</v></cell></row><row r="8114"><cell r="A8114" t="str"><v>01187</v></cell><cell r="B8114" t="str"><v>3500</v></cell><cell r="C8114" t="str"><v>lid Tweede Kamer der Staten-Generaal</v></cell><cell r="D8114" t="str"><v>04-07-1933/08-06-1937</v></cell></row><row r="8115"><cell r="A8115" t="str"><v>01187</v></cell><cell r="B8115" t="str"><v>3500</v></cell><cell r="C8115" t="str"><v>CPH-vertegenwoordiger in Moskou</v></cell><cell r="D8115" t="str"><v>00-07-1937/00-00-1938</v></cell></row><row r="8116"><cell r="A8116" t="str"><v>01187</v></cell><cell r="B8116" t="str"><v>3500</v></cell><cell r="C8116" t="str"><v>lid gemeenteraad van Rotterdam</v></cell><cell r="D8116" t="str"><v>05-09-1939/26-08-1940</v></cell></row><row r="8117"><cell r="A8117" t="str"><v>01189</v></cell><cell r="B8117" t="str"><v>3010</v></cell><cell r="C8117" t="str"><v>Groningen</v></cell><cell r="D8117" t="str"><v>12-02-1868</v></cell></row><row r="8118"><cell r="A8118" t="str"><v>01189</v></cell><cell r="B8118" t="str"><v>3020</v></cell><cell r="C8118" t="str"><v>Voorburg</v></cell><cell r="D8118" t="str"><v>31-08-1934</v></cell></row><row r="8119"><cell r="A8119" t="str"><v>01189</v></cell><cell r="B8119" t="str"><v>3500</v></cell><cell r="C8119" t="str"><v>leerling-behanger en winkelbediende</v></cell><cell r="D8119" t="str"><v>00-00-1878/</v></cell></row><row r="8120"><cell r="A8120" t="str"><v>01189</v></cell><cell r="B8120" t="str"><v>3500</v></cell><cell r="C8120" t="str"><v>figurant bij de Groningse schouwburg</v></cell></row><row r="8121"><cell r="A8121" t="str"><v>01189</v></cell><cell r="B8121" t="str"><v>3500</v></cell><cell r="C8121" t="str"><v>huisschildersgezel</v></cell><cell r="D8121" t="str"><v>00-00-1878/00-00-1890</v></cell></row><row r="8122"><cell r="A8122" t="str"><v>01189</v></cell><cell r="B8122" t="str"><v>3500</v></cell><cell r="C8122" t="str"><v>redacteur "De Sociaal-Democraat"</v></cell><cell r="D8122" t="str"><v>00-00-1891/</v></cell></row><row r="8123"><cell r="A8123" t="str"><v>01189</v></cell><cell r="B8123" t="str"><v>3500</v></cell><cell r="C8123" t="str"><v>redacteur "De Wachter"</v></cell><cell r="D8123" t="str"><v>04-03-1893/00-00-1895</v></cell></row><row r="8124"><cell r="A8124" t="str"><v>01189</v></cell><cell r="B8124" t="str"><v>3500</v></cell><cell r="C8124" t="str"><v>eigenaar boekwinkeltje</v></cell></row><row r="8125"><cell r="A8125" t="str"><v>01189</v></cell><cell r="B8125" t="str"><v>3500</v></cell><cell r="C8125" t="str"><v>eigenaar schoenenwinkel</v></cell></row><row r="8126"><cell r="A8126" t="str"><v>01189</v></cell><cell r="B8126" t="str"><v>3500</v></cell><cell r="C8126" t="str"><v>reizend propagandist SDAP in Groningen en Twente</v></cell><cell r="D8126" t="str"><v>00-01-1896/</v></cell></row><row r="8127"><cell r="A8127" t="str"><v>01189</v></cell><cell r="B8127" t="str"><v>3500</v></cell><cell r="C8127" t="str"><v>lid gemeenteraad van Groningen</v></cell><cell r="D8127" t="str"><v>00-09-1897/15-10-1905</v></cell></row><row r="8128"><cell r="A8128" t="str"><v>01189</v></cell><cell r="B8128" t="str"><v>3500</v></cell><cell r="C8128" t="str"><v>redacteur "De Strijd" (later: "De Volksstrijd")</v></cell><cell r="D8128" t="str"><v>00-00-1898/</v></cell></row><row r="8129"><cell r="A8129" t="str"><v>01189</v></cell><cell r="B8129" t="str"><v>3500</v></cell><cell r="C8129" t="str"><v>lid Provinciale Staten van Groningen</v></cell><cell r="D8129" t="str"><v>06-07-1898/00-03-1903</v></cell></row><row r="8130"><cell r="A8130" t="str"><v>01189</v></cell><cell r="B8130" t="str"><v>3500</v></cell><cell r="C8130" t="str"><v>lid Tweede Kamer der Staten-Generaal</v></cell><cell r="D8130" t="str"><v>25-04-1899/31-08-1934</v></cell></row><row r="8131"><cell r="A8131" t="str"><v>01189</v></cell><cell r="B8131" t="str"><v>3500</v></cell><cell r="C8131" t="str"><v>waarnemend fractievoorzitter SDAP Tweede Kamer der Staten-Generaal</v></cell><cell r="D8131" t="str"><v>21-07-1915/16-09-1916</v></cell></row><row r="8132"><cell r="A8132" t="str"><v>01189</v></cell><cell r="B8132" t="str"><v>3500</v></cell><cell r="C8132" t="str"><v>waarnemend voorzitter Tweede Kamer der Staten-Generaal</v></cell><cell r="D8132" t="str"><v>18-01-1917/25-01-1917</v></cell></row><row r="8133"><cell r="A8133" t="str"><v>01189</v></cell><cell r="B8133" t="str"><v>3500</v></cell><cell r="C8133" t="str"><v>lid Provinciale Staten van Zuid-Holland</v></cell><cell r="D8133" t="str"><v>01-07-1919/07-07-1931</v></cell></row><row r="8134"><cell r="A8134" t="str"><v>01189</v></cell><cell r="B8134" t="str"><v>3500</v></cell><cell r="C8134" t="str"><v>lid gemeenteraad van Rijswijk (Z.H.)</v></cell><cell r="D8134" t="str"><v>02-09-1919/23-09-1924</v></cell></row><row r="8135"><cell r="A8135" t="str"><v>01189</v></cell><cell r="B8135" t="str"><v>3500</v></cell><cell r="C8135" t="str"><v>waarnemend fractievoorzitter SDAP Tweede Kamer der Staten-Generaal</v></cell><cell r="D8135" t="str"><v>10-07-1925/15-09-1925</v></cell></row><row r="8136"><cell r="A8136" t="str"><v>01189</v></cell><cell r="B8136" t="str"><v>3500</v></cell><cell r="C8136" t="str"><v>lid Gedeputeerde Staten (belast met waterstaat) van Zuid-Holland</v></cell><cell r="D8136" t="str"><v>09-04-1926/07-07-1931</v></cell></row><row r="8137"><cell r="A8137" t="str"><v>01190</v></cell><cell r="B8137" t="str"><v>3010</v></cell><cell r="C8137" t="str"><v>Medemblik</v></cell><cell r="D8137" t="str"><v>14-03-1796</v></cell></row><row r="8138"><cell r="A8138" t="str"><v>01190</v></cell><cell r="B8138" t="str"><v>3020</v></cell><cell r="C8138" t="str"><v>Nieuwe Niedorp</v></cell><cell r="D8138" t="str"><v>28-02-1859</v></cell></row><row r="8139"><cell r="A8139" t="str"><v>01190</v></cell><cell r="B8139" t="str"><v>3500</v></cell><cell r="C8139" t="str"><v>kantoorbediende</v></cell><cell r="D8139" t="str"><v>00-00-1816/</v></cell></row><row r="8140"><cell r="A8140" t="str"><v>01190</v></cell><cell r="B8140" t="str"><v>3500</v></cell><cell r="C8140" t="str"><v>ambtenaar ter secretarie, gemeente Nieuwe Niedorp</v></cell></row><row r="8141"><cell r="A8141" t="str"><v>01190</v></cell><cell r="B8141" t="str"><v>3500</v></cell><cell r="C8141" t="str"><v>landeigenaar en herenboer te Nieuwe Niedorp</v></cell><cell r="D8141" t="str"><v>00-00-1819/</v></cell></row><row r="8142"><cell r="A8142" t="str"><v>01190</v></cell><cell r="B8142" t="str"><v>3500</v></cell><cell r="C8142" t="str"><v>lid gemeenteraad van Nieuwe Niedorp</v></cell><cell r="D8142" t="str"><v>03-12-1831/22-04-1858</v></cell></row><row r="8143"><cell r="A8143" t="str"><v>01190</v></cell><cell r="B8143" t="str"><v>3500</v></cell><cell r="C8143" t="str"><v>lid Provinciale Staten van Holland</v></cell><cell r="D8143" t="str"><v>04-07-1837/22-12-1840</v></cell></row><row r="8144"><cell r="A8144" t="str"><v>01190</v></cell><cell r="B8144" t="str"><v>3500</v></cell><cell r="C8144" t="str"><v>eerste assessor van Nieuwe Niedorp</v></cell><cell r="D8144" t="str"><v>28-09-1837/01-02-1843</v></cell></row><row r="8145"><cell r="A8145" t="str"><v>01190</v></cell><cell r="B8145" t="str"><v>3500</v></cell><cell r="C8145" t="str"><v>waarnemend gemeentesecretaris van Nieuwe Niedorp</v></cell><cell r="D8145" t="str"><v>00-00-1840/01-02-1843</v></cell></row><row r="8146"><cell r="A8146" t="str"><v>01190</v></cell><cell r="B8146" t="str"><v>3500</v></cell><cell r="C8146" t="str"><v>lid Provinciale Staten van Noord-Holland</v></cell><cell r="D8146" t="str"><v>22-12-1840/15-02-1849</v></cell></row><row r="8147"><cell r="A8147" t="str"><v>01190</v></cell><cell r="B8147" t="str"><v>3500</v></cell><cell r="C8147" t="str"><v>burgemeester en gemeentesecretaris van Nieuwe Niedorp</v></cell><cell r="D8147" t="str"><v>01-02-1843/22-04-1858</v></cell></row><row r="8148"><cell r="A8148" t="str"><v>01190</v></cell><cell r="B8148" t="str"><v>3500</v></cell><cell r="C8148" t="str"><v>dijkgraaf waterschap "Geestmerambacht, Schager- en Niedorperkoggen"</v></cell><cell r="D8148" t="str"><v>01-08-1847/28-02-1859</v></cell></row><row r="8149"><cell r="A8149" t="str"><v>01190</v></cell><cell r="B8149" t="str"><v>3500</v></cell><cell r="C8149" t="str"><v>lid Tweede Kamer der Staten-Generaal</v></cell><cell r="D8149" t="str"><v>13-02-1849/20-08-1850</v></cell></row><row r="8150"><cell r="A8150" t="str"><v>01190</v></cell><cell r="B8150" t="str"><v>3500</v></cell><cell r="C8150" t="str"><v>lid Provinciale Staten van Noord-Holland</v></cell><cell r="D8150" t="str"><v>09-09-1850/05-07-1853</v></cell></row><row r="8151"><cell r="A8151" t="str"><v>01190</v></cell><cell r="B8151" t="str"><v>3500</v></cell><cell r="C8151" t="str"><v>burgemeester van Oude Niedorp</v></cell><cell r="D8151" t="str"><v>01-06-1852/28-02-1859</v></cell></row><row r="8152"><cell r="A8152" t="str"><v>01190</v></cell><cell r="B8152" t="str"><v>3500</v></cell><cell r="C8152" t="str"><v>lid Provinciale Staten van Noord-Holland</v></cell><cell r="D8152" t="str"><v>05-07-1853/28-02-1859</v></cell></row><row r="8153"><cell r="A8153" t="str"><v>01191</v></cell><cell r="B8153" t="str"><v>3010</v></cell><cell r="C8153" t="str"><v>Noordbroek (Gr.)</v></cell><cell r="D8153" t="str"><v>23-11-1833</v></cell></row><row r="8154"><cell r="A8154" t="str"><v>01191</v></cell><cell r="B8154" t="str"><v>3020</v></cell><cell r="C8154" t="str"><v>Winsum (Gr.)</v></cell><cell r="D8154" t="str"><v>02-03-1909</v></cell></row><row r="8155"><cell r="A8155" t="str"><v>01191</v></cell><cell r="B8155" t="str"><v>3500</v></cell><cell r="C8155" t="str"><v>landbouwer te Noordbroek</v></cell></row><row r="8156"><cell r="A8156" t="str"><v>01191</v></cell><cell r="B8156" t="str"><v>3500</v></cell><cell r="C8156" t="str"><v>directeur Proefschool voor de landbouw te Deventer</v></cell><cell r="D8156" t="str"><v>00-00-1862/01-04-1865</v></cell></row><row r="8157"><cell r="A8157" t="str"><v>01191</v></cell><cell r="B8157" t="str"><v>3500</v></cell><cell r="C8157" t="str"><v>burgemeester en gemeentesecretaris van Winsum</v></cell><cell r="D8157" t="str"><v>01-04-1865/21-11-1871</v></cell></row><row r="8158"><cell r="A8158" t="str"><v>01191</v></cell><cell r="B8158" t="str"><v>3500</v></cell><cell r="C8158" t="str"><v>lid Provinciale Staten van Groningen</v></cell><cell r="D8158" t="str"><v>07-07-1868/00-04-1874</v></cell></row><row r="8159"><cell r="A8159" t="str"><v>01191</v></cell><cell r="B8159" t="str"><v>3500</v></cell><cell r="C8159" t="str"><v>lid Gedeputeerde Staten van Groningen</v></cell><cell r="D8159" t="str"><v>21-11-1871/00-04-1874</v></cell></row><row r="8160"><cell r="A8160" t="str"><v>01191</v></cell><cell r="B8160" t="str"><v>3500</v></cell><cell r="C8160" t="str"><v>lid Tweede Kamer der Staten-Generaal</v></cell><cell r="D8160" t="str"><v>29-04-1874/11-10-1884</v></cell></row><row r="8161"><cell r="A8161" t="str"><v>01191</v></cell><cell r="B8161" t="str"><v>3500</v></cell><cell r="C8161" t="str"><v>lid Tweede Kamer der Staten-Generaal</v></cell><cell r="D8161" t="str"><v>17-11-1884/18-05-1886</v></cell></row><row r="8162"><cell r="A8162" t="str"><v>01191</v></cell><cell r="B8162" t="str"><v>3500</v></cell><cell r="C8162" t="str"><v>lid Tweede Kamer der Staten-Generaal</v></cell><cell r="D8162" t="str"><v>14-07-1886/17-08-1887</v></cell></row><row r="8163"><cell r="A8163" t="str"><v>01191</v></cell><cell r="B8163" t="str"><v>3500</v></cell><cell r="C8163" t="str"><v>lid Tweede Kamer der Staten-Generaal</v></cell><cell r="D8163" t="str"><v>19-09-1887/27-03-1888</v></cell></row><row r="8164"><cell r="A8164" t="str"><v>01191</v></cell><cell r="B8164" t="str"><v>3500</v></cell><cell r="C8164" t="str"><v>lid Tweede Kamer der Staten-Generaal</v></cell><cell r="D8164" t="str"><v>01-05-1888/20-03-1894</v></cell></row><row r="8165"><cell r="A8165" t="str"><v>01191</v></cell><cell r="B8165" t="str"><v>3500</v></cell><cell r="C8165" t="str"><v>lid Tweede Kamer der Staten-Generaal</v></cell><cell r="D8165" t="str"><v>16-05-1894/17-09-1901</v></cell></row><row r="8166"><cell r="A8166" t="str"><v>01192</v></cell><cell r="B8166" t="str"><v>3010</v></cell><cell r="C8166" t="str"><v>'s-Gravenhage</v></cell><cell r="D8166" t="str"><v>13-07-1900</v></cell></row><row r="8167"><cell r="A8167" t="str"><v>01192</v></cell><cell r="B8167" t="str"><v>3020</v></cell><cell r="C8167" t="str"><v>Utrecht</v></cell><cell r="D8167" t="str"><v>03-10-1993</v></cell></row><row r="8168"><cell r="A8168" t="str"><v>01192</v></cell><cell r="B8168" t="str"><v>3500</v></cell><cell r="C8168" t="str"><v>lijstenmaker en timmerman</v></cell><cell r="D8168" t="str"><v>00-00-1912/00-00-1915</v></cell></row><row r="8169"><cell r="A8169" t="str"><v>01192</v></cell><cell r="B8169" t="str"><v>3500</v></cell><cell r="C8169" t="str"><v>kantoorbediende Nederlandse Overzee Trust-Maatschappij</v></cell><cell r="D8169" t="str"><v>00-00-1915/00-00-1919</v></cell></row><row r="8170"><cell r="A8170" t="str"><v>01192</v></cell><cell r="B8170" t="str"><v>3500</v></cell><cell r="C8170" t="str"><v>kantoorbediende Nederlandse Christelijke Zeeliedenbond</v></cell><cell r="D8170" t="str"><v>00-00-1919/00-00-1923</v></cell></row><row r="8171"><cell r="A8171" t="str"><v>01192</v></cell><cell r="B8171" t="str"><v>3500</v></cell><cell r="C8171" t="str"><v>evangelist Belgian Gospelmission te Brussel</v></cell><cell r="D8171" t="str"><v>00-00-1923/00-00-1928</v></cell></row><row r="8172"><cell r="A8172" t="str"><v>01192</v></cell><cell r="B8172" t="str"><v>3500</v></cell><cell r="C8172" t="str"><v>straatpredikant te Rotterdam</v></cell><cell r="D8172" t="str"><v>00-00-1928/00-00-1933</v></cell></row><row r="8173"><cell r="A8173" t="str"><v>01192</v></cell><cell r="B8173" t="str"><v>3500</v></cell><cell r="C8173" t="str"><v>straatpredikant te Den Dolder</v></cell><cell r="D8173" t="str"><v>00-00-1933/</v></cell></row><row r="8174"><cell r="A8174" t="str"><v>01192</v></cell><cell r="B8174" t="str"><v>3500</v></cell><cell r="C8174" t="str"><v>lid gemeenteraad van Zeist</v></cell><cell r="D8174" t="str"><v>03-09-1935/00-08-1940</v></cell></row><row r="8175"><cell r="A8175" t="str"><v>01192</v></cell><cell r="B8175" t="str"><v>3500</v></cell><cell r="C8175" t="str"><v>eigenaar uitgeverij te Den Dolder</v></cell><cell r="D8175" t="str"><v>00-00-1940/</v></cell></row><row r="8176"><cell r="A8176" t="str"><v>01192</v></cell><cell r="B8176" t="str"><v>3500</v></cell><cell r="C8176" t="str"><v>redactie-secretaris "Zeister Post"</v></cell><cell r="D8176" t="str"><v>00-00-1945/</v></cell></row><row r="8177"><cell r="A8177" t="str"><v>01192</v></cell><cell r="B8177" t="str"><v>3500</v></cell><cell r="C8177" t="str"><v>lid tijdelijke gemeenteraad van Zeist</v></cell><cell r="D8177" t="str"><v>09-11-1945/02-09-1946</v></cell></row><row r="8178"><cell r="A8178" t="str"><v>01192</v></cell><cell r="B8178" t="str"><v>3500</v></cell><cell r="C8178" t="str"><v>wethouder (van sociale zaken) van Zeist</v></cell><cell r="D8178" t="str"><v>09-11-1945/02-09-1946</v></cell></row><row r="8179"><cell r="A8179" t="str"><v>01192</v></cell><cell r="B8179" t="str"><v>3500</v></cell><cell r="C8179" t="str"><v>lid Tweede Kamer der Staten-Generaal</v></cell><cell r="D8179" t="str"><v>04-06-1946/22-02-1967</v></cell></row><row r="8180"><cell r="A8180" t="str"><v>01192</v></cell><cell r="B8180" t="str"><v>3500</v></cell><cell r="C8180" t="str"><v>lid gemeenteraad van Zeist</v></cell><cell r="D8180" t="str"><v>02-09-1946/01-09-1970</v></cell></row><row r="8181"><cell r="A8181" t="str"><v>01192</v></cell><cell r="B8181" t="str"><v>3500</v></cell><cell r="C8181" t="str"><v>wethouder (van huisvesting, onderwijs en jeugdzaken) van Zeist</v></cell><cell r="D8181" t="str"><v>06-09-1966/01-09-1970</v></cell></row><row r="8182"><cell r="A8182" t="str"><v>01193</v></cell><cell r="B8182" t="str"><v>3010</v></cell><cell r="C8182" t="str"><v>Akersloot (N.H.)</v></cell><cell r="D8182" t="str"><v>17-12-1894</v></cell></row><row r="8183"><cell r="A8183" t="str"><v>01193</v></cell><cell r="B8183" t="str"><v>3020</v></cell><cell r="C8183" t="str"><v>Haarlem</v></cell><cell r="D8183" t="str"><v>10-03-1977</v></cell></row><row r="8184"><cell r="A8184" t="str"><v>01193</v></cell><cell r="B8184" t="str"><v>3500</v></cell><cell r="C8184" t="str"><v>assistent geodesie, Technische Hogeschool te Delft</v></cell><cell r="D8184" t="str"><v>00-00-1918/00-00-1926</v></cell></row><row r="8185"><cell r="A8185" t="str"><v>01193</v></cell><cell r="B8185" t="str"><v>3500</v></cell><cell r="C8185" t="str"><v>directeur particulier adviesbureau voor kartering</v></cell><cell r="D8185" t="str"><v>00-00-1921/00-00-1931</v></cell></row><row r="8186"><cell r="A8186" t="str"><v>01193</v></cell><cell r="B8186" t="str"><v>3500</v></cell><cell r="C8186" t="str"><v>hoogleraar landmeetkunde, waterpassing en geodesie, Technische Hogeschool te Delft</v></cell><cell r="D8186" t="str"><v>07-09-1926/00-06-1945</v></cell></row><row r="8187"><cell r="A8187" t="str"><v>01193</v></cell><cell r="B8187" t="str"><v>3500</v></cell><cell r="C8187" t="str"><v>minister voor Algemene Oorlogsvoering van het Koninkrijk en minister-president</v></cell><cell r="D8187" t="str"><v>25-06-1945/03-07-1946</v></cell></row><row r="8188"><cell r="A8188" t="str"><v>01193</v></cell><cell r="B8188" t="str"><v>3500</v></cell><cell r="C8188" t="str"><v>lid Tweede Kamer der Staten-Generaal</v></cell><cell r="D8188" t="str"><v>04-06-1946/16-09-1946</v></cell></row><row r="8189"><cell r="A8189" t="str"><v>01193</v></cell><cell r="B8189" t="str"><v>3500</v></cell><cell r="C8189" t="str"><v>voorzitter Commissie-Generaal voor Nederlandsch-Indië</v></cell><cell r="D8189" t="str"><v>16-09-1946/15-11-1947</v></cell></row><row r="8190"><cell r="A8190" t="str"><v>01193</v></cell><cell r="B8190" t="str"><v>3500</v></cell><cell r="C8190" t="str"><v>ambteloos</v></cell><cell r="D8190" t="str"><v>15-11-1947/27-07-1948</v></cell></row><row r="8191"><cell r="A8191" t="str"><v>01193</v></cell><cell r="B8191" t="str"><v>3500</v></cell><cell r="C8191" t="str"><v>lid Tweede Kamer der Staten-Generaal</v></cell><cell r="D8191" t="str"><v>27-07-1948/18-09-1951</v></cell></row><row r="8192"><cell r="A8192" t="str"><v>01193</v></cell><cell r="B8192" t="str"><v>3500</v></cell><cell r="C8192" t="str"><v>directeur ITC (International Training Center for Aerial Survey) te Delft</v></cell><cell r="D8192" t="str"><v>01-07-1951/01-01-1964</v></cell></row><row r="8193"><cell r="A8193" t="str"><v>01193</v></cell><cell r="B8193" t="str"><v>3500</v></cell><cell r="C8193" t="str"><v>lid Eerste Kamer der Staten-Generaal</v></cell><cell r="D8193" t="str"><v>18-09-1951/05-06-1963</v></cell></row><row r="8194"><cell r="A8194" t="str"><v>01194</v></cell><cell r="B8194" t="str"><v>3010</v></cell><cell r="C8194" t="str"><v>Borculo</v></cell><cell r="D8194" t="str"><v>03-03-1864</v></cell></row><row r="8195"><cell r="A8195" t="str"><v>01194</v></cell><cell r="B8195" t="str"><v>3020</v></cell><cell r="C8195" t="str"><v>Apeldoorn</v></cell><cell r="D8195" t="str"><v>20-06-1928</v></cell></row><row r="8196"><cell r="A8196" t="str"><v>01194</v></cell><cell r="B8196" t="str"><v>3500</v></cell><cell r="C8196" t="str"><v>zendelingarts te Solo en Djokjakarta (Ned.-Indië)</v></cell><cell r="D8196" t="str"><v>00-00-1893/00-00-1900</v></cell></row><row r="8197"><cell r="A8197" t="str"><v>01194</v></cell><cell r="B8197" t="str"><v>3500</v></cell><cell r="C8197" t="str"><v>geneesheer-directeur, zendingshospitaal "Petronella" te Djokjakarta</v></cell><cell r="D8197" t="str"><v>00-00-1900/00-00-1903</v></cell></row><row r="8198"><cell r="A8198" t="str"><v>01194</v></cell><cell r="B8198" t="str"><v>3500</v></cell><cell r="C8198" t="str"><v>verlof in Nederland</v></cell><cell r="D8198" t="str"><v>00-00-1901/00-00-1903</v></cell></row><row r="8199"><cell r="A8199" t="str"><v>01194</v></cell><cell r="B8199" t="str"><v>3500</v></cell><cell r="C8199" t="str"><v>geneesheer-directeur, zendingshospitaal "Petronella" te Djokjakarta</v></cell><cell r="D8199" t="str"><v>00-00-1903/00-00-1906</v></cell></row><row r="8200"><cell r="A8200" t="str"><v>01194</v></cell><cell r="B8200" t="str"><v>3500</v></cell><cell r="C8200" t="str"><v>tijdelijk geneesheer, Stichting "Veldwijk" van de Gereformeerde kerken te Ermelo</v></cell><cell r="D8200" t="str"><v>00-00-1908</v></cell></row><row r="8201"><cell r="A8201" t="str"><v>01194</v></cell><cell r="B8201" t="str"><v>3500</v></cell><cell r="C8201" t="str"><v>geneesheer, Stichtingen "'s-Heerenloo" en "Groot-Emaus" te Ermelo</v></cell><cell r="D8201" t="str"><v>00-00-1908/00-02-1911</v></cell></row><row r="8202"><cell r="A8202" t="str"><v>01194</v></cell><cell r="B8202" t="str"><v>3500</v></cell><cell r="C8202" t="str"><v>lid Tweede Kamer der Staten-Generaal</v></cell><cell r="D8202" t="str"><v>28-02-1911/20-06-1928</v></cell></row><row r="8203"><cell r="A8203" t="str"><v>01195</v></cell><cell r="B8203" t="str"><v>3010</v></cell><cell r="C8203" t="str"><v>Engelen (N.Br.)</v></cell><cell r="D8203" t="str"><v>23-02-1793</v></cell></row><row r="8204"><cell r="A8204" t="str"><v>01195</v></cell><cell r="B8204" t="str"><v>3020</v></cell><cell r="C8204" t="str"><v>Wassenaar</v></cell><cell r="D8204" t="str"><v>14-10-1873</v></cell></row><row r="8205"><cell r="A8205" t="str"><v>01195</v></cell><cell r="B8205" t="str"><v>3500</v></cell><cell r="C8205" t="str"><v>landeigenaar</v></cell></row><row r="8206"><cell r="A8206" t="str"><v>01195</v></cell><cell r="B8206" t="str"><v>3500</v></cell><cell r="C8206" t="str"><v>mede-exploitant steenovens te Hurwenen en Ophemert</v></cell></row><row r="8207"><cell r="A8207" t="str"><v>01195</v></cell><cell r="B8207" t="str"><v>3500</v></cell><cell r="C8207" t="str"><v>lid Tweede Kamer der Staten-Generaal</v></cell><cell r="D8207" t="str"><v>20-02-1849/20-08-1850</v></cell></row><row r="8208"><cell r="A8208" t="str"><v>01195</v></cell><cell r="B8208" t="str"><v>3500</v></cell><cell r="C8208" t="str"><v>lid Tweede Kamer der Staten-Generaal</v></cell><cell r="D8208" t="str"><v>07-10-1850/26-04-1853</v></cell></row><row r="8209"><cell r="A8209" t="str"><v>01197</v></cell><cell r="B8209" t="str"><v>3010</v></cell><cell r="C8209" t="str"><v>Groningen</v></cell><cell r="D8209" t="str"><v>17-04-1882</v></cell></row><row r="8210"><cell r="A8210" t="str"><v>01197</v></cell><cell r="B8210" t="str"><v>3020</v></cell><cell r="C8210" t="str"><v>'s-Gravenhage</v></cell><cell r="D8210" t="str"><v>23-07-1965</v></cell></row><row r="8211"><cell r="A8211" t="str"><v>01197</v></cell><cell r="B8211" t="str"><v>3500</v></cell><cell r="C8211" t="str"><v>graanhandelaar, handelsfirma "Schilthuis & Co." te Groningen en Rotterdam</v></cell><cell r="D8211" t="str"><v>00-00-1903/</v></cell></row><row r="8212"><cell r="A8212" t="str"><v>01197</v></cell><cell r="B8212" t="str"><v>3500</v></cell><cell r="C8212" t="str"><v>werkzaam als graanhandelaar te Parijs en in de Verenigde Staten en Canada</v></cell></row><row r="8213"><cell r="A8213" t="str"><v>01197</v></cell><cell r="B8213" t="str"><v>3500</v></cell><cell r="C8213" t="str"><v>werkzaam als graanhandelaar in Londen</v></cell><cell r="D8213" t="str"><v>00-00-1914/00-00-1916</v></cell></row><row r="8214"><cell r="A8214" t="str"><v>01197</v></cell><cell r="B8214" t="str"><v>3500</v></cell><cell r="C8214" t="str"><v>lid graanhandelsfirma N.V. "Schilthuis' Handelsvereeniging"</v></cell><cell r="D8214" t="str"><v>00-00-1916/00-00-1922</v></cell></row><row r="8215"><cell r="A8215" t="str"><v>01197</v></cell><cell r="B8215" t="str"><v>3500</v></cell><cell r="C8215" t="str"><v>mededirecteur graanhandelsfirma c.v. "Schilthuis' Amerikaansche Handelscompagnie" te Rotterdam</v></cell><cell r="D8215" t="str"><v>00-00-1922/00-00-1936</v></cell></row><row r="8216"><cell r="A8216" t="str"><v>01197</v></cell><cell r="B8216" t="str"><v>3500</v></cell><cell r="C8216" t="str"><v>lid Tweede Kamer der Staten-Generaal</v></cell><cell r="D8216" t="str"><v>13-06-1933/03-07-1956</v></cell></row><row r="8217"><cell r="A8217" t="str"><v>01198</v></cell><cell r="B8217" t="str"><v>3010</v></cell><cell r="C8217" t="str"><v>Abbenbroek (Z.H.)</v></cell><cell r="D8217" t="str"><v>02-06-1865</v></cell></row><row r="8218"><cell r="A8218" t="str"><v>01198</v></cell><cell r="B8218" t="str"><v>3020</v></cell><cell r="C8218" t="str"><v>Sankt Moritz (Zwitserland)</v></cell><cell r="D8218" t="str"><v>10-02-1923</v></cell></row><row r="8219"><cell r="A8219" t="str"><v>01198</v></cell><cell r="B8219" t="str"><v>3500</v></cell><cell r="C8219" t="str"><v>advocaat en procureur te Gouda</v></cell><cell r="D8219" t="str"><v>00-00-1892/</v></cell></row><row r="8220"><cell r="A8220" t="str"><v>01198</v></cell><cell r="B8220" t="str"><v>3500</v></cell><cell r="C8220" t="str"><v>schoolopziener, arrondissement Gouda</v></cell><cell r="D8220" t="str"><v>01-12-1892/01-12-1907</v></cell></row><row r="8221"><cell r="A8221" t="str"><v>01198</v></cell><cell r="B8221" t="str"><v>3500</v></cell><cell r="C8221" t="str"><v>kantonrechter-plaatsvervanger te Gouda</v></cell><cell r="D8221" t="str"><v>01-08-1894/10-02-1923</v></cell></row><row r="8222"><cell r="A8222" t="str"><v>01198</v></cell><cell r="B8222" t="str"><v>3500</v></cell><cell r="C8222" t="str"><v>lid Tweede Kamer der Staten-Generaal</v></cell><cell r="D8222" t="str"><v>16-09-1913/21-09-1916</v></cell></row><row r="8223"><cell r="A8223" t="str"><v>01198</v></cell><cell r="B8223" t="str"><v>3500</v></cell><cell r="C8223" t="str"><v>lid commissie van bijstand voor de uitvoering van de Distributiewet</v></cell><cell r="D8223" t="str"><v>00-09-1916/01-04-1918</v></cell></row><row r="8224"><cell r="A8224" t="str"><v>01198</v></cell><cell r="B8224" t="str"><v>3500</v></cell><cell r="C8224" t="str"><v>directeur-generaal Crisiszaken, ministerie van Landbouw, Nijverheid en Handel</v></cell><cell r="D8224" t="str"><v>01-04-1918/16-04-1920</v></cell></row><row r="8225"><cell r="A8225" t="str"><v>01198</v></cell><cell r="B8225" t="str"><v>3500</v></cell><cell r="C8225" t="str"><v>secretaris "Robaver" (Rotterdamsche Bankvereeniging)</v></cell><cell r="D8225" t="str"><v>00-00-1920/</v></cell></row><row r="8226"><cell r="A8226" t="str"><v>01198</v></cell><cell r="B8226" t="str"><v>3500</v></cell><cell r="C8226" t="str"><v>bankier, firma "Delbrück" te Berlijn</v></cell></row><row r="8227"><cell r="A8227" t="str"><v>01198</v></cell><cell r="B8227" t="str"><v>3500</v></cell><cell r="C8227" t="str"><v>bankier, firma "Schickler & Co." te Berlijn</v></cell></row><row r="8228"><cell r="A8228" t="str"><v>01199</v></cell><cell r="B8228" t="str"><v>3010</v></cell><cell r="C8228" t="str"><v>Amsterdam</v></cell><cell r="D8228" t="str"><v>20-04-1854</v></cell></row><row r="8229"><cell r="A8229" t="str"><v>01199</v></cell><cell r="B8229" t="str"><v>3020</v></cell><cell r="C8229" t="str"><v>Baarn</v></cell><cell r="D8229" t="str"><v>03-01-1924</v></cell></row><row r="8230"><cell r="A8230" t="str"><v>01199</v></cell><cell r="B8230" t="str"><v>3500</v></cell><cell r="C8230" t="str"><v>adjunct-inspecteur tariefwezen, NRS (Nederlandsche Rijnspoorwegmaatschappij)</v></cell><cell r="D8230" t="str"><v>00-06-1879/00-00-1883</v></cell></row><row r="8231"><cell r="A8231" t="str"><v>01199</v></cell><cell r="B8231" t="str"><v>3500</v></cell><cell r="C8231" t="str"><v>tweede secretaris NRS (Nederlandsche Rijnspoorwegmaatschappij)</v></cell><cell r="D8231" t="str"><v>00-00-1883/00-00-1890</v></cell></row><row r="8232"><cell r="A8232" t="str"><v>01199</v></cell><cell r="B8232" t="str"><v>3500</v></cell><cell r="C8232" t="str"><v>burgemeester van Amersfoort</v></cell><cell r="D8232" t="str"><v>01-07-1891/25-11-1899</v></cell></row><row r="8233"><cell r="A8233" t="str"><v>01199</v></cell><cell r="B8233" t="str"><v>3500</v></cell><cell r="C8233" t="str"><v>lid Provinciale Staten van Utrecht</v></cell><cell r="D8233" t="str"><v>04-11-1891/00-07-1905</v></cell></row><row r="8234"><cell r="A8234" t="str"><v>01199</v></cell><cell r="B8234" t="str"><v>3500</v></cell><cell r="C8234" t="str"><v>lid Tweede Kamer der Staten-Generaal</v></cell><cell r="D8234" t="str"><v>16-05-1894/17-09-1901</v></cell></row><row r="8235"><cell r="A8235" t="str"><v>01199</v></cell><cell r="B8235" t="str"><v>3500</v></cell><cell r="C8235" t="str"><v>lid Gedeputeerde Staten van Utrecht</v></cell><cell r="D8235" t="str"><v>25-11-1899/01-08-1905</v></cell></row><row r="8236"><cell r="A8236" t="str"><v>01199</v></cell><cell r="B8236" t="str"><v>3500</v></cell><cell r="C8236" t="str"><v>Commissaris van de Koningin in Utrecht</v></cell><cell r="D8236" t="str"><v>01-08-1905/01-08-1914</v></cell></row><row r="8237"><cell r="A8237" t="str"><v>01200</v></cell><cell r="B8237" t="str"><v>3010</v></cell><cell r="C8237" t="str"><v>Amsterdam</v></cell><cell r="D8237" t="str"><v>25-02-1794</v></cell></row><row r="8238"><cell r="A8238" t="str"><v>01200</v></cell><cell r="B8238" t="str"><v>3020</v></cell><cell r="C8238" t="str"><v>Arnhem</v></cell><cell r="D8238" t="str"><v>04-10-1863</v></cell></row><row r="8239"><cell r="A8239" t="str"><v>01200</v></cell><cell r="B8239" t="str"><v>3500</v></cell><cell r="C8239" t="str"><v>volontair handels- en bankiershuis "Staphorst" te Amsterdam</v></cell></row><row r="8240"><cell r="A8240" t="str"><v>01200</v></cell><cell r="B8240" t="str"><v>3500</v></cell><cell r="C8240" t="str"><v>deelgenoot handels- en bankiershuis "Staphorst" te Amsterdam</v></cell><cell r="D8240" t="str"><v>01-01-1818/00-00-1827</v></cell></row><row r="8241"><cell r="A8241" t="str"><v>01200</v></cell><cell r="B8241" t="str"><v>3500</v></cell><cell r="C8241" t="str"><v>directeur Nederlandsche Handel-Maatschappij</v></cell><cell r="D8241" t="str"><v>00-00-1824/00-00-1827</v></cell></row><row r="8242"><cell r="A8242" t="str"><v>01200</v></cell><cell r="B8242" t="str"><v>3500</v></cell><cell r="C8242" t="str"><v>voorzitter Nederlandsche Handel-Maatschappij</v></cell><cell r="D8242" t="str"><v>04-11-1827/00-00-1833</v></cell></row><row r="8243"><cell r="A8243" t="str"><v>01200</v></cell><cell r="B8243" t="str"><v>3500</v></cell><cell r="C8243" t="str"><v>secretaris van Staat</v></cell><cell r="D8243" t="str"><v>12-11-1835/22-09-1836</v></cell></row><row r="8244"><cell r="A8244" t="str"><v>01200</v></cell><cell r="B8244" t="str"><v>3500</v></cell><cell r="C8244" t="str"><v>secretaris van Staat</v></cell><cell r="D8244" t="str"><v>12-11-1835/01-12-1836</v></cell></row><row r="8245"><cell r="A8245" t="str"><v>01200</v></cell><cell r="B8245" t="str"><v>3500</v></cell><cell r="C8245" t="str"><v>lid Eerste Kamer der Staten-Generaal</v></cell><cell r="D8245" t="str"><v>01-12-1836/13-02-1849</v></cell></row><row r="8246"><cell r="A8246" t="str"><v>01200</v></cell><cell r="B8246" t="str"><v>3500</v></cell><cell r="C8246" t="str"><v>buitengewoon gezant en gevolmachtigd minister te Petersburg</v></cell><cell r="D8246" t="str"><v>00-06-1837/31-05-1840</v></cell></row><row r="8247"><cell r="A8247" t="str"><v>01200</v></cell><cell r="B8247" t="str"><v>3500</v></cell><cell r="C8247" t="str"><v>ambteloos</v></cell><cell r="D8247" t="str"><v>00-06-1840/00-10-1846</v></cell></row><row r="8248"><cell r="A8248" t="str"><v>01200</v></cell><cell r="B8248" t="str"><v>3500</v></cell><cell r="C8248" t="str"><v>buitengewoon gezant en gevolmachtigd minister te Londen</v></cell><cell r="D8248" t="str"><v>31-10-1846/25-03-1848</v></cell></row><row r="8249"><cell r="A8249" t="str"><v>01200</v></cell><cell r="B8249" t="str"><v>3500</v></cell><cell r="C8249" t="str"><v>tijdelijk minister van Buitenlandse Zaken</v></cell><cell r="D8249" t="str"><v>25-03-1848/17-05-1848</v></cell></row><row r="8250"><cell r="A8250" t="str"><v>01200</v></cell><cell r="B8250" t="str"><v>3500</v></cell><cell r="C8250" t="str"><v>tijdelijk minister van Financiën</v></cell><cell r="D8250" t="str"><v>25-03-1848/17-05-1848</v></cell></row><row r="8251"><cell r="A8251" t="str"><v>01200</v></cell><cell r="B8251" t="str"><v>3500</v></cell><cell r="C8251" t="str"><v>voorzitter van de ministerraad</v></cell><cell r="D8251" t="str"><v>25-03-1848/17-05-1848</v></cell></row><row r="8252"><cell r="A8252" t="str"><v>01200</v></cell><cell r="B8252" t="str"><v>3500</v></cell><cell r="C8252" t="str"><v>buitengewoon gezant en gevolmachtigd minister te Londen</v></cell><cell r="D8252" t="str"><v>00-05-1848/02-05-1852</v></cell></row><row r="8253"><cell r="A8253" t="str"><v>01200</v></cell><cell r="B8253" t="str"><v>3500</v></cell><cell r="C8253" t="str"><v>lid gemeenteraad van Diepenheim</v></cell><cell r="D8253" t="str"><v>15-10-1851/04-10-1863</v></cell></row><row r="8254"><cell r="A8254" t="str"><v>01200</v></cell><cell r="B8254" t="str"><v>3500</v></cell><cell r="C8254" t="str"><v>lid Tweede Kamer der Staten-Generaal</v></cell><cell r="D8254" t="str"><v>12-07-1853/17-09-1854</v></cell></row><row r="8255"><cell r="A8255" t="str"><v>01201</v></cell><cell r="B8255" t="str"><v>3010</v></cell><cell r="C8255" t="str"><v>'s-Gravenhage</v></cell><cell r="D8255" t="str"><v>08-02-1854</v></cell></row><row r="8256"><cell r="A8256" t="str"><v>01201</v></cell><cell r="B8256" t="str"><v>3020</v></cell><cell r="C8256" t="str"><v>Den Dolder</v></cell><cell r="D8256" t="str"><v>13-12-1929</v></cell></row><row r="8257"><cell r="A8257" t="str"><v>01201</v></cell><cell r="B8257" t="str"><v>3500</v></cell><cell r="C8257" t="str"><v>landeigenaar en rentenier</v></cell></row><row r="8258"><cell r="A8258" t="str"><v>01201</v></cell><cell r="B8258" t="str"><v>3500</v></cell><cell r="C8258" t="str"><v>burgemeester van Rhenen</v></cell><cell r="D8258" t="str"><v>16-03-1882/01-09-1923</v></cell></row><row r="8259"><cell r="A8259" t="str"><v>01201</v></cell><cell r="B8259" t="str"><v>3500</v></cell><cell r="C8259" t="str"><v>lid Provinciale Staten van Utrecht</v></cell><cell r="D8259" t="str"><v>18-02-1907/01-07-1919</v></cell></row><row r="8260"><cell r="A8260" t="str"><v>01201</v></cell><cell r="B8260" t="str"><v>3500</v></cell><cell r="C8260" t="str"><v>lid Tweede Kamer der Staten-Generaal</v></cell><cell r="D8260" t="str"><v>21-09-1909/17-09-1918</v></cell></row><row r="8261"><cell r="A8261" t="str"><v>01202</v></cell><cell r="B8261" t="str"><v>3010</v></cell><cell r="C8261" t="str"><v>Amsterdam</v></cell><cell r="D8261" t="str"><v>09-05-1821</v></cell></row><row r="8262"><cell r="A8262" t="str"><v>01202</v></cell><cell r="B8262" t="str"><v>3020</v></cell><cell r="C8262" t="str"><v>'s-Gravenhage</v></cell><cell r="D8262" t="str"><v>23-04-1893</v></cell></row><row r="8263"><cell r="A8263" t="str"><v>01202</v></cell><cell r="B8263" t="str"><v>3500</v></cell><cell r="C8263" t="str"><v>advocaat te Amsterdam</v></cell><cell r="D8263" t="str"><v>00-00-1845/</v></cell></row><row r="8264"><cell r="A8264" t="str"><v>01202</v></cell><cell r="B8264" t="str"><v>3500</v></cell><cell r="C8264" t="str"><v>lid gemeenteraad van Amsterdam</v></cell><cell r="D8264" t="str"><v>02-08-1854/07-09-1858</v></cell></row><row r="8265"><cell r="A8265" t="str"><v>01202</v></cell><cell r="B8265" t="str"><v>3500</v></cell><cell r="C8265" t="str"><v>lid Tweede Kamer der Staten-Generaal</v></cell><cell r="D8265" t="str"><v>22-09-1857/01-06-1866</v></cell></row><row r="8266"><cell r="A8266" t="str"><v>01202</v></cell><cell r="B8266" t="str"><v>3500</v></cell><cell r="C8266" t="str"><v>minister van Financiën</v></cell><cell r="D8266" t="str"><v>01-06-1866/03-06-1868</v></cell></row><row r="8267"><cell r="A8267" t="str"><v>01202</v></cell><cell r="B8267" t="str"><v>3500</v></cell><cell r="C8267" t="str"><v>grootmeester des Konings</v></cell><cell r="D8267" t="str"><v>03-06-1868/23-04-1893</v></cell></row><row r="8268"><cell r="A8268" t="str"><v>01202</v></cell><cell r="B8268" t="str"><v>3500</v></cell><cell r="C8268" t="str"><v>lid Tweede Kamer der Staten-Generaal</v></cell><cell r="D8268" t="str"><v>27-06-1873/11-10-1884</v></cell></row><row r="8269"><cell r="A8269" t="str"><v>01202</v></cell><cell r="B8269" t="str"><v>3500</v></cell><cell r="C8269" t="str"><v>opperkamerheer des Konings</v></cell><cell r="D8269" t="str"><v>01-05-1881/23-04-1893</v></cell></row><row r="8270"><cell r="A8270" t="str"><v>01202</v></cell><cell r="B8270" t="str"><v>3500</v></cell><cell r="C8270" t="str"><v>lid Tweede Kamer der Staten-Generaal</v></cell><cell r="D8270" t="str"><v>17-11-1884/18-05-1886</v></cell></row><row r="8271"><cell r="A8271" t="str"><v>01202</v></cell><cell r="B8271" t="str"><v>3500</v></cell><cell r="C8271" t="str"><v>lid Tweede Kamer der Staten-Generaal</v></cell><cell r="D8271" t="str"><v>01-05-1888/15-09-1891</v></cell></row><row r="8272"><cell r="A8272" t="str"><v>01203</v></cell><cell r="B8272" t="str"><v>3010</v></cell><cell r="C8272" t="str"><v>Voorst (Gld.)</v></cell><cell r="D8272" t="str"><v>30-09-1839</v></cell></row><row r="8273"><cell r="A8273" t="str"><v>01203</v></cell><cell r="B8273" t="str"><v>3020</v></cell><cell r="C8273" t="str"><v>'s-Gravenhage</v></cell><cell r="D8273" t="str"><v>19-06-1918</v></cell></row><row r="8274"><cell r="A8274" t="str"><v>01203</v></cell><cell r="B8274" t="str"><v>3500</v></cell><cell r="C8274" t="str"><v>landeigenaar en ambachtsheer</v></cell></row><row r="8275"><cell r="A8275" t="str"><v>01203</v></cell><cell r="B8275" t="str"><v>3500</v></cell><cell r="C8275" t="str"><v>rentmeester van het Kroondomein, rentambt Arnhem</v></cell><cell r="D8275" t="str"><v>01-06-1866/01-05-1882</v></cell></row><row r="8276"><cell r="A8276" t="str"><v>01203</v></cell><cell r="B8276" t="str"><v>3500</v></cell><cell r="C8276" t="str"><v>lid Tweede Kamer der Staten-Generaal</v></cell><cell r="D8276" t="str"><v>15-09-1873/17-09-1877</v></cell></row><row r="8277"><cell r="A8277" t="str"><v>01203</v></cell><cell r="B8277" t="str"><v>3500</v></cell><cell r="C8277" t="str"><v>lid Tweede Kamer der Staten-Generaal</v></cell><cell r="D8277" t="str"><v>26-03-1878/01-05-1882</v></cell></row><row r="8278"><cell r="A8278" t="str"><v>01203</v></cell><cell r="B8278" t="str"><v>3500</v></cell><cell r="C8278" t="str"><v>administrateur van het Kroondomein</v></cell><cell r="D8278" t="str"><v>01-05-1882/03-10-1888</v></cell></row><row r="8279"><cell r="A8279" t="str"><v>01203</v></cell><cell r="B8279" t="str"><v>3500</v></cell><cell r="C8279" t="str"><v>lid Tweede Kamer der Staten-Generaal</v></cell><cell r="D8279" t="str"><v>17-09-1883/11-10-1884</v></cell></row><row r="8280"><cell r="A8280" t="str"><v>01203</v></cell><cell r="B8280" t="str"><v>3500</v></cell><cell r="C8280" t="str"><v>lid Tweede Kamer der Staten-Generaal</v></cell><cell r="D8280" t="str"><v>14-07-1886/17-08-1887</v></cell></row><row r="8281"><cell r="A8281" t="str"><v>01203</v></cell><cell r="B8281" t="str"><v>3500</v></cell><cell r="C8281" t="str"><v>lid Tweede Kamer der Staten-Generaal</v></cell><cell r="D8281" t="str"><v>19-09-1887/27-03-1888</v></cell></row><row r="8282"><cell r="A8282" t="str"><v>01203</v></cell><cell r="B8282" t="str"><v>3500</v></cell><cell r="C8282" t="str"><v>lid Tweede Kamer der Staten-Generaal</v></cell><cell r="D8282" t="str"><v>01-05-1888/01-10-1888</v></cell></row><row r="8283"><cell r="A8283" t="str"><v>01203</v></cell><cell r="B8283" t="str"><v>3500</v></cell><cell r="C8283" t="str"><v>Commissaris des Konings (vanaf 23 november 1890: 'der Koningin') in Utrecht</v></cell><cell r="D8283" t="str"><v>15-10-1888/01-08-1905</v></cell></row><row r="8284"><cell r="A8284" t="str"><v>01204</v></cell><cell r="B8284" t="str"><v>3010</v></cell><cell r="C8284" t="str"><v>Brummen</v></cell><cell r="D8284" t="str"><v>12-08-1836</v></cell></row><row r="8285"><cell r="A8285" t="str"><v>01204</v></cell><cell r="B8285" t="str"><v>3020</v></cell><cell r="C8285" t="str"><v>'s-Gravenhage</v></cell><cell r="D8285" t="str"><v>11-04-1914</v></cell></row><row r="8286"><cell r="A8286" t="str"><v>01204</v></cell><cell r="B8286" t="str"><v>3500</v></cell><cell r="C8286" t="str"><v>officier Corps Ingenieurs, Mineurs en Sappeurs</v></cell><cell r="D8286" t="str"><v>30-06-1856/00-00-1882</v></cell></row><row r="8287"><cell r="A8287" t="str"><v>01204</v></cell><cell r="B8287" t="str"><v>3500</v></cell><cell r="C8287" t="str"><v>officier bij de Generale Staf</v></cell><cell r="D8287" t="str"><v>00-00-1862/00-00-1870</v></cell></row><row r="8288"><cell r="A8288" t="str"><v>01204</v></cell><cell r="B8288" t="str"><v>3500</v></cell><cell r="C8288" t="str"><v>commandant der genie, Stelling van Naarden</v></cell><cell r="D8288" t="str"><v>00-00-1870/00-00-1872</v></cell></row><row r="8289"><cell r="A8289" t="str"><v>01204</v></cell><cell r="B8289" t="str"><v>3500</v></cell><cell r="C8289" t="str"><v>eerstaanwezend genie-ingenieur te 's-Gravenhage</v></cell><cell r="D8289" t="str"><v>00-00-1872/00-00-1876</v></cell></row><row r="8290"><cell r="A8290" t="str"><v>01204</v></cell><cell r="B8290" t="str"><v>3500</v></cell><cell r="C8290" t="str"><v>eerstaanwezend genie-ingenieur te Amsterdam</v></cell><cell r="D8290" t="str"><v>00-00-1876/01-03-1878</v></cell></row><row r="8291"><cell r="A8291" t="str"><v>01204</v></cell><cell r="B8291" t="str"><v>3500</v></cell><cell r="C8291" t="str"><v>commandant der genie, tweede stelling te Naarden</v></cell><cell r="D8291" t="str"><v>01-03-1878/01-02-1882</v></cell></row><row r="8292"><cell r="A8292" t="str"><v>01204</v></cell><cell r="B8292" t="str"><v>3500</v></cell><cell r="C8292" t="str"><v>officier bij de Grote Staf</v></cell><cell r="D8292" t="str"><v>01-02-1882/00-11-1884</v></cell></row><row r="8293"><cell r="A8293" t="str"><v>01204</v></cell><cell r="B8293" t="str"><v>3500</v></cell><cell r="C8293" t="str"><v>landeigenaar en ambachtsheer</v></cell></row><row r="8294"><cell r="A8294" t="str"><v>01204</v></cell><cell r="B8294" t="str"><v>3500</v></cell><cell r="C8294" t="str"><v>lid Tweede Kamer der Staten-Generaal</v></cell><cell r="D8294" t="str"><v>17-11-1884/18-05-1886</v></cell></row><row r="8295"><cell r="A8295" t="str"><v>01204</v></cell><cell r="B8295" t="str"><v>3500</v></cell><cell r="C8295" t="str"><v>officier bij de Grote Staf</v></cell><cell r="D8295" t="str"><v>19-05-1886/00-07-1886</v></cell></row><row r="8296"><cell r="A8296" t="str"><v>01204</v></cell><cell r="B8296" t="str"><v>3500</v></cell><cell r="C8296" t="str"><v>lid Tweede Kamer der Staten-Generaal</v></cell><cell r="D8296" t="str"><v>14-07-1886/17-08-1887</v></cell></row><row r="8297"><cell r="A8297" t="str"><v>01204</v></cell><cell r="B8297" t="str"><v>3500</v></cell><cell r="C8297" t="str"><v>lid Tweede Kamer der Staten-Generaal</v></cell><cell r="D8297" t="str"><v>19-09-1887/27-03-1888</v></cell></row><row r="8298"><cell r="A8298" t="str"><v>01204</v></cell><cell r="B8298" t="str"><v>3500</v></cell><cell r="C8298" t="str"><v>lid Tweede Kamer der Staten-Generaal</v></cell><cell r="D8298" t="str"><v>10-07-1888/20-03-1894</v></cell></row><row r="8299"><cell r="A8299" t="str"><v>01204</v></cell><cell r="B8299" t="str"><v>3500</v></cell><cell r="C8299" t="str"><v>lid Eerste Kamer der Staten-Generaal</v></cell><cell r="D8299" t="str"><v>16-05-1894/19-06-1895</v></cell></row><row r="8300"><cell r="A8300" t="str"><v>01204</v></cell><cell r="B8300" t="str"><v>3500</v></cell><cell r="C8300" t="str"><v>lid Eerste Kamer der Staten-Generaal</v></cell><cell r="D8300" t="str"><v>11-07-1895/23-07-1904</v></cell></row><row r="8301"><cell r="A8301" t="str"><v>01204</v></cell><cell r="B8301" t="str"><v>3500</v></cell><cell r="C8301" t="str"><v>voorzitter Eerste Kamer der Staten-Generaal</v></cell><cell r="D8301" t="str"><v>17-03-1902/23-07-1904</v></cell></row><row r="8302"><cell r="A8302" t="str"><v>01204</v></cell><cell r="B8302" t="str"><v>3500</v></cell><cell r="C8302" t="str"><v>lid Eerste Kamer der Staten-Generaal</v></cell><cell r="D8302" t="str"><v>20-09-1904/11-04-1914</v></cell></row><row r="8303"><cell r="A8303" t="str"><v>01204</v></cell><cell r="B8303" t="str"><v>3500</v></cell><cell r="C8303" t="str"><v>voorzitter Eerste Kamer der Staten-Generaal</v></cell><cell r="D8303" t="str"><v>20-09-1904/11-04-1914</v></cell></row><row r="8304"><cell r="A8304" t="str"><v>01205</v></cell><cell r="B8304" t="str"><v>3010</v></cell><cell r="C8304" t="str"><v>Doesburg</v></cell><cell r="D8304" t="str"><v>06-01-1800</v></cell></row><row r="8305"><cell r="A8305" t="str"><v>01205</v></cell><cell r="B8305" t="str"><v>3020</v></cell><cell r="C8305" t="str"><v>Voorst (Gld.)</v></cell><cell r="D8305" t="str"><v>12-12-1872</v></cell></row><row r="8306"><cell r="A8306" t="str"><v>01205</v></cell><cell r="B8306" t="str"><v>3500</v></cell><cell r="C8306" t="str"><v>tweede luitenant der artillerie</v></cell><cell r="D8306" t="str"><v>00-00-1817/00-00-1822</v></cell></row><row r="8307"><cell r="A8307" t="str"><v>01205</v></cell><cell r="B8307" t="str"><v>3500</v></cell><cell r="C8307" t="str"><v>landeigenaar en ambachtsheer</v></cell></row><row r="8308"><cell r="A8308" t="str"><v>01205</v></cell><cell r="B8308" t="str"><v>3500</v></cell><cell r="C8308" t="str"><v>lid Provinciale Staten van Gelderland</v></cell><cell r="D8308" t="str"><v>04-07-1826/17-10-1831</v></cell></row><row r="8309"><cell r="A8309" t="str"><v>01205</v></cell><cell r="B8309" t="str"><v>3500</v></cell><cell r="C8309" t="str"><v>lid Tweede Kamer der Staten-Generaal</v></cell><cell r="D8309" t="str"><v>17-10-1831/18-10-1841</v></cell></row><row r="8310"><cell r="A8310" t="str"><v>01205</v></cell><cell r="B8310" t="str"><v>3500</v></cell><cell r="C8310" t="str"><v>minister van Binnenlandse Zaken</v></cell><cell r="D8310" t="str"><v>01-06-1841/15-02-1846</v></cell></row><row r="8311"><cell r="A8311" t="str"><v>01205</v></cell><cell r="B8311" t="str"><v>3500</v></cell><cell r="C8311" t="str"><v>minister van Buitenlandse Zaken ad interim</v></cell><cell r="D8311" t="str"><v>21-09-1843/15-10-1843</v></cell></row><row r="8312"><cell r="A8312" t="str"><v>01205</v></cell><cell r="B8312" t="str"><v>3500</v></cell><cell r="C8312" t="str"><v>kanselier der Nederlandse Ridderorden</v></cell><cell r="D8312" t="str"><v>15-02-1846/01-08-1849</v></cell></row><row r="8313"><cell r="A8313" t="str"><v>01205</v></cell><cell r="B8313" t="str"><v>3500</v></cell><cell r="C8313" t="str"><v>lid Eerste Kamer der Staten-Generaal</v></cell><cell r="D8313" t="str"><v>20-03-1846/18-10-1847</v></cell></row><row r="8314"><cell r="A8314" t="str"><v>01205</v></cell><cell r="B8314" t="str"><v>3500</v></cell><cell r="C8314" t="str"><v>Gouverneur van Gelderland</v></cell><cell r="D8314" t="str"><v>16-10-1847/01-08-1850</v></cell></row><row r="8315"><cell r="A8315" t="str"><v>01205</v></cell><cell r="B8315" t="str"><v>3500</v></cell><cell r="C8315" t="str"><v>Commissaris des Konings in Gelderland</v></cell><cell r="D8315" t="str"><v>01-08-1850/01-01-1853</v></cell></row><row r="8316"><cell r="A8316" t="str"><v>01205</v></cell><cell r="B8316" t="str"><v>3500</v></cell><cell r="C8316" t="str"><v>opperceremoniemeester</v></cell><cell r="D8316" t="str"><v>01-01-1853/01-02-1853</v></cell></row><row r="8317"><cell r="A8317" t="str"><v>01205</v></cell><cell r="B8317" t="str"><v>3500</v></cell><cell r="C8317" t="str"><v>opperhofmaarschalk</v></cell><cell r="D8317" t="str"><v>01-02-1853/12-12-1872</v></cell></row><row r="8318"><cell r="A8318" t="str"><v>01205</v></cell><cell r="B8318" t="str"><v>3500</v></cell><cell r="C8318" t="str"><v>lid Tweede Kamer der Staten-Generaal</v></cell><cell r="D8318" t="str"><v>24-06-1853/01-04-1860</v></cell></row><row r="8319"><cell r="A8319" t="str"><v>01205</v></cell><cell r="B8319" t="str"><v>3500</v></cell><cell r="C8319" t="str"><v>voorzitter Tweede Kamer der Staten-Generaal</v></cell><cell r="D8319" t="str"><v>17-04-1858/19-09-1858</v></cell></row><row r="8320"><cell r="A8320" t="str"><v>01205</v></cell><cell r="B8320" t="str"><v>3500</v></cell><cell r="C8320" t="str"><v>lid Eerste Kamer der Staten-Generaal</v></cell><cell r="D8320" t="str"><v>01-06-1860/12-12-1872</v></cell></row><row r="8321"><cell r="A8321" t="str"><v>01210</v></cell><cell r="B8321" t="str"><v>3010</v></cell><cell r="C8321" t="str"><v>'s-Gravenhage</v></cell><cell r="D8321" t="str"><v>24-02-1894</v></cell></row><row r="8322"><cell r="A8322" t="str"><v>01210</v></cell><cell r="B8322" t="str"><v>3020</v></cell><cell r="C8322" t="str"><v>'s-Gravenhage</v></cell><cell r="D8322" t="str"><v>31-10-1966</v></cell></row><row r="8323"><cell r="A8323" t="str"><v>01210</v></cell><cell r="B8323" t="str"><v>3500</v></cell><cell r="C8323" t="str"><v>medewerker assurantiemaatschappij "De Nederlanden van 1845"</v></cell><cell r="D8323" t="str"><v>00-00-1911/00-00-1916</v></cell></row><row r="8324"><cell r="A8324" t="str"><v>01210</v></cell><cell r="B8324" t="str"><v>3500</v></cell><cell r="C8324" t="str"><v>adjunct-commies afdeling handel, ministerie van Landbouw, Handel en Nijverheid</v></cell><cell r="D8324" t="str"><v>00-00-1916/01-02-1921</v></cell></row><row r="8325"><cell r="A8325" t="str"><v>01210</v></cell><cell r="B8325" t="str"><v>3500</v></cell><cell r="C8325" t="str"><v>commies afdeling handel, ministerie van Landbouw, Handel en Nijverheid</v></cell><cell r="D8325" t="str"><v>01-02-1921/01-02-1923</v></cell></row><row r="8326"><cell r="A8326" t="str"><v>01210</v></cell><cell r="B8326" t="str"><v>3500</v></cell><cell r="C8326" t="str"><v>hoofdcommies afdeling middelen, ministerie van Handel, Nijverheid en Landbouw</v></cell><cell r="D8326" t="str"><v>01-02-1923/00-00-1938</v></cell></row><row r="8327"><cell r="A8327" t="str"><v>01210</v></cell><cell r="B8327" t="str"><v>3500</v></cell><cell r="C8327" t="str"><v>lid Provinciale Staten van Zuid-Holland</v></cell><cell r="D8327" t="str"><v>05-07-1927/06-07-1931</v></cell></row><row r="8328"><cell r="A8328" t="str"><v>01210</v></cell><cell r="B8328" t="str"><v>3500</v></cell><cell r="C8328" t="str"><v>lid Provinciale Staten van Zuid-Holland</v></cell><cell r="D8328" t="str"><v>15-07-1937/01-09-1941</v></cell></row><row r="8329"><cell r="A8329" t="str"><v>01210</v></cell><cell r="B8329" t="str"><v>3500</v></cell><cell r="C8329" t="str"><v>lid Gedeputeerde Staten van Zuid-Holland</v></cell><cell r="D8329" t="str"><v>15-07-1937/01-09-1941</v></cell></row><row r="8330"><cell r="A8330" t="str"><v>01210</v></cell><cell r="B8330" t="str"><v>3500</v></cell><cell r="C8330" t="str"><v>lid Gedeputeerde Staten (onder meer belast met cultuur, monumentenzorg en onderwijs) van Zuid-Holland</v></cell><cell r="D8330" t="str"><v>00-05-1945/02-07-1958</v></cell></row><row r="8331"><cell r="A8331" t="str"><v>01210</v></cell><cell r="B8331" t="str"><v>3500</v></cell><cell r="C8331" t="str"><v>lid Tweede Kamer der Staten-Generaal</v></cell><cell r="D8331" t="str"><v>20-11-1945/05-06-1963</v></cell></row><row r="8332"><cell r="A8332" t="str"><v>01210</v></cell><cell r="B8332" t="str"><v>3500</v></cell><cell r="C8332" t="str"><v>lid Provinciale Staten van Zuid-Holland</v></cell><cell r="D8332" t="str"><v>20-06-1946/06-06-1962</v></cell></row><row r="8333"><cell r="A8333" t="str"><v>01215</v></cell><cell r="B8333" t="str"><v>3010</v></cell><cell r="C8333" t="str"><v>Amsterdam</v></cell><cell r="D8333" t="str"><v>10-05-1864</v></cell></row><row r="8334"><cell r="A8334" t="str"><v>01215</v></cell><cell r="B8334" t="str"><v>3020</v></cell><cell r="C8334" t="str"><v>'s-Gravenhage</v></cell><cell r="D8334" t="str"><v>15-07-1941</v></cell></row><row r="8335"><cell r="A8335" t="str"><v>01215</v></cell><cell r="B8335" t="str"><v>3500</v></cell><cell r="C8335" t="str"><v>predikant Nederlandse Hervormde Kerk te Wezep (Gld.)</v></cell><cell r="D8335" t="str"><v>03-02-1895/17-10-1897</v></cell></row><row r="8336"><cell r="A8336" t="str"><v>01215</v></cell><cell r="B8336" t="str"><v>3500</v></cell><cell r="C8336" t="str"><v>predikant Nederlandse Hervormde Kerk te Koudum (Frl.)</v></cell><cell r="D8336" t="str"><v>24-10-1897/23-08-1903</v></cell></row><row r="8337"><cell r="A8337" t="str"><v>01215</v></cell><cell r="B8337" t="str"><v>3500</v></cell><cell r="C8337" t="str"><v>lid Tweede Kamer der Staten-Generaal</v></cell><cell r="D8337" t="str"><v>19-11-1901/21-09-1909</v></cell></row><row r="8338"><cell r="A8338" t="str"><v>01215</v></cell><cell r="B8338" t="str"><v>3500</v></cell><cell r="C8338" t="str"><v>predikant Nederlandse Hervormde Kerk te Dordrecht</v></cell><cell r="D8338" t="str"><v>30-08-1903/15-05-1910</v></cell></row><row r="8339"><cell r="A8339" t="str"><v>01215</v></cell><cell r="B8339" t="str"><v>3500</v></cell><cell r="C8339" t="str"><v>predikant Nederlandse Hervormde Kerk te Leiden</v></cell><cell r="D8339" t="str"><v>22-05-1910/22-09-1918</v></cell></row><row r="8340"><cell r="A8340" t="str"><v>01215</v></cell><cell r="B8340" t="str"><v>3500</v></cell><cell r="C8340" t="str"><v>godsdienstleraar Rijksopvoedingsgesticht te Leiden</v></cell><cell r="D8340" t="str"><v>00-06-1910/04-08-1925</v></cell></row><row r="8341"><cell r="A8341" t="str"><v>01215</v></cell><cell r="B8341" t="str"><v>3500</v></cell><cell r="C8341" t="str"><v>lid Tweede Kamer der Staten-Generaal</v></cell><cell r="D8341" t="str"><v>17-09-1918/08-08-1925</v></cell></row><row r="8342"><cell r="A8342" t="str"><v>01215</v></cell><cell r="B8342" t="str"><v>3500</v></cell><cell r="C8342" t="str"><v>lid Provinciale Staten van Zuid-Holland</v></cell><cell r="D8342" t="str"><v>03-12-1918/04-08-1925</v></cell></row><row r="8343"><cell r="A8343" t="str"><v>01215</v></cell><cell r="B8343" t="str"><v>3500</v></cell><cell r="C8343" t="str"><v>lid Gedeputeerde Staten van Zuid-Holland</v></cell><cell r="D8343" t="str"><v>30-03-1920/04-08-1925</v></cell></row><row r="8344"><cell r="A8344" t="str"><v>01215</v></cell><cell r="B8344" t="str"><v>3500</v></cell><cell r="C8344" t="str"><v>fractievoorzitter CHU Tweede Kamer der Staten-Generaal</v></cell><cell r="D8344" t="str"><v>09-02-1921/04-08-1925</v></cell></row><row r="8345"><cell r="A8345" t="str"><v>01215</v></cell><cell r="B8345" t="str"><v>3500</v></cell><cell r="C8345" t="str"><v>minister van Justitie</v></cell><cell r="D8345" t="str"><v>04-08-1925/08-03-1926</v></cell></row><row r="8346"><cell r="A8346" t="str"><v>01215</v></cell><cell r="B8346" t="str"><v>3500</v></cell><cell r="C8346" t="str"><v>burgemeester van Katwijk</v></cell><cell r="D8346" t="str"><v>01-06-1927/01-03-1932</v></cell></row><row r="8347"><cell r="A8347" t="str"><v>01215</v></cell><cell r="B8347" t="str"><v>3500</v></cell><cell r="C8347" t="str"><v>lid Provinciale Staten van Zuid-Holland</v></cell><cell r="D8347" t="str"><v>05-07-1927/01-03-1932</v></cell></row><row r="8348"><cell r="A8348" t="str"><v>01215</v></cell><cell r="B8348" t="str"><v>3500</v></cell><cell r="C8348" t="str"><v>lid Tweede Kamer der Staten-Generaal</v></cell><cell r="D8348" t="str"><v>18-05-1926/01-03-1932</v></cell></row><row r="8349"><cell r="A8349" t="str"><v>01215</v></cell><cell r="B8349" t="str"><v>3500</v></cell><cell r="C8349" t="str"><v>fractievoorzitter CHU Tweede Kamer der Staten-Generaal</v></cell><cell r="D8349" t="str"><v>10-07-1929/01-03-1932</v></cell></row><row r="8350"><cell r="A8350" t="str"><v>01215</v></cell><cell r="B8350" t="str"><v>3500</v></cell><cell r="C8350" t="str"><v>lid Raad van State</v></cell><cell r="D8350" t="str"><v>01-03-1932/14-09-1940</v></cell></row><row r="8351"><cell r="A8351" t="str"><v>01221</v></cell><cell r="B8351" t="str"><v>3010</v></cell><cell r="C8351" t="str"><v>Amsterdam</v></cell><cell r="D8351" t="str"><v>24-08-1910</v></cell></row><row r="8352"><cell r="A8352" t="str"><v>01221</v></cell><cell r="B8352" t="str"><v>3020</v></cell><cell r="C8352" t="str"><v>Amsterdam</v></cell><cell r="D8352" t="str"><v>05-01-1975</v></cell></row><row r="8353"><cell r="A8353" t="str"><v>01221</v></cell><cell r="B8353" t="str"><v>3500</v></cell><cell r="C8353" t="str"><v>kantoorbediende (van jongste bediende tot correspondent moderne talen), firma "Sluis"</v></cell><cell r="D8353" t="str"><v>21-04-1926/01-01-1932</v></cell></row><row r="8354"><cell r="A8354" t="str"><v>01221</v></cell><cell r="B8354" t="str"><v>3500</v></cell><cell r="C8354" t="str"><v>journalist dagblad "Het Volksdagblad"</v></cell><cell r="D8354" t="str"><v>00-00-1932/00-00-1940</v></cell></row><row r="8355"><cell r="A8355" t="str"><v>01221</v></cell><cell r="B8355" t="str"><v>3500</v></cell><cell r="C8355" t="str"><v>redacteur illegale dagblad "De Waarheid"</v></cell></row><row r="8356"><cell r="A8356" t="str"><v>01221</v></cell><cell r="B8356" t="str"><v>3500</v></cell><cell r="C8356" t="str"><v>voorzitter ANJV (Algemeen Nederlands Jeugdverbond)</v></cell><cell r="D8356" t="str"><v>00-00-1945/00-00-1952</v></cell></row><row r="8357"><cell r="A8357" t="str"><v>01221</v></cell><cell r="B8357" t="str"><v>3500</v></cell><cell r="C8357" t="str"><v>waarnemend hoofdredacteur dagblad "De Waarheid"</v></cell><cell r="D8357" t="str"><v>00-01-1948/01-08-1948</v></cell></row><row r="8358"><cell r="A8358" t="str"><v>01221</v></cell><cell r="B8358" t="str"><v>3500</v></cell><cell r="C8358" t="str"><v>lid Tweede Kamer der Staten-Generaal</v></cell><cell r="D8358" t="str"><v>04-06-1946/27-07-1948</v></cell></row><row r="8359"><cell r="A8359" t="str"><v>01221</v></cell><cell r="B8359" t="str"><v>3500</v></cell><cell r="C8359" t="str"><v>hoofdredacteur dagblad "De Waarheid"</v></cell><cell r="D8359" t="str"><v>01-08-1948/01-01-1953</v></cell></row><row r="8360"><cell r="A8360" t="str"><v>01221</v></cell><cell r="B8360" t="str"><v>3500</v></cell><cell r="C8360" t="str"><v>lid Eerste Kamer der Staten-Generaal</v></cell><cell r="D8360" t="str"><v>21-09-1948/18-09-1951</v></cell></row><row r="8361"><cell r="A8361" t="str"><v>01221</v></cell><cell r="B8361" t="str"><v>3500</v></cell><cell r="C8361" t="str"><v>lid partijbestuur, scholingsleider en propagandist, CPN</v></cell><cell r="D8361" t="str"><v>01-01-1953/05-01-1975</v></cell></row><row r="8362"><cell r="A8362" t="str"><v>01222</v></cell><cell r="B8362" t="str"><v>3010</v></cell><cell r="C8362" t="str"><v>Amsterdam</v></cell><cell r="D8362" t="str"><v>13-05-1788</v></cell></row><row r="8363"><cell r="A8363" t="str"><v>01222</v></cell><cell r="B8363" t="str"><v>3020</v></cell><cell r="C8363" t="str"><v>'s-Gravenhage</v></cell><cell r="D8363" t="str"><v>18-05-1853</v></cell></row><row r="8364"><cell r="A8364" t="str"><v>01222</v></cell><cell r="B8364" t="str"><v>3500</v></cell><cell r="C8364" t="str"><v>advocaat te 's-Gravenhage</v></cell><cell r="D8364" t="str"><v>00-00-1810/</v></cell></row><row r="8365"><cell r="A8365" t="str"><v>01222</v></cell><cell r="B8365" t="str"><v>3500</v></cell><cell r="C8365" t="str"><v>lid Tweede Kamer der Staten-Generaal</v></cell><cell r="D8365" t="str"><v>20-10-1828/19-10-1829</v></cell></row><row r="8366"><cell r="A8366" t="str"><v>01222</v></cell><cell r="B8366" t="str"><v>3500</v></cell><cell r="C8366" t="str"><v>buitengewoon lid Tweede Kamer der Staten-Generaal</v></cell><cell r="D8366" t="str"><v>05-08-1840/05-09-1840</v></cell></row><row r="8367"><cell r="A8367" t="str"><v>01222</v></cell><cell r="B8367" t="str"><v>3500</v></cell><cell r="C8367" t="str"><v>lid Tweede Kamer der Staten-Generaal</v></cell><cell r="D8367" t="str"><v>19-10-1841/13-02-1849</v></cell></row><row r="8368"><cell r="A8368" t="str"><v>01222</v></cell><cell r="B8368" t="str"><v>3500</v></cell><cell r="C8368" t="str"><v>lid Tweede Kamer der Staten-Generaal</v></cell><cell r="D8368" t="str"><v>13-02-1849/20-08-1850</v></cell></row><row r="8369"><cell r="A8369" t="str"><v>01222</v></cell><cell r="B8369" t="str"><v>3500</v></cell><cell r="C8369" t="str"><v>lid Tweede Kamer der Staten-Generaal</v></cell><cell r="D8369" t="str"><v>07-10-1850/26-04-1853</v></cell></row><row r="8370"><cell r="A8370" t="str"><v>01225</v></cell><cell r="B8370" t="str"><v>3010</v></cell><cell r="C8370" t="str"><v>Maassluis</v></cell><cell r="D8370" t="str"><v>12-08-1883</v></cell></row><row r="8371"><cell r="A8371" t="str"><v>01225</v></cell><cell r="B8371" t="str"><v>3020</v></cell><cell r="C8371" t="str"><v>Rotterdam</v></cell><cell r="D8371" t="str"><v>09-09-1963</v></cell></row><row r="8372"><cell r="A8372" t="str"><v>01225</v></cell><cell r="B8372" t="str"><v>3500</v></cell><cell r="C8372" t="str"><v>schippersknecht op schip van zijn vader</v></cell></row><row r="8373"><cell r="A8373" t="str"><v>01225</v></cell><cell r="B8373" t="str"><v>3500</v></cell><cell r="C8373" t="str"><v>werkzaam in bloemisterij te Maassluis</v></cell><cell r="D8373" t="str"><v>00-00-1901</v></cell></row><row r="8374"><cell r="A8374" t="str"><v>01225</v></cell><cell r="B8374" t="str"><v>3500</v></cell><cell r="C8374" t="str"><v>werkzaam in boekhandel-drukkerij te Maassluis</v></cell><cell r="D8374" t="str"><v>00-00-1903/00-00-1907</v></cell></row><row r="8375"><cell r="A8375" t="str"><v>01225</v></cell><cell r="B8375" t="str"><v>3500</v></cell><cell r="C8375" t="str"><v>administrateur en privédocent boekhouden</v></cell><cell r="D8375" t="str"><v>00-00-1908/</v></cell></row><row r="8376"><cell r="A8376" t="str"><v>01225</v></cell><cell r="B8376" t="str"><v>3500</v></cell><cell r="C8376" t="str"><v>lid gemeenteraad van Rotterdam</v></cell><cell r="D8376" t="str"><v>08-06-1916/01-09-1931</v></cell></row><row r="8377"><cell r="A8377" t="str"><v>01225</v></cell><cell r="B8377" t="str"><v>3500</v></cell><cell r="C8377" t="str"><v>lid Provinciale Staten van Zuid-Holland</v></cell><cell r="D8377" t="str"><v>24-10-1917/04-07-1939</v></cell></row><row r="8378"><cell r="A8378" t="str"><v>01225</v></cell><cell r="B8378" t="str"><v>3500</v></cell><cell r="C8378" t="str"><v>directeur N.V. Rotterdamsche Boaz Bank</v></cell><cell r="D8378" t="str"><v>00-00-1917/</v></cell></row><row r="8379"><cell r="A8379" t="str"><v>01225</v></cell><cell r="B8379" t="str"><v>3500</v></cell><cell r="C8379" t="str"><v>lid Tweede Kamer der Staten-Generaal</v></cell><cell r="D8379" t="str"><v>22-10-1918/03-07-1956</v></cell></row><row r="8380"><cell r="A8380" t="str"><v>01225</v></cell><cell r="B8380" t="str"><v>3500</v></cell><cell r="C8380" t="str"><v>lid politieke hoofdredactie "De Standaard", antirevolutionair dagblad voor Nederland</v></cell><cell r="D8380" t="str"><v>10-11-1920/01-04-1922</v></cell></row><row r="8381"><cell r="A8381" t="str"><v>01225</v></cell><cell r="B8381" t="str"><v>3500</v></cell><cell r="C8381" t="str"><v>wethouder (van financiën en bedrijven) van Rotterdam</v></cell><cell r="D8381" t="str"><v>09-04-1925/21-04-1927</v></cell></row><row r="8382"><cell r="A8382" t="str"><v>01225</v></cell><cell r="B8382" t="str"><v>3500</v></cell><cell r="C8382" t="str"><v>waarnemend fractievoorzitter ARP Tweede Kamer der Staten-Generaal</v></cell><cell r="D8382" t="str"><v>15-05-1933/01-06-1933</v></cell></row><row r="8383"><cell r="A8383" t="str"><v>01225</v></cell><cell r="B8383" t="str"><v>3500</v></cell><cell r="C8383" t="str"><v>fractievoorzitter ARP Tweede Kamer der Staten-Generaal</v></cell><cell r="D8383" t="str"><v>15-05-1933/14-06-1956</v></cell></row><row r="8384"><cell r="A8384" t="str"><v>01225</v></cell><cell r="B8384" t="str"><v>3500</v></cell><cell r="C8384" t="str"><v>fractievoorzitter ARP Tweede Kamer der Staten-Generaal</v></cell><cell r="D8384" t="str"><v>01-06-1933/14-06-1956</v></cell></row><row r="8385"><cell r="A8385" t="str"><v>01225</v></cell><cell r="B8385" t="str"><v>3500</v></cell><cell r="C8385" t="str"><v>lid Raad van State</v></cell><cell r="D8385" t="str"><v>01-12-1956/01-09-1958</v></cell></row><row r="8386"><cell r="A8386" t="str"><v>01228</v></cell><cell r="B8386" t="str"><v>3010</v></cell><cell r="C8386" t="str"><v>Maastricht</v></cell><cell r="D8386" t="str"><v>23-04-1820</v></cell></row><row r="8387"><cell r="A8387" t="str"><v>01228</v></cell><cell r="B8387" t="str"><v>3020</v></cell><cell r="C8387" t="str"><v>Maastricht</v></cell><cell r="D8387" t="str"><v>02-06-1892</v></cell></row><row r="8388"><cell r="A8388" t="str"><v>01228</v></cell><cell r="B8388" t="str"><v>3500</v></cell><cell r="C8388" t="str"><v>huisarts te Maastricht</v></cell><cell r="D8388" t="str"><v>00-00-1842/</v></cell></row><row r="8389"><cell r="A8389" t="str"><v>01228</v></cell><cell r="B8389" t="str"><v>3500</v></cell><cell r="C8389" t="str"><v>lid gemeenteraad van Maastricht</v></cell><cell r="D8389" t="str"><v>00-10-1867/02-06-1892</v></cell></row><row r="8390"><cell r="A8390" t="str"><v>01228</v></cell><cell r="B8390" t="str"><v>3500</v></cell><cell r="C8390" t="str"><v>lid Tweede Kamer der Staten-Generaal</v></cell><cell r="D8390" t="str"><v>10-07-1888/02-06-1892</v></cell></row><row r="8391"><cell r="A8391" t="str"><v>01229</v></cell><cell r="B8391" t="str"><v>3010</v></cell><cell r="C8391" t="str"><v>Bergen op Zoom</v></cell><cell r="D8391" t="str"><v>23-08-1812</v></cell></row><row r="8392"><cell r="A8392" t="str"><v>01229</v></cell><cell r="B8392" t="str"><v>3020</v></cell><cell r="C8392" t="str"><v>'s-Gravenhage</v></cell><cell r="D8392" t="str"><v>05-03-1896</v></cell></row><row r="8393"><cell r="A8393" t="str"><v>01229</v></cell><cell r="B8393" t="str"><v>3500</v></cell><cell r="C8393" t="str"><v>tweede luitenant, dertiende afdeling infanterie</v></cell><cell r="D8393" t="str"><v>00-00-1831/00-00-1839</v></cell></row><row r="8394"><cell r="A8394" t="str"><v>01229</v></cell><cell r="B8394" t="str"><v>3500</v></cell><cell r="C8394" t="str"><v>eerste luitenant, derde afdeling infanterie</v></cell><cell r="D8394" t="str"><v>00-00-1839/00-00-1842</v></cell></row><row r="8395"><cell r="A8395" t="str"><v>01229</v></cell><cell r="B8395" t="str"><v>3500</v></cell><cell r="C8395" t="str"><v>officier van politie, vierde compagnie cadetten</v></cell></row><row r="8396"><cell r="A8396" t="str"><v>01229</v></cell><cell r="B8396" t="str"><v>3500</v></cell><cell r="C8396" t="str"><v>docent tactiek en Franse taal, KMA (Koninklijke Militaire Academie) te Breda</v></cell><cell r="D8396" t="str"><v>00-00-1842/00-00-1854</v></cell></row><row r="8397"><cell r="A8397" t="str"><v>01229</v></cell><cell r="B8397" t="str"><v>3500</v></cell><cell r="C8397" t="str"><v>officier, Instructie Bataljon te Kampen</v></cell><cell r="D8397" t="str"><v>00-00-1854/17-04-1860</v></cell></row><row r="8398"><cell r="A8398" t="str"><v>01229</v></cell><cell r="B8398" t="str"><v>3500</v></cell><cell r="C8398" t="str"><v>officier, Staf regiment Grenadiers en Jagers te 's-Gravenhage</v></cell><cell r="D8398" t="str"><v>17-04-1860/01-06-1867</v></cell></row><row r="8399"><cell r="A8399" t="str"><v>01229</v></cell><cell r="B8399" t="str"><v>3500</v></cell><cell r="C8399" t="str"><v>commandant, vijfde regiment der infanterie te 's-Hertogenbosch</v></cell><cell r="D8399" t="str"><v>01-06-1867/01-05-1872</v></cell></row><row r="8400"><cell r="A8400" t="str"><v>01229</v></cell><cell r="B8400" t="str"><v>3500</v></cell><cell r="C8400" t="str"><v>commandant, eerste divisie van het veldleger te 's-Gravenhage</v></cell><cell r="D8400" t="str"><v>01-05-1872/01-03-1876</v></cell></row><row r="8401"><cell r="A8401" t="str"><v>01229</v></cell><cell r="B8401" t="str"><v>3500</v></cell><cell r="C8401" t="str"><v>lid Tweede Kamer der Staten-Generaal</v></cell><cell r="D8401" t="str"><v>22-02-1876/02-09-1881</v></cell></row><row r="8402"><cell r="A8402" t="str"><v>01229</v></cell><cell r="B8402" t="str"><v>3500</v></cell><cell r="C8402" t="str"><v>lid Tweede Kamer der Staten-Generaal</v></cell><cell r="D8402" t="str"><v>04-10-1881/11-10-1884</v></cell></row><row r="8403"><cell r="A8403" t="str"><v>01229</v></cell><cell r="B8403" t="str"><v>3500</v></cell><cell r="C8403" t="str"><v>lid Tweede Kamer der Staten-Generaal</v></cell><cell r="D8403" t="str"><v>17-11-1884/18-05-1886</v></cell></row><row r="8404"><cell r="A8404" t="str"><v>01229</v></cell><cell r="B8404" t="str"><v>3500</v></cell><cell r="C8404" t="str"><v>lid Tweede Kamer der Staten-Generaal</v></cell><cell r="D8404" t="str"><v>14-07-1886/17-08-1887</v></cell></row><row r="8405"><cell r="A8405" t="str"><v>01229</v></cell><cell r="B8405" t="str"><v>3500</v></cell><cell r="C8405" t="str"><v>lid Tweede Kamer der Staten-Generaal</v></cell><cell r="D8405" t="str"><v>19-09-1887/27-03-1888</v></cell></row><row r="8406"><cell r="A8406" t="str"><v>01229</v></cell><cell r="B8406" t="str"><v>3500</v></cell><cell r="C8406" t="str"><v>lid Tweede Kamer der Staten-Generaal</v></cell><cell r="D8406" t="str"><v>01-05-1888/20-03-1894</v></cell></row><row r="8407"><cell r="A8407" t="str"><v>01229</v></cell><cell r="B8407" t="str"><v>3500</v></cell><cell r="C8407" t="str"><v>lid Tweede Kamer der Staten-Generaal</v></cell><cell r="D8407" t="str"><v>16-05-1894/05-03-1896</v></cell></row><row r="8408"><cell r="A8408" t="str"><v>01233</v></cell><cell r="B8408" t="str"><v>3010</v></cell><cell r="C8408" t="str"><v>Zierikzee</v></cell><cell r="D8408" t="str"><v>12-07-1812</v></cell></row><row r="8409"><cell r="A8409" t="str"><v>01233</v></cell><cell r="B8409" t="str"><v>3020</v></cell><cell r="C8409" t="str"><v>'s-Gravenhage</v></cell><cell r="D8409" t="str"><v>18-11-1891</v></cell></row><row r="8410"><cell r="A8410" t="str"><v>01233</v></cell><cell r="B8410" t="str"><v>3500</v></cell><cell r="C8410" t="str"><v>landeigenaar en ambachtsheer</v></cell></row><row r="8411"><cell r="A8411" t="str"><v>01233</v></cell><cell r="B8411" t="str"><v>3500</v></cell><cell r="C8411" t="str"><v>advocaat en procureur te Zierikzee</v></cell><cell r="D8411" t="str"><v>00-00-1839/00-06-1859</v></cell></row><row r="8412"><cell r="A8412" t="str"><v>01233</v></cell><cell r="B8412" t="str"><v>3500</v></cell><cell r="C8412" t="str"><v>kantonrechter-plaatsvervanger te Zierikzee</v></cell><cell r="D8412" t="str"><v>01-04-1849/01-07-1859</v></cell></row><row r="8413"><cell r="A8413" t="str"><v>01233</v></cell><cell r="B8413" t="str"><v>3500</v></cell><cell r="C8413" t="str"><v>lid Provinciale Staten van Zeeland</v></cell><cell r="D8413" t="str"><v>25-03-1850/05-07-1859</v></cell></row><row r="8414"><cell r="A8414" t="str"><v>01233</v></cell><cell r="B8414" t="str"><v>3500</v></cell><cell r="C8414" t="str"><v>lid Gedeputeerde Staten van Zeeland</v></cell><cell r="D8414" t="str"><v>27-09-1850/02-07-1853</v></cell></row><row r="8415"><cell r="A8415" t="str"><v>01233</v></cell><cell r="B8415" t="str"><v>3500</v></cell><cell r="C8415" t="str"><v>lid Tweede Kamer der Staten-Generaal</v></cell><cell r="D8415" t="str"><v>14-06-1853/18-09-1854</v></cell></row><row r="8416"><cell r="A8416" t="str"><v>01233</v></cell><cell r="B8416" t="str"><v>3500</v></cell><cell r="C8416" t="str"><v>advocaat te 's-Gravenhage</v></cell><cell r="D8416" t="str"><v>27-06-1859/</v></cell></row><row r="8417"><cell r="A8417" t="str"><v>01233</v></cell><cell r="B8417" t="str"><v>3500</v></cell><cell r="C8417" t="str"><v>kantonrechter-plaatsvervanger te 's-Gravenhage</v></cell><cell r="D8417" t="str"><v>01-07-1859/</v></cell></row><row r="8418"><cell r="A8418" t="str"><v>01233</v></cell><cell r="B8418" t="str"><v>3500</v></cell><cell r="C8418" t="str"><v>lid gemeenteraad van 's-Gravenhage</v></cell><cell r="D8418" t="str"><v>29-11-1864/26-04-1881</v></cell></row><row r="8419"><cell r="A8419" t="str"><v>01233</v></cell><cell r="B8419" t="str"><v>3500</v></cell><cell r="C8419" t="str"><v>lid Provinciale Staten van Zuid-Holland</v></cell><cell r="D8419" t="str"><v>13-10-1874/08-05-1883</v></cell></row><row r="8420"><cell r="A8420" t="str"><v>01234</v></cell><cell r="B8420" t="str"><v>3010</v></cell><cell r="C8420" t="str"><v>Orthen</v></cell><cell r="D8420" t="str"><v>01-02-1913</v></cell></row><row r="8421"><cell r="A8421" t="str"><v>01234</v></cell><cell r="B8421" t="str"><v>3020</v></cell><cell r="C8421" t="str"><v>'s-Hertogenbosch</v></cell><cell r="D8421" t="str"><v>13-12-1973</v></cell></row><row r="8422"><cell r="A8422" t="str"><v>01234</v></cell><cell r="B8422" t="str"><v>3500</v></cell><cell r="C8422" t="str"><v>lid bestuur KAB (Katholieke Arbeiders Beweging), bisdom 's-Hertogenbosch</v></cell><cell r="D8422" t="str"><v>00-04-1946/00-09-1946</v></cell></row><row r="8423"><cell r="A8423" t="str"><v>01234</v></cell><cell r="B8423" t="str"><v>3500</v></cell><cell r="C8423" t="str"><v>lid tijdelijke gemeenteraad van 's-Hertogenbosch</v></cell><cell r="D8423" t="str"><v>00-11-1945/02-09-1946</v></cell></row><row r="8424"><cell r="A8424" t="str"><v>01234</v></cell><cell r="B8424" t="str"><v>3500</v></cell><cell r="C8424" t="str"><v>secretaris KAB (Katholieke Arbeiders Beweging), bisdom 's-Hertogenbosch</v></cell><cell r="D8424" t="str"><v>00-09-1946/00-09-1949</v></cell></row><row r="8425"><cell r="A8425" t="str"><v>01234</v></cell><cell r="B8425" t="str"><v>3500</v></cell><cell r="C8425" t="str"><v>lid Provinciale Staten van Noord-Brabant</v></cell><cell r="D8425" t="str"><v>00-06-1946/17-02-1953</v></cell></row><row r="8426"><cell r="A8426" t="str"><v>01234</v></cell><cell r="B8426" t="str"><v>3500</v></cell><cell r="C8426" t="str"><v>lid gemeenteraad van 's-Hertogenbosch</v></cell><cell r="D8426" t="str"><v>02-09-1946/01-09-1970</v></cell></row><row r="8427"><cell r="A8427" t="str"><v>01234</v></cell><cell r="B8427" t="str"><v>3500</v></cell><cell r="C8427" t="str"><v>lid Tweede Kamer der Staten-Generaal</v></cell><cell r="D8427" t="str"><v>30-10-1946/07-12-1946</v></cell></row><row r="8428"><cell r="A8428" t="str"><v>01234</v></cell><cell r="B8428" t="str"><v>3500</v></cell><cell r="C8428" t="str"><v>wethouder (van sociale zaken) van 's-Hertogenbosch</v></cell><cell r="D8428" t="str"><v>06-09-1949/01-09-1970</v></cell></row><row r="8429"><cell r="A8429" t="str"><v>01234</v></cell><cell r="B8429" t="str"><v>3500</v></cell><cell r="C8429" t="str"><v>lid Eerste Kamer der Staten-Generaal</v></cell><cell r="D8429" t="str"><v>17-02-1953/20-09-1955</v></cell></row><row r="8430"><cell r="A8430" t="str"><v>01234</v></cell><cell r="B8430" t="str"><v>3500</v></cell><cell r="C8430" t="str"><v>lid Eerste Kamer der Staten-Generaal</v></cell><cell r="D8430" t="str"><v>06-11-1956/16-09-1969</v></cell></row><row r="8431"><cell r="A8431" t="str"><v>01236</v></cell><cell r="B8431" t="str"><v>3010</v></cell><cell r="C8431" t="str"><v>Zaandam</v></cell><cell r="D8431" t="str"><v>31-01-1892</v></cell></row><row r="8432"><cell r="A8432" t="str"><v>01236</v></cell><cell r="B8432" t="str"><v>3020</v></cell><cell r="C8432" t="str"><v>De Bilt</v></cell><cell r="D8432" t="str"><v>18-04-1962</v></cell></row><row r="8433"><cell r="A8433" t="str"><v>01236</v></cell><cell r="B8433" t="str"><v>3500</v></cell><cell r="C8433" t="str"><v>ambtenaar ter secretarie, gemeente Waddinxveen</v></cell><cell r="D8433" t="str"><v>00-00-1918/16-07-1919</v></cell></row><row r="8434"><cell r="A8434" t="str"><v>01236</v></cell><cell r="B8434" t="str"><v>3500</v></cell><cell r="C8434" t="str"><v>burgemeester van Rilland-Bath</v></cell><cell r="D8434" t="str"><v>16-07-1919/15-07-1933</v></cell></row><row r="8435"><cell r="A8435" t="str"><v>01236</v></cell><cell r="B8435" t="str"><v>3500</v></cell><cell r="C8435" t="str"><v>burgemeester van Maassluis</v></cell><cell r="D8435" t="str"><v>15-07-1933/22-05-1941</v></cell></row><row r="8436"><cell r="A8436" t="str"><v>01236</v></cell><cell r="B8436" t="str"><v>3500</v></cell><cell r="C8436" t="str"><v>lid Tweede Kamer der Staten-Generaal</v></cell><cell r="D8436" t="str"><v>03-03-1936/08-06-1937</v></cell></row><row r="8437"><cell r="A8437" t="str"><v>01236</v></cell><cell r="B8437" t="str"><v>3500</v></cell><cell r="C8437" t="str"><v>burgemeester van Maassluis</v></cell><cell r="D8437" t="str"><v>05-05-1945/16-03-1956</v></cell></row><row r="8438"><cell r="A8438" t="str"><v>01238</v></cell><cell r="B8438" t="str"><v>3010</v></cell><cell r="C8438" t="str"><v>Leerdam</v></cell><cell r="D8438" t="str"><v>30-08-1845</v></cell></row><row r="8439"><cell r="A8439" t="str"><v>01238</v></cell><cell r="B8439" t="str"><v>3020</v></cell><cell r="C8439" t="str"><v>Amsterdam</v></cell><cell r="D8439" t="str"><v>23-12-1912</v></cell></row><row r="8440"><cell r="A8440" t="str"><v>01238</v></cell><cell r="B8440" t="str"><v>3500</v></cell><cell r="C8440" t="str"><v>tweede luitenant vestingartillerie</v></cell><cell r="D8440" t="str"><v>00-00-1865/00-00-1871</v></cell></row><row r="8441"><cell r="A8441" t="str"><v>01238</v></cell><cell r="B8441" t="str"><v>3500</v></cell><cell r="C8441" t="str"><v>eerste luitenant, eerste regiment vestingartillerie</v></cell><cell r="D8441" t="str"><v>00-00-1871/00-00-1872</v></cell></row><row r="8442"><cell r="A8442" t="str"><v>01238</v></cell><cell r="B8442" t="str"><v>3500</v></cell><cell r="C8442" t="str"><v>eerste luitenant, 's Rijks geweerwinkel te Delft</v></cell><cell r="D8442" t="str"><v>00-00-1872/00-01-1880</v></cell></row><row r="8443"><cell r="A8443" t="str"><v>01238</v></cell><cell r="B8443" t="str"><v>3500</v></cell><cell r="C8443" t="str"><v>officier, inspectie der draagbare wapenen te Delft</v></cell><cell r="D8443" t="str"><v>00-01-1880/00-10-1880</v></cell></row><row r="8444"><cell r="A8444" t="str"><v>01238</v></cell><cell r="B8444" t="str"><v>3500</v></cell><cell r="C8444" t="str"><v>lid Tweede Kamer der Staten-Generaal</v></cell><cell r="D8444" t="str"><v>04-10-1880/18-01-1882</v></cell></row><row r="8445"><cell r="A8445" t="str"><v>01238</v></cell><cell r="B8445" t="str"><v>3500</v></cell><cell r="C8445" t="str"><v>lid Tweede Kamer der Staten-Generaal</v></cell><cell r="D8445" t="str"><v>27-02-1882/11-10-1884</v></cell></row><row r="8446"><cell r="A8446" t="str"><v>01238</v></cell><cell r="B8446" t="str"><v>3500</v></cell><cell r="C8446" t="str"><v>lid Tweede Kamer der Staten-Generaal</v></cell><cell r="D8446" t="str"><v>17-11-1884/18-05-1886</v></cell></row><row r="8447"><cell r="A8447" t="str"><v>01238</v></cell><cell r="B8447" t="str"><v>3500</v></cell><cell r="C8447" t="str"><v>lid Tweede Kamer der Staten-Generaal</v></cell><cell r="D8447" t="str"><v>14-07-1886/17-08-1887</v></cell></row><row r="8448"><cell r="A8448" t="str"><v>01238</v></cell><cell r="B8448" t="str"><v>3500</v></cell><cell r="C8448" t="str"><v>lid Tweede Kamer der Staten-Generaal</v></cell><cell r="D8448" t="str"><v>19-09-1887/28-03-1888</v></cell></row><row r="8449"><cell r="A8449" t="str"><v>01238</v></cell><cell r="B8449" t="str"><v>3500</v></cell><cell r="C8449" t="str"><v>lid Tweede Kamer der Staten-Generaal</v></cell><cell r="D8449" t="str"><v>01-05-1888/20-03-1894</v></cell></row><row r="8450"><cell r="A8450" t="str"><v>01238</v></cell><cell r="B8450" t="str"><v>3500</v></cell><cell r="C8450" t="str"><v>lid Provinciale Staten van Zuid-Holland</v></cell><cell r="D8450" t="str"><v>15-09-1891/00-07-1898</v></cell></row><row r="8451"><cell r="A8451" t="str"><v>01238</v></cell><cell r="B8451" t="str"><v>3500</v></cell><cell r="C8451" t="str"><v>lid Tweede Kamer der Staten-Generaal</v></cell><cell r="D8451" t="str"><v>16-05-1894/19-09-1905</v></cell></row><row r="8452"><cell r="A8452" t="str"><v>01238</v></cell><cell r="B8452" t="str"><v>3500</v></cell><cell r="C8452" t="str"><v>lid gemeenteraad van 's-Gravenhage</v></cell><cell r="D8452" t="str"><v>20-04-1896/01-02-1898</v></cell></row><row r="8453"><cell r="A8453" t="str"><v>01239</v></cell><cell r="B8453" t="str"><v>3010</v></cell><cell r="C8453" t="str"><v>Dordrecht</v></cell><cell r="D8453" t="str"><v>12-11-1888</v></cell></row><row r="8454"><cell r="A8454" t="str"><v>01239</v></cell><cell r="B8454" t="str"><v>3020</v></cell><cell r="C8454" t="str"><v>Bilthoven</v></cell><cell r="D8454" t="str"><v>26-08-1963</v></cell></row><row r="8455"><cell r="A8455" t="str"><v>01239</v></cell><cell r="B8455" t="str"><v>3500</v></cell><cell r="C8455" t="str"><v>onderwijzer te Dordrecht</v></cell><cell r="D8455" t="str"><v>00-00-1907/00-00-1914</v></cell></row><row r="8456"><cell r="A8456" t="str"><v>01239</v></cell><cell r="B8456" t="str"><v>3500</v></cell><cell r="C8456" t="str"><v>bibliothecaris Centraal Bureau van de KSA (Katholieke Sociale Actie) te Leiden</v></cell><cell r="D8456" t="str"><v>00-00-1915/00-00-1916</v></cell></row><row r="8457"><cell r="A8457" t="str"><v>01239</v></cell><cell r="B8457" t="str"><v>3500</v></cell><cell r="C8457" t="str"><v>ambtenaar R.K. Vereeniging tot bestrijding van tuberculose "Herwonnen Levenskracht", in dienst van het Bureau van de R.K. Vakorganisatie (R.K. Vakbureau)</v></cell><cell r="D8457" t="str"><v>00-11-1916/00-00-1919</v></cell></row><row r="8458"><cell r="A8458" t="str"><v>01239</v></cell><cell r="B8458" t="str"><v>3500</v></cell><cell r="C8458" t="str"><v>secretaris R.K. Vakbureau</v></cell><cell r="D8458" t="str"><v>00-00-1919/00-00-1920</v></cell></row><row r="8459"><cell r="A8459" t="str"><v>01239</v></cell><cell r="B8459" t="str"><v>3500</v></cell><cell r="C8459" t="str"><v>secretaris-generaal ICV (Internationaal Christelijk Vakverbond)</v></cell><cell r="D8459" t="str"><v>00-10-1920/01-01-1953</v></cell></row><row r="8460"><cell r="A8460" t="str"><v>01239</v></cell><cell r="B8460" t="str"><v>3500</v></cell><cell r="C8460" t="str"><v>lid Eerste Kamer der Staten-Generaal</v></cell><cell r="D8460" t="str"><v>17-09-1929/08-06-1937</v></cell></row><row r="8461"><cell r="A8461" t="str"><v>01239</v></cell><cell r="B8461" t="str"><v>3500</v></cell><cell r="C8461" t="str"><v>lid Tweede Kamer der Staten-Generaal</v></cell><cell r="D8461" t="str"><v>08-06-1937/27-07-1948</v></cell></row><row r="8462"><cell r="A8462" t="str"><v>01239</v></cell><cell r="B8462" t="str"><v>3500</v></cell><cell r="C8462" t="str"><v>lid Tweede Kamer der Staten-Generaal</v></cell><cell r="D8462" t="str"><v>12-08-1948/04-12-1952</v></cell></row><row r="8463"><cell r="A8463" t="str"><v>01239</v></cell><cell r="B8463" t="str"><v>3500</v></cell><cell r="C8463" t="str"><v>rechter Hof van Justitie van de EGKS (Europese Gemeenschap voor Kolen en Staal)</v></cell><cell r="D8463" t="str"><v>01-01-1953/01-04-1958</v></cell></row><row r="8464"><cell r="A8464" t="str"><v>01240</v></cell><cell r="B8464" t="str"><v>3010</v></cell><cell r="C8464" t="str"><v>Dengon (Ned.-Indië)</v></cell><cell r="D8464" t="str"><v>07-06-1907</v></cell></row><row r="8465"><cell r="A8465" t="str"><v>01240</v></cell><cell r="B8465" t="str"><v>3020</v></cell><cell r="C8465" t="str"><v>Madioen (Ned.-Indië)</v></cell><cell r="D8465" t="str"><v>00-10-1948</v></cell></row><row r="8466"><cell r="A8466" t="str"><v>01240</v></cell><cell r="B8466" t="str"><v>3500</v></cell><cell r="C8466" t="str"><v>journalist</v></cell></row><row r="8467"><cell r="A8467" t="str"><v>01240</v></cell><cell r="B8467" t="str"><v>3500</v></cell><cell r="C8467" t="str"><v>lid Tweede Kamer der Staten-Generaal</v></cell><cell r="D8467" t="str"><v>20-11-1945/04-06-1946</v></cell></row><row r="8468"><cell r="A8468" t="str"><v>01240</v></cell><cell r="B8468" t="str"><v>3500</v></cell><cell r="C8468" t="str"><v>adviseur Indonesische delegatie</v></cell><cell r="D8468" t="str"><v>00-00-1946/00-00-1948</v></cell></row><row r="8469"><cell r="A8469" t="str"><v>01240</v></cell><cell r="B8469" t="str"><v>3500</v></cell><cell r="C8469" t="str"><v>viceminister van Verkeer van Indonesië</v></cell><cell r="D8469" t="str"><v>02-11-1946/03-07-1947</v></cell></row><row r="8470"><cell r="A8470" t="str"><v>01240</v></cell><cell r="B8470" t="str"><v>3500</v></cell><cell r="C8470" t="str"><v>viceminister-president</v></cell><cell r="D8470" t="str"><v>03-07-1947/29-01-1948</v></cell></row><row r="8471"><cell r="A8471" t="str"><v>01240</v></cell><cell r="B8471" t="str"><v>3500</v></cell><cell r="C8471" t="str"><v>geïnterneerd</v></cell><cell r="D8471" t="str"><v>00-00-1948</v></cell></row><row r="8472"><cell r="A8472" t="str"><v>01241</v></cell><cell r="B8472" t="str"><v>3010</v></cell><cell r="C8472" t="str"><v>Utrecht</v></cell><cell r="D8472" t="str"><v>08-05-1883</v></cell></row><row r="8473"><cell r="A8473" t="str"><v>01241</v></cell><cell r="B8473" t="str"><v>3020</v></cell><cell r="C8473" t="str"><v>Utrecht</v></cell><cell r="D8473" t="str"><v>02-07-1966</v></cell></row><row r="8474"><cell r="A8474" t="str"><v>01241</v></cell><cell r="B8474" t="str"><v>3500</v></cell><cell r="C8474" t="str"><v>onderwijzer te Vreeland en Maartensdijk (Utr.)</v></cell></row><row r="8475"><cell r="A8475" t="str"><v>01241</v></cell><cell r="B8475" t="str"><v>3500</v></cell><cell r="C8475" t="str"><v>predikant Nederlandse Hervormde Kerk te Wilnis (Utr.)</v></cell><cell r="D8475" t="str"><v>23-05-1915/01-09-1918</v></cell></row><row r="8476"><cell r="A8476" t="str"><v>01241</v></cell><cell r="B8476" t="str"><v>3500</v></cell><cell r="C8476" t="str"><v>predikant Nederlandse Hervormde Kerk te Leerdam</v></cell><cell r="D8476" t="str"><v>01-09-1918/21-02-1921</v></cell></row><row r="8477"><cell r="A8477" t="str"><v>01241</v></cell><cell r="B8477" t="str"><v>3500</v></cell><cell r="C8477" t="str"><v>predikant Nederlandse Hervormde Kerk te Dordrecht</v></cell><cell r="D8477" t="str"><v>21-02-1921/17-09-1929</v></cell></row><row r="8478"><cell r="A8478" t="str"><v>01241</v></cell><cell r="B8478" t="str"><v>3500</v></cell><cell r="C8478" t="str"><v>lid Tweede Kamer der Staten-Generaal</v></cell><cell r="D8478" t="str"><v>17-09-1929/20-10-1931</v></cell></row><row r="8479"><cell r="A8479" t="str"><v>01241</v></cell><cell r="B8479" t="str"><v>3500</v></cell><cell r="C8479" t="str"><v>hoogleraar wijsgerige ethiek en godsdienstwetenschap, Rijksuniversiteit Utrecht</v></cell><cell r="D8479" t="str"><v>16-10-1931/01-09-1951</v></cell></row><row r="8480"><cell r="A8480" t="str"><v>01241</v></cell><cell r="B8480" t="str"><v>3500</v></cell><cell r="C8480" t="str"><v>rector magnificus Rijksuniversiteit Utrecht</v></cell><cell r="D8480" t="str"><v>00-09-1951/00-09-1952</v></cell></row><row r="8481"><cell r="A8481" t="str"><v>01241</v></cell><cell r="B8481" t="str"><v>3500</v></cell><cell r="C8481" t="str"><v>bijzonder hoogleraar wijsgerige ethiek en godsdienstwetenschap, Rijksuniversiteit Utrecht</v></cell><cell r="D8481" t="str"><v>01-09-1951/01-06-1953</v></cell></row><row r="8482"><cell r="A8482" t="str"><v>01242</v></cell><cell r="B8482" t="str"><v>3010</v></cell><cell r="C8482" t="str"><v>Den Helder</v></cell><cell r="D8482" t="str"><v>14-12-1840</v></cell></row><row r="8483"><cell r="A8483" t="str"><v>01242</v></cell><cell r="B8483" t="str"><v>3020</v></cell><cell r="C8483" t="str"><v>'s-Gravenhage</v></cell><cell r="D8483" t="str"><v>10-11-1909</v></cell></row><row r="8484"><cell r="A8484" t="str"><v>01242</v></cell><cell r="B8484" t="str"><v>3500</v></cell><cell r="C8484" t="str"><v>tweede luitenant, tweede Regiment der artillerie</v></cell><cell r="D8484" t="str"><v>15-07-1859/</v></cell></row><row r="8485"><cell r="A8485" t="str"><v>01242</v></cell><cell r="B8485" t="str"><v>3500</v></cell><cell r="C8485" t="str"><v>gedetacheerd op Curaçao</v></cell><cell r="D8485" t="str"><v>00-00-1859/00-04-1860</v></cell></row><row r="8486"><cell r="A8486" t="str"><v>01242</v></cell><cell r="B8486" t="str"><v>3500</v></cell><cell r="C8486" t="str"><v>docent artilleriewetenschappen, KMA (Koninklijke Militaire Academie) te Breda</v></cell><cell r="D8486" t="str"><v>00-00-1864/00-00-1878</v></cell></row><row r="8487"><cell r="A8487" t="str"><v>01242</v></cell><cell r="B8487" t="str"><v>3500</v></cell><cell r="C8487" t="str"><v>docent vestingartillerie, Hogere Krijgsschool te 's-Gravenhage</v></cell><cell r="D8487" t="str"><v>00-10-1878/00-00-1885</v></cell></row><row r="8488"><cell r="A8488" t="str"><v>01242</v></cell><cell r="B8488" t="str"><v>3500</v></cell><cell r="C8488" t="str"><v>kapitein voor speciale diensten, derde regiment vestingartillerie</v></cell><cell r="D8488" t="str"><v>00-00-1881</v></cell></row><row r="8489"><cell r="A8489" t="str"><v>01242</v></cell><cell r="B8489" t="str"><v>3500</v></cell><cell r="C8489" t="str"><v>kapitein bij de Generale Staf</v></cell><cell r="D8489" t="str"><v>00-00-1881/00-00-1885</v></cell></row><row r="8490"><cell r="A8490" t="str"><v>01242</v></cell><cell r="B8490" t="str"><v>3500</v></cell><cell r="C8490" t="str"><v>chef-staf van de commandant van de Nieuwe Hollandse Waterlinie</v></cell><cell r="D8490" t="str"><v>01-09-1885/00-05-1888</v></cell></row><row r="8491"><cell r="A8491" t="str"><v>01242</v></cell><cell r="B8491" t="str"><v>3500</v></cell><cell r="C8491" t="str"><v>lid Tweede Kamer der Staten-Generaal</v></cell><cell r="D8491" t="str"><v>01-05-1888/06-07-1890</v></cell></row><row r="8492"><cell r="A8492" t="str"><v>01242</v></cell><cell r="B8492" t="str"><v>3500</v></cell><cell r="C8492" t="str"><v>lid Tweede Kamer der Staten-Generaal</v></cell><cell r="D8492" t="str"><v>16-09-1890/21-08-1891</v></cell></row><row r="8493"><cell r="A8493" t="str"><v>01242</v></cell><cell r="B8493" t="str"><v>3500</v></cell><cell r="C8493" t="str"><v>minister van Oorlog</v></cell><cell r="D8493" t="str"><v>21-08-1891/09-05-1894</v></cell></row><row r="8494"><cell r="A8494" t="str"><v>01242</v></cell><cell r="B8494" t="str"><v>3500</v></cell><cell r="C8494" t="str"><v>gepensioneerd als officier</v></cell><cell r="D8494" t="str"><v>00-05-1894/</v></cell></row><row r="8495"><cell r="A8495" t="str"><v>01243</v></cell><cell r="B8495" t="str"><v>3010</v></cell><cell r="C8495" t="str"><v>Groningen</v></cell><cell r="D8495" t="str"><v>19-05-1866</v></cell></row><row r="8496"><cell r="A8496" t="str"><v>01243</v></cell><cell r="B8496" t="str"><v>3020</v></cell><cell r="C8496" t="str"><v>Amsterdam</v></cell><cell r="D8496" t="str"><v>01-02-1944</v></cell></row><row r="8497"><cell r="A8497" t="str"><v>01243</v></cell><cell r="B8497" t="str"><v>3500</v></cell><cell r="C8497" t="str"><v>medewerker kinologisch laboratorium te Haarlem</v></cell><cell r="D8497" t="str"><v>00-00-1886/00-00-1888</v></cell></row><row r="8498"><cell r="A8498" t="str"><v>01243</v></cell><cell r="B8498" t="str"><v>3500</v></cell><cell r="C8498" t="str"><v>mederwerker koffie- en kinaonderneming op Java</v></cell><cell r="D8498" t="str"><v>00-00-1888/00-00-1889</v></cell></row><row r="8499"><cell r="A8499" t="str"><v>01243</v></cell><cell r="B8499" t="str"><v>3500</v></cell><cell r="C8499" t="str"><v>chemicus op vele suikerfabrieken der Nederlands-Indische Landbouw-maatschappij</v></cell><cell r="D8499" t="str"><v>00-00-1889/00-00-1896</v></cell></row><row r="8500"><cell r="A8500" t="str"><v>01243</v></cell><cell r="B8500" t="str"><v>3500</v></cell><cell r="C8500" t="str"><v>administrateur, suikerfabriek HVA (Handelsvereniging Amsterdam)</v></cell><cell r="D8500" t="str"><v>00-00-1896/00-00-1902</v></cell></row><row r="8501"><cell r="A8501" t="str"><v>01243</v></cell><cell r="B8501" t="str"><v>3500</v></cell><cell r="C8501" t="str"><v>administrateur, suikerfabriek "Tegonangi" (grootste suikerfabriek van de HVA)</v></cell><cell r="D8501" t="str"><v>00-00-1902/00-00-1906</v></cell></row><row r="8502"><cell r="A8502" t="str"><v>01243</v></cell><cell r="B8502" t="str"><v>3500</v></cell><cell r="C8502" t="str"><v>rapporteur over de Suikerindustrie in West-Indië</v></cell><cell r="D8502" t="str"><v>00-00-1907/00-00-1917</v></cell></row><row r="8503"><cell r="A8503" t="str"><v>01243</v></cell><cell r="B8503" t="str"><v>3500</v></cell><cell r="C8503" t="str"><v>lid Tweede Kamer der Staten-Generaal</v></cell><cell r="D8503" t="str"><v>13-03-1917/17-09-1918</v></cell></row><row r="8504"><cell r="A8504" t="str"><v>01243</v></cell><cell r="B8504" t="str"><v>3500</v></cell><cell r="C8504" t="str"><v>directeur Landbouw, Handel en Nijverheid in Nederlands-Indië</v></cell><cell r="D8504" t="str"><v>21-12-1918/00-10-1922</v></cell></row><row r="8505"><cell r="A8505" t="str"><v>01246</v></cell><cell r="B8505" t="str"><v>3010</v></cell><cell r="C8505" t="str"><v>Amersfoort</v></cell><cell r="D8505" t="str"><v>19-02-1839</v></cell></row><row r="8506"><cell r="A8506" t="str"><v>01246</v></cell><cell r="B8506" t="str"><v>3020</v></cell><cell r="C8506" t="str"><v>Merano (Italië, Tirol)</v></cell><cell r="D8506" t="str"><v>19-02-1904</v></cell></row><row r="8507"><cell r="A8507" t="str"><v>01246</v></cell><cell r="B8507" t="str"><v>3500</v></cell><cell r="C8507" t="str"><v>landeigenaar en landbouwer op erfgoed "De Cloese" te Lochem</v></cell></row><row r="8508"><cell r="A8508" t="str"><v>01246</v></cell><cell r="B8508" t="str"><v>3500</v></cell><cell r="C8508" t="str"><v>burgemeester van Laren (Gld.)</v></cell><cell r="D8508" t="str"><v>01-07-1864/01-07-1878</v></cell></row><row r="8509"><cell r="A8509" t="str"><v>01246</v></cell><cell r="B8509" t="str"><v>3500</v></cell><cell r="C8509" t="str"><v>lid gemeenteraad van Laren (Gld.)</v></cell><cell r="D8509" t="str"><v>00-00-1865/00-00-1891</v></cell></row><row r="8510"><cell r="A8510" t="str"><v>01246</v></cell><cell r="B8510" t="str"><v>3500</v></cell><cell r="C8510" t="str"><v>lid Provinciale Staten van Gelderland</v></cell><cell r="D8510" t="str"><v>07-07-1874/23-09-1884</v></cell></row><row r="8511"><cell r="A8511" t="str"><v>01246</v></cell><cell r="B8511" t="str"><v>3500</v></cell><cell r="C8511" t="str"><v>lid Tweede Kamer der Staten-Generaal</v></cell><cell r="D8511" t="str"><v>04-12-1877/14-11-1882</v></cell></row><row r="8512"><cell r="A8512" t="str"><v>01246</v></cell><cell r="B8512" t="str"><v>3500</v></cell><cell r="C8512" t="str"><v>watergraaf, waterschap "De Berkel"</v></cell><cell r="D8512" t="str"><v>01-06-1882/01-11-1889</v></cell></row><row r="8513"><cell r="A8513" t="str"><v>01246</v></cell><cell r="B8513" t="str"><v>3500</v></cell><cell r="C8513" t="str"><v>lid Eerste Kamer der Staten-Generaal</v></cell><cell r="D8513" t="str"><v>18-09-1884/11-10-1884</v></cell></row><row r="8514"><cell r="A8514" t="str"><v>01246</v></cell><cell r="B8514" t="str"><v>3500</v></cell><cell r="C8514" t="str"><v>lid Eerste Kamer der Staten-Generaal</v></cell><cell r="D8514" t="str"><v>17-11-1884/17-08-1887</v></cell></row><row r="8515"><cell r="A8515" t="str"><v>01246</v></cell><cell r="B8515" t="str"><v>3500</v></cell><cell r="C8515" t="str"><v>lid Eerste Kamer der Staten-Generaal</v></cell><cell r="D8515" t="str"><v>19-09-1887/27-03-1888</v></cell></row><row r="8516"><cell r="A8516" t="str"><v>01246</v></cell><cell r="B8516" t="str"><v>3500</v></cell><cell r="C8516" t="str"><v>lid Eerste Kamer der Staten-Generaal</v></cell><cell r="D8516" t="str"><v>01-12-1896/10-01-1898</v></cell></row><row r="8517"><cell r="A8517" t="str"><v>01246</v></cell><cell r="B8517" t="str"><v>3500</v></cell><cell r="C8517" t="str"><v>directeur-generaal Landbouw, ministerie van Binnenlandse Zaken</v></cell><cell r="D8517" t="str"><v>01-02-1898/01-08-1901</v></cell></row><row r="8518"><cell r="A8518" t="str"><v>01246</v></cell><cell r="B8518" t="str"><v>3500</v></cell><cell r="C8518" t="str"><v>regeringscommissaris bij de behandeling van de ontwerp-Boterwet</v></cell><cell r="D8518" t="str"><v>01-12-1899/01-08-1900</v></cell></row><row r="8519"><cell r="A8519" t="str"><v>01246</v></cell><cell r="B8519" t="str"><v>3500</v></cell><cell r="C8519" t="str"><v>watergraaf, waterschap "De Berkel"</v></cell><cell r="D8519" t="str"><v>01-09-1901/19-02-1904</v></cell></row><row r="8520"><cell r="A8520" t="str"><v>01249</v></cell><cell r="B8520" t="str"><v>3010</v></cell><cell r="C8520" t="str"><v>Uithoorn</v></cell><cell r="D8520" t="str"><v>22-01-1802</v></cell></row><row r="8521"><cell r="A8521" t="str"><v>01249</v></cell><cell r="B8521" t="str"><v>3020</v></cell><cell r="C8521" t="str"><v>'s-Gravenhage</v></cell><cell r="D8521" t="str"><v>17-11-1868</v></cell></row><row r="8522"><cell r="A8522" t="str"><v>01249</v></cell><cell r="B8522" t="str"><v>3500</v></cell><cell r="C8522" t="str"><v>adviseur schei- en werktuigkunde op het ministerie van Financiën</v></cell><cell r="D8522" t="str"><v>00-00-1832/00-00-1845</v></cell></row><row r="8523"><cell r="A8523" t="str"><v>01249</v></cell><cell r="B8523" t="str"><v>3500</v></cell><cell r="C8523" t="str"><v>inspecteur belast met het toezicht op scheepsmetingen</v></cell><cell r="D8523" t="str"><v>00-00-1841/00-00-1845</v></cell></row><row r="8524"><cell r="A8524" t="str"><v>01249</v></cell><cell r="B8524" t="str"><v>3500</v></cell><cell r="C8524" t="str"><v>adjunct-directeur Koninklijke Academie te Delft</v></cell><cell r="D8524" t="str"><v>00-00-1845/00-01-1846</v></cell></row><row r="8525"><cell r="A8525" t="str"><v>01249</v></cell><cell r="B8525" t="str"><v>3500</v></cell><cell r="C8525" t="str"><v>directeur Koninklijke Academie te Delft</v></cell><cell r="D8525" t="str"><v>00-01-1846/01-07-1856</v></cell></row><row r="8526"><cell r="A8526" t="str"><v>01249</v></cell><cell r="B8526" t="str"><v>3500</v></cell><cell r="C8526" t="str"><v>minister van Binnenlandse Zaken</v></cell><cell r="D8526" t="str"><v>01-07-1856/19-01-1857</v></cell></row><row r="8527"><cell r="A8527" t="str"><v>01249</v></cell><cell r="B8527" t="str"><v>3500</v></cell><cell r="C8527" t="str"><v>lid Raad van State</v></cell><cell r="D8527" t="str"><v>01-05-1857/01-07-1862</v></cell></row><row r="8528"><cell r="A8528" t="str"><v>01249</v></cell><cell r="B8528" t="str"><v>3500</v></cell><cell r="C8528" t="str"><v>staatsraad in buitengewone dienst, Raad van State</v></cell><cell r="D8528" t="str"><v>01-07-1862/17-11-1868</v></cell></row><row r="8529"><cell r="A8529" t="str"><v>01249</v></cell><cell r="B8529" t="str"><v>3500</v></cell><cell r="C8529" t="str"><v>lid Tweede Kamer der Staten-Generaal</v></cell><cell r="D8529" t="str"><v>19-09-1864/01-10-1866</v></cell></row><row r="8530"><cell r="A8530" t="str"><v>01249</v></cell><cell r="B8530" t="str"><v>3500</v></cell><cell r="C8530" t="str"><v>lid Tweede Kamer der Staten-Generaal</v></cell><cell r="D8530" t="str"><v>19-11-1866/03-01-1868</v></cell></row><row r="8531"><cell r="A8531" t="str"><v>01249</v></cell><cell r="B8531" t="str"><v>3500</v></cell><cell r="C8531" t="str"><v>lid Tweede Kamer der Staten-Generaal</v></cell><cell r="D8531" t="str"><v>26-02-1868/17-11-1868</v></cell></row><row r="8532"><cell r="A8532" t="str"><v>01254</v></cell><cell r="B8532" t="str"><v>3010</v></cell><cell r="C8532" t="str"><v>Meppel</v></cell><cell r="D8532" t="str"><v>01-12-1890</v></cell></row><row r="8533"><cell r="A8533" t="str"><v>01254</v></cell><cell r="B8533" t="str"><v>3020</v></cell><cell r="C8533" t="str"><v>Rotterdam</v></cell><cell r="D8533" t="str"><v>14-10-1958</v></cell></row><row r="8534"><cell r="A8534" t="str"><v>01254</v></cell><cell r="B8534" t="str"><v>3500</v></cell><cell r="C8534" t="str"><v>onderwijzer lagere school te Gasselternijeveenschemond</v></cell><cell r="D8534" t="str"><v>00-00-1909/00-00-1914</v></cell></row><row r="8535"><cell r="A8535" t="str"><v>01254</v></cell><cell r="B8535" t="str"><v>3500</v></cell><cell r="C8535" t="str"><v>onderwijzer lagere school te Vlaardingen</v></cell><cell r="D8535" t="str"><v>00-00-1914/00-09-1915</v></cell></row><row r="8536"><cell r="A8536" t="str"><v>01254</v></cell><cell r="B8536" t="str"><v>3500</v></cell><cell r="C8536" t="str"><v>onderwijzer lagere school te Rotterdam</v></cell><cell r="D8536" t="str"><v>00-09-1915/00-03-1930</v></cell></row><row r="8537"><cell r="A8537" t="str"><v>01254</v></cell><cell r="B8537" t="str"><v>3500</v></cell><cell r="C8537" t="str"><v>lid Provinciale Staten van Zuid-Holland</v></cell><cell r="D8537" t="str"><v>05-07-1927/04-07-1939</v></cell></row><row r="8538"><cell r="A8538" t="str"><v>01254</v></cell><cell r="B8538" t="str"><v>3500</v></cell><cell r="C8538" t="str"><v>hoofd Vijfde Bijzonder Lagere school (Corrinxstraat) te Rotterdam</v></cell><cell r="D8538" t="str"><v>00-03-1930/00-06-1937</v></cell></row><row r="8539"><cell r="A8539" t="str"><v>01254</v></cell><cell r="B8539" t="str"><v>3500</v></cell><cell r="C8539" t="str"><v>lid Tweede Kamer der Staten-Generaal</v></cell><cell r="D8539" t="str"><v>08-06-1937/14-10-1958</v></cell></row><row r="8540"><cell r="A8540" t="str"><v>01254</v></cell><cell r="B8540" t="str"><v>3500</v></cell><cell r="C8540" t="str"><v>burgemeester van Brielle</v></cell><cell r="D8540" t="str"><v>01-01-1947/01-01-1956</v></cell></row><row r="8541"><cell r="A8541" t="str"><v>01255</v></cell><cell r="B8541" t="str"><v>3010</v></cell><cell r="C8541" t="str"><v>Lemmer</v></cell><cell r="D8541" t="str"><v>09-04-1804</v></cell></row><row r="8542"><cell r="A8542" t="str"><v>01255</v></cell><cell r="B8542" t="str"><v>3020</v></cell><cell r="C8542" t="str"><v>Leeuwarden</v></cell><cell r="D8542" t="str"><v>11-11-1863</v></cell></row><row r="8543"><cell r="A8543" t="str"><v>01255</v></cell><cell r="B8543" t="str"><v>3500</v></cell><cell r="C8543" t="str"><v>advocaat te Leeuwarden</v></cell><cell r="D8543" t="str"><v>29-06-1826/01-05-1848</v></cell></row><row r="8544"><cell r="A8544" t="str"><v>01255</v></cell><cell r="B8544" t="str"><v>3500</v></cell><cell r="C8544" t="str"><v>rijksadvocaat</v></cell><cell r="D8544" t="str"><v>/01-05-1848</v></cell></row><row r="8545"><cell r="A8545" t="str"><v>01255</v></cell><cell r="B8545" t="str"><v>3500</v></cell><cell r="C8545" t="str"><v>rechter-plaatsvervanger Arrondissementsrechtbank te Leeuwarden</v></cell><cell r="D8545" t="str"><v>01-01-1842/01-05-1848</v></cell></row><row r="8546"><cell r="A8546" t="str"><v>01255</v></cell><cell r="B8546" t="str"><v>3500</v></cell><cell r="C8546" t="str"><v>rechter Arrondissementsrechtbank te Leeuwarden</v></cell><cell r="D8546" t="str"><v>01-05-1848/01-06-1854</v></cell></row><row r="8547"><cell r="A8547" t="str"><v>01255</v></cell><cell r="B8547" t="str"><v>3500</v></cell><cell r="C8547" t="str"><v>lid gemeenteraad van Leeuwarden</v></cell><cell r="D8547" t="str"><v>06-10-1851/00-09-1853</v></cell></row><row r="8548"><cell r="A8548" t="str"><v>01255</v></cell><cell r="B8548" t="str"><v>3500</v></cell><cell r="C8548" t="str"><v>lid Tweede Kamer der Staten-Generaal</v></cell><cell r="D8548" t="str"><v>14-06-1853/03-06-1854</v></cell></row><row r="8549"><cell r="A8549" t="str"><v>01255</v></cell><cell r="B8549" t="str"><v>3500</v></cell><cell r="C8549" t="str"><v>raadsheer Provinciaal Gerechtshof te Leeuwarden</v></cell><cell r="D8549" t="str"><v>01-06-1854/11-11-1863</v></cell></row><row r="8550"><cell r="A8550" t="str"><v>01255</v></cell><cell r="B8550" t="str"><v>3500</v></cell><cell r="C8550" t="str"><v>lid gemeenteraad van Leeuwarden</v></cell><cell r="D8550" t="str"><v>07-06-1855/11-11-1863</v></cell></row><row r="8551"><cell r="A8551" t="str"><v>01255</v></cell><cell r="B8551" t="str"><v>3500</v></cell><cell r="C8551" t="str"><v>schoolopziener, eerste schooldistrict van Friesland (Leeuwarden en omgeving)</v></cell><cell r="D8551" t="str"><v>01-01-1858/11-11-1863</v></cell></row><row r="8552"><cell r="A8552" t="str"><v>01256</v></cell><cell r="B8552" t="str"><v>3010</v></cell><cell r="C8552" t="str"><v>Deventer</v></cell><cell r="D8552" t="str"><v>08-01-1842</v></cell></row><row r="8553"><cell r="A8553" t="str"><v>01256</v></cell><cell r="B8553" t="str"><v>3020</v></cell><cell r="C8553" t="str"><v>'s-Gravenhage</v></cell><cell r="D8553" t="str"><v>11-12-1923</v></cell></row><row r="8554"><cell r="A8554" t="str"><v>01256</v></cell><cell r="B8554" t="str"><v>3500</v></cell><cell r="C8554" t="str"><v>surnumerair van waterstaat, adjudant van waterstaatkundig inspecteur F.W. Conrad, te 's-Gravenhage</v></cell><cell r="D8554" t="str"><v>01-10-1864/01-05-1866</v></cell></row><row r="8555"><cell r="A8555" t="str"><v>01256</v></cell><cell r="B8555" t="str"><v>3500</v></cell><cell r="C8555" t="str"><v>aspirant-ingenieur van waterstaat, belast met de arrondissementsdienst in Groningen</v></cell><cell r="D8555" t="str"><v>01-05-1866/00-00-1868</v></cell></row><row r="8556"><cell r="A8556" t="str"><v>01256</v></cell><cell r="B8556" t="str"><v>3500</v></cell><cell r="C8556" t="str"><v>waarnemend hoofd, dienst van hoofdingenieur der waterstaat in de provincie Groningen</v></cell><cell r="D8556" t="str"><v>00-00-1868/01-01-1869</v></cell></row><row r="8557"><cell r="A8557" t="str"><v>01256</v></cell><cell r="B8557" t="str"><v>3500</v></cell><cell r="C8557" t="str"><v>ingenieur tweede klasse, Rijkswaterstaat, arrondissement Groningen</v></cell><cell r="D8557" t="str"><v>15-01-1869/01-07-1870</v></cell></row><row r="8558"><cell r="A8558" t="str"><v>01256</v></cell><cell r="B8558" t="str"><v>3500</v></cell><cell r="C8558" t="str"><v>ingenieur tweede klasse, Rijkswaterstaat, arrondissement Arnhem (per 1 januari 1876 uitgebreid met een deel van het arrondissement Nijmegen)</v></cell><cell r="D8558" t="str"><v>01-07-1870/00-06-1886</v></cell></row><row r="8559"><cell r="A8559" t="str"><v>01256</v></cell><cell r="B8559" t="str"><v>3500</v></cell><cell r="C8559" t="str"><v>lid gemeenteraad van Arnhem</v></cell><cell r="D8559" t="str"><v>00-09-1875/00-04-1888</v></cell></row><row r="8560"><cell r="A8560" t="str"><v>01256</v></cell><cell r="B8560" t="str"><v>3500</v></cell><cell r="C8560" t="str"><v>lid Tweede Kamer der Staten-Generaal</v></cell><cell r="D8560" t="str"><v>30-03-1881/11-10-1884</v></cell></row><row r="8561"><cell r="A8561" t="str"><v>01256</v></cell><cell r="B8561" t="str"><v>3500</v></cell><cell r="C8561" t="str"><v>lid Tweede Kamer der Staten-Generaal</v></cell><cell r="D8561" t="str"><v>17-11-1884/18-05-1886</v></cell></row><row r="8562"><cell r="A8562" t="str"><v>01256</v></cell><cell r="B8562" t="str"><v>3500</v></cell><cell r="C8562" t="str"><v>lid Tweede Kamer der Staten-Generaal</v></cell><cell r="D8562" t="str"><v>14-07-1886/01-11-1886</v></cell></row><row r="8563"><cell r="A8563" t="str"><v>01256</v></cell><cell r="B8563" t="str"><v>3500</v></cell><cell r="C8563" t="str"><v>ingenieur eerste klasse, Rijkswaterstaat</v></cell><cell r="D8563" t="str"><v>01-11-1886/00-06-1889</v></cell></row><row r="8564"><cell r="A8564" t="str"><v>01256</v></cell><cell r="B8564" t="str"><v>3500</v></cell><cell r="C8564" t="str"><v>lid Tweede Kamer der Staten-Generaal</v></cell><cell r="D8564" t="str"><v>29-11-1886/17-08-1887</v></cell></row><row r="8565"><cell r="A8565" t="str"><v>01256</v></cell><cell r="B8565" t="str"><v>3500</v></cell><cell r="C8565" t="str"><v>lid Tweede Kamer der Staten-Generaal</v></cell><cell r="D8565" t="str"><v>19-09-1887/27-03-1888</v></cell></row><row r="8566"><cell r="A8566" t="str"><v>01256</v></cell><cell r="B8566" t="str"><v>3500</v></cell><cell r="C8566" t="str"><v>ingenieur tweede klasse, Rijkswaterstaat, arrondissement Zutphen</v></cell><cell r="D8566" t="str"><v>00-04-1888/01-08-1888</v></cell></row><row r="8567"><cell r="A8567" t="str"><v>01256</v></cell><cell r="B8567" t="str"><v>3500</v></cell><cell r="C8567" t="str"><v>ingenieur tweede klasse, Rijkswaterstaat, rivierarrondissement Nijmegen</v></cell><cell r="D8567" t="str"><v>01-08-1888/01-07-1889</v></cell></row><row r="8568"><cell r="A8568" t="str"><v>01256</v></cell><cell r="B8568" t="str"><v>3500</v></cell><cell r="C8568" t="str"><v>hoofdingenieur Rijkswaterstaat te Maastricht</v></cell><cell r="D8568" t="str"><v>01-07-1889/09-05-1894</v></cell></row><row r="8569"><cell r="A8569" t="str"><v>01256</v></cell><cell r="B8569" t="str"><v>3500</v></cell><cell r="C8569" t="str"><v>minister van Waterstaat, Handel en Nijverheid</v></cell><cell r="D8569" t="str"><v>09-05-1894/27-07-1897</v></cell></row><row r="8570"><cell r="A8570" t="str"><v>01256</v></cell><cell r="B8570" t="str"><v>3500</v></cell><cell r="C8570" t="str"><v>ambteloos</v></cell><cell r="D8570" t="str"><v>00-07-1897/</v></cell></row><row r="8571"><cell r="A8571" t="str"><v>01257</v></cell><cell r="B8571" t="str"><v>3010</v></cell><cell r="C8571" t="str"><v>Middelburg</v></cell><cell r="D8571" t="str"><v>18-12-1802</v></cell></row><row r="8572"><cell r="A8572" t="str"><v>01257</v></cell><cell r="B8572" t="str"><v>3020</v></cell><cell r="C8572" t="str"><v>'s-Gravenhage</v></cell><cell r="D8572" t="str"><v>25-04-1880</v></cell></row><row r="8573"><cell r="A8573" t="str"><v>01257</v></cell><cell r="B8573" t="str"><v>3500</v></cell><cell r="C8573" t="str"><v>landeigenaar te Oostkapelle en ambachtsheer van Domburg</v></cell></row><row r="8574"><cell r="A8574" t="str"><v>01257</v></cell><cell r="B8574" t="str"><v>3500</v></cell><cell r="C8574" t="str"><v>advocaat te Middelburg</v></cell><cell r="D8574" t="str"><v>00-00-1826/</v></cell></row><row r="8575"><cell r="A8575" t="str"><v>01257</v></cell><cell r="B8575" t="str"><v>3500</v></cell><cell r="C8575" t="str"><v>lid stedelijke raad van Middelburg</v></cell><cell r="D8575" t="str"><v>00-00-1832/00-00-1837</v></cell></row><row r="8576"><cell r="A8576" t="str"><v>01257</v></cell><cell r="B8576" t="str"><v>3500</v></cell><cell r="C8576" t="str"><v>verlof</v></cell><cell r="D8576" t="str"><v>22-08-1834/12-06-1837</v></cell></row><row r="8577"><cell r="A8577" t="str"><v>01257</v></cell><cell r="B8577" t="str"><v>3500</v></cell><cell r="C8577" t="str"><v>lid Provinciale Staten van Zeeland</v></cell><cell r="D8577" t="str"><v>04-07-1837/04-10-1848</v></cell></row><row r="8578"><cell r="A8578" t="str"><v>01257</v></cell><cell r="B8578" t="str"><v>3500</v></cell><cell r="C8578" t="str"><v>lid Tweede Kamer der Staten-Generaal</v></cell><cell r="D8578" t="str"><v>05-10-1848/20-08-1850</v></cell></row><row r="8579"><cell r="A8579" t="str"><v>01257</v></cell><cell r="B8579" t="str"><v>3500</v></cell><cell r="C8579" t="str"><v>lid Tweede Kamer der Staten-Generaal</v></cell><cell r="D8579" t="str"><v>07-10-1850/26-04-1853</v></cell></row><row r="8580"><cell r="A8580" t="str"><v>01257</v></cell><cell r="B8580" t="str"><v>3500</v></cell><cell r="C8580" t="str"><v>lid Tweede Kamer der Staten-Generaal</v></cell><cell r="D8580" t="str"><v>14-06-1853/15-09-1862</v></cell></row><row r="8581"><cell r="A8581" t="str"><v>01259</v></cell><cell r="B8581" t="str"><v>3010</v></cell><cell r="C8581" t="str"><v>Voorst (Gld.)</v></cell><cell r="D8581" t="str"><v>28-03-1806</v></cell></row><row r="8582"><cell r="A8582" t="str"><v>01259</v></cell><cell r="B8582" t="str"><v>3020</v></cell><cell r="C8582" t="str"><v>Arnhem</v></cell><cell r="D8582" t="str"><v>10-12-1890</v></cell></row><row r="8583"><cell r="A8583" t="str"><v>01259</v></cell><cell r="B8583" t="str"><v>3500</v></cell><cell r="C8583" t="str"><v>advocaat te Zutphen</v></cell><cell r="D8583" t="str"><v>07-04-1830/00-12-1847</v></cell></row><row r="8584"><cell r="A8584" t="str"><v>01259</v></cell><cell r="B8584" t="str"><v>3500</v></cell><cell r="C8584" t="str"><v>procureur te Zutphen</v></cell><cell r="D8584" t="str"><v>18-08-1831/00-12-1847</v></cell></row><row r="8585"><cell r="A8585" t="str"><v>01259</v></cell><cell r="B8585" t="str"><v>3500</v></cell><cell r="C8585" t="str"><v>rechter-plaatsvervanger Arrondissementsrechtbank te Zutphen</v></cell><cell r="D8585" t="str"><v>01-10-1838/01-01-1848</v></cell></row><row r="8586"><cell r="A8586" t="str"><v>01259</v></cell><cell r="B8586" t="str"><v>3500</v></cell><cell r="C8586" t="str"><v>lid stedelijke raad van Zutphen</v></cell><cell r="D8586" t="str"><v>/(omstreeks: 00-00-1845)/00-12-1847</v></cell></row><row r="8587"><cell r="A8587" t="str"><v>01259</v></cell><cell r="B8587" t="str"><v>3500</v></cell><cell r="C8587" t="str"><v>wethouder van Zutphen</v></cell><cell r="D8587" t="str"><v>02-01-1845/00-12-1847</v></cell></row><row r="8588"><cell r="A8588" t="str"><v>01259</v></cell><cell r="B8588" t="str"><v>3500</v></cell><cell r="C8588" t="str"><v>griffier Staten van Gelderland</v></cell><cell r="D8588" t="str"><v>01-01-1848/01-06-1860</v></cell></row><row r="8589"><cell r="A8589" t="str"><v>01259</v></cell><cell r="B8589" t="str"><v>3500</v></cell><cell r="C8589" t="str"><v>buitengewoon lid Tweede Kamer der Staten-Generaal</v></cell><cell r="D8589" t="str"><v>21-09-1848/08-10-1848</v></cell></row><row r="8590"><cell r="A8590" t="str"><v>01259</v></cell><cell r="B8590" t="str"><v>3500</v></cell><cell r="C8590" t="str"><v>Gouverneur-Generaal van Nederlandsch-Indië</v></cell><cell r="D8590" t="str"><v>19-10-1861/25-10-1866</v></cell></row><row r="8591"><cell r="A8591" t="str"><v>01259</v></cell><cell r="B8591" t="str"><v>3500</v></cell><cell r="C8591" t="str"><v>lid Tweede Kamer der Staten-Generaal</v></cell><cell r="D8591" t="str"><v>25-02-1868/18-09-1871</v></cell></row><row r="8592"><cell r="A8592" t="str"><v>01260</v></cell><cell r="B8592" t="str"><v>3010</v></cell><cell r="C8592" t="str"><v>Voorst (Gld.)</v></cell><cell r="D8592" t="str"><v>12-10-1807</v></cell></row><row r="8593"><cell r="A8593" t="str"><v>01260</v></cell><cell r="B8593" t="str"><v>3020</v></cell><cell r="C8593" t="str"><v>Zwolle</v></cell><cell r="D8593" t="str"><v>16-06-1884</v></cell></row><row r="8594"><cell r="A8594" t="str"><v>01260</v></cell><cell r="B8594" t="str"><v>3500</v></cell><cell r="C8594" t="str"><v>landeigenaar</v></cell></row><row r="8595"><cell r="A8595" t="str"><v>01260</v></cell><cell r="B8595" t="str"><v>3500</v></cell><cell r="C8595" t="str"><v>burgemeester en gemeentesecertaris van Hengelo (Ov.)</v></cell><cell r="D8595" t="str"><v>01-05-1832/01-10-1838</v></cell></row><row r="8596"><cell r="A8596" t="str"><v>01260</v></cell><cell r="B8596" t="str"><v>3500</v></cell><cell r="C8596" t="str"><v>rechter Arrondissementsrechtbank te Zwolle</v></cell><cell r="D8596" t="str"><v>01-10-1838/01-02-1843</v></cell></row><row r="8597"><cell r="A8597" t="str"><v>01260</v></cell><cell r="B8597" t="str"><v>3500</v></cell><cell r="C8597" t="str"><v>buitengewoon lid Tweede Kamer der Staten-Generaal</v></cell><cell r="D8597" t="str"><v>05-08-1840/05-09-1840</v></cell></row><row r="8598"><cell r="A8598" t="str"><v>01260</v></cell><cell r="B8598" t="str"><v>3500</v></cell><cell r="C8598" t="str"><v>lid stedelijke raad van Zwolle</v></cell></row><row r="8599"><cell r="A8599" t="str"><v>01260</v></cell><cell r="B8599" t="str"><v>3500</v></cell><cell r="C8599" t="str"><v>president Arrondissementsrechtbank te Zwolle</v></cell><cell r="D8599" t="str"><v>01-02-1843/15-05-1877</v></cell></row><row r="8600"><cell r="A8600" t="str"><v>01260</v></cell><cell r="B8600" t="str"><v>3500</v></cell><cell r="C8600" t="str"><v>lid Provinciale Staten van Overijssel</v></cell><cell r="D8600" t="str"><v>04-07-1848/18-09-1848</v></cell></row><row r="8601"><cell r="A8601" t="str"><v>01260</v></cell><cell r="B8601" t="str"><v>3500</v></cell><cell r="C8601" t="str"><v>buitengewoon lid Tweede Kamer der Staten-Generaal</v></cell><cell r="D8601" t="str"><v>18-09-1848/07-10-1848</v></cell></row><row r="8602"><cell r="A8602" t="str"><v>01260</v></cell><cell r="B8602" t="str"><v>3500</v></cell><cell r="C8602" t="str"><v>lid Tweede Kamer der Staten-Generaal</v></cell><cell r="D8602" t="str"><v>13-02-1849/20-08-1850</v></cell></row><row r="8603"><cell r="A8603" t="str"><v>01260</v></cell><cell r="B8603" t="str"><v>3500</v></cell><cell r="C8603" t="str"><v>lid Tweede Kamer der Staten-Generaal</v></cell><cell r="D8603" t="str"><v>07-10-1850/26-04-1853</v></cell></row><row r="8604"><cell r="A8604" t="str"><v>01260</v></cell><cell r="B8604" t="str"><v>3500</v></cell><cell r="C8604" t="str"><v>lid Tweede Kamer der Staten-Generaal</v></cell><cell r="D8604" t="str"><v>14-06-1853/15-09-1860</v></cell></row><row r="8605"><cell r="A8605" t="str"><v>01262</v></cell><cell r="B8605" t="str"><v>3010</v></cell><cell r="C8605" t="str"><v>Sliedrecht</v></cell><cell r="D8605" t="str"><v>06-05-1869</v></cell></row><row r="8606"><cell r="A8606" t="str"><v>01262</v></cell><cell r="B8606" t="str"><v>3020</v></cell><cell r="C8606" t="str"><v>Wassenaar</v></cell><cell r="D8606" t="str"><v>01-05-1941</v></cell></row><row r="8607"><cell r="A8607" t="str"><v>01262</v></cell><cell r="B8607" t="str"><v>3500</v></cell><cell r="C8607" t="str"><v>predikant Nederlandse Hervormde Kerk te Haulerwijk (Frl.)</v></cell><cell r="D8607" t="str"><v>16-09-1894/00-01-1897</v></cell></row><row r="8608"><cell r="A8608" t="str"><v>01262</v></cell><cell r="B8608" t="str"><v>3500</v></cell><cell r="C8608" t="str"><v>predikant Nederlandse Hervormde Kerk te Beilen (Dr.)</v></cell><cell r="D8608" t="str"><v>00-01-1897/00-04-1900</v></cell></row><row r="8609"><cell r="A8609" t="str"><v>01262</v></cell><cell r="B8609" t="str"><v>3500</v></cell><cell r="C8609" t="str"><v>predikant Nederlandse Hervormde Kerk te Middelburg</v></cell><cell r="D8609" t="str"><v>22-04-1900/00-06-1903</v></cell></row><row r="8610"><cell r="A8610" t="str"><v>01262</v></cell><cell r="B8610" t="str"><v>3500</v></cell><cell r="C8610" t="str"><v>predikant Nederlandse Hervormde Kerk te Nijmegen</v></cell><cell r="D8610" t="str"><v>00-06-1903/20-10-1907</v></cell></row><row r="8611"><cell r="A8611" t="str"><v>01262</v></cell><cell r="B8611" t="str"><v>3500</v></cell><cell r="C8611" t="str"><v>predikant Nederlandse Hervormde Kerk te Utrecht</v></cell><cell r="D8611" t="str"><v>20-10-1907/24-09-1916</v></cell></row><row r="8612"><cell r="A8612" t="str"><v>01262</v></cell><cell r="B8612" t="str"><v>3500</v></cell><cell r="C8612" t="str"><v>docent sociale vraagstukken, Theologische faculteit, Rijksuniversiteit Utrecht</v></cell><cell r="D8612" t="str"><v>00-00-1908/00-09-1916</v></cell></row><row r="8613"><cell r="A8613" t="str"><v>01262</v></cell><cell r="B8613" t="str"><v>3500</v></cell><cell r="C8613" t="str"><v>kerkelijk hoogleraar "leerstellige godgeleerdheid, geschiedenis der Nederlandsche Hervormde Kerk en harer leerstellingen, en Nederlands Hervormd kerkrecht", Rijksuniversiteit Utrecht</v></cell><cell r="D8613" t="str"><v>01-09-1916/01-09-1925</v></cell></row><row r="8614"><cell r="A8614" t="str"><v>01262</v></cell><cell r="B8614" t="str"><v>3500</v></cell><cell r="C8614" t="str"><v>lid Provinciale Staten van Utrecht</v></cell><cell r="D8614" t="str"><v>01-07-1919/00-07-1922</v></cell></row><row r="8615"><cell r="A8615" t="str"><v>01262</v></cell><cell r="B8615" t="str"><v>3500</v></cell><cell r="C8615" t="str"><v>lid Eerste Kamer der Staten-Generaal</v></cell><cell r="D8615" t="str"><v>25-07-1922/08-03-1926</v></cell></row><row r="8616"><cell r="A8616" t="str"><v>01262</v></cell><cell r="B8616" t="str"><v>3500</v></cell><cell r="C8616" t="str"><v>kerkelijk hoogleraar "praktische godgeleerdheid en Nederlands Hervormd kerkrecht", Rijksuniversiteit Utrecht</v></cell><cell r="D8616" t="str"><v>01-09-1925/08-03-1926</v></cell></row><row r="8617"><cell r="A8617" t="str"><v>01262</v></cell><cell r="B8617" t="str"><v>3500</v></cell><cell r="C8617" t="str"><v>minister van Arbeid, Handel en Nijverheid</v></cell><cell r="D8617" t="str"><v>08-03-1926/10-08-1929</v></cell></row><row r="8618"><cell r="A8618" t="str"><v>01262</v></cell><cell r="B8618" t="str"><v>3500</v></cell><cell r="C8618" t="str"><v>lid Tweede Kamer der Staten-Generaal</v></cell><cell r="D8618" t="str"><v>17-09-1929/12-06-1933</v></cell></row><row r="8619"><cell r="A8619" t="str"><v>01262</v></cell><cell r="B8619" t="str"><v>3500</v></cell><cell r="C8619" t="str"><v>minister van Sociale Zaken</v></cell><cell r="D8619" t="str"><v>12-06-1933/31-07-1935</v></cell></row><row r="8620"><cell r="A8620" t="str"><v>01262</v></cell><cell r="B8620" t="str"><v>3500</v></cell><cell r="C8620" t="str"><v>minister van Onderwijs, Kunsten en Wetenschappen ad interim</v></cell><cell r="D8620" t="str"><v>18-05-1935/31-07-1935</v></cell></row><row r="8621"><cell r="A8621" t="str"><v>01262</v></cell><cell r="B8621" t="str"><v>3500</v></cell><cell r="C8621" t="str"><v>minister van Onderwijs, Kunsten en Wetenschappen</v></cell><cell r="D8621" t="str"><v>31-07-1935/25-07-1939</v></cell></row><row r="8622"><cell r="A8622" t="str"><v>01262</v></cell><cell r="B8622" t="str"><v>3500</v></cell><cell r="C8622" t="str"><v>lid Tweede Kamer der Staten-Generaal</v></cell><cell r="D8622" t="str"><v>08-06-1937/24-06-1937</v></cell></row><row r="8623"><cell r="A8623" t="str"><v>01262</v></cell><cell r="B8623" t="str"><v>3500</v></cell><cell r="C8623" t="str"><v>lid Tweede Kamer der Staten-Generaal</v></cell><cell r="D8623" t="str"><v>04-09-1939/01-05-1941</v></cell></row><row r="8624"><cell r="A8624" t="str"><v>01263</v></cell><cell r="B8624" t="str"><v>3010</v></cell><cell r="C8624" t="str"><v>Andijk (N.H.)</v></cell><cell r="D8624" t="str"><v>10-04-1834</v></cell></row><row r="8625"><cell r="A8625" t="str"><v>01263</v></cell><cell r="B8625" t="str"><v>3020</v></cell><cell r="C8625" t="str"><v>Enkhuizen</v></cell><cell r="D8625" t="str"><v>21-07-1925</v></cell></row><row r="8626"><cell r="A8626" t="str"><v>01263</v></cell><cell r="B8626" t="str"><v>3500</v></cell><cell r="C8626" t="str"><v>medewerker in de zaadteelderij van zijn vader</v></cell><cell r="D8626" t="str"><v>00-00-1845/</v></cell></row><row r="8627"><cell r="A8627" t="str"><v>01263</v></cell><cell r="B8627" t="str"><v>3500</v></cell><cell r="C8627" t="str"><v>teler en handelaar in zaden (firmant van de firma "Sluis en Groot") te Enkhuizen</v></cell><cell r="D8627" t="str"><v>00-00-1862/</v></cell></row><row r="8628"><cell r="A8628" t="str"><v>01263</v></cell><cell r="B8628" t="str"><v>3500</v></cell><cell r="C8628" t="str"><v>lid gemeenteraad van Enkhuizen</v></cell><cell r="D8628" t="str"><v>00-10-1874/00-09-1901</v></cell></row><row r="8629"><cell r="A8629" t="str"><v>01263</v></cell><cell r="B8629" t="str"><v>3500</v></cell><cell r="C8629" t="str"><v>lid Provinciale Staten van Noord-Holland</v></cell><cell r="D8629" t="str"><v>03-11-1897/22-06-1916</v></cell></row><row r="8630"><cell r="A8630" t="str"><v>01263</v></cell><cell r="B8630" t="str"><v>3500</v></cell><cell r="C8630" t="str"><v>lid Tweede Kamer der Staten-Generaal</v></cell><cell r="D8630" t="str"><v>17-09-1901/19-09-1905</v></cell></row><row r="8631"><cell r="A8631" t="str"><v>01264</v></cell><cell r="B8631" t="str"><v>3010</v></cell><cell r="C8631" t="str"><v>Hemrik</v></cell><cell r="D8631" t="str"><v>30-12-1881</v></cell></row><row r="8632"><cell r="A8632" t="str"><v>01264</v></cell><cell r="B8632" t="str"><v>3020</v></cell><cell r="C8632" t="str"><v>Almelo</v></cell><cell r="D8632" t="str"><v>16-09-1963</v></cell></row><row r="8633"><cell r="A8633" t="str"><v>01264</v></cell><cell r="B8633" t="str"><v>3500</v></cell><cell r="C8633" t="str"><v>onderwijzer te Lippenhuizen (Frl.)</v></cell><cell r="D8633" t="str"><v>00-00-1901/00-00-1906</v></cell></row><row r="8634"><cell r="A8634" t="str"><v>01264</v></cell><cell r="B8634" t="str"><v>3500</v></cell><cell r="C8634" t="str"><v>onderwijzer te Amsterdam</v></cell><cell r="D8634" t="str"><v>00-00-1906/00-00-1919</v></cell></row><row r="8635"><cell r="A8635" t="str"><v>01264</v></cell><cell r="B8635" t="str"><v>3500</v></cell><cell r="C8635" t="str"><v>propagandist SDAP in Overijssel</v></cell><cell r="D8635" t="str"><v>00-00-1919/00-00-1925</v></cell></row><row r="8636"><cell r="A8636" t="str"><v>01264</v></cell><cell r="B8636" t="str"><v>3500</v></cell><cell r="C8636" t="str"><v>lid Provinciale Staten van Overijssel</v></cell><cell r="D8636" t="str"><v>03-07-1923/01-09-1941</v></cell></row><row r="8637"><cell r="A8637" t="str"><v>01264</v></cell><cell r="B8637" t="str"><v>3500</v></cell><cell r="C8637" t="str"><v>lid gemeenteraad van Almelo</v></cell><cell r="D8637" t="str"><v>04-09-1923/01-05-1926</v></cell></row><row r="8638"><cell r="A8638" t="str"><v>01264</v></cell><cell r="B8638" t="str"><v>3500</v></cell><cell r="C8638" t="str"><v>lid Tweede Kamer der Staten-Generaal</v></cell><cell r="D8638" t="str"><v>15-09-1925/04-06-1946</v></cell></row><row r="8639"><cell r="A8639" t="str"><v>01264</v></cell><cell r="B8639" t="str"><v>3500</v></cell><cell r="C8639" t="str"><v>burgemeester van Goor</v></cell><cell r="D8639" t="str"><v>01-05-1926/01-01-1947</v></cell></row><row r="8640"><cell r="A8640" t="str"><v>01264</v></cell><cell r="B8640" t="str"><v>3500</v></cell><cell r="C8640" t="str"><v>lid Provinciale Staten van Overijssel</v></cell><cell r="D8640" t="str"><v>00-06-1946/00-00-1947</v></cell></row><row r="8641"><cell r="A8641" t="str"><v>01266</v></cell><cell r="B8641" t="str"><v>3010</v></cell><cell r="C8641" t="str"><v>'s-Gravenhage</v></cell><cell r="D8641" t="str"><v>07-06-1824</v></cell></row><row r="8642"><cell r="A8642" t="str"><v>01266</v></cell><cell r="B8642" t="str"><v>3020</v></cell><cell r="C8642" t="str"><v>'s-Gravenhage</v></cell><cell r="D8642" t="str"><v>10-03-1898</v></cell></row><row r="8643"><cell r="A8643" t="str"><v>01266</v></cell><cell r="B8643" t="str"><v>3500</v></cell><cell r="C8643" t="str"><v>officier bij de artillerie</v></cell></row><row r="8644"><cell r="A8644" t="str"><v>01266</v></cell><cell r="B8644" t="str"><v>3500</v></cell><cell r="C8644" t="str"><v>adjudant van de directeur der Eerste Artilleriedirectie te Utrecht</v></cell><cell r="D8644" t="str"><v>/(omstreeks: 00-00-1860)/00-09-1861</v></cell></row><row r="8645"><cell r="A8645" t="str"><v>01266</v></cell><cell r="B8645" t="str"><v>3500</v></cell><cell r="C8645" t="str"><v>kapitein afdeling materieel te Naarden</v></cell><cell r="D8645" t="str"><v>00-09-1861/00-06-1874</v></cell></row><row r="8646"><cell r="A8646" t="str"><v>01266</v></cell><cell r="B8646" t="str"><v>3500</v></cell><cell r="C8646" t="str"><v>directeur geschutgieterij te 's-Gravenhage</v></cell><cell r="D8646" t="str"><v>00-06-1874/00-04-1885</v></cell></row><row r="8647"><cell r="A8647" t="str"><v>01266</v></cell><cell r="B8647" t="str"><v>3500</v></cell><cell r="C8647" t="str"><v>lid gemeenteraad van 's-Gravenhage</v></cell><cell r="D8647" t="str"><v>31-05-1883/03-09-1889</v></cell></row><row r="8648"><cell r="A8648" t="str"><v>01266</v></cell><cell r="B8648" t="str"><v>3500</v></cell><cell r="C8648" t="str"><v>lid Tweede Kamer der Staten-Generaal</v></cell><cell r="D8648" t="str"><v>12-05-1885/18-05-1886</v></cell></row><row r="8649"><cell r="A8649" t="str"><v>01266</v></cell><cell r="B8649" t="str"><v>3500</v></cell><cell r="C8649" t="str"><v>lid Provinciale Staten van Zuid-Holland</v></cell><cell r="D8649" t="str"><v>03-07-1889/10-03-1898</v></cell></row><row r="8650"><cell r="A8650" t="str"><v>01267</v></cell><cell r="B8650" t="str"><v>3010</v></cell><cell r="C8650" t="str"><v>Assen</v></cell><cell r="D8650" t="str"><v>21-02-1909</v></cell></row><row r="8651"><cell r="A8651" t="str"><v>01267</v></cell><cell r="B8651" t="str"><v>3020</v></cell><cell r="C8651" t="str"><v>Wassenaar</v></cell><cell r="D8651" t="str"><v>29-09-1974</v></cell></row><row r="8652"><cell r="A8652" t="str"><v>01267</v></cell><cell r="B8652" t="str"><v>3500</v></cell><cell r="C8652" t="str"><v>surnumerair, Dienst Registratie en Domeinen te Breda</v></cell><cell r="D8652" t="str"><v>01-10-1929/01-01-1932</v></cell></row><row r="8653"><cell r="A8653" t="str"><v>01267</v></cell><cell r="B8653" t="str"><v>3500</v></cell><cell r="C8653" t="str"><v>surnumerair, Dienst Registratie en Domeinen te Assen</v></cell><cell r="D8653" t="str"><v>01-01-1932/01-08-1936</v></cell></row><row r="8654"><cell r="A8654" t="str"><v>01267</v></cell><cell r="B8654" t="str"><v>3500</v></cell><cell r="C8654" t="str"><v>ontvanger, Dienst Registratie en Domeinen te Oldeberkoop (Frl.)</v></cell><cell r="D8654" t="str"><v>01-01-1936/01-08-1936</v></cell></row><row r="8655"><cell r="A8655" t="str"><v>01267</v></cell><cell r="B8655" t="str"><v>3500</v></cell><cell r="C8655" t="str"><v>ontvanger, Dienst Registratie en Domeinen te Elburg</v></cell><cell r="D8655" t="str"><v>01-08-1936/01-01-1941</v></cell></row><row r="8656"><cell r="A8656" t="str"><v>01267</v></cell><cell r="B8656" t="str"><v>3500</v></cell><cell r="C8656" t="str"><v>lid gemeenteraad van Elburg</v></cell><cell r="D8656" t="str"><v>05-09-1939/01-09-1941</v></cell></row><row r="8657"><cell r="A8657" t="str"><v>01267</v></cell><cell r="B8657" t="str"><v>3500</v></cell><cell r="C8657" t="str"><v>wethouder van Elburg</v></cell><cell r="D8657" t="str"><v>05-09-1939/01-09-1941</v></cell></row><row r="8658"><cell r="A8658" t="str"><v>01267</v></cell><cell r="B8658" t="str"><v>3500</v></cell><cell r="C8658" t="str"><v>ontvanger, Dienst Registratie en Domeinen te Assen</v></cell><cell r="D8658" t="str"><v>01-01-1941/01-09-1945</v></cell></row><row r="8659"><cell r="A8659" t="str"><v>01267</v></cell><cell r="B8659" t="str"><v>3500</v></cell><cell r="C8659" t="str"><v>inspecteur van 's Rijksbelastingen te Assen</v></cell><cell r="D8659" t="str"><v>01-09-1945/00-00-1947</v></cell></row><row r="8660"><cell r="A8660" t="str"><v>01267</v></cell><cell r="B8660" t="str"><v>3500</v></cell><cell r="C8660" t="str"><v>lid Tweede Kamer der Staten-Generaal</v></cell><cell r="D8660" t="str"><v>20-11-1945/04-06-1946</v></cell></row><row r="8661"><cell r="A8661" t="str"><v>01267</v></cell><cell r="B8661" t="str"><v>3500</v></cell><cell r="C8661" t="str"><v>lid Provinciale Staten van Drenthe</v></cell><cell r="D8661" t="str"><v>19-06-1946/14-04-1965</v></cell></row><row r="8662"><cell r="A8662" t="str"><v>01267</v></cell><cell r="B8662" t="str"><v>3500</v></cell><cell r="C8662" t="str"><v>lid Gedeputeerde Staten (belast met vervoer, economische zaken en volksgezondheid) van Drenthe</v></cell><cell r="D8662" t="str"><v>19-06-1946/14-04-1965</v></cell></row><row r="8663"><cell r="A8663" t="str"><v>01267</v></cell><cell r="B8663" t="str"><v>3500</v></cell><cell r="C8663" t="str"><v>lid Tweede Kamer der Staten-Generaal</v></cell><cell r="D8663" t="str"><v>06-11-1956/14-04-1965</v></cell></row><row r="8664"><cell r="A8664" t="str"><v>01267</v></cell><cell r="B8664" t="str"><v>3500</v></cell><cell r="C8664" t="str"><v>waarnemend fractievoorzitter ARP Tweede Kamer der Staten-Generaal</v></cell><cell r="D8664" t="str"><v>24-07-1963/15-09-1964</v></cell></row><row r="8665"><cell r="A8665" t="str"><v>01267</v></cell><cell r="B8665" t="str"><v>3500</v></cell><cell r="C8665" t="str"><v>fractievoorzitter ARP Tweede Kamer der Staten-Generaal</v></cell><cell r="D8665" t="str"><v>24-07-1963/14-04-1965</v></cell></row><row r="8666"><cell r="A8666" t="str"><v>01267</v></cell><cell r="B8666" t="str"><v>3500</v></cell><cell r="C8666" t="str"><v>fractievoorzitter ARP Tweede Kamer der Staten-Generaal</v></cell><cell r="D8666" t="str"><v>15-09-1964/14-04-1965</v></cell></row><row r="8667"><cell r="A8667" t="str"><v>01267</v></cell><cell r="B8667" t="str"><v>3500</v></cell><cell r="C8667" t="str"><v>minister van Binnenlandse Zaken</v></cell><cell r="D8667" t="str"><v>14-04-1965/01-09-1966</v></cell></row><row r="8668"><cell r="A8668" t="str"><v>01267</v></cell><cell r="B8668" t="str"><v>3500</v></cell><cell r="C8668" t="str"><v>lid Raad van State</v></cell><cell r="D8668" t="str"><v>01-09-1967/29-09-1974</v></cell></row><row r="8669"><cell r="A8669" t="str"><v>01268</v></cell><cell r="B8669" t="str"><v>3010</v></cell><cell r="C8669" t="str"><v>'s-Gravenhage</v></cell><cell r="D8669" t="str"><v>23-04-1832</v></cell></row><row r="8670"><cell r="A8670" t="str"><v>01268</v></cell><cell r="B8670" t="str"><v>3020</v></cell><cell r="C8670" t="str"><v>'s-Gravenhage</v></cell><cell r="D8670" t="str"><v>05-01-1888</v></cell></row><row r="8671"><cell r="A8671" t="str"><v>01268</v></cell><cell r="B8671" t="str"><v>3500</v></cell><cell r="C8671" t="str"><v>advocaat en procureur te 's-Gravenhage</v></cell><cell r="D8671" t="str"><v>11-04-1856/00-05-1860</v></cell></row><row r="8672"><cell r="A8672" t="str"><v>01268</v></cell><cell r="B8672" t="str"><v>3500</v></cell><cell r="C8672" t="str"><v>lid rechtbank van Curaçao</v></cell><cell r="D8672" t="str"><v>00-05-1860/00-05-1869</v></cell></row><row r="8673"><cell r="A8673" t="str"><v>01268</v></cell><cell r="B8673" t="str"><v>3500</v></cell><cell r="C8673" t="str"><v>lid Hof van Justitie van Curaçao</v></cell><cell r="D8673" t="str"><v>00-05-1869/00-00-1871</v></cell></row><row r="8674"><cell r="A8674" t="str"><v>01268</v></cell><cell r="B8674" t="str"><v>3500</v></cell><cell r="C8674" t="str"><v>waarnemend procureur-generaal van Curaçao</v></cell><cell r="D8674" t="str"><v>00-00-1871/00-05-1872</v></cell></row><row r="8675"><cell r="A8675" t="str"><v>01268</v></cell><cell r="B8675" t="str"><v>3500</v></cell><cell r="C8675" t="str"><v>voorzitter Hof van Justitie van Curaçao</v></cell><cell r="D8675" t="str"><v>00-05-1872/00-06-1878</v></cell></row><row r="8676"><cell r="A8676" t="str"><v>01268</v></cell><cell r="B8676" t="str"><v>3500</v></cell><cell r="C8676" t="str"><v>procureur-generaal en lid koloniale raad te Curaçao</v></cell><cell r="D8676" t="str"><v>00-06-1878/05-01-1888</v></cell></row><row r="8677"><cell r="A8677" t="str"><v>01268</v></cell><cell r="B8677" t="str"><v>3500</v></cell><cell r="C8677" t="str"><v>lid Tweede Kamer der Staten-Generaal</v></cell><cell r="D8677" t="str"><v>21-07-1886/17-08-1887</v></cell></row><row r="8678"><cell r="A8678" t="str"><v>01269</v></cell><cell r="B8678" t="str"><v>3010</v></cell><cell r="C8678" t="str"><v>Assen</v></cell><cell r="D8678" t="str"><v>25-05-1852</v></cell></row><row r="8679"><cell r="A8679" t="str"><v>01269</v></cell><cell r="B8679" t="str"><v>3020</v></cell><cell r="C8679" t="str"><v>Assen</v></cell><cell r="D8679" t="str"><v>09-05-1935</v></cell></row><row r="8680"><cell r="A8680" t="str"><v>01269</v></cell><cell r="B8680" t="str"><v>3500</v></cell><cell r="C8680" t="str"><v>advocaat te Assen</v></cell><cell r="D8680" t="str"><v>00-00-1877/00-00-1879</v></cell></row><row r="8681"><cell r="A8681" t="str"><v>01269</v></cell><cell r="B8681" t="str"><v>3500</v></cell><cell r="C8681" t="str"><v>beëdigd klerk ter griffie, Arrondissementsrechtbank te Assen</v></cell></row><row r="8682"><cell r="A8682" t="str"><v>01269</v></cell><cell r="B8682" t="str"><v>3500</v></cell><cell r="C8682" t="str"><v>griffier kantongerecht te Meppel</v></cell><cell r="D8682" t="str"><v>01-10-1879/01-06-1890</v></cell></row><row r="8683"><cell r="A8683" t="str"><v>01269</v></cell><cell r="B8683" t="str"><v>3500</v></cell><cell r="C8683" t="str"><v>leraar staathuishoudkunde, Rijks Hogere Burgerschool te Meppel</v></cell><cell r="D8683" t="str"><v>00-00-1881/00-00-1900</v></cell></row><row r="8684"><cell r="A8684" t="str"><v>01269</v></cell><cell r="B8684" t="str"><v>3500</v></cell><cell r="C8684" t="str"><v>lid gemeenteraad van Meppel</v></cell><cell r="D8684" t="str"><v>/(omstreeks: 00-00-1885)/01-06-1890</v></cell></row><row r="8685"><cell r="A8685" t="str"><v>01269</v></cell><cell r="B8685" t="str"><v>3500</v></cell><cell r="C8685" t="str"><v>lid Tweede Kamer der Staten-Generaal</v></cell><cell r="D8685" t="str"><v>05-04-1886/18-05-1886</v></cell></row><row r="8686"><cell r="A8686" t="str"><v>01269</v></cell><cell r="B8686" t="str"><v>3500</v></cell><cell r="C8686" t="str"><v>lid Tweede Kamer der Staten-Generaal</v></cell><cell r="D8686" t="str"><v>14-07-1886/17-08-1887</v></cell></row><row r="8687"><cell r="A8687" t="str"><v>01269</v></cell><cell r="B8687" t="str"><v>3500</v></cell><cell r="C8687" t="str"><v>lid Tweede Kamer der Staten-Generaal</v></cell><cell r="D8687" t="str"><v>19-09-1887/27-03-1888</v></cell></row><row r="8688"><cell r="A8688" t="str"><v>01269</v></cell><cell r="B8688" t="str"><v>3500</v></cell><cell r="C8688" t="str"><v>lid Tweede Kamer der Staten-Generaal</v></cell><cell r="D8688" t="str"><v>01-05-1888/26-05-1890</v></cell></row><row r="8689"><cell r="A8689" t="str"><v>01269</v></cell><cell r="B8689" t="str"><v>3500</v></cell><cell r="C8689" t="str"><v>kantonrechter te Hoogeveen</v></cell><cell r="D8689" t="str"><v>01-06-1890/01-08-1900</v></cell></row><row r="8690"><cell r="A8690" t="str"><v>01269</v></cell><cell r="B8690" t="str"><v>3500</v></cell><cell r="C8690" t="str"><v>lid Tweede Kamer der Staten-Generaal</v></cell><cell r="D8690" t="str"><v>26-06-1890/20-03-1894</v></cell></row><row r="8691"><cell r="A8691" t="str"><v>01269</v></cell><cell r="B8691" t="str"><v>3500</v></cell><cell r="C8691" t="str"><v>lid Tweede Kamer der Staten-Generaal</v></cell><cell r="D8691" t="str"><v>16-05-1894/28-08-1900</v></cell></row><row r="8692"><cell r="A8692" t="str"><v>01269</v></cell><cell r="B8692" t="str"><v>3500</v></cell><cell r="C8692" t="str"><v>griffier Gerechtshof te Amsterdam</v></cell><cell r="D8692" t="str"><v>01-09-1900/01-05-1929</v></cell></row><row r="8693"><cell r="A8693" t="str"><v>01269</v></cell><cell r="B8693" t="str"><v>3500</v></cell><cell r="C8693" t="str"><v>lid Tweede Kamer der Staten-Generaal</v></cell><cell r="D8693" t="str"><v>18-09-1900/17-09-1918</v></cell></row><row r="8694"><cell r="A8694" t="str"><v>01269</v></cell><cell r="B8694" t="str"><v>3500</v></cell><cell r="C8694" t="str"><v>lid Provinciale Staten van Noord-Holland</v></cell><cell r="D8694" t="str"><v>03-07-1907/01-07-1913</v></cell></row><row r="8695"><cell r="A8695" t="str"><v>01269</v></cell><cell r="B8695" t="str"><v>3500</v></cell><cell r="C8695" t="str"><v>lid Eerste Kamer der Staten-Generaal</v></cell><cell r="D8695" t="str"><v>21-09-1920/09-05-1935</v></cell></row><row r="8696"><cell r="A8696" t="str"><v>01270</v></cell><cell r="B8696" t="str"><v>3010</v></cell><cell r="C8696" t="str"><v>Zevenaar</v></cell><cell r="D8696" t="str"><v>10-12-1880</v></cell></row><row r="8697"><cell r="A8697" t="str"><v>01270</v></cell><cell r="B8697" t="str"><v>3020</v></cell><cell r="C8697" t="str"><v>Arnhem</v></cell><cell r="D8697" t="str"><v>17-07-1964</v></cell></row><row r="8698"><cell r="A8698" t="str"><v>01270</v></cell><cell r="B8698" t="str"><v>3500</v></cell><cell r="C8698" t="str"><v>klerk kantongerecht te Zevenaar</v></cell><cell r="D8698" t="str"><v>00-00-1892/00-00-1895</v></cell></row><row r="8699"><cell r="A8699" t="str"><v>01270</v></cell><cell r="B8699" t="str"><v>3500</v></cell><cell r="C8699" t="str"><v>kantoorbediende wijnhandel te Arnhem</v></cell><cell r="D8699" t="str"><v>00-00-1895/00-00-1903</v></cell></row><row r="8700"><cell r="A8700" t="str"><v>01270</v></cell><cell r="B8700" t="str"><v>3500</v></cell><cell r="C8700" t="str"><v>redacteur dagblad "De Rotterdammer"</v></cell><cell r="D8700" t="str"><v>01-05-1903/00-00-1907</v></cell></row><row r="8701"><cell r="A8701" t="str"><v>01270</v></cell><cell r="B8701" t="str"><v>3500</v></cell><cell r="C8701" t="str"><v>hoofdredacteur antirevolutionaire dagblad "De Vrije Westfries"</v></cell><cell r="D8701" t="str"><v>00-00-1907/00-00-1909</v></cell></row><row r="8702"><cell r="A8702" t="str"><v>01270</v></cell><cell r="B8702" t="str"><v>3500</v></cell><cell r="C8702" t="str"><v>hoofdredacteur "Arnhemsch Dagblad"</v></cell><cell r="D8702" t="str"><v>01-05-1909/01-05-1915</v></cell></row><row r="8703"><cell r="A8703" t="str"><v>01270</v></cell><cell r="B8703" t="str"><v>3500</v></cell><cell r="C8703" t="str"><v>plaatsvervangend hoofdredacteur Christelijk Sociaal weekblad "Patrimonium"</v></cell><cell r="D8703" t="str"><v>00-11-1911/00-01-1912</v></cell></row><row r="8704"><cell r="A8704" t="str"><v>01270</v></cell><cell r="B8704" t="str"><v>3500</v></cell><cell r="C8704" t="str"><v>hoofdredacteur Christelijk Sociaal Weekblad "Patrimonium"</v></cell><cell r="D8704" t="str"><v>02-05-1912/21-04-1955</v></cell></row><row r="8705"><cell r="A8705" t="str"><v>01270</v></cell><cell r="B8705" t="str"><v>3500</v></cell><cell r="C8705" t="str"><v>lid gemeenteraad van Arnhem</v></cell><cell r="D8705" t="str"><v>25-10-1915/01-09-1941</v></cell></row><row r="8706"><cell r="A8706" t="str"><v>01270</v></cell><cell r="B8706" t="str"><v>3500</v></cell><cell r="C8706" t="str"><v>lid Tweede Kamer der Staten-Generaal</v></cell><cell r="D8706" t="str"><v>17-09-1918/27-07-1948</v></cell></row><row r="8707"><cell r="A8707" t="str"><v>01270</v></cell><cell r="B8707" t="str"><v>3500</v></cell><cell r="C8707" t="str"><v>wethouder (van sociale zaken, later financiën) van Arnhem</v></cell><cell r="D8707" t="str"><v>04-09-1923/00-03-1933</v></cell></row><row r="8708"><cell r="A8708" t="str"><v>01270</v></cell><cell r="B8708" t="str"><v>3500</v></cell><cell r="C8708" t="str"><v>lid Provinciale Staten van Gelderland</v></cell><cell r="D8708" t="str"><v>07-07-1931/01-09-1941</v></cell></row><row r="8709"><cell r="A8709" t="str"><v>01270</v></cell><cell r="B8709" t="str"><v>3500</v></cell><cell r="C8709" t="str"><v>waarnemend voorzitter Tweede Kamer der Staten-Generaal</v></cell><cell r="D8709" t="str"><v>09-11-1937/12-11-1937</v></cell></row><row r="8710"><cell r="A8710" t="str"><v>01270</v></cell><cell r="B8710" t="str"><v>3500</v></cell><cell r="C8710" t="str"><v>wethouder van Arnhem</v></cell><cell r="D8710" t="str"><v>19-05-1940/30-06-1941</v></cell></row><row r="8711"><cell r="A8711" t="str"><v>01270</v></cell><cell r="B8711" t="str"><v>3500</v></cell><cell r="C8711" t="str"><v>lid tijdelijke gemeenteraad van Arnhem</v></cell><cell r="D8711" t="str"><v>00-11-1945/03-09-1946</v></cell></row><row r="8712"><cell r="A8712" t="str"><v>01270</v></cell><cell r="B8712" t="str"><v>3500</v></cell><cell r="C8712" t="str"><v>lid gemeenteraad van Arnhem</v></cell><cell r="D8712" t="str"><v>03-09-1946/04-09-1962</v></cell></row><row r="8713"><cell r="A8713" t="str"><v>01271</v></cell><cell r="B8713" t="str"><v>3010</v></cell><cell r="C8713" t="str"><v>Assen</v></cell><cell r="D8713" t="str"><v>08-06-1858</v></cell></row><row r="8714"><cell r="A8714" t="str"><v>01271</v></cell><cell r="B8714" t="str"><v>3020</v></cell><cell r="C8714" t="str"><v>'s-Gravenhage</v></cell><cell r="D8714" t="str"><v>14-11-1925</v></cell></row><row r="8715"><cell r="A8715" t="str"><v>01271</v></cell><cell r="B8715" t="str"><v>3500</v></cell><cell r="C8715" t="str"><v>advocaat en procureur te 's-Gravenhage</v></cell><cell r="D8715" t="str"><v>00-00-1882/</v></cell></row><row r="8716"><cell r="A8716" t="str"><v>01271</v></cell><cell r="B8716" t="str"><v>3500</v></cell><cell r="C8716" t="str"><v>advocaat en procureur te Winschoten</v></cell><cell r="D8716" t="str"><v>/(omstreeks: 00-00-1883)/00-12-1883</v></cell></row><row r="8717"><cell r="A8717" t="str"><v>01271</v></cell><cell r="B8717" t="str"><v>3500</v></cell><cell r="C8717" t="str"><v>ambtenaar voor de kantons Harlingen, Bolsward en Sneek, Openbaar Ministerie te Harlingen</v></cell><cell r="D8717" t="str"><v>01-01-1884/01-08-1888</v></cell></row><row r="8718"><cell r="A8718" t="str"><v>01271</v></cell><cell r="B8718" t="str"><v>3500</v></cell><cell r="C8718" t="str"><v>substituut-officier van justitie, Arrondissementsrechtbank te Winschoten</v></cell><cell r="D8718" t="str"><v>01-08-1888/01-10-1893</v></cell></row><row r="8719"><cell r="A8719" t="str"><v>01271</v></cell><cell r="B8719" t="str"><v>3500</v></cell><cell r="C8719" t="str"><v>substituut-officier van justitie, Arrondissementsrechtbank te Utrecht</v></cell><cell r="D8719" t="str"><v>01-10-1893/16-02-1899</v></cell></row><row r="8720"><cell r="A8720" t="str"><v>01271</v></cell><cell r="B8720" t="str"><v>3500</v></cell><cell r="C8720" t="str"><v>lid Tweede Kamer der Staten-Generaal</v></cell><cell r="D8720" t="str"><v>28-11-1893/20-03-1894</v></cell></row><row r="8721"><cell r="A8721" t="str"><v>01271</v></cell><cell r="B8721" t="str"><v>3500</v></cell><cell r="C8721" t="str"><v>lid Tweede Kamer der Staten-Generaal</v></cell><cell r="D8721" t="str"><v>16-05-1894/16-02-1899</v></cell></row><row r="8722"><cell r="A8722" t="str"><v>01271</v></cell><cell r="B8722" t="str"><v>3500</v></cell><cell r="C8722" t="str"><v>officier van justitie, Arrondissementsrechtbank te Dordrecht</v></cell><cell r="D8722" t="str"><v>16-02-1899/01-07-1900</v></cell></row><row r="8723"><cell r="A8723" t="str"><v>01271</v></cell><cell r="B8723" t="str"><v>3500</v></cell><cell r="C8723" t="str"><v>directeur "OLVEH" (Onderlinge Levensverzekeringsmaatschappij "Eigen Hulp") te 's-Gravenhage</v></cell><cell r="D8723" t="str"><v>01-07-1900/14-11-1925</v></cell></row><row r="8724"><cell r="A8724" t="str"><v>01271</v></cell><cell r="B8724" t="str"><v>3500</v></cell><cell r="C8724" t="str"><v>lid Tweede Kamer der Staten-Generaal</v></cell><cell r="D8724" t="str"><v>17-09-1901/16-09-1913</v></cell></row><row r="8725"><cell r="A8725" t="str"><v>01272</v></cell><cell r="B8725" t="str"><v>3010</v></cell><cell r="C8725" t="str"><v>Assen</v></cell><cell r="D8725" t="str"><v>11-10-1831</v></cell></row><row r="8726"><cell r="A8726" t="str"><v>01272</v></cell><cell r="B8726" t="str"><v>3020</v></cell><cell r="C8726" t="str"><v>'s-Gravenhage</v></cell><cell r="D8726" t="str"><v>14-03-1917</v></cell></row><row r="8727"><cell r="A8727" t="str"><v>01272</v></cell><cell r="B8727" t="str"><v>3500</v></cell><cell r="C8727" t="str"><v>advocaat en procureur te Assen</v></cell><cell r="D8727" t="str"><v>05-07-1851/01-07-1866</v></cell></row><row r="8728"><cell r="A8728" t="str"><v>01272</v></cell><cell r="B8728" t="str"><v>3500</v></cell><cell r="C8728" t="str"><v>adjunct-commies Provinciale Griffie te Assen</v></cell><cell r="D8728" t="str"><v>01-01-1855/01-10-1857</v></cell></row><row r="8729"><cell r="A8729" t="str"><v>01272</v></cell><cell r="B8729" t="str"><v>3500</v></cell><cell r="C8729" t="str"><v>archivaris te Assen</v></cell><cell r="D8729" t="str"><v>01-10-1857/01-09-1866</v></cell></row><row r="8730"><cell r="A8730" t="str"><v>01272</v></cell><cell r="B8730" t="str"><v>3500</v></cell><cell r="C8730" t="str"><v>griffier Staten van Drenthe</v></cell><cell r="D8730" t="str"><v>01-07-1866/03-11-1877</v></cell></row><row r="8731"><cell r="A8731" t="str"><v>01272</v></cell><cell r="B8731" t="str"><v>3500</v></cell><cell r="C8731" t="str"><v>lid Tweede Kamer der Staten-Generaal</v></cell><cell r="D8731" t="str"><v>03-03-1871/03-11-1877</v></cell></row><row r="8732"><cell r="A8732" t="str"><v>01272</v></cell><cell r="B8732" t="str"><v>3500</v></cell><cell r="C8732" t="str"><v>minister van Justitie</v></cell><cell r="D8732" t="str"><v>03-11-1877/20-08-1879</v></cell></row><row r="8733"><cell r="A8733" t="str"><v>01272</v></cell><cell r="B8733" t="str"><v>3500</v></cell><cell r="C8733" t="str"><v>ambteloos</v></cell><cell r="D8733" t="str"><v>30-08-1879/00-03-1881</v></cell></row><row r="8734"><cell r="A8734" t="str"><v>01272</v></cell><cell r="B8734" t="str"><v>3500</v></cell><cell r="C8734" t="str"><v>lid Raad van State</v></cell><cell r="D8734" t="str"><v>25-03-1881/01-06-1885</v></cell></row><row r="8735"><cell r="A8735" t="str"><v>01272</v></cell><cell r="B8735" t="str"><v>3500</v></cell><cell r="C8735" t="str"><v>Gouverneur van Suriname</v></cell><cell r="D8735" t="str"><v>30-07-1885/18-07-1888</v></cell></row><row r="8736"><cell r="A8736" t="str"><v>01272</v></cell><cell r="B8736" t="str"><v>3500</v></cell><cell r="C8736" t="str"><v>lid Tweede Kamer der Staten-Generaal</v></cell><cell r="D8736" t="str"><v>11-09-1888/21-08-1891</v></cell></row><row r="8737"><cell r="A8737" t="str"><v>01272</v></cell><cell r="B8737" t="str"><v>3500</v></cell><cell r="C8737" t="str"><v>minister van Justitie</v></cell><cell r="D8737" t="str"><v>21-08-1891/09-05-1894</v></cell></row><row r="8738"><cell r="A8738" t="str"><v>01272</v></cell><cell r="B8738" t="str"><v>3500</v></cell><cell r="C8738" t="str"><v>ambteloos</v></cell><cell r="D8738" t="str"><v>09-05-1894/</v></cell></row><row r="8739"><cell r="A8739" t="str"><v>01273</v></cell><cell r="B8739" t="str"><v>3010</v></cell><cell r="C8739" t="str"><v>Ridderkerk</v></cell><cell r="D8739" t="str"><v>01-05-1845</v></cell></row><row r="8740"><cell r="A8740" t="str"><v>01273</v></cell><cell r="B8740" t="str"><v>3020</v></cell><cell r="C8740" t="str"><v>'s-Gravenhage</v></cell><cell r="D8740" t="str"><v>10-05-1935</v></cell></row><row r="8741"><cell r="A8741" t="str"><v>01273</v></cell><cell r="B8741" t="str"><v>3500</v></cell><cell r="C8741" t="str"><v>directeur gasfabriek te Sliedrecht</v></cell></row><row r="8742"><cell r="A8742" t="str"><v>01273</v></cell><cell r="B8742" t="str"><v>3500</v></cell><cell r="C8742" t="str"><v>werkzaam op scheepswerf van zijn vader</v></cell></row><row r="8743"><cell r="A8743" t="str"><v>01273</v></cell><cell r="B8743" t="str"><v>3500</v></cell><cell r="C8743" t="str"><v>hoofd werf te Slikkerveer</v></cell><cell r="D8743" t="str"><v>00-00-1874/00-00-1875</v></cell></row><row r="8744"><cell r="A8744" t="str"><v>01273</v></cell><cell r="B8744" t="str"><v>3500</v></cell><cell r="C8744" t="str"><v>voorzitter Raad van Commissarissen, scheepsbouw- en werktuigenfabriek N.V. Koninklijke Maatschappij "De Schelde" te Vlissingen</v></cell><cell r="D8744" t="str"><v>00-00-1875/00-00-1925</v></cell></row><row r="8745"><cell r="A8745" t="str"><v>01273</v></cell><cell r="B8745" t="str"><v>3500</v></cell><cell r="C8745" t="str"><v>burgemeester van Vlissingen</v></cell><cell r="D8745" t="str"><v>01-07-1879/01-08-1888</v></cell></row><row r="8746"><cell r="A8746" t="str"><v>01273</v></cell><cell r="B8746" t="str"><v>3500</v></cell><cell r="C8746" t="str"><v>lid Provinciale Staten van Zeeland</v></cell><cell r="D8746" t="str"><v>30-11-1880/01-08-1888</v></cell></row><row r="8747"><cell r="A8747" t="str"><v>01273</v></cell><cell r="B8747" t="str"><v>3500</v></cell><cell r="C8747" t="str"><v>lid Tweede Kamer der Staten-Generaal</v></cell><cell r="D8747" t="str"><v>14-07-1886/17-08-1887</v></cell></row><row r="8748"><cell r="A8748" t="str"><v>01273</v></cell><cell r="B8748" t="str"><v>3500</v></cell><cell r="C8748" t="str"><v>lid Tweede Kamer der Staten-Generaal</v></cell><cell r="D8748" t="str"><v>19-09-1887/27-03-1888</v></cell></row><row r="8749"><cell r="A8749" t="str"><v>01273</v></cell><cell r="B8749" t="str"><v>3500</v></cell><cell r="C8749" t="str"><v>lid Tweede Kamer der Staten-Generaal</v></cell><cell r="D8749" t="str"><v>15-09-1891/20-03-1894</v></cell></row><row r="8750"><cell r="A8750" t="str"><v>01273</v></cell><cell r="B8750" t="str"><v>3500</v></cell><cell r="C8750" t="str"><v>lid Tweede Kamer der Staten-Generaal</v></cell><cell r="D8750" t="str"><v>16-05-1894/21-09-1897</v></cell></row><row r="8751"><cell r="A8751" t="str"><v>01273</v></cell><cell r="B8751" t="str"><v>3500</v></cell><cell r="C8751" t="str"><v>lid gemeenteraad van 's-Gravenhage</v></cell><cell r="D8751" t="str"><v>23-09-1901/09-11-1908</v></cell></row><row r="8752"><cell r="A8752" t="str"><v>01274</v></cell><cell r="B8752" t="str"><v>3010</v></cell><cell r="C8752" t="str"><v>Assendelft</v></cell><cell r="D8752" t="str"><v>25-02-1814</v></cell></row><row r="8753"><cell r="A8753" t="str"><v>01274</v></cell><cell r="B8753" t="str"><v>3020</v></cell><cell r="C8753" t="str"><v>Haarlem</v></cell><cell r="D8753" t="str"><v>25-05-1892</v></cell></row><row r="8754"><cell r="A8754" t="str"><v>01274</v></cell><cell r="B8754" t="str"><v>3500</v></cell><cell r="C8754" t="str"><v>landeigenaar te Assendelft, Zaandam, Spaarndam, Westzaan en Koog aan den Zaan</v></cell></row><row r="8755"><cell r="A8755" t="str"><v>01274</v></cell><cell r="B8755" t="str"><v>3500</v></cell><cell r="C8755" t="str"><v>advocaat te Zaandam</v></cell><cell r="D8755" t="str"><v>00-00-1835/</v></cell></row><row r="8756"><cell r="A8756" t="str"><v>01274</v></cell><cell r="B8756" t="str"><v>3500</v></cell><cell r="C8756" t="str"><v>oliefabrikant te Zaandam</v></cell><cell r="D8756" t="str"><v>00-00-1835/</v></cell></row><row r="8757"><cell r="A8757" t="str"><v>01274</v></cell><cell r="B8757" t="str"><v>3500</v></cell><cell r="C8757" t="str"><v>lid Tweede Kamer der Staten-Generaal</v></cell><cell r="D8757" t="str"><v>18-10-1847/13-02-1849</v></cell></row><row r="8758"><cell r="A8758" t="str"><v>01274</v></cell><cell r="B8758" t="str"><v>3500</v></cell><cell r="C8758" t="str"><v>lid Tweede Kamer der Staten-Generaal</v></cell><cell r="D8758" t="str"><v>13-02-1849/20-08-1850</v></cell></row><row r="8759"><cell r="A8759" t="str"><v>01274</v></cell><cell r="B8759" t="str"><v>3500</v></cell><cell r="C8759" t="str"><v>lid Tweede Kamer der Staten-Generaal</v></cell><cell r="D8759" t="str"><v>12-10-1850/20-09-1852</v></cell></row><row r="8760"><cell r="A8760" t="str"><v>01274</v></cell><cell r="B8760" t="str"><v>3500</v></cell><cell r="C8760" t="str"><v>lid gemeenteraad van Zaandam</v></cell><cell r="D8760" t="str"><v>00-10-1851/01-12-1871</v></cell></row><row r="8761"><cell r="A8761" t="str"><v>01274</v></cell><cell r="B8761" t="str"><v>3500</v></cell><cell r="C8761" t="str"><v>burgemeester van Zaandam</v></cell><cell r="D8761" t="str"><v>01-06-1852/01-12-1871</v></cell></row><row r="8762"><cell r="A8762" t="str"><v>01274</v></cell><cell r="B8762" t="str"><v>3500</v></cell><cell r="C8762" t="str"><v>lid Provinciale Staten van Noord-Holland</v></cell><cell r="D8762" t="str"><v>27-03-1855/20-09-1864</v></cell></row><row r="8763"><cell r="A8763" t="str"><v>01274</v></cell><cell r="B8763" t="str"><v>3500</v></cell><cell r="C8763" t="str"><v>lid Eerste Kamer der Staten-Generaal</v></cell><cell r="D8763" t="str"><v>20-09-1864/10-05-1881</v></cell></row><row r="8764"><cell r="A8764" t="str"><v>01278</v></cell><cell r="B8764" t="str"><v>3010</v></cell><cell r="C8764" t="str"><v>Eindhoven</v></cell><cell r="D8764" t="str"><v>05-07-1895</v></cell></row><row r="8765"><cell r="A8765" t="str"><v>01278</v></cell><cell r="B8765" t="str"><v>3020</v></cell><cell r="C8765" t="str"><v>Turnhout (België)</v></cell><cell r="D8765" t="str"><v>07-06-1984</v></cell></row><row r="8766"><cell r="A8766" t="str"><v>01278</v></cell><cell r="B8766" t="str"><v>3500</v></cell><cell r="C8766" t="str"><v>landbouwer, eigenaar en ontginner landgoed "De Heihoef"</v></cell></row><row r="8767"><cell r="A8767" t="str"><v>01278</v></cell><cell r="B8767" t="str"><v>3500</v></cell><cell r="C8767" t="str"><v>landbouwkundig adviseur</v></cell></row><row r="8768"><cell r="A8768" t="str"><v>01278</v></cell><cell r="B8768" t="str"><v>3500</v></cell><cell r="C8768" t="str"><v>lid gemeenteraad van Eindhoven</v></cell><cell r="D8768" t="str"><v>02-09-1923/05-09-1939</v></cell></row><row r="8769"><cell r="A8769" t="str"><v>01278</v></cell><cell r="B8769" t="str"><v>3500</v></cell><cell r="C8769" t="str"><v>wethouder (van publieke werken) van Eindhoven</v></cell><cell r="D8769" t="str"><v>04-08-1924/07-10-1930</v></cell></row><row r="8770"><cell r="A8770" t="str"><v>01278</v></cell><cell r="B8770" t="str"><v>3500</v></cell><cell r="C8770" t="str"><v>lid Provinciale Staten van Noord-Brabant</v></cell><cell r="D8770" t="str"><v>15-12-1925/02-07-1935</v></cell></row><row r="8771"><cell r="A8771" t="str"><v>01278</v></cell><cell r="B8771" t="str"><v>3500</v></cell><cell r="C8771" t="str"><v>lid Tweede Kamer der Staten-Generaal</v></cell><cell r="D8771" t="str"><v>04-06-1946/05-12-1947</v></cell></row><row r="8772"><cell r="A8772" t="str"><v>01278</v></cell><cell r="B8772" t="str"><v>3500</v></cell><cell r="C8772" t="str"><v>voorzitter KNBTB (Katholieke Nederlandse Boeren- en Tuinders Bond)</v></cell><cell r="D8772" t="str"><v>01-01-1946/01-01-1948</v></cell></row><row r="8773"><cell r="A8773" t="str"><v>01278</v></cell><cell r="B8773" t="str"><v>3500</v></cell><cell r="C8773" t="str"><v>voorzitter CZNZ (Coöperatieve Zuid-Nederlandse Zuivelbond) te Roermond</v></cell><cell r="D8773" t="str"><v>01-12-1947/01-08-1950</v></cell></row><row r="8774"><cell r="A8774" t="str"><v>01280</v></cell><cell r="B8774" t="str"><v>3010</v></cell><cell r="C8774" t="str"><v>Eindhoven</v></cell><cell r="D8774" t="str"><v>05-02-1858</v></cell></row><row r="8775"><cell r="A8775" t="str"><v>01280</v></cell><cell r="B8775" t="str"><v>3020</v></cell><cell r="C8775" t="str"><v>Eindhoven</v></cell><cell r="D8775" t="str"><v>12-10-1898</v></cell></row><row r="8776"><cell r="A8776" t="str"><v>01280</v></cell><cell r="B8776" t="str"><v>3500</v></cell><cell r="C8776" t="str"><v>burgemeester van Eindhoven</v></cell><cell r="D8776" t="str"><v>01-04-1885/12-10-1898</v></cell></row><row r="8777"><cell r="A8777" t="str"><v>01280</v></cell><cell r="B8777" t="str"><v>3500</v></cell><cell r="C8777" t="str"><v>lid Tweede Kamer der Staten-Generaal</v></cell><cell r="D8777" t="str"><v>16-09-1891/20-03-1894</v></cell></row><row r="8778"><cell r="A8778" t="str"><v>01280</v></cell><cell r="B8778" t="str"><v>3500</v></cell><cell r="C8778" t="str"><v>lid Tweede Kamer der Staten-Generaal</v></cell><cell r="D8778" t="str"><v>16-05-1894/12-10-1898</v></cell></row><row r="8779"><cell r="A8779" t="str"><v>01281</v></cell><cell r="B8779" t="str"><v>3010</v></cell><cell r="C8779" t="str"><v>Eindhoven</v></cell><cell r="D8779" t="str"><v>30-09-1828</v></cell></row><row r="8780"><cell r="A8780" t="str"><v>01281</v></cell><cell r="B8780" t="str"><v>3020</v></cell><cell r="C8780" t="str"><v>Stratum</v></cell><cell r="D8780" t="str"><v>19-09-1896</v></cell></row><row r="8781"><cell r="A8781" t="str"><v>01281</v></cell><cell r="B8781" t="str"><v>3500</v></cell><cell r="C8781" t="str"><v>advocaat te Eindhoven</v></cell><cell r="D8781" t="str"><v>00-00-1853/00-11-1859</v></cell></row><row r="8782"><cell r="A8782" t="str"><v>01281</v></cell><cell r="B8782" t="str"><v>3500</v></cell><cell r="C8782" t="str"><v>schoolopziener, achtste schooldistrict (Eindhoven en omgeving) van Noord-Brabant</v></cell><cell r="D8782" t="str"><v>01-01-1858/01-11-1880</v></cell></row><row r="8783"><cell r="A8783" t="str"><v>01281</v></cell><cell r="B8783" t="str"><v>3500</v></cell><cell r="C8783" t="str"><v>lid Provinciale Staten van Noord-Brabant</v></cell><cell r="D8783" t="str"><v>05-07-1859/00-10-1868</v></cell></row><row r="8784"><cell r="A8784" t="str"><v>01281</v></cell><cell r="B8784" t="str"><v>3500</v></cell><cell r="C8784" t="str"><v>griffier Arrondissementsrechtbank te Eindhoven</v></cell><cell r="D8784" t="str"><v>01-12-1859/01-06-1867</v></cell></row><row r="8785"><cell r="A8785" t="str"><v>01281</v></cell><cell r="B8785" t="str"><v>3500</v></cell><cell r="C8785" t="str"><v>rechter Arrondissementsrechtbank te Eindhoven</v></cell><cell r="D8785" t="str"><v>01-06-1867/15-05-1877</v></cell></row><row r="8786"><cell r="A8786" t="str"><v>01281</v></cell><cell r="B8786" t="str"><v>3500</v></cell><cell r="C8786" t="str"><v>lid Tweede Kamer der Staten-Generaal</v></cell><cell r="D8786" t="str"><v>26-02-1868/15-05-1877</v></cell></row><row r="8787"><cell r="A8787" t="str"><v>01281</v></cell><cell r="B8787" t="str"><v>3500</v></cell><cell r="C8787" t="str"><v>kantonrechter te Eindhoven</v></cell><cell r="D8787" t="str"><v>15-05-1877/19-09-1896</v></cell></row><row r="8788"><cell r="A8788" t="str"><v>01281</v></cell><cell r="B8788" t="str"><v>3500</v></cell><cell r="C8788" t="str"><v>lid Tweede Kamer der Staten-Generaal</v></cell><cell r="D8788" t="str"><v>15-06-1877/17-09-1877</v></cell></row><row r="8789"><cell r="A8789" t="str"><v>01281</v></cell><cell r="B8789" t="str"><v>3500</v></cell><cell r="C8789" t="str"><v>lid Eerste Kamer der Staten-Generaal</v></cell><cell r="D8789" t="str"><v>17-09-1877/11-10-1884</v></cell></row><row r="8790"><cell r="A8790" t="str"><v>01281</v></cell><cell r="B8790" t="str"><v>3500</v></cell><cell r="C8790" t="str"><v>lid Eerste Kamer der Staten-Generaal</v></cell><cell r="D8790" t="str"><v>17-11-1884/17-08-1887</v></cell></row><row r="8791"><cell r="A8791" t="str"><v>01281</v></cell><cell r="B8791" t="str"><v>3500</v></cell><cell r="C8791" t="str"><v>lid Eerste Kamer der Staten-Generaal</v></cell><cell r="D8791" t="str"><v>19-09-1887/27-03-1888</v></cell></row><row r="8792"><cell r="A8792" t="str"><v>01281</v></cell><cell r="B8792" t="str"><v>3500</v></cell><cell r="C8792" t="str"><v>lid Eerste Kamer der Staten-Generaal</v></cell><cell r="D8792" t="str"><v>01-05-1888/20-09-1896</v></cell></row><row r="8793"><cell r="A8793" t="str"><v>01282</v></cell><cell r="B8793" t="str"><v>3010</v></cell><cell r="C8793" t="str"><v>Rotterdam</v></cell><cell r="D8793" t="str"><v>13-05-1883</v></cell></row><row r="8794"><cell r="A8794" t="str"><v>01282</v></cell><cell r="B8794" t="str"><v>3020</v></cell><cell r="C8794" t="str"><v>Leusden</v></cell><cell r="D8794" t="str"><v>13-04-1942</v></cell></row><row r="8795"><cell r="A8795" t="str"><v>01282</v></cell><cell r="B8795" t="str"><v>3500</v></cell><cell r="C8795" t="str"><v>ambtenaar Maatschappij tot Exploitatie van Staatsspoorwegen ("S.S.") te Zutphen</v></cell><cell r="D8795" t="str"><v>00-00-1900/00-00-1904</v></cell></row><row r="8796"><cell r="A8796" t="str"><v>01282</v></cell><cell r="B8796" t="str"><v>3500</v></cell><cell r="C8796" t="str"><v>spoorwegambtenaar te Zwolle</v></cell><cell r="D8796" t="str"><v>00-00-1904/01-01-1910</v></cell></row><row r="8797"><cell r="A8797" t="str"><v>01282</v></cell><cell r="B8797" t="str"><v>3500</v></cell><cell r="C8797" t="str"><v>lid gemeenteraad van Zwolle</v></cell><cell r="D8797" t="str"><v>00-09-1907/01-01-1910</v></cell></row><row r="8798"><cell r="A8798" t="str"><v>01282</v></cell><cell r="B8798" t="str"><v>3500</v></cell><cell r="C8798" t="str"><v>vrijgestelde NVST (Nederlandse Vereeniging van Spoor- en Tramwegpersoneel) te Utrecht</v></cell><cell r="D8798" t="str"><v>01-01-1910/00-01-1911</v></cell></row><row r="8799"><cell r="A8799" t="str"><v>01282</v></cell><cell r="B8799" t="str"><v>3500</v></cell><cell r="C8799" t="str"><v>voorzitter NVST</v></cell><cell r="D8799" t="str"><v>00-01-1911/00-07-1912</v></cell></row><row r="8800"><cell r="A8800" t="str"><v>01282</v></cell><cell r="B8800" t="str"><v>3500</v></cell><cell r="C8800" t="str"><v>kantoorbediende, hoofdkwartier NVST</v></cell><cell r="D8800" t="str"><v>00-07-1912/00-12-1912</v></cell></row><row r="8801"><cell r="A8801" t="str"><v>01282</v></cell><cell r="B8801" t="str"><v>3500</v></cell><cell r="C8801" t="str"><v>lid redactie "Soerabaiasch Handelsblad" te Soerabaja</v></cell><cell r="D8801" t="str"><v>00-03-1913/30-06-1913</v></cell></row><row r="8802"><cell r="A8802" t="str"><v>01282</v></cell><cell r="B8802" t="str"><v>3500</v></cell><cell r="C8802" t="str"><v>secretaris "Handelsvereeniging Semarang" te Semarang</v></cell><cell r="D8802" t="str"><v>01-07-1913/20-04-1917</v></cell></row><row r="8803"><cell r="A8803" t="str"><v>01282</v></cell><cell r="B8803" t="str"><v>3500</v></cell><cell r="C8803" t="str"><v>bezoldigd propagandist, Nederlands-Indische Vereeniging van Spoor- en Tramwegpersoneel</v></cell><cell r="D8803" t="str"><v>00-06-1917/16-12-1918</v></cell></row><row r="8804"><cell r="A8804" t="str"><v>01282</v></cell><cell r="B8804" t="str"><v>3500</v></cell><cell r="C8804" t="str"><v>bezoldigd propagandist, CPH</v></cell><cell r="D8804" t="str"><v>00-00-1919/00-08-1919</v></cell></row><row r="8805"><cell r="A8805" t="str"><v>01282</v></cell><cell r="B8805" t="str"><v>3500</v></cell><cell r="C8805" t="str"><v>bezoldigd bestuurder, NAS (Nationaal Arbeids Secretariaat)</v></cell><cell r="D8805" t="str"><v>00-08-1919/00-12-1919</v></cell></row><row r="8806"><cell r="A8806" t="str"><v>01282</v></cell><cell r="B8806" t="str"><v>3500</v></cell><cell r="C8806" t="str"><v>vertegenwoordiger Komintern in het Verre Oosten te Sjanghai</v></cell><cell r="D8806" t="str"><v>00-00-1920/00-08-1923</v></cell></row><row r="8807"><cell r="A8807" t="str"><v>01282</v></cell><cell r="B8807" t="str"><v>3500</v></cell><cell r="C8807" t="str"><v>medewerker afdeling Duitsland, Komintern te Moskou</v></cell><cell r="D8807" t="str"><v>00-12-1923/00-03-1924</v></cell></row><row r="8808"><cell r="A8808" t="str"><v>01282</v></cell><cell r="B8808" t="str"><v>3500</v></cell><cell r="C8808" t="str"><v>voorzitter NAS</v></cell><cell r="D8808" t="str"><v>05-05-1924/</v></cell></row><row r="8809"><cell r="A8809" t="str"><v>01282</v></cell><cell r="B8809" t="str"><v>3500</v></cell><cell r="C8809" t="str"><v>lid Provinciale Staten van Noord-Holland</v></cell><cell r="D8809" t="str"><v>07-07-1931/04-07-1939</v></cell></row><row r="8810"><cell r="A8810" t="str"><v>01282</v></cell><cell r="B8810" t="str"><v>3500</v></cell><cell r="C8810" t="str"><v>gearresteerd</v></cell><cell r="D8810" t="str"><v>21-02-1933/21-07-1933</v></cell></row><row r="8811"><cell r="A8811" t="str"><v>01282</v></cell><cell r="B8811" t="str"><v>3500</v></cell><cell r="C8811" t="str"><v>lid Tweede Kamer der Staten-Generaal</v></cell><cell r="D8811" t="str"><v>21-07-1933/08-06-1937</v></cell></row><row r="8812"><cell r="A8812" t="str"><v>01282</v></cell><cell r="B8812" t="str"><v>3500</v></cell><cell r="C8812" t="str"><v>fractievoorzitter RS(A)P Tweede Kamer der Staten-Generaal (éénmansfractie)</v></cell><cell r="D8812" t="str"><v>21-07-1933/08-06-1937</v></cell></row><row r="8813"><cell r="A8813" t="str"><v>01282</v></cell><cell r="B8813" t="str"><v>3500</v></cell><cell r="C8813" t="str"><v>lid gemeenteraad van Amsterdam</v></cell><cell r="D8813" t="str"><v>05-09-1939/29-07-1940</v></cell></row><row r="8814"><cell r="A8814" t="str"><v>01283</v></cell><cell r="B8814" t="str"><v>3010</v></cell><cell r="C8814" t="str"><v>'s-Gravenhage</v></cell><cell r="D8814" t="str"><v>21-05-1862</v></cell></row><row r="8815"><cell r="A8815" t="str"><v>01283</v></cell><cell r="B8815" t="str"><v>3020</v></cell><cell r="C8815" t="str"><v>'s-Gravenhage</v></cell><cell r="D8815" t="str"><v>24-05-1945</v></cell></row><row r="8816"><cell r="A8816" t="str"><v>01283</v></cell><cell r="B8816" t="str"><v>3500</v></cell><cell r="C8816" t="str"><v>wijnhandelaar (groot- en kleinhandel) te 's-Gravenhage</v></cell><cell r="D8816" t="str"><v>00-00-1878/</v></cell></row><row r="8817"><cell r="A8817" t="str"><v>01283</v></cell><cell r="B8817" t="str"><v>3500</v></cell><cell r="C8817" t="str"><v>lid Tweede Kamer der Staten-Generaal</v></cell><cell r="D8817" t="str"><v>21-09-1909/16-09-1913</v></cell></row><row r="8818"><cell r="A8818" t="str"><v>01283</v></cell><cell r="B8818" t="str"><v>3500</v></cell><cell r="C8818" t="str"><v>lid gemeenteraad van 's-Gravenhage</v></cell><cell r="D8818" t="str"><v>07-09-1915/01-09-1941</v></cell></row><row r="8819"><cell r="A8819" t="str"><v>01283</v></cell><cell r="B8819" t="str"><v>3500</v></cell><cell r="C8819" t="str"><v>lid Tweede Kamer der Staten-Generaal</v></cell><cell r="D8819" t="str"><v>14-03-1916/03-10-1935</v></cell></row><row r="8820"><cell r="A8820" t="str"><v>01283</v></cell><cell r="B8820" t="str"><v>3500</v></cell><cell r="C8820" t="str"><v>fractievoorzitter CHU Tweede Kamer der Staten-Generaal</v></cell><cell r="D8820" t="str"><v>01-03-1932/28-04-1933</v></cell></row><row r="8821"><cell r="A8821" t="str"><v>01283</v></cell><cell r="B8821" t="str"><v>3500</v></cell><cell r="C8821" t="str"><v>wethouder (van financiën) van 's-Gravenhage</v></cell><cell r="D8821" t="str"><v>18-09-1933/05-09-1939</v></cell></row><row r="8822"><cell r="A8822" t="str"><v>01283</v></cell><cell r="B8822" t="str"><v>3500</v></cell><cell r="C8822" t="str"><v>waarnemend burgemeester van 's-Gravenhage</v></cell><cell r="D8822" t="str"><v>01-06-1934/01-07-1934</v></cell></row><row r="8823"><cell r="A8823" t="str"><v>01288</v></cell><cell r="B8823" t="str"><v>3010</v></cell><cell r="C8823" t="str"><v>Hoogezand</v></cell><cell r="D8823" t="str"><v>13-02-1874</v></cell></row><row r="8824"><cell r="A8824" t="str"><v>01288</v></cell><cell r="B8824" t="str"><v>3020</v></cell><cell r="C8824" t="str"><v>Rotterdam</v></cell><cell r="D8824" t="str"><v>18-11-1917</v></cell></row><row r="8825"><cell r="A8825" t="str"><v>01288</v></cell><cell r="B8825" t="str"><v>3500</v></cell><cell r="C8825" t="str"><v>leerling-zetter en krantenlopper op een drukkerij</v></cell><cell r="D8825" t="str"><v>00-00-1882/00-00-1892</v></cell></row><row r="8826"><cell r="A8826" t="str"><v>01288</v></cell><cell r="B8826" t="str"><v>3500</v></cell><cell r="C8826" t="str"><v>typograaf, drukkerij "Tj. Luitjes"</v></cell><cell r="D8826" t="str"><v>00-00-1892/00-07-1894</v></cell></row><row r="8827"><cell r="A8827" t="str"><v>01288</v></cell><cell r="B8827" t="str"><v>3500</v></cell><cell r="C8827" t="str"><v>propagandist SDAP in Noord-Brabant</v></cell><cell r="D8827" t="str"><v>00-00-1894/00-00-1896</v></cell></row><row r="8828"><cell r="A8828" t="str"><v>01288</v></cell><cell r="B8828" t="str"><v>3500</v></cell><cell r="C8828" t="str"><v>colporteur, dagblad "De Volkstribuun"</v></cell><cell r="D8828" t="str"><v>00-00-1894/00-00-1897</v></cell></row><row r="8829"><cell r="A8829" t="str"><v>01288</v></cell><cell r="B8829" t="str"><v>3500</v></cell><cell r="C8829" t="str"><v>zetter, drukkerij frima "Masereeuw en Bouten" te Rotterdam</v></cell><cell r="D8829" t="str"><v>00-00-1897/</v></cell></row><row r="8830"><cell r="A8830" t="str"><v>01288</v></cell><cell r="B8830" t="str"><v>3500</v></cell><cell r="C8830" t="str"><v>corrector "Rotterdamsch Dagblad"</v></cell></row><row r="8831"><cell r="A8831" t="str"><v>01288</v></cell><cell r="B8831" t="str"><v>3500</v></cell><cell r="C8831" t="str"><v>chef drukkerij van "Dagblad van Rotterdam"</v></cell></row><row r="8832"><cell r="A8832" t="str"><v>01288</v></cell><cell r="B8832" t="str"><v>3500</v></cell><cell r="C8832" t="str"><v>redacteur "Dagblad van Rotterdam"</v></cell><cell r="D8832" t="str"><v>00-00-1899/00-00-1913</v></cell></row><row r="8833"><cell r="A8833" t="str"><v>01288</v></cell><cell r="B8833" t="str"><v>3500</v></cell><cell r="C8833" t="str"><v>lid gemeenteraad van Rotterdam</v></cell><cell r="D8833" t="str"><v>01-09-1901/01-09-1903</v></cell></row><row r="8834"><cell r="A8834" t="str"><v>01288</v></cell><cell r="B8834" t="str"><v>3500</v></cell><cell r="C8834" t="str"><v>medewerker Bureau van Arbeidsrecht te Rotterdam</v></cell><cell r="D8834" t="str"><v>00-00-1903/</v></cell></row><row r="8835"><cell r="A8835" t="str"><v>01288</v></cell><cell r="B8835" t="str"><v>3500</v></cell><cell r="C8835" t="str"><v>lid gemeenteraad van Rotterdam</v></cell><cell r="D8835" t="str"><v>05-09-1905/18-11-1917</v></cell></row><row r="8836"><cell r="A8836" t="str"><v>01288</v></cell><cell r="B8836" t="str"><v>3500</v></cell><cell r="C8836" t="str"><v>lid Provinciale Staten van Zuid-Holland</v></cell><cell r="D8836" t="str"><v>01-07-1913/18-11-1917</v></cell></row><row r="8837"><cell r="A8837" t="str"><v>01288</v></cell><cell r="B8837" t="str"><v>3500</v></cell><cell r="C8837" t="str"><v>lid Tweede Kamer der Staten-Generaal</v></cell><cell r="D8837" t="str"><v>16-09-1913/18-11-1917</v></cell></row><row r="8838"><cell r="A8838" t="str"><v>01289</v></cell><cell r="B8838" t="str"><v>3010</v></cell><cell r="C8838" t="str"><v>Sint Anna, bij Hatert (gem. Nijmegen, Gld.)</v></cell><cell r="D8838" t="str"><v>07-02-1874</v></cell></row><row r="8839"><cell r="A8839" t="str"><v>01289</v></cell><cell r="B8839" t="str"><v>3020</v></cell><cell r="C8839" t="str"><v>'s-Gravenhage</v></cell><cell r="D8839" t="str"><v>21-02-1946</v></cell></row><row r="8840"><cell r="A8840" t="str"><v>01289</v></cell><cell r="B8840" t="str"><v>3500</v></cell><cell r="C8840" t="str"><v>politiek redacteur "De Nieuwe Courant"</v></cell><cell r="D8840" t="str"><v>00-00-1891/00-00-1909</v></cell></row><row r="8841"><cell r="A8841" t="str"><v>01289</v></cell><cell r="B8841" t="str"><v>3500</v></cell><cell r="C8841" t="str"><v>advocaat en procureur te 's-Gravenhage</v></cell><cell r="D8841" t="str"><v>00-00-1903/</v></cell></row><row r="8842"><cell r="A8842" t="str"><v>01289</v></cell><cell r="B8842" t="str"><v>3500</v></cell><cell r="C8842" t="str"><v>lid Tweede Kamer der Staten-Generaal</v></cell><cell r="D8842" t="str"><v>16-09-1913/17-09-1918</v></cell></row><row r="8843"><cell r="A8843" t="str"><v>01290</v></cell><cell r="B8843" t="str"><v>3010</v></cell><cell r="C8843" t="str"><v>Tilburg</v></cell><cell r="D8843" t="str"><v>01-10-1904</v></cell></row><row r="8844"><cell r="A8844" t="str"><v>01290</v></cell><cell r="B8844" t="str"><v>3020</v></cell><cell r="C8844" t="str"><v>Utrecht</v></cell><cell r="D8844" t="str"><v>24-01-1950</v></cell></row><row r="8845"><cell r="A8845" t="str"><v>01290</v></cell><cell r="B8845" t="str"><v>3500</v></cell><cell r="C8845" t="str"><v>werkzaam in het textielbedrijf te Tilburg</v></cell><cell r="D8845" t="str"><v>00-00-1917/00-00-1945</v></cell></row><row r="8846"><cell r="A8846" t="str"><v>01290</v></cell><cell r="B8846" t="str"><v>3500</v></cell><cell r="C8846" t="str"><v>werkzaam in het textielbedrijf te Tilburg</v></cell></row><row r="8847"><cell r="A8847" t="str"><v>01290</v></cell><cell r="B8847" t="str"><v>3500</v></cell><cell r="C8847" t="str"><v>functionaris CPN bij dagblad "De Waarheid"</v></cell></row><row r="8848"><cell r="A8848" t="str"><v>01290</v></cell><cell r="B8848" t="str"><v>3500</v></cell><cell r="C8848" t="str"><v>lid Tweede Kamer der Staten-Generaal</v></cell><cell r="D8848" t="str"><v>04-06-1946/27-07-1948</v></cell></row><row r="8849"><cell r="A8849" t="str"><v>01290</v></cell><cell r="B8849" t="str"><v>3500</v></cell><cell r="C8849" t="str"><v>lid gemeenteraad van Tilburg</v></cell><cell r="D8849" t="str"><v>03-09-1946/06-09-1949</v></cell></row><row r="8850"><cell r="A8850" t="str"><v>01292</v></cell><cell r="B8850" t="str"><v>3010</v></cell><cell r="C8850" t="str"><v>Den Helder</v></cell><cell r="D8850" t="str"><v>22-09-1871</v></cell></row><row r="8851"><cell r="A8851" t="str"><v>01292</v></cell><cell r="B8851" t="str"><v>3020</v></cell><cell r="C8851" t="str"><v>Amsterdam</v></cell><cell r="D8851" t="str"><v>04-11-1935</v></cell></row><row r="8852"><cell r="A8852" t="str"><v>01292</v></cell><cell r="B8852" t="str"><v>3500</v></cell><cell r="C8852" t="str"><v>kantoorbeambte, advocatenkantoor "W.A. Paap" te Amsterdam</v></cell></row><row r="8853"><cell r="A8853" t="str"><v>01292</v></cell><cell r="B8853" t="str"><v>3500</v></cell><cell r="C8853" t="str"><v>leraar gymnastiek, openbaar en bijzonder lager- en middelbaar onderwijs te Hoorn</v></cell><cell r="D8853" t="str"><v>/(omstreeks: 00-00-1896)/</v></cell></row><row r="8854"><cell r="A8854" t="str"><v>01292</v></cell><cell r="B8854" t="str"><v>3500</v></cell><cell r="C8854" t="str"><v>leraar gymnastiek, openbaar en bijzonder lager- en middelbaar onderwijs te Amsterdam</v></cell></row><row r="8855"><cell r="A8855" t="str"><v>01292</v></cell><cell r="B8855" t="str"><v>3500</v></cell><cell r="C8855" t="str"><v>secretaris hoofdbestuur Nederlandsche Bond van koffiehuis-, restauranthouders en slijters</v></cell><cell r="D8855" t="str"><v>00-00-1913/00-00-1935</v></cell></row><row r="8856"><cell r="A8856" t="str"><v>01292</v></cell><cell r="B8856" t="str"><v>3500</v></cell><cell r="C8856" t="str"><v>directeur Centrale Credietbank voor Horecahouders</v></cell><cell r="D8856" t="str"><v>00-00-1915/</v></cell></row><row r="8857"><cell r="A8857" t="str"><v>01292</v></cell><cell r="B8857" t="str"><v>3500</v></cell><cell r="C8857" t="str"><v>directeur N.V. Nederlandsche Koolzuurhandel</v></cell><cell r="D8857" t="str"><v>/00-00-1935</v></cell></row><row r="8858"><cell r="A8858" t="str"><v>01292</v></cell><cell r="B8858" t="str"><v>3500</v></cell><cell r="C8858" t="str"><v>lid Tweede Kamer der Staten-Generaal</v></cell><cell r="D8858" t="str"><v>17-09-1918/17-09-1929</v></cell></row><row r="8859"><cell r="A8859" t="str"><v>01292</v></cell><cell r="B8859" t="str"><v>3500</v></cell><cell r="C8859" t="str"><v>directeur adviesbureau van de Nederlandsche Bond van koffiehuis- en restauranthouders en slijters</v></cell><cell r="D8859" t="str"><v>/(omstreeks: 00-00-1918)/</v></cell></row><row r="8860"><cell r="A8860" t="str"><v>01293</v></cell><cell r="B8860" t="str"><v>3010</v></cell><cell r="C8860" t="str"><v>Hellevoetsluis</v></cell><cell r="D8860" t="str"><v>02-11-1858</v></cell></row><row r="8861"><cell r="A8861" t="str"><v>01293</v></cell><cell r="B8861" t="str"><v>3020</v></cell><cell r="C8861" t="str"><v>Driebergen</v></cell><cell r="D8861" t="str"><v>06-03-1938</v></cell></row><row r="8862"><cell r="A8862" t="str"><v>01293</v></cell><cell r="B8862" t="str"><v>3500</v></cell><cell r="C8862" t="str"><v>klerk gemeentelijke belastingdienst te Nieuwediep, gemeente Den Helder</v></cell><cell r="D8862" t="str"><v>00-00-1870/00-00-1878</v></cell></row><row r="8863"><cell r="A8863" t="str"><v>01293</v></cell><cell r="B8863" t="str"><v>3500</v></cell><cell r="C8863" t="str"><v>eigenaar boekwinkel, annex boekdrukkerij en -binderij te Den Helder</v></cell><cell r="D8863" t="str"><v>00-00-1883/</v></cell></row><row r="8864"><cell r="A8864" t="str"><v>01293</v></cell><cell r="B8864" t="str"><v>3500</v></cell><cell r="C8864" t="str"><v>redacteur-uitgever Noordhollands nieuws- en advertentieblad "Extra Tijding" te Den Helder</v></cell></row><row r="8865"><cell r="A8865" t="str"><v>01293</v></cell><cell r="B8865" t="str"><v>3500</v></cell><cell r="C8865" t="str"><v>lid Tweede Kamer der Staten-Generaal</v></cell><cell r="D8865" t="str"><v>27-11-1894/19-09-1905</v></cell></row><row r="8866"><cell r="A8866" t="str"><v>01293</v></cell><cell r="B8866" t="str"><v>3500</v></cell><cell r="C8866" t="str"><v>lid gemeenteraad van Den Helder</v></cell><cell r="D8866" t="str"><v>27-11-1896/05-09-1911</v></cell></row><row r="8867"><cell r="A8867" t="str"><v>01293</v></cell><cell r="B8867" t="str"><v>3500</v></cell><cell r="C8867" t="str"><v>lid Provinciale Staten van Noord-Holland</v></cell><cell r="D8867" t="str"><v>06-07-1909/05-07-1910</v></cell></row><row r="8868"><cell r="A8868" t="str"><v>01293</v></cell><cell r="B8868" t="str"><v>3500</v></cell><cell r="C8868" t="str"><v>ambtenaar Centrale Arbeidsinspectie</v></cell><cell r="D8868" t="str"><v>00-00-1914/00-00-1918</v></cell></row><row r="8869"><cell r="A8869" t="str"><v>01293</v></cell><cell r="B8869" t="str"><v>3500</v></cell><cell r="C8869" t="str"><v>lid Tweede Kamer der Staten-Generaal</v></cell><cell r="D8869" t="str"><v>17-09-1918/24-06-1922</v></cell></row><row r="8870"><cell r="A8870" t="str"><v>01293</v></cell><cell r="B8870" t="str"><v>3500</v></cell><cell r="C8870" t="str"><v>fractievoorzitter (eenmansfractie) CDP Tweede Kamer der Staten-Generaal</v></cell><cell r="D8870" t="str"><v>17-09-1918/24-06-1922</v></cell></row><row r="8871"><cell r="A8871" t="str"><v>01293</v></cell><cell r="B8871" t="str"><v>3500</v></cell><cell r="C8871" t="str"><v>lid gemeenteraad van Amsterdam</v></cell><cell r="D8871" t="str"><v>15-06-1921/15-09-1922</v></cell></row><row r="8872"><cell r="A8872" t="str"><v>01293</v></cell><cell r="B8872" t="str"><v>3500</v></cell><cell r="C8872" t="str"><v>directeur Aardappeldrogerij "Fleming" te Driebergen</v></cell></row><row r="8873"><cell r="A8873" t="str"><v>01295</v></cell><cell r="B8873" t="str"><v>3010</v></cell><cell r="C8873" t="str"><v>'s-Hertogenbosch</v></cell><cell r="D8873" t="str"><v>08-10-1875</v></cell></row><row r="8874"><cell r="A8874" t="str"><v>01295</v></cell><cell r="B8874" t="str"><v>3020</v></cell><cell r="C8874" t="str"><v>'s-Gravenhage</v></cell><cell r="D8874" t="str"><v>27-10-1940</v></cell></row><row r="8875"><cell r="A8875" t="str"><v>01295</v></cell><cell r="B8875" t="str"><v>3500</v></cell><cell r="C8875" t="str"><v>ambtenaar der Posterijen</v></cell><cell r="D8875" t="str"><v>/00-00-1923</v></cell></row><row r="8876"><cell r="A8876" t="str"><v>01295</v></cell><cell r="B8876" t="str"><v>3500</v></cell><cell r="C8876" t="str"><v>voorzitter Nieuwe Nederlandsche Postbond (vanaf 1911 Algemeene Bond van van Nederlandsch Post-, Telegraaf- en Telefoonpersoneel)</v></cell><cell r="D8876" t="str"><v>00-00-1910/00-00-1919</v></cell></row><row r="8877"><cell r="A8877" t="str"><v>01295</v></cell><cell r="B8877" t="str"><v>3500</v></cell><cell r="C8877" t="str"><v>lid gemeenteraad van Rotterdam</v></cell><cell r="D8877" t="str"><v>02-09-1913/18-07-1924</v></cell></row><row r="8878"><cell r="A8878" t="str"><v>01295</v></cell><cell r="B8878" t="str"><v>3500</v></cell><cell r="C8878" t="str"><v>lid Provinciale Staten van Zuid-Holland</v></cell><cell r="D8878" t="str"><v>04-07-1916/02-07-1935</v></cell></row><row r="8879"><cell r="A8879" t="str"><v>01295</v></cell><cell r="B8879" t="str"><v>3500</v></cell><cell r="C8879" t="str"><v>penningmeester CNAB (Centrale Nederlandsche Ambtenarenbond)</v></cell><cell r="D8879" t="str"><v>00-00-1919/01-07-1940</v></cell></row><row r="8880"><cell r="A8880" t="str"><v>01295</v></cell><cell r="B8880" t="str"><v>3500</v></cell><cell r="C8880" t="str"><v>lid Tweede Kamer der Staten-Generaal</v></cell><cell r="D8880" t="str"><v>20-11-1919/24-06-1922</v></cell></row><row r="8881"><cell r="A8881" t="str"><v>01295</v></cell><cell r="B8881" t="str"><v>3500</v></cell><cell r="C8881" t="str"><v>lid gemeenteraad van 's-Gravenhage</v></cell><cell r="D8881" t="str"><v>15-06-1931/01-09-1931</v></cell></row><row r="8882"><cell r="A8882" t="str"><v>01296</v></cell><cell r="B8882" t="str"><v>3010</v></cell><cell r="C8882" t="str"><v>Aalten</v></cell><cell r="D8882" t="str"><v>27-02-1886</v></cell></row><row r="8883"><cell r="A8883" t="str"><v>01296</v></cell><cell r="B8883" t="str"><v>3020</v></cell><cell r="C8883" t="str"><v>Utrecht</v></cell><cell r="D8883" t="str"><v>19-01-1960</v></cell></row><row r="8884"><cell r="A8884" t="str"><v>01296</v></cell><cell r="B8884" t="str"><v>3500</v></cell><cell r="C8884" t="str"><v>fabrieksarbeider, knopen- en kammenfabriek "Ten Dam en Manschot" te Aalten</v></cell><cell r="D8884" t="str"><v>00-00-1898/00-00-1919</v></cell></row><row r="8885"><cell r="A8885" t="str"><v>01296</v></cell><cell r="B8885" t="str"><v>3500</v></cell><cell r="C8885" t="str"><v>tweede secretaris, Nederlandsche Bond van Christelijke Fabrieks-, Haven- en Transportarbeiders</v></cell><cell r="D8885" t="str"><v>01-09-1919/00-01-1920</v></cell></row><row r="8886"><cell r="A8886" t="str"><v>01296</v></cell><cell r="B8886" t="str"><v>3500</v></cell><cell r="C8886" t="str"><v>lid gemeenteraad van Aalten</v></cell><cell r="D8886" t="str"><v>02-09-1919/01-01-1920</v></cell></row><row r="8887"><cell r="A8887" t="str"><v>01296</v></cell><cell r="B8887" t="str"><v>3500</v></cell><cell r="C8887" t="str"><v>eerste secretaris, Nederlandsche Bond van Christelijke Fabrieks-, Haven- en Transportarbeiders</v></cell><cell r="D8887" t="str"><v>01-01-1920/00-00-1931</v></cell></row><row r="8888"><cell r="A8888" t="str"><v>01296</v></cell><cell r="B8888" t="str"><v>3500</v></cell><cell r="C8888" t="str"><v>lid bestuur CNV (Christelijk Nationaal Vakverbond), belast met interne organisatie</v></cell><cell r="D8888" t="str"><v>23-11-1931/26-10-1935</v></cell></row><row r="8889"><cell r="A8889" t="str"><v>01296</v></cell><cell r="B8889" t="str"><v>3500</v></cell><cell r="C8889" t="str"><v>voorzitter CNV (Christelijk Nationaal Vakverbond)</v></cell><cell r="D8889" t="str"><v>26-10-1935/25-07-1947</v></cell></row><row r="8890"><cell r="A8890" t="str"><v>01296</v></cell><cell r="B8890" t="str"><v>3500</v></cell><cell r="C8890" t="str"><v>lid gemeenteraad van Utrecht</v></cell><cell r="D8890" t="str"><v>05-09-1939/01-09-1941</v></cell></row><row r="8891"><cell r="A8891" t="str"><v>01296</v></cell><cell r="B8891" t="str"><v>3500</v></cell><cell r="C8891" t="str"><v>lid Eerste Kamer der Staten-Generaal</v></cell><cell r="D8891" t="str"><v>20-11-1945/04-06-1946</v></cell></row><row r="8892"><cell r="A8892" t="str"><v>01296</v></cell><cell r="B8892" t="str"><v>3500</v></cell><cell r="C8892" t="str"><v>lid tijdelijke gemeenteraad van Utrecht</v></cell><cell r="D8892" t="str"><v>00-11-1945/02-09-1946</v></cell></row><row r="8893"><cell r="A8893" t="str"><v>01296</v></cell><cell r="B8893" t="str"><v>3500</v></cell><cell r="C8893" t="str"><v>wethouder (van maatschappelijke aangelegenheden) van Utrecht</v></cell><cell r="D8893" t="str"><v>00-11-1945/02-09-1946</v></cell></row><row r="8894"><cell r="A8894" t="str"><v>01296</v></cell><cell r="B8894" t="str"><v>3500</v></cell><cell r="C8894" t="str"><v>lid Tweede Kamer der Staten-Generaal</v></cell><cell r="D8894" t="str"><v>04-06-1946/03-07-1956</v></cell></row><row r="8895"><cell r="A8895" t="str"><v>01296</v></cell><cell r="B8895" t="str"><v>3500</v></cell><cell r="C8895" t="str"><v>lid Provinciale Staten van Utrecht</v></cell><cell r="D8895" t="str"><v>20-06-1946/04-07-1950</v></cell></row><row r="8896"><cell r="A8896" t="str"><v>01297</v></cell><cell r="B8896" t="str"><v>3010</v></cell><cell r="C8896" t="str"><v>Leiden</v></cell><cell r="D8896" t="str"><v>02-05-1899</v></cell></row><row r="8897"><cell r="A8897" t="str"><v>01297</v></cell><cell r="B8897" t="str"><v>3020</v></cell><cell r="C8897" t="str"><v>Goirle</v></cell><cell r="D8897" t="str"><v>22-01-1972</v></cell></row><row r="8898"><cell r="A8898" t="str"><v>01297</v></cell><cell r="B8898" t="str"><v>3500</v></cell><cell r="C8898" t="str"><v>adviseur juridische en sociale zaken, N.V. "H. van Puijenbroeks Textielfabrieken" te Goirle</v></cell><cell r="D8898" t="str"><v>00-12-1920/00-06-1921</v></cell></row><row r="8899"><cell r="A8899" t="str"><v>01297</v></cell><cell r="B8899" t="str"><v>3500</v></cell><cell r="C8899" t="str"><v>voorzitter Raad van Bestuur, N.V. "H. van Puijenbroeks Textielfabrieken" te Goirle</v></cell><cell r="D8899" t="str"><v>00-06-1921/25-06-1934</v></cell></row><row r="8900"><cell r="A8900" t="str"><v>01297</v></cell><cell r="B8900" t="str"><v>3500</v></cell><cell r="C8900" t="str"><v>minister van Economische Zaken</v></cell><cell r="D8900" t="str"><v>25-06-1934/06-06-1935</v></cell></row><row r="8901"><cell r="A8901" t="str"><v>01297</v></cell><cell r="B8901" t="str"><v>3500</v></cell><cell r="C8901" t="str"><v>ambteloos</v></cell><cell r="D8901" t="str"><v>06-06-1935/08-08-1937</v></cell></row><row r="8902"><cell r="A8902" t="str"><v>01297</v></cell><cell r="B8902" t="str"><v>3500</v></cell><cell r="C8902" t="str"><v>lid Tweede Kamer der Staten-Generaal</v></cell><cell r="D8902" t="str"><v>08-06-1937/30-06-1937</v></cell></row><row r="8903"><cell r="A8903" t="str"><v>01297</v></cell><cell r="B8903" t="str"><v>3500</v></cell><cell r="C8903" t="str"><v>minister van Handel, Nijverheid en Scheepvaart</v></cell><cell r="D8903" t="str"><v>24-06-1937/15-07-1937</v></cell></row><row r="8904"><cell r="A8904" t="str"><v>01297</v></cell><cell r="B8904" t="str"><v>3500</v></cell><cell r="C8904" t="str"><v>minister van Landbouw en Visserij ad interim</v></cell><cell r="D8904" t="str"><v>24-06-1937/15-07-1937</v></cell></row><row r="8905"><cell r="A8905" t="str"><v>01297</v></cell><cell r="B8905" t="str"><v>3500</v></cell><cell r="C8905" t="str"><v>minister van Economische Zaken</v></cell><cell r="D8905" t="str"><v>15-07-1937/25-07-1939</v></cell></row><row r="8906"><cell r="A8906" t="str"><v>01297</v></cell><cell r="B8906" t="str"><v>3500</v></cell><cell r="C8906" t="str"><v>minister van Economische Zaken</v></cell><cell r="D8906" t="str"><v>10-08-1939/09-05-1940</v></cell></row><row r="8907"><cell r="A8907" t="str"><v>01297</v></cell><cell r="B8907" t="str"><v>3500</v></cell><cell r="C8907" t="str"><v>minister van Handel, Nijverheid en Scheepvaart</v></cell><cell r="D8907" t="str"><v>09-05-1940/17-11-1941</v></cell></row><row r="8908"><cell r="A8908" t="str"><v>01297</v></cell><cell r="B8908" t="str"><v>3500</v></cell><cell r="C8908" t="str"><v>minister van Landbouw en Visserij ad interim</v></cell><cell r="D8908" t="str"><v>05-01-1941/27-01-1941</v></cell></row><row r="8909"><cell r="A8909" t="str"><v>01297</v></cell><cell r="B8909" t="str"><v>3500</v></cell><cell r="C8909" t="str"><v>minister van Financiën ad interim</v></cell><cell r="D8909" t="str"><v>27-07-1941/17-11-1941</v></cell></row><row r="8910"><cell r="A8910" t="str"><v>01297</v></cell><cell r="B8910" t="str"><v>3500</v></cell><cell r="C8910" t="str"><v>voorzitter Nederlandse economische, financiële en scheepvaartmissie te Washington en New York</v></cell><cell r="D8910" t="str"><v>00-00-1942/00-06-1946</v></cell></row><row r="8911"><cell r="A8911" t="str"><v>01301</v></cell><cell r="B8911" t="str"><v>3010</v></cell><cell r="C8911" t="str"><v>Amsterdam</v></cell><cell r="D8911" t="str"><v>11-10-1891</v></cell></row><row r="8912"><cell r="A8912" t="str"><v>01301</v></cell><cell r="B8912" t="str"><v>3020</v></cell><cell r="C8912" t="str"><v>Amsterdam</v></cell><cell r="D8912" t="str"><v>22-02-1968</v></cell></row><row r="8913"><cell r="A8913" t="str"><v>01301</v></cell><cell r="B8913" t="str"><v>3500</v></cell><cell r="C8913" t="str"><v>jongste bediende, kantoor Handelshuis "Crone"</v></cell><cell r="D8913" t="str"><v>00-00-1902/</v></cell></row><row r="8914"><cell r="A8914" t="str"><v>01301</v></cell><cell r="B8914" t="str"><v>3500</v></cell><cell r="C8914" t="str"><v>chef boekhouden, Indisch handelskantoor</v></cell><cell r="D8914" t="str"><v>00-00-1919/00-00-1930</v></cell></row><row r="8915"><cell r="A8915" t="str"><v>01301</v></cell><cell r="B8915" t="str"><v>3500</v></cell><cell r="C8915" t="str"><v>bezoldigd leider Centraal adviesbureau</v></cell><cell r="D8915" t="str"><v>01-04-1930/00-04-1948</v></cell></row><row r="8916"><cell r="A8916" t="str"><v>01301</v></cell><cell r="B8916" t="str"><v>3500</v></cell><cell r="C8916" t="str"><v>penningmeester R.K. Volksbond, bisdom Haarlem</v></cell><cell r="D8916" t="str"><v>01-04-1930/00-04-1948</v></cell></row><row r="8917"><cell r="A8917" t="str"><v>01301</v></cell><cell r="B8917" t="str"><v>3500</v></cell><cell r="C8917" t="str"><v>lid gemeenteraad van Amsterdam</v></cell><cell r="D8917" t="str"><v>01-09-1931/01-03-1941</v></cell></row><row r="8918"><cell r="A8918" t="str"><v>01301</v></cell><cell r="B8918" t="str"><v>3500</v></cell><cell r="C8918" t="str"><v>lid Tweede Kamer der Staten-Generaal</v></cell><cell r="D8918" t="str"><v>09-05-1933/13-09-1949</v></cell></row><row r="8919"><cell r="A8919" t="str"><v>01301</v></cell><cell r="B8919" t="str"><v>3500</v></cell><cell r="C8919" t="str"><v>lid tijdelijke gemeenteraad van Amsterdam</v></cell><cell r="D8919" t="str"><v>06-11-1945/02-09-1946</v></cell></row><row r="8920"><cell r="A8920" t="str"><v>01301</v></cell><cell r="B8920" t="str"><v>3500</v></cell><cell r="C8920" t="str"><v>lid gemeenteraad van Amsterdam</v></cell><cell r="D8920" t="str"><v>02-09-1946/01-09-1962</v></cell></row><row r="8921"><cell r="A8921" t="str"><v>01301</v></cell><cell r="B8921" t="str"><v>3500</v></cell><cell r="C8921" t="str"><v>wethouder (van sociale zaken, later tevens personeelszaken) van Amsterdam</v></cell><cell r="D8921" t="str"><v>22-09-1948/01-09-1962</v></cell></row><row r="8922"><cell r="A8922" t="str"><v>01302</v></cell><cell r="B8922" t="str"><v>3010</v></cell><cell r="C8922" t="str"><v>Zuidbroek (Gr.)</v></cell><cell r="D8922" t="str"><v>26-03-1885</v></cell></row><row r="8923"><cell r="A8923" t="str"><v>01302</v></cell><cell r="B8923" t="str"><v>3020</v></cell><cell r="C8923" t="str"><v>Apeldoorn</v></cell><cell r="D8923" t="str"><v>13-06-1963</v></cell></row><row r="8924"><cell r="A8924" t="str"><v>01302</v></cell><cell r="B8924" t="str"><v>3500</v></cell><cell r="C8924" t="str"><v>schippersknecht</v></cell><cell r="D8924" t="str"><v>00-00-1902/</v></cell></row><row r="8925"><cell r="A8925" t="str"><v>01302</v></cell><cell r="B8925" t="str"><v>3500</v></cell><cell r="C8925" t="str"><v>opperman en fabrieksarbeider strokarton- en aardappelmeelindustrie</v></cell><cell r="D8925" t="str"><v>/00-00-1907</v></cell></row><row r="8926"><cell r="A8926" t="str"><v>01302</v></cell><cell r="B8926" t="str"><v>3500</v></cell><cell r="C8926" t="str"><v>werkzaam bij Rotterdamse Bestuurdersbond</v></cell></row><row r="8927"><cell r="A8927" t="str"><v>01302</v></cell><cell r="B8927" t="str"><v>3500</v></cell><cell r="C8927" t="str"><v>secretaris Nederlandse Vereniging van Fabrieksarbeiders</v></cell><cell r="D8927" t="str"><v>00-08-1907/00-00-1914</v></cell></row><row r="8928"><cell r="A8928" t="str"><v>01302</v></cell><cell r="B8928" t="str"><v>3500</v></cell><cell r="C8928" t="str"><v>voorzitter Nederlandse Vereniging van Fabrieksarbeiders</v></cell><cell r="D8928" t="str"><v>00-00-1914/00-00-1919</v></cell></row><row r="8929"><cell r="A8929" t="str"><v>01302</v></cell><cell r="B8929" t="str"><v>3500</v></cell><cell r="C8929" t="str"><v>voorzitter NVV (Nederlands Verbond van Vakverenigingen)</v></cell><cell r="D8929" t="str"><v>24-10-1919/16-05-1928</v></cell></row><row r="8930"><cell r="A8930" t="str"><v>01302</v></cell><cell r="B8930" t="str"><v>3500</v></cell><cell r="C8930" t="str"><v>lid Eerste Kamer der Staten-Generaal</v></cell><cell r="D8930" t="str"><v>18-09-1923/01-09-1925</v></cell></row><row r="8931"><cell r="A8931" t="str"><v>01302</v></cell><cell r="B8931" t="str"><v>3500</v></cell><cell r="C8931" t="str"><v>lid Tweede Kamer der Staten-Generaal</v></cell><cell r="D8931" t="str"><v>15-09-1925/17-09-1929</v></cell></row><row r="8932"><cell r="A8932" t="str"><v>01302</v></cell><cell r="B8932" t="str"><v>3500</v></cell><cell r="C8932" t="str"><v>kippenfokker te Beekbergen</v></cell><cell r="D8932" t="str"><v>00-00-1929/</v></cell></row><row r="8933"><cell r="A8933" t="str"><v>01303</v></cell><cell r="B8933" t="str"><v>3010</v></cell><cell r="C8933" t="str"><v>Leuven</v></cell><cell r="D8933" t="str"><v>19-05-1819</v></cell></row><row r="8934"><cell r="A8934" t="str"><v>01303</v></cell><cell r="B8934" t="str"><v>3020</v></cell><cell r="C8934" t="str"><v>Rotterdam</v></cell><cell r="D8934" t="str"><v>23-06-1878</v></cell></row><row r="8935"><cell r="A8935" t="str"><v>01303</v></cell><cell r="B8935" t="str"><v>3500</v></cell><cell r="C8935" t="str"><v>vrijwilliger bij de artillerie</v></cell><cell r="D8935" t="str"><v>00-00-1834/00-00-1839</v></cell></row><row r="8936"><cell r="A8936" t="str"><v>01303</v></cell><cell r="B8936" t="str"><v>3500</v></cell><cell r="C8936" t="str"><v>tweede luitenant</v></cell><cell r="D8936" t="str"><v>00-00-1839/20-04-1849</v></cell></row><row r="8937"><cell r="A8937" t="str"><v>01303</v></cell><cell r="B8937" t="str"><v>3500</v></cell><cell r="C8937" t="str"><v>ingenieur bij de Overijsselsche Kanaalmaatschappij</v></cell><cell r="D8937" t="str"><v>01-04-1850/00-00-1859</v></cell></row><row r="8938"><cell r="A8938" t="str"><v>01303</v></cell><cell r="B8938" t="str"><v>3500</v></cell><cell r="C8938" t="str"><v>waarnemend ingenieur-directeur Overijsselsche Kanaalmaatschappij</v></cell><cell r="D8938" t="str"><v>00-00-1854/00-00-1859</v></cell></row><row r="8939"><cell r="A8939" t="str"><v>01303</v></cell><cell r="B8939" t="str"><v>3500</v></cell><cell r="C8939" t="str"><v>lid gemeenteraad van Zwolle</v></cell><cell r="D8939" t="str"><v>00-00-1858/00-00-1860</v></cell></row><row r="8940"><cell r="A8940" t="str"><v>01303</v></cell><cell r="B8940" t="str"><v>3500</v></cell><cell r="C8940" t="str"><v>technisch adviseur aan het ministerie van Koloniën</v></cell><cell r="D8940" t="str"><v>00-06-1860/01-08-1863</v></cell></row><row r="8941"><cell r="A8941" t="str"><v>01303</v></cell><cell r="B8941" t="str"><v>3500</v></cell><cell r="C8941" t="str"><v>ambteloos</v></cell><cell r="D8941" t="str"><v>01-08-1863/22-11-1866</v></cell></row><row r="8942"><cell r="A8942" t="str"><v>01303</v></cell><cell r="B8942" t="str"><v>3500</v></cell><cell r="C8942" t="str"><v>lid Tweede Kamer der Staten-Generaal</v></cell><cell r="D8942" t="str"><v>22-11-1866/03-01-1868</v></cell></row><row r="8943"><cell r="A8943" t="str"><v>01303</v></cell><cell r="B8943" t="str"><v>3500</v></cell><cell r="C8943" t="str"><v>lid Tweede Kamer der Staten-Generaal</v></cell><cell r="D8943" t="str"><v>20-09-1869/23-06-1878</v></cell></row><row r="8944"><cell r="A8944" t="str"><v>01305</v></cell><cell r="B8944" t="str"><v>3010</v></cell><cell r="C8944" t="str"><v>Deventer</v></cell><cell r="D8944" t="str"><v>28-12-1851</v></cell></row><row r="8945"><cell r="A8945" t="str"><v>01305</v></cell><cell r="B8945" t="str"><v>3020</v></cell><cell r="C8945" t="str"><v>Deventer</v></cell><cell r="D8945" t="str"><v>24-02-1921</v></cell></row><row r="8946"><cell r="A8946" t="str"><v>01305</v></cell><cell r="B8946" t="str"><v>3500</v></cell><cell r="C8946" t="str"><v>houthandelaar firma "P. Stoffel & Czn." te Deventer</v></cell><cell r="D8946" t="str"><v>00-00-1875/</v></cell></row><row r="8947"><cell r="A8947" t="str"><v>01305</v></cell><cell r="B8947" t="str"><v>3500</v></cell><cell r="C8947" t="str"><v>lid Tweede Kamer der Staten-Generaal</v></cell><cell r="D8947" t="str"><v>21-09-1897/15-01-1898</v></cell></row><row r="8948"><cell r="A8948" t="str"><v>01308</v></cell><cell r="B8948" t="str"><v>3010</v></cell><cell r="C8948" t="str"><v>Sloten</v></cell><cell r="D8948" t="str"><v>20-03-1903</v></cell></row><row r="8949"><cell r="A8949" t="str"><v>01308</v></cell><cell r="B8949" t="str"><v>3020</v></cell><cell r="C8949" t="str"><v>Vleuten</v></cell><cell r="D8949" t="str"><v>10-05-1970</v></cell></row><row r="8950"><cell r="A8950" t="str"><v>01308</v></cell><cell r="B8950" t="str"><v>3500</v></cell><cell r="C8950" t="str"><v>pater Orde der Franciscaner Minnebroeders</v></cell><cell r="D8950" t="str"><v>00-09-1921/</v></cell></row><row r="8951"><cell r="A8951" t="str"><v>01308</v></cell><cell r="B8951" t="str"><v>3500</v></cell><cell r="C8951" t="str"><v>R.K.-priester</v></cell><cell r="D8951" t="str"><v>18-03-1928/</v></cell></row><row r="8952"><cell r="A8952" t="str"><v>01308</v></cell><cell r="B8952" t="str"><v>3500</v></cell><cell r="C8952" t="str"><v>hoogleraar ethiek en kerkelijk recht, Philosophicum (studiehuis) der Paters Franciscanen te Venray</v></cell><cell r="D8952" t="str"><v>00-09-1933/10-07-1937</v></cell></row><row r="8953"><cell r="A8953" t="str"><v>01308</v></cell><cell r="B8953" t="str"><v>3500</v></cell><cell r="C8953" t="str"><v>directeur Ontwikkelingscentrale van de RKWV (Roomsch-Katholiek Werkliedenverbond) te Utrecht</v></cell><cell r="D8953" t="str"><v>10-07-1937/00-00-1941</v></cell></row><row r="8954"><cell r="A8954" t="str"><v>01308</v></cell><cell r="B8954" t="str"><v>3500</v></cell><cell r="C8954" t="str"><v>adviseur arbeidszaken van de aartsbisschop van Utrecht</v></cell><cell r="D8954" t="str"><v>00-00-1941/</v></cell></row><row r="8955"><cell r="A8955" t="str"><v>01308</v></cell><cell r="B8955" t="str"><v>3500</v></cell><cell r="C8955" t="str"><v>secretaris bisschoppelijke adviescommissie voor de opbouw van het R.K. organisatiewezen na de oorlog</v></cell><cell r="D8955" t="str"><v>00-00-1944/</v></cell></row><row r="8956"><cell r="A8956" t="str"><v>01308</v></cell><cell r="B8956" t="str"><v>3500</v></cell><cell r="C8956" t="str"><v>lid College van Vertrouwensmannen</v></cell><cell r="D8956" t="str"><v>00-11-1944/26-05-1945</v></cell></row><row r="8957"><cell r="A8957" t="str"><v>01308</v></cell><cell r="B8957" t="str"><v>3500</v></cell><cell r="C8957" t="str"><v>directeur Ontwikkelingscentrale van de RKWV (Rooms-Katholiek Werkliedenverbond) te Utrecht</v></cell><cell r="D8957" t="str"><v>00-05-1945/01-01-1946</v></cell></row><row r="8958"><cell r="A8958" t="str"><v>01308</v></cell><cell r="B8958" t="str"><v>3500</v></cell><cell r="C8958" t="str"><v>lid Tweede Kamer der Staten-Generaal</v></cell><cell r="D8958" t="str"><v>26-03-1946/27-07-1948</v></cell></row><row r="8959"><cell r="A8959" t="str"><v>01308</v></cell><cell r="B8959" t="str"><v>3500</v></cell><cell r="C8959" t="str"><v>lid Tweede Kamer der Staten-Generaal</v></cell><cell r="D8959" t="str"><v>12-08-1948/05-06-1963</v></cell></row><row r="8960"><cell r="A8960" t="str"><v>01308</v></cell><cell r="B8960" t="str"><v>3500</v></cell><cell r="C8960" t="str"><v>lid Eerste Kamer der Staten-Generaal</v></cell><cell r="D8960" t="str"><v>05-06-1963/16-09-1969</v></cell></row><row r="8961"><cell r="A8961" t="str"><v>01309</v></cell><cell r="B8961" t="str"><v>3010</v></cell><cell r="C8961" t="str"><v>Amsterdam</v></cell><cell r="D8961" t="str"><v>23-01-1901</v></cell></row><row r="8962"><cell r="A8962" t="str"><v>01309</v></cell><cell r="B8962" t="str"><v>3020</v></cell><cell r="C8962" t="str"><v>Laren (N.H.)</v></cell><cell r="D8962" t="str"><v>03-01-1977</v></cell></row><row r="8963"><cell r="A8963" t="str"><v>01309</v></cell><cell r="B8963" t="str"><v>3500</v></cell><cell r="C8963" t="str"><v>advocaat en procureur te Amsterdam</v></cell><cell r="D8963" t="str"><v>00-00-1924/01-01-1977</v></cell></row><row r="8964"><cell r="A8964" t="str"><v>01309</v></cell><cell r="B8964" t="str"><v>3500</v></cell><cell r="C8964" t="str"><v>lid Tweede Kamer der Staten-Generaal</v></cell><cell r="D8964" t="str"><v>04-06-1946/15-07-1952</v></cell></row><row r="8965"><cell r="A8965" t="str"><v>01310</v></cell><cell r="B8965" t="str"><v>3010</v></cell><cell r="C8965" t="str"><v>'s-Gravenhage</v></cell><cell r="D8965" t="str"><v>23-02-1875</v></cell></row><row r="8966"><cell r="A8966" t="str"><v>01310</v></cell><cell r="B8966" t="str"><v>3020</v></cell><cell r="C8966" t="str"><v>'s-Gravenhage</v></cell><cell r="D8966" t="str"><v>30-12-1951</v></cell></row><row r="8967"><cell r="A8967" t="str"><v>01310</v></cell><cell r="B8967" t="str"><v>3500</v></cell><cell r="C8967" t="str"><v>klerk effectenkantoor te 's-Gravenhage</v></cell><cell r="D8967" t="str"><v>00-00-1889/00-00-1891</v></cell></row><row r="8968"><cell r="A8968" t="str"><v>01310</v></cell><cell r="B8968" t="str"><v>3500</v></cell><cell r="C8968" t="str"><v>bediende boekenantiquariaat "W.P. van Stockum" te 's-Gravenhage</v></cell><cell r="D8968" t="str"><v>00-00-1891/00-00-1895</v></cell></row><row r="8969"><cell r="A8969" t="str"><v>01310</v></cell><cell r="B8969" t="str"><v>3500</v></cell><cell r="C8969" t="str"><v>schrijver, secretarie gemeente 's-Gravenhage</v></cell><cell r="D8969" t="str"><v>00-00-1896/00-00-1897</v></cell></row><row r="8970"><cell r="A8970" t="str"><v>01310</v></cell><cell r="B8970" t="str"><v>3500</v></cell><cell r="C8970" t="str"><v>journalist "Haagsche Courant"</v></cell><cell r="D8970" t="str"><v>00-04-1897/00-00-1899</v></cell></row><row r="8971"><cell r="A8971" t="str"><v>01310</v></cell><cell r="B8971" t="str"><v>3500</v></cell><cell r="C8971" t="str"><v>journalist "Dagblad van Zuid-Holland"</v></cell><cell r="D8971" t="str"><v>00-00-1899/00-00-1904</v></cell></row><row r="8972"><cell r="A8972" t="str"><v>01310</v></cell><cell r="B8972" t="str"><v>3500</v></cell><cell r="C8972" t="str"><v>parlementair verslaggever, dagblad "De Telegraaf"</v></cell><cell r="D8972" t="str"><v>00-00-1902/00-00-1904</v></cell></row><row r="8973"><cell r="A8973" t="str"><v>01310</v></cell><cell r="B8973" t="str"><v>3500</v></cell><cell r="C8973" t="str"><v>verlaggever Haagse gemeentepolitiek, dagblad "Het Vaderland"</v></cell><cell r="D8973" t="str"><v>00-00-1904/00-00-1908</v></cell></row><row r="8974"><cell r="A8974" t="str"><v>01310</v></cell><cell r="B8974" t="str"><v>3500</v></cell><cell r="C8974" t="str"><v>redacteur "Kort Verslag der Tweede Kamer"</v></cell><cell r="D8974" t="str"><v>00-00-1908/00-00-1910</v></cell></row><row r="8975"><cell r="A8975" t="str"><v>01310</v></cell><cell r="B8975" t="str"><v>3500</v></cell><cell r="C8975" t="str"><v>hoofdredacteur dagblad "De Locomotief" te Semarang (Ind.)</v></cell><cell r="D8975" t="str"><v>00-00-1910/00-00-1917</v></cell></row><row r="8976"><cell r="A8976" t="str"><v>01310</v></cell><cell r="B8976" t="str"><v>3500</v></cell><cell r="C8976" t="str"><v>koloniaal medewerker, dagblad "Het Volk"</v></cell><cell r="D8976" t="str"><v>00-00-1919/00-00-1922</v></cell></row><row r="8977"><cell r="A8977" t="str"><v>01310</v></cell><cell r="B8977" t="str"><v>3500</v></cell><cell r="C8977" t="str"><v>propagandist in Nederlands-Indië en informant van SDAP-Kamerleden</v></cell><cell r="D8977" t="str"><v>00-05-1922/</v></cell></row><row r="8978"><cell r="A8978" t="str"><v>01310</v></cell><cell r="B8978" t="str"><v>3500</v></cell><cell r="C8978" t="str"><v>redacteur ISDP-orgaan "Het Indische Volk"</v></cell><cell r="D8978" t="str"><v>00-00-1922/00-00-1928</v></cell></row><row r="8979"><cell r="A8979" t="str"><v>01310</v></cell><cell r="B8979" t="str"><v>3500</v></cell><cell r="C8979" t="str"><v>lid Volksraad van Nederlands-Indië</v></cell><cell r="D8979" t="str"><v>25-06-1923/15-06-1931</v></cell></row><row r="8980"><cell r="A8980" t="str"><v>01310</v></cell><cell r="B8980" t="str"><v>3500</v></cell><cell r="C8980" t="str"><v>lid College van Gedelegeerden in Nederlands-Indië</v></cell><cell r="D8980" t="str"><v>01-07-1927/01-07-1931</v></cell></row><row r="8981"><cell r="A8981" t="str"><v>01310</v></cell><cell r="B8981" t="str"><v>3500</v></cell><cell r="C8981" t="str"><v>leraar staatsinrichting en staatshuishoudkunde, Hogere Burgerschool te 's-Gravenhage</v></cell><cell r="D8981" t="str"><v>00-00-1931/00-00-1933</v></cell></row><row r="8982"><cell r="A8982" t="str"><v>01310</v></cell><cell r="B8982" t="str"><v>3500</v></cell><cell r="C8982" t="str"><v>leraar staatsinrichting en staatshuishoudkunde, Hogere Burgerschool te Dordrecht</v></cell><cell r="D8982" t="str"><v>00-00-1931/00-00-1933</v></cell></row><row r="8983"><cell r="A8983" t="str"><v>01310</v></cell><cell r="B8983" t="str"><v>3500</v></cell><cell r="C8983" t="str"><v>medewerker dagblad "Indië-Express"</v></cell><cell r="D8983" t="str"><v>00-00-1933/00-00-1934</v></cell></row><row r="8984"><cell r="A8984" t="str"><v>01310</v></cell><cell r="B8984" t="str"><v>3500</v></cell><cell r="C8984" t="str"><v>lid Provinciale Staten van Zuid-Holland</v></cell><cell r="D8984" t="str"><v>02-07-1935/04-07-1939</v></cell></row><row r="8985"><cell r="A8985" t="str"><v>01310</v></cell><cell r="B8985" t="str"><v>3500</v></cell><cell r="C8985" t="str"><v>lid Tweede Kamer der Staten-Generaal</v></cell><cell r="D8985" t="str"><v>08-06-1937/16-10-1946</v></cell></row><row r="8986"><cell r="A8986" t="str"><v>01311</v></cell><cell r="B8986" t="str"><v>3010</v></cell><cell r="C8986" t="str"><v>Rotterdam</v></cell><cell r="D8986" t="str"><v>21-10-1826</v></cell></row><row r="8987"><cell r="A8987" t="str"><v>01311</v></cell><cell r="B8987" t="str"><v>3020</v></cell><cell r="C8987" t="str"><v>Rotterdam</v></cell><cell r="D8987" t="str"><v>30-07-1880</v></cell></row><row r="8988"><cell r="A8988" t="str"><v>01311</v></cell><cell r="B8988" t="str"><v>3500</v></cell><cell r="C8988" t="str"><v>houthandelaar te Rotterdam</v></cell></row><row r="8989"><cell r="A8989" t="str"><v>01311</v></cell><cell r="B8989" t="str"><v>3500</v></cell><cell r="C8989" t="str"><v>koopman in Nederlands-Indië</v></cell></row><row r="8990"><cell r="A8990" t="str"><v>01311</v></cell><cell r="B8990" t="str"><v>3500</v></cell><cell r="C8990" t="str"><v>lid gemeenteraad van Rotterdam</v></cell><cell r="D8990" t="str"><v>10-05-1867/07-09-1877</v></cell></row><row r="8991"><cell r="A8991" t="str"><v>01311</v></cell><cell r="B8991" t="str"><v>3500</v></cell><cell r="C8991" t="str"><v>lid Tweede Kamer der Staten-Generaal</v></cell><cell r="D8991" t="str"><v>18-03-1878/31-07-1880</v></cell></row><row r="8992"><cell r="A8992" t="str"><v>01312</v></cell><cell r="B8992" t="str"><v>3010</v></cell><cell r="C8992" t="str"><v>Amsterdam</v></cell><cell r="D8992" t="str"><v>22-12-1797</v></cell></row><row r="8993"><cell r="A8993" t="str"><v>01312</v></cell><cell r="B8993" t="str"><v>3020</v></cell><cell r="C8993" t="str"><v>'s-Gravenhage</v></cell><cell r="D8993" t="str"><v>30-11-1859</v></cell></row><row r="8994"><cell r="A8994" t="str"><v>01312</v></cell><cell r="B8994" t="str"><v>3500</v></cell><cell r="C8994" t="str"><v>tweede commies achterstallige boekhouding, departement van Binnenlands Bestuur te Batavia (Ned.-Indië)</v></cell><cell r="D8994" t="str"><v>00-00-1821/00-00-1822</v></cell></row><row r="8995"><cell r="A8995" t="str"><v>01312</v></cell><cell r="B8995" t="str"><v>3500</v></cell><cell r="C8995" t="str"><v>eerste commies achterstallige boekhouding, departement van Binnenlands Bestuur te Batavia (Ned.-Indië)</v></cell><cell r="D8995" t="str"><v>00-00-1822/00-00-1823</v></cell></row><row r="8996"><cell r="A8996" t="str"><v>01312</v></cell><cell r="B8996" t="str"><v>3500</v></cell><cell r="C8996" t="str"><v>eerste commies, hoofddirectie van Financiën te Batavia (Ned.-Indië)</v></cell><cell r="D8996" t="str"><v>00-00-1823/00-00-1827</v></cell></row><row r="8997"><cell r="A8997" t="str"><v>01312</v></cell><cell r="B8997" t="str"><v>3500</v></cell><cell r="C8997" t="str"><v>hoofdcommies, directie 's Lands produkten en civiele magazijnen te Batavia</v></cell><cell r="D8997" t="str"><v>00-00-1827/00-00-1834</v></cell></row><row r="8998"><cell r="A8998" t="str"><v>01312</v></cell><cell r="B8998" t="str"><v>3500</v></cell><cell r="C8998" t="str"><v>secretaris der residentie te Pekalongan</v></cell><cell r="D8998" t="str"><v>00-00-1834/00-00-1836</v></cell></row><row r="8999"><cell r="A8999" t="str"><v>01312</v></cell><cell r="B8999" t="str"><v>3500</v></cell><cell r="C8999" t="str"><v>waarnemend secretaris der generale directie van financiën in Nederlands-Indië</v></cell><cell r="D8999" t="str"><v>00-00-1836/00-00-1838</v></cell></row><row r="9000"><cell r="A9000" t="str"><v>01312</v></cell><cell r="B9000" t="str"><v>3500</v></cell><cell r="C9000" t="str"><v>inspecteur van financiën in Nederlands-Indië</v></cell><cell r="D9000" t="str"><v>00-00-1838/00-00-1840</v></cell></row><row r="9001"><cell r="A9001" t="str"><v>01312</v></cell><cell r="B9001" t="str"><v>3500</v></cell><cell r="C9001" t="str"><v>vertegenwoordiger van de firma "Hoboken & Zoonen" te Batavia</v></cell><cell r="D9001" t="str"><v>00-00-1840/00-00-1848</v></cell></row><row r="9002"><cell r="A9002" t="str"><v>01312</v></cell><cell r="B9002" t="str"><v>3500</v></cell><cell r="C9002" t="str"><v>lid Tweede Kamer der Staten-Generaal</v></cell><cell r="D9002" t="str"><v>07-10-1850/26-04-1853</v></cell></row><row r="9003"><cell r="A9003" t="str"><v>01312</v></cell><cell r="B9003" t="str"><v>3500</v></cell><cell r="C9003" t="str"><v>lid Tweede Kamer der Staten-Generaal</v></cell><cell r="D9003" t="str"><v>14-06-1853/30-11-1859</v></cell></row><row r="9004"><cell r="A9004" t="str"><v>01315</v></cell><cell r="B9004" t="str"><v>3010</v></cell><cell r="C9004" t="str"><v>'s-Hertogenbosch</v></cell><cell r="D9004" t="str"><v>25-03-1790</v></cell></row><row r="9005"><cell r="A9005" t="str"><v>01315</v></cell><cell r="B9005" t="str"><v>3020</v></cell><cell r="C9005" t="str"><v>'s-Gravenhage</v></cell><cell r="D9005" t="str"><v>03-06-1859</v></cell></row><row r="9006"><cell r="A9006" t="str"><v>01315</v></cell><cell r="B9006" t="str"><v>3500</v></cell><cell r="C9006" t="str"><v>advocaat te Breda</v></cell><cell r="D9006" t="str"><v>00-00-1810/</v></cell></row><row r="9007"><cell r="A9007" t="str"><v>01315</v></cell><cell r="B9007" t="str"><v>3500</v></cell><cell r="C9007" t="str"><v>lid stedelijke raad (vanaf oktober 1851 gemeenteraad) van Breda</v></cell><cell r="D9007" t="str"><v>00-00-1838/03-06-1859</v></cell></row><row r="9008"><cell r="A9008" t="str"><v>01315</v></cell><cell r="B9008" t="str"><v>3500</v></cell><cell r="C9008" t="str"><v>griffier kantonrechtbank te Breda</v></cell><cell r="D9008" t="str"><v>01-10-1838/15-05-1852</v></cell></row><row r="9009"><cell r="A9009" t="str"><v>01315</v></cell><cell r="B9009" t="str"><v>3500</v></cell><cell r="C9009" t="str"><v>buitengewoon lid Tweede Kamer der Staten-Generaal</v></cell><cell r="D9009" t="str"><v>05-08-1840/05-09-1840</v></cell></row><row r="9010"><cell r="A9010" t="str"><v>01315</v></cell><cell r="B9010" t="str"><v>3500</v></cell><cell r="C9010" t="str"><v>lid Tweede Kamer der Staten-Generaal</v></cell><cell r="D9010" t="str"><v>21-10-1844/17-10-1847</v></cell></row><row r="9011"><cell r="A9011" t="str"><v>01315</v></cell><cell r="B9011" t="str"><v>3500</v></cell><cell r="C9011" t="str"><v>lid Staatscommissie tot herziening van de Grondwet</v></cell><cell r="D9011" t="str"><v>17-03-1848/04-11-1848</v></cell></row><row r="9012"><cell r="A9012" t="str"><v>01315</v></cell><cell r="B9012" t="str"><v>3500</v></cell><cell r="C9012" t="str"><v>buitengewoon lid Tweede Kamer der Staten-Generaal</v></cell><cell r="D9012" t="str"><v>18-09-1848/08-10-1848</v></cell></row><row r="9013"><cell r="A9013" t="str"><v>01315</v></cell><cell r="B9013" t="str"><v>3500</v></cell><cell r="C9013" t="str"><v>lid Tweede Kamer der Staten-Generaal</v></cell><cell r="D9013" t="str"><v>13-02-1849/20-08-1850</v></cell></row><row r="9014"><cell r="A9014" t="str"><v>01315</v></cell><cell r="B9014" t="str"><v>3500</v></cell><cell r="C9014" t="str"><v>lid Tweede Kamer der Staten-Generaal</v></cell><cell r="D9014" t="str"><v>07-10-1850/11-05-1852</v></cell></row><row r="9015"><cell r="A9015" t="str"><v>01315</v></cell><cell r="B9015" t="str"><v>3500</v></cell><cell r="C9015" t="str"><v>burgemeester van Breda</v></cell><cell r="D9015" t="str"><v>15-05-1852/01-11-1853</v></cell></row><row r="9016"><cell r="A9016" t="str"><v>01315</v></cell><cell r="B9016" t="str"><v>3500</v></cell><cell r="C9016" t="str"><v>lid Tweede Kamer der Staten-Generaal</v></cell><cell r="D9016" t="str"><v>14-07-1852/26-04-1853</v></cell></row><row r="9017"><cell r="A9017" t="str"><v>01315</v></cell><cell r="B9017" t="str"><v>3500</v></cell><cell r="C9017" t="str"><v>lid Tweede Kamer der Staten-Generaal</v></cell><cell r="D9017" t="str"><v>27-06-1853/03-06-1859</v></cell></row><row r="9018"><cell r="A9018" t="str"><v>01316</v></cell><cell r="B9018" t="str"><v>3010</v></cell><cell r="C9018" t="str"><v>Rotterdam</v></cell><cell r="D9018" t="str"><v>16-05-1809</v></cell></row><row r="9019"><cell r="A9019" t="str"><v>01316</v></cell><cell r="B9019" t="str"><v>3020</v></cell><cell r="C9019" t="str"><v>Deventer</v></cell><cell r="D9019" t="str"><v>08-07-1880</v></cell></row><row r="9020"><cell r="A9020" t="str"><v>01316</v></cell><cell r="B9020" t="str"><v>3500</v></cell><cell r="C9020" t="str"><v>officier-ingenieur der genie</v></cell><cell r="D9020" t="str"><v>01-06-1830/01-09-1842</v></cell></row><row r="9021"><cell r="A9021" t="str"><v>01316</v></cell><cell r="B9021" t="str"><v>3500</v></cell><cell r="C9021" t="str"><v>docent genie-wetenschap, KMA (Koninklijke Militaire Academie)</v></cell><cell r="D9021" t="str"><v>/01-09-1842</v></cell></row><row r="9022"><cell r="A9022" t="str"><v>01316</v></cell><cell r="B9022" t="str"><v>3500</v></cell><cell r="C9022" t="str"><v>rentenier</v></cell></row><row r="9023"><cell r="A9023" t="str"><v>01316</v></cell><cell r="B9023" t="str"><v>3500</v></cell><cell r="C9023" t="str"><v>lid stedelijke raad van Deventer</v></cell></row><row r="9024"><cell r="A9024" t="str"><v>01316</v></cell><cell r="B9024" t="str"><v>3500</v></cell><cell r="C9024" t="str"><v>lid Provinciale Staten van Overijssel</v></cell><cell r="D9024" t="str"><v>01-07-1845/09-11-1847</v></cell></row><row r="9025"><cell r="A9025" t="str"><v>01316</v></cell><cell r="B9025" t="str"><v>3500</v></cell><cell r="C9025" t="str"><v>lid Tweede Kamer der Staten-Generaal</v></cell><cell r="D9025" t="str"><v>09-11-1847/13-02-1849</v></cell></row><row r="9026"><cell r="A9026" t="str"><v>01316</v></cell><cell r="B9026" t="str"><v>3500</v></cell><cell r="C9026" t="str"><v>lid Tweede Kamer der Staten-Generaal</v></cell><cell r="D9026" t="str"><v>13-02-1849/20-08-1850</v></cell></row><row r="9027"><cell r="A9027" t="str"><v>01316</v></cell><cell r="B9027" t="str"><v>3500</v></cell><cell r="C9027" t="str"><v>lid Tweede Kamer der Staten-Generaal</v></cell><cell r="D9027" t="str"><v>07-10-1850/26-04-1853</v></cell></row><row r="9028"><cell r="A9028" t="str"><v>01316</v></cell><cell r="B9028" t="str"><v>3500</v></cell><cell r="C9028" t="str"><v>lid Tweede Kamer der Staten-Generaal</v></cell><cell r="D9028" t="str"><v>14-06-1853/17-09-1856</v></cell></row><row r="9029"><cell r="A9029" t="str"><v>01316</v></cell><cell r="B9029" t="str"><v>3500</v></cell><cell r="C9029" t="str"><v>lid Tweede Kamer der Staten-Generaal</v></cell><cell r="D9029" t="str"><v>10-11-1856/01-10-1866</v></cell></row><row r="9030"><cell r="A9030" t="str"><v>01316</v></cell><cell r="B9030" t="str"><v>3500</v></cell><cell r="C9030" t="str"><v>lid Tweede Kamer der Staten-Generaal</v></cell><cell r="D9030" t="str"><v>19-11-1866/03-01-1868</v></cell></row><row r="9031"><cell r="A9031" t="str"><v>01316</v></cell><cell r="B9031" t="str"><v>3500</v></cell><cell r="C9031" t="str"><v>staatsraad in buitengewone dienst, Raad van State</v></cell><cell r="D9031" t="str"><v>15-11-1867/08-07-1880</v></cell></row><row r="9032"><cell r="A9032" t="str"><v>01316</v></cell><cell r="B9032" t="str"><v>3500</v></cell><cell r="C9032" t="str"><v>lid Tweede Kamer der Staten-Generaal</v></cell><cell r="D9032" t="str"><v>25-02-1868/15-09-1879</v></cell></row><row r="9033"><cell r="A9033" t="str"><v>01318</v></cell><cell r="B9033" t="str"><v>3010</v></cell><cell r="C9033" t="str"><v>Maastricht</v></cell><cell r="D9033" t="str"><v>17-05-1839</v></cell></row><row r="9034"><cell r="A9034" t="str"><v>01318</v></cell><cell r="B9034" t="str"><v>3020</v></cell><cell r="C9034" t="str"><v>Maastricht</v></cell><cell r="D9034" t="str"><v>23-03-1898</v></cell></row><row r="9035"><cell r="A9035" t="str"><v>01318</v></cell><cell r="B9035" t="str"><v>3500</v></cell><cell r="C9035" t="str"><v>advocaat te Maastricht</v></cell><cell r="D9035" t="str"><v>00-00-1868/</v></cell></row><row r="9036"><cell r="A9036" t="str"><v>01318</v></cell><cell r="B9036" t="str"><v>3500</v></cell><cell r="C9036" t="str"><v>lid gemeenteraad van Maastricht</v></cell><cell r="D9036" t="str"><v>07-09-1869/00-11-1887</v></cell></row><row r="9037"><cell r="A9037" t="str"><v>01318</v></cell><cell r="B9037" t="str"><v>3500</v></cell><cell r="C9037" t="str"><v>wethouder van Maastricht</v></cell><cell r="D9037" t="str"><v>00-03-1873/00-11-1887</v></cell></row><row r="9038"><cell r="A9038" t="str"><v>01318</v></cell><cell r="B9038" t="str"><v>3500</v></cell><cell r="C9038" t="str"><v>lid Provinciale Staten van Limburg</v></cell><cell r="D9038" t="str"><v>08-11-1875/23-03-1898</v></cell></row><row r="9039"><cell r="A9039" t="str"><v>01318</v></cell><cell r="B9039" t="str"><v>3500</v></cell><cell r="C9039" t="str"><v>lid Tweede Kamer der Staten-Generaal</v></cell><cell r="D9039" t="str"><v>22-09-1882/11-10-1884</v></cell></row><row r="9040"><cell r="A9040" t="str"><v>01318</v></cell><cell r="B9040" t="str"><v>3500</v></cell><cell r="C9040" t="str"><v>lid Tweede Kamer der Staten-Generaal</v></cell><cell r="D9040" t="str"><v>17-11-1884/15-01-1886</v></cell></row><row r="9041"><cell r="A9041" t="str"><v>01318</v></cell><cell r="B9041" t="str"><v>3500</v></cell><cell r="C9041" t="str"><v>lid Gedeputeerde Staten van Limburg</v></cell><cell r="D9041" t="str"><v>08-11-1887/23-03-1898</v></cell></row><row r="9042"><cell r="A9042" t="str"><v>01319</v></cell><cell r="B9042" t="str"><v>3010</v></cell><cell r="C9042" t="str"><v>Roermond</v></cell><cell r="D9042" t="str"><v>28-03-1807</v></cell></row><row r="9043"><cell r="A9043" t="str"><v>01319</v></cell><cell r="B9043" t="str"><v>3020</v></cell><cell r="C9043" t="str"><v>Maastricht</v></cell><cell r="D9043" t="str"><v>22-07-1875</v></cell></row><row r="9044"><cell r="A9044" t="str"><v>01319</v></cell><cell r="B9044" t="str"><v>3500</v></cell><cell r="C9044" t="str"><v>advocaat te Roermond</v></cell><cell r="D9044" t="str"><v>00-00-1827/00-00-1833</v></cell></row><row r="9045"><cell r="A9045" t="str"><v>01319</v></cell><cell r="B9045" t="str"><v>3500</v></cell><cell r="C9045" t="str"><v>rechter-plaatsvervanger, rechtbank van eerste aanleg te Roermond</v></cell><cell r="D9045" t="str"><v>00-00-1832/01-10-1838</v></cell></row><row r="9046"><cell r="A9046" t="str"><v>01319</v></cell><cell r="B9046" t="str"><v>3500</v></cell><cell r="C9046" t="str"><v>procureur te Roermond</v></cell><cell r="D9046" t="str"><v>00-00-1833/00-00-1840</v></cell></row><row r="9047"><cell r="A9047" t="str"><v>01319</v></cell><cell r="B9047" t="str"><v>3500</v></cell><cell r="C9047" t="str"><v>rechter-plaatsvervanger Arrondissementsrechtbank te Roermond</v></cell><cell r="D9047" t="str"><v>01-10-1838/01-03-1840</v></cell></row><row r="9048"><cell r="A9048" t="str"><v>01319</v></cell><cell r="B9048" t="str"><v>3500</v></cell><cell r="C9048" t="str"><v>officier van justitie, Arrondissementsrechtbank te Roermond</v></cell><cell r="D9048" t="str"><v>01-03-1840/01-02-1842</v></cell></row><row r="9049"><cell r="A9049" t="str"><v>01319</v></cell><cell r="B9049" t="str"><v>3500</v></cell><cell r="C9049" t="str"><v>advocaat-generaal te Maastricht</v></cell><cell r="D9049" t="str"><v>01-01-1842/01-10-1846</v></cell></row><row r="9050"><cell r="A9050" t="str"><v>01319</v></cell><cell r="B9050" t="str"><v>3500</v></cell><cell r="C9050" t="str"><v>lid Tweede Kamer der Staten-Generaal</v></cell><cell r="D9050" t="str"><v>21-10-1844/23-10-1846</v></cell></row><row r="9051"><cell r="A9051" t="str"><v>01319</v></cell><cell r="B9051" t="str"><v>3500</v></cell><cell r="C9051" t="str"><v>procureur-generaal Provinciaal Gerechtshof te 's-Hertogenbosch</v></cell><cell r="D9051" t="str"><v>01-10-1846/15-07-1852</v></cell></row><row r="9052"><cell r="A9052" t="str"><v>01319</v></cell><cell r="B9052" t="str"><v>3500</v></cell><cell r="C9052" t="str"><v>minister van Justitie</v></cell><cell r="D9052" t="str"><v>15-07-1852/19-04-1853</v></cell></row><row r="9053"><cell r="A9053" t="str"><v>01319</v></cell><cell r="B9053" t="str"><v>3500</v></cell><cell r="C9053" t="str"><v>tijdelijk minister voor de Zaken der Rooms-Katholieke Eredienst</v></cell><cell r="D9053" t="str"><v>16-10-1852/19-04-1853</v></cell></row><row r="9054"><cell r="A9054" t="str"><v>01319</v></cell><cell r="B9054" t="str"><v>3500</v></cell><cell r="C9054" t="str"><v>lid Tweede Kamer der Staten-Generaal</v></cell><cell r="D9054" t="str"><v>14-06-1853/14-03-1861</v></cell></row><row r="9055"><cell r="A9055" t="str"><v>01319</v></cell><cell r="B9055" t="str"><v>3500</v></cell><cell r="C9055" t="str"><v>lid gemeenteraad van Roermond</v></cell><cell r="D9055" t="str"><v>00-09-1853/00-03-1861</v></cell></row><row r="9056"><cell r="A9056" t="str"><v>01319</v></cell><cell r="B9056" t="str"><v>3500</v></cell><cell r="C9056" t="str"><v>wethouder van Roermond</v></cell><cell r="D9056" t="str"><v>10-10-1857/14-03-1861</v></cell></row><row r="9057"><cell r="A9057" t="str"><v>01319</v></cell><cell r="B9057" t="str"><v>3500</v></cell><cell r="C9057" t="str"><v>minister voor de Zaken der Rooms-Katholieke Eredienst</v></cell><cell r="D9057" t="str"><v>14-03-1861/31-01-1862</v></cell></row><row r="9058"><cell r="A9058" t="str"><v>01319</v></cell><cell r="B9058" t="str"><v>3500</v></cell><cell r="C9058" t="str"><v>minister van Buitenlandse Zaken ad interim</v></cell><cell r="D9058" t="str"><v>10-11-1861/31-01-1862</v></cell></row><row r="9059"><cell r="A9059" t="str"><v>01319</v></cell><cell r="B9059" t="str"><v>3500</v></cell><cell r="C9059" t="str"><v>procureur-generaal Gerechtshof te Maastricht</v></cell><cell r="D9059" t="str"><v>01-10-1865/22-07-1875</v></cell></row><row r="9060"><cell r="A9060" t="str"><v>01320</v></cell><cell r="B9060" t="str"><v>3010</v></cell><cell r="C9060" t="str"><v>Maastricht</v></cell><cell r="D9060" t="str"><v>20-10-1843</v></cell></row><row r="9061"><cell r="A9061" t="str"><v>01320</v></cell><cell r="B9061" t="str"><v>3020</v></cell><cell r="C9061" t="str"><v>'s-Gravenhage</v></cell><cell r="D9061" t="str"><v>21-03-1916</v></cell></row><row r="9062"><cell r="A9062" t="str"><v>01320</v></cell><cell r="B9062" t="str"><v>3500</v></cell><cell r="C9062" t="str"><v>advocaat bij de Hoge Raad der Nederlanden te 's-Gravenhage</v></cell><cell r="D9062" t="str"><v>16-07-1869/01-07-1875</v></cell></row><row r="9063"><cell r="A9063" t="str"><v>01320</v></cell><cell r="B9063" t="str"><v>3500</v></cell><cell r="C9063" t="str"><v>chef afdeling Kunsten en Wetenschappen (rang: referendaris), ministerie van Binnenlandse Zaken</v></cell><cell r="D9063" t="str"><v>01-07-1875/15-10-1901</v></cell></row><row r="9064"><cell r="A9064" t="str"><v>01320</v></cell><cell r="B9064" t="str"><v>3500</v></cell><cell r="C9064" t="str"><v>lid Tweede Kamer der Staten-Generaal</v></cell><cell r="D9064" t="str"><v>09-12-1901/16-09-1913</v></cell></row><row r="9065"><cell r="A9065" t="str"><v>01320</v></cell><cell r="B9065" t="str"><v>3500</v></cell><cell r="C9065" t="str"><v>lid Tweede Kamer der Staten-Generaal</v></cell><cell r="D9065" t="str"><v>05-02-1914/21-03-1916</v></cell></row><row r="9066"><cell r="A9066" t="str"><v>01321</v></cell><cell r="B9066" t="str"><v>3010</v></cell><cell r="C9066" t="str"><v>Gorinchem</v></cell><cell r="D9066" t="str"><v>20-08-1890</v></cell></row><row r="9067"><cell r="A9067" t="str"><v>01321</v></cell><cell r="B9067" t="str"><v>3020</v></cell><cell r="C9067" t="str"><v>Acquoy</v></cell><cell r="D9067" t="str"><v>26-12-1964</v></cell></row><row r="9068"><cell r="A9068" t="str"><v>01321</v></cell><cell r="B9068" t="str"><v>3500</v></cell><cell r="C9068" t="str"><v>studiesecretaris NCSV (Nederlandsche Christen-Studenten Vereeniging)</v></cell><cell r="D9068" t="str"><v>00-00-1919/01-08-1930</v></cell></row><row r="9069"><cell r="A9069" t="str"><v>01321</v></cell><cell r="B9069" t="str"><v>3500</v></cell><cell r="C9069" t="str"><v>docent CICSA (Centraal Instituut voor Christelijke Sociale Arbeid)</v></cell><cell r="D9069" t="str"><v>00-00-1932/00-00-1948</v></cell></row><row r="9070"><cell r="A9070" t="str"><v>01321</v></cell><cell r="B9070" t="str"><v>3500</v></cell><cell r="C9070" t="str"><v>lid Eerste Kamer der Staten-Generaal</v></cell><cell r="D9070" t="str"><v>20-11-1945/10-09-1947</v></cell></row><row r="9071"><cell r="A9071" t="str"><v>01321</v></cell><cell r="B9071" t="str"><v>3500</v></cell><cell r="C9071" t="str"><v>lid Tweede Kamer der Staten-Generaal</v></cell><cell r="D9071" t="str"><v>10-09-1947/20-03-1959</v></cell></row><row r="9072"><cell r="A9072" t="str"><v>01322</v></cell><cell r="B9072" t="str"><v>3010</v></cell><cell r="C9072" t="str"><v>Rotterdam</v></cell><cell r="D9072" t="str"><v>27-10-1867</v></cell></row><row r="9073"><cell r="A9073" t="str"><v>01322</v></cell><cell r="B9073" t="str"><v>3020</v></cell><cell r="C9073" t="str"><v>Rotterdam</v></cell><cell r="D9073" t="str"><v>11-10-1936</v></cell></row><row r="9074"><cell r="A9074" t="str"><v>01322</v></cell><cell r="B9074" t="str"><v>3500</v></cell><cell r="C9074" t="str"><v>onderwijzer te Rotterdam</v></cell><cell r="D9074" t="str"><v>00-00-1906</v></cell></row><row r="9075"><cell r="A9075" t="str"><v>01322</v></cell><cell r="B9075" t="str"><v>3500</v></cell><cell r="C9075" t="str"><v>handelaar in huiden, leer en looistoffen, Rotterdamsche huidenclub</v></cell><cell r="D9075" t="str"><v>00-00-1906/</v></cell></row><row r="9076"><cell r="A9076" t="str"><v>01322</v></cell><cell r="B9076" t="str"><v>3500</v></cell><cell r="C9076" t="str"><v>lid gemeenteraad van Rotterdam</v></cell><cell r="D9076" t="str"><v>07-02-1909/02-07-1924</v></cell></row><row r="9077"><cell r="A9077" t="str"><v>01322</v></cell><cell r="B9077" t="str"><v>3500</v></cell><cell r="C9077" t="str"><v>wethouder (van armwezen, ziekenzorg, levensmiddelen- en brandstofvoorziening) van Rotterdam</v></cell><cell r="D9077" t="str"><v>15-09-1911/01-01-1920</v></cell></row><row r="9078"><cell r="A9078" t="str"><v>01322</v></cell><cell r="B9078" t="str"><v>3500</v></cell><cell r="C9078" t="str"><v>lid Tweede Kamer der Staten-Generaal</v></cell><cell r="D9078" t="str"><v>17-09-1918/15-09-1925</v></cell></row><row r="9079"><cell r="A9079" t="str"><v>01322</v></cell><cell r="B9079" t="str"><v>3500</v></cell><cell r="C9079" t="str"><v>wethouder (van financiën) van Rotterdam</v></cell><cell r="D9079" t="str"><v>10-06-1920/01-12-1920</v></cell></row><row r="9080"><cell r="A9080" t="str"><v>01322</v></cell><cell r="B9080" t="str"><v>3500</v></cell><cell r="C9080" t="str"><v>burgemeester van Bergen op Zoom</v></cell><cell r="D9080" t="str"><v>01-07-1924/15-03-1929</v></cell></row><row r="9081"><cell r="A9081" t="str"><v>01322</v></cell><cell r="B9081" t="str"><v>3500</v></cell><cell r="C9081" t="str"><v>burgemeester van Schiedam</v></cell><cell r="D9081" t="str"><v>15-03-1929/01-03-1935</v></cell></row><row r="9082"><cell r="A9082" t="str"><v>01323</v></cell><cell r="B9082" t="str"><v>3010</v></cell><cell r="C9082" t="str"><v>Roelofarendsveen</v></cell><cell r="D9082" t="str"><v>24-09-1879</v></cell></row><row r="9083"><cell r="A9083" t="str"><v>01323</v></cell><cell r="B9083" t="str"><v>3020</v></cell><cell r="C9083" t="str"><v>Hoorn</v></cell><cell r="D9083" t="str"><v>21-07-1967</v></cell></row><row r="9084"><cell r="A9084" t="str"><v>01323</v></cell><cell r="B9084" t="str"><v>3500</v></cell><cell r="C9084" t="str"><v>drukker-uitgever dagbladen en periodieken ("Noord-Hollandsch Dagblad", "Ons Noorden" en "Overijssels Dagblad")</v></cell></row><row r="9085"><cell r="A9085" t="str"><v>01323</v></cell><cell r="B9085" t="str"><v>3500</v></cell><cell r="C9085" t="str"><v>lid gemeenteraad van Hoorn</v></cell><cell r="D9085" t="str"><v>05-09-1916/20-06-1934</v></cell></row><row r="9086"><cell r="A9086" t="str"><v>01323</v></cell><cell r="B9086" t="str"><v>3500</v></cell><cell r="C9086" t="str"><v>wethouder (onder meer van bedrijven) van Hoorn</v></cell><cell r="D9086" t="str"><v>11-02-1924/20-06-1934</v></cell></row><row r="9087"><cell r="A9087" t="str"><v>01323</v></cell><cell r="B9087" t="str"><v>3500</v></cell><cell r="C9087" t="str"><v>lid Tweede Kamer der Staten-Generaal</v></cell><cell r="D9087" t="str"><v>06-03-1934/04-06-1946</v></cell></row><row r="9088"><cell r="A9088" t="str"><v>01324</v></cell><cell r="B9088" t="str"><v>3010</v></cell><cell r="C9088" t="str"><v>Haarlem</v></cell><cell r="D9088" t="str"><v>08-07-1855</v></cell></row><row r="9089"><cell r="A9089" t="str"><v>01324</v></cell><cell r="B9089" t="str"><v>3020</v></cell><cell r="C9089" t="str"><v>Haarlem</v></cell><cell r="D9089" t="str"><v>23-11-1929</v></cell></row><row r="9090"><cell r="A9090" t="str"><v>01324</v></cell><cell r="B9090" t="str"><v>3500</v></cell><cell r="C9090" t="str"><v>advocaat en procureur te Haarlem</v></cell><cell r="D9090" t="str"><v>13-04-1880/23-11-1929</v></cell></row><row r="9091"><cell r="A9091" t="str"><v>01324</v></cell><cell r="B9091" t="str"><v>3500</v></cell><cell r="C9091" t="str"><v>rechter-plaatsvervanger Arrondissementsrechtbank te Haarlem</v></cell><cell r="D9091" t="str"><v>01-05-1885/23-11-1929</v></cell></row><row r="9092"><cell r="A9092" t="str"><v>01324</v></cell><cell r="B9092" t="str"><v>3500</v></cell><cell r="C9092" t="str"><v>lid gemeenteraad van Haarlem</v></cell><cell r="D9092" t="str"><v>20-02-1889/07-09-1915</v></cell></row><row r="9093"><cell r="A9093" t="str"><v>01324</v></cell><cell r="B9093" t="str"><v>3500</v></cell><cell r="C9093" t="str"><v>lid Tweede Kamer der Staten-Generaal</v></cell><cell r="D9093" t="str"><v>31-05-1900/21-09-1909</v></cell></row><row r="9094"><cell r="A9094" t="str"><v>01325</v></cell><cell r="B9094" t="str"><v>3010</v></cell><cell r="C9094" t="str"><v>Veenhuizen</v></cell><cell r="D9094" t="str"><v>11-02-1882</v></cell></row><row r="9095"><cell r="A9095" t="str"><v>01325</v></cell><cell r="B9095" t="str"><v>3020</v></cell><cell r="C9095" t="str"><v>Utrecht</v></cell><cell r="D9095" t="str"><v>07-06-1951</v></cell></row><row r="9096"><cell r="A9096" t="str"><v>01325</v></cell><cell r="B9096" t="str"><v>3500</v></cell><cell r="C9096" t="str"><v>onderwijzer te Rotterdam</v></cell><cell r="D9096" t="str"><v>00-00-1900/</v></cell></row><row r="9097"><cell r="A9097" t="str"><v>01325</v></cell><cell r="B9097" t="str"><v>3500</v></cell><cell r="C9097" t="str"><v>onderwijzer te Arnhem</v></cell></row><row r="9098"><cell r="A9098" t="str"><v>01325</v></cell><cell r="B9098" t="str"><v>3500</v></cell><cell r="C9098" t="str"><v>onderwijzer te Dordrecht</v></cell></row><row r="9099"><cell r="A9099" t="str"><v>01325</v></cell><cell r="B9099" t="str"><v>3500</v></cell><cell r="C9099" t="str"><v>onderwijzer, R.K. lagere school voor jongens te Vlaardingen</v></cell><cell r="D9099" t="str"><v>/(omstreeks: 00-00-1907)/00-00-1910</v></cell></row><row r="9100"><cell r="A9100" t="str"><v>01325</v></cell><cell r="B9100" t="str"><v>3500</v></cell><cell r="C9100" t="str"><v>onderwijzer, R.K. lagere school voor jongens te Maarssen</v></cell><cell r="D9100" t="str"><v>00-00-1910/00-00-1913</v></cell></row><row r="9101"><cell r="A9101" t="str"><v>01325</v></cell><cell r="B9101" t="str"><v>3500</v></cell><cell r="C9101" t="str"><v>hoofdonderwijzer, R.K. lagere school voor jongens te Zutphen</v></cell><cell r="D9101" t="str"><v>00-00-1913/00-00-1917</v></cell></row><row r="9102"><cell r="A9102" t="str"><v>01325</v></cell><cell r="B9102" t="str"><v>3500</v></cell><cell r="C9102" t="str"><v>hoofdonderwijzer, R.K. lagere school voor jongens te Maarssen</v></cell><cell r="D9102" t="str"><v>00-00-1917/00-00-1921</v></cell></row><row r="9103"><cell r="A9103" t="str"><v>01325</v></cell><cell r="B9103" t="str"><v>3500</v></cell><cell r="C9103" t="str"><v>lid Provinciale Staten van Utrecht</v></cell><cell r="D9103" t="str"><v>01-07-1919/01-09-1941</v></cell></row><row r="9104"><cell r="A9104" t="str"><v>01325</v></cell><cell r="B9104" t="str"><v>3500</v></cell><cell r="C9104" t="str"><v>lid Tweede Kamer der Staten-Generaal</v></cell><cell r="D9104" t="str"><v>02-11-1921/18-12-1941</v></cell></row><row r="9105"><cell r="A9105" t="str"><v>01325</v></cell><cell r="B9105" t="str"><v>3500</v></cell><cell r="C9105" t="str"><v>lid gemeenteraad van Maarssen</v></cell><cell r="D9105" t="str"><v>06-09-1927/00-07-1933</v></cell></row><row r="9106"><cell r="A9106" t="str"><v>01325</v></cell><cell r="B9106" t="str"><v>3500</v></cell><cell r="C9106" t="str"><v>lid gemeenteraad van Utrecht</v></cell><cell r="D9106" t="str"><v>02-09-1946/07-06-1951</v></cell></row><row r="9107"><cell r="A9107" t="str"><v>01325</v></cell><cell r="B9107" t="str"><v>3500</v></cell><cell r="C9107" t="str"><v>waarnemend wethouder (van onderwijs) van Utrecht</v></cell><cell r="D9107" t="str"><v>17-05-1951/07-06-1951</v></cell></row><row r="9108"><cell r="A9108" t="str"><v>01326</v></cell><cell r="B9108" t="str"><v>3010</v></cell><cell r="C9108" t="str"><v>Amsterdam</v></cell><cell r="D9108" t="str"><v>23-07-1905</v></cell></row><row r="9109"><cell r="A9109" t="str"><v>01326</v></cell><cell r="B9109" t="str"><v>3020</v></cell><cell r="C9109" t="str"><v>Amsterdam</v></cell><cell r="D9109" t="str"><v>14-03-1967</v></cell></row><row r="9110"><cell r="A9110" t="str"><v>01326</v></cell><cell r="B9110" t="str"><v>3500</v></cell><cell r="C9110" t="str"><v>kantoorbediende Stoomvaart Maatschappij "Nederland"</v></cell><cell r="D9110" t="str"><v>00-00-1920/00-00-1924</v></cell></row><row r="9111"><cell r="A9111" t="str"><v>01326</v></cell><cell r="B9111" t="str"><v>3500</v></cell><cell r="C9111" t="str"><v>kantoorbeambte Rijksaccountantsdienst</v></cell></row><row r="9112"><cell r="A9112" t="str"><v>01326</v></cell><cell r="B9112" t="str"><v>3500</v></cell><cell r="C9112" t="str"><v>kantoorbeamte tabakshandel</v></cell></row><row r="9113"><cell r="A9113" t="str"><v>01326</v></cell><cell r="B9113" t="str"><v>3500</v></cell><cell r="C9113" t="str"><v>boekhouder-correspondent Zuid-Afrikaansche Handelshuis</v></cell><cell r="D9113" t="str"><v>00-00-1925/00-00-1930</v></cell></row><row r="9114"><cell r="A9114" t="str"><v>01326</v></cell><cell r="B9114" t="str"><v>3500</v></cell><cell r="C9114" t="str"><v>onbezoldigd medewerker documentatieafdeling, hoofdbestuur NVV (Nederlands Verbond van Vakverenigingen)</v></cell><cell r="D9114" t="str"><v>00-00-1930/00-00-1938</v></cell></row><row r="9115"><cell r="A9115" t="str"><v>01326</v></cell><cell r="B9115" t="str"><v>3500</v></cell><cell r="C9115" t="str"><v>hoofd documentatieafdeling, hoofdbestuur NVV</v></cell><cell r="D9115" t="str"><v>00-00-1938/23-07-1940</v></cell></row><row r="9116"><cell r="A9116" t="str"><v>01326</v></cell><cell r="B9116" t="str"><v>3500</v></cell><cell r="C9116" t="str"><v>lid gemeenteraad van Amsterdam</v></cell><cell r="D9116" t="str"><v>05-09-1939/01-03-1941</v></cell></row><row r="9117"><cell r="A9117" t="str"><v>01326</v></cell><cell r="B9117" t="str"><v>3500</v></cell><cell r="C9117" t="str"><v>lid Tweede Kamer der Staten-Generaal</v></cell><cell r="D9117" t="str"><v>21-09-1939/04-06-1946</v></cell></row><row r="9118"><cell r="A9118" t="str"><v>01326</v></cell><cell r="B9118" t="str"><v>3500</v></cell><cell r="C9118" t="str"><v>bezoldigd lid hoofdbestuur NVV, belast met de redactie der periodieken en met scholing</v></cell><cell r="D9118" t="str"><v>00-05-1945/00-07-1949</v></cell></row><row r="9119"><cell r="A9119" t="str"><v>01326</v></cell><cell r="B9119" t="str"><v>3500</v></cell><cell r="C9119" t="str"><v>lid tijdelijke gemeenteraad van Amsterdam</v></cell><cell r="D9119" t="str"><v>21-11-1945/07-09-1946</v></cell></row><row r="9120"><cell r="A9120" t="str"><v>01326</v></cell><cell r="B9120" t="str"><v>3500</v></cell><cell r="C9120" t="str"><v>lid Tweede Kamer der Staten-Generaal</v></cell><cell r="D9120" t="str"><v>24-10-1946/02-09-1952</v></cell></row><row r="9121"><cell r="A9121" t="str"><v>01326</v></cell><cell r="B9121" t="str"><v>3500</v></cell><cell r="C9121" t="str"><v>tweede voorzitter NVV (Nederlands Verbond van Vakverenigingen)</v></cell><cell r="D9121" t="str"><v>13-07-1949/02-09-1952</v></cell></row><row r="9122"><cell r="A9122" t="str"><v>01326</v></cell><cell r="B9122" t="str"><v>3500</v></cell><cell r="C9122" t="str"><v>minister van Sociale zaken en Volksgezondheid</v></cell><cell r="D9122" t="str"><v>02-09-1952/22-12-1958</v></cell></row><row r="9123"><cell r="A9123" t="str"><v>01326</v></cell><cell r="B9123" t="str"><v>3500</v></cell><cell r="C9123" t="str"><v>lid Tweede Kamer der Staten-Generaal</v></cell><cell r="D9123" t="str"><v>03-07-1956/03-10-1956</v></cell></row><row r="9124"><cell r="A9124" t="str"><v>01326</v></cell><cell r="B9124" t="str"><v>3500</v></cell><cell r="C9124" t="str"><v>minister van Binnenlandse Zaken ad interim</v></cell><cell r="D9124" t="str"><v>13-10-1956/29-10-1956</v></cell></row><row r="9125"><cell r="A9125" t="str"><v>01326</v></cell><cell r="B9125" t="str"><v>3500</v></cell><cell r="C9125" t="str"><v>lid Tweede Kamer der Staten-Generaal</v></cell><cell r="D9125" t="str"><v>20-03-1959/14-04-1965</v></cell></row><row r="9126"><cell r="A9126" t="str"><v>01326</v></cell><cell r="B9126" t="str"><v>3500</v></cell><cell r="C9126" t="str"><v>voorzitter PvdA</v></cell><cell r="D9126" t="str"><v>24-03-1961/14-04-1965</v></cell></row><row r="9127"><cell r="A9127" t="str"><v>01326</v></cell><cell r="B9127" t="str"><v>3500</v></cell><cell r="C9127" t="str"><v>minister van Verkeer en Waterstaat</v></cell><cell r="D9127" t="str"><v>14-04-1965/22-11-1966</v></cell></row><row r="9128"><cell r="A9128" t="str"><v>01328</v></cell><cell r="B9128" t="str"><v>3010</v></cell><cell r="C9128" t="str"><v>Waalre</v></cell><cell r="D9128" t="str"><v>09-12-1875</v></cell></row><row r="9129"><cell r="A9129" t="str"><v>01328</v></cell><cell r="B9129" t="str"><v>3020</v></cell><cell r="C9129" t="str"><v>Vught</v></cell><cell r="D9129" t="str"><v>20-04-1948</v></cell></row><row r="9130"><cell r="A9130" t="str"><v>01328</v></cell><cell r="B9130" t="str"><v>3500</v></cell><cell r="C9130" t="str"><v>kandidaat-notaris te 's-Hertogenbosch</v></cell><cell r="D9130" t="str"><v>00-00-1896/</v></cell></row><row r="9131"><cell r="A9131" t="str"><v>01328</v></cell><cell r="B9131" t="str"><v>3500</v></cell><cell r="C9131" t="str"><v>advocaat en procureur te 's-Hertogenbosch</v></cell><cell r="D9131" t="str"><v>00-00-1905/</v></cell></row><row r="9132"><cell r="A9132" t="str"><v>01328</v></cell><cell r="B9132" t="str"><v>3500</v></cell><cell r="C9132" t="str"><v>lid gemeenteraad van 's-Hertogenbosch</v></cell><cell r="D9132" t="str"><v>00-09-1907/28-04-1921</v></cell></row><row r="9133"><cell r="A9133" t="str"><v>01328</v></cell><cell r="B9133" t="str"><v>3500</v></cell><cell r="C9133" t="str"><v>kantonrechter-plaatsvervanger te 's-Hertogenbosch</v></cell><cell r="D9133" t="str"><v>01-09-1909/01-01-1946</v></cell></row><row r="9134"><cell r="A9134" t="str"><v>01328</v></cell><cell r="B9134" t="str"><v>3500</v></cell><cell r="C9134" t="str"><v>lid Tweede Kamer der Staten-Generaal</v></cell><cell r="D9134" t="str"><v>17-09-1918/24-06-1922</v></cell></row><row r="9135"><cell r="A9135" t="str"><v>01329</v></cell><cell r="B9135" t="str"><v>3010</v></cell><cell r="C9135" t="str"><v>Udenhout</v></cell><cell r="D9135" t="str"><v>11-05-1900</v></cell></row><row r="9136"><cell r="A9136" t="str"><v>01329</v></cell><cell r="B9136" t="str"><v>3020</v></cell><cell r="C9136" t="str"><v>Oisterwijk</v></cell><cell r="D9136" t="str"><v>08-10-1972</v></cell></row><row r="9137"><cell r="A9137" t="str"><v>01329</v></cell><cell r="B9137" t="str"><v>3500</v></cell><cell r="C9137" t="str"><v>ambtenaar ter secretarie, gemeente Breda</v></cell><cell r="D9137" t="str"><v>00-00-1920/</v></cell></row><row r="9138"><cell r="A9138" t="str"><v>01329</v></cell><cell r="B9138" t="str"><v>3500</v></cell><cell r="C9138" t="str"><v>adjunct-commies ter secretarie, gemeente 's-Hertogenbosch</v></cell><cell r="D9138" t="str"><v>/01-02-1927</v></cell></row><row r="9139"><cell r="A9139" t="str"><v>01329</v></cell><cell r="B9139" t="str"><v>3500</v></cell><cell r="C9139" t="str"><v>ambtenaar afdeling financiën (rang: commies eerste klasse), secretarie gemeente Leiden</v></cell><cell r="D9139" t="str"><v>01-02-1927/01-06-1929</v></cell></row><row r="9140"><cell r="A9140" t="str"><v>01329</v></cell><cell r="B9140" t="str"><v>3500</v></cell><cell r="C9140" t="str"><v>chef Kabinet van de burgemeester (rang: hoofdcommies-redacteur), gemeente Nijmegen</v></cell><cell r="D9140" t="str"><v>01-06-1929/15-08-1933</v></cell></row><row r="9141"><cell r="A9141" t="str"><v>01329</v></cell><cell r="B9141" t="str"><v>3500</v></cell><cell r="C9141" t="str"><v>burgemeester van Gilze-Rijen</v></cell><cell r="D9141" t="str"><v>15-08-1933/16-01-1941</v></cell></row><row r="9142"><cell r="A9142" t="str"><v>01329</v></cell><cell r="B9142" t="str"><v>3500</v></cell><cell r="C9142" t="str"><v>lid Tweede Kamer der Staten-Generaal</v></cell><cell r="D9142" t="str"><v>21-09-1937/04-06-1946</v></cell></row><row r="9143"><cell r="A9143" t="str"><v>01329</v></cell><cell r="B9143" t="str"><v>3500</v></cell><cell r="C9143" t="str"><v>burgemeester van Dongen</v></cell><cell r="D9143" t="str"><v>16-01-1941/01-05-1955</v></cell></row><row r="9144"><cell r="A9144" t="str"><v>01329</v></cell><cell r="B9144" t="str"><v>3500</v></cell><cell r="C9144" t="str"><v>lid Tweede Kamer der Staten-Generaal</v></cell><cell r="D9144" t="str"><v>23-12-1947/27-07-1948</v></cell></row><row r="9145"><cell r="A9145" t="str"><v>01329</v></cell><cell r="B9145" t="str"><v>3500</v></cell><cell r="C9145" t="str"><v>burgemeester van Helmond</v></cell><cell r="D9145" t="str"><v>01-05-1955/01-06-1965</v></cell></row><row r="9146"><cell r="A9146" t="str"><v>01329</v></cell><cell r="B9146" t="str"><v>3500</v></cell><cell r="C9146" t="str"><v>waarnemend burgemeester van Elst (Gld.)</v></cell><cell r="D9146" t="str"><v>01-06-1967/01-12-1967</v></cell></row><row r="9147"><cell r="A9147" t="str"><v>01329</v></cell><cell r="B9147" t="str"><v>3500</v></cell><cell r="C9147" t="str"><v>waarnemend burgemeester van Asten</v></cell><cell r="D9147" t="str"><v>06-11-1968/16-04-1969</v></cell></row><row r="9148"><cell r="A9148" t="str"><v>01331</v></cell><cell r="B9148" t="str"><v>3010</v></cell><cell r="C9148" t="str"><v>Mainz (Dld.)</v></cell><cell r="D9148" t="str"><v>28-05-1807</v></cell></row><row r="9149"><cell r="A9149" t="str"><v>01331</v></cell><cell r="B9149" t="str"><v>3020</v></cell><cell r="C9149" t="str"><v>'s-Gravenhage</v></cell><cell r="D9149" t="str"><v>09-09-1888</v></cell></row><row r="9150"><cell r="A9150" t="str"><v>01331</v></cell><cell r="B9150" t="str"><v>3500</v></cell><cell r="C9150" t="str"><v>officier bij het Nederlands-Indisch Leger</v></cell><cell r="D9150" t="str"><v>00-00-1827/00-00-1830</v></cell></row><row r="9151"><cell r="A9151" t="str"><v>01331</v></cell><cell r="B9151" t="str"><v>3500</v></cell><cell r="C9151" t="str"><v>officier onder prins Frederik en de hertog van Saksen-Weimar</v></cell><cell r="D9151" t="str"><v>00-00-1830</v></cell></row><row r="9152"><cell r="A9152" t="str"><v>01331</v></cell><cell r="B9152" t="str"><v>3500</v></cell><cell r="C9152" t="str"><v>officier bij het leger te velde</v></cell><cell r="D9152" t="str"><v>00-00-1830/00-00-1834</v></cell></row><row r="9153"><cell r="A9153" t="str"><v>01331</v></cell><cell r="B9153" t="str"><v>3500</v></cell><cell r="C9153" t="str"><v>kapitein Oost-Indisch Leger, bataljon Jagers van Cleerens (op Java)</v></cell><cell r="D9153" t="str"><v>00-00-1835/00-00-1842</v></cell></row><row r="9154"><cell r="A9154" t="str"><v>01331</v></cell><cell r="B9154" t="str"><v>3500</v></cell><cell r="C9154" t="str"><v>kapitein Oost-Indisch Leger (op Sumatra)</v></cell><cell r="D9154" t="str"><v>00-00-1842/00-00-1845</v></cell></row><row r="9155"><cell r="A9155" t="str"><v>01331</v></cell><cell r="B9155" t="str"><v>3500</v></cell><cell r="C9155" t="str"><v>colonnecommandant zuiden van de Padangse Bovenlanden, Oost-Indisch Leger</v></cell><cell r="D9155" t="str"><v>00-00-1845/00-00-1846</v></cell></row><row r="9156"><cell r="A9156" t="str"><v>01331</v></cell><cell r="B9156" t="str"><v>3500</v></cell><cell r="C9156" t="str"><v>officier Oost-Indisch Leger op Java</v></cell><cell r="D9156" t="str"><v>00-00-1846/00-00-1848</v></cell></row><row r="9157"><cell r="A9157" t="str"><v>01331</v></cell><cell r="B9157" t="str"><v>3500</v></cell><cell r="C9157" t="str"><v>chef-staf tweede Bali-expeditie</v></cell><cell r="D9157" t="str"><v>00-00-1848/00-00-1849</v></cell></row><row r="9158"><cell r="A9158" t="str"><v>01331</v></cell><cell r="B9158" t="str"><v>3500</v></cell><cell r="C9158" t="str"><v>bataljonscommandant derde Bali-expeditie</v></cell><cell r="D9158" t="str"><v>00-00-1849</v></cell></row><row r="9159"><cell r="A9159" t="str"><v>01331</v></cell><cell r="B9159" t="str"><v>3500</v></cell><cell r="C9159" t="str"><v>civiel en militair gouverneur Sumatra's Westkust</v></cell><cell r="D9159" t="str"><v>00-00-1849/00-00-1858</v></cell></row><row r="9160"><cell r="A9160" t="str"><v>01331</v></cell><cell r="B9160" t="str"><v>3500</v></cell><cell r="C9160" t="str"><v>commandant Oost-Indisch Leger</v></cell><cell r="D9160" t="str"><v>00-00-1858/00-00-1862</v></cell></row><row r="9161"><cell r="A9161" t="str"><v>01331</v></cell><cell r="B9161" t="str"><v>3500</v></cell><cell r="C9161" t="str"><v>op non-activiteit</v></cell><cell r="D9161" t="str"><v>00-00-1862/00-00-1873</v></cell></row><row r="9162"><cell r="A9162" t="str"><v>01331</v></cell><cell r="B9162" t="str"><v>3500</v></cell><cell r="C9162" t="str"><v>staatsraad in buitengewone dienst, Raad van State</v></cell><cell r="D9162" t="str"><v>16-02-1864/09-09-1888</v></cell></row><row r="9163"><cell r="A9163" t="str"><v>01331</v></cell><cell r="B9163" t="str"><v>3500</v></cell><cell r="C9163" t="str"><v>lid Tweede Kamer der Staten-Generaal</v></cell><cell r="D9163" t="str"><v>19-09-1864/01-10-1866</v></cell></row><row r="9164"><cell r="A9164" t="str"><v>01331</v></cell><cell r="B9164" t="str"><v>3500</v></cell><cell r="C9164" t="str"><v>regeringscommissaris en opperbevelhebber te Nederlands-Indië</v></cell><cell r="D9164" t="str"><v>00-00-1873/00-00-1874</v></cell></row><row r="9165"><cell r="A9165" t="str"><v>01331</v></cell><cell r="B9165" t="str"><v>3500</v></cell><cell r="C9165" t="str"><v>gepensioneerd als militair</v></cell><cell r="D9165" t="str"><v>00-00-1874</v></cell></row><row r="9166"><cell r="A9166" t="str"><v>01333</v></cell><cell r="B9166" t="str"><v>3010</v></cell><cell r="C9166" t="str"><v>Balk</v></cell><cell r="D9166" t="str"><v>05-09-1837</v></cell></row><row r="9167"><cell r="A9167" t="str"><v>01333</v></cell><cell r="B9167" t="str"><v>3020</v></cell><cell r="C9167" t="str"><v>Balk</v></cell><cell r="D9167" t="str"><v>15-05-1902</v></cell></row><row r="9168"><cell r="A9168" t="str"><v>01333</v></cell><cell r="B9168" t="str"><v>3500</v></cell><cell r="C9168" t="str"><v>landeigenaar</v></cell></row><row r="9169"><cell r="A9169" t="str"><v>01333</v></cell><cell r="B9169" t="str"><v>3500</v></cell><cell r="C9169" t="str"><v>burgemeester van Gaasterland</v></cell><cell r="D9169" t="str"><v>01-08-1863/15-05-1902</v></cell></row><row r="9170"><cell r="A9170" t="str"><v>01333</v></cell><cell r="B9170" t="str"><v>3500</v></cell><cell r="C9170" t="str"><v>lid Provinciale Staten van Friesland</v></cell><cell r="D9170" t="str"><v>04-07-1865/00-09-1879</v></cell></row><row r="9171"><cell r="A9171" t="str"><v>01333</v></cell><cell r="B9171" t="str"><v>3500</v></cell><cell r="C9171" t="str"><v>lid Tweede Kamer der Staten-Generaal</v></cell><cell r="D9171" t="str"><v>08-10-1878/01-08-1879</v></cell></row><row r="9172"><cell r="A9172" t="str"><v>01333</v></cell><cell r="B9172" t="str"><v>3500</v></cell><cell r="C9172" t="str"><v>lid Eerste Kamer der Staten-Generaal</v></cell><cell r="D9172" t="str"><v>16-09-1879/11-10-1884</v></cell></row><row r="9173"><cell r="A9173" t="str"><v>01333</v></cell><cell r="B9173" t="str"><v>3500</v></cell><cell r="C9173" t="str"><v>lid Eerste Kamer der Staten-Generaal</v></cell><cell r="D9173" t="str"><v>17-11-1884/17-08-1887</v></cell></row><row r="9174"><cell r="A9174" t="str"><v>01333</v></cell><cell r="B9174" t="str"><v>3500</v></cell><cell r="C9174" t="str"><v>lid Eerste Kamer der Staten-Generaal</v></cell><cell r="D9174" t="str"><v>19-09-1887/27-03-1888</v></cell></row><row r="9175"><cell r="A9175" t="str"><v>01333</v></cell><cell r="B9175" t="str"><v>3500</v></cell><cell r="C9175" t="str"><v>lid Eerste Kamer der Staten-Generaal</v></cell><cell r="D9175" t="str"><v>01-05-1888/15-05-1902</v></cell></row><row r="9176"><cell r="A9176" t="str"><v>01334</v></cell><cell r="B9176" t="str"><v>3010</v></cell><cell r="C9176" t="str"><v>Haarlem</v></cell><cell r="D9176" t="str"><v>19-03-1823</v></cell></row><row r="9177"><cell r="A9177" t="str"><v>01334</v></cell><cell r="B9177" t="str"><v>3020</v></cell><cell r="C9177" t="str"><v>'s-Gravenhage</v></cell><cell r="D9177" t="str"><v>24-09-1892</v></cell></row><row r="9178"><cell r="A9178" t="str"><v>01334</v></cell><cell r="B9178" t="str"><v>3500</v></cell><cell r="C9178" t="str"><v>officier</v></cell><cell r="D9178" t="str"><v>01-07-1842/07-01-1859</v></cell></row><row r="9179"><cell r="A9179" t="str"><v>01334</v></cell><cell r="B9179" t="str"><v>3500</v></cell><cell r="C9179" t="str"><v>adjudant van de Gouverneur van West-Indië</v></cell><cell r="D9179" t="str"><v>12-11-1846/21-11-1850</v></cell></row><row r="9180"><cell r="A9180" t="str"><v>01334</v></cell><cell r="B9180" t="str"><v>3500</v></cell><cell r="C9180" t="str"><v>gedetacheerd in West-Indië</v></cell><cell r="D9180" t="str"><v>01-05-1852/01-08-1855</v></cell></row><row r="9181"><cell r="A9181" t="str"><v>01334</v></cell><cell r="B9181" t="str"><v>3500</v></cell><cell r="C9181" t="str"><v>tijdelijk verbonden aan het ministerie van Koloniën</v></cell><cell r="D9181" t="str"><v>30-05-1856/</v></cell></row><row r="9182"><cell r="A9182" t="str"><v>01334</v></cell><cell r="B9182" t="str"><v>3500</v></cell><cell r="C9182" t="str"><v>commies ministerie van Koloniën</v></cell><cell r="D9182" t="str"><v>27-06-1862/00-00-1863</v></cell></row><row r="9183"><cell r="A9183" t="str"><v>01334</v></cell><cell r="B9183" t="str"><v>3500</v></cell><cell r="C9183" t="str"><v>chef Bureau West-Indische zaken (rang: refendaris), ministerie van Koloniën</v></cell><cell r="D9183" t="str"><v>01-10-1863/00-09-1867</v></cell></row><row r="9184"><cell r="A9184" t="str"><v>01334</v></cell><cell r="B9184" t="str"><v>3500</v></cell><cell r="C9184" t="str"><v>lid gemeenteraad van 's-Gravenhage</v></cell><cell r="D9184" t="str"><v>05-09-1865/20-05-1873</v></cell></row><row r="9185"><cell r="A9185" t="str"><v>01334</v></cell><cell r="B9185" t="str"><v>3500</v></cell><cell r="C9185" t="str"><v>lid Tweede Kamer der Staten-Generaal</v></cell><cell r="D9185" t="str"><v>19-09-1867/03-01-1868</v></cell></row><row r="9186"><cell r="A9186" t="str"><v>01334</v></cell><cell r="B9186" t="str"><v>3500</v></cell><cell r="C9186" t="str"><v>lid Tweede Kamer der Staten-Generaal</v></cell><cell r="D9186" t="str"><v>25-02-1868/18-05-1873</v></cell></row><row r="9187"><cell r="A9187" t="str"><v>01334</v></cell><cell r="B9187" t="str"><v>3500</v></cell><cell r="C9187" t="str"><v>Gouverneur van Suriname</v></cell><cell r="D9187" t="str"><v>01-08-1873/01-12-1882</v></cell></row><row r="9188"><cell r="A9188" t="str"><v>01334</v></cell><cell r="B9188" t="str"><v>3500</v></cell><cell r="C9188" t="str"><v>lid gemeenteraad van 's-Gravenhage</v></cell><cell r="D9188" t="str"><v>01-09-1885/24-09-1892</v></cell></row><row r="9189"><cell r="A9189" t="str"><v>01337</v></cell><cell r="B9189" t="str"><v>3010</v></cell><cell r="C9189" t="str"><v>Overlangbroek (Utr.)</v></cell><cell r="D9189" t="str"><v>19-10-1803</v></cell></row><row r="9190"><cell r="A9190" t="str"><v>01337</v></cell><cell r="B9190" t="str"><v>3020</v></cell><cell r="C9190" t="str"><v>Leiden</v></cell><cell r="D9190" t="str"><v>22-02-1873</v></cell></row><row r="9191"><cell r="A9191" t="str"><v>01337</v></cell><cell r="B9191" t="str"><v>3500</v></cell><cell r="C9191" t="str"><v>ritmeester</v></cell></row><row r="9192"><cell r="A9192" t="str"><v>01337</v></cell><cell r="B9192" t="str"><v>3500</v></cell><cell r="C9192" t="str"><v>landeigenaar</v></cell></row><row r="9193"><cell r="A9193" t="str"><v>01337</v></cell><cell r="B9193" t="str"><v>3500</v></cell><cell r="C9193" t="str"><v>lid Eerste Kamer der Staten-Generaal</v></cell><cell r="D9193" t="str"><v>13-02-1849/20-08-1850</v></cell></row><row r="9194"><cell r="A9194" t="str"><v>01337</v></cell><cell r="B9194" t="str"><v>3500</v></cell><cell r="C9194" t="str"><v>lid Tweede Kamer der Staten-Generaal</v></cell><cell r="D9194" t="str"><v>07-10-1850/26-04-1853</v></cell></row><row r="9195"><cell r="A9195" t="str"><v>01337</v></cell><cell r="B9195" t="str"><v>3500</v></cell><cell r="C9195" t="str"><v>lid gemeenteraad van Leiden</v></cell><cell r="D9195" t="str"><v>17-10-1851/01-01-1863</v></cell></row><row r="9196"><cell r="A9196" t="str"><v>01337</v></cell><cell r="B9196" t="str"><v>3500</v></cell><cell r="C9196" t="str"><v>lid Tweede Kamer der Staten-Generaal</v></cell><cell r="D9196" t="str"><v>14-06-1853/01-10-1866</v></cell></row><row r="9197"><cell r="A9197" t="str"><v>01337</v></cell><cell r="B9197" t="str"><v>3500</v></cell><cell r="C9197" t="str"><v>lid Tweede Kamer der Staten-Generaal</v></cell><cell r="D9197" t="str"><v>19-11-1866/03-01-1868</v></cell></row><row r="9198"><cell r="A9198" t="str"><v>01337</v></cell><cell r="B9198" t="str"><v>3500</v></cell><cell r="C9198" t="str"><v>lid Tweede Kamer der Staten-Generaal</v></cell><cell r="D9198" t="str"><v>25-02-1868/22-02-1873</v></cell></row><row r="9199"><cell r="A9199" t="str"><v>01338</v></cell><cell r="B9199" t="str"><v>3010</v></cell><cell r="C9199" t="str"><v>Middelburg</v></cell><cell r="D9199" t="str"><v>24-09-1848</v></cell></row><row r="9200"><cell r="A9200" t="str"><v>01338</v></cell><cell r="B9200" t="str"><v>3020</v></cell><cell r="C9200" t="str"><v>Domburg (Zld.)</v></cell><cell r="D9200" t="str"><v>24-08-1907</v></cell></row><row r="9201"><cell r="A9201" t="str"><v>01338</v></cell><cell r="B9201" t="str"><v>3500</v></cell><cell r="C9201" t="str"><v>redacteur buitenland, "Middelburgsche Courant"</v></cell><cell r="D9201" t="str"><v>00-00-1877/00-00-1883</v></cell></row><row r="9202"><cell r="A9202" t="str"><v>01338</v></cell><cell r="B9202" t="str"><v>3500</v></cell><cell r="C9202" t="str"><v>redacteur dagblad "De Amsterdammer"</v></cell><cell r="D9202" t="str"><v>00-00-1883/00-00-1890</v></cell></row><row r="9203"><cell r="A9203" t="str"><v>01338</v></cell><cell r="B9203" t="str"><v>3500</v></cell><cell r="C9203" t="str"><v>redacteur tijdschrift "Nieuwe Gids"</v></cell><cell r="D9203" t="str"><v>00-00-1890/00-00-1893</v></cell></row><row r="9204"><cell r="A9204" t="str"><v>01338</v></cell><cell r="B9204" t="str"><v>3500</v></cell><cell r="C9204" t="str"><v>redacteur gemeentepolitiek, dagblad "De Telegraaf"</v></cell><cell r="D9204" t="str"><v>00-00-1893/00-00-1903</v></cell></row><row r="9205"><cell r="A9205" t="str"><v>01338</v></cell><cell r="B9205" t="str"><v>3500</v></cell><cell r="C9205" t="str"><v>hoofdredacteur weekblad "De Kroniek"</v></cell><cell r="D9205" t="str"><v>00-00-1894/00-11-1903</v></cell></row><row r="9206"><cell r="A9206" t="str"><v>01338</v></cell><cell r="B9206" t="str"><v>3500</v></cell><cell r="C9206" t="str"><v>hoofdredacteur dagblad "Het Volk"</v></cell><cell r="D9206" t="str"><v>00-11-1903/00-06-1906</v></cell></row><row r="9207"><cell r="A9207" t="str"><v>01338</v></cell><cell r="B9207" t="str"><v>3500</v></cell><cell r="C9207" t="str"><v>lid Provinciale Staten van Noord-Holland</v></cell><cell r="D9207" t="str"><v>06-07-1904/24-08-1907</v></cell></row><row r="9208"><cell r="A9208" t="str"><v>01338</v></cell><cell r="B9208" t="str"><v>3500</v></cell><cell r="C9208" t="str"><v>lid gemeenteraad van Amsterdam</v></cell><cell r="D9208" t="str"><v>20-07-1904/24-08-1907</v></cell></row><row r="9209"><cell r="A9209" t="str"><v>01338</v></cell><cell r="B9209" t="str"><v>3500</v></cell><cell r="C9209" t="str"><v>lid Tweede Kamer der Staten-Generaal</v></cell><cell r="D9209" t="str"><v>19-09-1905/24-08-1907</v></cell></row><row r="9210"><cell r="A9210" t="str"><v>01339</v></cell><cell r="B9210" t="str"><v>3010</v></cell><cell r="C9210" t="str"><v>Engelen (N.Br.)</v></cell><cell r="D9210" t="str"><v>21-06-1839</v></cell></row><row r="9211"><cell r="A9211" t="str"><v>01339</v></cell><cell r="B9211" t="str"><v>3020</v></cell><cell r="C9211" t="str"><v>'s-Gravenhage</v></cell><cell r="D9211" t="str"><v>26-01-1904</v></cell></row><row r="9212"><cell r="A9212" t="str"><v>01339</v></cell><cell r="B9212" t="str"><v>3500</v></cell><cell r="C9212" t="str"><v>commies van staat, Raad van State</v></cell><cell r="D9212" t="str"><v>00-00-1863/00-00-1865</v></cell></row><row r="9213"><cell r="A9213" t="str"><v>01339</v></cell><cell r="B9213" t="str"><v>3500</v></cell><cell r="C9213" t="str"><v>commies-griffier Tweede Kamer der Staten-Generaal</v></cell><cell r="D9213" t="str"><v>15-03-1865/20-12-1870</v></cell></row><row r="9214"><cell r="A9214" t="str"><v>01339</v></cell><cell r="B9214" t="str"><v>3500</v></cell><cell r="C9214" t="str"><v>lid Tweede Kamer der Staten-Generaal</v></cell><cell r="D9214" t="str"><v>21-10-1870/10-07-1875</v></cell></row><row r="9215"><cell r="A9215" t="str"><v>01339</v></cell><cell r="B9215" t="str"><v>3500</v></cell><cell r="C9215" t="str"><v>lid Tweede Kamer der Staten-Generaal</v></cell><cell r="D9215" t="str"><v>20-09-1875/07-11-1877</v></cell></row><row r="9216"><cell r="A9216" t="str"><v>01339</v></cell><cell r="B9216" t="str"><v>3500</v></cell><cell r="C9216" t="str"><v>minister van Waterstaat, Handel en Nijverheid</v></cell><cell r="D9216" t="str"><v>07-11-1877/20-08-1879</v></cell></row><row r="9217"><cell r="A9217" t="str"><v>01339</v></cell><cell r="B9217" t="str"><v>3500</v></cell><cell r="C9217" t="str"><v>lid Tweede Kamer der Staten-Generaal</v></cell><cell r="D9217" t="str"><v>24-02-1880/11-10-1884</v></cell></row><row r="9218"><cell r="A9218" t="str"><v>01339</v></cell><cell r="B9218" t="str"><v>3500</v></cell><cell r="C9218" t="str"><v>lid Eerste Kamer der Staten-Generaal</v></cell><cell r="D9218" t="str"><v>17-11-1884/17-08-1887</v></cell></row><row r="9219"><cell r="A9219" t="str"><v>01339</v></cell><cell r="B9219" t="str"><v>3500</v></cell><cell r="C9219" t="str"><v>dijkgraaf Hoogheemraadschap van Delfland</v></cell><cell r="D9219" t="str"><v>15-09-1887/20-08-1891</v></cell></row><row r="9220"><cell r="A9220" t="str"><v>01339</v></cell><cell r="B9220" t="str"><v>3500</v></cell><cell r="C9220" t="str"><v>lid Eerste Kamer der Staten-Generaal</v></cell><cell r="D9220" t="str"><v>19-09-1887/27-03-1888</v></cell></row><row r="9221"><cell r="A9221" t="str"><v>01339</v></cell><cell r="B9221" t="str"><v>3500</v></cell><cell r="C9221" t="str"><v>lid Tweede Kamer der Staten-Generaal</v></cell><cell r="D9221" t="str"><v>01-05-1888/21-08-1891</v></cell></row><row r="9222"><cell r="A9222" t="str"><v>01339</v></cell><cell r="B9222" t="str"><v>3500</v></cell><cell r="C9222" t="str"><v>minister van Binnenlandse Zaken</v></cell><cell r="D9222" t="str"><v>21-08-1891/08-05-1894</v></cell></row><row r="9223"><cell r="A9223" t="str"><v>01339</v></cell><cell r="B9223" t="str"><v>3500</v></cell><cell r="C9223" t="str"><v>tijdelijk voorzitter van de ministerraad</v></cell><cell r="D9223" t="str"><v>22-03-1894/08-05-1894</v></cell></row><row r="9224"><cell r="A9224" t="str"><v>01339</v></cell><cell r="B9224" t="str"><v>3500</v></cell><cell r="C9224" t="str"><v>lid Tweede Kamer der Staten-Generaal</v></cell><cell r="D9224" t="str"><v>16-05-1894/24-01-1901</v></cell></row><row r="9225"><cell r="A9225" t="str"><v>01339</v></cell><cell r="B9225" t="str"><v>3500</v></cell><cell r="C9225" t="str"><v>lid Eerste Kamer der Staten-Generaal</v></cell><cell r="D9225" t="str"><v>31-01-1901/26-01-1904</v></cell></row><row r="9226"><cell r="A9226" t="str"><v>01340</v></cell><cell r="B9226" t="str"><v>3010</v></cell><cell r="C9226" t="str"><v>Angeren</v></cell><cell r="D9226" t="str"><v>17-02-1864</v></cell></row><row r="9227"><cell r="A9227" t="str"><v>01340</v></cell><cell r="B9227" t="str"><v>3020</v></cell><cell r="C9227" t="str"><v>Haarlem</v></cell><cell r="D9227" t="str"><v>12-07-1916</v></cell></row><row r="9228"><cell r="A9228" t="str"><v>01340</v></cell><cell r="B9228" t="str"><v>3500</v></cell><cell r="C9228" t="str"><v>predikant Nederlandse Hervormde Kerk te Heinenoord (Z.H.)</v></cell><cell r="D9228" t="str"><v>29-01-1888/05-07-1891</v></cell></row><row r="9229"><cell r="A9229" t="str"><v>01340</v></cell><cell r="B9229" t="str"><v>3500</v></cell><cell r="C9229" t="str"><v>predikant Nederlandse Hervormde Kerk te Vlissingen</v></cell><cell r="D9229" t="str"><v>12-07-1891/05-05-1895</v></cell></row><row r="9230"><cell r="A9230" t="str"><v>01340</v></cell><cell r="B9230" t="str"><v>3500</v></cell><cell r="C9230" t="str"><v>predikant Nederlandse Hervormde Kerk te Arnhem</v></cell><cell r="D9230" t="str"><v>12-05-1895/20-10-1901</v></cell></row><row r="9231"><cell r="A9231" t="str"><v>01340</v></cell><cell r="B9231" t="str"><v>3500</v></cell><cell r="C9231" t="str"><v>lid Tweede Kamer der Staten-Generaal</v></cell><cell r="D9231" t="str"><v>17-09-1901/12-02-1908</v></cell></row><row r="9232"><cell r="A9232" t="str"><v>01340</v></cell><cell r="B9232" t="str"><v>3500</v></cell><cell r="C9232" t="str"><v>minister van Landbouw, Nijverheid en Handel</v></cell><cell r="D9232" t="str"><v>12-02-1908/29-08-1913</v></cell></row><row r="9233"><cell r="A9233" t="str"><v>01340</v></cell><cell r="B9233" t="str"><v>3500</v></cell><cell r="C9233" t="str"><v>minister van Waterstaat ad interim</v></cell><cell r="D9233" t="str"><v>07-01-1909/21-01-1909</v></cell></row><row r="9234"><cell r="A9234" t="str"><v>01340</v></cell><cell r="B9234" t="str"><v>3500</v></cell><cell r="C9234" t="str"><v>predikant Nederlandse Hervormde Kerk te Bennebroek (N.H.)</v></cell><cell r="D9234" t="str"><v>19-07-1914/12-07-1916</v></cell></row><row r="9235"><cell r="A9235" t="str"><v>01340</v></cell><cell r="B9235" t="str"><v>3500</v></cell><cell r="C9235" t="str"><v>veldprediker in algemene dienst bij het leger</v></cell><cell r="D9235" t="str"><v>27-10-1914/09-09-1915</v></cell></row><row r="9236"><cell r="A9236" t="str"><v>01343</v></cell><cell r="B9236" t="str"><v>3010</v></cell><cell r="C9236" t="str"><v>Amsterdam</v></cell><cell r="D9236" t="str"><v>04-12-1814</v></cell></row><row r="9237"><cell r="A9237" t="str"><v>01343</v></cell><cell r="B9237" t="str"><v>3020</v></cell><cell r="C9237" t="str"><v>Amsterdam</v></cell><cell r="D9237" t="str"><v>25-07-1880</v></cell></row><row r="9238"><cell r="A9238" t="str"><v>01343</v></cell><cell r="B9238" t="str"><v>3500</v></cell><cell r="C9238" t="str"><v>advocaat te Amsterdam</v></cell><cell r="D9238" t="str"><v>00-00-1843/00-00-1851</v></cell></row><row r="9239"><cell r="A9239" t="str"><v>01343</v></cell><cell r="B9239" t="str"><v>3500</v></cell><cell r="C9239" t="str"><v>docent logica en vaderlandse geschiedenis, Seminarie der Schotse Kerk te Amsterdam</v></cell><cell r="D9239" t="str"><v>00-00-1851/00-00-1861</v></cell></row><row r="9240"><cell r="A9240" t="str"><v>01343</v></cell><cell r="B9240" t="str"><v>3500</v></cell><cell r="C9240" t="str"><v>lid gemeenteraad van Amsterdam</v></cell><cell r="D9240" t="str"><v>15-10-1851/07-09-1869</v></cell></row><row r="9241"><cell r="A9241" t="str"><v>01343</v></cell><cell r="B9241" t="str"><v>3500</v></cell><cell r="C9241" t="str"><v>wethouder (van publieke werken) van Amsterdam</v></cell><cell r="D9241" t="str"><v>24-06-1856/00-02-1866</v></cell></row><row r="9242"><cell r="A9242" t="str"><v>01343</v></cell><cell r="B9242" t="str"><v>3500</v></cell><cell r="C9242" t="str"><v>lid Tweede Kamer der Staten-Generaal</v></cell><cell r="D9242" t="str"><v>15-09-1873/25-07-1880</v></cell></row><row r="9243"><cell r="A9243" t="str"><v>01344</v></cell><cell r="B9243" t="str"><v>3010</v></cell><cell r="C9243" t="str"><v>Grijpskerk (Gr.)</v></cell><cell r="D9243" t="str"><v>25-07-1873</v></cell></row><row r="9244"><cell r="A9244" t="str"><v>01344</v></cell><cell r="B9244" t="str"><v>3020</v></cell><cell r="C9244" t="str"><v>'s-Gravenhage</v></cell><cell r="D9244" t="str"><v>24-05-1958</v></cell></row><row r="9245"><cell r="A9245" t="str"><v>01344</v></cell><cell r="B9245" t="str"><v>3500</v></cell><cell r="C9245" t="str"><v>landbouwer te Ruigezand</v></cell><cell r="D9245" t="str"><v>00-00-1897/</v></cell></row><row r="9246"><cell r="A9246" t="str"><v>01344</v></cell><cell r="B9246" t="str"><v>3500</v></cell><cell r="C9246" t="str"><v>lid Tweede Kamer der Staten-Generaal</v></cell><cell r="D9246" t="str"><v>21-09-1909/24-07-1922</v></cell></row><row r="9247"><cell r="A9247" t="str"><v>01347</v></cell><cell r="B9247" t="str"><v>3010</v></cell><cell r="C9247" t="str"><v>Willemstad (N.Br.)</v></cell><cell r="D9247" t="str"><v>01-08-1877</v></cell></row><row r="9248"><cell r="A9248" t="str"><v>01347</v></cell><cell r="B9248" t="str"><v>3020</v></cell><cell r="C9248" t="str"><v>Alkmaar</v></cell><cell r="D9248" t="str"><v>27-06-1955</v></cell></row><row r="9249"><cell r="A9249" t="str"><v>01347</v></cell><cell r="B9249" t="str"><v>3500</v></cell><cell r="C9249" t="str"><v>schildersgezel te Amsterdam</v></cell><cell r="D9249" t="str"><v>00-00-1899/00-00-1906</v></cell></row><row r="9250"><cell r="A9250" t="str"><v>01347</v></cell><cell r="B9250" t="str"><v>3500</v></cell><cell r="C9250" t="str"><v>secretaris NVV (Nederlands Verbond van Vakverenigingen)</v></cell><cell r="D9250" t="str"><v>01-01-1906/11-05-1909</v></cell></row><row r="9251"><cell r="A9251" t="str"><v>01347</v></cell><cell r="B9251" t="str"><v>3500</v></cell><cell r="C9251" t="str"><v>eerste secretaris NVV (Nederlands Verbond van Vakverenigingen)</v></cell><cell r="D9251" t="str"><v>11-05-1909/01-12-1915</v></cell></row><row r="9252"><cell r="A9252" t="str"><v>01347</v></cell><cell r="B9252" t="str"><v>3500</v></cell><cell r="C9252" t="str"><v>lid gemeenteraad van Amsterdam</v></cell><cell r="D9252" t="str"><v>06-09-1910/01-09-1919</v></cell></row><row r="9253"><cell r="A9253" t="str"><v>01347</v></cell><cell r="B9253" t="str"><v>3500</v></cell><cell r="C9253" t="str"><v>lid Tweede Kamer der Staten-Generaal</v></cell><cell r="D9253" t="str"><v>10-11-1915/09-08-1939</v></cell></row><row r="9254"><cell r="A9254" t="str"><v>01347</v></cell><cell r="B9254" t="str"><v>3500</v></cell><cell r="C9254" t="str"><v>lid Provinciale Staten van Noord-Holland</v></cell><cell r="D9254" t="str"><v>04-07-1916/01-07-1919</v></cell></row><row r="9255"><cell r="A9255" t="str"><v>01347</v></cell><cell r="B9255" t="str"><v>3500</v></cell><cell r="C9255" t="str"><v>lid gemeenteraad van Amsterdam</v></cell><cell r="D9255" t="str"><v>02-09-1927/06-06-1932</v></cell></row><row r="9256"><cell r="A9256" t="str"><v>01347</v></cell><cell r="B9256" t="str"><v>3500</v></cell><cell r="C9256" t="str"><v>minister van Sociale Zaken</v></cell><cell r="D9256" t="str"><v>10-08-1939/23-02-1945</v></cell></row><row r="9257"><cell r="A9257" t="str"><v>01347</v></cell><cell r="B9257" t="str"><v>3500</v></cell><cell r="C9257" t="str"><v>minister van Handel, Nijverheid en Scheepvaart ad interim</v></cell><cell r="D9257" t="str"><v>17-11-1941/08-01-1942</v></cell></row><row r="9258"><cell r="A9258" t="str"><v>01347</v></cell><cell r="B9258" t="str"><v>3500</v></cell><cell r="C9258" t="str"><v>minister van Landbouw en Visserij ad interim</v></cell><cell r="D9258" t="str"><v>17-11-1941/08-01-1942</v></cell></row><row r="9259"><cell r="A9259" t="str"><v>01348</v></cell><cell r="B9259" t="str"><v>3010</v></cell><cell r="C9259" t="str"><v>Tebing Tinggi (Sumatra, Ned.-Indië)</v></cell><cell r="D9259" t="str"><v>03-09-1897</v></cell></row><row r="9260"><cell r="A9260" t="str"><v>01348</v></cell><cell r="B9260" t="str"><v>3020</v></cell><cell r="C9260" t="str"><v>Wassenaar</v></cell><cell r="D9260" t="str"><v>18-10-1956</v></cell></row><row r="9261"><cell r="A9261" t="str"><v>01348</v></cell><cell r="B9261" t="str"><v>3500</v></cell><cell r="C9261" t="str"><v>lerares Engels, MULO-school te Utrecht</v></cell><cell r="D9261" t="str"><v>00-00-1919/00-00-1924</v></cell></row><row r="9262"><cell r="A9262" t="str"><v>01348</v></cell><cell r="B9262" t="str"><v>3500</v></cell><cell r="C9262" t="str"><v>vertaalster</v></cell></row><row r="9263"><cell r="A9263" t="str"><v>01348</v></cell><cell r="B9263" t="str"><v>3500</v></cell><cell r="C9263" t="str"><v>advocaat, advocatenkantoor "Mrs. Pieren en Folkers" te Utrecht</v></cell><cell r="D9263" t="str"><v>00-00-1925/00-00-1927</v></cell></row><row r="9264"><cell r="A9264" t="str"><v>01348</v></cell><cell r="B9264" t="str"><v>3500</v></cell><cell r="C9264" t="str"><v>advocaat te Amsterdam</v></cell><cell r="D9264" t="str"><v>01-09-1927/00-00-1952</v></cell></row><row r="9265"><cell r="A9265" t="str"><v>01348</v></cell><cell r="B9265" t="str"><v>3500</v></cell><cell r="C9265" t="str"><v>lid gemeenteraad van Amsterdam</v></cell><cell r="D9265" t="str"><v>13-04-1938/01-03-1941</v></cell></row><row r="9266"><cell r="A9266" t="str"><v>01348</v></cell><cell r="B9266" t="str"><v>3500</v></cell><cell r="C9266" t="str"><v>lid Tweede Kamer der Staten-Generaal</v></cell><cell r="D9266" t="str"><v>20-11-1945/18-10-1956</v></cell></row><row r="9267"><cell r="A9267" t="str"><v>01348</v></cell><cell r="B9267" t="str"><v>3500</v></cell><cell r="C9267" t="str"><v>lid tijdelijke gemeenteraad van Amsterdam</v></cell><cell r="D9267" t="str"><v>21-11-1945/02-09-1946</v></cell></row><row r="9268"><cell r="A9268" t="str"><v>01349</v></cell><cell r="B9268" t="str"><v>3010</v></cell><cell r="C9268" t="str"><v>Scheemda (Gr.)</v></cell><cell r="D9268" t="str"><v>08-06-1888</v></cell></row><row r="9269"><cell r="A9269" t="str"><v>01349</v></cell><cell r="B9269" t="str"><v>3020</v></cell><cell r="C9269" t="str"><v>'s-Gravenhage</v></cell><cell r="D9269" t="str"><v>13-12-1952</v></cell></row><row r="9270"><cell r="A9270" t="str"><v>01349</v></cell><cell r="B9270" t="str"><v>3500</v></cell><cell r="C9270" t="str"><v>onderwijzer Christelijke MULO-school te Stadskanaal</v></cell><cell r="D9270" t="str"><v>00-00-1913/00-00-1918</v></cell></row><row r="9271"><cell r="A9271" t="str"><v>01349</v></cell><cell r="B9271" t="str"><v>3500</v></cell><cell r="C9271" t="str"><v>secretaris Unie "Een school met de Bijbel"</v></cell><cell r="D9271" t="str"><v>01-05-1918/10-08-1929</v></cell></row><row r="9272"><cell r="A9272" t="str"><v>01349</v></cell><cell r="B9272" t="str"><v>3500</v></cell><cell r="C9272" t="str"><v>secretaris Schoolraad voor de scholen met de Bijbel</v></cell><cell r="D9272" t="str"><v>01-05-1918/10-08-1929</v></cell></row><row r="9273"><cell r="A9273" t="str"><v>01349</v></cell><cell r="B9273" t="str"><v>3500</v></cell><cell r="C9273" t="str"><v>directeur Bond van Vereenigingen van Christelijk middelbaar en voorbereidend hoger- en middelbaar onderwijs</v></cell><cell r="D9273" t="str"><v>01-05-1918/01-09-1929</v></cell></row><row r="9274"><cell r="A9274" t="str"><v>01349</v></cell><cell r="B9274" t="str"><v>3500</v></cell><cell r="C9274" t="str"><v>lid gemeenteraad van Voorburg</v></cell><cell r="D9274" t="str"><v>02-09-1919/00-11-1920</v></cell></row><row r="9275"><cell r="A9275" t="str"><v>01349</v></cell><cell r="B9275" t="str"><v>3500</v></cell><cell r="C9275" t="str"><v>minister van Onderwijs, Kunsten en Wetenschappen</v></cell><cell r="D9275" t="str"><v>10-08-1929/26-05-1933</v></cell></row><row r="9276"><cell r="A9276" t="str"><v>01349</v></cell><cell r="B9276" t="str"><v>3500</v></cell><cell r="C9276" t="str"><v>lid Tweede Kamer der Staten-Generaal</v></cell><cell r="D9276" t="str"><v>09-05-1933/13-12-1952</v></cell></row><row r="9277"><cell r="A9277" t="str"><v>01349</v></cell><cell r="B9277" t="str"><v>3500</v></cell><cell r="C9277" t="str"><v>waarnemend voorzitter Tweede Kamer der Staten-Generaal</v></cell><cell r="D9277" t="str"><v>07-08-1948/12-08-1948</v></cell></row><row r="9278"><cell r="A9278" t="str"><v>01351</v></cell><cell r="B9278" t="str"><v>3010</v></cell><cell r="C9278" t="str"><v>'s-Hertogenbosch</v></cell><cell r="D9278" t="str"><v>15-11-1891</v></cell></row><row r="9279"><cell r="A9279" t="str"><v>01351</v></cell><cell r="B9279" t="str"><v>3020</v></cell><cell r="C9279" t="str"><v>Vught</v></cell><cell r="D9279" t="str"><v>23-06-1966</v></cell></row><row r="9280"><cell r="A9280" t="str"><v>01351</v></cell><cell r="B9280" t="str"><v>3500</v></cell><cell r="C9280" t="str"><v>secretaris Raad van Commissarissen, firma "C.N. Teulings' Koninklijke Drukkerijen N.V." te 's-Hertogenbosch</v></cell><cell r="D9280" t="str"><v>00-00-1918/00-00-1920</v></cell></row><row r="9281"><cell r="A9281" t="str"><v>01351</v></cell><cell r="B9281" t="str"><v>3500</v></cell><cell r="C9281" t="str"><v>directeur dag- en weekbladuitgaven, firma "C.N. Teulings' Koninklijke Drukkerijen N.V." te 's-Hertogenbosch</v></cell><cell r="D9281" t="str"><v>00-00-1920/00-00-1938</v></cell></row><row r="9282"><cell r="A9282" t="str"><v>01351</v></cell><cell r="B9282" t="str"><v>3500</v></cell><cell r="C9282" t="str"><v>lid Tweede Kamer der Staten-Generaal</v></cell><cell r="D9282" t="str"><v>17-09-1929/27-07-1948</v></cell></row><row r="9283"><cell r="A9283" t="str"><v>01351</v></cell><cell r="B9283" t="str"><v>3500</v></cell><cell r="C9283" t="str"><v>waarnemend fractievoorzitter KVP Tweede Kamer der Staten-Generaal</v></cell><cell r="D9283" t="str"><v>01-04-1946/19-05-1946</v></cell></row><row r="9284"><cell r="A9284" t="str"><v>01351</v></cell><cell r="B9284" t="str"><v>3500</v></cell><cell r="C9284" t="str"><v>lid Eerste Kamer der Staten-Generaal</v></cell><cell r="D9284" t="str"><v>27-07-1948/20-09-1949</v></cell></row><row r="9285"><cell r="A9285" t="str"><v>01351</v></cell><cell r="B9285" t="str"><v>3500</v></cell><cell r="C9285" t="str"><v>minister van Binnenlandse zaken</v></cell><cell r="D9285" t="str"><v>20-09-1949/15-03-1951</v></cell></row><row r="9286"><cell r="A9286" t="str"><v>01351</v></cell><cell r="B9286" t="str"><v>3500</v></cell><cell r="C9286" t="str"><v>minister zonder portefeuille, belast met burgelijke verdediging en bescherming bevolking en tevens viceminister-president</v></cell><cell r="D9286" t="str"><v>15-03-1951/02-09-1952</v></cell></row><row r="9287"><cell r="A9287" t="str"><v>01351</v></cell><cell r="B9287" t="str"><v>3500</v></cell><cell r="C9287" t="str"><v>minister van Binnenlandse Zaken ad interim</v></cell><cell r="D9287" t="str"><v>21-11-1951/06-12-1951</v></cell></row><row r="9288"><cell r="A9288" t="str"><v>01351</v></cell><cell r="B9288" t="str"><v>3500</v></cell><cell r="C9288" t="str"><v>lid Eerste Kamer der Staten-Generaal</v></cell><cell r="D9288" t="str"><v>15-07-1952/03-05-1957</v></cell></row><row r="9289"><cell r="A9289" t="str"><v>01351</v></cell><cell r="B9289" t="str"><v>3500</v></cell><cell r="C9289" t="str"><v>financieel adviseur en medefirmant CEBEMA (Centrale Beleggingsmaatschappij) te 's-Hertogenbosch</v></cell><cell r="D9289" t="str"><v>00-00-1952/00-00-1961</v></cell></row><row r="9290"><cell r="A9290" t="str"><v>01352</v></cell><cell r="B9290" t="str"><v>3010</v></cell><cell r="C9290" t="str"><v>Amsterdam</v></cell><cell r="D9290" t="str"><v>17-08-1855</v></cell></row><row r="9291"><cell r="A9291" t="str"><v>01352</v></cell><cell r="B9291" t="str"><v>3020</v></cell><cell r="C9291" t="str"><v>Worth-Rheden</v></cell><cell r="D9291" t="str"><v>05-04-1907</v></cell></row><row r="9292"><cell r="A9292" t="str"><v>01352</v></cell><cell r="B9292" t="str"><v>3500</v></cell><cell r="C9292" t="str"><v>rentenier</v></cell></row><row r="9293"><cell r="A9293" t="str"><v>01352</v></cell><cell r="B9293" t="str"><v>3500</v></cell><cell r="C9293" t="str"><v>lid gemeenteraad van Amsterdam</v></cell><cell r="D9293" t="str"><v>09-01-1889/00-10-1891</v></cell></row><row r="9294"><cell r="A9294" t="str"><v>01352</v></cell><cell r="B9294" t="str"><v>3500</v></cell><cell r="C9294" t="str"><v>lid Provinciale Staten van Noord-Holland</v></cell><cell r="D9294" t="str"><v>03-11-1891/06-07-1898</v></cell></row><row r="9295"><cell r="A9295" t="str"><v>01352</v></cell><cell r="B9295" t="str"><v>3500</v></cell><cell r="C9295" t="str"><v>lid Gedeputeerde Staten van Noord-Holland</v></cell><cell r="D9295" t="str"><v>07-11-1895/06-07-1898</v></cell></row><row r="9296"><cell r="A9296" t="str"><v>01352</v></cell><cell r="B9296" t="str"><v>3500</v></cell><cell r="C9296" t="str"><v>lid Provinciale Staten van Noord-Holland</v></cell><cell r="D9296" t="str"><v>02-11-1898/05-04-1907</v></cell></row><row r="9297"><cell r="A9297" t="str"><v>01352</v></cell><cell r="B9297" t="str"><v>3500</v></cell><cell r="C9297" t="str"><v>lid Gedeputeerde Staten van Noord-Holland</v></cell><cell r="D9297" t="str"><v>15-11-1898/05-04-1907</v></cell></row><row r="9298"><cell r="A9298" t="str"><v>01352</v></cell><cell r="B9298" t="str"><v>3500</v></cell><cell r="C9298" t="str"><v>lid Tweede Kamer der Staten-Generaal</v></cell><cell r="D9298" t="str"><v>17-09-1901/19-09-1905</v></cell></row><row r="9299"><cell r="A9299" t="str"><v>01355</v></cell><cell r="B9299" t="str"><v>3010</v></cell><cell r="C9299" t="str"><v>Helmond</v></cell><cell r="D9299" t="str"><v>19-12-1906</v></cell></row><row r="9300"><cell r="A9300" t="str"><v>01355</v></cell><cell r="B9300" t="str"><v>3020</v></cell><cell r="C9300" t="str"><v>Helmond</v></cell><cell r="D9300" t="str"><v>02-06-1993</v></cell></row><row r="9301"><cell r="A9301" t="str"><v>01355</v></cell><cell r="B9301" t="str"><v>3500</v></cell><cell r="C9301" t="str"><v>advocaat en procureur te Helmond</v></cell><cell r="D9301" t="str"><v>00-00-1932/00-00-1937</v></cell></row><row r="9302"><cell r="A9302" t="str"><v>01355</v></cell><cell r="B9302" t="str"><v>3500</v></cell><cell r="C9302" t="str"><v>directeur N.V. rijwielonderdelen- en buizenfabriek "Robur" te Helmond</v></cell><cell r="D9302" t="str"><v>00-00-1937/00-09-1952</v></cell></row><row r="9303"><cell r="A9303" t="str"><v>01355</v></cell><cell r="B9303" t="str"><v>3500</v></cell><cell r="C9303" t="str"><v>lid gemeenteraad van Helmond</v></cell><cell r="D9303" t="str"><v>05-09-1939/01-09-1941</v></cell></row><row r="9304"><cell r="A9304" t="str"><v>01355</v></cell><cell r="B9304" t="str"><v>3500</v></cell><cell r="C9304" t="str"><v>lid tijdelijke gemeenteraad van Helmond</v></cell><cell r="D9304" t="str"><v>00-11-1945/02-09-1946</v></cell></row><row r="9305"><cell r="A9305" t="str"><v>01355</v></cell><cell r="B9305" t="str"><v>3500</v></cell><cell r="C9305" t="str"><v>lid gemeenteraad van Helmond</v></cell><cell r="D9305" t="str"><v>02-09-1946/09-09-1952</v></cell></row><row r="9306"><cell r="A9306" t="str"><v>01355</v></cell><cell r="B9306" t="str"><v>3500</v></cell><cell r="C9306" t="str"><v>lid Tweede Kamer der Staten-Generaal</v></cell><cell r="D9306" t="str"><v>27-07-1948/15-07-1952</v></cell></row><row r="9307"><cell r="A9307" t="str"><v>01355</v></cell><cell r="B9307" t="str"><v>3500</v></cell><cell r="C9307" t="str"><v>minister van Maatschappelijk Werk</v></cell><cell r="D9307" t="str"><v>09-09-1952/13-10-1956</v></cell></row><row r="9308"><cell r="A9308" t="str"><v>01355</v></cell><cell r="B9308" t="str"><v>3500</v></cell><cell r="C9308" t="str"><v>lid Tweede Kamer der Staten-Generaal</v></cell><cell r="D9308" t="str"><v>03-07-1956/03-10-1956</v></cell></row><row r="9309"><cell r="A9309" t="str"><v>01355</v></cell><cell r="B9309" t="str"><v>3500</v></cell><cell r="C9309" t="str"><v>lid Tweede Kamer der Staten-Generaal</v></cell><cell r="D9309" t="str"><v>06-11-1956/07-12-1972</v></cell></row><row r="9310"><cell r="A9310" t="str"><v>01355</v></cell><cell r="B9310" t="str"><v>3500</v></cell><cell r="C9310" t="str"><v>lid gemeenteraad van Helmond</v></cell><cell r="D9310" t="str"><v>03-09-1958/00-01-1963</v></cell></row><row r="9311"><cell r="A9311" t="str"><v>01355</v></cell><cell r="B9311" t="str"><v>3500</v></cell><cell r="C9311" t="str"><v>voorzitter NKWV (Nederlands Katholiek Werkgeversverbond)</v></cell><cell r="D9311" t="str"><v>01-01-1962/12-06-1963</v></cell></row><row r="9312"><cell r="A9312" t="str"><v>01355</v></cell><cell r="B9312" t="str"><v>3500</v></cell><cell r="C9312" t="str"><v>voorzitter Tweede Kamer der Staten-Generaal</v></cell><cell r="D9312" t="str"><v>29-01-1963/07-12-1972</v></cell></row><row r="9313"><cell r="A9313" t="str"><v>01356</v></cell><cell r="B9313" t="str"><v>3010</v></cell><cell r="C9313" t="str"><v>Amsterdam</v></cell><cell r="D9313" t="str"><v>03-10-1909</v></cell></row><row r="9314"><cell r="A9314" t="str"><v>01356</v></cell><cell r="B9314" t="str"><v>3020</v></cell><cell r="C9314" t="str"><v>Bergen (N.H.)</v></cell><cell r="D9314" t="str"><v>16-06-2001</v></cell></row><row r="9315"><cell r="A9315" t="str"><v>01356</v></cell><cell r="B9315" t="str"><v>3500</v></cell><cell r="C9315" t="str"><v>tijdelijk onderwijzer, Palache-school te Amsterdam</v></cell><cell r="D9315" t="str"><v>00-06-1931/00-07-1931</v></cell></row><row r="9316"><cell r="A9316" t="str"><v>01356</v></cell><cell r="B9316" t="str"><v>3500</v></cell><cell r="C9316" t="str"><v>tijdelijk onderwijzer, Kattegatschool te Zaandam</v></cell><cell r="D9316" t="str"><v>00-08-1931/00-01-1932</v></cell></row><row r="9317"><cell r="A9317" t="str"><v>01356</v></cell><cell r="B9317" t="str"><v>3500</v></cell><cell r="C9317" t="str"><v>onderwijzer te Wieringen</v></cell><cell r="D9317" t="str"><v>00-01-1932/00-09-1932</v></cell></row><row r="9318"><cell r="A9318" t="str"><v>01356</v></cell><cell r="B9318" t="str"><v>3500</v></cell><cell r="C9318" t="str"><v>onderwijzer Neutrale Volksschool te Heerlen</v></cell><cell r="D9318" t="str"><v>00-09-1932/01-01-1936</v></cell></row><row r="9319"><cell r="A9319" t="str"><v>01356</v></cell><cell r="B9319" t="str"><v>3500</v></cell><cell r="C9319" t="str"><v>secretaris AJC (Arbeiders Jeugd Centrale)</v></cell><cell r="D9319" t="str"><v>01-01-1936/00-00-1940</v></cell></row><row r="9320"><cell r="A9320" t="str"><v>01356</v></cell><cell r="B9320" t="str"><v>3500</v></cell><cell r="C9320" t="str"><v>ambtenaar GAB (Gewestelijk Arbeidsbureau), Velsen en Haarlem</v></cell><cell r="D9320" t="str"><v>00-00-1940/00-00-1941</v></cell></row><row r="9321"><cell r="A9321" t="str"><v>01356</v></cell><cell r="B9321" t="str"><v>3500</v></cell><cell r="C9321" t="str"><v>functie bij de Koninklijke Hoogovens en Staalfabrieken te IJmuiden</v></cell><cell r="D9321" t="str"><v>00-00-1941/00-00-1943</v></cell></row><row r="9322"><cell r="A9322" t="str"><v>01356</v></cell><cell r="B9322" t="str"><v>3500</v></cell><cell r="C9322" t="str"><v>redacteur illegale blad "Je Maintiendrai-Vrij Nederland-Christofoor"</v></cell><cell r="D9322" t="str"><v>00-11-1944/00-04-1945</v></cell></row><row r="9323"><cell r="A9323" t="str"><v>01356</v></cell><cell r="B9323" t="str"><v>3500</v></cell><cell r="C9323" t="str"><v>redacteur dagblad "Het Vrije Volk"</v></cell><cell r="D9323" t="str"><v>00-03-1945/00-08-1945</v></cell></row><row r="9324"><cell r="A9324" t="str"><v>01356</v></cell><cell r="B9324" t="str"><v>3500</v></cell><cell r="C9324" t="str"><v>reserve-majoor van algemene dienst bij het Militair Gezag</v></cell><cell r="D9324" t="str"><v>01-04-1945/14-08-1945</v></cell></row><row r="9325"><cell r="A9325" t="str"><v>01356</v></cell><cell r="B9325" t="str"><v>3500</v></cell><cell r="C9325" t="str"><v>militair commandant, Militair Gezag district Zaanstreek en Waterland</v></cell><cell r="D9325" t="str"><v>08-05-1945/00-08-1945</v></cell></row><row r="9326"><cell r="A9326" t="str"><v>01356</v></cell><cell r="B9326" t="str"><v>3500</v></cell><cell r="C9326" t="str"><v>secretaris NVB (Nederlandse Volksbeweging)</v></cell><cell r="D9326" t="str"><v>20-08-1945/00-07-1946</v></cell></row><row r="9327"><cell r="A9327" t="str"><v>01356</v></cell><cell r="B9327" t="str"><v>3500</v></cell><cell r="C9327" t="str"><v>lid Tweede Kamer der Staten-Generaal</v></cell><cell r="D9327" t="str"><v>31-07-1946/27-07-1948</v></cell></row><row r="9328"><cell r="A9328" t="str"><v>01356</v></cell><cell r="B9328" t="str"><v>3500</v></cell><cell r="C9328" t="str"><v>burgemeester van Zaandam</v></cell><cell r="D9328" t="str"><v>16-05-1948/01-05-1958</v></cell></row><row r="9329"><cell r="A9329" t="str"><v>01356</v></cell><cell r="B9329" t="str"><v>3500</v></cell><cell r="C9329" t="str"><v>lid Provinciale Staten van Noord-Holland</v></cell><cell r="D9329" t="str"><v>06-07-1954/01-05-1958</v></cell></row><row r="9330"><cell r="A9330" t="str"><v>01356</v></cell><cell r="B9330" t="str"><v>3500</v></cell><cell r="C9330" t="str"><v>burgemeester van Enschede</v></cell><cell r="D9330" t="str"><v>01-05-1958/16-04-1965</v></cell></row><row r="9331"><cell r="A9331" t="str"><v>01356</v></cell><cell r="B9331" t="str"><v>3500</v></cell><cell r="C9331" t="str"><v>lid Eerste Kamer der Staten-Generaal</v></cell><cell r="D9331" t="str"><v>07-11-1961/10-05-1971</v></cell></row><row r="9332"><cell r="A9332" t="str"><v>01356</v></cell><cell r="B9332" t="str"><v>3500</v></cell><cell r="C9332" t="str"><v>burgemeester van Rotterdam</v></cell><cell r="D9332" t="str"><v>16-04-1965/01-11-1974</v></cell></row><row r="9333"><cell r="A9333" t="str"><v>01357</v></cell><cell r="B9333" t="str"><v>3010</v></cell><cell r="C9333" t="str"><v>Groningen</v></cell><cell r="D9333" t="str"><v>20-02-1838</v></cell></row><row r="9334"><cell r="A9334" t="str"><v>01357</v></cell><cell r="B9334" t="str"><v>3020</v></cell><cell r="C9334" t="str"><v>Slochteren</v></cell><cell r="D9334" t="str"><v>19-03-1882</v></cell></row><row r="9335"><cell r="A9335" t="str"><v>01357</v></cell><cell r="B9335" t="str"><v>3500</v></cell><cell r="C9335" t="str"><v>landeigenaar te Foxhol, Kolham en Half-Schildwolde</v></cell></row><row r="9336"><cell r="A9336" t="str"><v>01357</v></cell><cell r="B9336" t="str"><v>3500</v></cell><cell r="C9336" t="str"><v>kandidaat-notaris</v></cell></row><row r="9337"><cell r="A9337" t="str"><v>01357</v></cell><cell r="B9337" t="str"><v>3500</v></cell><cell r="C9337" t="str"><v>advocaat te Groningen</v></cell><cell r="D9337" t="str"><v>00-00-1862/00-00-1867</v></cell></row><row r="9338"><cell r="A9338" t="str"><v>01357</v></cell><cell r="B9338" t="str"><v>3500</v></cell><cell r="C9338" t="str"><v>herenboer te Slochteren</v></cell></row><row r="9339"><cell r="A9339" t="str"><v>01357</v></cell><cell r="B9339" t="str"><v>3500</v></cell><cell r="C9339" t="str"><v>ambachtsheer van Slochteren</v></cell><cell r="D9339" t="str"><v>00-00-1867/</v></cell></row><row r="9340"><cell r="A9340" t="str"><v>01357</v></cell><cell r="B9340" t="str"><v>3500</v></cell><cell r="C9340" t="str"><v>lid Provinciale Staten van Groningen</v></cell><cell r="D9340" t="str"><v>22-05-1871/19-03-1882</v></cell></row><row r="9341"><cell r="A9341" t="str"><v>01357</v></cell><cell r="B9341" t="str"><v>3500</v></cell><cell r="C9341" t="str"><v>kantonrechter-plaatsvervanger te Appingendam</v></cell><cell r="D9341" t="str"><v>01-10-1877/19-03-1882</v></cell></row><row r="9342"><cell r="A9342" t="str"><v>01357</v></cell><cell r="B9342" t="str"><v>3500</v></cell><cell r="C9342" t="str"><v>lid Tweede Kamer der Staten-Generaal</v></cell><cell r="D9342" t="str"><v>16-09-1879/19-03-1882</v></cell></row><row r="9343"><cell r="A9343" t="str"><v>01358</v></cell><cell r="B9343" t="str"><v>3010</v></cell><cell r="C9343" t="str"><v>Groningen</v></cell><cell r="D9343" t="str"><v>24-08-1847</v></cell></row><row r="9344"><cell r="A9344" t="str"><v>01358</v></cell><cell r="B9344" t="str"><v>3020</v></cell><cell r="C9344" t="str"><v>Arnhem</v></cell><cell r="D9344" t="str"><v>22-04-1894</v></cell></row><row r="9345"><cell r="A9345" t="str"><v>01358</v></cell><cell r="B9345" t="str"><v>3500</v></cell><cell r="C9345" t="str"><v>marineofficier</v></cell><cell r="D9345" t="str"><v>01-09-1871/11-10-1886</v></cell></row><row r="9346"><cell r="A9346" t="str"><v>01358</v></cell><cell r="B9346" t="str"><v>3500</v></cell><cell r="C9346" t="str"><v>lid Tweede Kamer der Staten-Generaal</v></cell><cell r="D9346" t="str"><v>27-04-1882/11-10-1884</v></cell></row><row r="9347"><cell r="A9347" t="str"><v>01358</v></cell><cell r="B9347" t="str"><v>3500</v></cell><cell r="C9347" t="str"><v>lid Tweede Kamer der Staten-Generaal</v></cell><cell r="D9347" t="str"><v>17-11-1884/18-05-1886</v></cell></row><row r="9348"><cell r="A9348" t="str"><v>01358</v></cell><cell r="B9348" t="str"><v>3500</v></cell><cell r="C9348" t="str"><v>burgemeester van Doornspijk</v></cell><cell r="D9348" t="str"><v>01-12-1887/01-08-1892</v></cell></row><row r="9349"><cell r="A9349" t="str"><v>01358</v></cell><cell r="B9349" t="str"><v>3500</v></cell><cell r="C9349" t="str"><v>lid Provinciale Staten van Gelderland</v></cell><cell r="D9349" t="str"><v>03-07-1889/22-04-1894</v></cell></row><row r="9350"><cell r="A9350" t="str"><v>01358</v></cell><cell r="B9350" t="str"><v>3500</v></cell><cell r="C9350" t="str"><v>lid Gedeputeerde Staten van Gelderland</v></cell><cell r="D9350" t="str"><v>01-08-1892/22-04-1894</v></cell></row><row r="9351"><cell r="A9351" t="str"><v>01359</v></cell><cell r="B9351" t="str"><v>3010</v></cell><cell r="C9351" t="str"><v>Voorschoten</v></cell><cell r="D9351" t="str"><v>11-06-1869</v></cell></row><row r="9352"><cell r="A9352" t="str"><v>01359</v></cell><cell r="B9352" t="str"><v>3020</v></cell><cell r="C9352" t="str"><v>Durazzo (Albanië)</v></cell><cell r="D9352" t="str"><v>15-06-1914</v></cell></row><row r="9353"><cell r="A9353" t="str"><v>01359</v></cell><cell r="B9353" t="str"><v>3500</v></cell><cell r="C9353" t="str"><v>tweede luitenant bij het vijfde regiment infanterie te Nijmegen</v></cell><cell r="D9353" t="str"><v>25-07-1888/00-11-1892</v></cell></row><row r="9354"><cell r="A9354" t="str"><v>01359</v></cell><cell r="B9354" t="str"><v>3500</v></cell><cell r="C9354" t="str"><v>tweede luitenant bij de dienst militaire verkenningen</v></cell><cell r="D9354" t="str"><v>01-02-1891/01-01-1892</v></cell></row><row r="9355"><cell r="A9355" t="str"><v>01359</v></cell><cell r="B9355" t="str"><v>3500</v></cell><cell r="C9355" t="str"><v>eerste luitenant bij het valide gedeelte van de koloniale reserve te Nijmegen</v></cell><cell r="D9355" t="str"><v>00-11-1892/00-12-1893</v></cell></row><row r="9356"><cell r="A9356" t="str"><v>01359</v></cell><cell r="B9356" t="str"><v>3500</v></cell><cell r="C9356" t="str"><v>eerste luitenant Oost-Indische leger te Batavia</v></cell><cell r="D9356" t="str"><v>09-12-1893/00-00-1896</v></cell></row><row r="9357"><cell r="A9357" t="str"><v>01359</v></cell><cell r="B9357" t="str"><v>3500</v></cell><cell r="C9357" t="str"><v>eerste luitenant bij de Hogere Krijgsschool en de Topografische Dienst te 's-Gravenhage</v></cell><cell r="D9357" t="str"><v>00-00-1896/00-00-1899</v></cell></row><row r="9358"><cell r="A9358" t="str"><v>01359</v></cell><cell r="B9358" t="str"><v>3500</v></cell><cell r="C9358" t="str"><v>militair attaché bij de Boerenrepublieken in Zuid-Afrika</v></cell><cell r="D9358" t="str"><v>22-12-1899/00-00-1900</v></cell></row><row r="9359"><cell r="A9359" t="str"><v>01359</v></cell><cell r="B9359" t="str"><v>3500</v></cell><cell r="C9359" t="str"><v>gedetacheerd bij het Regiment Grenadiers en Jagers te 's-Gravenhage</v></cell><cell r="D9359" t="str"><v>00-00-1900/00-10-1903</v></cell></row><row r="9360"><cell r="A9360" t="str"><v>01359</v></cell><cell r="B9360" t="str"><v>3500</v></cell><cell r="C9360" t="str"><v>bataljonscommandant negende regiment der infanterie te Leeuwarden</v></cell></row><row r="9361"><cell r="A9361" t="str"><v>01359</v></cell><cell r="B9361" t="str"><v>3500</v></cell><cell r="C9361" t="str"><v>lid Tweede Kamer der Staten-Generaal</v></cell><cell r="D9361" t="str"><v>19-09-1905/21-05-1913</v></cell></row><row r="9362"><cell r="A9362" t="str"><v>01359</v></cell><cell r="B9362" t="str"><v>3500</v></cell><cell r="C9362" t="str"><v>lid gemeenteraad van 's-Gravenhage</v></cell><cell r="D9362" t="str"><v>20-12-1909/30-08-1913</v></cell></row><row r="9363"><cell r="A9363" t="str"><v>01359</v></cell><cell r="B9363" t="str"><v>3500</v></cell><cell r="C9363" t="str"><v>militair attaché te Griekenland</v></cell><cell r="D9363" t="str"><v>00-00-1912/00-00-1913</v></cell></row><row r="9364"><cell r="A9364" t="str"><v>01359</v></cell><cell r="B9364" t="str"><v>3500</v></cell><cell r="C9364" t="str"><v>bataljonscommandant te Groningen</v></cell><cell r="D9364" t="str"><v>00-00-1912/</v></cell></row><row r="9365"><cell r="A9365" t="str"><v>01359</v></cell><cell r="B9365" t="str"><v>3500</v></cell><cell r="C9365" t="str"><v>opperbevelhebber Gendarmerie van Albanië</v></cell><cell r="D9365" t="str"><v>00-02-1914/15-06-1914</v></cell></row><row r="9366"><cell r="A9366" t="str"><v>01361</v></cell><cell r="B9366" t="str"><v>3010</v></cell><cell r="C9366" t="str"><v>Zwolle</v></cell><cell r="D9366" t="str"><v>14-01-1798</v></cell></row><row r="9367"><cell r="A9367" t="str"><v>01361</v></cell><cell r="B9367" t="str"><v>3020</v></cell><cell r="C9367" t="str"><v>'s-Gravenhage</v></cell><cell r="D9367" t="str"><v>04-06-1872</v></cell></row><row r="9368"><cell r="A9368" t="str"><v>01361</v></cell><cell r="B9368" t="str"><v>3500</v></cell><cell r="C9368" t="str"><v>ambteloos</v></cell><cell r="D9368" t="str"><v>00-00-1820/00-00-1824</v></cell></row><row r="9369"><cell r="A9369" t="str"><v>01361</v></cell><cell r="B9369" t="str"><v>3500</v></cell><cell r="C9369" t="str"><v>privaatdocent wijsbegeerte en geschiedenis te Giessen (Hessen, Dld.)</v></cell><cell r="D9369" t="str"><v>00-00-1821/00-00-1823</v></cell></row><row r="9370"><cell r="A9370" t="str"><v>01361</v></cell><cell r="B9370" t="str"><v>3500</v></cell><cell r="C9370" t="str"><v>ambteloos te Amsterdam</v></cell><cell r="D9370" t="str"><v>00-00-1824/00-05-1825</v></cell></row><row r="9371"><cell r="A9371" t="str"><v>01361</v></cell><cell r="B9371" t="str"><v>3500</v></cell><cell r="C9371" t="str"><v>buitengewoon hoogleraar politieke en diplomatieke geschiedenis en statistiek, Universiteit te Gent</v></cell><cell r="D9371" t="str"><v>00-00-1825/00-00-1830</v></cell></row><row r="9372"><cell r="A9372" t="str"><v>01361</v></cell><cell r="B9372" t="str"><v>3500</v></cell><cell r="C9372" t="str"><v>ambteloos</v></cell><cell r="D9372" t="str"><v>00-00-1830/00-03-1831</v></cell></row><row r="9373"><cell r="A9373" t="str"><v>01361</v></cell><cell r="B9373" t="str"><v>3500</v></cell><cell r="C9373" t="str"><v>toegevoegd hoogleraar diplomatie en staatkundige geschiedenis, Hogeschool te Leiden</v></cell><cell r="D9373" t="str"><v>00-03-1831/00-01-1834</v></cell></row><row r="9374"><cell r="A9374" t="str"><v>01361</v></cell><cell r="B9374" t="str"><v>3500</v></cell><cell r="C9374" t="str"><v>hoogleraar rechtsgeleerdheid, Hogeschool te Leiden</v></cell><cell r="D9374" t="str"><v>00-01-1834/31-10-1849</v></cell></row><row r="9375"><cell r="A9375" t="str"><v>01361</v></cell><cell r="B9375" t="str"><v>3500</v></cell><cell r="C9375" t="str"><v>buitengewoon lid Tweede Kamer der Staten-Generaal</v></cell><cell r="D9375" t="str"><v>05-08-1840/05-09-1840</v></cell></row><row r="9376"><cell r="A9376" t="str"><v>01361</v></cell><cell r="B9376" t="str"><v>3500</v></cell><cell r="C9376" t="str"><v>lid Tweede Kamer der Staten-Generaal</v></cell><cell r="D9376" t="str"><v>21-05-1844/19-10-1845</v></cell></row><row r="9377"><cell r="A9377" t="str"><v>01361</v></cell><cell r="B9377" t="str"><v>3500</v></cell><cell r="C9377" t="str"><v>voorzitter Staatscommissie om, met overweging van de wensen van de Tweede Kamer, een volledig ontwerp der Grondwetsherziening aan de Koning voor te dragen, en om tevens denkbeelden omtrent de samenstelling van een ministerie mede te delen</v></cell><cell r="D9377" t="str"><v>17-03-1848/04-11-1848</v></cell></row><row r="9378"><cell r="A9378" t="str"><v>01361</v></cell><cell r="B9378" t="str"><v>3500</v></cell><cell r="C9378" t="str"><v>lid Tweede Kamer der Staten-Generaal</v></cell><cell r="D9378" t="str"><v>17-10-1848/31-10-1849</v></cell></row><row r="9379"><cell r="A9379" t="str"><v>01361</v></cell><cell r="B9379" t="str"><v>3500</v></cell><cell r="C9379" t="str"><v>minister van Binnenlandse Zaken</v></cell><cell r="D9379" t="str"><v>01-11-1849/19-04-1853</v></cell></row><row r="9380"><cell r="A9380" t="str"><v>01361</v></cell><cell r="B9380" t="str"><v>3500</v></cell><cell r="C9380" t="str"><v>lid Tweede Kamer der Staten-Generaal</v></cell><cell r="D9380" t="str"><v>27-06-1853/31-01-1862</v></cell></row><row r="9381"><cell r="A9381" t="str"><v>01361</v></cell><cell r="B9381" t="str"><v>3500</v></cell><cell r="C9381" t="str"><v>minister van Binnenlandse Zaken</v></cell><cell r="D9381" t="str"><v>31-01-1862/10-02-1866</v></cell></row><row r="9382"><cell r="A9382" t="str"><v>01361</v></cell><cell r="B9382" t="str"><v>3500</v></cell><cell r="C9382" t="str"><v>voorzitter van de ministerraad</v></cell><cell r="D9382" t="str"><v>00-02-1862/00-02-1866</v></cell></row><row r="9383"><cell r="A9383" t="str"><v>01361</v></cell><cell r="B9383" t="str"><v>3500</v></cell><cell r="C9383" t="str"><v>lid Tweede Kamer der Staten-Generaal</v></cell><cell r="D9383" t="str"><v>14-03-1866/01-10-1866</v></cell></row><row r="9384"><cell r="A9384" t="str"><v>01361</v></cell><cell r="B9384" t="str"><v>3500</v></cell><cell r="C9384" t="str"><v>lid Tweede Kamer der Staten-Generaal</v></cell><cell r="D9384" t="str"><v>19-11-1866/03-01-1868</v></cell></row><row r="9385"><cell r="A9385" t="str"><v>01361</v></cell><cell r="B9385" t="str"><v>3500</v></cell><cell r="C9385" t="str"><v>lid Tweede Kamer der Staten-Generaal</v></cell><cell r="D9385" t="str"><v>25-02-1868/04-01-1871</v></cell></row><row r="9386"><cell r="A9386" t="str"><v>01361</v></cell><cell r="B9386" t="str"><v>3500</v></cell><cell r="C9386" t="str"><v>minister van Binnenlandse Zaken</v></cell><cell r="D9386" t="str"><v>04-01-1871/04-06-1872</v></cell></row><row r="9387"><cell r="A9387" t="str"><v>01361</v></cell><cell r="B9387" t="str"><v>3500</v></cell><cell r="C9387" t="str"><v>voorzitter van de ministerraad</v></cell><cell r="D9387" t="str"><v>00-01-1871/04-06-1872</v></cell></row><row r="9388"><cell r="A9388" t="str"><v>01364</v></cell><cell r="B9388" t="str"><v>3010</v></cell><cell r="C9388" t="str"><v>Amsterdam</v></cell><cell r="D9388" t="str"><v>16-06-1879</v></cell></row><row r="9389"><cell r="A9389" t="str"><v>01364</v></cell><cell r="B9389" t="str"><v>3020</v></cell><cell r="C9389" t="str"><v>Amsterdam</v></cell><cell r="D9389" t="str"><v>23-12-1943</v></cell></row><row r="9390"><cell r="A9390" t="str"><v>01364</v></cell><cell r="B9390" t="str"><v>3500</v></cell><cell r="C9390" t="str"><v>onderwijzer openbare lagere school, Hortus Plantsoen te Amsterdam</v></cell><cell r="D9390" t="str"><v>00-00-1899/00-00-1905</v></cell></row><row r="9391"><cell r="A9391" t="str"><v>01364</v></cell><cell r="B9391" t="str"><v>3500</v></cell><cell r="C9391" t="str"><v>onderwijzer openbare 104e Volksschool, Boerhaavestraat te Amsterdam</v></cell><cell r="D9391" t="str"><v>00-00-1905/00-00-1921</v></cell></row><row r="9392"><cell r="A9392" t="str"><v>01364</v></cell><cell r="B9392" t="str"><v>3500</v></cell><cell r="C9392" t="str"><v>bezoldigd lid hoofdbestuur BNO (Bond van Nederlandsche Onderwijzers)</v></cell><cell r="D9392" t="str"><v>00-00-1921/00-00-1933</v></cell></row><row r="9393"><cell r="A9393" t="str"><v>01364</v></cell><cell r="B9393" t="str"><v>3500</v></cell><cell r="C9393" t="str"><v>lid Tweede Kamer der Staten-Generaal</v></cell><cell r="D9393" t="str"><v>09-05-1933/23-12-1943</v></cell></row><row r="9394"><cell r="A9394" t="str"><v>01364</v></cell><cell r="B9394" t="str"><v>3500</v></cell><cell r="C9394" t="str"><v>lid gemeenteraad van Amsterdam</v></cell><cell r="D9394" t="str"><v>03-09-1935/01-03-1941</v></cell></row><row r="9395"><cell r="A9395" t="str"><v>01365</v></cell><cell r="B9395" t="str"><v>3010</v></cell><cell r="C9395" t="str"><v>De Werken</v></cell><cell r="D9395" t="str"><v>12-02-1841</v></cell></row><row r="9396"><cell r="A9396" t="str"><v>01365</v></cell><cell r="B9396" t="str"><v>3020</v></cell><cell r="C9396" t="str"><v>Bentveld</v></cell><cell r="D9396" t="str"><v>10-10-1914</v></cell></row><row r="9397"><cell r="A9397" t="str"><v>01365</v></cell><cell r="B9397" t="str"><v>3500</v></cell><cell r="C9397" t="str"><v>advocaat te 's-Gravenhage</v></cell><cell r="D9397" t="str"><v>00-00-1866/00-00-1867</v></cell></row><row r="9398"><cell r="A9398" t="str"><v>01365</v></cell><cell r="B9398" t="str"><v>3500</v></cell><cell r="C9398" t="str"><v>ambtenaar afdeling voorbereiding wetgeving, ministerie van Justitie</v></cell><cell r="D9398" t="str"><v>00-00-1867/00-00-1869</v></cell></row><row r="9399"><cell r="A9399" t="str"><v>01365</v></cell><cell r="B9399" t="str"><v>3500</v></cell><cell r="C9399" t="str"><v>hoogleraar Romeins en hedendaags recht, Atheneum Illustre te Amsterdam</v></cell><cell r="D9399" t="str"><v>27-01-1869/01-01-1874</v></cell></row><row r="9400"><cell r="A9400" t="str"><v>01365</v></cell><cell r="B9400" t="str"><v>3500</v></cell><cell r="C9400" t="str"><v>schoolopziener, derde schooldistrict van Amsterdam</v></cell><cell r="D9400" t="str"><v>01-09-1873/01-02-1877</v></cell></row><row r="9401"><cell r="A9401" t="str"><v>01365</v></cell><cell r="B9401" t="str"><v>3500</v></cell><cell r="C9401" t="str"><v>lid gemeenteraad van Amsterdam</v></cell><cell r="D9401" t="str"><v>04-02-1874/03-09-1889</v></cell></row><row r="9402"><cell r="A9402" t="str"><v>01365</v></cell><cell r="B9402" t="str"><v>3500</v></cell><cell r="C9402" t="str"><v>wethouder (van financiën) van Amsterdam</v></cell><cell r="D9402" t="str"><v>14-11-1874/01-01-1880</v></cell></row><row r="9403"><cell r="A9403" t="str"><v>01365</v></cell><cell r="B9403" t="str"><v>3500</v></cell><cell r="C9403" t="str"><v>lid Provinciale Staten van Noord-Holland</v></cell><cell r="D9403" t="str"><v>15-12-1874/00-03-1878</v></cell></row><row r="9404"><cell r="A9404" t="str"><v>01365</v></cell><cell r="B9404" t="str"><v>3500</v></cell><cell r="C9404" t="str"><v>lid Tweede Kamer der Staten-Generaal</v></cell><cell r="D9404" t="str"><v>28-03-1878/21-12-1879</v></cell></row><row r="9405"><cell r="A9405" t="str"><v>01365</v></cell><cell r="B9405" t="str"><v>3500</v></cell><cell r="C9405" t="str"><v>burgemeester van Amsterdam</v></cell><cell r="D9405" t="str"><v>01-01-1880/21-08-1891</v></cell></row><row r="9406"><cell r="A9406" t="str"><v>01365</v></cell><cell r="B9406" t="str"><v>3500</v></cell><cell r="C9406" t="str"><v>lid Eerste Kamer der Staten-Generaal</v></cell><cell r="D9406" t="str"><v>28-07-1880/11-10-1884</v></cell></row><row r="9407"><cell r="A9407" t="str"><v>01365</v></cell><cell r="B9407" t="str"><v>3500</v></cell><cell r="C9407" t="str"><v>lid Eerste Kamer der Staten-Generaal</v></cell><cell r="D9407" t="str"><v>17-11-1884/17-08-1887</v></cell></row><row r="9408"><cell r="A9408" t="str"><v>01365</v></cell><cell r="B9408" t="str"><v>3500</v></cell><cell r="C9408" t="str"><v>lid Eerste Kamer der Staten-Generaal</v></cell><cell r="D9408" t="str"><v>19-09-1887/27-03-1888</v></cell></row><row r="9409"><cell r="A9409" t="str"><v>01365</v></cell><cell r="B9409" t="str"><v>3500</v></cell><cell r="C9409" t="str"><v>lid Eerste Kamer der Staten-Generaal</v></cell><cell r="D9409" t="str"><v>01-05-1888/21-08-1891</v></cell></row><row r="9410"><cell r="A9410" t="str"><v>01365</v></cell><cell r="B9410" t="str"><v>3500</v></cell><cell r="C9410" t="str"><v>minister van Buitenlandse Zaken</v></cell><cell r="D9410" t="str"><v>21-08-1891/21-03-1894</v></cell></row><row r="9411"><cell r="A9411" t="str"><v>01365</v></cell><cell r="B9411" t="str"><v>3500</v></cell><cell r="C9411" t="str"><v>voorzitter van de ministerraad</v></cell><cell r="D9411" t="str"><v>21-08-1891/21-03-1894</v></cell></row><row r="9412"><cell r="A9412" t="str"><v>01365</v></cell><cell r="B9412" t="str"><v>3500</v></cell><cell r="C9412" t="str"><v>lid Eerste Kamer der Staten-Generaal</v></cell><cell r="D9412" t="str"><v>07-06-1894/27-01-1897</v></cell></row><row r="9413"><cell r="A9413" t="str"><v>01365</v></cell><cell r="B9413" t="str"><v>3500</v></cell><cell r="C9413" t="str"><v>Commissaris van de Koningin in Noord-Holland</v></cell><cell r="D9413" t="str"><v>01-02-1897/01-08-1911</v></cell></row><row r="9414"><cell r="A9414" t="str"><v>01367</v></cell><cell r="B9414" t="str"><v>3010</v></cell><cell r="C9414" t="str"><v>Deventer</v></cell><cell r="D9414" t="str"><v>05-10-1884</v></cell></row><row r="9415"><cell r="A9415" t="str"><v>01367</v></cell><cell r="B9415" t="str"><v>3020</v></cell><cell r="C9415" t="str"><v>'s-Gravenhage</v></cell><cell r="D9415" t="str"><v>16-02-1966</v></cell></row><row r="9416"><cell r="A9416" t="str"><v>01367</v></cell><cell r="B9416" t="str"><v>3500</v></cell><cell r="C9416" t="str"><v>tweede luitenant der artillerie te Gorinchem</v></cell><cell r="D9416" t="str"><v>17-08-1907/15-08-1909</v></cell></row><row r="9417"><cell r="A9417" t="str"><v>01367</v></cell><cell r="B9417" t="str"><v>3500</v></cell><cell r="C9417" t="str"><v>tweede luitenant der artillerie te Amsterdam</v></cell><cell r="D9417" t="str"><v>16-08-1909/24-05-1910</v></cell></row><row r="9418"><cell r="A9418" t="str"><v>01367</v></cell><cell r="B9418" t="str"><v>3500</v></cell><cell r="C9418" t="str"><v>eerste luitenant der artillerie te Utrecht</v></cell><cell r="D9418" t="str"><v>24-05-1910/00-00-1922</v></cell></row><row r="9419"><cell r="A9419" t="str"><v>01367</v></cell><cell r="B9419" t="str"><v>3500</v></cell><cell r="C9419" t="str"><v>docent KMA (Koninklijke Militaire Academie) te Breda</v></cell><cell r="D9419" t="str"><v>00-06-1913/00-00-1919</v></cell></row><row r="9420"><cell r="A9420" t="str"><v>01367</v></cell><cell r="B9420" t="str"><v>3500</v></cell><cell r="C9420" t="str"><v>lid Tweede Kamer der Staten-Generaal</v></cell><cell r="D9420" t="str"><v>25-07-1922/05-06-1963</v></cell></row><row r="9421"><cell r="A9421" t="str"><v>01367</v></cell><cell r="B9421" t="str"><v>3500</v></cell><cell r="C9421" t="str"><v>fractievoorzitter CHU Tweede Kamer der Staten-Generaal</v></cell><cell r="D9421" t="str"><v>11-09-1939/15-05-1963</v></cell></row><row r="9422"><cell r="A9422" t="str"><v>01368</v></cell><cell r="B9422" t="str"><v>3010</v></cell><cell r="C9422" t="str"><v>Veen (N.Br.)</v></cell><cell r="D9422" t="str"><v>05-06-1893</v></cell></row><row r="9423"><cell r="A9423" t="str"><v>01368</v></cell><cell r="B9423" t="str"><v>3020</v></cell><cell r="C9423" t="str"><v>Voorschoten</v></cell><cell r="D9423" t="str"><v>18-10-1985</v></cell></row><row r="9424"><cell r="A9424" t="str"><v>01368</v></cell><cell r="B9424" t="str"><v>3500</v></cell><cell r="C9424" t="str"><v>volontair ter secretarie, gemeente Gorinchem</v></cell><cell r="D9424" t="str"><v>00-00-1917/01-07-1920</v></cell></row><row r="9425"><cell r="A9425" t="str"><v>01368</v></cell><cell r="B9425" t="str"><v>3500</v></cell><cell r="C9425" t="str"><v>gemeentesecretaris van Zuilichem</v></cell><cell r="D9425" t="str"><v>01-07-1920/01-05-1922</v></cell></row><row r="9426"><cell r="A9426" t="str"><v>01368</v></cell><cell r="B9426" t="str"><v>3500</v></cell><cell r="C9426" t="str"><v>burgemeester van Genemuiden</v></cell><cell r="D9426" t="str"><v>02-05-1922/01-12-1927</v></cell></row><row r="9427"><cell r="A9427" t="str"><v>01368</v></cell><cell r="B9427" t="str"><v>3500</v></cell><cell r="C9427" t="str"><v>burgemeester van Hoogeveen</v></cell><cell r="D9427" t="str"><v>01-12-1927/01-03-1944</v></cell></row><row r="9428"><cell r="A9428" t="str"><v>01368</v></cell><cell r="B9428" t="str"><v>3500</v></cell><cell r="C9428" t="str"><v>kantonrechter-plaatsvervanger te Hoogeveen</v></cell><cell r="D9428" t="str"><v>16-06-1928/</v></cell></row><row r="9429"><cell r="A9429" t="str"><v>01368</v></cell><cell r="B9429" t="str"><v>3500</v></cell><cell r="C9429" t="str"><v>lid Provinciale Staten van Drenthe</v></cell><cell r="D9429" t="str"><v>07-07-1931/01-09-1941</v></cell></row><row r="9430"><cell r="A9430" t="str"><v>01368</v></cell><cell r="B9430" t="str"><v>3500</v></cell><cell r="C9430" t="str"><v>lid Tweede Kamer der Staten-Generaal</v></cell><cell r="D9430" t="str"><v>08-06-1937/04-06-1946</v></cell></row><row r="9431"><cell r="A9431" t="str"><v>01368</v></cell><cell r="B9431" t="str"><v>3500</v></cell><cell r="C9431" t="str"><v>burgemeester van Hoogeveen</v></cell><cell r="D9431" t="str"><v>06-05-1945/01-07-1958</v></cell></row><row r="9432"><cell r="A9432" t="str"><v>01368</v></cell><cell r="B9432" t="str"><v>3500</v></cell><cell r="C9432" t="str"><v>lid Eerste Kamer der Staten-Generaal</v></cell><cell r="D9432" t="str"><v>27-07-1948/20-09-1966</v></cell></row><row r="9433"><cell r="A9433" t="str"><v>01368</v></cell><cell r="B9433" t="str"><v>3500</v></cell><cell r="C9433" t="str"><v>waarnemend burgemeester van Westerbork</v></cell><cell r="D9433" t="str"><v>01-09-1951/16-05-1952</v></cell></row><row r="9434"><cell r="A9434" t="str"><v>01374</v></cell><cell r="B9434" t="str"><v>3010</v></cell><cell r="C9434" t="str"><v>Haarlem</v></cell><cell r="D9434" t="str"><v>19-09-1831</v></cell></row><row r="9435"><cell r="A9435" t="str"><v>01374</v></cell><cell r="B9435" t="str"><v>3020</v></cell><cell r="C9435" t="str"><v>'s-Gravenhage</v></cell><cell r="D9435" t="str"><v>23-05-1905</v></cell></row><row r="9436"><cell r="A9436" t="str"><v>01374</v></cell><cell r="B9436" t="str"><v>3500</v></cell><cell r="C9436" t="str"><v>advocaat te Amsterdam</v></cell><cell r="D9436" t="str"><v>00-00-1855/00-00-1894</v></cell></row><row r="9437"><cell r="A9437" t="str"><v>01374</v></cell><cell r="B9437" t="str"><v>3500</v></cell><cell r="C9437" t="str"><v>kantonrechter-plaatsvervanger, vierde kanton te Amsterdam</v></cell><cell r="D9437" t="str"><v>16-11-1862/01-06-1885</v></cell></row><row r="9438"><cell r="A9438" t="str"><v>01374</v></cell><cell r="B9438" t="str"><v>3500</v></cell><cell r="C9438" t="str"><v>lid Tweede Kamer der Staten-Generaal</v></cell><cell r="D9438" t="str"><v>01-05-1888/20-03-1894</v></cell></row><row r="9439"><cell r="A9439" t="str"><v>01374</v></cell><cell r="B9439" t="str"><v>3500</v></cell><cell r="C9439" t="str"><v>lid Tweede Kamer der Staten-Generaal</v></cell><cell r="D9439" t="str"><v>16-05-1894/23-05-1905</v></cell></row><row r="9440"><cell r="A9440" t="str"><v>01375</v></cell><cell r="B9440" t="str"><v>3010</v></cell><cell r="C9440" t="str"><v>Voorschoten</v></cell><cell r="D9440" t="str"><v>30-11-1858</v></cell></row><row r="9441"><cell r="A9441" t="str"><v>01375</v></cell><cell r="B9441" t="str"><v>3020</v></cell><cell r="C9441" t="str"><v>'s-Gravenhage</v></cell><cell r="D9441" t="str"><v>24-07-1931</v></cell></row><row r="9442"><cell r="A9442" t="str"><v>01375</v></cell><cell r="B9442" t="str"><v>3500</v></cell><cell r="C9442" t="str"><v>kandidaat-notaris</v></cell><cell r="D9442" t="str"><v>00-00-1879/</v></cell></row><row r="9443"><cell r="A9443" t="str"><v>01375</v></cell><cell r="B9443" t="str"><v>3500</v></cell><cell r="C9443" t="str"><v>advocaat te Amsterdam</v></cell><cell r="D9443" t="str"><v>00-00-1885/</v></cell></row><row r="9444"><cell r="A9444" t="str"><v>01375</v></cell><cell r="B9444" t="str"><v>3500</v></cell><cell r="C9444" t="str"><v>privaatdocent notarieel en fiscaal recht, Gemeentelijke Universiteit te Amsterdam</v></cell><cell r="D9444" t="str"><v>00-09-1885/00-00-1893</v></cell></row><row r="9445"><cell r="A9445" t="str"><v>01375</v></cell><cell r="B9445" t="str"><v>3500</v></cell><cell r="C9445" t="str"><v>privaatdocent belastingrecht, Gemeentelijke Universiteit te Amsterdam</v></cell><cell r="D9445" t="str"><v>00-09-1885/</v></cell></row><row r="9446"><cell r="A9446" t="str"><v>01375</v></cell><cell r="B9446" t="str"><v>3500</v></cell><cell r="C9446" t="str"><v>lid gemeenteraad van Amsterdam</v></cell><cell r="D9446" t="str"><v>03-09-1889/00-11-1896</v></cell></row><row r="9447"><cell r="A9447" t="str"><v>01375</v></cell><cell r="B9447" t="str"><v>3500</v></cell><cell r="C9447" t="str"><v>wethouder (van financiën) van Amsterdam</v></cell><cell r="D9447" t="str"><v>05-09-1893/03-09-1895</v></cell></row><row r="9448"><cell r="A9448" t="str"><v>01375</v></cell><cell r="B9448" t="str"><v>3500</v></cell><cell r="C9448" t="str"><v>wethouder (van publieke werken) van Amsterdam</v></cell><cell r="D9448" t="str"><v>03-09-1895/00-11-1896</v></cell></row><row r="9449"><cell r="A9449" t="str"><v>01375</v></cell><cell r="B9449" t="str"><v>3500</v></cell><cell r="C9449" t="str"><v>hoogleraar staathuishoudkunde en statistiek, Gemeentelijke Universiteit te Amsterdam</v></cell><cell r="D9449" t="str"><v>23-11-1896/01-11-1905</v></cell></row><row r="9450"><cell r="A9450" t="str"><v>01375</v></cell><cell r="B9450" t="str"><v>3500</v></cell><cell r="C9450" t="str"><v>lid Tweede Kamer der Staten-Generaal</v></cell><cell r="D9450" t="str"><v>08-11-1904/29-08-1913</v></cell></row><row r="9451"><cell r="A9451" t="str"><v>01375</v></cell><cell r="B9451" t="str"><v>3500</v></cell><cell r="C9451" t="str"><v>lid gemeenteraad van 's-Gravenhage</v></cell><cell r="D9451" t="str"><v>22-04-1908/05-09-1911</v></cell></row><row r="9452"><cell r="A9452" t="str"><v>01375</v></cell><cell r="B9452" t="str"><v>3500</v></cell><cell r="C9452" t="str"><v>minister van Landbouw, Nijverheid en Handel</v></cell><cell r="D9452" t="str"><v>29-08-1913/24-10-1914</v></cell></row><row r="9453"><cell r="A9453" t="str"><v>01375</v></cell><cell r="B9453" t="str"><v>3500</v></cell><cell r="C9453" t="str"><v>minister van Waterstaat ad interim</v></cell><cell r="D9453" t="str"><v>30-07-1914/00-08-1914</v></cell></row><row r="9454"><cell r="A9454" t="str"><v>01375</v></cell><cell r="B9454" t="str"><v>3500</v></cell><cell r="C9454" t="str"><v>minister van Landbouw, Nijverheid en Handel ad interim</v></cell><cell r="D9454" t="str"><v>24-10-1914/19-11-1914</v></cell></row><row r="9455"><cell r="A9455" t="str"><v>01375</v></cell><cell r="B9455" t="str"><v>3500</v></cell><cell r="C9455" t="str"><v>minister van Financiën</v></cell><cell r="D9455" t="str"><v>24-10-1914/08-02-1916</v></cell></row><row r="9456"><cell r="A9456" t="str"><v>01375</v></cell><cell r="B9456" t="str"><v>3500</v></cell><cell r="C9456" t="str"><v>ambteloos</v></cell><cell r="D9456" t="str"><v>08-02-1916/22-02-1917</v></cell></row><row r="9457"><cell r="A9457" t="str"><v>01375</v></cell><cell r="B9457" t="str"><v>3500</v></cell><cell r="C9457" t="str"><v>minister van Financiën</v></cell><cell r="D9457" t="str"><v>22-02-1917/09-09-1918</v></cell></row><row r="9458"><cell r="A9458" t="str"><v>01375</v></cell><cell r="B9458" t="str"><v>3500</v></cell><cell r="C9458" t="str"><v>lid Tweede Kamer der Staten-Generaal</v></cell><cell r="D9458" t="str"><v>17-09-1918/15-10-1921</v></cell></row><row r="9459"><cell r="A9459" t="str"><v>01375</v></cell><cell r="B9459" t="str"><v>3500</v></cell><cell r="C9459" t="str"><v>fractievoorzitter Neutrale fractie, Tweede Kamer der Staten-Generaal</v></cell><cell r="D9459" t="str"><v>17-09-1918/28-04-1921</v></cell></row><row r="9460"><cell r="A9460" t="str"><v>01375</v></cell><cell r="B9460" t="str"><v>3500</v></cell><cell r="C9460" t="str"><v>voorzitter Ondernemersraad voor Nederlandsch-Indië</v></cell><cell r="D9460" t="str"><v>00-11-1921/01-05-1931</v></cell></row><row r="9461"><cell r="A9461" t="str"><v>01376</v></cell><cell r="B9461" t="str"><v>3010</v></cell><cell r="C9461" t="str"><v>Leeuwarden</v></cell><cell r="D9461" t="str"><v>20-04-1860</v></cell></row><row r="9462"><cell r="A9462" t="str"><v>01376</v></cell><cell r="B9462" t="str"><v>3020</v></cell><cell r="C9462" t="str"><v>'s-Gravenhage</v></cell><cell r="D9462" t="str"><v>12-05-1930</v></cell></row><row r="9463"><cell r="A9463" t="str"><v>01376</v></cell><cell r="B9463" t="str"><v>3500</v></cell><cell r="C9463" t="str"><v>advocaat te Leeuwarden</v></cell><cell r="D9463" t="str"><v>00-00-1888/00-05-1893</v></cell></row><row r="9464"><cell r="A9464" t="str"><v>01376</v></cell><cell r="B9464" t="str"><v>3500</v></cell><cell r="C9464" t="str"><v>redacteur "Sneeker Courant"</v></cell><cell r="D9464" t="str"><v>00-00-1892/00-01-1893</v></cell></row><row r="9465"><cell r="A9465" t="str"><v>01376</v></cell><cell r="B9465" t="str"><v>3500</v></cell><cell r="C9465" t="str"><v>redacteur "De Nieuwe Tijd"</v></cell><cell r="D9465" t="str"><v>00-01-1893/00-11-1893</v></cell></row><row r="9466"><cell r="A9466" t="str"><v>01376</v></cell><cell r="B9466" t="str"><v>3500</v></cell><cell r="C9466" t="str"><v>advocaat te Amsterdam</v></cell><cell r="D9466" t="str"><v>00-05-1893/00-11-1893</v></cell></row><row r="9467"><cell r="A9467" t="str"><v>01376</v></cell><cell r="B9467" t="str"><v>3500</v></cell><cell r="C9467" t="str"><v>advocaat te Utrecht</v></cell><cell r="D9467" t="str"><v>00-11-1893/00-00-1897</v></cell></row><row r="9468"><cell r="A9468" t="str"><v>01376</v></cell><cell r="B9468" t="str"><v>3500</v></cell><cell r="C9468" t="str"><v>redacteur tijdschrift "De Baanbreker"</v></cell><cell r="D9468" t="str"><v>00-12-1893/00-00-1896</v></cell></row><row r="9469"><cell r="A9469" t="str"><v>01376</v></cell><cell r="B9469" t="str"><v>3500</v></cell><cell r="C9469" t="str"><v>fractievoorzitter SDAP Tweede Kamer der Staten-Generaal</v></cell><cell r="D9469" t="str"><v>21-09-1897/04-09-1901</v></cell></row><row r="9470"><cell r="A9470" t="str"><v>01376</v></cell><cell r="B9470" t="str"><v>3500</v></cell><cell r="C9470" t="str"><v>lid Tweede Kamer der Staten-Generaal</v></cell><cell r="D9470" t="str"><v>24-09-1897/17-09-1901</v></cell></row><row r="9471"><cell r="A9471" t="str"><v>01376</v></cell><cell r="B9471" t="str"><v>3500</v></cell><cell r="C9471" t="str"><v>hoofdredacteur dagblad "Het Volk"</v></cell><cell r="D9471" t="str"><v>00-03-1900/01-11-1903</v></cell></row><row r="9472"><cell r="A9472" t="str"><v>01376</v></cell><cell r="B9472" t="str"><v>3500</v></cell><cell r="C9472" t="str"><v>advocaat te Haarlem</v></cell><cell r="D9472" t="str"><v>00-04-1901/00-00-1903</v></cell></row><row r="9473"><cell r="A9473" t="str"><v>01376</v></cell><cell r="B9473" t="str"><v>3500</v></cell><cell r="C9473" t="str"><v>lid Tweede Kamer der Staten-Generaal</v></cell><cell r="D9473" t="str"><v>13-12-1902/15-09-1925</v></cell></row><row r="9474"><cell r="A9474" t="str"><v>01376</v></cell><cell r="B9474" t="str"><v>3500</v></cell><cell r="C9474" t="str"><v>fractievoorzitter SDAP Tweede Kamer der Staten-Generaal</v></cell><cell r="D9474" t="str"><v>13-12-1902/12-07-1925</v></cell></row><row r="9475"><cell r="A9475" t="str"><v>01376</v></cell><cell r="B9475" t="str"><v>3500</v></cell><cell r="C9475" t="str"><v>advocaat te Scheveningen</v></cell><cell r="D9475" t="str"><v>00-00-1903/</v></cell></row><row r="9476"><cell r="A9476" t="str"><v>01376</v></cell><cell r="B9476" t="str"><v>3500</v></cell><cell r="C9476" t="str"><v>hoofdredacteur dagblad "Het Volk"</v></cell><cell r="D9476" t="str"><v>00-01-1920/01-02-1925</v></cell></row><row r="9477"><cell r="A9477" t="str"><v>01378</v></cell><cell r="B9477" t="str"><v>3010</v></cell><cell r="C9477" t="str"><v>Weert</v></cell><cell r="D9477" t="str"><v>24-03-1838</v></cell></row><row r="9478"><cell r="A9478" t="str"><v>01378</v></cell><cell r="B9478" t="str"><v>3020</v></cell><cell r="C9478" t="str"><v>Meijel</v></cell><cell r="D9478" t="str"><v>14-11-1919</v></cell></row><row r="9479"><cell r="A9479" t="str"><v>01378</v></cell><cell r="B9479" t="str"><v>3500</v></cell><cell r="C9479" t="str"><v>landbouwer op bedrijf van ouders</v></cell><cell r="D9479" t="str"><v>/00-00-1862</v></cell></row><row r="9480"><cell r="A9480" t="str"><v>01378</v></cell><cell r="B9480" t="str"><v>3500</v></cell><cell r="C9480" t="str"><v>landmeter</v></cell><cell r="D9480" t="str"><v>00-00-1862/00-00-1869</v></cell></row><row r="9481"><cell r="A9481" t="str"><v>01378</v></cell><cell r="B9481" t="str"><v>3500</v></cell><cell r="C9481" t="str"><v>gemeentesecretaris van Meijel</v></cell><cell r="D9481" t="str"><v>00-00-1869/01-09-1873</v></cell></row><row r="9482"><cell r="A9482" t="str"><v>01378</v></cell><cell r="B9482" t="str"><v>3500</v></cell><cell r="C9482" t="str"><v>lid gemeenteraad van Weert</v></cell><cell r="D9482" t="str"><v>02-09-1873/00-00-1876</v></cell></row><row r="9483"><cell r="A9483" t="str"><v>01378</v></cell><cell r="B9483" t="str"><v>3500</v></cell><cell r="C9483" t="str"><v>wethouder van Weert</v></cell><cell r="D9483" t="str"><v>02-09-1873/00-00-1876</v></cell></row><row r="9484"><cell r="A9484" t="str"><v>01378</v></cell><cell r="B9484" t="str"><v>3500</v></cell><cell r="C9484" t="str"><v>lid gemeenteraad van Meijel</v></cell><cell r="D9484" t="str"><v>00-00-1885/01-09-1895</v></cell></row><row r="9485"><cell r="A9485" t="str"><v>01378</v></cell><cell r="B9485" t="str"><v>3500</v></cell><cell r="C9485" t="str"><v>lid Provinciale Staten van Limburg</v></cell><cell r="D9485" t="str"><v>07-07-1886/01-07-1919</v></cell></row><row r="9486"><cell r="A9486" t="str"><v>01378</v></cell><cell r="B9486" t="str"><v>3500</v></cell><cell r="C9486" t="str"><v>wethouder van Meijel</v></cell><cell r="D9486" t="str"><v>07-09-1886/01-09-1895</v></cell></row><row r="9487"><cell r="A9487" t="str"><v>01378</v></cell><cell r="B9487" t="str"><v>3500</v></cell><cell r="C9487" t="str"><v>lid Tweede Kamer der Staten-Generaal</v></cell><cell r="D9487" t="str"><v>16-05-1894/17-09-1901</v></cell></row><row r="9488"><cell r="A9488" t="str"><v>01378</v></cell><cell r="B9488" t="str"><v>3500</v></cell><cell r="C9488" t="str"><v>burgemeester van Meijel</v></cell><cell r="D9488" t="str"><v>01-09-1895/25-08-1913</v></cell></row><row r="9489"><cell r="A9489" t="str"><v>01379</v></cell><cell r="B9489" t="str"><v>3010</v></cell><cell r="C9489" t="str"><v>Neerkant</v></cell><cell r="D9489" t="str"><v>09-02-1877</v></cell></row><row r="9490"><cell r="A9490" t="str"><v>01379</v></cell><cell r="B9490" t="str"><v>3020</v></cell><cell r="C9490" t="str"><v>Roermond</v></cell><cell r="D9490" t="str"><v>06-04-1965</v></cell></row><row r="9491"><cell r="A9491" t="str"><v>01379</v></cell><cell r="B9491" t="str"><v>3500</v></cell><cell r="C9491" t="str"><v>advocaat en procureur te Roermond</v></cell><cell r="D9491" t="str"><v>00-00-1901/01-02-1910</v></cell></row><row r="9492"><cell r="A9492" t="str"><v>01379</v></cell><cell r="B9492" t="str"><v>3500</v></cell><cell r="C9492" t="str"><v>schoolopziener, arrondissement Weert</v></cell><cell r="D9492" t="str"><v>01-02-1903/01-08-1919</v></cell></row><row r="9493"><cell r="A9493" t="str"><v>01379</v></cell><cell r="B9493" t="str"><v>3500</v></cell><cell r="C9493" t="str"><v>rechter Arrondissementsrechtbank te Roermond</v></cell><cell r="D9493" t="str"><v>01-02-1910/01-08-1919</v></cell></row><row r="9494"><cell r="A9494" t="str"><v>01379</v></cell><cell r="B9494" t="str"><v>3500</v></cell><cell r="C9494" t="str"><v>inspecteur van het lager onderwijs in de eerste inspectie (Noord-Brabant, Limburg en Gelderland)</v></cell><cell r="D9494" t="str"><v>01-08-1919/01-01-1921</v></cell></row><row r="9495"><cell r="A9495" t="str"><v>01379</v></cell><cell r="B9495" t="str"><v>3500</v></cell><cell r="C9495" t="str"><v>hoofdinspecteur van het lager onderwijs in de eerste inspectie (Noord-Brabant en Limburg)</v></cell><cell r="D9495" t="str"><v>01-01-1921/00-06-1936</v></cell></row><row r="9496"><cell r="A9496" t="str"><v>01379</v></cell><cell r="B9496" t="str"><v>3500</v></cell><cell r="C9496" t="str"><v>lid Tweede Kamer der Staten-Generaal</v></cell><cell r="D9496" t="str"><v>08-11-1932/09-05-1933</v></cell></row><row r="9497"><cell r="A9497" t="str"><v>01379</v></cell><cell r="B9497" t="str"><v>3500</v></cell><cell r="C9497" t="str"><v>lid Tweede Kamer der Staten-Generaal</v></cell><cell r="D9497" t="str"><v>09-06-1936/04-06-1946</v></cell></row><row r="9498"><cell r="A9498" t="str"><v>01381</v></cell><cell r="B9498" t="str"><v>3010</v></cell><cell r="C9498" t="str"><v>Finsterwolde</v></cell><cell r="D9498" t="str"><v>25-03-1900</v></cell></row><row r="9499"><cell r="A9499" t="str"><v>01381</v></cell><cell r="B9499" t="str"><v>3020</v></cell><cell r="C9499" t="str"><v>Groningen</v></cell><cell r="D9499" t="str"><v>06-11-1972</v></cell></row><row r="9500"><cell r="A9500" t="str"><v>01381</v></cell><cell r="B9500" t="str"><v>3500</v></cell><cell r="C9500" t="str"><v>onderwijzer te Winschoten</v></cell><cell r="D9500" t="str"><v>00-00-1919/00-08-1929</v></cell></row><row r="9501"><cell r="A9501" t="str"><v>01381</v></cell><cell r="B9501" t="str"><v>3500</v></cell><cell r="C9501" t="str"><v>hoofdonderwijzer, Openbare Lagere School te Oude Pekela</v></cell><cell r="D9501" t="str"><v>00-08-1929/01-09-1937</v></cell></row><row r="9502"><cell r="A9502" t="str"><v>01381</v></cell><cell r="B9502" t="str"><v>3500</v></cell><cell r="C9502" t="str"><v>lid Provinciale Staten van Groningen</v></cell><cell r="D9502" t="str"><v>23-05-1933/01-09-1941</v></cell></row><row r="9503"><cell r="A9503" t="str"><v>01381</v></cell><cell r="B9503" t="str"><v>3500</v></cell><cell r="C9503" t="str"><v>burgemeester van Hoogezand</v></cell><cell r="D9503" t="str"><v>01-09-1937/16-10-1942</v></cell></row><row r="9504"><cell r="A9504" t="str"><v>01381</v></cell><cell r="B9504" t="str"><v>3500</v></cell><cell r="C9504" t="str"><v>burgemeester van Hoogezand</v></cell><cell r="D9504" t="str"><v>14-04-1945/01-08-1946</v></cell></row><row r="9505"><cell r="A9505" t="str"><v>01381</v></cell><cell r="B9505" t="str"><v>3500</v></cell><cell r="C9505" t="str"><v>lid Tweede Kamer der Staten-Generaal</v></cell><cell r="D9505" t="str"><v>04-06-1946/27-07-1948</v></cell></row><row r="9506"><cell r="A9506" t="str"><v>01381</v></cell><cell r="B9506" t="str"><v>3500</v></cell><cell r="C9506" t="str"><v>lid Provinciale Staten van Groningen</v></cell><cell r="D9506" t="str"><v>20-06-1946/06-06-1962</v></cell></row><row r="9507"><cell r="A9507" t="str"><v>01381</v></cell><cell r="B9507" t="str"><v>3500</v></cell><cell r="C9507" t="str"><v>lid Gedeputeerde Staten (onder meer belast met bestuurlijke aangelegenheden, organisatie, monumenten en cultuur) van Groningen</v></cell><cell r="D9507" t="str"><v>01-08-1946/01-10-1951</v></cell></row><row r="9508"><cell r="A9508" t="str"><v>01381</v></cell><cell r="B9508" t="str"><v>3500</v></cell><cell r="C9508" t="str"><v>lid Tweede Kamer der Staten-Generaal</v></cell><cell r="D9508" t="str"><v>12-08-1948/01-10-1951</v></cell></row><row r="9509"><cell r="A9509" t="str"><v>01381</v></cell><cell r="B9509" t="str"><v>3500</v></cell><cell r="C9509" t="str"><v>burgemeester van Groningen</v></cell><cell r="D9509" t="str"><v>01-10-1951/01-04-1965</v></cell></row><row r="9510"><cell r="A9510" t="str"><v>01382</v></cell><cell r="B9510" t="str"><v>3010</v></cell><cell r="C9510" t="str"><v>Amsterdam</v></cell><cell r="D9510" t="str"><v>16-07-1814</v></cell></row><row r="9511"><cell r="A9511" t="str"><v>01382</v></cell><cell r="B9511" t="str"><v>3020</v></cell><cell r="C9511" t="str"><v>Zutphen</v></cell><cell r="D9511" t="str"><v>31-08-1896</v></cell></row><row r="9512"><cell r="A9512" t="str"><v>01382</v></cell><cell r="B9512" t="str"><v>3500</v></cell><cell r="C9512" t="str"><v>arts te Arnhem</v></cell><cell r="D9512" t="str"><v>00-00-1840/00-00-1844</v></cell></row><row r="9513"><cell r="A9513" t="str"><v>01382</v></cell><cell r="B9513" t="str"><v>3500</v></cell><cell r="C9513" t="str"><v>advocaat te Amsterdam</v></cell><cell r="D9513" t="str"><v>00-00-1846/00-00-1852</v></cell></row><row r="9514"><cell r="A9514" t="str"><v>01382</v></cell><cell r="B9514" t="str"><v>3500</v></cell><cell r="C9514" t="str"><v>burgemeester van Purmerend</v></cell><cell r="D9514" t="str"><v>01-05-1852/01-05-1855</v></cell></row><row r="9515"><cell r="A9515" t="str"><v>01382</v></cell><cell r="B9515" t="str"><v>3500</v></cell><cell r="C9515" t="str"><v>lid Tweede Kamer der Staten-Generaal</v></cell><cell r="D9515" t="str"><v>08-05-1855/01-07-1858</v></cell></row><row r="9516"><cell r="A9516" t="str"><v>01382</v></cell><cell r="B9516" t="str"><v>3500</v></cell><cell r="C9516" t="str"><v>burgemeester van Haarlem</v></cell><cell r="D9516" t="str"><v>01-07-1858/04-09-1859</v></cell></row><row r="9517"><cell r="A9517" t="str"><v>01382</v></cell><cell r="B9517" t="str"><v>3500</v></cell><cell r="C9517" t="str"><v>lid gemeenteraad van Haarlem</v></cell><cell r="D9517" t="str"><v>/(omstreeks: 00-00-1860)/</v></cell></row><row r="9518"><cell r="A9518" t="str"><v>01382</v></cell><cell r="B9518" t="str"><v>3500</v></cell><cell r="C9518" t="str"><v>lid Tweede Kamer der Staten-Generaal</v></cell><cell r="D9518" t="str"><v>24-04-1860/19-09-1864</v></cell></row><row r="9519"><cell r="A9519" t="str"><v>01382</v></cell><cell r="B9519" t="str"><v>3500</v></cell><cell r="C9519" t="str"><v>burgemeester van Apeldoorn</v></cell><cell r="D9519" t="str"><v>30-08-1864/17-04-1872</v></cell></row><row r="9520"><cell r="A9520" t="str"><v>01382</v></cell><cell r="B9520" t="str"><v>3500</v></cell><cell r="C9520" t="str"><v>lid gemeenteraad van Apeldoorn</v></cell><cell r="D9520" t="str"><v>00-00-1867/00-00-1869</v></cell></row><row r="9521"><cell r="A9521" t="str"><v>01384</v></cell><cell r="B9521" t="str"><v>3010</v></cell><cell r="C9521" t="str"><v>Tiel</v></cell><cell r="D9521" t="str"><v>06-03-1854</v></cell></row><row r="9522"><cell r="A9522" t="str"><v>01384</v></cell><cell r="B9522" t="str"><v>3020</v></cell><cell r="C9522" t="str"><v>Hilvarenbeek</v></cell><cell r="D9522" t="str"><v>04-11-1916</v></cell></row><row r="9523"><cell r="A9523" t="str"><v>01384</v></cell><cell r="B9523" t="str"><v>3500</v></cell><cell r="C9523" t="str"><v>advocaat, advocatenkantoor "De Jonge van Ellemeet" te Breda</v></cell><cell r="D9523" t="str"><v>00-00-1880/00-09-1882</v></cell></row><row r="9524"><cell r="A9524" t="str"><v>01384</v></cell><cell r="B9524" t="str"><v>3500</v></cell><cell r="C9524" t="str"><v>advocaat en procureur te Breda</v></cell><cell r="D9524" t="str"><v>00-09-1882/04-11-1916</v></cell></row><row r="9525"><cell r="A9525" t="str"><v>01384</v></cell><cell r="B9525" t="str"><v>3500</v></cell><cell r="C9525" t="str"><v>schoolopziener, arrondissement Zevenbergen</v></cell><cell r="D9525" t="str"><v>01-01-1883/01-01-1894</v></cell></row><row r="9526"><cell r="A9526" t="str"><v>01384</v></cell><cell r="B9526" t="str"><v>3500</v></cell><cell r="C9526" t="str"><v>rechter-plaatsvervanger Arrondissementsrechtbank te Breda</v></cell><cell r="D9526" t="str"><v>01-06-1889/04-11-1916</v></cell></row><row r="9527"><cell r="A9527" t="str"><v>01384</v></cell><cell r="B9527" t="str"><v>3500</v></cell><cell r="C9527" t="str"><v>lid Tweede Kamer der Staten-Generaal</v></cell><cell r="D9527" t="str"><v>14-12-1891/20-03-1894</v></cell></row><row r="9528"><cell r="A9528" t="str"><v>01384</v></cell><cell r="B9528" t="str"><v>3500</v></cell><cell r="C9528" t="str"><v>lid Tweede Kamer der Staten-Generaal</v></cell><cell r="D9528" t="str"><v>16-05-1894/04-11-1916</v></cell></row><row r="9529"><cell r="A9529" t="str"><v>01384</v></cell><cell r="B9529" t="str"><v>3500</v></cell><cell r="C9529" t="str"><v>fractievoorzitter Vrije Liberalen, Tweede Kamer der Staten-Generaal</v></cell><cell r="D9529" t="str"><v>00-09-1906/04-11-1916</v></cell></row><row r="9530"><cell r="A9530" t="str"><v>01385</v></cell><cell r="B9530" t="str"><v>3010</v></cell><cell r="C9530" t="str"><v>Nieuw Beerta</v></cell><cell r="D9530" t="str"><v>07-10-1858</v></cell></row><row r="9531"><cell r="A9531" t="str"><v>01385</v></cell><cell r="B9531" t="str"><v>3020</v></cell><cell r="C9531" t="str"><v>Nieuw Beerta</v></cell><cell r="D9531" t="str"><v>28-05-1904</v></cell></row><row r="9532"><cell r="A9532" t="str"><v>01385</v></cell><cell r="B9532" t="str"><v>3500</v></cell><cell r="C9532" t="str"><v>landbouwer te Nieuw-Beerta</v></cell></row><row r="9533"><cell r="A9533" t="str"><v>01385</v></cell><cell r="B9533" t="str"><v>3500</v></cell><cell r="C9533" t="str"><v>lid Tweede Kamer der Staten-Generaal</v></cell><cell r="D9533" t="str"><v>15-09-1891/20-03-1894</v></cell></row><row r="9534"><cell r="A9534" t="str"><v>01385</v></cell><cell r="B9534" t="str"><v>3500</v></cell><cell r="C9534" t="str"><v>lid Tweede Kamer der Staten-Generaal</v></cell><cell r="D9534" t="str"><v>16-05-1894/17-09-1901</v></cell></row><row r="9535"><cell r="A9535" t="str"><v>01387</v></cell><cell r="B9535" t="str"><v>3010</v></cell><cell r="C9535" t="str"><v>Nijmegen</v></cell><cell r="D9535" t="str"><v>14-04-1878</v></cell></row><row r="9536"><cell r="A9536" t="str"><v>01387</v></cell><cell r="B9536" t="str"><v>3020</v></cell><cell r="C9536" t="str"><v>Boekel (N.Br.)</v></cell><cell r="D9536" t="str"><v>17-01-1956</v></cell></row><row r="9537"><cell r="A9537" t="str"><v>01387</v></cell><cell r="B9537" t="str"><v>3500</v></cell><cell r="C9537" t="str"><v>leerling-smid</v></cell><cell r="D9537" t="str"><v>00-00-1894/00-00-1896</v></cell></row><row r="9538"><cell r="A9538" t="str"><v>01387</v></cell><cell r="B9538" t="str"><v>3500</v></cell><cell r="C9538" t="str"><v>leerling-machinist en bankwerker-draaier bij de HIJSM (Hollandsche IJzeren-Spoorwegmaatschappij)</v></cell><cell r="D9538" t="str"><v>00-00-1896/</v></cell></row><row r="9539"><cell r="A9539" t="str"><v>01387</v></cell><cell r="B9539" t="str"><v>3500</v></cell><cell r="C9539" t="str"><v>werkmeester afdeling automaten en revolverbanken, "Omnia Motor Works" te Voorburg</v></cell><cell r="D9539" t="str"><v>00-00-1913/01-04-1919</v></cell></row><row r="9540"><cell r="A9540" t="str"><v>01387</v></cell><cell r="B9540" t="str"><v>3500</v></cell><cell r="C9540" t="str"><v>bezoldigd bestuurder en propagandist RKWV (Roomsch-Katholiek Werkliedenverbond) in het bisdom 's-Hertogenbosch, kring Eindhoven</v></cell><cell r="D9540" t="str"><v>01-04-1919/00-00-1929</v></cell></row><row r="9541"><cell r="A9541" t="str"><v>01387</v></cell><cell r="B9541" t="str"><v>3500</v></cell><cell r="C9541" t="str"><v>lid Provinciale Staten van Noord-Brabant</v></cell><cell r="D9541" t="str"><v>03-07-1923/01-09-1941</v></cell></row><row r="9542"><cell r="A9542" t="str"><v>01387</v></cell><cell r="B9542" t="str"><v>3500</v></cell><cell r="C9542" t="str"><v>lid Tweede Kamer der Staten-Generaal</v></cell><cell r="D9542" t="str"><v>17-09-1929/09-05-1933</v></cell></row><row r="9543"><cell r="A9543" t="str"><v>01387</v></cell><cell r="B9543" t="str"><v>3500</v></cell><cell r="C9543" t="str"><v>burgemeester van Waalre</v></cell><cell r="D9543" t="str"><v>01-06-1931/08-05-1943</v></cell></row><row r="9544"><cell r="A9544" t="str"><v>01389</v></cell><cell r="B9544" t="str"><v>3010</v></cell><cell r="C9544" t="str"><v>Tegelen</v></cell><cell r="D9544" t="str"><v>18-12-1855</v></cell></row><row r="9545"><cell r="A9545" t="str"><v>01389</v></cell><cell r="B9545" t="str"><v>3020</v></cell><cell r="C9545" t="str"><v>'s-Gravenhage</v></cell><cell r="D9545" t="str"><v>17-11-1935</v></cell></row><row r="9546"><cell r="A9546" t="str"><v>01389</v></cell><cell r="B9546" t="str"><v>3500</v></cell><cell r="C9546" t="str"><v>leraar moderne talen te Wickwar (G.Br.)</v></cell></row><row r="9547"><cell r="A9547" t="str"><v>01389</v></cell><cell r="B9547" t="str"><v>3500</v></cell><cell r="C9547" t="str"><v>leraar letterkunde, KMA (Koninklijke Militaire Academie) te Breda</v></cell><cell r="D9547" t="str"><v>01-09-1879/01-09-1880</v></cell></row><row r="9548"><cell r="A9548" t="str"><v>01389</v></cell><cell r="B9548" t="str"><v>3500</v></cell><cell r="C9548" t="str"><v>leraar Duits, Rijks Hogere Burgerschool te Venlo</v></cell><cell r="D9548" t="str"><v>00-00-1880/00-00-1883</v></cell></row><row r="9549"><cell r="A9549" t="str"><v>01389</v></cell><cell r="B9549" t="str"><v>3500</v></cell><cell r="C9549" t="str"><v>leraar Duits, Rijks Hogere Burgerschool te Hoorn</v></cell><cell r="D9549" t="str"><v>00-02-1883/01-09-1888</v></cell></row><row r="9550"><cell r="A9550" t="str"><v>01389</v></cell><cell r="B9550" t="str"><v>3500</v></cell><cell r="C9550" t="str"><v>leraar Duits, "Rijks Hogere Burgerschool" en "Stedelijk Gymnasium" te Gouda</v></cell><cell r="D9550" t="str"><v>01-09-1888/01-05-1896</v></cell></row><row r="9551"><cell r="A9551" t="str"><v>01389</v></cell><cell r="B9551" t="str"><v>3500</v></cell><cell r="C9551" t="str"><v>lid Tweede Kamer der Staten-Generaal</v></cell><cell r="D9551" t="str"><v>22-06-1893/20-03-1894</v></cell></row><row r="9552"><cell r="A9552" t="str"><v>01389</v></cell><cell r="B9552" t="str"><v>3500</v></cell><cell r="C9552" t="str"><v>leraar moderne talen, afdeling HBS van Gymnasium "Willem III" te Batavia (Ned.-Indië)</v></cell><cell r="D9552" t="str"><v>00-06-1896/00-09-1909</v></cell></row><row r="9553"><cell r="A9553" t="str"><v>01391</v></cell><cell r="B9553" t="str"><v>3010</v></cell><cell r="C9553" t="str"><v>'s-Gravenhage</v></cell><cell r="D9553" t="str"><v>22-01-1845</v></cell></row><row r="9554"><cell r="A9554" t="str"><v>01391</v></cell><cell r="B9554" t="str"><v>3020</v></cell><cell r="C9554" t="str"><v>'s-Gravenhage</v></cell><cell r="D9554" t="str"><v>27-12-1910</v></cell></row><row r="9555"><cell r="A9555" t="str"><v>01391</v></cell><cell r="B9555" t="str"><v>3500</v></cell><cell r="C9555" t="str"><v>procureur te Brielle</v></cell><cell r="D9555" t="str"><v>25-08-1867/00-05-1874</v></cell></row><row r="9556"><cell r="A9556" t="str"><v>01391</v></cell><cell r="B9556" t="str"><v>3500</v></cell><cell r="C9556" t="str"><v>parlementair redacteur, dagblad "Het Vaderland"</v></cell><cell r="D9556" t="str"><v>00-00-1869/31-12-1872</v></cell></row><row r="9557"><cell r="A9557" t="str"><v>01391</v></cell><cell r="B9557" t="str"><v>3500</v></cell><cell r="C9557" t="str"><v>advocaat en procureur te Brielle</v></cell><cell r="D9557" t="str"><v>00-00-1872/00-00-1874</v></cell></row><row r="9558"><cell r="A9558" t="str"><v>01391</v></cell><cell r="B9558" t="str"><v>3500</v></cell><cell r="C9558" t="str"><v>procureur te 's-Gravenhage</v></cell><cell r="D9558" t="str"><v>06-05-1874/00-11-1881</v></cell></row><row r="9559"><cell r="A9559" t="str"><v>01391</v></cell><cell r="B9559" t="str"><v>3500</v></cell><cell r="C9559" t="str"><v>advocaat te 's-Gravenhage</v></cell><cell r="D9559" t="str"><v>00-00-1879/00-11-1881</v></cell></row><row r="9560"><cell r="A9560" t="str"><v>01391</v></cell><cell r="B9560" t="str"><v>3500</v></cell><cell r="C9560" t="str"><v>griffier Tweede Kamer der Staten-Generaal</v></cell><cell r="D9560" t="str"><v>15-11-1881/02-05-1888</v></cell></row><row r="9561"><cell r="A9561" t="str"><v>01391</v></cell><cell r="B9561" t="str"><v>3500</v></cell><cell r="C9561" t="str"><v>lid Tweede Kamer der Staten-Generaal</v></cell><cell r="D9561" t="str"><v>02-05-1888/20-03-1894</v></cell></row><row r="9562"><cell r="A9562" t="str"><v>01391</v></cell><cell r="B9562" t="str"><v>3500</v></cell><cell r="C9562" t="str"><v>lid Tweede Kamer der Staten-Generaal</v></cell><cell r="D9562" t="str"><v>16-05-1894/21-09-1897</v></cell></row><row r="9563"><cell r="A9563" t="str"><v>01391</v></cell><cell r="B9563" t="str"><v>3500</v></cell><cell r="C9563" t="str"><v>lid Tweede Kamer der Staten-Generaal</v></cell><cell r="D9563" t="str"><v>24-09-1897/17-09-1901</v></cell></row><row r="9564"><cell r="A9564" t="str"><v>01391</v></cell><cell r="B9564" t="str"><v>3500</v></cell><cell r="C9564" t="str"><v>minister van Landbouw, Handel en Nijverheid</v></cell><cell r="D9564" t="str"><v>09-09-1905/12-02-1908</v></cell></row><row r="9565"><cell r="A9565" t="str"><v>01391</v></cell><cell r="B9565" t="str"><v>3500</v></cell><cell r="C9565" t="str"><v>minister van Waterstaat, Handel en Nijverheid ad interim</v></cell><cell r="D9565" t="str"><v>03-03-1906/01-07-1906</v></cell></row><row r="9566"><cell r="A9566" t="str"><v>01391</v></cell><cell r="B9566" t="str"><v>3500</v></cell><cell r="C9566" t="str"><v>minister van Waterstaat ad interim</v></cell><cell r="D9566" t="str"><v>01-07-1906/13-07-1906</v></cell></row><row r="9567"><cell r="A9567" t="str"><v>01392</v></cell><cell r="B9567" t="str"><v>3010</v></cell><cell r="C9567" t="str"><v>Lemmer</v></cell><cell r="D9567" t="str"><v>30-08-1865</v></cell></row><row r="9568"><cell r="A9568" t="str"><v>01392</v></cell><cell r="B9568" t="str"><v>3020</v></cell><cell r="C9568" t="str"><v>'s-Gravenhage</v></cell><cell r="D9568" t="str"><v>01-05-1929</v></cell></row><row r="9569"><cell r="A9569" t="str"><v>01392</v></cell><cell r="B9569" t="str"><v>3500</v></cell><cell r="C9569" t="str"><v>advocaat en procureur te Groningen</v></cell><cell r="D9569" t="str"><v>00-09-1892/00-10-1901</v></cell></row><row r="9570"><cell r="A9570" t="str"><v>01392</v></cell><cell r="B9570" t="str"><v>3500</v></cell><cell r="C9570" t="str"><v>lid gemeenteraad van Groningen</v></cell><cell r="D9570" t="str"><v>13-10-1895/00-09-1901</v></cell></row><row r="9571"><cell r="A9571" t="str"><v>01392</v></cell><cell r="B9571" t="str"><v>3500</v></cell><cell r="C9571" t="str"><v>lid Tweede Kamer der Staten-Generaal</v></cell><cell r="D9571" t="str"><v>17-09-1901/17-09-1918</v></cell></row><row r="9572"><cell r="A9572" t="str"><v>01392</v></cell><cell r="B9572" t="str"><v>3500</v></cell><cell r="C9572" t="str"><v>advocaat en procureur te 's-Gravenhage</v></cell><cell r="D9572" t="str"><v>00-10-1901/</v></cell></row><row r="9573"><cell r="A9573" t="str"><v>01392</v></cell><cell r="B9573" t="str"><v>3500</v></cell><cell r="C9573" t="str"><v>raadsheer-plaatsvervanger Gerechtshof te 's-Gravenhage</v></cell><cell r="D9573" t="str"><v>01-01-1911/01-05-1929</v></cell></row><row r="9574"><cell r="A9574" t="str"><v>01392</v></cell><cell r="B9574" t="str"><v>3500</v></cell><cell r="C9574" t="str"><v>lid Tweede Kamer der Staten-Generaal</v></cell><cell r="D9574" t="str"><v>17-09-1918/24-07-1922</v></cell></row><row r="9575"><cell r="A9575" t="str"><v>01395</v></cell><cell r="B9575" t="str"><v>3010</v></cell><cell r="C9575" t="str"><v>Leeuwarden</v></cell><cell r="D9575" t="str"><v>05-10-1809</v></cell></row><row r="9576"><cell r="A9576" t="str"><v>01395</v></cell><cell r="B9576" t="str"><v>3020</v></cell><cell r="C9576" t="str"><v>Assen</v></cell><cell r="D9576" t="str"><v>07-08-1879</v></cell></row><row r="9577"><cell r="A9577" t="str"><v>01395</v></cell><cell r="B9577" t="str"><v>3500</v></cell><cell r="C9577" t="str"><v>procureur te Smilde</v></cell><cell r="D9577" t="str"><v>00-00-1834/00-01-1848</v></cell></row><row r="9578"><cell r="A9578" t="str"><v>01395</v></cell><cell r="B9578" t="str"><v>3500</v></cell><cell r="C9578" t="str"><v>procureur te Assen</v></cell><cell r="D9578" t="str"><v>18-01-1848/</v></cell></row><row r="9579"><cell r="A9579" t="str"><v>01395</v></cell><cell r="B9579" t="str"><v>3500</v></cell><cell r="C9579" t="str"><v>landeigenaar te Smilde</v></cell></row><row r="9580"><cell r="A9580" t="str"><v>01395</v></cell><cell r="B9580" t="str"><v>3500</v></cell><cell r="C9580" t="str"><v>lid Tweede Kamer der Staten-Generaal</v></cell><cell r="D9580" t="str"><v>07-10-1850/26-04-1853</v></cell></row><row r="9581"><cell r="A9581" t="str"><v>01395</v></cell><cell r="B9581" t="str"><v>3500</v></cell><cell r="C9581" t="str"><v>lid Tweede Kamer der Staten-Generaal</v></cell><cell r="D9581" t="str"><v>14-06-1853/01-10-1866</v></cell></row><row r="9582"><cell r="A9582" t="str"><v>01395</v></cell><cell r="B9582" t="str"><v>3500</v></cell><cell r="C9582" t="str"><v>schoolopziener, tweede schooldistrict van Drenthe (Noord-West Drenthe)</v></cell><cell r="D9582" t="str"><v>01-01-1858/01-09-1858</v></cell></row><row r="9583"><cell r="A9583" t="str"><v>01395</v></cell><cell r="B9583" t="str"><v>3500</v></cell><cell r="C9583" t="str"><v>lid Provinciale Staten van Drenthe</v></cell><cell r="D9583" t="str"><v>24-04-1863/07-08-1879</v></cell></row><row r="9584"><cell r="A9584" t="str"><v>01398</v></cell><cell r="B9584" t="str"><v>3010</v></cell><cell r="C9584" t="str"><v>Leeuwarden</v></cell><cell r="D9584" t="str"><v>22-06-1808</v></cell></row><row r="9585"><cell r="A9585" t="str"><v>01398</v></cell><cell r="B9585" t="str"><v>3020</v></cell><cell r="C9585" t="str"><v>Leeuwarden</v></cell><cell r="D9585" t="str"><v>27-05-1879</v></cell></row><row r="9586"><cell r="A9586" t="str"><v>01398</v></cell><cell r="B9586" t="str"><v>3500</v></cell><cell r="C9586" t="str"><v>landeigenaar</v></cell></row><row r="9587"><cell r="A9587" t="str"><v>01398</v></cell><cell r="B9587" t="str"><v>3500</v></cell><cell r="C9587" t="str"><v>grietman van Haskerland</v></cell><cell r="D9587" t="str"><v>01-12-1835/20-05-1844</v></cell></row><row r="9588"><cell r="A9588" t="str"><v>01398</v></cell><cell r="B9588" t="str"><v>3500</v></cell><cell r="C9588" t="str"><v>lid Tweede Kamer der Staten-Generaal</v></cell><cell r="D9588" t="str"><v>18-10-1842/01-06-1843</v></cell></row><row r="9589"><cell r="A9589" t="str"><v>01398</v></cell><cell r="B9589" t="str"><v>3500</v></cell><cell r="C9589" t="str"><v>lid Provinciale Staten van Friesland</v></cell><cell r="D9589" t="str"><v>01-07-1845/01-07-1856</v></cell></row><row r="9590"><cell r="A9590" t="str"><v>01398</v></cell><cell r="B9590" t="str"><v>3500</v></cell><cell r="C9590" t="str"><v>buitengewoon lid Tweede Kamer der Staten-Generaal</v></cell><cell r="D9590" t="str"><v>18-09-1848/08-10-1848</v></cell></row><row r="9591"><cell r="A9591" t="str"><v>01398</v></cell><cell r="B9591" t="str"><v>3500</v></cell><cell r="C9591" t="str"><v>lid Gedeputeerde Staten van Friesland</v></cell><cell r="D9591" t="str"><v>13-02-1850/12-09-1853</v></cell></row><row r="9592"><cell r="A9592" t="str"><v>01398</v></cell><cell r="B9592" t="str"><v>3500</v></cell><cell r="C9592" t="str"><v>lid Tweede Kamer der Staten-Generaal</v></cell><cell r="D9592" t="str"><v>14-02-1856/20-09-1858</v></cell></row><row r="9593"><cell r="A9593" t="str"><v>01398</v></cell><cell r="B9593" t="str"><v>3500</v></cell><cell r="C9593" t="str"><v>lid Provinciale Staten van Friesland</v></cell><cell r="D9593" t="str"><v>13-07-1859/27-05-1879</v></cell></row><row r="9594"><cell r="A9594" t="str"><v>01400</v></cell><cell r="B9594" t="str"><v>3010</v></cell><cell r="C9594" t="str"><v>Banjoemas (Ned.-Indië)</v></cell><cell r="D9594" t="str"><v>09-09-1855</v></cell></row><row r="9595"><cell r="A9595" t="str"><v>01400</v></cell><cell r="B9595" t="str"><v>3020</v></cell><cell r="C9595" t="str"><v>Wassenaar</v></cell><cell r="D9595" t="str"><v>28-05-1919</v></cell></row><row r="9596"><cell r="A9596" t="str"><v>01400</v></cell><cell r="B9596" t="str"><v>3500</v></cell><cell r="C9596" t="str"><v>advocaat te 's-Gravenhage</v></cell><cell r="D9596" t="str"><v>00-00-1880/01-01-1881</v></cell></row><row r="9597"><cell r="A9597" t="str"><v>01400</v></cell><cell r="B9597" t="str"><v>3500</v></cell><cell r="C9597" t="str"><v>burgemeester van Bodegraven</v></cell><cell r="D9597" t="str"><v>01-01-1881/01-05-1883</v></cell></row><row r="9598"><cell r="A9598" t="str"><v>01400</v></cell><cell r="B9598" t="str"><v>3500</v></cell><cell r="C9598" t="str"><v>burgemeester en gemeentesecretaris van Loosduinen</v></cell><cell r="D9598" t="str"><v>01-05-1883/03-07-1901</v></cell></row><row r="9599"><cell r="A9599" t="str"><v>01400</v></cell><cell r="B9599" t="str"><v>3500</v></cell><cell r="C9599" t="str"><v>lid Tweede Kamer der Staten-Generaal</v></cell><cell r="D9599" t="str"><v>29-04-1890/20-03-1894</v></cell></row><row r="9600"><cell r="A9600" t="str"><v>01400</v></cell><cell r="B9600" t="str"><v>3500</v></cell><cell r="C9600" t="str"><v>lid Tweede Kamer der Staten-Generaal</v></cell><cell r="D9600" t="str"><v>21-09-1897/17-09-1918</v></cell></row><row r="9601"><cell r="A9601" t="str"><v>01400</v></cell><cell r="B9601" t="str"><v>3500</v></cell><cell r="C9601" t="str"><v>lid Provinciale Staten van Zuid-Holland</v></cell><cell r="D9601" t="str"><v>06-07-1898/28-05-1919</v></cell></row><row r="9602"><cell r="A9602" t="str"><v>01400</v></cell><cell r="B9602" t="str"><v>3500</v></cell><cell r="C9602" t="str"><v>lid Gedeputeerde Staten van Zuid-Holland</v></cell><cell r="D9602" t="str"><v>03-07-1901/28-05-1919</v></cell></row><row r="9603"><cell r="A9603" t="str"><v>01403</v></cell><cell r="B9603" t="str"><v>3010</v></cell><cell r="C9603" t="str"><v>Strijp</v></cell><cell r="D9603" t="str"><v>07-03-1896</v></cell></row><row r="9604"><cell r="A9604" t="str"><v>01403</v></cell><cell r="B9604" t="str"><v>3020</v></cell><cell r="C9604" t="str"><v>Rosmalen</v></cell><cell r="D9604" t="str"><v>02-07-1985</v></cell></row><row r="9605"><cell r="A9605" t="str"><v>01403</v></cell><cell r="B9605" t="str"><v>3500</v></cell><cell r="C9605" t="str"><v>onderwijzer</v></cell></row><row r="9606"><cell r="A9606" t="str"><v>01403</v></cell><cell r="B9606" t="str"><v>3500</v></cell><cell r="C9606" t="str"><v>leraar aardrijkskunde, R.K. "Sint Jans Lyceum" en R.K. "Maria Lyceum" te 's-Hertogenbosch</v></cell><cell r="D9606" t="str"><v>00-00-1929/00-00-1949</v></cell></row><row r="9607"><cell r="A9607" t="str"><v>01403</v></cell><cell r="B9607" t="str"><v>3500</v></cell><cell r="C9607" t="str"><v>docent aardrijkskunde, R.K. Kweekschool</v></cell><cell r="D9607" t="str"><v>/00-00-1950</v></cell></row><row r="9608"><cell r="A9608" t="str"><v>01403</v></cell><cell r="B9608" t="str"><v>3500</v></cell><cell r="C9608" t="str"><v>lid Tweede Kamer der Staten-Generaal</v></cell><cell r="D9608" t="str"><v>20-11-1945/04-06-1946</v></cell></row><row r="9609"><cell r="A9609" t="str"><v>01403</v></cell><cell r="B9609" t="str"><v>3500</v></cell><cell r="C9609" t="str"><v>lid Eerste Kamer der Staten-Generaal</v></cell><cell r="D9609" t="str"><v>23-07-1946/16-09-1969</v></cell></row><row r="9610"><cell r="A9610" t="str"><v>01403</v></cell><cell r="B9610" t="str"><v>3500</v></cell><cell r="C9610" t="str"><v>lid gemeenteraad van 's-Hertogenbosch</v></cell><cell r="D9610" t="str"><v>06-09-1949/06-09-1962</v></cell></row><row r="9611"><cell r="A9611" t="str"><v>01403</v></cell><cell r="B9611" t="str"><v>3500</v></cell><cell r="C9611" t="str"><v>wethouder (van onderwijs en culturele zaken) van 's-Hertogenbosch</v></cell><cell r="D9611" t="str"><v>06-09-1949/06-09-1962</v></cell></row><row r="9612"><cell r="A9612" t="str"><v>01404</v></cell><cell r="B9612" t="str"><v>3010</v></cell><cell r="C9612" t="str"><v>Drogeham</v></cell><cell r="D9612" t="str"><v>02-11-1835</v></cell></row><row r="9613"><cell r="A9613" t="str"><v>01404</v></cell><cell r="B9613" t="str"><v>3020</v></cell><cell r="C9613" t="str"><v>'s-Gravenhage</v></cell><cell r="D9613" t="str"><v>13-02-1913</v></cell></row><row r="9614"><cell r="A9614" t="str"><v>01404</v></cell><cell r="B9614" t="str"><v>3500</v></cell><cell r="C9614" t="str"><v>boekhandelaar-uitgever te Kampen</v></cell><cell r="D9614" t="str"><v>00-00-1854/00-00-1872</v></cell></row><row r="9615"><cell r="A9615" t="str"><v>01404</v></cell><cell r="B9615" t="str"><v>3500</v></cell><cell r="C9615" t="str"><v>lid gemeenteraad van Kampen</v></cell><cell r="D9615" t="str"><v>00-09-1869/00-09-1872</v></cell></row><row r="9616"><cell r="A9616" t="str"><v>01404</v></cell><cell r="B9616" t="str"><v>3500</v></cell><cell r="C9616" t="str"><v>steenfabrikant te Alphen aan den Rijn</v></cell><cell r="D9616" t="str"><v>00-09-1872/00-00-1892</v></cell></row><row r="9617"><cell r="A9617" t="str"><v>01404</v></cell><cell r="B9617" t="str"><v>3500</v></cell><cell r="C9617" t="str"><v>lid Provinciale Staten van Zuid-Holland</v></cell><cell r="D9617" t="str"><v>07-07-1880/00-09-1901</v></cell></row><row r="9618"><cell r="A9618" t="str"><v>01404</v></cell><cell r="B9618" t="str"><v>3500</v></cell><cell r="C9618" t="str"><v>lid gemeenteraad van Alphen (Z.H.)</v></cell><cell r="D9618" t="str"><v>/(omstreeks: 00-00-1891)/</v></cell></row><row r="9619"><cell r="A9619" t="str"><v>01404</v></cell><cell r="B9619" t="str"><v>3500</v></cell><cell r="C9619" t="str"><v>lid Tweede Kamer der Staten-Generaal</v></cell><cell r="D9619" t="str"><v>01-05-1888/20-03-1894</v></cell></row><row r="9620"><cell r="A9620" t="str"><v>01404</v></cell><cell r="B9620" t="str"><v>3500</v></cell><cell r="C9620" t="str"><v>lid Eerste Kamer der Staten-Generaal</v></cell><cell r="D9620" t="str"><v>17-09-1901/23-07-1904</v></cell></row><row r="9621"><cell r="A9621" t="str"><v>01404</v></cell><cell r="B9621" t="str"><v>3500</v></cell><cell r="C9621" t="str"><v>lid Eerste Kamer der Staten-Generaal</v></cell><cell r="D9621" t="str"><v>20-09-1904/03-11-1910</v></cell></row><row r="9622"><cell r="A9622" t="str"><v>01405</v></cell><cell r="B9622" t="str"><v>3010</v></cell><cell r="C9622" t="str"><v>Harlingen</v></cell><cell r="D9622" t="str"><v>20-02-1833</v></cell></row><row r="9623"><cell r="A9623" t="str"><v>01405</v></cell><cell r="B9623" t="str"><v>3020</v></cell><cell r="C9623" t="str"><v>Leusden</v></cell><cell r="D9623" t="str"><v>26-12-1909</v></cell></row><row r="9624"><cell r="A9624" t="str"><v>01405</v></cell><cell r="B9624" t="str"><v>3500</v></cell><cell r="C9624" t="str"><v>redacteur "Algemeen Handelsblad" te Amsterdam</v></cell><cell r="D9624" t="str"><v>00-00-1856/00-00-1860</v></cell></row><row r="9625"><cell r="A9625" t="str"><v>01405</v></cell><cell r="B9625" t="str"><v>3500</v></cell><cell r="C9625" t="str"><v>hoofdredacteur "Algemeen Handelsblad" te Amsterdam</v></cell><cell r="D9625" t="str"><v>00-00-1860/00-00-1866</v></cell></row><row r="9626"><cell r="A9626" t="str"><v>01405</v></cell><cell r="B9626" t="str"><v>3500</v></cell><cell r="C9626" t="str"><v>lid gemeenteraad van Amsterdam</v></cell><cell r="D9626" t="str"><v>18-01-1866/07-09-1875</v></cell></row><row r="9627"><cell r="A9627" t="str"><v>01405</v></cell><cell r="B9627" t="str"><v>3500</v></cell><cell r="C9627" t="str"><v>lid Provinciale Staten van Noord-Holland</v></cell><cell r="D9627" t="str"><v>07-07-1868/00-07-1874</v></cell></row><row r="9628"><cell r="A9628" t="str"><v>01405</v></cell><cell r="B9628" t="str"><v>3500</v></cell><cell r="C9628" t="str"><v>wethouder (van financiën) van Amsterdam</v></cell><cell r="D9628" t="str"><v>07-09-1869/00-01-1872</v></cell></row><row r="9629"><cell r="A9629" t="str"><v>01405</v></cell><cell r="B9629" t="str"><v>3500</v></cell><cell r="C9629" t="str"><v>lid Tweede Kamer der Staten-Generaal</v></cell><cell r="D9629" t="str"><v>20-09-1875/21-01-1881</v></cell></row><row r="9630"><cell r="A9630" t="str"><v>01405</v></cell><cell r="B9630" t="str"><v>3500</v></cell><cell r="C9630" t="str"><v>burgemeester van Rotterdam</v></cell><cell r="D9630" t="str"><v>15-02-1881/15-10-1891</v></cell></row><row r="9631"><cell r="A9631" t="str"><v>01405</v></cell><cell r="B9631" t="str"><v>3500</v></cell><cell r="C9631" t="str"><v>lid Eerste Kamer der Staten-Generaal</v></cell><cell r="D9631" t="str"><v>29-12-1884/17-08-1887</v></cell></row><row r="9632"><cell r="A9632" t="str"><v>01405</v></cell><cell r="B9632" t="str"><v>3500</v></cell><cell r="C9632" t="str"><v>lid Eerste Kamer der Staten-Generaal</v></cell><cell r="D9632" t="str"><v>19-09-1887/27-03-1888</v></cell></row><row r="9633"><cell r="A9633" t="str"><v>01405</v></cell><cell r="B9633" t="str"><v>3500</v></cell><cell r="C9633" t="str"><v>lid Eerste Kamer der Staten-Generaal</v></cell><cell r="D9633" t="str"><v>16-07-1888/23-07-1904</v></cell></row><row r="9634"><cell r="A9634" t="str"><v>01405</v></cell><cell r="B9634" t="str"><v>3500</v></cell><cell r="C9634" t="str"><v>burgemeester van Amsterdam</v></cell><cell r="D9634" t="str"><v>15-10-1891/01-04-1901</v></cell></row><row r="9635"><cell r="A9635" t="str"><v>01405</v></cell><cell r="B9635" t="str"><v>3500</v></cell><cell r="C9635" t="str"><v>lid Eerste Kamer der Staten-Generaal</v></cell><cell r="D9635" t="str"><v>20-09-1904/26-12-1909</v></cell></row><row r="9636"><cell r="A9636" t="str"><v>01407</v></cell><cell r="B9636" t="str"><v>3010</v></cell><cell r="C9636" t="str"><v>Amsterdam</v></cell><cell r="D9636" t="str"><v>26-01-1886</v></cell></row><row r="9637"><cell r="A9637" t="str"><v>01407</v></cell><cell r="B9637" t="str"><v>3020</v></cell><cell r="C9637" t="str"><v>Wassenaar</v></cell><cell r="D9637" t="str"><v>15-01-1955</v></cell></row><row r="9638"><cell r="A9638" t="str"><v>01407</v></cell><cell r="B9638" t="str"><v>3500</v></cell><cell r="C9638" t="str"><v>adjunct-secretaris Staatscommissie voor werkeloosheid</v></cell><cell r="D9638" t="str"><v>00-00-1909/00-00-1911</v></cell></row><row r="9639"><cell r="A9639" t="str"><v>01407</v></cell><cell r="B9639" t="str"><v>3500</v></cell><cell r="C9639" t="str"><v>leraar staatswetenschappen, Hogere Burgerschool te Nijmegen</v></cell><cell r="D9639" t="str"><v>00-00-1910/00-00-1911</v></cell></row><row r="9640"><cell r="A9640" t="str"><v>01407</v></cell><cell r="B9640" t="str"><v>3500</v></cell><cell r="C9640" t="str"><v>economisch adviseur, Nederlandsche Bond van Boekdrukkerijen</v></cell><cell r="D9640" t="str"><v>00-00-1910/00-00-1918</v></cell></row><row r="9641"><cell r="A9641" t="str"><v>01407</v></cell><cell r="B9641" t="str"><v>3500</v></cell><cell r="C9641" t="str"><v>privaatdocent economische organisatie, Technische Hogeschool te Delft</v></cell><cell r="D9641" t="str"><v>01-01-1914/01-01-1919</v></cell></row><row r="9642"><cell r="A9642" t="str"><v>01407</v></cell><cell r="B9642" t="str"><v>3500</v></cell><cell r="C9642" t="str"><v>hoogleraar handelsrecht, staatshuishoudkunde, arbeids- en fabriekswetgeving en mijnrecht, Technische Hogeschool te Delft</v></cell><cell r="D9642" t="str"><v>01-07-1919/15-01-1955</v></cell></row><row r="9643"><cell r="A9643" t="str"><v>01407</v></cell><cell r="B9643" t="str"><v>3500</v></cell><cell r="C9643" t="str"><v>lid Provinciale Staten van Zuid-Holland</v></cell><cell r="D9643" t="str"><v>01-07-1919/01-09-1941</v></cell></row><row r="9644"><cell r="A9644" t="str"><v>01407</v></cell><cell r="B9644" t="str"><v>3500</v></cell><cell r="C9644" t="str"><v>lid Tweede Kamer der Staten-Generaal</v></cell><cell r="D9644" t="str"><v>15-09-1925/17-09-1929</v></cell></row><row r="9645"><cell r="A9645" t="str"><v>01407</v></cell><cell r="B9645" t="str"><v>3500</v></cell><cell r="C9645" t="str"><v>rector magnificus Technische Hogeschool te Delft</v></cell><cell r="D9645" t="str"><v>00-09-1939/00-05-1940</v></cell></row><row r="9646"><cell r="A9646" t="str"><v>01407</v></cell><cell r="B9646" t="str"><v>3500</v></cell><cell r="C9646" t="str"><v>economisch adviseur ministeries van Justitie en Algemene Oorlogsvoering te Londen</v></cell><cell r="D9646" t="str"><v>00-00-1940/00-09-1944</v></cell></row><row r="9647"><cell r="A9647" t="str"><v>01411</v></cell><cell r="B9647" t="str"><v>3010</v></cell><cell r="C9647" t="str"><v>Werkendam (N.Br.)</v></cell><cell r="D9647" t="str"><v>21-07-1851</v></cell></row><row r="9648"><cell r="A9648" t="str"><v>01411</v></cell><cell r="B9648" t="str"><v>3020</v></cell><cell r="C9648" t="str"><v>Rotterdam</v></cell><cell r="D9648" t="str"><v>04-05-1913</v></cell></row><row r="9649"><cell r="A9649" t="str"><v>01411</v></cell><cell r="B9649" t="str"><v>3500</v></cell><cell r="C9649" t="str"><v>officier Korps Mariniers</v></cell><cell r="D9649" t="str"><v>00-08-1870/00-00-1897</v></cell></row><row r="9650"><cell r="A9650" t="str"><v>01411</v></cell><cell r="B9650" t="str"><v>3500</v></cell><cell r="C9650" t="str"><v>docent KIM (Koninklijk Instituut voor de Marine)</v></cell><cell r="D9650" t="str"><v>00-00-1879/00-00-1885</v></cell></row><row r="9651"><cell r="A9651" t="str"><v>01411</v></cell><cell r="B9651" t="str"><v>3500</v></cell><cell r="C9651" t="str"><v>lid Tweede Kamer der Staten-Generaal</v></cell><cell r="D9651" t="str"><v>21-09-1897/07-07-1903</v></cell></row><row r="9652"><cell r="A9652" t="str"><v>01411</v></cell><cell r="B9652" t="str"><v>3500</v></cell><cell r="C9652" t="str"><v>commandant der Mariniers</v></cell><cell r="D9652" t="str"><v>01-08-1903/04-05-1913</v></cell></row><row r="9653"><cell r="A9653" t="str"><v>01411</v></cell><cell r="B9653" t="str"><v>3500</v></cell><cell r="C9653" t="str"><v>lid Tweede Kamer der Staten-Generaal</v></cell><cell r="D9653" t="str"><v>17-09-1903/04-05-1913</v></cell></row><row r="9654"><cell r="A9654" t="str"><v>01411</v></cell><cell r="B9654" t="str"><v>3500</v></cell><cell r="C9654" t="str"><v>lid gemeenteraad van Rotterdam</v></cell><cell r="D9654" t="str"><v>05-05-1905/03-09-1907</v></cell></row><row r="9655"><cell r="A9655" t="str"><v>01414</v></cell><cell r="B9655" t="str"><v>3010</v></cell><cell r="C9655" t="str"><v>'s-Hertogenbosch</v></cell><cell r="D9655" t="str"><v>18-01-1818</v></cell></row><row r="9656"><cell r="A9656" t="str"><v>01414</v></cell><cell r="B9656" t="str"><v>3020</v></cell><cell r="C9656" t="str"><v>Loon op Zand (N.Br.)</v></cell><cell r="D9656" t="str"><v>11-01-1898</v></cell></row><row r="9657"><cell r="A9657" t="str"><v>01414</v></cell><cell r="B9657" t="str"><v>3500</v></cell><cell r="C9657" t="str"><v>gemeentesecretaris van 's-Hertogenbosch</v></cell><cell r="D9657" t="str"><v>01-07-1843/01-01-1856</v></cell></row><row r="9658"><cell r="A9658" t="str"><v>01414</v></cell><cell r="B9658" t="str"><v>3500</v></cell><cell r="C9658" t="str"><v>inspecteur van het lager onderwijs in Noord-Brabant</v></cell><cell r="D9658" t="str"><v>01-01-1856/01-11-1880</v></cell></row><row r="9659"><cell r="A9659" t="str"><v>01414</v></cell><cell r="B9659" t="str"><v>3500</v></cell><cell r="C9659" t="str"><v>lid Provinciale Staten van Noord-Brabant</v></cell><cell r="D9659" t="str"><v>20-09-1853/00-11-1866</v></cell></row><row r="9660"><cell r="A9660" t="str"><v>01414</v></cell><cell r="B9660" t="str"><v>3500</v></cell><cell r="C9660" t="str"><v>lid gemeenteraad van 's-Hertogenbosch</v></cell><cell r="D9660" t="str"><v>00-09-1859/</v></cell></row><row r="9661"><cell r="A9661" t="str"><v>01414</v></cell><cell r="B9661" t="str"><v>3500</v></cell><cell r="C9661" t="str"><v>wethouder van 's-Hertogenbosch</v></cell><cell r="D9661" t="str"><v>12-09-1863/00-00-1866</v></cell></row><row r="9662"><cell r="A9662" t="str"><v>01414</v></cell><cell r="B9662" t="str"><v>3500</v></cell><cell r="C9662" t="str"><v>lid Tweede Kamer der Staten-Generaal</v></cell><cell r="D9662" t="str"><v>19-11-1866/03-01-1868</v></cell></row><row r="9663"><cell r="A9663" t="str"><v>01414</v></cell><cell r="B9663" t="str"><v>3500</v></cell><cell r="C9663" t="str"><v>lid Tweede Kamer der Staten-Generaal</v></cell><cell r="D9663" t="str"><v>25-02-1868/31-10-1880</v></cell></row><row r="9664"><cell r="A9664" t="str"><v>01414</v></cell><cell r="B9664" t="str"><v>3500</v></cell><cell r="C9664" t="str"><v>inspecteur van het lager onderwijs in de eerste inspectie (Noord-Brabant, Gelderland en Limburg)</v></cell><cell r="D9664" t="str"><v>01-11-1880/11-01-1898</v></cell></row><row r="9665"><cell r="A9665" t="str"><v>01414</v></cell><cell r="B9665" t="str"><v>3500</v></cell><cell r="C9665" t="str"><v>lid Eerste Kamer der Staten-Generaal</v></cell><cell r="D9665" t="str"><v>22-01-1883/11-10-1884</v></cell></row><row r="9666"><cell r="A9666" t="str"><v>01414</v></cell><cell r="B9666" t="str"><v>3500</v></cell><cell r="C9666" t="str"><v>lid Eerste Kamer der Staten-Generaal</v></cell><cell r="D9666" t="str"><v>17-11-1884/17-08-1887</v></cell></row><row r="9667"><cell r="A9667" t="str"><v>01414</v></cell><cell r="B9667" t="str"><v>3500</v></cell><cell r="C9667" t="str"><v>lid Eerste Kamer der Staten-Generaal</v></cell><cell r="D9667" t="str"><v>19-09-1887/27-03-1888</v></cell></row><row r="9668"><cell r="A9668" t="str"><v>01414</v></cell><cell r="B9668" t="str"><v>3500</v></cell><cell r="C9668" t="str"><v>lid Eerste Kamer der Staten-Generaal</v></cell><cell r="D9668" t="str"><v>01-05-1888/11-01-1898</v></cell></row><row r="9669"><cell r="A9669" t="str"><v>01416</v></cell><cell r="B9669" t="str"><v>3010</v></cell><cell r="C9669" t="str"><v>Arnhem</v></cell><cell r="D9669" t="str"><v>29-04-1897</v></cell></row><row r="9670"><cell r="A9670" t="str"><v>01416</v></cell><cell r="B9670" t="str"><v>3020</v></cell><cell r="C9670" t="str"><v>Arnhem</v></cell><cell r="D9670" t="str"><v>04-06-1965</v></cell></row><row r="9671"><cell r="A9671" t="str"><v>01416</v></cell><cell r="B9671" t="str"><v>3500</v></cell><cell r="C9671" t="str"><v>redacteur dagblad "Het Centrum"</v></cell><cell r="D9671" t="str"><v>00-00-1916/</v></cell></row><row r="9672"><cell r="A9672" t="str"><v>01416</v></cell><cell r="B9672" t="str"><v>3500</v></cell><cell r="C9672" t="str"><v>redacteur "Dagblad van Arnhem"</v></cell></row><row r="9673"><cell r="A9673" t="str"><v>01416</v></cell><cell r="B9673" t="str"><v>3500</v></cell><cell r="C9673" t="str"><v>redacteur dagblad "De Maasbode"</v></cell></row><row r="9674"><cell r="A9674" t="str"><v>01416</v></cell><cell r="B9674" t="str"><v>3500</v></cell><cell r="C9674" t="str"><v>secretaris kunstacademie "Jan van Eyck Academie" te Maastricht</v></cell><cell r="D9674" t="str"><v>00-10-1949/01-01-1950</v></cell></row><row r="9675"><cell r="A9675" t="str"><v>01416</v></cell><cell r="B9675" t="str"><v>3500</v></cell><cell r="C9675" t="str"><v>lid Tweede Kamer der Staten-Generaal</v></cell><cell r="D9675" t="str"><v>01-12-1949/15-07-1952</v></cell></row><row r="9676"><cell r="A9676" t="str"><v>01416</v></cell><cell r="B9676" t="str"><v>3500</v></cell><cell r="C9676" t="str"><v>directeur kunstacademie "Jan van Eyck Academie" te Maastricht</v></cell><cell r="D9676" t="str"><v>01-01-1950/01-10-1954</v></cell></row><row r="9677"><cell r="A9677" t="str"><v>01416</v></cell><cell r="B9677" t="str"><v>3500</v></cell><cell r="C9677" t="str"><v>docent Toneelacademie te Maastricht</v></cell><cell r="D9677" t="str"><v>01-10-1950/01-06-1954</v></cell></row><row r="9678"><cell r="A9678" t="str"><v>01416</v></cell><cell r="B9678" t="str"><v>3500</v></cell><cell r="C9678" t="str"><v>letterkundig directeur uitgeverij</v></cell></row><row r="9679"><cell r="A9679" t="str"><v>01416</v></cell><cell r="B9679" t="str"><v>3500</v></cell><cell r="C9679" t="str"><v>directeur Toneelacademie te Maastricht</v></cell><cell r="D9679" t="str"><v>01-06-1954/01-06-1964</v></cell></row><row r="9680"><cell r="A9680" t="str"><v>01416</v></cell><cell r="B9680" t="str"><v>3500</v></cell><cell r="C9680" t="str"><v>lid Tweede Kamer der Staten-Generaal</v></cell><cell r="D9680" t="str"><v>06-11-1956/20-03-1959</v></cell></row><row r="9681"><cell r="A9681" t="str"><v>01416</v></cell><cell r="B9681" t="str"><v>3500</v></cell><cell r="C9681" t="str"><v>lid Provinciale Staten van Gelderland</v></cell><cell r="D9681" t="str"><v>17-12-1956/04-06-1965</v></cell></row><row r="9682"><cell r="A9682" t="str"><v>01417</v></cell><cell r="B9682" t="str"><v>3010</v></cell><cell r="C9682" t="str"><v>Culemborg</v></cell><cell r="D9682" t="str"><v>25-07-1899</v></cell></row><row r="9683"><cell r="A9683" t="str"><v>01417</v></cell><cell r="B9683" t="str"><v>3020</v></cell><cell r="C9683" t="str"><v>Brouwershaven</v></cell><cell r="D9683" t="str"><v>08-11-1977</v></cell></row><row r="9684"><cell r="A9684" t="str"><v>01417</v></cell><cell r="B9684" t="str"><v>3500</v></cell><cell r="C9684" t="str"><v>volontair ter secretarie, gemeente Everdingen (Z.H.)</v></cell><cell r="D9684" t="str"><v>00-00-1924/01-07-1925</v></cell></row><row r="9685"><cell r="A9685" t="str"><v>01417</v></cell><cell r="B9685" t="str"><v>3500</v></cell><cell r="C9685" t="str"><v>burgemeester van Hedel</v></cell><cell r="D9685" t="str"><v>01-07-1925/01-12-1933</v></cell></row><row r="9686"><cell r="A9686" t="str"><v>01417</v></cell><cell r="B9686" t="str"><v>3500</v></cell><cell r="C9686" t="str"><v>burgemeester van Kerkwijk</v></cell><cell r="D9686" t="str"><v>01-07-1925/01-12-1933</v></cell></row><row r="9687"><cell r="A9687" t="str"><v>01417</v></cell><cell r="B9687" t="str"><v>3500</v></cell><cell r="C9687" t="str"><v>burgemeester van Boskoop</v></cell><cell r="D9687" t="str"><v>01-12-1933/00-12-1944</v></cell></row><row r="9688"><cell r="A9688" t="str"><v>01417</v></cell><cell r="B9688" t="str"><v>3500</v></cell><cell r="C9688" t="str"><v>advocaat te Boskoop</v></cell><cell r="D9688" t="str"><v>00-00-1944/01-09-1946</v></cell></row><row r="9689"><cell r="A9689" t="str"><v>01417</v></cell><cell r="B9689" t="str"><v>3500</v></cell><cell r="C9689" t="str"><v>burgemeester van Boskoop</v></cell><cell r="D9689" t="str"><v>05-05-1945/01-08-1964</v></cell></row><row r="9690"><cell r="A9690" t="str"><v>01417</v></cell><cell r="B9690" t="str"><v>3500</v></cell><cell r="C9690" t="str"><v>lid Tweede Kamer der Staten-Generaal</v></cell><cell r="D9690" t="str"><v>04-06-1946/05-06-1963</v></cell></row><row r="9691"><cell r="A9691" t="str"><v>01417</v></cell><cell r="B9691" t="str"><v>3500</v></cell><cell r="C9691" t="str"><v>lid Provinciale Staten van Zuid-Holland</v></cell><cell r="D9691" t="str"><v>20-06-1946/06-07-1954</v></cell></row><row r="9692"><cell r="A9692" t="str"><v>01421</v></cell><cell r="B9692" t="str"><v>3010</v></cell><cell r="C9692" t="str"><v>Nijmegen</v></cell><cell r="D9692" t="str"><v>20-11-1910</v></cell></row><row r="9693"><cell r="A9693" t="str"><v>01421</v></cell><cell r="B9693" t="str"><v>3020</v></cell><cell r="C9693" t="str"><v>Naarden</v></cell><cell r="D9693" t="str"><v>30-05-1960</v></cell></row><row r="9694"><cell r="A9694" t="str"><v>01421</v></cell><cell r="B9694" t="str"><v>3500</v></cell><cell r="C9694" t="str"><v>kantoorbediende te Tiel</v></cell><cell r="D9694" t="str"><v>00-00-1926/00-00-1930</v></cell></row><row r="9695"><cell r="A9695" t="str"><v>01421</v></cell><cell r="B9695" t="str"><v>3500</v></cell><cell r="C9695" t="str"><v>ambteloos</v></cell></row><row r="9696"><cell r="A9696" t="str"><v>01421</v></cell><cell r="B9696" t="str"><v>3500</v></cell><cell r="C9696" t="str"><v>correspondent "Het Volksblad voor Gelderland" te Tiel</v></cell><cell r="D9696" t="str"><v>00-00-1930/00-00-1934</v></cell></row><row r="9697"><cell r="A9697" t="str"><v>01421</v></cell><cell r="B9697" t="str"><v>3500</v></cell><cell r="C9697" t="str"><v>bezoldigd propagandist SDAP en NVV (Nederlands Verbond van Vakverenigingen)</v></cell><cell r="D9697" t="str"><v>00-00-1934/00-00-1939</v></cell></row><row r="9698"><cell r="A9698" t="str"><v>01421</v></cell><cell r="B9698" t="str"><v>3500</v></cell><cell r="C9698" t="str"><v>assistent bestuur SDAP</v></cell><cell r="D9698" t="str"><v>00-00-1934/00-00-1939</v></cell></row><row r="9699"><cell r="A9699" t="str"><v>01421</v></cell><cell r="B9699" t="str"><v>3500</v></cell><cell r="C9699" t="str"><v>werkzaam bij de Opbouwdienst</v></cell><cell r="D9699" t="str"><v>00-00-1940</v></cell></row><row r="9700"><cell r="A9700" t="str"><v>01421</v></cell><cell r="B9700" t="str"><v>3500</v></cell><cell r="C9700" t="str"><v>lid tijdelijke gemeenteraad van Naarden</v></cell><cell r="D9700" t="str"><v>00-11-1945/02-09-1946</v></cell></row><row r="9701"><cell r="A9701" t="str"><v>01421</v></cell><cell r="B9701" t="str"><v>3500</v></cell><cell r="C9701" t="str"><v>lid Tweede Kamer der Staten-Generaal</v></cell><cell r="D9701" t="str"><v>10-01-1946/30-05-1960</v></cell></row><row r="9702"><cell r="A9702" t="str"><v>01421</v></cell><cell r="B9702" t="str"><v>3500</v></cell><cell r="C9702" t="str"><v>lid gemeenteraad van Naarden</v></cell><cell r="D9702" t="str"><v>02-09-1946/30-05-1960</v></cell></row><row r="9703"><cell r="A9703" t="str"><v>01421</v></cell><cell r="B9703" t="str"><v>3500</v></cell><cell r="C9703" t="str"><v>voorzitter PvdA</v></cell><cell r="D9703" t="str"><v>23-02-1955/30-05-1960</v></cell></row><row r="9704"><cell r="A9704" t="str"><v>01422</v></cell><cell r="B9704" t="str"><v>3010</v></cell><cell r="C9704" t="str"><v>Delft</v></cell><cell r="D9704" t="str"><v>11-01-1846</v></cell></row><row r="9705"><cell r="A9705" t="str"><v>01422</v></cell><cell r="B9705" t="str"><v>3020</v></cell><cell r="C9705" t="str"><v>Rijswijk (Z.H.)</v></cell><cell r="D9705" t="str"><v>09-10-1913</v></cell></row><row r="9706"><cell r="A9706" t="str"><v>01422</v></cell><cell r="B9706" t="str"><v>3500</v></cell><cell r="C9706" t="str"><v>leraar scheikunde en natuurlijke historie, R.K. Hogere Burgerschool te Goes</v></cell><cell r="D9706" t="str"><v>00-00-1871/00-00-1872</v></cell></row><row r="9707"><cell r="A9707" t="str"><v>01422</v></cell><cell r="B9707" t="str"><v>3500</v></cell><cell r="C9707" t="str"><v>leraar scheikunde en natuurlijke historie, R.K. Hogere Burgerschool te Rolduc</v></cell><cell r="D9707" t="str"><v>00-00-1872/00-00-1881</v></cell></row><row r="9708"><cell r="A9708" t="str"><v>01422</v></cell><cell r="B9708" t="str"><v>3500</v></cell><cell r="C9708" t="str"><v>lid Tweede Kamer der Staten-Generaal</v></cell><cell r="D9708" t="str"><v>29-06-1880/11-10-1884</v></cell></row><row r="9709"><cell r="A9709" t="str"><v>01422</v></cell><cell r="B9709" t="str"><v>3500</v></cell><cell r="C9709" t="str"><v>hoofdredacteur/adjunct-directeur dagblad "De Tijd" te Amsterdam</v></cell><cell r="D9709" t="str"><v>00-00-1881/00-00-1884</v></cell></row><row r="9710"><cell r="A9710" t="str"><v>01422</v></cell><cell r="B9710" t="str"><v>3500</v></cell><cell r="C9710" t="str"><v>redacteur/directeur "De Tijd"</v></cell><cell r="D9710" t="str"><v>00-00-1884/00-00-1913</v></cell></row><row r="9711"><cell r="A9711" t="str"><v>01422</v></cell><cell r="B9711" t="str"><v>3500</v></cell><cell r="C9711" t="str"><v>lid Tweede Kamer der Staten-Generaal</v></cell><cell r="D9711" t="str"><v>17-11-1884/18-05-1886</v></cell></row><row r="9712"><cell r="A9712" t="str"><v>01422</v></cell><cell r="B9712" t="str"><v>3500</v></cell><cell r="C9712" t="str"><v>lid Tweede Kamer der Staten-Generaal</v></cell><cell r="D9712" t="str"><v>14-07-1886/17-08-1887</v></cell></row><row r="9713"><cell r="A9713" t="str"><v>01422</v></cell><cell r="B9713" t="str"><v>3500</v></cell><cell r="C9713" t="str"><v>lid Tweede Kamer der Staten-Generaal</v></cell><cell r="D9713" t="str"><v>19-09-1887/27-03-1888</v></cell></row><row r="9714"><cell r="A9714" t="str"><v>01422</v></cell><cell r="B9714" t="str"><v>3500</v></cell><cell r="C9714" t="str"><v>lid Tweede Kamer der Staten-Generaal</v></cell><cell r="D9714" t="str"><v>01-05-1888/20-03-1894</v></cell></row><row r="9715"><cell r="A9715" t="str"><v>01422</v></cell><cell r="B9715" t="str"><v>3500</v></cell><cell r="C9715" t="str"><v>voorzitter R.K.-Kamerclub, Tweede Kamer der Staten-Generaal</v></cell><cell r="D9715" t="str"><v>15-03-1892/27-09-1892</v></cell></row><row r="9716"><cell r="A9716" t="str"><v>01422</v></cell><cell r="B9716" t="str"><v>3500</v></cell><cell r="C9716" t="str"><v>lid Tweede Kamer der Staten-Generaal</v></cell><cell r="D9716" t="str"><v>16-05-1894/17-09-1901</v></cell></row><row r="9717"><cell r="A9717" t="str"><v>01422</v></cell><cell r="B9717" t="str"><v>3500</v></cell><cell r="C9717" t="str"><v>lid Provinciale Staten van Noord-Holland</v></cell><cell r="D9717" t="str"><v>06-07-1904/00-09-1904</v></cell></row><row r="9718"><cell r="A9718" t="str"><v>01422</v></cell><cell r="B9718" t="str"><v>3500</v></cell><cell r="C9718" t="str"><v>lid Eerste Kamer der Staten-Generaal</v></cell><cell r="D9718" t="str"><v>21-09-1904/09-10-1913</v></cell></row><row r="9719"><cell r="A9719" t="str"><v>01424</v></cell><cell r="B9719" t="str"><v>3010</v></cell><cell r="C9719" t="str"><v>Rotterdam</v></cell><cell r="D9719" t="str"><v>07-03-1831</v></cell></row><row r="9720"><cell r="A9720" t="str"><v>01424</v></cell><cell r="B9720" t="str"><v>3020</v></cell><cell r="C9720" t="str"><v>'s-Gravenhage</v></cell><cell r="D9720" t="str"><v>22-01-1891</v></cell></row><row r="9721"><cell r="A9721" t="str"><v>01424</v></cell><cell r="B9721" t="str"><v>3500</v></cell><cell r="C9721" t="str"><v>advocaat te Rotterdam</v></cell><cell r="D9721" t="str"><v>27-02-1854/00-00-1874</v></cell></row><row r="9722"><cell r="A9722" t="str"><v>01424</v></cell><cell r="B9722" t="str"><v>3500</v></cell><cell r="C9722" t="str"><v>adjunct-rijksadvocaat te Rotterdam</v></cell><cell r="D9722" t="str"><v>00-03-1857/</v></cell></row><row r="9723"><cell r="A9723" t="str"><v>01424</v></cell><cell r="B9723" t="str"><v>3500</v></cell><cell r="C9723" t="str"><v>waarnemend rijksadvocaat voor de arrondissementen Rotterdam, Brielle, Dordrecht en Gorinchem</v></cell><cell r="D9723" t="str"><v>25-08-1865/(00-00-1871)</v></cell></row><row r="9724"><cell r="A9724" t="str"><v>01424</v></cell><cell r="B9724" t="str"><v>3500</v></cell><cell r="C9724" t="str"><v>lid Provinciale Staten van Zuid-Holland</v></cell><cell r="D9724" t="str"><v>07-07-1874/15-03-1876</v></cell></row><row r="9725"><cell r="A9725" t="str"><v>01424</v></cell><cell r="B9725" t="str"><v>3500</v></cell><cell r="C9725" t="str"><v>lid Gedeputeerde Staten (belast met onderwijswetten, financiën, armwezen, kerkelijke zaken jacht en visserij) van Zuid-Holland</v></cell><cell r="D9725" t="str"><v>13-10-1874/15-03-1876</v></cell></row><row r="9726"><cell r="A9726" t="str"><v>01424</v></cell><cell r="B9726" t="str"><v>3500</v></cell><cell r="C9726" t="str"><v>lid Tweede Kamer der Staten-Generaal</v></cell><cell r="D9726" t="str"><v>15-03-1876/10-09-1878</v></cell></row><row r="9727"><cell r="A9727" t="str"><v>01424</v></cell><cell r="B9727" t="str"><v>3500</v></cell><cell r="C9727" t="str"><v>lid Raad van State</v></cell><cell r="D9727" t="str"><v>10-09-1878/16-12-1883</v></cell></row><row r="9728"><cell r="A9728" t="str"><v>01424</v></cell><cell r="B9728" t="str"><v>3500</v></cell><cell r="C9728" t="str"><v>lid Tweede Kamer der Staten-Generaal</v></cell><cell r="D9728" t="str"><v>19-02-1884/11-10-1884</v></cell></row><row r="9729"><cell r="A9729" t="str"><v>01424</v></cell><cell r="B9729" t="str"><v>3500</v></cell><cell r="C9729" t="str"><v>lid Tweede Kamer der Staten-Generaal</v></cell><cell r="D9729" t="str"><v>17-11-1884/18-05-1886</v></cell></row><row r="9730"><cell r="A9730" t="str"><v>01424</v></cell><cell r="B9730" t="str"><v>3500</v></cell><cell r="C9730" t="str"><v>lid Tweede Kamer der Staten-Generaal</v></cell><cell r="D9730" t="str"><v>14-07-1886/17-08-1887</v></cell></row><row r="9731"><cell r="A9731" t="str"><v>01424</v></cell><cell r="B9731" t="str"><v>3500</v></cell><cell r="C9731" t="str"><v>lid Tweede Kamer der Staten-Generaal</v></cell><cell r="D9731" t="str"><v>19-09-1887/27-03-1888</v></cell></row><row r="9732"><cell r="A9732" t="str"><v>01424</v></cell><cell r="B9732" t="str"><v>3500</v></cell><cell r="C9732" t="str"><v>lid Tweede Kamer der Staten-Generaal</v></cell><cell r="D9732" t="str"><v>01-05-1888/22-01-1891</v></cell></row><row r="9733"><cell r="A9733" t="str"><v>01427</v></cell><cell r="B9733" t="str"><v>3010</v></cell><cell r="C9733" t="str"><v>Utrecht</v></cell><cell r="D9733" t="str"><v>18-03-1886</v></cell></row><row r="9734"><cell r="A9734" t="str"><v>01427</v></cell><cell r="B9734" t="str"><v>3020</v></cell><cell r="C9734" t="str"><v>nabij Politz (Dld.)</v></cell><cell r="D9734" t="str"><v>17-04-1945</v></cell></row><row r="9735"><cell r="A9735" t="str"><v>01427</v></cell><cell r="B9735" t="str"><v>3500</v></cell><cell r="C9735" t="str"><v>redacteur, dagblad "De Maasbode" te Rotterdam</v></cell><cell r="D9735" t="str"><v>00-00-1910/00-00-1913</v></cell></row><row r="9736"><cell r="A9736" t="str"><v>01427</v></cell><cell r="B9736" t="str"><v>3500</v></cell><cell r="C9736" t="str"><v>parlementair redacteur, dagblad "De Maasbode" te Rotterdam</v></cell><cell r="D9736" t="str"><v>00-00-1913/00-04-1919</v></cell></row><row r="9737"><cell r="A9737" t="str"><v>01427</v></cell><cell r="B9737" t="str"><v>3500</v></cell><cell r="C9737" t="str"><v>voorzitter Raad van Arbeid te Breda</v></cell><cell r="D9737" t="str"><v>01-05-1919/10-08-1929</v></cell></row><row r="9738"><cell r="A9738" t="str"><v>01427</v></cell><cell r="B9738" t="str"><v>3500</v></cell><cell r="C9738" t="str"><v>minister van Arbeid, Handel en Nijverheid</v></cell><cell r="D9738" t="str"><v>10-08-1929/01-05-1932</v></cell></row><row r="9739"><cell r="A9739" t="str"><v>01427</v></cell><cell r="B9739" t="str"><v>3500</v></cell><cell r="C9739" t="str"><v>minister van Economische Zaken en Arbeid</v></cell><cell r="D9739" t="str"><v>01-05-1932/26-05-1933</v></cell></row><row r="9740"><cell r="A9740" t="str"><v>01427</v></cell><cell r="B9740" t="str"><v>3500</v></cell><cell r="C9740" t="str"><v>lid Tweede Kamer der Staten-Generaal</v></cell><cell r="D9740" t="str"><v>09-05-1933/29-05-1933</v></cell></row><row r="9741"><cell r="A9741" t="str"><v>01427</v></cell><cell r="B9741" t="str"><v>3500</v></cell><cell r="C9741" t="str"><v>minister van Economische Zaken</v></cell><cell r="D9741" t="str"><v>26-05-1933/17-04-1934</v></cell></row><row r="9742"><cell r="A9742" t="str"><v>01427</v></cell><cell r="B9742" t="str"><v>3500</v></cell><cell r="C9742" t="str"><v>lid Provinciale Staten van Zuid-Holland</v></cell><cell r="D9742" t="str"><v>04-07-1939/01-09-1941</v></cell></row><row r="9743"><cell r="A9743" t="str"><v>01427</v></cell><cell r="B9743" t="str"><v>3500</v></cell><cell r="C9743" t="str"><v>lid Gedeputeerde Staten van Zuid-Holland</v></cell><cell r="D9743" t="str"><v>05-07-1939/01-09-1941</v></cell></row><row r="9744"><cell r="A9744" t="str"><v>01429</v></cell><cell r="B9744" t="str"><v>3010</v></cell><cell r="C9744" t="str"><v>Herwijnen (Gld.)</v></cell><cell r="D9744" t="str"><v>09-03-1883</v></cell></row><row r="9745"><cell r="A9745" t="str"><v>01429</v></cell><cell r="B9745" t="str"><v>3020</v></cell><cell r="C9745" t="str"><v>Herwijnen (Gld.)</v></cell><cell r="D9745" t="str"><v>11-11-1951</v></cell></row><row r="9746"><cell r="A9746" t="str"><v>01429</v></cell><cell r="B9746" t="str"><v>3500</v></cell><cell r="C9746" t="str"><v>advocaat en procureur te Utrecht</v></cell><cell r="D9746" t="str"><v>00-00-1910/00-00-1922</v></cell></row><row r="9747"><cell r="A9747" t="str"><v>01429</v></cell><cell r="B9747" t="str"><v>3500</v></cell><cell r="C9747" t="str"><v>advocaat en procureur te Herwijnen</v></cell><cell r="D9747" t="str"><v>00-00-1922/11-11-1952</v></cell></row><row r="9748"><cell r="A9748" t="str"><v>01429</v></cell><cell r="B9748" t="str"><v>3500</v></cell><cell r="C9748" t="str"><v>herenboer in Herwijnen en Hellouw</v></cell></row><row r="9749"><cell r="A9749" t="str"><v>01429</v></cell><cell r="B9749" t="str"><v>3500</v></cell><cell r="C9749" t="str"><v>lid Provinciale Staten van Gelderland</v></cell><cell r="D9749" t="str"><v>04-12-1923/07-07-1931</v></cell></row><row r="9750"><cell r="A9750" t="str"><v>01429</v></cell><cell r="B9750" t="str"><v>3500</v></cell><cell r="C9750" t="str"><v>lid gemeenteraad van Herwijnen</v></cell><cell r="D9750" t="str"><v>00-03-1927/01-09-1941</v></cell></row><row r="9751"><cell r="A9751" t="str"><v>01429</v></cell><cell r="B9751" t="str"><v>3500</v></cell><cell r="C9751" t="str"><v>wethouder van Herwijnen</v></cell><cell r="D9751" t="str"><v>06-09-1927/</v></cell></row><row r="9752"><cell r="A9752" t="str"><v>01429</v></cell><cell r="B9752" t="str"><v>3500</v></cell><cell r="C9752" t="str"><v>kassier van de boerenleenbank te Herwijnen</v></cell></row><row r="9753"><cell r="A9753" t="str"><v>01429</v></cell><cell r="B9753" t="str"><v>3500</v></cell><cell r="C9753" t="str"><v>lid Tweede Kamer der Staten-Generaal</v></cell><cell r="D9753" t="str"><v>09-05-1933/08-06-1937</v></cell></row><row r="9754"><cell r="A9754" t="str"><v>01429</v></cell><cell r="B9754" t="str"><v>3500</v></cell><cell r="C9754" t="str"><v>fractievoorzitter (éénmansfractie) NBTMP Tweede Kamer der Staten-Generaal</v></cell><cell r="D9754" t="str"><v>09-05-1933/08-06-1937</v></cell></row><row r="9755"><cell r="A9755" t="str"><v>01429</v></cell><cell r="B9755" t="str"><v>3500</v></cell><cell r="C9755" t="str"><v>lid gemeenteraad van Herwijnen</v></cell><cell r="D9755" t="str"><v>06-09-1946/11-11-1951</v></cell></row><row r="9756"><cell r="A9756" t="str"><v>01430</v></cell><cell r="B9756" t="str"><v>3010</v></cell><cell r="C9756" t="str"><v>Sneek</v></cell><cell r="D9756" t="str"><v>05-05-1812</v></cell></row><row r="9757"><cell r="A9757" t="str"><v>01430</v></cell><cell r="B9757" t="str"><v>3020</v></cell><cell r="C9757" t="str"><v>Gendringen</v></cell><cell r="D9757" t="str"><v>01-12-1872</v></cell></row><row r="9758"><cell r="A9758" t="str"><v>01430</v></cell><cell r="B9758" t="str"><v>3500</v></cell><cell r="C9758" t="str"><v>advocaat te Sneek</v></cell><cell r="D9758" t="str"><v>00-00-1835/00-00-1860</v></cell></row><row r="9759"><cell r="A9759" t="str"><v>01430</v></cell><cell r="B9759" t="str"><v>3500</v></cell><cell r="C9759" t="str"><v>procureur te Sneek</v></cell><cell r="D9759" t="str"><v>22-06-1840/08-09-1860</v></cell></row><row r="9760"><cell r="A9760" t="str"><v>01430</v></cell><cell r="B9760" t="str"><v>3500</v></cell><cell r="C9760" t="str"><v>kantonrechter-plaatsvervanger te Sneek</v></cell><cell r="D9760" t="str"><v>01-09-1848/01-12-1872</v></cell></row><row r="9761"><cell r="A9761" t="str"><v>01430</v></cell><cell r="B9761" t="str"><v>3500</v></cell><cell r="C9761" t="str"><v>lid Provinciale Staten van Friesland</v></cell><cell r="D9761" t="str"><v>11-12-1850/00-04-1853</v></cell></row><row r="9762"><cell r="A9762" t="str"><v>01430</v></cell><cell r="B9762" t="str"><v>3500</v></cell><cell r="C9762" t="str"><v>advocaat te Leeuwarden</v></cell><cell r="D9762" t="str"><v>00-00-1851/00-09-1860</v></cell></row><row r="9763"><cell r="A9763" t="str"><v>01430</v></cell><cell r="B9763" t="str"><v>3500</v></cell><cell r="C9763" t="str"><v>lid Tweede Kamer der Staten-Generaal</v></cell><cell r="D9763" t="str"><v>20-09-1852/26-04-1853</v></cell></row><row r="9764"><cell r="A9764" t="str"><v>01432</v></cell><cell r="B9764" t="str"><v>3010</v></cell><cell r="C9764" t="str"><v>'s-Gravenhage</v></cell><cell r="D9764" t="str"><v>26-01-1797</v></cell></row><row r="9765"><cell r="A9765" t="str"><v>01432</v></cell><cell r="B9765" t="str"><v>3020</v></cell><cell r="C9765" t="str"><v>Aarlanderveen (Z.H.)</v></cell><cell r="D9765" t="str"><v>06-08-1850</v></cell></row><row r="9766"><cell r="A9766" t="str"><v>01432</v></cell><cell r="B9766" t="str"><v>3500</v></cell><cell r="C9766" t="str"><v>advocaat te 's-Gravenhage</v></cell><cell r="D9766" t="str"><v>00-03-1816/</v></cell></row><row r="9767"><cell r="A9767" t="str"><v>01432</v></cell><cell r="B9767" t="str"><v>3500</v></cell><cell r="C9767" t="str"><v>firmant bankiershuis "Jochems en Zn." te 's-Gravenhage</v></cell><cell r="D9767" t="str"><v>00-00-1816/</v></cell></row><row r="9768"><cell r="A9768" t="str"><v>01432</v></cell><cell r="B9768" t="str"><v>3500</v></cell><cell r="C9768" t="str"><v>landeigenaar en landbouwer op het familielandgoed "Rijnstroom" bij Alphen</v></cell></row><row r="9769"><cell r="A9769" t="str"><v>01432</v></cell><cell r="B9769" t="str"><v>3500</v></cell><cell r="C9769" t="str"><v>lid Tweede Kamer der Staten-Generaal</v></cell><cell r="D9769" t="str"><v>20-10-1835/06-08-1850</v></cell></row><row r="9770"><cell r="A9770" t="str"><v>01434</v></cell><cell r="B9770" t="str"><v>3010</v></cell><cell r="C9770" t="str"><v>Tongeren (Oostenr. Ned.)</v></cell><cell r="D9770" t="str"><v>25-04-1803</v></cell></row><row r="9771"><cell r="A9771" t="str"><v>01434</v></cell><cell r="B9771" t="str"><v>3020</v></cell><cell r="C9771" t="str"><v>Schin op Geul (Lb.)</v></cell><cell r="D9771" t="str"><v>11-08-1889</v></cell></row><row r="9772"><cell r="A9772" t="str"><v>01434</v></cell><cell r="B9772" t="str"><v>3500</v></cell><cell r="C9772" t="str"><v>landeigenaar en landbouwer te Schin op Geul, Valkenburg en Oud-Valkenburg</v></cell></row><row r="9773"><cell r="A9773" t="str"><v>01434</v></cell><cell r="B9773" t="str"><v>3500</v></cell><cell r="C9773" t="str"><v>lid Provinciale staten van Limburg</v></cell><cell r="D9773" t="str"><v>12-10-1841/16-02-1849</v></cell></row><row r="9774"><cell r="A9774" t="str"><v>01434</v></cell><cell r="B9774" t="str"><v>3500</v></cell><cell r="C9774" t="str"><v>lid Tweede Kamer der Staten-Generaal</v></cell><cell r="D9774" t="str"><v>13-02-1849/20-08-1850</v></cell></row><row r="9775"><cell r="A9775" t="str"><v>01434</v></cell><cell r="B9775" t="str"><v>3500</v></cell><cell r="C9775" t="str"><v>lid Eerste Kamer der Staten-Generaal</v></cell><cell r="D9775" t="str"><v>07-10-1850/19-09-1853</v></cell></row><row r="9776"><cell r="A9776" t="str"><v>01434</v></cell><cell r="B9776" t="str"><v>3500</v></cell><cell r="C9776" t="str"><v>lid Eerste Kamer der Staten-Generaal</v></cell><cell r="D9776" t="str"><v>02-12-1853/20-09-1880</v></cell></row><row r="9777"><cell r="A9777" t="str"><v>01435</v></cell><cell r="B9777" t="str"><v>3010</v></cell><cell r="C9777" t="str"><v>Utrecht</v></cell><cell r="D9777" t="str"><v>02-09-1909</v></cell></row><row r="9778"><cell r="A9778" t="str"><v>01435</v></cell><cell r="B9778" t="str"><v>3020</v></cell><cell r="C9778" t="str"><v>Utrecht</v></cell><cell r="D9778" t="str"><v>08-08-1995</v></cell></row><row r="9779"><cell r="A9779" t="str"><v>01435</v></cell><cell r="B9779" t="str"><v>3500</v></cell><cell r="C9779" t="str"><v>zonder beroep</v></cell></row><row r="9780"><cell r="A9780" t="str"><v>01435</v></cell><cell r="B9780" t="str"><v>3500</v></cell><cell r="C9780" t="str"><v>lid Tweede Kamer der Staten-Generaal</v></cell><cell r="D9780" t="str"><v>20-11-1945/04-06-1946</v></cell></row><row r="9781"><cell r="A9781" t="str"><v>01435</v></cell><cell r="B9781" t="str"><v>3500</v></cell><cell r="C9781" t="str"><v>lid gemeenteraad van Utrecht</v></cell><cell r="D9781" t="str"><v>06-09-1946/16-09-1947</v></cell></row><row r="9782"><cell r="A9782" t="str"><v>01435</v></cell><cell r="B9782" t="str"><v>3500</v></cell><cell r="C9782" t="str"><v>lid Tweede Kamer der Staten-Generaal</v></cell><cell r="D9782" t="str"><v>18-09-1947/27-07-1948</v></cell></row><row r="9783"><cell r="A9783" t="str"><v>01435</v></cell><cell r="B9783" t="str"><v>3500</v></cell><cell r="C9783" t="str"><v>lid gemeenteraad van Utrecht</v></cell><cell r="D9783" t="str"><v>28-04-1949/06-09-1949</v></cell></row><row r="9784"><cell r="A9784" t="str"><v>01435</v></cell><cell r="B9784" t="str"><v>3500</v></cell><cell r="C9784" t="str"><v>lid gemeenteraad van Utrecht</v></cell><cell r="D9784" t="str"><v>05-07-1951/01-01-1954</v></cell></row><row r="9785"><cell r="A9785" t="str"><v>01435</v></cell><cell r="B9785" t="str"><v>3500</v></cell><cell r="C9785" t="str"><v>lid Tweede Kamer der Staten-Generaal</v></cell><cell r="D9785" t="str"><v>30-06-1953/22-02-1967</v></cell></row><row r="9786"><cell r="A9786" t="str"><v>01437</v></cell><cell r="B9786" t="str"><v>3010</v></cell><cell r="C9786" t="str"><v>Rotterdam</v></cell><cell r="D9786" t="str"><v>04-01-1830</v></cell></row><row r="9787"><cell r="A9787" t="str"><v>01437</v></cell><cell r="B9787" t="str"><v>3020</v></cell><cell r="C9787" t="str"><v>Rotterdam</v></cell><cell r="D9787" t="str"><v>10-12-1908</v></cell></row><row r="9788"><cell r="A9788" t="str"><v>01437</v></cell><cell r="B9788" t="str"><v>3500</v></cell><cell r="C9788" t="str"><v>eigenaar bierbrouwerij "De Drie Snoeken" te Gorinchem</v></cell></row><row r="9789"><cell r="A9789" t="str"><v>01437</v></cell><cell r="B9789" t="str"><v>3500</v></cell><cell r="C9789" t="str"><v>lid gemeenteraad van Gorinchem</v></cell><cell r="D9789" t="str"><v>11-06-1853/00-11-1859</v></cell></row><row r="9790"><cell r="A9790" t="str"><v>01437</v></cell><cell r="B9790" t="str"><v>3500</v></cell><cell r="C9790" t="str"><v>wethouder van Gorinchem</v></cell><cell r="D9790" t="str"><v>29-05-1854/00-11-1859</v></cell></row><row r="9791"><cell r="A9791" t="str"><v>01437</v></cell><cell r="B9791" t="str"><v>3500</v></cell><cell r="C9791" t="str"><v>lid Provinciale Staten van Zuid-Holland</v></cell><cell r="D9791" t="str"><v>01-11-1859/00-04-1864</v></cell></row><row r="9792"><cell r="A9792" t="str"><v>01437</v></cell><cell r="B9792" t="str"><v>3500</v></cell><cell r="C9792" t="str"><v>burgemeester van Gorinchem</v></cell><cell r="D9792" t="str"><v>01-11-1859/27-03-1863</v></cell></row><row r="9793"><cell r="A9793" t="str"><v>01437</v></cell><cell r="B9793" t="str"><v>3500</v></cell><cell r="C9793" t="str"><v>lid Tweede Kamer der Staten-Generaal</v></cell><cell r="D9793" t="str"><v>09-03-1863/01-10-1866</v></cell></row><row r="9794"><cell r="A9794" t="str"><v>01437</v></cell><cell r="B9794" t="str"><v>3500</v></cell><cell r="C9794" t="str"><v>lid Tweede Kamer der Staten-Generaal</v></cell><cell r="D9794" t="str"><v>19-11-1866/03-01-1868</v></cell></row><row r="9795"><cell r="A9795" t="str"><v>01437</v></cell><cell r="B9795" t="str"><v>3500</v></cell><cell r="C9795" t="str"><v>lid Tweede Kamer der Staten-Generaal</v></cell><cell r="D9795" t="str"><v>25-02-1868/11-10-1884</v></cell></row><row r="9796"><cell r="A9796" t="str"><v>01437</v></cell><cell r="B9796" t="str"><v>3500</v></cell><cell r="C9796" t="str"><v>lid Tweede Kamer der Staten-Generaal</v></cell><cell r="D9796" t="str"><v>17-11-1884/18-05-1886</v></cell></row><row r="9797"><cell r="A9797" t="str"><v>01437</v></cell><cell r="B9797" t="str"><v>3500</v></cell><cell r="C9797" t="str"><v>lid Tweede Kamer der Staten-Generaal</v></cell><cell r="D9797" t="str"><v>14-07-1886/17-08-1887</v></cell></row><row r="9798"><cell r="A9798" t="str"><v>01437</v></cell><cell r="B9798" t="str"><v>3500</v></cell><cell r="C9798" t="str"><v>lid Tweede Kamer der Staten-Generaal</v></cell><cell r="D9798" t="str"><v>29-09-1887/27-03-1888</v></cell></row><row r="9799"><cell r="A9799" t="str"><v>01437</v></cell><cell r="B9799" t="str"><v>3500</v></cell><cell r="C9799" t="str"><v>lid Tweede Kamer der Staten-Generaal</v></cell><cell r="D9799" t="str"><v>01-05-1888/20-03-1894</v></cell></row><row r="9800"><cell r="A9800" t="str"><v>01437</v></cell><cell r="B9800" t="str"><v>3500</v></cell><cell r="C9800" t="str"><v>lid Tweede Kamer der Staten-Generaal</v></cell><cell r="D9800" t="str"><v>16-05-1894/21-09-1897</v></cell></row><row r="9801"><cell r="A9801" t="str"><v>01440</v></cell><cell r="B9801" t="str"><v>3010</v></cell><cell r="C9801" t="str"><v>Zwolle</v></cell><cell r="D9801" t="str"><v>12-10-1864</v></cell></row><row r="9802"><cell r="A9802" t="str"><v>01440</v></cell><cell r="B9802" t="str"><v>3020</v></cell><cell r="C9802" t="str"><v>Alkmaar</v></cell><cell r="D9802" t="str"><v>17-05-1947</v></cell></row><row r="9803"><cell r="A9803" t="str"><v>01440</v></cell><cell r="B9803" t="str"><v>3500</v></cell><cell r="C9803" t="str"><v>kandidaat-predikant, Nederlandse Hervormde Kerk te Zwolle</v></cell><cell r="D9803" t="str"><v>00-00-1891</v></cell></row><row r="9804"><cell r="A9804" t="str"><v>01440</v></cell><cell r="B9804" t="str"><v>3500</v></cell><cell r="C9804" t="str"><v>predikant Nederlandse Hervormde Kerk te Sintjohannesga (Frl.)</v></cell><cell r="D9804" t="str"><v>08-03-1891/01-01-1894</v></cell></row><row r="9805"><cell r="A9805" t="str"><v>01440</v></cell><cell r="B9805" t="str"><v>3500</v></cell><cell r="C9805" t="str"><v>predikant Nederlandse Hervormde Kerk te Zegveld</v></cell><cell r="D9805" t="str"><v>12-04-1894/19-04-1896</v></cell></row><row r="9806"><cell r="A9806" t="str"><v>01440</v></cell><cell r="B9806" t="str"><v>3500</v></cell><cell r="C9806" t="str"><v>predikant Nederlandse Hervormde Kerk te Delft</v></cell><cell r="D9806" t="str"><v>19-04-1896/28-04-1901</v></cell></row><row r="9807"><cell r="A9807" t="str"><v>01440</v></cell><cell r="B9807" t="str"><v>3500</v></cell><cell r="C9807" t="str"><v>predikant Nederlandse Hervormde Kerk te Ouderkerk aan den IJssel</v></cell><cell r="D9807" t="str"><v>05-05-1901/00-11-1903</v></cell></row><row r="9808"><cell r="A9808" t="str"><v>01440</v></cell><cell r="B9808" t="str"><v>3500</v></cell><cell r="C9808" t="str"><v>hoogleraar godsdienstgeschiedenis, godsdienstwijsbegeerte, zedenkunde en tot 1913 geschiedenis der leer aangaande God, Rijksuniversiteit Utrecht</v></cell><cell r="D9808" t="str"><v>15-02-1904/01-10-1931</v></cell></row><row r="9809"><cell r="A9809" t="str"><v>01440</v></cell><cell r="B9809" t="str"><v>3500</v></cell><cell r="C9809" t="str"><v>lid Tweede Kamer der Staten-Generaal</v></cell><cell r="D9809" t="str"><v>25-07-1922/01-01-1936</v></cell></row><row r="9810"><cell r="A9810" t="str"><v>01440</v></cell><cell r="B9810" t="str"><v>3500</v></cell><cell r="C9810" t="str"><v>bijzonder hoogleraar 'kennis der Gereformeerde levens- en wereldbeschouwing', Rijksuniversiteit Utrecht</v></cell><cell r="D9810" t="str"><v>01-10-1931/00-05-1945</v></cell></row><row r="9811"><cell r="A9811" t="str"><v>01440</v></cell><cell r="B9811" t="str"><v>3500</v></cell><cell r="C9811" t="str"><v>bijzonder hoogleraar 'Gereformeerde Godgeleerdheid', Rijksuniversiteit Leiden</v></cell><cell r="D9811" t="str"><v>00-03-1933/00-05-1945</v></cell></row><row r="9812"><cell r="A9812" t="str"><v>01440</v></cell><cell r="B9812" t="str"><v>3500</v></cell><cell r="C9812" t="str"><v>adviseur schoolzaken en eredienst van NSB-leider Mussert</v></cell><cell r="D9812" t="str"><v>00-00-1943/</v></cell></row><row r="9813"><cell r="A9813" t="str"><v>01444</v></cell><cell r="B9813" t="str"><v>3010</v></cell><cell r="C9813" t="str"><v>Zaandam</v></cell><cell r="D9813" t="str"><v>01-11-1830</v></cell></row><row r="9814"><cell r="A9814" t="str"><v>01444</v></cell><cell r="B9814" t="str"><v>3020</v></cell><cell r="C9814" t="str"><v>Heemstede</v></cell><cell r="D9814" t="str"><v>04-10-1890</v></cell></row><row r="9815"><cell r="A9815" t="str"><v>01444</v></cell><cell r="B9815" t="str"><v>3500</v></cell><cell r="C9815" t="str"><v>advocaat te Amsterdam</v></cell><cell r="D9815" t="str"><v>00-00-1856/00-00-1867</v></cell></row><row r="9816"><cell r="A9816" t="str"><v>01444</v></cell><cell r="B9816" t="str"><v>3500</v></cell><cell r="C9816" t="str"><v>landeigenaar en landbouwer</v></cell></row><row r="9817"><cell r="A9817" t="str"><v>01444</v></cell><cell r="B9817" t="str"><v>3500</v></cell><cell r="C9817" t="str"><v>lid Eerste Kamer der Staten-Generaal</v></cell><cell r="D9817" t="str"><v>22-01-1883/11-10-1884</v></cell></row><row r="9818"><cell r="A9818" t="str"><v>01444</v></cell><cell r="B9818" t="str"><v>3500</v></cell><cell r="C9818" t="str"><v>lid Eerste Kamer der Staten-Generaal</v></cell><cell r="D9818" t="str"><v>17-11-1884/19-06-1886</v></cell></row><row r="9819"><cell r="A9819" t="str"><v>01444</v></cell><cell r="B9819" t="str"><v>3500</v></cell><cell r="C9819" t="str"><v>lid Tweede Kamer der Staten-Generaal</v></cell><cell r="D9819" t="str"><v>14-07-1886/17-08-1887</v></cell></row><row r="9820"><cell r="A9820" t="str"><v>01444</v></cell><cell r="B9820" t="str"><v>3500</v></cell><cell r="C9820" t="str"><v>lid Tweede Kamer der Staten-Generaal</v></cell><cell r="D9820" t="str"><v>19-09-1887/27-03-1888</v></cell></row><row r="9821"><cell r="A9821" t="str"><v>01444</v></cell><cell r="B9821" t="str"><v>3500</v></cell><cell r="C9821" t="str"><v>lid Tweede Kamer der Staten-Generaal</v></cell><cell r="D9821" t="str"><v>01-05-1888/04-10-1890</v></cell></row><row r="9822"><cell r="A9822" t="str"><v>01445</v></cell><cell r="B9822" t="str"><v>3010</v></cell><cell r="C9822" t="str"><v>Gorinchem</v></cell><cell r="D9822" t="str"><v>02-08-1858</v></cell></row><row r="9823"><cell r="A9823" t="str"><v>01445</v></cell><cell r="B9823" t="str"><v>3020</v></cell><cell r="C9823" t="str"><v>'s-Gravenhage</v></cell><cell r="D9823" t="str"><v>23-09-1924</v></cell></row><row r="9824"><cell r="A9824" t="str"><v>01445</v></cell><cell r="B9824" t="str"><v>3500</v></cell><cell r="C9824" t="str"><v>advocaat en procureur te Gorinchem</v></cell><cell r="D9824" t="str"><v>00-00-1884/00-00-1899</v></cell></row><row r="9825"><cell r="A9825" t="str"><v>01445</v></cell><cell r="B9825" t="str"><v>3500</v></cell><cell r="C9825" t="str"><v>kantonrechter-plaatsvervanger te Gorinchem</v></cell><cell r="D9825" t="str"><v>01-12-1885/01-09-1899</v></cell></row><row r="9826"><cell r="A9826" t="str"><v>01445</v></cell><cell r="B9826" t="str"><v>3500</v></cell><cell r="C9826" t="str"><v>lid Provinciale Staten van Zuid-Holland</v></cell><cell r="D9826" t="str"><v>02-07-1890/03-07-1923</v></cell></row><row r="9827"><cell r="A9827" t="str"><v>01445</v></cell><cell r="B9827" t="str"><v>3500</v></cell><cell r="C9827" t="str"><v>hoogleraar burgerlijk en handelsrecht, Rijksuniversiteit Leiden</v></cell><cell r="D9827" t="str"><v>27-09-1899/01-10-1923</v></cell></row><row r="9828"><cell r="A9828" t="str"><v>01445</v></cell><cell r="B9828" t="str"><v>3500</v></cell><cell r="C9828" t="str"><v>lid Tweede Kamer der Staten-Generaal</v></cell><cell r="D9828" t="str"><v>16-09-1913/10-12-1923</v></cell></row><row r="9829"><cell r="A9829" t="str"><v>01445</v></cell><cell r="B9829" t="str"><v>3500</v></cell><cell r="C9829" t="str"><v>fractievoorzitter Vrije Liberalen, Tweede Kamer der Staten-Generaal</v></cell><cell r="D9829" t="str"><v>08-11-1916/16-04-1921</v></cell></row><row r="9830"><cell r="A9830" t="str"><v>01446</v></cell><cell r="B9830" t="str"><v>3010</v></cell><cell r="C9830" t="str"><v>Utrecht</v></cell><cell r="D9830" t="str"><v>09-02-1857</v></cell></row><row r="9831"><cell r="A9831" t="str"><v>01446</v></cell><cell r="B9831" t="str"><v>3020</v></cell><cell r="C9831" t="str"><v>'s-Gravenhage</v></cell><cell r="D9831" t="str"><v>14-04-1932</v></cell></row><row r="9832"><cell r="A9832" t="str"><v>01446</v></cell><cell r="B9832" t="str"><v>3500</v></cell><cell r="C9832" t="str"><v>predikant Nederlandse Hervormde Kerk te Leusden (Utr.)</v></cell><cell r="D9832" t="str"><v>05-12-1880/00-05-1884</v></cell></row><row r="9833"><cell r="A9833" t="str"><v>01446</v></cell><cell r="B9833" t="str"><v>3500</v></cell><cell r="C9833" t="str"><v>predikant Nederlandse Hervormde Kerk te Almelo</v></cell><cell r="D9833" t="str"><v>11-05-1884/00-05-1888</v></cell></row><row r="9834"><cell r="A9834" t="str"><v>01446</v></cell><cell r="B9834" t="str"><v>3500</v></cell><cell r="C9834" t="str"><v>predikant Nederlandse Hervormde Kerk te Rotterdam</v></cell><cell r="D9834" t="str"><v>00-05-1888/00-05-1892</v></cell></row><row r="9835"><cell r="A9835" t="str"><v>01446</v></cell><cell r="B9835" t="str"><v>3500</v></cell><cell r="C9835" t="str"><v>predikant Nederlandse Hervormde Kerk te Amsterdam</v></cell><cell r="D9835" t="str"><v>00-05-1892/01-09-1909</v></cell></row><row r="9836"><cell r="A9836" t="str"><v>01446</v></cell><cell r="B9836" t="str"><v>3500</v></cell><cell r="C9836" t="str"><v>lid Tweede Kamer der Staten-Generaal</v></cell><cell r="D9836" t="str"><v>21-09-1897/19-09-1905</v></cell></row><row r="9837"><cell r="A9837" t="str"><v>01446</v></cell><cell r="B9837" t="str"><v>3500</v></cell><cell r="C9837" t="str"><v>lid Tweede Kamer der Staten-Generaal</v></cell><cell r="D9837" t="str"><v>13-11-1906/16-09-1913</v></cell></row><row r="9838"><cell r="A9838" t="str"><v>01446</v></cell><cell r="B9838" t="str"><v>3500</v></cell><cell r="C9838" t="str"><v>lid Tweede Kamer der Staten-Generaal</v></cell><cell r="D9838" t="str"><v>24-06-1914/17-09-1918</v></cell></row><row r="9839"><cell r="A9839" t="str"><v>01446</v></cell><cell r="B9839" t="str"><v>3500</v></cell><cell r="C9839" t="str"><v>lid Provinciale Staten van Zuid-Holland</v></cell><cell r="D9839" t="str"><v>04-07-1916/26-09-1918</v></cell></row><row r="9840"><cell r="A9840" t="str"><v>01446</v></cell><cell r="B9840" t="str"><v>3500</v></cell><cell r="C9840" t="str"><v>minister van Onderwijs, Kunsten en Wetenschappen</v></cell><cell r="D9840" t="str"><v>26-09-1918/04-08-1925</v></cell></row><row r="9841"><cell r="A9841" t="str"><v>01446</v></cell><cell r="B9841" t="str"><v>3500</v></cell><cell r="C9841" t="str"><v>lid Tweede Kamer der Staten-Generaal</v></cell><cell r="D9841" t="str"><v>25-07-1922/17-09-1922</v></cell></row><row r="9842"><cell r="A9842" t="str"><v>01446</v></cell><cell r="B9842" t="str"><v>3500</v></cell><cell r="C9842" t="str"><v>lid Tweede Kamer der Staten-Generaal</v></cell><cell r="D9842" t="str"><v>15-09-1925/17-09-1929</v></cell></row><row r="9843"><cell r="A9843" t="str"><v>01446</v></cell><cell r="B9843" t="str"><v>3500</v></cell><cell r="C9843" t="str"><v>fractievoorzitter CHU Tweede Kamer der Staten-Generaal</v></cell><cell r="D9843" t="str"><v>16-09-1925/08-07-1929</v></cell></row><row r="9844"><cell r="A9844" t="str"><v>01447</v></cell><cell r="B9844" t="str"><v>3010</v></cell><cell r="C9844" t="str"><v>Delfshaven</v></cell><cell r="D9844" t="str"><v>21-05-1878</v></cell></row><row r="9845"><cell r="A9845" t="str"><v>01447</v></cell><cell r="B9845" t="str"><v>3020</v></cell><cell r="C9845" t="str"><v>Lubecker Bocht</v></cell><cell r="D9845" t="str"><v>03-05-1945</v></cell></row><row r="9846"><cell r="A9846" t="str"><v>01447</v></cell><cell r="B9846" t="str"><v>3500</v></cell><cell r="C9846" t="str"><v>loopjongen bierbottelarij te Delfshaven</v></cell></row><row r="9847"><cell r="A9847" t="str"><v>01447</v></cell><cell r="B9847" t="str"><v>3500</v></cell><cell r="C9847" t="str"><v>arbeider kwekerij te Delft</v></cell></row><row r="9848"><cell r="A9848" t="str"><v>01447</v></cell><cell r="B9848" t="str"><v>3500</v></cell><cell r="C9848" t="str"><v>arbeider patronenfabriek te Delft</v></cell></row><row r="9849"><cell r="A9849" t="str"><v>01447</v></cell><cell r="B9849" t="str"><v>3500</v></cell><cell r="C9849" t="str"><v>palfenier te 's-Gravenhage</v></cell></row><row r="9850"><cell r="A9850" t="str"><v>01447</v></cell><cell r="B9850" t="str"><v>3500</v></cell><cell r="C9850" t="str"><v>koffermaker te 's-Gravenhage</v></cell></row><row r="9851"><cell r="A9851" t="str"><v>01447</v></cell><cell r="B9851" t="str"><v>3500</v></cell><cell r="C9851" t="str"><v>behanger te 's-Gravenhage</v></cell></row><row r="9852"><cell r="A9852" t="str"><v>01447</v></cell><cell r="B9852" t="str"><v>3500</v></cell><cell r="C9852" t="str"><v>winkelbediende te 's-Gravenhage</v></cell></row><row r="9853"><cell r="A9853" t="str"><v>01447</v></cell><cell r="B9853" t="str"><v>3500</v></cell><cell r="C9853" t="str"><v>reepschieter op de haringvangst te 's-Gravenhage</v></cell></row><row r="9854"><cell r="A9854" t="str"><v>01447</v></cell><cell r="B9854" t="str"><v>3500</v></cell><cell r="C9854" t="str"><v>glazenwasser te 's-Gravenhage</v></cell></row><row r="9855"><cell r="A9855" t="str"><v>01447</v></cell><cell r="B9855" t="str"><v>3500</v></cell><cell r="C9855" t="str"><v>broodbezorger coöperatieve vereniging "De Volharding" te 's-Gravenhage</v></cell></row><row r="9856"><cell r="A9856" t="str"><v>01447</v></cell><cell r="B9856" t="str"><v>3500</v></cell><cell r="C9856" t="str"><v>secretaris Haagsche Bestuurdersbond te 's-Gravenhage</v></cell><cell r="D9856" t="str"><v>00-00-1904/00-00-1910</v></cell></row><row r="9857"><cell r="A9857" t="str"><v>01447</v></cell><cell r="B9857" t="str"><v>3500</v></cell><cell r="C9857" t="str"><v>medewerker Bureau voor Arbeidsrecht te "s-Gravenhage</v></cell><cell r="D9857" t="str"><v>00-00-1904/00-00-1910</v></cell></row><row r="9858"><cell r="A9858" t="str"><v>01447</v></cell><cell r="B9858" t="str"><v>3500</v></cell><cell r="C9858" t="str"><v>medewerker coöperatieve vereniging "De Volharding" te 's-Gravenhage</v></cell><cell r="D9858" t="str"><v>00-00-1910/</v></cell></row><row r="9859"><cell r="A9859" t="str"><v>01447</v></cell><cell r="B9859" t="str"><v>3500</v></cell><cell r="C9859" t="str"><v>preventieve hechtenis te 's-Gravenhage</v></cell><cell r="D9859" t="str"><v>00-04-1918/00-00-1918</v></cell></row><row r="9860"><cell r="A9860" t="str"><v>01447</v></cell><cell r="B9860" t="str"><v>3500</v></cell><cell r="C9860" t="str"><v>bezoldigd propagandist CPH te 's-Gravenhage</v></cell><cell r="D9860" t="str"><v>00-00-1918/</v></cell></row><row r="9861"><cell r="A9861" t="str"><v>01447</v></cell><cell r="B9861" t="str"><v>3500</v></cell><cell r="C9861" t="str"><v>lid Provinciale Staten van Zuid-Holland</v></cell><cell r="D9861" t="str"><v>01-07-1919/29-07-1940</v></cell></row><row r="9862"><cell r="A9862" t="str"><v>01447</v></cell><cell r="B9862" t="str"><v>3500</v></cell><cell r="C9862" t="str"><v>lid gemeenteraad van 's-Gravenhage</v></cell><cell r="D9862" t="str"><v>02-09-1919/29-07-1940</v></cell></row><row r="9863"><cell r="A9863" t="str"><v>01447</v></cell><cell r="B9863" t="str"><v>3500</v></cell><cell r="C9863" t="str"><v>fractievoorzitter CPH Tweede Kamer der Staten-Generaal</v></cell><cell r="D9863" t="str"><v>00-07-1925/15-09-1941</v></cell></row><row r="9864"><cell r="A9864" t="str"><v>01447</v></cell><cell r="B9864" t="str"><v>3500</v></cell><cell r="C9864" t="str"><v>lid Tweede Kamer der Staten-Generaal</v></cell><cell r="D9864" t="str"><v>15-09-1925/15-09-1941</v></cell></row><row r="9865"><cell r="A9865" t="str"><v>01449</v></cell><cell r="B9865" t="str"><v>3010</v></cell><cell r="C9865" t="str"><v>Zeddam</v></cell><cell r="D9865" t="str"><v>13-03-1905</v></cell></row><row r="9866"><cell r="A9866" t="str"><v>01449</v></cell><cell r="B9866" t="str"><v>3020</v></cell><cell r="C9866" t="str"><v>Winterswijk</v></cell><cell r="D9866" t="str"><v>16-02-1991</v></cell></row><row r="9867"><cell r="A9867" t="str"><v>01449</v></cell><cell r="B9867" t="str"><v>3500</v></cell><cell r="C9867" t="str"><v>kantoorbediende, Petroleum Maatschappij "De Automaat" te Winterswijk en Hengelo (Ov.)</v></cell><cell r="D9867" t="str"><v>00-00-1922/00-00-1925</v></cell></row><row r="9868"><cell r="A9868" t="str"><v>01449</v></cell><cell r="B9868" t="str"><v>3500</v></cell><cell r="C9868" t="str"><v>(waarnemend) chef afdeling metaalgieterij, machinefabriek "G. Dikkers & Co." te Hengelo (Ov.)</v></cell><cell r="D9868" t="str"><v>00-00-1925/00-00-1939</v></cell></row><row r="9869"><cell r="A9869" t="str"><v>01449</v></cell><cell r="B9869" t="str"><v>3500</v></cell><cell r="C9869" t="str"><v>lid gemeenteraad van Hengelo (Ov.)</v></cell><cell r="D9869" t="str"><v>01-09-1931/01-09-1941</v></cell></row><row r="9870"><cell r="A9870" t="str"><v>01449</v></cell><cell r="B9870" t="str"><v>3500</v></cell><cell r="C9870" t="str"><v>wethouder (van openbare werken, bedrijven en volkshuisvesting) van Hengelo (Ov.)</v></cell><cell r="D9870" t="str"><v>01-09-1945/01-03-1947</v></cell></row><row r="9871"><cell r="A9871" t="str"><v>01449</v></cell><cell r="B9871" t="str"><v>3500</v></cell><cell r="C9871" t="str"><v>lid tijdelijke gemeenteraad van Hengelo (Ov.)</v></cell><cell r="D9871" t="str"><v>00-11-1945/02-09-1946</v></cell></row><row r="9872"><cell r="A9872" t="str"><v>01449</v></cell><cell r="B9872" t="str"><v>3500</v></cell><cell r="C9872" t="str"><v>lid Tweede Kamer der Staten-Generaal</v></cell><cell r="D9872" t="str"><v>22-11-1945/04-06-1946</v></cell></row><row r="9873"><cell r="A9873" t="str"><v>01449</v></cell><cell r="B9873" t="str"><v>3500</v></cell><cell r="C9873" t="str"><v>lid gemeenteraad van Hengelo (Ov.)</v></cell><cell r="D9873" t="str"><v>02-09-1946/01-03-1947</v></cell></row><row r="9874"><cell r="A9874" t="str"><v>01449</v></cell><cell r="B9874" t="str"><v>3500</v></cell><cell r="C9874" t="str"><v>burgemeester van Goor</v></cell><cell r="D9874" t="str"><v>01-03-1947/01-03-1955</v></cell></row><row r="9875"><cell r="A9875" t="str"><v>01449</v></cell><cell r="B9875" t="str"><v>3500</v></cell><cell r="C9875" t="str"><v>burgemeester van Winterswijk</v></cell><cell r="D9875" t="str"><v>01-03-1955/01-04-1970</v></cell></row><row r="9876"><cell r="A9876" t="str"><v>01449</v></cell><cell r="B9876" t="str"><v>3500</v></cell><cell r="C9876" t="str"><v>lid Provinciale Staten van Gelderland</v></cell><cell r="D9876" t="str"><v>06-06-1962/03-06-1970</v></cell></row><row r="9877"><cell r="A9877" t="str"><v>01450</v></cell><cell r="B9877" t="str"><v>3010</v></cell><cell r="C9877" t="str"><v>Eindhoven</v></cell><cell r="D9877" t="str"><v>12-05-1866</v></cell></row><row r="9878"><cell r="A9878" t="str"><v>01450</v></cell><cell r="B9878" t="str"><v>3020</v></cell><cell r="C9878" t="str"><v>Eindhoven</v></cell><cell r="D9878" t="str"><v>15-01-1942</v></cell></row><row r="9879"><cell r="A9879" t="str"><v>01450</v></cell><cell r="B9879" t="str"><v>3500</v></cell><cell r="C9879" t="str"><v>voluntair tabaksindustrie te Hamburg en Bremen</v></cell></row><row r="9880"><cell r="A9880" t="str"><v>01450</v></cell><cell r="B9880" t="str"><v>3500</v></cell><cell r="C9880" t="str"><v>firmant, sigarenfabriek "Van der Putt en De Vlam" te Eindhoven</v></cell></row><row r="9881"><cell r="A9881" t="str"><v>01450</v></cell><cell r="B9881" t="str"><v>3500</v></cell><cell r="C9881" t="str"><v>lid gemeenteraad van Eindhoven</v></cell><cell r="D9881" t="str"><v>00-00-1899/00-00-1908</v></cell></row><row r="9882"><cell r="A9882" t="str"><v>01450</v></cell><cell r="B9882" t="str"><v>3500</v></cell><cell r="C9882" t="str"><v>lid Provinciale Staten van Noord-Brabant</v></cell><cell r="D9882" t="str"><v>12-08-1908/04-07-1939</v></cell></row><row r="9883"><cell r="A9883" t="str"><v>01450</v></cell><cell r="B9883" t="str"><v>3500</v></cell><cell r="C9883" t="str"><v>lid Tweede Kamer der Staten-Generaal</v></cell><cell r="D9883" t="str"><v>18-04-1918/17-09-1918</v></cell></row><row r="9884"><cell r="A9884" t="str"><v>01450</v></cell><cell r="B9884" t="str"><v>3500</v></cell><cell r="C9884" t="str"><v>lid Gedeputeerde Staten (belast met financiën) van Noord-Brabant</v></cell><cell r="D9884" t="str"><v>06-10-1920/04-07-1939</v></cell></row><row r="9885"><cell r="A9885" t="str"><v>01451</v></cell><cell r="B9885" t="str"><v>3010</v></cell><cell r="C9885" t="str"><v>Gulpen</v></cell><cell r="D9885" t="str"><v>20-11-1862</v></cell></row><row r="9886"><cell r="A9886" t="str"><v>01451</v></cell><cell r="B9886" t="str"><v>3020</v></cell><cell r="C9886" t="str"><v>Bloemendaal</v></cell><cell r="D9886" t="str"><v>29-06-1947</v></cell></row><row r="9887"><cell r="A9887" t="str"><v>01451</v></cell><cell r="B9887" t="str"><v>3500</v></cell><cell r="C9887" t="str"><v>letterzetter, firma "M. Alberts" te Gulpen</v></cell><cell r="D9887" t="str"><v>00-00-1873/00-00-1882</v></cell></row><row r="9888"><cell r="A9888" t="str"><v>01451</v></cell><cell r="B9888" t="str"><v>3500</v></cell><cell r="C9888" t="str"><v>typograaf, firma "Dessain" te Luik</v></cell><cell r="D9888" t="str"><v>00-00-1882/00-00-1883</v></cell></row><row r="9889"><cell r="A9889" t="str"><v>01451</v></cell><cell r="B9889" t="str"><v>3500</v></cell><cell r="C9889" t="str"><v>typograaf, drukkerij "De Brakke Grond" te Amsterdam</v></cell><cell r="D9889" t="str"><v>00-00-1883</v></cell></row><row r="9890"><cell r="A9890" t="str"><v>01451</v></cell><cell r="B9890" t="str"><v>3500</v></cell><cell r="C9890" t="str"><v>typograaf, firma "Leiter-Nijpels" te Maastricht</v></cell><cell r="D9890" t="str"><v>00-00-1883/00-00-1884</v></cell></row><row r="9891"><cell r="A9891" t="str"><v>01451</v></cell><cell r="B9891" t="str"><v>3500</v></cell><cell r="C9891" t="str"><v>typograaf, firma "Excelsior" te 's-Gravenhage</v></cell><cell r="D9891" t="str"><v>00-01-1886/00-04-1886</v></cell></row><row r="9892"><cell r="A9892" t="str"><v>01451</v></cell><cell r="B9892" t="str"><v>3500</v></cell><cell r="C9892" t="str"><v>typograaf, firma "Gebroeders Belinfante" te 's-Gravenhage</v></cell><cell r="D9892" t="str"><v>24-04-1886/12-09-1889</v></cell></row><row r="9893"><cell r="A9893" t="str"><v>01451</v></cell><cell r="B9893" t="str"><v>3500</v></cell><cell r="C9893" t="str"><v>propagandist SDB in onder meer Brussel, Houthem, 's-Gravenhage en Maassluis</v></cell><cell r="D9893" t="str"><v>/(omstreeks: 00-00-1890)/00-00-1897</v></cell></row><row r="9894"><cell r="A9894" t="str"><v>01451</v></cell><cell r="B9894" t="str"><v>3500</v></cell><cell r="C9894" t="str"><v>redacteur/drukker, "De Volkstribuun" te Maastricht</v></cell><cell r="D9894" t="str"><v>00-09-1890/00-00-1893</v></cell></row><row r="9895"><cell r="A9895" t="str"><v>01451</v></cell><cell r="B9895" t="str"><v>3500</v></cell><cell r="C9895" t="str"><v>(hoofd)redacteur "De Sociaal-Democraat" te Rotterdam</v></cell><cell r="D9895" t="str"><v>00-00-1897/00-00-1899</v></cell></row><row r="9896"><cell r="A9896" t="str"><v>01451</v></cell><cell r="B9896" t="str"><v>3500</v></cell><cell r="C9896" t="str"><v>correspondent dagblad "Die Neue Zeit", "Leipziger Volkszeitung" en de "Hamburger Echo" te Parijs</v></cell><cell r="D9896" t="str"><v>00-00-1899/00-00-1901</v></cell></row><row r="9897"><cell r="A9897" t="str"><v>01451</v></cell><cell r="B9897" t="str"><v>3500</v></cell><cell r="C9897" t="str"><v>correspondent dagblad "Het Volk" te Parijs</v></cell><cell r="D9897" t="str"><v>00-00-1900/00-00-1901</v></cell></row><row r="9898"><cell r="A9898" t="str"><v>01451</v></cell><cell r="B9898" t="str"><v>3500</v></cell><cell r="C9898" t="str"><v>redacteur buitenland, dagblad "Het Volk" te Amsterdam</v></cell><cell r="D9898" t="str"><v>00-00-1901/00-00-1907</v></cell></row><row r="9899"><cell r="A9899" t="str"><v>01451</v></cell><cell r="B9899" t="str"><v>3500</v></cell><cell r="C9899" t="str"><v>lid gemeenteraad van Amsterdam</v></cell><cell r="D9899" t="str"><v>08-06-1906/12-11-1924</v></cell></row><row r="9900"><cell r="A9900" t="str"><v>01451</v></cell><cell r="B9900" t="str"><v>3500</v></cell><cell r="C9900" t="str"><v>lid Provinciale Staten van Noord-Holland</v></cell><cell r="D9900" t="str"><v>03-07-1907/04-12-1917</v></cell></row><row r="9901"><cell r="A9901" t="str"><v>01451</v></cell><cell r="B9901" t="str"><v>3500</v></cell><cell r="C9901" t="str"><v>politiek redacteur, dagblad "Het Volk"</v></cell><cell r="D9901" t="str"><v>00-00-1907/00-00-1914</v></cell></row><row r="9902"><cell r="A9902" t="str"><v>01451</v></cell><cell r="B9902" t="str"><v>3500</v></cell><cell r="C9902" t="str"><v>lid Tweede Kamer der Staten-Generaal</v></cell><cell r="D9902" t="str"><v>21-09-1909/01-10-1915</v></cell></row><row r="9903"><cell r="A9903" t="str"><v>01451</v></cell><cell r="B9903" t="str"><v>3500</v></cell><cell r="C9903" t="str"><v>wethouder (van publieke werken en handelsinrichtingen) van Amsterdam</v></cell><cell r="D9903" t="str"><v>09-09-1914/30-10-1918</v></cell></row><row r="9904"><cell r="A9904" t="str"><v>01451</v></cell><cell r="B9904" t="str"><v>3500</v></cell><cell r="C9904" t="str"><v>lid Eerste Kamer der Staten-Generaal</v></cell><cell r="D9904" t="str"><v>27-11-1917/24-07-1922</v></cell></row><row r="9905"><cell r="A9905" t="str"><v>01451</v></cell><cell r="B9905" t="str"><v>3500</v></cell><cell r="C9905" t="str"><v>wethouder (van financiën en gemeentebedrijven) van Amsterdam</v></cell><cell r="D9905" t="str"><v>30-10-1918/02-09-1919</v></cell></row><row r="9906"><cell r="A9906" t="str"><v>01451</v></cell><cell r="B9906" t="str"><v>3500</v></cell><cell r="C9906" t="str"><v>wethouder (van onderwijs, burgerlijke stand en kunstzaken) van Amsterdam</v></cell><cell r="D9906" t="str"><v>17-06-1921/10-01-1923</v></cell></row><row r="9907"><cell r="A9907" t="str"><v>01451</v></cell><cell r="B9907" t="str"><v>3500</v></cell><cell r="C9907" t="str"><v>lid Tweede Kamer der Staten-Generaal</v></cell><cell r="D9907" t="str"><v>25-07-1922/08-06-1937</v></cell></row><row r="9908"><cell r="A9908" t="str"><v>01451</v></cell><cell r="B9908" t="str"><v>3500</v></cell><cell r="C9908" t="str"><v>lid gemeenteraad van 's-Gravenhage</v></cell><cell r="D9908" t="str"><v>06-09-1927/05-09-1939</v></cell></row><row r="9909"><cell r="A9909" t="str"><v>01453</v></cell><cell r="B9909" t="str"><v>3010</v></cell><cell r="C9909" t="str"><v>Utrecht</v></cell><cell r="D9909" t="str"><v>27-08-1902</v></cell></row><row r="9910"><cell r="A9910" t="str"><v>01453</v></cell><cell r="B9910" t="str"><v>3020</v></cell><cell r="C9910" t="str"><v>Eindhoven</v></cell><cell r="D9910" t="str"><v>19-12-1986</v></cell></row><row r="9911"><cell r="A9911" t="str"><v>01453</v></cell><cell r="B9911" t="str"><v>3500</v></cell><cell r="C9911" t="str"><v>kleermaker</v></cell><cell r="D9911" t="str"><v>00-00-1919/</v></cell></row><row r="9912"><cell r="A9912" t="str"><v>01453</v></cell><cell r="B9912" t="str"><v>3500</v></cell><cell r="C9912" t="str"><v>bezoldigd lid bestuur RKWV (Roomsch-Katholiek Werkliedenverbond), bisdom 's-Hertogenbosch</v></cell><cell r="D9912" t="str"><v>00-00-1929/00-00-1941</v></cell></row><row r="9913"><cell r="A9913" t="str"><v>01453</v></cell><cell r="B9913" t="str"><v>3500</v></cell><cell r="C9913" t="str"><v>directeur bouwkas van Stichting Hypotheekfonds (Stichting ter bevordering van het eigen-huisbezit) te Eindhoven</v></cell><cell r="D9913" t="str"><v>00-00-1941/</v></cell></row><row r="9914"><cell r="A9914" t="str"><v>01453</v></cell><cell r="B9914" t="str"><v>3500</v></cell><cell r="C9914" t="str"><v>lid tijdelijke gemeenteraad van Eindhoven</v></cell><cell r="D9914" t="str"><v>00-11-1945/02-09-1946</v></cell></row><row r="9915"><cell r="A9915" t="str"><v>01453</v></cell><cell r="B9915" t="str"><v>3500</v></cell><cell r="C9915" t="str"><v>wethouder (van sociale zaken en volkshuisvesting) van Eindhoven</v></cell><cell r="D9915" t="str"><v>00-11-1945/02-09-1946</v></cell></row><row r="9916"><cell r="A9916" t="str"><v>01453</v></cell><cell r="B9916" t="str"><v>3500</v></cell><cell r="C9916" t="str"><v>lid Tweede Kamer der Staten-Generaal</v></cell><cell r="D9916" t="str"><v>04-06-1946/01-03-1962</v></cell></row><row r="9917"><cell r="A9917" t="str"><v>01453</v></cell><cell r="B9917" t="str"><v>3500</v></cell><cell r="C9917" t="str"><v>lid gemeenteraad van Eindhoven</v></cell><cell r="D9917" t="str"><v>02-09-1946/01-09-1970</v></cell></row><row r="9918"><cell r="A9918" t="str"><v>01453</v></cell><cell r="B9918" t="str"><v>3500</v></cell><cell r="C9918" t="str"><v>wethouder (onder meer van volkshuisvesting) van Eindhoven</v></cell><cell r="D9918" t="str"><v>26-09-1961/01-09-1970</v></cell></row><row r="9919"><cell r="A9919" t="str"><v>01453</v></cell><cell r="B9919" t="str"><v>3500</v></cell><cell r="C9919" t="str"><v>lid Provinciale Staten van Noord-Brabant</v></cell><cell r="D9919" t="str"><v>06-06-1962/02-06-1966</v></cell></row><row r="9920"><cell r="A9920" t="str"><v>01453</v></cell><cell r="B9920" t="str"><v>3500</v></cell><cell r="C9920" t="str"><v>waarnemend burgemeester van Eindhoven</v></cell><cell r="D9920" t="str"><v>22-11-1966/12-04-1967</v></cell></row><row r="9921"><cell r="A9921" t="str"><v>01454</v></cell><cell r="B9921" t="str"><v>3010</v></cell><cell r="C9921" t="str"><v>Vrouwenparochie</v></cell><cell r="D9921" t="str"><v>12-02-1858</v></cell></row><row r="9922"><cell r="A9922" t="str"><v>01454</v></cell><cell r="B9922" t="str"><v>3020</v></cell><cell r="C9922" t="str"><v>'s-Gravenhage</v></cell><cell r="D9922" t="str"><v>19-12-1941</v></cell></row><row r="9923"><cell r="A9923" t="str"><v>01454</v></cell><cell r="B9923" t="str"><v>3500</v></cell><cell r="C9923" t="str"><v>leerling-timmerman</v></cell><cell r="D9923" t="str"><v>/(omstreeks: 00-00-1870)/</v></cell></row><row r="9924"><cell r="A9924" t="str"><v>01454</v></cell><cell r="B9924" t="str"><v>3500</v></cell><cell r="C9924" t="str"><v>winkelbediende</v></cell><cell r="D9924" t="str"><v>/00-00-1873</v></cell></row><row r="9925"><cell r="A9925" t="str"><v>01454</v></cell><cell r="B9925" t="str"><v>3500</v></cell><cell r="C9925" t="str"><v>boekhouder "Leeuwarder Courant" te Leeuwarden</v></cell><cell r="D9925" t="str"><v>00-00-1873/00-10-1891</v></cell></row><row r="9926"><cell r="A9926" t="str"><v>01454</v></cell><cell r="B9926" t="str"><v>3500</v></cell><cell r="C9926" t="str"><v>lid Provinciale Staten van Friesland</v></cell><cell r="D9926" t="str"><v>06-07-1892/00-04-1894</v></cell></row><row r="9927"><cell r="A9927" t="str"><v>01454</v></cell><cell r="B9927" t="str"><v>3500</v></cell><cell r="C9927" t="str"><v>inspecteur van een Amerikaanse Levensverzekeringsmaatschappij</v></cell><cell r="D9927" t="str"><v>00-00-1893/</v></cell></row><row r="9928"><cell r="A9928" t="str"><v>01454</v></cell><cell r="B9928" t="str"><v>3500</v></cell><cell r="C9928" t="str"><v>lid gemeenteraad van Arnhem</v></cell><cell r="D9928" t="str"><v>00-09-1897/16-10-1901</v></cell></row><row r="9929"><cell r="A9929" t="str"><v>01454</v></cell><cell r="B9929" t="str"><v>3500</v></cell><cell r="C9929" t="str"><v>voorzitter Nederlandsch Werkliedenverbond "Patrimonium"</v></cell><cell r="D9929" t="str"><v>28-08-1900/00-09-1927</v></cell></row><row r="9930"><cell r="A9930" t="str"><v>01454</v></cell><cell r="B9930" t="str"><v>3500</v></cell><cell r="C9930" t="str"><v>lid Tweede Kamer der Staten-Generaal</v></cell><cell r="D9930" t="str"><v>17-09-1901/17-09-1918</v></cell></row><row r="9931"><cell r="A9931" t="str"><v>01454</v></cell><cell r="B9931" t="str"><v>3500</v></cell><cell r="C9931" t="str"><v>lid gemeenteraad van Rijswijk (Z.H.)</v></cell><cell r="D9931" t="str"><v>00-09-1906/04-09-1917</v></cell></row><row r="9932"><cell r="A9932" t="str"><v>01454</v></cell><cell r="B9932" t="str"><v>3500</v></cell><cell r="C9932" t="str"><v>wethouder van Rijswijk (Z.H.)</v></cell><cell r="D9932" t="str"><v>10-08-1914/04-09-1917</v></cell></row><row r="9933"><cell r="A9933" t="str"><v>01456</v></cell><cell r="B9933" t="str"><v>3010</v></cell><cell r="C9933" t="str"><v>Amsterdam</v></cell><cell r="D9933" t="str"><v>19-12-1872</v></cell></row><row r="9934"><cell r="A9934" t="str"><v>01456</v></cell><cell r="B9934" t="str"><v>3020</v></cell><cell r="C9934" t="str"><v>Aerdenhout</v></cell><cell r="D9934" t="str"><v>10-02-1945</v></cell></row><row r="9935"><cell r="A9935" t="str"><v>01456</v></cell><cell r="B9935" t="str"><v>3500</v></cell><cell r="C9935" t="str"><v>medewerker assurantiekantoor</v></cell></row><row r="9936"><cell r="A9936" t="str"><v>01456</v></cell><cell r="B9936" t="str"><v>3500</v></cell><cell r="C9936" t="str"><v>kantoorbediende houthandel "H.E. van Gelder en Co." te Amsterdam</v></cell></row><row r="9937"><cell r="A9937" t="str"><v>01456</v></cell><cell r="B9937" t="str"><v>3500</v></cell><cell r="C9937" t="str"><v>mede-eigenaar aannemersbedrijf firma "De Vlugt en Domhof" te Amsterdam</v></cell><cell r="D9937" t="str"><v>00-00-1893/00-01-1919</v></cell></row><row r="9938"><cell r="A9938" t="str"><v>01456</v></cell><cell r="B9938" t="str"><v>3500</v></cell><cell r="C9938" t="str"><v>lid Tweede Kamer der Staten-Generaal</v></cell><cell r="D9938" t="str"><v>21-09-1909/16-09-1913</v></cell></row><row r="9939"><cell r="A9939" t="str"><v>01456</v></cell><cell r="B9939" t="str"><v>3500</v></cell><cell r="C9939" t="str"><v>lid gemeenteraad van Amsterdam</v></cell><cell r="D9939" t="str"><v>07-09-1915/20-06-1921</v></cell></row><row r="9940"><cell r="A9940" t="str"><v>01456</v></cell><cell r="B9940" t="str"><v>3500</v></cell><cell r="C9940" t="str"><v>lid Provinciale Staten van Noord-Holland</v></cell><cell r="D9940" t="str"><v>04-07-1916/15-06-1921</v></cell></row><row r="9941"><cell r="A9941" t="str"><v>01456</v></cell><cell r="B9941" t="str"><v>3500</v></cell><cell r="C9941" t="str"><v>wethouder (van publieke werken en handelsinrichtingen) van Amsterdam</v></cell><cell r="D9941" t="str"><v>18-09-1918/20-06-1921</v></cell></row><row r="9942"><cell r="A9942" t="str"><v>01456</v></cell><cell r="B9942" t="str"><v>3500</v></cell><cell r="C9942" t="str"><v>burgemeester van Amsterdam</v></cell><cell r="D9942" t="str"><v>20-06-1921/01-03-1941</v></cell></row><row r="9943"><cell r="A9943" t="str"><v>01456</v></cell><cell r="B9943" t="str"><v>3500</v></cell><cell r="C9943" t="str"><v>lid Eerste Kamer der Staten-Generaal</v></cell><cell r="D9943" t="str"><v>25-07-1922/05-09-1939</v></cell></row><row r="9944"><cell r="A9944" t="str"><v>01457</v></cell><cell r="B9944" t="str"><v>3010</v></cell><cell r="C9944" t="str"><v>Haarlem</v></cell><cell r="D9944" t="str"><v>12-03-1853</v></cell></row><row r="9945"><cell r="A9945" t="str"><v>01457</v></cell><cell r="B9945" t="str"><v>3020</v></cell><cell r="C9945" t="str"><v>Tongeren</v></cell><cell r="D9945" t="str"><v>05-11-1928</v></cell></row><row r="9946"><cell r="A9946" t="str"><v>01457</v></cell><cell r="B9946" t="str"><v>3500</v></cell><cell r="C9946" t="str"><v>hoogleraar wijsbegeerte van het recht en de encyclopedie der rechtswetenschappen, Rijksuniversiteit Leiden</v></cell><cell r="D9946" t="str"><v>09-10-1879/17-09-1923</v></cell></row><row r="9947"><cell r="A9947" t="str"><v>01457</v></cell><cell r="B9947" t="str"><v>3500</v></cell><cell r="C9947" t="str"><v>rector magnificus Rijksuniversiteit Leiden</v></cell><cell r="D9947" t="str"><v>00-09-1902/00-12-1902</v></cell></row><row r="9948"><cell r="A9948" t="str"><v>01457</v></cell><cell r="B9948" t="str"><v>3500</v></cell><cell r="C9948" t="str"><v>lid Tweede Kamer der Staten-Generaal</v></cell><cell r="D9948" t="str"><v>09-12-1902/18-09-1906</v></cell></row><row r="9949"><cell r="A9949" t="str"><v>01457</v></cell><cell r="B9949" t="str"><v>3500</v></cell><cell r="C9949" t="str"><v>privaatdocent wijsbegeerte van het recht, Rijksuniversiteit Leiden</v></cell><cell r="D9949" t="str"><v>00-12-1902/00-09-1908</v></cell></row><row r="9950"><cell r="A9950" t="str"><v>01457</v></cell><cell r="B9950" t="str"><v>3500</v></cell><cell r="C9950" t="str"><v>lid gemeenteraad van Leiden</v></cell><cell r="D9950" t="str"><v>07-03-1904/15-11-1906</v></cell></row><row r="9951"><cell r="A9951" t="str"><v>01458</v></cell><cell r="B9951" t="str"><v>3010</v></cell><cell r="C9951" t="str"><v>Amsterdam</v></cell><cell r="D9951" t="str"><v>02-05-1843</v></cell></row><row r="9952"><cell r="A9952" t="str"><v>01458</v></cell><cell r="B9952" t="str"><v>3020</v></cell><cell r="C9952" t="str"><v>Schijndel</v></cell><cell r="D9952" t="str"><v>17-12-1919</v></cell></row><row r="9953"><cell r="A9953" t="str"><v>01458</v></cell><cell r="B9953" t="str"><v>3500</v></cell><cell r="C9953" t="str"><v>tweede luitenant der infanterie, Oost-Indisch Leger</v></cell><cell r="D9953" t="str"><v>00-12-1863/00-00-1866</v></cell></row><row r="9954"><cell r="A9954" t="str"><v>01458</v></cell><cell r="B9954" t="str"><v>3500</v></cell><cell r="C9954" t="str"><v>tweede luitenant der infanterie, Oost-Indisch Leger</v></cell><cell r="D9954" t="str"><v>00-00-1866/00-11-1867</v></cell></row><row r="9955"><cell r="A9955" t="str"><v>01458</v></cell><cell r="B9955" t="str"><v>3500</v></cell><cell r="C9955" t="str"><v>reizend adjudant van de bevelhebber van de Zuid en Oost Afdeling van Borneo</v></cell><cell r="D9955" t="str"><v>00-01-1869/00-03-1870</v></cell></row><row r="9956"><cell r="A9956" t="str"><v>01458</v></cell><cell r="B9956" t="str"><v>3500</v></cell><cell r="C9956" t="str"><v>commandant Oost-Indisch Leger, post Pelarang op Koelei's Oostkust</v></cell><cell r="D9956" t="str"><v>00-03-1870/00-04-1872</v></cell></row><row r="9957"><cell r="A9957" t="str"><v>01458</v></cell><cell r="B9957" t="str"><v>3500</v></cell><cell r="C9957" t="str"><v>eerste luitenant der infanterie, Oost-Indisch Leger</v></cell><cell r="D9957" t="str"><v>00-00-1872/01-05-1880</v></cell></row><row r="9958"><cell r="A9958" t="str"><v>01458</v></cell><cell r="B9958" t="str"><v>3500</v></cell><cell r="C9958" t="str"><v>kapitein der infanterie, Oost-Indisch Leger</v></cell><cell r="D9958" t="str"><v>01-05-1880/14-11-1892</v></cell></row><row r="9959"><cell r="A9959" t="str"><v>01458</v></cell><cell r="B9959" t="str"><v>3500</v></cell><cell r="C9959" t="str"><v>lid Tweede Kamer der Staten-Generaal</v></cell><cell r="D9959" t="str"><v>01-05-1888/12-11-1892</v></cell></row><row r="9960"><cell r="A9960" t="str"><v>01458</v></cell><cell r="B9960" t="str"><v>3500</v></cell><cell r="C9960" t="str"><v>lid Tweede Kamer der Staten-Generaal</v></cell><cell r="D9960" t="str"><v>13-12-1892/20-03-1894</v></cell></row><row r="9961"><cell r="A9961" t="str"><v>01458</v></cell><cell r="B9961" t="str"><v>3500</v></cell><cell r="C9961" t="str"><v>lid Tweede Kamer der Staten-Generaal</v></cell><cell r="D9961" t="str"><v>16-05-1894/25-08-1895</v></cell></row><row r="9962"><cell r="A9962" t="str"><v>01458</v></cell><cell r="B9962" t="str"><v>3500</v></cell><cell r="C9962" t="str"><v>lid Tweede Kamer der Staten-Generaal</v></cell><cell r="D9962" t="str"><v>10-10-1895/24-05-1899</v></cell></row><row r="9963"><cell r="A9963" t="str"><v>01458</v></cell><cell r="B9963" t="str"><v>3500</v></cell><cell r="C9963" t="str"><v>lid Tweede Kamer der Staten-Generaal</v></cell><cell r="D9963" t="str"><v>24-06-1899/10-04-1903</v></cell></row><row r="9964"><cell r="A9964" t="str"><v>01458</v></cell><cell r="B9964" t="str"><v>3500</v></cell><cell r="C9964" t="str"><v>lid Tweede Kamer der Staten-Generaal</v></cell><cell r="D9964" t="str"><v>14-05-1903/17-09-1918</v></cell></row><row r="9965"><cell r="A9965" t="str"><v>01458</v></cell><cell r="B9965" t="str"><v>3500</v></cell><cell r="C9965" t="str"><v>lid Provinciale Staten van Noord-Brabant</v></cell><cell r="D9965" t="str"><v>03-07-1907/01-07-1919</v></cell></row><row r="9966"><cell r="A9966" t="str"><v>01460</v></cell><cell r="B9966" t="str"><v>3010</v></cell><cell r="C9966" t="str"><v>Rotterdam</v></cell><cell r="D9966" t="str"><v>13-12-1866</v></cell></row><row r="9967"><cell r="A9967" t="str"><v>01460</v></cell><cell r="B9967" t="str"><v>3020</v></cell><cell r="C9967" t="str"><v>Amsterdam</v></cell><cell r="D9967" t="str"><v>26-11-1923</v></cell></row><row r="9968"><cell r="A9968" t="str"><v>01460</v></cell><cell r="B9968" t="str"><v>3500</v></cell><cell r="C9968" t="str"><v>medewerker machinefabriek "Feijenoord" te Rotterdam</v></cell></row><row r="9969"><cell r="A9969" t="str"><v>01460</v></cell><cell r="B9969" t="str"><v>3500</v></cell><cell r="C9969" t="str"><v>firmant, houtkoperij firma "J. en A. van Vollenhoven" te Rotterdam</v></cell><cell r="D9969" t="str"><v>/00-00-1889</v></cell></row><row r="9970"><cell r="A9970" t="str"><v>01460</v></cell><cell r="B9970" t="str"><v>3500</v></cell><cell r="C9970" t="str"><v>assistent "Deli-Maatschappij"</v></cell><cell r="D9970" t="str"><v>00-00-1889/</v></cell></row><row r="9971"><cell r="A9971" t="str"><v>01460</v></cell><cell r="B9971" t="str"><v>3500</v></cell><cell r="C9971" t="str"><v>lid gemeenteraad van Rotterdam</v></cell><cell r="D9971" t="str"><v>24-10-1889/28-02-1895</v></cell></row><row r="9972"><cell r="A9972" t="str"><v>01460</v></cell><cell r="B9972" t="str"><v>3500</v></cell><cell r="C9972" t="str"><v>hoofdadministrateur Deli-Maatschappij</v></cell><cell r="D9972" t="str"><v>00-00-1901/00-00-1909</v></cell></row><row r="9973"><cell r="A9973" t="str"><v>01460</v></cell><cell r="B9973" t="str"><v>3500</v></cell><cell r="C9973" t="str"><v>lid Tweede Kamer der Staten-Generaal</v></cell><cell r="D9973" t="str"><v>16-09-1913/17-09-1918</v></cell></row><row r="9974"><cell r="A9974" t="str"><v>01460</v></cell><cell r="B9974" t="str"><v>3500</v></cell><cell r="C9974" t="str"><v>directeur "De Nederlandsche Bank"</v></cell><cell r="D9974" t="str"><v>00-00-1917/26-11-1923</v></cell></row><row r="9975"><cell r="A9975" t="str"><v>01461</v></cell><cell r="B9975" t="str"><v>3010</v></cell><cell r="C9975" t="str"><v>Appelscha</v></cell><cell r="D9975" t="str"><v>02-03-1916</v></cell></row><row r="9976"><cell r="A9976" t="str"><v>01461</v></cell><cell r="B9976" t="str"><v>3020</v></cell><cell r="C9976" t="str"><v>Mechelen (België)</v></cell><cell r="D9976" t="str"><v>22-11-1979</v></cell></row><row r="9977"><cell r="A9977" t="str"><v>01461</v></cell><cell r="B9977" t="str"><v>3500</v></cell><cell r="C9977" t="str"><v>landbouwkundig ingenieur, commissie Noordoostpolder, Provinciale Dienst te Leeuwarden</v></cell><cell r="D9977" t="str"><v>00-00-1940/00-00-1945</v></cell></row><row r="9978"><cell r="A9978" t="str"><v>01461</v></cell><cell r="B9978" t="str"><v>3500</v></cell><cell r="C9978" t="str"><v>directeur accountants- en belastingadvieskantoor CCLB (Coöperatieve Centrale Landbouwboekhouding) te Leeuwarden</v></cell><cell r="D9978" t="str"><v>00-00-1945/00-01-1958</v></cell></row><row r="9979"><cell r="A9979" t="str"><v>01461</v></cell><cell r="B9979" t="str"><v>3500</v></cell><cell r="C9979" t="str"><v>lid Tweede Kamer der Staten-Generaal</v></cell><cell r="D9979" t="str"><v>25-07-1946/12-01-1958</v></cell></row><row r="9980"><cell r="A9980" t="str"><v>01461</v></cell><cell r="B9980" t="str"><v>3500</v></cell><cell r="C9980" t="str"><v>minister van Landbouw, Visserij en Voedselvoorziening</v></cell><cell r="D9980" t="str"><v>13-01-1958/22-12-1958</v></cell></row><row r="9981"><cell r="A9981" t="str"><v>01461</v></cell><cell r="B9981" t="str"><v>3500</v></cell><cell r="C9981" t="str"><v>lid Tweede Kamer der Staten-Generaal</v></cell><cell r="D9981" t="str"><v>20-03-1959/14-04-1965</v></cell></row><row r="9982"><cell r="A9982" t="str"><v>01461</v></cell><cell r="B9982" t="str"><v>3500</v></cell><cell r="C9982" t="str"><v>buitengewoon hoogleraar kennis van de internationale organisaties, in het bijzonder in verband met de landbouw en voedselpolitiek, Rijksuniversiteit Groningen</v></cell><cell r="D9982" t="str"><v>28-02-1961/01-10-1963</v></cell></row><row r="9983"><cell r="A9983" t="str"><v>01461</v></cell><cell r="B9983" t="str"><v>3500</v></cell><cell r="C9983" t="str"><v>lid Provinciale Staten van Friesland</v></cell><cell r="D9983" t="str"><v>06-06-1962/25-09-1962</v></cell></row><row r="9984"><cell r="A9984" t="str"><v>01461</v></cell><cell r="B9984" t="str"><v>3500</v></cell><cell r="C9984" t="str"><v>fractievoorzitter PvdA Tweede Kamer der Staten-Generaal</v></cell><cell r="D9984" t="str"><v>25-09-1962/14-04-1965</v></cell></row><row r="9985"><cell r="A9985" t="str"><v>01461</v></cell><cell r="B9985" t="str"><v>3500</v></cell><cell r="C9985" t="str"><v>minister van Financiën en viceminister-president</v></cell><cell r="D9985" t="str"><v>14-04-1965/22-11-1966</v></cell></row><row r="9986"><cell r="A9986" t="str"><v>01461</v></cell><cell r="B9986" t="str"><v>3500</v></cell><cell r="C9986" t="str"><v>lid Tweede Kamer der Staten-Generaal</v></cell><cell r="D9986" t="str"><v>23-02-1967/17-07-1979</v></cell></row><row r="9987"><cell r="A9987" t="str"><v>01461</v></cell><cell r="B9987" t="str"><v>3500</v></cell><cell r="C9987" t="str"><v>voorzitter PvdA</v></cell><cell r="D9987" t="str"><v>07-03-1969/01-05-1971</v></cell></row><row r="9988"><cell r="A9988" t="str"><v>01461</v></cell><cell r="B9988" t="str"><v>3500</v></cell><cell r="C9988" t="str"><v>voorzitter Tweede Kamer der Staten-Generaal</v></cell><cell r="D9988" t="str"><v>07-12-1972/17-07-1979</v></cell></row><row r="9989"><cell r="A9989" t="str"><v>01461</v></cell><cell r="B9989" t="str"><v>3500</v></cell><cell r="C9989" t="str"><v>lid Europees Parlement</v></cell><cell r="D9989" t="str"><v>17-07-1979/22-11-1979</v></cell></row><row r="9990"><cell r="A9990" t="str"><v>01463</v></cell><cell r="B9990" t="str"><v>3010</v></cell><cell r="C9990" t="str"><v>Wijk bij Duurstede</v></cell><cell r="D9990" t="str"><v>14-03-1889</v></cell></row><row r="9991"><cell r="A9991" t="str"><v>01463</v></cell><cell r="B9991" t="str"><v>3020</v></cell><cell r="C9991" t="str"><v>Haarlem</v></cell><cell r="D9991" t="str"><v>08-05-1969</v></cell></row><row r="9992"><cell r="A9992" t="str"><v>01463</v></cell><cell r="B9992" t="str"><v>3500</v></cell><cell r="C9992" t="str"><v>substituut-griffier Landraad te Soekaboemi (Ned.-Indië)</v></cell><cell r="D9992" t="str"><v>00-05-1913/00-00-1914</v></cell></row><row r="9993"><cell r="A9993" t="str"><v>01463</v></cell><cell r="B9993" t="str"><v>3500</v></cell><cell r="C9993" t="str"><v>buitengewoon voorzitter Landraad te Tegal</v></cell><cell r="D9993" t="str"><v>00-00-1914/01-01-1916</v></cell></row><row r="9994"><cell r="A9994" t="str"><v>01463</v></cell><cell r="B9994" t="str"><v>3500</v></cell><cell r="C9994" t="str"><v>substituut-officier van justitie te Padang</v></cell><cell r="D9994" t="str"><v>01-01-1916/00-08-1920</v></cell></row><row r="9995"><cell r="A9995" t="str"><v>01463</v></cell><cell r="B9995" t="str"><v>3500</v></cell><cell r="C9995" t="str"><v>rechter te Medan</v></cell><cell r="D9995" t="str"><v>00-08-1920/00-06-1923</v></cell></row><row r="9996"><cell r="A9996" t="str"><v>01463</v></cell><cell r="B9996" t="str"><v>3500</v></cell><cell r="C9996" t="str"><v>officier van justitie te Makassar</v></cell><cell r="D9996" t="str"><v>00-06-1923/01-07-1925</v></cell></row><row r="9997"><cell r="A9997" t="str"><v>01463</v></cell><cell r="B9997" t="str"><v>3500</v></cell><cell r="C9997" t="str"><v>Europees verlof</v></cell><cell r="D9997" t="str"><v>01-07-1925/01-07-1926</v></cell></row><row r="9998"><cell r="A9998" t="str"><v>01463</v></cell><cell r="B9998" t="str"><v>3500</v></cell><cell r="C9998" t="str"><v>ter beschikking van de procureur-generaal bij het Hooggerechtshof te Batavia, belast met werkzaamheden bij het hoofdparket</v></cell><cell r="D9998" t="str"><v>01-07-1926/01-05-1928</v></cell></row><row r="9999"><cell r="A9999" t="str"><v>01463</v></cell><cell r="B9999" t="str"><v>3500</v></cell><cell r="C9999" t="str"><v>buitengewoon lector strafprocesrecht, Rechtshogeschool te Batavia</v></cell><cell r="D9999" t="str"><v>15-09-1927/00-00-1928</v></cell></row><row r="10000"><cell r="A10000" t="str"><v>01463</v></cell><cell r="B10000" t="str"><v>3500</v></cell><cell r="C10000" t="str"><v>advocaat-generaal Hooggerechtshof van Nederlandsch-Indië</v></cell><cell r="D10000" t="str"><v>01-05-1928/01-05-1934</v></cell></row><row r="10001"><cell r="A10001" t="str"><v>01463</v></cell><cell r="B10001" t="str"><v>3500</v></cell><cell r="C10001" t="str"><v>regeringsgemachtigde inzake openbare orde en rust, Volksraad van Nederlands-Indië</v></cell><cell r="D10001" t="str"><v>00-00-1931/01-05-1934</v></cell></row><row r="10002"><cell r="A10002" t="str"><v>01463</v></cell><cell r="B10002" t="str"><v>3500</v></cell><cell r="C10002" t="str"><v>procureur-generaal Hooggerechtshof van Nederlands-Indië</v></cell><cell r="D10002" t="str"><v>01-05-1934/23-02-1938</v></cell></row><row r="10003"><cell r="A10003" t="str"><v>01463</v></cell><cell r="B10003" t="str"><v>3500</v></cell><cell r="C10003" t="str"><v>lid Tweede Kamer der Staten-Generaal</v></cell><cell r="D10003" t="str"><v>04-06-1946/15-07-1952</v></cell></row><row r="10004"><cell r="A10004" t="str"><v>01466</v></cell><cell r="B10004" t="str"><v>3010</v></cell><cell r="C10004" t="str"><v>Franeker</v></cell><cell r="D10004" t="str"><v>17-09-1791</v></cell></row><row r="10005"><cell r="A10005" t="str"><v>01466</v></cell><cell r="B10005" t="str"><v>3020</v></cell><cell r="C10005" t="str"><v>Haarlem</v></cell><cell r="D10005" t="str"><v>24-11-1855</v></cell></row><row r="10006"><cell r="A10006" t="str"><v>01466</v></cell><cell r="B10006" t="str"><v>3500</v></cell><cell r="C10006" t="str"><v>advocaat te Haarlem</v></cell><cell r="D10006" t="str"><v>01-06-1814/01-01-1821</v></cell></row><row r="10007"><cell r="A10007" t="str"><v>01466</v></cell><cell r="B10007" t="str"><v>3500</v></cell><cell r="C10007" t="str"><v>rechter-plaatsvervanger, rechtbank van eerste aanleg te Haarlem</v></cell><cell r="D10007" t="str"><v>01-01-1817/01-01-1821</v></cell></row><row r="10008"><cell r="A10008" t="str"><v>01466</v></cell><cell r="B10008" t="str"><v>3500</v></cell><cell r="C10008" t="str"><v>schout en gemeentesecretaris van Spaarndam</v></cell><cell r="D10008" t="str"><v>01-05-1819/00-05-1821</v></cell></row><row r="10009"><cell r="A10009" t="str"><v>01466</v></cell><cell r="B10009" t="str"><v>3500</v></cell><cell r="C10009" t="str"><v>rechter in de rechtbank van eerste aanleg te Haarlem</v></cell><cell r="D10009" t="str"><v>01-01-1821/00-09-1853</v></cell></row><row r="10010"><cell r="A10010" t="str"><v>01466</v></cell><cell r="B10010" t="str"><v>3500</v></cell><cell r="C10010" t="str"><v>lid stedelijke raad van Haarlem</v></cell><cell r="D10010" t="str"><v>04-10-1839/06-11-1840</v></cell></row><row r="10011"><cell r="A10011" t="str"><v>01466</v></cell><cell r="B10011" t="str"><v>3500</v></cell><cell r="C10011" t="str"><v>lid Tweede Kamer der Staten-Generaal</v></cell><cell r="D10011" t="str"><v>13-02-1849/20-08-1850</v></cell></row><row r="10012"><cell r="A10012" t="str"><v>01466</v></cell><cell r="B10012" t="str"><v>3500</v></cell><cell r="C10012" t="str"><v>lid Tweede Kamer der Staten-Generaal</v></cell><cell r="D10012" t="str"><v>07-10-1850/26-04-1853</v></cell></row><row r="10013"><cell r="A10013" t="str"><v>01466</v></cell><cell r="B10013" t="str"><v>3500</v></cell><cell r="C10013" t="str"><v>lid Tweede Kamer der Staten-Generaal</v></cell><cell r="D10013" t="str"><v>14-06-1853/20-09-1853</v></cell></row><row r="10014"><cell r="A10014" t="str"><v>01466</v></cell><cell r="B10014" t="str"><v>3500</v></cell><cell r="C10014" t="str"><v>president Arrondissementsrechtbank te Haarlem</v></cell><cell r="D10014" t="str"><v>01-10-1853/24-11-1855</v></cell></row><row r="10015"><cell r="A10015" t="str"><v>01469</v></cell><cell r="B10015" t="str"><v>3010</v></cell><cell r="C10015" t="str"><v>Aerdt</v></cell><cell r="D10015" t="str"><v>23-04-1870</v></cell></row><row r="10016"><cell r="A10016" t="str"><v>01469</v></cell><cell r="B10016" t="str"><v>3020</v></cell><cell r="C10016" t="str"><v>Velp</v></cell><cell r="D10016" t="str"><v>25-12-1939</v></cell></row><row r="10017"><cell r="A10017" t="str"><v>01469</v></cell><cell r="B10017" t="str"><v>3500</v></cell><cell r="C10017" t="str"><v>kandidaat-notaris te Arnhem</v></cell><cell r="D10017" t="str"><v>/00-07-1901</v></cell></row><row r="10018"><cell r="A10018" t="str"><v>01469</v></cell><cell r="B10018" t="str"><v>3500</v></cell><cell r="C10018" t="str"><v>notaris te Silvolde</v></cell><cell r="D10018" t="str"><v>00-07-1901/00-07-1919</v></cell></row><row r="10019"><cell r="A10019" t="str"><v>01469</v></cell><cell r="B10019" t="str"><v>3500</v></cell><cell r="C10019" t="str"><v>landeigenaar te Twello</v></cell></row><row r="10020"><cell r="A10020" t="str"><v>01469</v></cell><cell r="B10020" t="str"><v>3500</v></cell><cell r="C10020" t="str"><v>lid Provinciale Staten van Gelderland</v></cell><cell r="D10020" t="str"><v>01-07-1919/06-07-1931</v></cell></row><row r="10021"><cell r="A10021" t="str"><v>01469</v></cell><cell r="B10021" t="str"><v>3500</v></cell><cell r="C10021" t="str"><v>lid Gedeputeerde Staten van Gelderland</v></cell><cell r="D10021" t="str"><v>01-07-1919/04-07-1923</v></cell></row><row r="10022"><cell r="A10022" t="str"><v>01469</v></cell><cell r="B10022" t="str"><v>3500</v></cell><cell r="C10022" t="str"><v>lid Tweede Kamer der Staten-Generaal</v></cell><cell r="D10022" t="str"><v>25-07-1922/08-06-1937</v></cell></row><row r="10023"><cell r="A10023" t="str"><v>01469</v></cell><cell r="B10023" t="str"><v>3500</v></cell><cell r="C10023" t="str"><v>lid Eerste Kamer der Staten-Generaal</v></cell><cell r="D10023" t="str"><v>21-09-1937/25-12-1939</v></cell></row><row r="10024"><cell r="A10024" t="str"><v>01470</v></cell><cell r="B10024" t="str"><v>3010</v></cell><cell r="C10024" t="str"><v>Dordrecht</v></cell><cell r="D10024" t="str"><v>08-12-1871</v></cell></row><row r="10025"><cell r="A10025" t="str"><v>01470</v></cell><cell r="B10025" t="str"><v>3020</v></cell><cell r="C10025" t="str"><v>Utrecht</v></cell><cell r="D10025" t="str"><v>28-09-1935</v></cell></row><row r="10026"><cell r="A10026" t="str"><v>01470</v></cell><cell r="B10026" t="str"><v>3500</v></cell><cell r="C10026" t="str"><v>predikant Nederlandse Hervormde Kerk te Vuren en Dalem (Gld.)</v></cell><cell r="D10026" t="str"><v>12-03-1899/00-09-1903</v></cell></row><row r="10027"><cell r="A10027" t="str"><v>01470</v></cell><cell r="B10027" t="str"><v>3500</v></cell><cell r="C10027" t="str"><v>predikant Nederlandse Hervormde Kerk te Doesburg</v></cell><cell r="D10027" t="str"><v>00-09-1903/01-04-1908</v></cell></row><row r="10028"><cell r="A10028" t="str"><v>01470</v></cell><cell r="B10028" t="str"><v>3500</v></cell><cell r="C10028" t="str"><v>lid Tweede Kamer der Staten-Generaal</v></cell><cell r="D10028" t="str"><v>19-03-1908/15-09-1925</v></cell></row><row r="10029"><cell r="A10029" t="str"><v>01470</v></cell><cell r="B10029" t="str"><v>3500</v></cell><cell r="C10029" t="str"><v>fractievoorzitter ARP Tweede Kamer der Staten-Generaal</v></cell><cell r="D10029" t="str"><v>18-09-1913/07-10-1919</v></cell></row><row r="10030"><cell r="A10030" t="str"><v>01470</v></cell><cell r="B10030" t="str"><v>3500</v></cell><cell r="C10030" t="str"><v>burgemeester van Maartensdijk (Utr.)</v></cell><cell r="D10030" t="str"><v>01-11-1924/28-09-1935</v></cell></row><row r="10031"><cell r="A10031" t="str"><v>01471</v></cell><cell r="B10031" t="str"><v>3010</v></cell><cell r="C10031" t="str"><v>Vlaardingen</v></cell><cell r="D10031" t="str"><v>07-06-1891</v></cell></row><row r="10032"><cell r="A10032" t="str"><v>01471</v></cell><cell r="B10032" t="str"><v>3020</v></cell><cell r="C10032" t="str"><v>Amsterdam</v></cell><cell r="D10032" t="str"><v>19-07-1955</v></cell></row><row r="10033"><cell r="A10033" t="str"><v>01471</v></cell><cell r="B10033" t="str"><v>3500</v></cell><cell r="C10033" t="str"><v>tijdelijk onderwijzer te Vlaardingen</v></cell><cell r="D10033" t="str"><v>01-12-1911/01-05-1912</v></cell></row><row r="10034"><cell r="A10034" t="str"><v>01471</v></cell><cell r="B10034" t="str"><v>3500</v></cell><cell r="C10034" t="str"><v>onderwijzer, Openbare lagere school te Vlaardingen</v></cell><cell r="D10034" t="str"><v>01-05-1912/00-00-1919</v></cell></row><row r="10035"><cell r="A10035" t="str"><v>01471</v></cell><cell r="B10035" t="str"><v>3500</v></cell><cell r="C10035" t="str"><v>onderwijzer, Openbare lagere school te Amsterdam</v></cell><cell r="D10035" t="str"><v>00-06-1919/00-00-1920</v></cell></row><row r="10036"><cell r="A10036" t="str"><v>01471</v></cell><cell r="B10036" t="str"><v>3500</v></cell><cell r="C10036" t="str"><v>bezoldigd secretaris AJC (Arbeiders Jeugd Centrale)</v></cell><cell r="D10036" t="str"><v>01-11-1920/11-05-1924</v></cell></row><row r="10037"><cell r="A10037" t="str"><v>01471</v></cell><cell r="B10037" t="str"><v>3500</v></cell><cell r="C10037" t="str"><v>bezoldigd voorzitter AJC (Arbeiders Jeugd Centrale)</v></cell><cell r="D10037" t="str"><v>11-05-1924/00-11-1924</v></cell></row><row r="10038"><cell r="A10038" t="str"><v>01471</v></cell><cell r="B10038" t="str"><v>3500</v></cell><cell r="C10038" t="str"><v>bezoldigd voorzitter IvAO (Instituut voor Arbeidersontwikkeling)</v></cell><cell r="D10038" t="str"><v>00-11-1924/00-05-1927</v></cell></row><row r="10039"><cell r="A10039" t="str"><v>01471</v></cell><cell r="B10039" t="str"><v>3500</v></cell><cell r="C10039" t="str"><v>voorzitter AJC (Arbeiders Jeugd Centrale)</v></cell><cell r="D10039" t="str"><v>00-05-1927/01-04-1934</v></cell></row><row r="10040"><cell r="A10040" t="str"><v>01471</v></cell><cell r="B10040" t="str"><v>3500</v></cell><cell r="C10040" t="str"><v>voorzitter SDAP</v></cell><cell r="D10040" t="str"><v>01-04-1934/09-02-1946</v></cell></row><row r="10041"><cell r="A10041" t="str"><v>01471</v></cell><cell r="B10041" t="str"><v>3500</v></cell><cell r="C10041" t="str"><v>lid Eerste Kamer der Staten-Generaal</v></cell><cell r="D10041" t="str"><v>17-09-1935/04-06-1946</v></cell></row><row r="10042"><cell r="A10042" t="str"><v>01471</v></cell><cell r="B10042" t="str"><v>3500</v></cell><cell r="C10042" t="str"><v>regeringsgemachtigde in algemene dienst, belast met toezicht op arrestatie en bewaking van politieke delinquenten, ministerie van Algemene Oorlogsvoering</v></cell><cell r="D10042" t="str"><v>25-07-1945/09-05-1946</v></cell></row><row r="10043"><cell r="A10043" t="str"><v>01471</v></cell><cell r="B10043" t="str"><v>3500</v></cell><cell r="C10043" t="str"><v>voorzitter PvdA</v></cell><cell r="D10043" t="str"><v>09-02-1946/23-02-1955</v></cell></row><row r="10044"><cell r="A10044" t="str"><v>01471</v></cell><cell r="B10044" t="str"><v>3500</v></cell><cell r="C10044" t="str"><v>lid Tweede Kamer der Staten-Generaal</v></cell><cell r="D10044" t="str"><v>04-06-1946/19-09-1954</v></cell></row><row r="10045"><cell r="A10045" t="str"><v>01472</v></cell><cell r="B10045" t="str"><v>3010</v></cell><cell r="C10045" t="str"><v>Rijen</v></cell><cell r="D10045" t="str"><v>11-07-1836</v></cell></row><row r="10046"><cell r="A10046" t="str"><v>01472</v></cell><cell r="B10046" t="str"><v>3020</v></cell><cell r="C10046" t="str"><v>Aardenburg (Zld.)</v></cell><cell r="D10046" t="str"><v>13-10-1915</v></cell></row><row r="10047"><cell r="A10047" t="str"><v>01472</v></cell><cell r="B10047" t="str"><v>3500</v></cell><cell r="C10047" t="str"><v>hulponderwijzer</v></cell><cell r="D10047" t="str"><v>00-00-1854/00-00-1859</v></cell></row><row r="10048"><cell r="A10048" t="str"><v>01472</v></cell><cell r="B10048" t="str"><v>3500</v></cell><cell r="C10048" t="str"><v>leraar wis- en natuurkunde, "Stedelijk Gymnasium" te Winschoten</v></cell><cell r="D10048" t="str"><v>00-00-1859/00-00-1860</v></cell></row><row r="10049"><cell r="A10049" t="str"><v>01472</v></cell><cell r="B10049" t="str"><v>3500</v></cell><cell r="C10049" t="str"><v>hoofdonderwijzer, Openbare lagere school te Aardenburg</v></cell><cell r="D10049" t="str"><v>00-00-1860/01-09-1901</v></cell></row><row r="10050"><cell r="A10050" t="str"><v>01472</v></cell><cell r="B10050" t="str"><v>3500</v></cell><cell r="C10050" t="str"><v>gemeentearchivaris van Aardenburg</v></cell><cell r="D10050" t="str"><v>01-09-1879/01-04-1907</v></cell></row><row r="10051"><cell r="A10051" t="str"><v>01472</v></cell><cell r="B10051" t="str"><v>3500</v></cell><cell r="C10051" t="str"><v>landbouwer en paardenfokker te Aardenburg</v></cell><cell r="D10051" t="str"><v>00-00-1901/</v></cell></row><row r="10052"><cell r="A10052" t="str"><v>01472</v></cell><cell r="B10052" t="str"><v>3500</v></cell><cell r="C10052" t="str"><v>lid Provinciale Staten van Zeeland</v></cell><cell r="D10052" t="str"><v>13-11-1906/01-07-1913</v></cell></row><row r="10053"><cell r="A10053" t="str"><v>01472</v></cell><cell r="B10053" t="str"><v>3500</v></cell><cell r="C10053" t="str"><v>lid gemeenteraad van Aardenburg</v></cell><cell r="D10053" t="str"><v>00-04-1907/00-09-1911</v></cell></row><row r="10054"><cell r="A10054" t="str"><v>01472</v></cell><cell r="B10054" t="str"><v>3500</v></cell><cell r="C10054" t="str"><v>lid Tweede Kamer der Staten-Generaal</v></cell><cell r="D10054" t="str"><v>21-09-1909/16-09-1913</v></cell></row><row r="10055"><cell r="A10055" t="str"><v>01473</v></cell><cell r="B10055" t="str"><v>3010</v></cell><cell r="C10055" t="str"><v>Utrecht</v></cell><cell r="D10055" t="str"><v>21-11-1871</v></cell></row><row r="10056"><cell r="A10056" t="str"><v>01473</v></cell><cell r="B10056" t="str"><v>3020</v></cell><cell r="C10056" t="str"><v>Naarden</v></cell><cell r="D10056" t="str"><v>19-07-1943</v></cell></row><row r="10057"><cell r="A10057" t="str"><v>01473</v></cell><cell r="B10057" t="str"><v>3500</v></cell><cell r="C10057" t="str"><v>werkzaam op het gebied van bosbouw en houtbewerking in Hongarije en op de Balkan</v></cell></row><row r="10058"><cell r="A10058" t="str"><v>01473</v></cell><cell r="B10058" t="str"><v>3500</v></cell><cell r="C10058" t="str"><v>werkzaam bij het Postambt in Oostenrijk</v></cell></row><row r="10059"><cell r="A10059" t="str"><v>01473</v></cell><cell r="B10059" t="str"><v>3500</v></cell><cell r="C10059" t="str"><v>werkzaam bij ontginning van woeste bos- en landbouwgronden op de Veluwe en in Drenthe</v></cell></row><row r="10060"><cell r="A10060" t="str"><v>01473</v></cell><cell r="B10060" t="str"><v>3500</v></cell><cell r="C10060" t="str"><v>directeur N.V. Melkerij "Hofstede" te Oud-Bussum</v></cell></row><row r="10061"><cell r="A10061" t="str"><v>01473</v></cell><cell r="B10061" t="str"><v>3500</v></cell><cell r="C10061" t="str"><v>lid directie Hollands-Zweedse Zaadmaatschappij</v></cell></row><row r="10062"><cell r="A10062" t="str"><v>01473</v></cell><cell r="B10062" t="str"><v>3500</v></cell><cell r="C10062" t="str"><v>lid Tweede Kamer der Staten-Generaal</v></cell><cell r="D10062" t="str"><v>17-09-1929/09-05-1933</v></cell></row><row r="10063"><cell r="A10063" t="str"><v>01473</v></cell><cell r="B10063" t="str"><v>3500</v></cell><cell r="C10063" t="str"><v>fractievoorzitter (eenmansfractie) Middenpartij voor Stad en Land, Tweede Kamer der Staten-Generaal</v></cell><cell r="D10063" t="str"><v>17-09-1929/09-05-1933</v></cell></row><row r="10064"><cell r="A10064" t="str"><v>01474</v></cell><cell r="B10064" t="str"><v>3010</v></cell><cell r="C10064" t="str"><v>Tijnje</v></cell><cell r="D10064" t="str"><v>05-07-1903</v></cell></row><row r="10065"><cell r="A10065" t="str"><v>01474</v></cell><cell r="B10065" t="str"><v>3020</v></cell><cell r="C10065" t="str"><v>Wassenaar</v></cell><cell r="D10065" t="str"><v>23-04-1972</v></cell></row><row r="10066"><cell r="A10066" t="str"><v>01474</v></cell><cell r="B10066" t="str"><v>3500</v></cell><cell r="C10066" t="str"><v>administratief ambtenaar Rijksnijverheidsdienst te Deventer</v></cell><cell r="D10066" t="str"><v>00-00-1927/00-00-1928</v></cell></row><row r="10067"><cell r="A10067" t="str"><v>01474</v></cell><cell r="B10067" t="str"><v>3500</v></cell><cell r="C10067" t="str"><v>ingenieur Nederlandsche Octrooiraad</v></cell><cell r="D10067" t="str"><v>00-00-1928/01-07-1934</v></cell></row><row r="10068"><cell r="A10068" t="str"><v>01474</v></cell><cell r="B10068" t="str"><v>3500</v></cell><cell r="C10068" t="str"><v>lid gemeenteraad van Rijswijk (Z.H.)</v></cell><cell r="D10068" t="str"><v>01-09-1931/22-07-1934</v></cell></row><row r="10069"><cell r="A10069" t="str"><v>01474</v></cell><cell r="B10069" t="str"><v>3500</v></cell><cell r="C10069" t="str"><v>directeur Wetenschappelijk Bureau van de SDAP</v></cell><cell r="D10069" t="str"><v>01-07-1934/00-00-1940</v></cell></row><row r="10070"><cell r="A10070" t="str"><v>01474</v></cell><cell r="B10070" t="str"><v>3500</v></cell><cell r="C10070" t="str"><v>lid gemeenteraad van Amsterdam</v></cell><cell r="D10070" t="str"><v>03-09-1935/05-09-1939</v></cell></row><row r="10071"><cell r="A10071" t="str"><v>01474</v></cell><cell r="B10071" t="str"><v>3500</v></cell><cell r="C10071" t="str"><v>lid Tweede Kamer der Staten-Generaal</v></cell><cell r="D10071" t="str"><v>08-06-1937/25-06-1945</v></cell></row><row r="10072"><cell r="A10072" t="str"><v>01474</v></cell><cell r="B10072" t="str"><v>3500</v></cell><cell r="C10072" t="str"><v>ingenieur Nederlandsche Octrooiraad</v></cell><cell r="D10072" t="str"><v>00-00-1940/00-00-1944</v></cell></row><row r="10073"><cell r="A10073" t="str"><v>01474</v></cell><cell r="B10073" t="str"><v>3500</v></cell><cell r="C10073" t="str"><v>adviseur ministerie van Wederopbouw</v></cell><cell r="D10073" t="str"><v>00-00-1944/00-00-1945</v></cell></row><row r="10074"><cell r="A10074" t="str"><v>01474</v></cell><cell r="B10074" t="str"><v>3500</v></cell><cell r="C10074" t="str"><v>minister van Handel en Nijverheid</v></cell><cell r="D10074" t="str"><v>25-06-1945/03-07-1946</v></cell></row><row r="10075"><cell r="A10075" t="str"><v>01474</v></cell><cell r="B10075" t="str"><v>3500</v></cell><cell r="C10075" t="str"><v>lid Tweede Kamer der Staten-Generaal</v></cell><cell r="D10075" t="str"><v>04-06-1946/09-07-1946</v></cell></row><row r="10076"><cell r="A10076" t="str"><v>01474</v></cell><cell r="B10076" t="str"><v>3500</v></cell><cell r="C10076" t="str"><v>minister van Verkeer</v></cell><cell r="D10076" t="str"><v>03-07-1946/01-03-1947</v></cell></row><row r="10077"><cell r="A10077" t="str"><v>01474</v></cell><cell r="B10077" t="str"><v>3500</v></cell><cell r="C10077" t="str"><v>waarnemend minister van Openbare Werken en Wederopbouw</v></cell><cell r="D10077" t="str"><v>15-11-1946/01-03-1947</v></cell></row><row r="10078"><cell r="A10078" t="str"><v>01474</v></cell><cell r="B10078" t="str"><v>3500</v></cell><cell r="C10078" t="str"><v>minister van Verkeer en Waterstaat</v></cell><cell r="D10078" t="str"><v>01-03-1947/07-08-1948</v></cell></row><row r="10079"><cell r="A10079" t="str"><v>01474</v></cell><cell r="B10079" t="str"><v>3500</v></cell><cell r="C10079" t="str"><v>lid Tweede Kamer der Staten-Generaal</v></cell><cell r="D10079" t="str"><v>27-07-1948/16-12-1948</v></cell></row><row r="10080"><cell r="A10080" t="str"><v>01474</v></cell><cell r="B10080" t="str"><v>3500</v></cell><cell r="C10080" t="str"><v>directeur N.V. Centrale Algemene Levensverzekeringsmaatschappij te 's-Gravenhage</v></cell><cell r="D10080" t="str"><v>01-01-1949/16-02-1968</v></cell></row><row r="10081"><cell r="A10081" t="str"><v>01474</v></cell><cell r="B10081" t="str"><v>3500</v></cell><cell r="C10081" t="str"><v>directeur N.V. Centrale Arbeiders-Verzekeringsbank te 's-Gravenhage</v></cell><cell r="D10081" t="str"><v>01-01-1949/16-02-1968</v></cell></row><row r="10082"><cell r="A10082" t="str"><v>01474</v></cell><cell r="B10082" t="str"><v>3500</v></cell><cell r="C10082" t="str"><v>lid Eerste Kamer der Staten-Generaal</v></cell><cell r="D10082" t="str"><v>06-11-1956/16-02-1968</v></cell></row><row r="10083"><cell r="A10083" t="str"><v>01474</v></cell><cell r="B10083" t="str"><v>3500</v></cell><cell r="C10083" t="str"><v>fractievoorzitter PvdA Eerste Kamer der Staten-Generaal</v></cell><cell r="D10083" t="str"><v>15-11-1960/04-03-1968</v></cell></row><row r="10084"><cell r="A10084" t="str"><v>01474</v></cell><cell r="B10084" t="str"><v>3500</v></cell><cell r="C10084" t="str"><v>lid Raad van State</v></cell><cell r="D10084" t="str"><v>21-02-1968/23-04-1972</v></cell></row><row r="10085"><cell r="A10085" t="str"><v>01475</v></cell><cell r="B10085" t="str"><v>3010</v></cell><cell r="C10085" t="str"><v>Assen</v></cell><cell r="D10085" t="str"><v>20-07-1887</v></cell></row><row r="10086"><cell r="A10086" t="str"><v>01475</v></cell><cell r="B10086" t="str"><v>3020</v></cell><cell r="C10086" t="str"><v>Amsterdam</v></cell><cell r="D10086" t="str"><v>01-02-1943</v></cell></row><row r="10087"><cell r="A10087" t="str"><v>01475</v></cell><cell r="B10087" t="str"><v>3500</v></cell><cell r="C10087" t="str"><v>huisarts te Amsterdam</v></cell><cell r="D10087" t="str"><v>00-00-1911/</v></cell></row><row r="10088"><cell r="A10088" t="str"><v>01475</v></cell><cell r="B10088" t="str"><v>3500</v></cell><cell r="C10088" t="str"><v>lid gemeenteraad van Amsterdam</v></cell><cell r="D10088" t="str"><v>06-09-1915/02-09-1919</v></cell></row><row r="10089"><cell r="A10089" t="str"><v>01475</v></cell><cell r="B10089" t="str"><v>3500</v></cell><cell r="C10089" t="str"><v>lid gemeenteraad van Amsterdam</v></cell><cell r="D10089" t="str"><v>17-06-1921/05-09-1939</v></cell></row><row r="10090"><cell r="A10090" t="str"><v>01475</v></cell><cell r="B10090" t="str"><v>3500</v></cell><cell r="C10090" t="str"><v>wethouder (van openbare gezondheid, maatschappelijke steun en armwezen) van Amsterdam</v></cell><cell r="D10090" t="str"><v>17-06-1921/13-10-1928</v></cell></row><row r="10091"><cell r="A10091" t="str"><v>01475</v></cell><cell r="B10091" t="str"><v>3500</v></cell><cell r="C10091" t="str"><v>lid Provinciale Staten van Noord-Holland</v></cell><cell r="D10091" t="str"><v>12-04-1927/07-07-1931</v></cell></row><row r="10092"><cell r="A10092" t="str"><v>01475</v></cell><cell r="B10092" t="str"><v>3500</v></cell><cell r="C10092" t="str"><v>lid Tweede Kamer der Staten-Generaal</v></cell><cell r="D10092" t="str"><v>25-10-1928/01-02-1943</v></cell></row><row r="10093"><cell r="A10093" t="str"><v>01475</v></cell><cell r="B10093" t="str"><v>3500</v></cell><cell r="C10093" t="str"><v>wethouder (van openbare gezondheid en onderwijs, tot april 1934 tevens schoonmaakdienst) van Amsterdam</v></cell><cell r="D10093" t="str"><v>20-09-1933/03-09-1935</v></cell></row><row r="10094"><cell r="A10094" t="str"><v>01476</v></cell><cell r="B10094" t="str"><v>3010</v></cell><cell r="C10094" t="str"><v>Vinkenbroek</v></cell><cell r="D10094" t="str"><v>13-06-1871</v></cell></row><row r="10095"><cell r="A10095" t="str"><v>01476</v></cell><cell r="B10095" t="str"><v>3020</v></cell><cell r="C10095" t="str"><v>Roosendaal</v></cell><cell r="D10095" t="str"><v>17-12-1948</v></cell></row><row r="10096"><cell r="A10096" t="str"><v>01476</v></cell><cell r="B10096" t="str"><v>3500</v></cell><cell r="C10096" t="str"><v>eigenaar landbouwbedrijf te Vinkenbroek</v></cell><cell r="D10096" t="str"><v>/00-00-1927</v></cell></row><row r="10097"><cell r="A10097" t="str"><v>01476</v></cell><cell r="B10097" t="str"><v>3500</v></cell><cell r="C10097" t="str"><v>lid gemeenteraad van Roosendaal en Nispen</v></cell><cell r="D10097" t="str"><v>21-01-1897/06-09-1927</v></cell></row><row r="10098"><cell r="A10098" t="str"><v>01476</v></cell><cell r="B10098" t="str"><v>3500</v></cell><cell r="C10098" t="str"><v>lid Provinciale Staten van Noord-Brabant</v></cell><cell r="D10098" t="str"><v>03-07-1923/05-07-1927</v></cell></row><row r="10099"><cell r="A10099" t="str"><v>01476</v></cell><cell r="B10099" t="str"><v>3500</v></cell><cell r="C10099" t="str"><v>lid Tweede Kamer der Staten-Generaal</v></cell><cell r="D10099" t="str"><v>15-09-1925/09-05-1933</v></cell></row><row r="10100"><cell r="A10100" t="str"><v>01479</v></cell><cell r="B10100" t="str"><v>3010</v></cell><cell r="C10100" t="str"><v>De Wijk (Dr.)</v></cell><cell r="D10100" t="str"><v>02-03-1827</v></cell></row><row r="10101"><cell r="A10101" t="str"><v>01479</v></cell><cell r="B10101" t="str"><v>3020</v></cell><cell r="C10101" t="str"><v>'s-Gravenhage</v></cell><cell r="D10101" t="str"><v>10-10-1897</v></cell></row><row r="10102"><cell r="A10102" t="str"><v>01479</v></cell><cell r="B10102" t="str"><v>3500</v></cell><cell r="C10102" t="str"><v>advocaat te Meppel</v></cell><cell r="D10102" t="str"><v>00-00-1849/00-01-1850</v></cell></row><row r="10103"><cell r="A10103" t="str"><v>01479</v></cell><cell r="B10103" t="str"><v>3500</v></cell><cell r="C10103" t="str"><v>burgemeester en gemeentesecretaris van Nijeveen</v></cell><cell r="D10103" t="str"><v>01-02-1850/01-06-1854</v></cell></row><row r="10104"><cell r="A10104" t="str"><v>01479</v></cell><cell r="B10104" t="str"><v>3500</v></cell><cell r="C10104" t="str"><v>substituut-officier van justitie, Arrondissementsrechtbank te Almelo</v></cell><cell r="D10104" t="str"><v>01-06-1854/01-02-1859</v></cell></row><row r="10105"><cell r="A10105" t="str"><v>01479</v></cell><cell r="B10105" t="str"><v>3500</v></cell><cell r="C10105" t="str"><v>substituut-officier van justitie, Arrondissementsrechtbank te Zwolle</v></cell><cell r="D10105" t="str"><v>01-02-1859/01-11-1862</v></cell></row><row r="10106"><cell r="A10106" t="str"><v>01479</v></cell><cell r="B10106" t="str"><v>3500</v></cell><cell r="C10106" t="str"><v>rechter Arrondissementsrechtbank te Zwolle</v></cell><cell r="D10106" t="str"><v>01-11-1862/15-05-1877</v></cell></row><row r="10107"><cell r="A10107" t="str"><v>01479</v></cell><cell r="B10107" t="str"><v>3500</v></cell><cell r="C10107" t="str"><v>landbouwer (herenboer) te Meppel</v></cell></row><row r="10108"><cell r="A10108" t="str"><v>01479</v></cell><cell r="B10108" t="str"><v>3500</v></cell><cell r="C10108" t="str"><v>lid Tweede Kamer der Staten-Generaal</v></cell><cell r="D10108" t="str"><v>18-03-1878/11-10-1884</v></cell></row><row r="10109"><cell r="A10109" t="str"><v>01479</v></cell><cell r="B10109" t="str"><v>3500</v></cell><cell r="C10109" t="str"><v>lid Tweede Kamer der Staten-Generaal</v></cell><cell r="D10109" t="str"><v>17-11-1884/18-05-1886</v></cell></row><row r="10110"><cell r="A10110" t="str"><v>01479</v></cell><cell r="B10110" t="str"><v>3500</v></cell><cell r="C10110" t="str"><v>lid Tweede Kamer der Staten-Generaal</v></cell><cell r="D10110" t="str"><v>14-07-1886/17-08-1887</v></cell></row><row r="10111"><cell r="A10111" t="str"><v>01479</v></cell><cell r="B10111" t="str"><v>3500</v></cell><cell r="C10111" t="str"><v>lid Tweede Kamer der Staten-Generaal</v></cell><cell r="D10111" t="str"><v>07-10-1887/27-03-1888</v></cell></row><row r="10112"><cell r="A10112" t="str"><v>01483</v></cell><cell r="B10112" t="str"><v>3010</v></cell><cell r="C10112" t="str"><v>Zwolle</v></cell><cell r="D10112" t="str"><v>23-02-1833</v></cell></row><row r="10113"><cell r="A10113" t="str"><v>01483</v></cell><cell r="B10113" t="str"><v>3020</v></cell><cell r="C10113" t="str"><v>Zwolle</v></cell><cell r="D10113" t="str"><v>13-03-1902</v></cell></row><row r="10114"><cell r="A10114" t="str"><v>01483</v></cell><cell r="B10114" t="str"><v>3500</v></cell><cell r="C10114" t="str"><v>advocaat te Deventer</v></cell><cell r="D10114" t="str"><v>00-00-1856/00-00-1869</v></cell></row><row r="10115"><cell r="A10115" t="str"><v>01483</v></cell><cell r="B10115" t="str"><v>3500</v></cell><cell r="C10115" t="str"><v>lid gemeenteraad van Deventer</v></cell><cell r="D10115" t="str"><v>/(omstreeks: 00-00-1859)/</v></cell></row><row r="10116"><cell r="A10116" t="str"><v>01483</v></cell><cell r="B10116" t="str"><v>3500</v></cell><cell r="C10116" t="str"><v>landeigenaar</v></cell></row><row r="10117"><cell r="A10117" t="str"><v>01483</v></cell><cell r="B10117" t="str"><v>3500</v></cell><cell r="C10117" t="str"><v>lid Eerste Kamer der Staten-Generaal</v></cell><cell r="D10117" t="str"><v>18-09-1871/17-09-1883</v></cell></row><row r="10118"><cell r="A10118" t="str"><v>01483</v></cell><cell r="B10118" t="str"><v>3500</v></cell><cell r="C10118" t="str"><v>lid Tweede Kamer der Staten-Generaal</v></cell><cell r="D10118" t="str"><v>17-09-1883/11-10-1884</v></cell></row><row r="10119"><cell r="A10119" t="str"><v>01483</v></cell><cell r="B10119" t="str"><v>3500</v></cell><cell r="C10119" t="str"><v>lid Tweede Kamer der Staten-Generaal</v></cell><cell r="D10119" t="str"><v>17-11-1884/18-05-1886</v></cell></row><row r="10120"><cell r="A10120" t="str"><v>01483</v></cell><cell r="B10120" t="str"><v>3500</v></cell><cell r="C10120" t="str"><v>lid Tweede Kamer der Staten-Generaal</v></cell><cell r="D10120" t="str"><v>14-07-1886/17-08-1887</v></cell></row><row r="10121"><cell r="A10121" t="str"><v>01483</v></cell><cell r="B10121" t="str"><v>3500</v></cell><cell r="C10121" t="str"><v>lid Tweede Kamer der Staten-Generaal</v></cell><cell r="D10121" t="str"><v>19-09-1887/27-03-1888</v></cell></row><row r="10122"><cell r="A10122" t="str"><v>01483</v></cell><cell r="B10122" t="str"><v>3500</v></cell><cell r="C10122" t="str"><v>lid Tweede Kamer der Staten-Generaal</v></cell><cell r="D10122" t="str"><v>01-05-1888/15-09-1891</v></cell></row><row r="10123"><cell r="A10123" t="str"><v>01483</v></cell><cell r="B10123" t="str"><v>3500</v></cell><cell r="C10123" t="str"><v>lid Tweede Kamer der Staten-Generaal</v></cell><cell r="D10123" t="str"><v>16-05-1894/21-09-1897</v></cell></row><row r="10124"><cell r="A10124" t="str"><v>01484</v></cell><cell r="B10124" t="str"><v>3010</v></cell><cell r="C10124" t="str"><v>Venlo</v></cell><cell r="D10124" t="str"><v>10-02-1787</v></cell></row><row r="10125"><cell r="A10125" t="str"><v>01484</v></cell><cell r="B10125" t="str"><v>3020</v></cell><cell r="C10125" t="str"><v>Ommen</v></cell><cell r="D10125" t="str"><v>21-09-1859</v></cell></row><row r="10126"><cell r="A10126" t="str"><v>01484</v></cell><cell r="B10126" t="str"><v>3500</v></cell><cell r="C10126" t="str"><v>landeigenaar, o.a. te Dalfsen, Zwolle en Zwollerkarspel</v></cell></row><row r="10127"><cell r="A10127" t="str"><v>01484</v></cell><cell r="B10127" t="str"><v>3500</v></cell><cell r="C10127" t="str"><v>fungerend burgemeester van Zwolle</v></cell><cell r="D10127" t="str"><v>00-11-1813/00-01-1816</v></cell></row><row r="10128"><cell r="A10128" t="str"><v>01484</v></cell><cell r="B10128" t="str"><v>3500</v></cell><cell r="C10128" t="str"><v>president college van burgemeesters van Zwolle</v></cell><cell r="D10128" t="str"><v>01-04-1816/01-01-1824</v></cell></row><row r="10129"><cell r="A10129" t="str"><v>01484</v></cell><cell r="B10129" t="str"><v>3500</v></cell><cell r="C10129" t="str"><v>burgemeester van Zwolle</v></cell><cell r="D10129" t="str"><v>01-04-1824/01-01-1856</v></cell></row><row r="10130"><cell r="A10130" t="str"><v>01484</v></cell><cell r="B10130" t="str"><v>3500</v></cell><cell r="C10130" t="str"><v>lid stedelijke raad (vanaf oktober 1851 gemeenteraad) van Zwolle</v></cell><cell r="D10130" t="str"><v>00-01-1816/01-01-1856</v></cell></row><row r="10131"><cell r="A10131" t="str"><v>01484</v></cell><cell r="B10131" t="str"><v>3500</v></cell><cell r="C10131" t="str"><v>lid Provinciale Staten van Overijssel</v></cell><cell r="D10131" t="str"><v>08-07-1817/00-08-1848</v></cell></row><row r="10132"><cell r="A10132" t="str"><v>01484</v></cell><cell r="B10132" t="str"><v>3500</v></cell><cell r="C10132" t="str"><v>buitengewoon lid Tweede Kamer der Staten-Generaal</v></cell><cell r="D10132" t="str"><v>05-08-1840/05-09-1840</v></cell></row><row r="10133"><cell r="A10133" t="str"><v>01484</v></cell><cell r="B10133" t="str"><v>3500</v></cell><cell r="C10133" t="str"><v>lid Eerste Kamer der Staten-Generaal</v></cell><cell r="D10133" t="str"><v>09-10-1848/20-08-1850</v></cell></row><row r="10134"><cell r="A10134" t="str"><v>01487</v></cell><cell r="B10134" t="str"><v>3010</v></cell><cell r="C10134" t="str"><v>Haarlem</v></cell><cell r="D10134" t="str"><v>22-02-1818</v></cell></row><row r="10135"><cell r="A10135" t="str"><v>01487</v></cell><cell r="B10135" t="str"><v>3020</v></cell><cell r="C10135" t="str"><v>'s-Gravenhage</v></cell><cell r="D10135" t="str"><v>04-03-1900</v></cell></row><row r="10136"><cell r="A10136" t="str"><v>01487</v></cell><cell r="B10136" t="str"><v>3500</v></cell><cell r="C10136" t="str"><v>advocaat te Haarlem</v></cell><cell r="D10136" t="str"><v>25-02-1840/</v></cell></row><row r="10137"><cell r="A10137" t="str"><v>01487</v></cell><cell r="B10137" t="str"><v>3500</v></cell><cell r="C10137" t="str"><v>kandidaat-notaris</v></cell><cell r="D10137" t="str"><v>05-05-1843/</v></cell></row><row r="10138"><cell r="A10138" t="str"><v>01487</v></cell><cell r="B10138" t="str"><v>3500</v></cell><cell r="C10138" t="str"><v>procureur te Haarlem</v></cell><cell r="D10138" t="str"><v>05-10-1845/00-00-1853</v></cell></row><row r="10139"><cell r="A10139" t="str"><v>01487</v></cell><cell r="B10139" t="str"><v>3500</v></cell><cell r="C10139" t="str"><v>lid Provinciale Staten van Noord-Holland</v></cell><cell r="D10139" t="str"><v>17-09-1850/00-06-1858</v></cell></row><row r="10140"><cell r="A10140" t="str"><v>01487</v></cell><cell r="B10140" t="str"><v>3500</v></cell><cell r="C10140" t="str"><v>lid gemeenteraad van Haarlem</v></cell><cell r="D10140" t="str"><v>17-10-1851/13-07-1853</v></cell></row><row r="10141"><cell r="A10141" t="str"><v>01487</v></cell><cell r="B10141" t="str"><v>3500</v></cell><cell r="C10141" t="str"><v>lid Gedeputeerde Staten (met name belast met waterstaat) van Noord-Holland</v></cell><cell r="D10141" t="str"><v>13-07-1853/00-06-1858</v></cell></row><row r="10142"><cell r="A10142" t="str"><v>01487</v></cell><cell r="B10142" t="str"><v>3500</v></cell><cell r="C10142" t="str"><v>griffier Staten van Noord-Holland</v></cell><cell r="D10142" t="str"><v>01-07-1858/01-07-1862</v></cell></row><row r="10143"><cell r="A10143" t="str"><v>01487</v></cell><cell r="B10143" t="str"><v>3500</v></cell><cell r="C10143" t="str"><v>lid Raad van State</v></cell><cell r="D10143" t="str"><v>01-07-1862/06-07-1872</v></cell></row><row r="10144"><cell r="A10144" t="str"><v>01487</v></cell><cell r="B10144" t="str"><v>3500</v></cell><cell r="C10144" t="str"><v>minister van Justitie</v></cell><cell r="D10144" t="str"><v>06-07-1872/27-08-1874</v></cell></row><row r="10145"><cell r="A10145" t="str"><v>01487</v></cell><cell r="B10145" t="str"><v>3500</v></cell><cell r="C10145" t="str"><v>lid Tweede Kamer der Staten-Generaal</v></cell><cell r="D10145" t="str"><v>20-09-1875/01-04-1877</v></cell></row><row r="10146"><cell r="A10146" t="str"><v>01487</v></cell><cell r="B10146" t="str"><v>3500</v></cell><cell r="C10146" t="str"><v>lid Raad van State</v></cell><cell r="D10146" t="str"><v>01-04-1877/01-11-1891</v></cell></row><row r="10147"><cell r="A10147" t="str"><v>01487</v></cell><cell r="B10147" t="str"><v>3500</v></cell><cell r="C10147" t="str"><v>staatsraad in buitengewone dienst, Raad van State</v></cell><cell r="D10147" t="str"><v>01-11-1891/04-03-1900</v></cell></row><row r="10148"><cell r="A10148" t="str"><v>01488</v></cell><cell r="B10148" t="str"><v>3010</v></cell><cell r="C10148" t="str"><v>Kortezwaag</v></cell><cell r="D10148" t="str"><v>07-09-1849</v></cell></row><row r="10149"><cell r="A10149" t="str"><v>01488</v></cell><cell r="B10149" t="str"><v>3020</v></cell><cell r="C10149" t="str"><v>Utrecht</v></cell><cell r="D10149" t="str"><v>02-05-1928</v></cell></row><row r="10150"><cell r="A10150" t="str"><v>01488</v></cell><cell r="B10150" t="str"><v>3500</v></cell><cell r="C10150" t="str"><v>landbouwer te Kortezwaag</v></cell></row><row r="10151"><cell r="A10151" t="str"><v>01488</v></cell><cell r="B10151" t="str"><v>3500</v></cell><cell r="C10151" t="str"><v>lid gemeenteraad van Barradeel</v></cell><cell r="D10151" t="str"><v>00-09-1885/00-09-1901</v></cell></row><row r="10152"><cell r="A10152" t="str"><v>01488</v></cell><cell r="B10152" t="str"><v>3500</v></cell><cell r="C10152" t="str"><v>lid Tweede Kamer der Staten-Generaal</v></cell><cell r="D10152" t="str"><v>03-10-1888/15-09-1891</v></cell></row><row r="10153"><cell r="A10153" t="str"><v>01488</v></cell><cell r="B10153" t="str"><v>3500</v></cell><cell r="C10153" t="str"><v>wethouder van Barradeel</v></cell><cell r="D10153" t="str"><v>00-00-1891/00-02-1898</v></cell></row><row r="10154"><cell r="A10154" t="str"><v>01488</v></cell><cell r="B10154" t="str"><v>3500</v></cell><cell r="C10154" t="str"><v>lid Provinciale Staten van Friesland</v></cell><cell r="D10154" t="str"><v>06-07-1892/04-07-1916</v></cell></row><row r="10155"><cell r="A10155" t="str"><v>01488</v></cell><cell r="B10155" t="str"><v>3500</v></cell><cell r="C10155" t="str"><v>burgemeester van Barradeel</v></cell><cell r="D10155" t="str"><v>02-02-1898/16-01-1922</v></cell></row><row r="10156"><cell r="A10156" t="str"><v>01488</v></cell><cell r="B10156" t="str"><v>3500</v></cell><cell r="C10156" t="str"><v>lid Eerste Kamer der Staten-Generaal</v></cell><cell r="D10156" t="str"><v>25-07-1922/02-05-1928</v></cell></row><row r="10157"><cell r="A10157" t="str"><v>01489</v></cell><cell r="B10157" t="str"><v>3010</v></cell><cell r="C10157" t="str"><v>Zaandam</v></cell><cell r="D10157" t="str"><v>09-01-1869</v></cell></row><row r="10158"><cell r="A10158" t="str"><v>01489</v></cell><cell r="B10158" t="str"><v>3020</v></cell><cell r="C10158" t="str"><v>Wassenaar</v></cell><cell r="D10158" t="str"><v>27-09-1961</v></cell></row><row r="10159"><cell r="A10159" t="str"><v>01489</v></cell><cell r="B10159" t="str"><v>3500</v></cell><cell r="C10159" t="str"><v>onderwijzer te Amsterdam</v></cell><cell r="D10159" t="str"><v>00-00-1889/00-00-1899</v></cell></row><row r="10160"><cell r="A10160" t="str"><v>01489</v></cell><cell r="B10160" t="str"><v>3500</v></cell><cell r="C10160" t="str"><v>advocaat en procureur te Amsterdam</v></cell><cell r="D10160" t="str"><v>00-00-1899/00-00-1918</v></cell></row><row r="10161"><cell r="A10161" t="str"><v>01489</v></cell><cell r="B10161" t="str"><v>3500</v></cell><cell r="C10161" t="str"><v>schoolopziener, arrondissement Amsterdam VII</v></cell><cell r="D10161" t="str"><v>01-04-1901/01-03-1907</v></cell></row><row r="10162"><cell r="A10162" t="str"><v>01489</v></cell><cell r="B10162" t="str"><v>3500</v></cell><cell r="C10162" t="str"><v>lid gemeenteraad van Amsterdam</v></cell><cell r="D10162" t="str"><v>03-09-1901/09-09-1918</v></cell></row><row r="10163"><cell r="A10163" t="str"><v>01489</v></cell><cell r="B10163" t="str"><v>3500</v></cell><cell r="C10163" t="str"><v>lid Tweede Kamer der Staten-Generaal</v></cell><cell r="D10163" t="str"><v>18-11-1902/19-09-1905</v></cell></row><row r="10164"><cell r="A10164" t="str"><v>01489</v></cell><cell r="B10164" t="str"><v>3500</v></cell><cell r="C10164" t="str"><v>lid Provinciale Staten van Noord-Holland</v></cell><cell r="D10164" t="str"><v>13-07-1907/23-06-1913</v></cell></row><row r="10165"><cell r="A10165" t="str"><v>01489</v></cell><cell r="B10165" t="str"><v>3500</v></cell><cell r="C10165" t="str"><v>lid Tweede Kamer der Staten-Generaal</v></cell><cell r="D10165" t="str"><v>11-12-1907/18-09-1908</v></cell></row><row r="10166"><cell r="A10166" t="str"><v>01489</v></cell><cell r="B10166" t="str"><v>3500</v></cell><cell r="C10166" t="str"><v>wethouder (van onderwijs) van Amsterdam</v></cell><cell r="D10166" t="str"><v>25-05-1908/01-09-1914</v></cell></row><row r="10167"><cell r="A10167" t="str"><v>01489</v></cell><cell r="B10167" t="str"><v>3500</v></cell><cell r="C10167" t="str"><v>wethouder (van financiën en gemeentebedrijven) van Amsterdam</v></cell><cell r="D10167" t="str"><v>01-09-1914/09-09-1918</v></cell></row><row r="10168"><cell r="A10168" t="str"><v>01489</v></cell><cell r="B10168" t="str"><v>3500</v></cell><cell r="C10168" t="str"><v>minister van Financiën</v></cell><cell r="D10168" t="str"><v>09-09-1918/28-07-1921</v></cell></row><row r="10169"><cell r="A10169" t="str"><v>01489</v></cell><cell r="B10169" t="str"><v>3500</v></cell><cell r="C10169" t="str"><v>advocaat en procureur te 's-Gravenhage</v></cell><cell r="D10169" t="str"><v>00-00-1921/00-00-1940</v></cell></row><row r="10170"><cell r="A10170" t="str"><v>01489</v></cell><cell r="B10170" t="str"><v>3500</v></cell><cell r="C10170" t="str"><v>lid Eerste Kamer der Staten-Generaal</v></cell><cell r="D10170" t="str"><v>25-07-1922/18-09-1923</v></cell></row><row r="10171"><cell r="A10171" t="str"><v>01489</v></cell><cell r="B10171" t="str"><v>3500</v></cell><cell r="C10171" t="str"><v>lid gemeenteraad van 's-Gravenhage</v></cell><cell r="D10171" t="str"><v>01-09-1931/01-09-1941</v></cell></row><row r="10172"><cell r="A10172" t="str"><v>01489</v></cell><cell r="B10172" t="str"><v>3500</v></cell><cell r="C10172" t="str"><v>wethouder (van sociale zaken) van 's-Gravenhage</v></cell><cell r="D10172" t="str"><v>01-09-1931/03-09-1935</v></cell></row><row r="10173"><cell r="A10173" t="str"><v>01489</v></cell><cell r="B10173" t="str"><v>3500</v></cell><cell r="C10173" t="str"><v>wethouder (van gemeentebedrijven) van 's-Gravenhage</v></cell><cell r="D10173" t="str"><v>05-09-1939/01-09-1941</v></cell></row><row r="10174"><cell r="A10174" t="str"><v>01490</v></cell><cell r="B10174" t="str"><v>3010</v></cell><cell r="C10174" t="str"><v>Aartswoud</v></cell><cell r="D10174" t="str"><v>19-04-1874</v></cell></row><row r="10175"><cell r="A10175" t="str"><v>01490</v></cell><cell r="B10175" t="str"><v>3020</v></cell><cell r="C10175" t="str"><v>'s-Gravenhage</v></cell><cell r="D10175" t="str"><v>30-09-1957</v></cell></row><row r="10176"><cell r="A10176" t="str"><v>01490</v></cell><cell r="B10176" t="str"><v>3500</v></cell><cell r="C10176" t="str"><v>lerares plant- en dierkunde, "Hogere Burgerschool voor meisjes" te Groningen</v></cell><cell r="D10176" t="str"><v>00-00-1900/00-00-1906</v></cell></row><row r="10177"><cell r="A10177" t="str"><v>01490</v></cell><cell r="B10177" t="str"><v>3500</v></cell><cell r="C10177" t="str"><v>assistente psychiatrische kliniek te Groningen</v></cell><cell r="D10177" t="str"><v>00-00-1908/00-00-1911</v></cell></row><row r="10178"><cell r="A10178" t="str"><v>01490</v></cell><cell r="B10178" t="str"><v>3500</v></cell><cell r="C10178" t="str"><v>zenuwarts te Groningen</v></cell><cell r="D10178" t="str"><v>00-00-1911/00-00-1923</v></cell></row><row r="10179"><cell r="A10179" t="str"><v>01490</v></cell><cell r="B10179" t="str"><v>3500</v></cell><cell r="C10179" t="str"><v>lid Provinciale Staten van Groningen</v></cell><cell r="D10179" t="str"><v>01-07-1919/03-07-1923</v></cell></row><row r="10180"><cell r="A10180" t="str"><v>01490</v></cell><cell r="B10180" t="str"><v>3500</v></cell><cell r="C10180" t="str"><v>lid gemeenteraad van Groningen</v></cell><cell r="D10180" t="str"><v>02-09-1919/00-07-1922</v></cell></row><row r="10181"><cell r="A10181" t="str"><v>01490</v></cell><cell r="B10181" t="str"><v>3500</v></cell><cell r="C10181" t="str"><v>lid Tweede Kamer der Staten-Generaal</v></cell><cell r="D10181" t="str"><v>25-07-1922/09-05-1933</v></cell></row><row r="10182"><cell r="A10182" t="str"><v>01490</v></cell><cell r="B10182" t="str"><v>3500</v></cell><cell r="C10182" t="str"><v>lid Provinciale Staten van Zuid-Holland</v></cell><cell r="D10182" t="str"><v>05-07-1927/01-09-1941</v></cell></row><row r="10183"><cell r="A10183" t="str"><v>01490</v></cell><cell r="B10183" t="str"><v>3500</v></cell><cell r="C10183" t="str"><v>lid gemeenteraad van 's-Gravenhage</v></cell><cell r="D10183" t="str"><v>06-09-1927/05-09-1939</v></cell></row><row r="10184"><cell r="A10184" t="str"><v>01490</v></cell><cell r="B10184" t="str"><v>3500</v></cell><cell r="C10184" t="str"><v>lid Tweede Kamer der Staten-Generaal</v></cell><cell r="D10184" t="str"><v>20-09-1934/04-06-1946</v></cell></row><row r="10185"><cell r="A10185" t="str"><v>01491</v></cell><cell r="B10185" t="str"><v>3010</v></cell><cell r="C10185" t="str"><v>Utrecht</v></cell><cell r="D10185" t="str"><v>21-02-1841</v></cell></row><row r="10186"><cell r="A10186" t="str"><v>01491</v></cell><cell r="B10186" t="str"><v>3020</v></cell><cell r="C10186" t="str"><v>Baarn</v></cell><cell r="D10186" t="str"><v>05-10-1904</v></cell></row><row r="10187"><cell r="A10187" t="str"><v>01491</v></cell><cell r="B10187" t="str"><v>3500</v></cell><cell r="C10187" t="str"><v>ingenieur N.V. Nederlandsche Maatschappij tot vervaardiging van spoorwegmaterieel</v></cell><cell r="D10187" t="str"><v>00-00-1862/00-00-1863</v></cell></row><row r="10188"><cell r="A10188" t="str"><v>01491</v></cell><cell r="B10188" t="str"><v>3500</v></cell><cell r="C10188" t="str"><v>districtsinspecteur N.V. Maatschappij tot Exploitatie van Staatsspoorwegen (S.S.)</v></cell><cell r="D10188" t="str"><v>00-00-1863/00-00-1870</v></cell></row><row r="10189"><cell r="A10189" t="str"><v>01491</v></cell><cell r="B10189" t="str"><v>3500</v></cell><cell r="C10189" t="str"><v>chef afdeling handelszaken, N.V. Maatschappij tot Exploitatie van Staatsspoorwegen (S.S.)</v></cell></row><row r="10190"><cell r="A10190" t="str"><v>01491</v></cell><cell r="B10190" t="str"><v>3500</v></cell><cell r="C10190" t="str"><v>secretaris Raad van Bestuur, N.V. Maatschappij tot Exploitatie van Staatsspoorwegen (S.S.)</v></cell><cell r="D10190" t="str"><v>00-00-1870/01-06-1879</v></cell></row><row r="10191"><cell r="A10191" t="str"><v>01491</v></cell><cell r="B10191" t="str"><v>3500</v></cell><cell r="C10191" t="str"><v>lid gemeenteraad van Utrecht</v></cell><cell r="D10191" t="str"><v>00-00-1875/00-00-1881</v></cell></row><row r="10192"><cell r="A10192" t="str"><v>01491</v></cell><cell r="B10192" t="str"><v>3500</v></cell><cell r="C10192" t="str"><v>directeur-generaal N.V. Maatschappij tot Exploitatie van Staatsspoorwegen (S.S.)</v></cell><cell r="D10192" t="str"><v>01-06-1879/01-11-1889</v></cell></row><row r="10193"><cell r="A10193" t="str"><v>01491</v></cell><cell r="B10193" t="str"><v>3500</v></cell><cell r="C10193" t="str"><v>ambteloos</v></cell><cell r="D10193" t="str"><v>00-00-1889/00-00-1891</v></cell></row><row r="10194"><cell r="A10194" t="str"><v>01491</v></cell><cell r="B10194" t="str"><v>3500</v></cell><cell r="C10194" t="str"><v>lid Tweede Kamer der Staten-Generaal</v></cell><cell r="D10194" t="str"><v>15-09-1891/20-03-1894</v></cell></row><row r="10195"><cell r="A10195" t="str"><v>01494</v></cell><cell r="B10195" t="str"><v>3010</v></cell><cell r="C10195" t="str"><v>Montfoort (Utr.)</v></cell><cell r="D10195" t="str"><v>20-03-1865</v></cell></row><row r="10196"><cell r="A10196" t="str"><v>01494</v></cell><cell r="B10196" t="str"><v>3020</v></cell><cell r="C10196" t="str"><v>'s-Gravenhage</v></cell><cell r="D10196" t="str"><v>02-04-1932</v></cell></row><row r="10197"><cell r="A10197" t="str"><v>01494</v></cell><cell r="B10197" t="str"><v>3500</v></cell><cell r="C10197" t="str"><v>hoofdredacteur R.K.-dagblad "De Zuid-Hollander" te Leiden</v></cell><cell r="D10197" t="str"><v>00-00-1889/00-00-1891</v></cell></row><row r="10198"><cell r="A10198" t="str"><v>01494</v></cell><cell r="B10198" t="str"><v>3500</v></cell><cell r="C10198" t="str"><v>kameroverzichtschrijver, dagblad "De Tijd" te 's-Gravenhage</v></cell><cell r="D10198" t="str"><v>00-00-1891/00-09-1905</v></cell></row><row r="10199"><cell r="A10199" t="str"><v>01494</v></cell><cell r="B10199" t="str"><v>3500</v></cell><cell r="C10199" t="str"><v>kameroverzichtschrijver, "De Residentiebode"</v></cell><cell r="D10199" t="str"><v>00-00-1894/00-09-1905</v></cell></row><row r="10200"><cell r="A10200" t="str"><v>01494</v></cell><cell r="B10200" t="str"><v>3500</v></cell><cell r="C10200" t="str"><v>lid Tweede Kamer der Staten-Generaal</v></cell><cell r="D10200" t="str"><v>19-09-1905/02-04-1932</v></cell></row><row r="10201"><cell r="A10201" t="str"><v>01494</v></cell><cell r="B10201" t="str"><v>3500</v></cell><cell r="C10201" t="str"><v>lid gemeenteraad van 's-Gravenhage</v></cell><cell r="D10201" t="str"><v>05-09-1911/02-04-1932</v></cell></row><row r="10202"><cell r="A10202" t="str"><v>01494</v></cell><cell r="B10202" t="str"><v>3500</v></cell><cell r="C10202" t="str"><v>wethouder (van bevolkingsregistratie, gezondheidszorg- en arbeidszaken) van 's-Gravenhage</v></cell><cell r="D10202" t="str"><v>07-09-1916/02-09-1919</v></cell></row><row r="10203"><cell r="A10203" t="str"><v>01494</v></cell><cell r="B10203" t="str"><v>3500</v></cell><cell r="C10203" t="str"><v>wethouder (van bevolkingsregistratie en gemeentebedrijven) van 's-Gravenhage</v></cell><cell r="D10203" t="str"><v>15-09-1919/25-09-1923</v></cell></row><row r="10204"><cell r="A10204" t="str"><v>01498</v></cell><cell r="B10204" t="str"><v>3010</v></cell><cell r="C10204" t="str"><v>Overveen</v></cell><cell r="D10204" t="str"><v>31-01-1852</v></cell></row><row r="10205"><cell r="A10205" t="str"><v>01498</v></cell><cell r="B10205" t="str"><v>3020</v></cell><cell r="C10205" t="str"><v>Katwijk</v></cell><cell r="D10205" t="str"><v>14-03-1931</v></cell></row><row r="10206"><cell r="A10206" t="str"><v>01498</v></cell><cell r="B10206" t="str"><v>3500</v></cell><cell r="C10206" t="str"><v>onderwijzer lagere school te Amsterdam</v></cell><cell r="D10206" t="str"><v>00-04-1871/00-00-1873</v></cell></row><row r="10207"><cell r="A10207" t="str"><v>01498</v></cell><cell r="B10207" t="str"><v>3500</v></cell><cell r="C10207" t="str"><v>volontair ter secretarie, gemeente Bloemendaal</v></cell><cell r="D10207" t="str"><v>00-00-1873/00-00-1876</v></cell></row><row r="10208"><cell r="A10208" t="str"><v>01498</v></cell><cell r="B10208" t="str"><v>3500</v></cell><cell r="C10208" t="str"><v>mede-eigenaar zeepziederij te Zeist</v></cell><cell r="D10208" t="str"><v>00-00-1876/00-00-1890</v></cell></row><row r="10209"><cell r="A10209" t="str"><v>01498</v></cell><cell r="B10209" t="str"><v>3500</v></cell><cell r="C10209" t="str"><v>lid gemeenteraad van Zeist</v></cell><cell r="D10209" t="str"><v>00-09-1884/00-04-1890</v></cell></row><row r="10210"><cell r="A10210" t="str"><v>01498</v></cell><cell r="B10210" t="str"><v>3500</v></cell><cell r="C10210" t="str"><v>burgemeester en gemeentesecretaris van Westbroek (Utr.)</v></cell><cell r="D10210" t="str"><v>29-04-1890/28-09-1903</v></cell></row><row r="10211"><cell r="A10211" t="str"><v>01498</v></cell><cell r="B10211" t="str"><v>3500</v></cell><cell r="C10211" t="str"><v>burgemeester en gemeentesecretaris van Achttienhoven (Utr.)</v></cell><cell r="D10211" t="str"><v>29-04-1890/28-09-1903</v></cell></row><row r="10212"><cell r="A10212" t="str"><v>01498</v></cell><cell r="B10212" t="str"><v>3500</v></cell><cell r="C10212" t="str"><v>lid Provinciale Staten van Utrecht</v></cell><cell r="D10212" t="str"><v>03-11-1892/16-08-1909</v></cell></row><row r="10213"><cell r="A10213" t="str"><v>01498</v></cell><cell r="B10213" t="str"><v>3500</v></cell><cell r="C10213" t="str"><v>lid Tweede Kamer der Staten-Generaal</v></cell><cell r="D10213" t="str"><v>21-09-1897/16-08-1909</v></cell></row><row r="10214"><cell r="A10214" t="str"><v>01498</v></cell><cell r="B10214" t="str"><v>3500</v></cell><cell r="C10214" t="str"><v>lid Gedeputeerde Staten van Utrecht</v></cell><cell r="D10214" t="str"><v>29-09-1903/16-08-1909</v></cell></row><row r="10215"><cell r="A10215" t="str"><v>01498</v></cell><cell r="B10215" t="str"><v>3500</v></cell><cell r="C10215" t="str"><v>voorzitter A.R.-Kamerclub, Tweede Kamer der Staten-Generaal</v></cell><cell r="D10215" t="str"><v>18-03-1908/13-11-1908</v></cell></row><row r="10216"><cell r="A10216" t="str"><v>01498</v></cell><cell r="B10216" t="str"><v>3500</v></cell><cell r="C10216" t="str"><v>minister van Koloniën</v></cell><cell r="D10216" t="str"><v>16-08-1909/29-08-1913</v></cell></row><row r="10217"><cell r="A10217" t="str"><v>01498</v></cell><cell r="B10217" t="str"><v>3500</v></cell><cell r="C10217" t="str"><v>ambteloos</v></cell><cell r="D10217" t="str"><v>29-08-1913/16-10-1914</v></cell></row><row r="10218"><cell r="A10218" t="str"><v>01498</v></cell><cell r="B10218" t="str"><v>3500</v></cell><cell r="C10218" t="str"><v>burgemeester van Katwijk</v></cell><cell r="D10218" t="str"><v>16-10-1914/01-02-1927</v></cell></row><row r="10219"><cell r="A10219" t="str"><v>01498</v></cell><cell r="B10219" t="str"><v>3500</v></cell><cell r="C10219" t="str"><v>lid Provinciale Staten van Zuid-Holland</v></cell><cell r="D10219" t="str"><v>04-07-1916/00-08-1917</v></cell></row><row r="10220"><cell r="A10220" t="str"><v>01498</v></cell><cell r="B10220" t="str"><v>3500</v></cell><cell r="C10220" t="str"><v>lid Eerste Kamer der Staten-Generaal</v></cell><cell r="D10220" t="str"><v>28-08-1917/16-09-1925</v></cell></row><row r="10221"><cell r="A10221" t="str"><v>01498</v></cell><cell r="B10221" t="str"><v>3500</v></cell><cell r="C10221" t="str"><v>ambteloos</v></cell><cell r="D10221" t="str"><v>01-02-1927/14-03-1931</v></cell></row><row r="10222"><cell r="A10222" t="str"><v>01500</v></cell><cell r="B10222" t="str"><v>3010</v></cell><cell r="C10222" t="str"><v>Eindhoven</v></cell><cell r="D10222" t="str"><v>21-08-1876</v></cell></row><row r="10223"><cell r="A10223" t="str"><v>01500</v></cell><cell r="B10223" t="str"><v>3020</v></cell><cell r="C10223" t="str"><v>Laren (N.H.)</v></cell><cell r="D10223" t="str"><v>12-06-1940</v></cell></row><row r="10224"><cell r="A10224" t="str"><v>01500</v></cell><cell r="B10224" t="str"><v>3500</v></cell><cell r="C10224" t="str"><v>assistent Polytechnische School te Delft</v></cell><cell r="D10224" t="str"><v>00-00-1899/00-00-1901</v></cell></row><row r="10225"><cell r="A10225" t="str"><v>01500</v></cell><cell r="B10225" t="str"><v>3500</v></cell><cell r="C10225" t="str"><v>propagandist SDAP</v></cell></row><row r="10226"><cell r="A10226" t="str"><v>01500</v></cell><cell r="B10226" t="str"><v>3500</v></cell><cell r="C10226" t="str"><v>tijdelijk leraar wiskunde, Gemeentelijke Hogere Burgerschool te Leeuwarden</v></cell><cell r="D10226" t="str"><v>00-03-1901/01-07-1901</v></cell></row><row r="10227"><cell r="A10227" t="str"><v>01500</v></cell><cell r="B10227" t="str"><v>3500</v></cell><cell r="C10227" t="str"><v>leraar wiskunde, Gemeentelijke Hogere Burgerschool te Dordrecht</v></cell><cell r="D10227" t="str"><v>01-07-1901/01-11-1902</v></cell></row><row r="10228"><cell r="A10228" t="str"><v>01500</v></cell><cell r="B10228" t="str"><v>3500</v></cell><cell r="C10228" t="str"><v>leraar wis- en werktuigkunde, "Tweede HBS, met vijfjarige cursus" te Amsterdam</v></cell><cell r="D10228" t="str"><v>01-11-1902/01-09-1925</v></cell></row><row r="10229"><cell r="A10229" t="str"><v>01500</v></cell><cell r="B10229" t="str"><v>3500</v></cell><cell r="C10229" t="str"><v>lid Provinciale Staten van Noord-Holland</v></cell><cell r="D10229" t="str"><v>05-07-1910/12-06-1940</v></cell></row><row r="10230"><cell r="A10230" t="str"><v>01500</v></cell><cell r="B10230" t="str"><v>3500</v></cell><cell r="C10230" t="str"><v>lid Tweede Kamer der Staten-Generaal</v></cell><cell r="D10230" t="str"><v>17-09-1918/12-06-1940</v></cell></row><row r="10231"><cell r="A10231" t="str"><v>01501</v></cell><cell r="B10231" t="str"><v>3010</v></cell><cell r="C10231" t="str"><v>Amsterdam</v></cell><cell r="D10231" t="str"><v>27-09-1912</v></cell></row><row r="10232"><cell r="A10232" t="str"><v>01501</v></cell><cell r="B10232" t="str"><v>3020</v></cell><cell r="C10232" t="str"><v>Amsterdam</v></cell><cell r="D10232" t="str"><v>31-08-1993</v></cell></row><row r="10233"><cell r="A10233" t="str"><v>01501</v></cell><cell r="B10233" t="str"><v>3500</v></cell><cell r="C10233" t="str"><v>elektricien-instrumentenmaker te Amsterdam</v></cell><cell r="D10233" t="str"><v>00-00-1928/</v></cell></row><row r="10234"><cell r="A10234" t="str"><v>01501</v></cell><cell r="B10234" t="str"><v>3500</v></cell><cell r="C10234" t="str"><v>ijker en meterhersteller, GEB (Gemeentelijk Energie Bedrijf) te Amsterdam</v></cell><cell r="D10234" t="str"><v>00-00-1930/00-00-1945</v></cell></row><row r="10235"><cell r="A10235" t="str"><v>01501</v></cell><cell r="B10235" t="str"><v>3500</v></cell><cell r="C10235" t="str"><v>ijker en meterhersteller, GEB (Gemeentelijk Energie Bedrijf) te Amsterdam</v></cell></row><row r="10236"><cell r="A10236" t="str"><v>01501</v></cell><cell r="B10236" t="str"><v>3500</v></cell><cell r="C10236" t="str"><v>leider Militair Contact (de 'Mil') buiten Amsterdam (sabotagegroep)</v></cell><cell r="D10236" t="str"><v>00-05-1941/00-05-1943</v></cell></row><row r="10237"><cell r="A10237" t="str"><v>01501</v></cell><cell r="B10237" t="str"><v>3500</v></cell><cell r="C10237" t="str"><v>wapenchef, belast met verdeling wapens over verzetsgroepen</v></cell></row><row r="10238"><cell r="A10238" t="str"><v>01501</v></cell><cell r="B10238" t="str"><v>3500</v></cell><cell r="C10238" t="str"><v>bevelhebber Raad van Verzet en vertegenwoordiger Raad van Verzet bij leiding Binnenlandse Strijdkrachten</v></cell><cell r="D10238" t="str"><v>00-11-1944/00-05-1945</v></cell></row><row r="10239"><cell r="A10239" t="str"><v>01501</v></cell><cell r="B10239" t="str"><v>3500</v></cell><cell r="C10239" t="str"><v>lid tijdelijke gemeenteraad van Amsterdam</v></cell><cell r="D10239" t="str"><v>19-11-1945/02-09-1946</v></cell></row><row r="10240"><cell r="A10240" t="str"><v>01501</v></cell><cell r="B10240" t="str"><v>3500</v></cell><cell r="C10240" t="str"><v>lid Tweede Kamer der Staten-Generaal</v></cell><cell r="D10240" t="str"><v>20-11-1945/20-03-1959</v></cell></row><row r="10241"><cell r="A10241" t="str"><v>01501</v></cell><cell r="B10241" t="str"><v>3500</v></cell><cell r="C10241" t="str"><v>fractievoorzitter CPN Tweede Kamer der Staten-Generaal</v></cell><cell r="D10241" t="str"><v>06-06-1946/15-07-1952</v></cell></row><row r="10242"><cell r="A10242" t="str"><v>01501</v></cell><cell r="B10242" t="str"><v>3500</v></cell><cell r="C10242" t="str"><v>lid Provinciale Staten van Noord-Holland</v></cell><cell r="D10242" t="str"><v>01-07-1958/06-06-1962</v></cell></row><row r="10243"><cell r="A10243" t="str"><v>01501</v></cell><cell r="B10243" t="str"><v>3500</v></cell><cell r="C10243" t="str"><v>handelsvertegenwoordiger voor diverse kleine ondernemingen</v></cell></row><row r="10244"><cell r="A10244" t="str"><v>01501</v></cell><cell r="B10244" t="str"><v>3500</v></cell><cell r="C10244" t="str"><v>vervroegd pensioen</v></cell></row><row r="10245"><cell r="A10245" t="str"><v>01502</v></cell><cell r="B10245" t="str"><v>3010</v></cell><cell r="C10245" t="str"><v>Oudshoorn (Z.H.)</v></cell><cell r="D10245" t="str"><v>28-08-1895</v></cell></row><row r="10246"><cell r="A10246" t="str"><v>01502</v></cell><cell r="B10246" t="str"><v>3020</v></cell><cell r="C10246" t="str"><v>'s-Gravenhage</v></cell><cell r="D10246" t="str"><v>29-05-1943</v></cell></row><row r="10247"><cell r="A10247" t="str"><v>01502</v></cell><cell r="B10247" t="str"><v>3500</v></cell><cell r="C10247" t="str"><v>ambtenaar (rang: tweede klerk, vanaf 1916 eerste klerk), Provinciale Griffie te Utrecht</v></cell><cell r="D10247" t="str"><v>01-09-1913/00-00-1916</v></cell></row><row r="10248"><cell r="A10248" t="str"><v>01502</v></cell><cell r="B10248" t="str"><v>3500</v></cell><cell r="C10248" t="str"><v>ambtenaar (rang: adjunct-commies tweede klasse, vanaf 1920 eerste klasse), Provinciale Griffie te Utrecht</v></cell><cell r="D10248" t="str"><v>00-00-1918/00-00-1920</v></cell></row><row r="10249"><cell r="A10249" t="str"><v>01502</v></cell><cell r="B10249" t="str"><v>3500</v></cell><cell r="C10249" t="str"><v>ambtenaar afdeling financiën, pensioenen, verkiezingen, onderwijs (rang: commies), Provinciale Griffie te Utrecht</v></cell><cell r="D10249" t="str"><v>01-01-1921/01-10-1924</v></cell></row><row r="10250"><cell r="A10250" t="str"><v>01502</v></cell><cell r="B10250" t="str"><v>3500</v></cell><cell r="C10250" t="str"><v>hoofd bureau boekhouding (rang: hoofdcommies, per 1 januari 1925 referendaris), ministerie van Financiën</v></cell><cell r="D10250" t="str"><v>01-10-1924/01-01-1929</v></cell></row><row r="10251"><cell r="A10251" t="str"><v>01502</v></cell><cell r="B10251" t="str"><v>3500</v></cell><cell r="C10251" t="str"><v>chef afdeling financiële zaken (rang: referendaris, per 1 maart 1936 administrateur), Generale Thesaurie, ministerie van Financiën</v></cell><cell r="D10251" t="str"><v>01-01-1929/01-03-1936</v></cell></row><row r="10252"><cell r="A10252" t="str"><v>01502</v></cell><cell r="B10252" t="str"><v>3500</v></cell><cell r="C10252" t="str"><v>lid Tweede Kamer der Staten-Generaal</v></cell><cell r="D10252" t="str"><v>08-06-1937/29-05-1943</v></cell></row><row r="10253"><cell r="A10253" t="str"><v>01502</v></cell><cell r="B10253" t="str"><v>3500</v></cell><cell r="C10253" t="str"><v>hoofd afdeling onteigeningen en herbouwcredieten, Dienst van de algemeen gemachtigde voor den wederopbouw en voor bouwnijverheid (herstelfonds)</v></cell><cell r="D10253" t="str"><v>00-00-1940/</v></cell></row><row r="10254"><cell r="A10254" t="str"><v>01504</v></cell><cell r="B10254" t="str"><v>3010</v></cell><cell r="C10254" t="str"><v>Breda</v></cell><cell r="D10254" t="str"><v>27-05-1791</v></cell></row><row r="10255"><cell r="A10255" t="str"><v>01504</v></cell><cell r="B10255" t="str"><v>3020</v></cell><cell r="C10255" t="str"><v>Amersfoort</v></cell><cell r="D10255" t="str"><v>16-01-1871</v></cell></row><row r="10256"><cell r="A10256" t="str"><v>01504</v></cell><cell r="B10256" t="str"><v>3500</v></cell><cell r="C10256" t="str"><v>landeigenaar en ambachtsheer</v></cell></row><row r="10257"><cell r="A10257" t="str"><v>01504</v></cell><cell r="B10257" t="str"><v>3500</v></cell><cell r="C10257" t="str"><v>vrederechter te Wijk bij Duurstede</v></cell></row><row r="10258"><cell r="A10258" t="str"><v>01504</v></cell><cell r="B10258" t="str"><v>3500</v></cell><cell r="C10258" t="str"><v>griffier rechtbank van eerste aanleg te Amersfoort</v></cell><cell r="D10258" t="str"><v>/00-00-1823</v></cell></row><row r="10259"><cell r="A10259" t="str"><v>01504</v></cell><cell r="B10259" t="str"><v>3500</v></cell><cell r="C10259" t="str"><v>rechter ter instructie, rechtbank in eerste aanleg te Amersfoort</v></cell><cell r="D10259" t="str"><v>00-00-1823/01-10-1838</v></cell></row><row r="10260"><cell r="A10260" t="str"><v>01504</v></cell><cell r="B10260" t="str"><v>3500</v></cell><cell r="C10260" t="str"><v>lid stedelijke raad (vanaf 17 oktober 1851 gemeenteraad) van Amersfoort</v></cell><cell r="D10260" t="str"><v>12-10-1826/16-01-1871</v></cell></row><row r="10261"><cell r="A10261" t="str"><v>01504</v></cell><cell r="B10261" t="str"><v>3500</v></cell><cell r="C10261" t="str"><v>recht Arrondissementsrechtbank te Amersfoort</v></cell><cell r="D10261" t="str"><v>01-10-1838/01-08-1848</v></cell></row><row r="10262"><cell r="A10262" t="str"><v>01504</v></cell><cell r="B10262" t="str"><v>3500</v></cell><cell r="C10262" t="str"><v>lid Provinciale Staten van Utrecht</v></cell><cell r="D10262" t="str"><v>06-07-1841/16-02-1849</v></cell></row><row r="10263"><cell r="A10263" t="str"><v>01504</v></cell><cell r="B10263" t="str"><v>3500</v></cell><cell r="C10263" t="str"><v>lid Tweede Kamer der Staten-Generaal</v></cell><cell r="D10263" t="str"><v>13-02-1849/26-04-1853</v></cell></row><row r="10264"><cell r="A10264" t="str"><v>01506</v></cell><cell r="B10264" t="str"><v>3010</v></cell><cell r="C10264" t="str"><v>Krimpen aan den IJssel</v></cell><cell r="D10264" t="str"><v>21-02-1900</v></cell></row><row r="10265"><cell r="A10265" t="str"><v>01506</v></cell><cell r="B10265" t="str"><v>3020</v></cell><cell r="C10265" t="str"><v>Rotterdam</v></cell><cell r="D10265" t="str"><v>27-07-1980</v></cell></row><row r="10266"><cell r="A10266" t="str"><v>01506</v></cell><cell r="B10266" t="str"><v>3500</v></cell><cell r="C10266" t="str"><v>medewerker Kamer van Koophandel en Fabrieken te Rotterdam</v></cell><cell r="D10266" t="str"><v>00-10-1925/00-00-1929</v></cell></row><row r="10267"><cell r="A10267" t="str"><v>01506</v></cell><cell r="B10267" t="str"><v>3500</v></cell><cell r="C10267" t="str"><v>adjunct-secretaris Kamer van Koophandel van Fabrieken te Rotterdam</v></cell><cell r="D10267" t="str"><v>00-00-1929/00-00-1942</v></cell></row><row r="10268"><cell r="A10268" t="str"><v>01506</v></cell><cell r="B10268" t="str"><v>3500</v></cell><cell r="C10268" t="str"><v>lid gemeenteraad van Rotterdam</v></cell><cell r="D10268" t="str"><v>05-09-1939/01-09-1941</v></cell></row><row r="10269"><cell r="A10269" t="str"><v>01506</v></cell><cell r="B10269" t="str"><v>3500</v></cell><cell r="C10269" t="str"><v>secretaris Kamer van Koophandel van Fabrieken te Rotterdam</v></cell><cell r="D10269" t="str"><v>00-00-1942/00-00-1945</v></cell></row><row r="10270"><cell r="A10270" t="str"><v>01506</v></cell><cell r="B10270" t="str"><v>3500</v></cell><cell r="C10270" t="str"><v>lid Raad van Advies gemeentebestuur Rotterdam</v></cell><cell r="D10270" t="str"><v>01-06-1945/09-11-1945</v></cell></row><row r="10271"><cell r="A10271" t="str"><v>01506</v></cell><cell r="B10271" t="str"><v>3500</v></cell><cell r="C10271" t="str"><v>lid tijdelijke gemeenteraad van Rotterdam</v></cell><cell r="D10271" t="str"><v>09-11-1945/02-09-1946</v></cell></row><row r="10272"><cell r="A10272" t="str"><v>01506</v></cell><cell r="B10272" t="str"><v>3500</v></cell><cell r="C10272" t="str"><v>lid Tweede Kamer der Staten-Generaal</v></cell><cell r="D10272" t="str"><v>04-06-1946/27-07-1948</v></cell></row><row r="10273"><cell r="A10273" t="str"><v>01506</v></cell><cell r="B10273" t="str"><v>3500</v></cell><cell r="C10273" t="str"><v>lid Provinciale Staten van Zuid-Holland</v></cell><cell r="D10273" t="str"><v>20-06-1946/04-07-1950</v></cell></row><row r="10274"><cell r="A10274" t="str"><v>01506</v></cell><cell r="B10274" t="str"><v>3500</v></cell><cell r="C10274" t="str"><v>lid gemeenteraad van Rotterdam</v></cell><cell r="D10274" t="str"><v>02-09-1946/16-02-1948</v></cell></row><row r="10275"><cell r="A10275" t="str"><v>01506</v></cell><cell r="B10275" t="str"><v>3500</v></cell><cell r="C10275" t="str"><v>wethouder (van onderwijs en volksontwikkeling) van Rotterdam</v></cell><cell r="D10275" t="str"><v>26-09-1946/05-06-1947</v></cell></row><row r="10276"><cell r="A10276" t="str"><v>01506</v></cell><cell r="B10276" t="str"><v>3500</v></cell><cell r="C10276" t="str"><v>burgemeester van Delft</v></cell><cell r="D10276" t="str"><v>16-02-1948/01-07-1952</v></cell></row><row r="10277"><cell r="A10277" t="str"><v>01506</v></cell><cell r="B10277" t="str"><v>3500</v></cell><cell r="C10277" t="str"><v>lid Eerste Kamer der Staten-Generaal</v></cell><cell r="D10277" t="str"><v>25-08-1948/05-12-1949</v></cell></row><row r="10278"><cell r="A10278" t="str"><v>01506</v></cell><cell r="B10278" t="str"><v>3500</v></cell><cell r="C10278" t="str"><v>lid Eerste Kamer der Staten-Generaal</v></cell><cell r="D10278" t="str"><v>15-03-1950/15-07-1952</v></cell></row><row r="10279"><cell r="A10279" t="str"><v>01506</v></cell><cell r="B10279" t="str"><v>3500</v></cell><cell r="C10279" t="str"><v>burgemeester van Rotterdam</v></cell><cell r="D10279" t="str"><v>01-07-1952/01-03-1965</v></cell></row><row r="10280"><cell r="A10280" t="str"><v>01506</v></cell><cell r="B10280" t="str"><v>3500</v></cell><cell r="C10280" t="str"><v>lid Eerste Kamer der Staten-Generaal</v></cell><cell r="D10280" t="str"><v>29-07-1952/20-09-1955</v></cell></row><row r="10281"><cell r="A10281" t="str"><v>01507</v></cell><cell r="B10281" t="str"><v>3010</v></cell><cell r="C10281" t="str"><v>Grave</v></cell><cell r="D10281" t="str"><v>13-12-1846</v></cell></row><row r="10282"><cell r="A10282" t="str"><v>01507</v></cell><cell r="B10282" t="str"><v>3020</v></cell><cell r="C10282" t="str"><v>Grave</v></cell><cell r="D10282" t="str"><v>23-01-1900</v></cell></row><row r="10283"><cell r="A10283" t="str"><v>01507</v></cell><cell r="B10283" t="str"><v>3500</v></cell><cell r="C10283" t="str"><v>advocaat en procureur te Breda</v></cell><cell r="D10283" t="str"><v>00-00-1871/01-12-1874</v></cell></row><row r="10284"><cell r="A10284" t="str"><v>01507</v></cell><cell r="B10284" t="str"><v>3500</v></cell><cell r="C10284" t="str"><v>kantonrechter te Hulst</v></cell><cell r="D10284" t="str"><v>01-12-1874/01-03-1891</v></cell></row><row r="10285"><cell r="A10285" t="str"><v>01507</v></cell><cell r="B10285" t="str"><v>3500</v></cell><cell r="C10285" t="str"><v>lid Provinciale Staten van Zeeland</v></cell><cell r="D10285" t="str"><v>16-11-1877/00-03-1891</v></cell></row><row r="10286"><cell r="A10286" t="str"><v>01507</v></cell><cell r="B10286" t="str"><v>3500</v></cell><cell r="C10286" t="str"><v>lid gemeenteraad van Hulst</v></cell><cell r="D10286" t="str"><v>00-00-1878/00-03-1891</v></cell></row><row r="10287"><cell r="A10287" t="str"><v>01507</v></cell><cell r="B10287" t="str"><v>3500</v></cell><cell r="C10287" t="str"><v>lid Tweede Kamer der Staten-Generaal</v></cell><cell r="D10287" t="str"><v>01-05-1888/04-03-1891</v></cell></row><row r="10288"><cell r="A10288" t="str"><v>01507</v></cell><cell r="B10288" t="str"><v>3500</v></cell><cell r="C10288" t="str"><v>kantonrechter te Nijmegen</v></cell><cell r="D10288" t="str"><v>16-03-1891/23-01-1900</v></cell></row><row r="10289"><cell r="A10289" t="str"><v>01507</v></cell><cell r="B10289" t="str"><v>3500</v></cell><cell r="C10289" t="str"><v>lid Tweede Kamer der Staten-Generaal</v></cell><cell r="D10289" t="str"><v>14-04-1891/20-03-1894</v></cell></row><row r="10290"><cell r="A10290" t="str"><v>01507</v></cell><cell r="B10290" t="str"><v>3500</v></cell><cell r="C10290" t="str"><v>lid gemeenteraad van Nijmegen</v></cell><cell r="D10290" t="str"><v>00-09-1894/23-01-1900</v></cell></row><row r="10291"><cell r="A10291" t="str"><v>01508</v></cell><cell r="B10291" t="str"><v>3010</v></cell><cell r="C10291" t="str"><v>Helvoirt</v></cell><cell r="D10291" t="str"><v>10-04-1867</v></cell></row><row r="10292"><cell r="A10292" t="str"><v>01508</v></cell><cell r="B10292" t="str"><v>3020</v></cell><cell r="C10292" t="str"><v>Sassenheim</v></cell><cell r="D10292" t="str"><v>01-02-1942</v></cell></row><row r="10293"><cell r="A10293" t="str"><v>01508</v></cell><cell r="B10293" t="str"><v>3500</v></cell><cell r="C10293" t="str"><v>tuinbaas, huize Poelgeest te Voorschoten</v></cell><cell r="D10293" t="str"><v>00-00-1880/00-00-1892</v></cell></row><row r="10294"><cell r="A10294" t="str"><v>01508</v></cell><cell r="B10294" t="str"><v>3500</v></cell><cell r="C10294" t="str"><v>handelsreiziger voor de bloembollenkwekerij van baron Van Heemstra te Sassenheim</v></cell><cell r="D10294" t="str"><v>00-00-1892/00-00-1899</v></cell></row><row r="10295"><cell r="A10295" t="str"><v>01508</v></cell><cell r="B10295" t="str"><v>3500</v></cell><cell r="C10295" t="str"><v>eigenaar N.V. "Warnaar en Co.", kwekerij en handel in bloembollen te Sassenheim</v></cell><cell r="D10295" t="str"><v>00-00-1899/01-02-1942</v></cell></row><row r="10296"><cell r="A10296" t="str"><v>01508</v></cell><cell r="B10296" t="str"><v>3500</v></cell><cell r="C10296" t="str"><v>lid gemeenteraad van Sassenheim</v></cell><cell r="D10296" t="str"><v>05-09-1905/01-09-1941</v></cell></row><row r="10297"><cell r="A10297" t="str"><v>01508</v></cell><cell r="B10297" t="str"><v>3500</v></cell><cell r="C10297" t="str"><v>lid Provinciale Staten van Zuid-Holland</v></cell><cell r="D10297" t="str"><v>02-07-1912/01-09-1941</v></cell></row><row r="10298"><cell r="A10298" t="str"><v>01508</v></cell><cell r="B10298" t="str"><v>3500</v></cell><cell r="C10298" t="str"><v>wethouder van Sassenheim</v></cell><cell r="D10298" t="str"><v>02-09-1919/01-02-1942</v></cell></row><row r="10299"><cell r="A10299" t="str"><v>01508</v></cell><cell r="B10299" t="str"><v>3500</v></cell><cell r="C10299" t="str"><v>lid Tweede Kamer der Staten-Generaal</v></cell><cell r="D10299" t="str"><v>27-05-1925/15-09-1925</v></cell></row><row r="10300"><cell r="A10300" t="str"><v>01509</v></cell><cell r="B10300" t="str"><v>3010</v></cell><cell r="C10300" t="str"><v>Nijmegen</v></cell><cell r="D10300" t="str"><v>26-12-1823</v></cell></row><row r="10301"><cell r="A10301" t="str"><v>01509</v></cell><cell r="B10301" t="str"><v>3020</v></cell><cell r="C10301" t="str"><v>'s-Gravenhage</v></cell><cell r="D10301" t="str"><v>19-11-1887</v></cell></row><row r="10302"><cell r="A10302" t="str"><v>01509</v></cell><cell r="B10302" t="str"><v>3500</v></cell><cell r="C10302" t="str"><v>luitenant der genie</v></cell><cell r="D10302" t="str"><v>/00-00-1856</v></cell></row><row r="10303"><cell r="A10303" t="str"><v>01509</v></cell><cell r="B10303" t="str"><v>3500</v></cell><cell r="C10303" t="str"><v>burgemeester van Voorburg</v></cell><cell r="D10303" t="str"><v>01-01-1856/01-10-1859</v></cell></row><row r="10304"><cell r="A10304" t="str"><v>01509</v></cell><cell r="B10304" t="str"><v>3500</v></cell><cell r="C10304" t="str"><v>landeigenaar en ambachtsheer</v></cell></row><row r="10305"><cell r="A10305" t="str"><v>01509</v></cell><cell r="B10305" t="str"><v>3500</v></cell><cell r="C10305" t="str"><v>lid Provinciale Staten van Zuid-Holland</v></cell><cell r="D10305" t="str"><v>03-07-1866/00-00-1871</v></cell></row><row r="10306"><cell r="A10306" t="str"><v>01509</v></cell><cell r="B10306" t="str"><v>3500</v></cell><cell r="C10306" t="str"><v>lid Tweede Kamer der Staten-Generaal</v></cell><cell r="D10306" t="str"><v>21-09-1866/01-10-1866</v></cell></row><row r="10307"><cell r="A10307" t="str"><v>01509</v></cell><cell r="B10307" t="str"><v>3500</v></cell><cell r="C10307" t="str"><v>lid Tweede Kamer der Staten-Generaal</v></cell><cell r="D10307" t="str"><v>19-11-1866/03-01-1868</v></cell></row><row r="10308"><cell r="A10308" t="str"><v>01509</v></cell><cell r="B10308" t="str"><v>3500</v></cell><cell r="C10308" t="str"><v>lid Tweede Kamer der Staten-Generaal</v></cell><cell r="D10308" t="str"><v>25-02-1868/11-10-1884</v></cell></row><row r="10309"><cell r="A10309" t="str"><v>01509</v></cell><cell r="B10309" t="str"><v>3500</v></cell><cell r="C10309" t="str"><v>Opperceremoniemeester des Konings</v></cell><cell r="D10309" t="str"><v>15-09-1878/16-10-1880</v></cell></row><row r="10310"><cell r="A10310" t="str"><v>01509</v></cell><cell r="B10310" t="str"><v>3500</v></cell><cell r="C10310" t="str"><v>Opperstalmeester des Konings</v></cell><cell r="D10310" t="str"><v>16-10-1880/19-11-1887</v></cell></row><row r="10311"><cell r="A10311" t="str"><v>01509</v></cell><cell r="B10311" t="str"><v>3500</v></cell><cell r="C10311" t="str"><v>voorzitter antirevolutionaire Kamerclub, Tweede Kamer der Staten-Generaal</v></cell><cell r="D10311" t="str"><v>00-10-1881/17-05-1883</v></cell></row><row r="10312"><cell r="A10312" t="str"><v>01509</v></cell><cell r="B10312" t="str"><v>3500</v></cell><cell r="C10312" t="str"><v>lid Tweede Kamer der Staten-Generaal</v></cell><cell r="D10312" t="str"><v>17-11-1884/18-05-1886</v></cell></row><row r="10313"><cell r="A10313" t="str"><v>01509</v></cell><cell r="B10313" t="str"><v>3500</v></cell><cell r="C10313" t="str"><v>lid Tweede Kamer der Staten-Generaal</v></cell><cell r="D10313" t="str"><v>14-07-1886/17-08-1887</v></cell></row><row r="10314"><cell r="A10314" t="str"><v>01509</v></cell><cell r="B10314" t="str"><v>3500</v></cell><cell r="C10314" t="str"><v>lid Tweede Kamer der Staten-Generaal</v></cell><cell r="D10314" t="str"><v>19-09-1887/19-11-1887</v></cell></row><row r="10315"><cell r="A10315" t="str"><v>01510</v></cell><cell r="B10315" t="str"><v>3010</v></cell><cell r="C10315" t="str"><v>Bennekom</v></cell><cell r="D10315" t="str"><v>26-12-1856</v></cell></row><row r="10316"><cell r="A10316" t="str"><v>01510</v></cell><cell r="B10316" t="str"><v>3020</v></cell><cell r="C10316" t="str"><v>'s-Gravenhage</v></cell><cell r="D10316" t="str"><v>06-11-1939</v></cell></row><row r="10317"><cell r="A10317" t="str"><v>01510</v></cell><cell r="B10317" t="str"><v>3500</v></cell><cell r="C10317" t="str"><v>marineofficier</v></cell><cell r="D10317" t="str"><v>16-01-1878/00-00-1880</v></cell></row><row r="10318"><cell r="A10318" t="str"><v>01510</v></cell><cell r="B10318" t="str"><v>3500</v></cell><cell r="C10318" t="str"><v>advocaat te 's-Gravenhage</v></cell><cell r="D10318" t="str"><v>00-00-1886/</v></cell></row><row r="10319"><cell r="A10319" t="str"><v>01510</v></cell><cell r="B10319" t="str"><v>3500</v></cell><cell r="C10319" t="str"><v>landeigenaar, landgoed Hoekelum</v></cell></row><row r="10320"><cell r="A10320" t="str"><v>01510</v></cell><cell r="B10320" t="str"><v>3500</v></cell><cell r="C10320" t="str"><v>lid Tweede Kamer der Staten-Generaal</v></cell><cell r="D10320" t="str"><v>01-05-1888/15-09-1891</v></cell></row><row r="10321"><cell r="A10321" t="str"><v>01510</v></cell><cell r="B10321" t="str"><v>3500</v></cell><cell r="C10321" t="str"><v>lid Provinciale Staten van Gelderland</v></cell><cell r="D10321" t="str"><v>06-07-1898/06-07-1909</v></cell></row><row r="10322"><cell r="A10322" t="str"><v>01510</v></cell><cell r="B10322" t="str"><v>3500</v></cell><cell r="C10322" t="str"><v>lid Tweede Kamer der Staten-Generaal</v></cell><cell r="D10322" t="str"><v>17-09-1901/16-05-1914</v></cell></row><row r="10323"><cell r="A10323" t="str"><v>01510</v></cell><cell r="B10323" t="str"><v>3500</v></cell><cell r="C10323" t="str"><v>lid Eerste Kamer der Staten-Generaal</v></cell><cell r="D10323" t="str"><v>16-06-1914/20-09-1932</v></cell></row><row r="10324"><cell r="A10324" t="str"><v>01514</v></cell><cell r="B10324" t="str"><v>3010</v></cell><cell r="C10324" t="str"><v>Hardenberg</v></cell><cell r="D10324" t="str"><v>11-12-1870</v></cell></row><row r="10325"><cell r="A10325" t="str"><v>01514</v></cell><cell r="B10325" t="str"><v>3020</v></cell><cell r="C10325" t="str"><v>Hardenberg</v></cell><cell r="D10325" t="str"><v>26-12-1946</v></cell></row><row r="10326"><cell r="A10326" t="str"><v>01514</v></cell><cell r="B10326" t="str"><v>3500</v></cell><cell r="C10326" t="str"><v>winkelier en herbergier</v></cell></row><row r="10327"><cell r="A10327" t="str"><v>01514</v></cell><cell r="B10327" t="str"><v>3500</v></cell><cell r="C10327" t="str"><v>landbouwer te Hardenberg (Ov.)</v></cell></row><row r="10328"><cell r="A10328" t="str"><v>01514</v></cell><cell r="B10328" t="str"><v>3500</v></cell><cell r="C10328" t="str"><v>lid Tweede Kamer der Staten-Generaal</v></cell><cell r="D10328" t="str"><v>17-09-1918/04-06-1946</v></cell></row><row r="10329"><cell r="A10329" t="str"><v>01514</v></cell><cell r="B10329" t="str"><v>3500</v></cell><cell r="C10329" t="str"><v>lid Provinciale Staten van Overijssel</v></cell><cell r="D10329" t="str"><v>01-07-1919/01-09-1941</v></cell></row><row r="10330"><cell r="A10330" t="str"><v>01514</v></cell><cell r="B10330" t="str"><v>3500</v></cell><cell r="C10330" t="str"><v>lid gemeenteraad van Stad-Hardenberg</v></cell><cell r="D10330" t="str"><v>16-04-1929/01-11-1940</v></cell></row><row r="10331"><cell r="A10331" t="str"><v>01516</v></cell><cell r="B10331" t="str"><v>3010</v></cell><cell r="C10331" t="str"><v>Groningen</v></cell><cell r="D10331" t="str"><v>08-11-1799</v></cell></row><row r="10332"><cell r="A10332" t="str"><v>01516</v></cell><cell r="B10332" t="str"><v>3020</v></cell><cell r="C10332" t="str"><v>Leeuwarden</v></cell><cell r="D10332" t="str"><v>22-10-1870</v></cell></row><row r="10333"><cell r="A10333" t="str"><v>01516</v></cell><cell r="B10333" t="str"><v>3500</v></cell><cell r="C10333" t="str"><v>landeigenaar</v></cell></row><row r="10334"><cell r="A10334" t="str"><v>01516</v></cell><cell r="B10334" t="str"><v>3500</v></cell><cell r="C10334" t="str"><v>advocaat te Leeuwarden</v></cell><cell r="D10334" t="str"><v>22-04-1822/00-00-1823</v></cell></row><row r="10335"><cell r="A10335" t="str"><v>01516</v></cell><cell r="B10335" t="str"><v>3500</v></cell><cell r="C10335" t="str"><v>lid Provinciale Staten van Friesland</v></cell><cell r="D10335" t="str"><v>09-07-1823/13-09-1830</v></cell></row><row r="10336"><cell r="A10336" t="str"><v>01516</v></cell><cell r="B10336" t="str"><v>3500</v></cell><cell r="C10336" t="str"><v>grietman van Wymbritseradeel</v></cell><cell r="D10336" t="str"><v>00-09-1823/01-08-1851</v></cell></row><row r="10337"><cell r="A10337" t="str"><v>01516</v></cell><cell r="B10337" t="str"><v>3500</v></cell><cell r="C10337" t="str"><v>lid Tweede Kamer der Staten-Generaal</v></cell><cell r="D10337" t="str"><v>13-09-1830/17-10-1842</v></cell></row><row r="10338"><cell r="A10338" t="str"><v>01516</v></cell><cell r="B10338" t="str"><v>3500</v></cell><cell r="C10338" t="str"><v>lid Provinciale Staten van Friesland</v></cell><cell r="D10338" t="str"><v>04-07-1843/16-12-1845</v></cell></row><row r="10339"><cell r="A10339" t="str"><v>01516</v></cell><cell r="B10339" t="str"><v>3500</v></cell><cell r="C10339" t="str"><v>lid Eerste Kamer der Staten-Generaal</v></cell><cell r="D10339" t="str"><v>16-12-1845/20-08-1850</v></cell></row><row r="10340"><cell r="A10340" t="str"><v>01516</v></cell><cell r="B10340" t="str"><v>3500</v></cell><cell r="C10340" t="str"><v>lid Provinciale Staten van Friesland</v></cell><cell r="D10340" t="str"><v>23-10-1850/22-10-1870</v></cell></row><row r="10341"><cell r="A10341" t="str"><v>01516</v></cell><cell r="B10341" t="str"><v>3500</v></cell><cell r="C10341" t="str"><v>burgemeester van Wymbritseradeel</v></cell><cell r="D10341" t="str"><v>01-08-1851/09-11-1853</v></cell></row><row r="10342"><cell r="A10342" t="str"><v>01516</v></cell><cell r="B10342" t="str"><v>3500</v></cell><cell r="C10342" t="str"><v>lid Gedeputeerde Staten van Friesland</v></cell><cell r="D10342" t="str"><v>09-11-1853/22-10-1870</v></cell></row><row r="10343"><cell r="A10343" t="str"><v>01518</v></cell><cell r="B10343" t="str"><v>3010</v></cell><cell r="C10343" t="str"><v>Leeuwarden</v></cell><cell r="D10343" t="str"><v>14-11-1835</v></cell></row><row r="10344"><cell r="A10344" t="str"><v>01518</v></cell><cell r="B10344" t="str"><v>3020</v></cell><cell r="C10344" t="str"><v>Leeuwarden</v></cell><cell r="D10344" t="str"><v>21-02-1916</v></cell></row><row r="10345"><cell r="A10345" t="str"><v>01518</v></cell><cell r="B10345" t="str"><v>3500</v></cell><cell r="C10345" t="str"><v>advocaat te Leeuwarden</v></cell><cell r="D10345" t="str"><v>00-00-1861/00-00-1877</v></cell></row><row r="10346"><cell r="A10346" t="str"><v>01518</v></cell><cell r="B10346" t="str"><v>3500</v></cell><cell r="C10346" t="str"><v>waarnemend rijksadvocaat te Leeuwarden</v></cell><cell r="D10346" t="str"><v>21-11-1866/01-09-1877</v></cell></row><row r="10347"><cell r="A10347" t="str"><v>01518</v></cell><cell r="B10347" t="str"><v>3500</v></cell><cell r="C10347" t="str"><v>lid gemeenteraad van Leeuwarden</v></cell><cell r="D10347" t="str"><v>11-09-1865/01-09-1877</v></cell></row><row r="10348"><cell r="A10348" t="str"><v>01518</v></cell><cell r="B10348" t="str"><v>3500</v></cell><cell r="C10348" t="str"><v>wethouder van Leeuwarden</v></cell><cell r="D10348" t="str"><v>03-10-1867/01-09-1877</v></cell></row><row r="10349"><cell r="A10349" t="str"><v>01518</v></cell><cell r="B10349" t="str"><v>3500</v></cell><cell r="C10349" t="str"><v>burgemeester van Leeuwarden</v></cell><cell r="D10349" t="str"><v>01-09-1877/01-10-1883</v></cell></row><row r="10350"><cell r="A10350" t="str"><v>01518</v></cell><cell r="B10350" t="str"><v>3500</v></cell><cell r="C10350" t="str"><v>lid Provinciale Staten van Friesland</v></cell><cell r="D10350" t="str"><v>04-07-1883/29-03-1888</v></cell></row><row r="10351"><cell r="A10351" t="str"><v>01518</v></cell><cell r="B10351" t="str"><v>3500</v></cell><cell r="C10351" t="str"><v>lid Tweede Kamer der Staten-Generaal</v></cell><cell r="D10351" t="str"><v>28-05-1884/11-10-1884</v></cell></row><row r="10352"><cell r="A10352" t="str"><v>01518</v></cell><cell r="B10352" t="str"><v>3500</v></cell><cell r="C10352" t="str"><v>lid Tweede Kamer der Staten-Generaal</v></cell><cell r="D10352" t="str"><v>21-09-1885/18-05-1886</v></cell></row><row r="10353"><cell r="A10353" t="str"><v>01518</v></cell><cell r="B10353" t="str"><v>3500</v></cell><cell r="C10353" t="str"><v>lid Tweede Kamer der Staten-Generaal</v></cell><cell r="D10353" t="str"><v>14-07-1886/17-08-1887</v></cell></row><row r="10354"><cell r="A10354" t="str"><v>01518</v></cell><cell r="B10354" t="str"><v>3500</v></cell><cell r="C10354" t="str"><v>lid Tweede Kamer der Staten-Generaal</v></cell><cell r="D10354" t="str"><v>19-09-1887/27-03-1888</v></cell></row><row r="10355"><cell r="A10355" t="str"><v>01518</v></cell><cell r="B10355" t="str"><v>3500</v></cell><cell r="C10355" t="str"><v>lid Eerste Kamer der Staten-Generaal</v></cell><cell r="D10355" t="str"><v>01-05-1888/23-07-1904</v></cell></row><row r="10356"><cell r="A10356" t="str"><v>01518</v></cell><cell r="B10356" t="str"><v>3500</v></cell><cell r="C10356" t="str"><v>lid Eerste Kamer der Staten-Generaal</v></cell><cell r="D10356" t="str"><v>20-09-1904/17-09-1913</v></cell></row><row r="10357"><cell r="A10357" t="str"><v>01520</v></cell><cell r="B10357" t="str"><v>3010</v></cell><cell r="C10357" t="str"><v>'s-Gravenhage</v></cell><cell r="D10357" t="str"><v>06-04-1880</v></cell></row><row r="10358"><cell r="A10358" t="str"><v>01520</v></cell><cell r="B10358" t="str"><v>3020</v></cell><cell r="C10358" t="str"><v>'s-Gravenhage</v></cell><cell r="D10358" t="str"><v>28-03-1972</v></cell></row><row r="10359"><cell r="A10359" t="str"><v>01520</v></cell><cell r="B10359" t="str"><v>3500</v></cell><cell r="C10359" t="str"><v>ambtenaar (rang: commies derde klasse), ministerie van Buitenlandse Zaken</v></cell><cell r="D10359" t="str"><v>01-08-1902/01-01-1903</v></cell></row><row r="10360"><cell r="A10360" t="str"><v>01520</v></cell><cell r="B10360" t="str"><v>3500</v></cell><cell r="C10360" t="str"><v>aspirant-controleur te Kedoe (Java)</v></cell><cell r="D10360" t="str"><v>01-01-1903/01-04-1906</v></cell></row><row r="10361"><cell r="A10361" t="str"><v>01520</v></cell><cell r="B10361" t="str"><v>3500</v></cell><cell r="C10361" t="str"><v>controleur te Pekalongan (Java)</v></cell><cell r="D10361" t="str"><v>01-04-1906/00-00-1908</v></cell></row><row r="10362"><cell r="A10362" t="str"><v>01520</v></cell><cell r="B10362" t="str"><v>3500</v></cell><cell r="C10362" t="str"><v>controleur Bureau Agrarische Zaken, Algemeene Secretarie van het Gouvernement te Buitenzorg (Ned.-Indië)</v></cell><cell r="D10362" t="str"><v>00-00-1908/00-00-1911</v></cell></row><row r="10363"><cell r="A10363" t="str"><v>01520</v></cell><cell r="B10363" t="str"><v>3500</v></cell><cell r="C10363" t="str"><v>ziekteverlof te Nederland</v></cell><cell r="D10363" t="str"><v>00-00-1911/00-00-1915</v></cell></row><row r="10364"><cell r="A10364" t="str"><v>01520</v></cell><cell r="B10364" t="str"><v>3500</v></cell><cell r="C10364" t="str"><v>adjunct-inspecteur agrarische zaken, ministerie van Koloniën</v></cell><cell r="D10364" t="str"><v>01-12-1911/00-00-1915</v></cell></row><row r="10365"><cell r="A10365" t="str"><v>01520</v></cell><cell r="B10365" t="str"><v>3500</v></cell><cell r="C10365" t="str"><v>ambtenaar belast met speciale opdrachten, Algemeene Secretarie van het Gouvernement te Buitenzorg (Ned.-Indië)</v></cell><cell r="D10365" t="str"><v>00-00-1915/03-01-1917</v></cell></row><row r="10366"><cell r="A10366" t="str"><v>01520</v></cell><cell r="B10366" t="str"><v>3500</v></cell><cell r="C10366" t="str"><v>gouvernementssecretaris, Algemeene Secretarie van het Gouvernement te Buitenzorg (Ned.-Indië)</v></cell><cell r="D10366" t="str"><v>03-01-1917/01-06-1919</v></cell></row><row r="10367"><cell r="A10367" t="str"><v>01520</v></cell><cell r="B10367" t="str"><v>3500</v></cell><cell r="C10367" t="str"><v>hoofdambtenaar voor de voorbereiding van de bestuurshervorming en de instelling van regentschapsraden</v></cell><cell r="D10367" t="str"><v>00-01-1919/01-05-1921</v></cell></row><row r="10368"><cell r="A10368" t="str"><v>01520</v></cell><cell r="B10368" t="str"><v>3500</v></cell><cell r="C10368" t="str"><v>eerste gouvernementssecretaris, Algemeene Secretarie van het Gouvernement te Buitenzorg (Ned.-Indië)</v></cell><cell r="D10368" t="str"><v>01-06-1919/01-05-1921</v></cell></row><row r="10369"><cell r="A10369" t="str"><v>01520</v></cell><cell r="B10369" t="str"><v>3500</v></cell><cell r="C10369" t="str"><v>algemeen secretaris, Algemeene Secretarie van het Gouvernement te Buitenzorg (Ned.-Indië)</v></cell><cell r="D10369" t="str"><v>01-05-1921/01-12-1924</v></cell></row><row r="10370"><cell r="A10370" t="str"><v>01520</v></cell><cell r="B10370" t="str"><v>3500</v></cell><cell r="C10370" t="str"><v>lid Raad van Nederlandsch-Indië</v></cell><cell r="D10370" t="str"><v>01-12-1924/00-09-1925</v></cell></row><row r="10371"><cell r="A10371" t="str"><v>01520</v></cell><cell r="B10371" t="str"><v>3500</v></cell><cell r="C10371" t="str"><v>minister van Koloniën</v></cell><cell r="D10371" t="str"><v>01-10-1925/07-03-1926</v></cell></row><row r="10372"><cell r="A10372" t="str"><v>01520</v></cell><cell r="B10372" t="str"><v>3500</v></cell><cell r="C10372" t="str"><v>ambteloos</v></cell><cell r="D10372" t="str"><v>07-03-1926/16-06-1926</v></cell></row><row r="10373"><cell r="A10373" t="str"><v>01520</v></cell><cell r="B10373" t="str"><v>3500</v></cell><cell r="C10373" t="str"><v>lid Raad van Nederlandsch-Indië</v></cell><cell r="D10373" t="str"><v>16-06-1926/01-11-1929</v></cell></row><row r="10374"><cell r="A10374" t="str"><v>01520</v></cell><cell r="B10374" t="str"><v>3500</v></cell><cell r="C10374" t="str"><v>vicepresident Raad van Nederlandsch-Indië</v></cell><cell r="D10374" t="str"><v>01-11-1929/00-01-1931</v></cell></row><row r="10375"><cell r="A10375" t="str"><v>01520</v></cell><cell r="B10375" t="str"><v>3500</v></cell><cell r="C10375" t="str"><v>voorzitter Bezuinigingscommissie (commissie-Welter)</v></cell><cell r="D10375" t="str"><v>26-10-1931/16-05-1933</v></cell></row><row r="10376"><cell r="A10376" t="str"><v>01520</v></cell><cell r="B10376" t="str"><v>3500</v></cell><cell r="C10376" t="str"><v>voorzitter Ondernemersraad voor Nederlandsch-Indië</v></cell><cell r="D10376" t="str"><v>01-11-1933/24-06-1937</v></cell></row><row r="10377"><cell r="A10377" t="str"><v>01520</v></cell><cell r="B10377" t="str"><v>3500</v></cell><cell r="C10377" t="str"><v>lid Tweede Kamer der Staten-Generaal</v></cell><cell r="D10377" t="str"><v>08-06-1937/28-06-1937</v></cell></row><row r="10378"><cell r="A10378" t="str"><v>01520</v></cell><cell r="B10378" t="str"><v>3500</v></cell><cell r="C10378" t="str"><v>minister van Koloniën</v></cell><cell r="D10378" t="str"><v>24-06-1937/25-07-1939</v></cell></row><row r="10379"><cell r="A10379" t="str"><v>01520</v></cell><cell r="B10379" t="str"><v>3500</v></cell><cell r="C10379" t="str"><v>ambteloos</v></cell><cell r="D10379" t="str"><v>25-07-1939/10-08-1939</v></cell></row><row r="10380"><cell r="A10380" t="str"><v>01520</v></cell><cell r="B10380" t="str"><v>3500</v></cell><cell r="C10380" t="str"><v>minister van Koloniën</v></cell><cell r="D10380" t="str"><v>10-08-1939/17-11-1941</v></cell></row><row r="10381"><cell r="A10381" t="str"><v>01520</v></cell><cell r="B10381" t="str"><v>3500</v></cell><cell r="C10381" t="str"><v>minister van Financiën ad interim</v></cell><cell r="D10381" t="str"><v>03-09-1940/27-07-1941</v></cell></row><row r="10382"><cell r="A10382" t="str"><v>01520</v></cell><cell r="B10382" t="str"><v>3500</v></cell><cell r="C10382" t="str"><v>Nederlandse vertegenwoordiger in de Eastern Group Supply Council</v></cell><cell r="D10382" t="str"><v>00-02-1942/00-08-1943</v></cell></row><row r="10383"><cell r="A10383" t="str"><v>01520</v></cell><cell r="B10383" t="str"><v>3500</v></cell><cell r="C10383" t="str"><v>lid Eerste Kamer der Staten-Generaal</v></cell><cell r="D10383" t="str"><v>20-11-1945/24-07-1946</v></cell></row><row r="10384"><cell r="A10384" t="str"><v>01520</v></cell><cell r="B10384" t="str"><v>3500</v></cell><cell r="C10384" t="str"><v>lid Tweede Kamer der Staten-Generaal</v></cell><cell r="D10384" t="str"><v>27-07-1948/05-06-1963</v></cell></row><row r="10385"><cell r="A10385" t="str"><v>01520</v></cell><cell r="B10385" t="str"><v>3500</v></cell><cell r="C10385" t="str"><v>fractievoorzitter lijst-Welter (vanaf december 1948 KNP), Tweede Kamer der Staten-Generaal</v></cell><cell r="D10385" t="str"><v>27-07-1948/00-05-1956</v></cell></row><row r="10386"><cell r="A10386" t="str"><v>01520</v></cell><cell r="B10386" t="str"><v>3500</v></cell><cell r="C10386" t="str"><v>lid Provinciale Staten van Zuid-Holland</v></cell><cell r="D10386" t="str"><v>04-07-1950/01-07-1958</v></cell></row><row r="10387"><cell r="A10387" t="str"><v>01521</v></cell><cell r="B10387" t="str"><v>3010</v></cell><cell r="C10387" t="str"><v>Amsterdam</v></cell><cell r="D10387" t="str"><v>01-01-1882</v></cell></row><row r="10388"><cell r="A10388" t="str"><v>01521</v></cell><cell r="B10388" t="str"><v>3020</v></cell><cell r="C10388" t="str"><v>'s-Gravenhage</v></cell><cell r="D10388" t="str"><v>01-10-1967</v></cell></row><row r="10389"><cell r="A10389" t="str"><v>01521</v></cell><cell r="B10389" t="str"><v>3500</v></cell><cell r="C10389" t="str"><v>advocaat en procureur te 's-Gravenhage</v></cell><cell r="D10389" t="str"><v>00-00-1907/00-00-1912</v></cell></row><row r="10390"><cell r="A10390" t="str"><v>01521</v></cell><cell r="B10390" t="str"><v>3500</v></cell><cell r="C10390" t="str"><v>ambtenaar (rang: adjunct-commies; maart 1913: commies; 1919: referendaris), ministerie Oorlog</v></cell><cell r="D10390" t="str"><v>00-00-1912/01-12-1919</v></cell></row><row r="10391"><cell r="A10391" t="str"><v>01521</v></cell><cell r="B10391" t="str"><v>3500</v></cell><cell r="C10391" t="str"><v>burgemeester van Alkmaar</v></cell><cell r="D10391" t="str"><v>01-12-1919/16-01-1934</v></cell></row><row r="10392"><cell r="A10392" t="str"><v>01521</v></cell><cell r="B10392" t="str"><v>3500</v></cell><cell r="C10392" t="str"><v>lid Provinciale Staten van Noord-Holland</v></cell><cell r="D10392" t="str"><v>07-07-1931/16-01-1934</v></cell></row><row r="10393"><cell r="A10393" t="str"><v>01521</v></cell><cell r="B10393" t="str"><v>3500</v></cell><cell r="C10393" t="str"><v>lid Tweede Kamer der Staten-Generaal</v></cell><cell r="D10393" t="str"><v>12-10-1933/04-06-1946</v></cell></row><row r="10394"><cell r="A10394" t="str"><v>01521</v></cell><cell r="B10394" t="str"><v>3500</v></cell><cell r="C10394" t="str"><v>lid Eerste Kamer der Staten-Generaal</v></cell><cell r="D10394" t="str"><v>25-08-1948/06-11-1956</v></cell></row><row r="10395"><cell r="A10395" t="str"><v>01522</v></cell><cell r="B10395" t="str"><v>3010</v></cell><cell r="C10395" t="str"><v>Zevenbergen (N.Br.)</v></cell><cell r="D10395" t="str"><v>15-01-1841</v></cell></row><row r="10396"><cell r="A10396" t="str"><v>01522</v></cell><cell r="B10396" t="str"><v>3020</v></cell><cell r="C10396" t="str"><v>Amsterdam</v></cell><cell r="D10396" t="str"><v>23-01-1926</v></cell></row><row r="10397"><cell r="A10397" t="str"><v>01522</v></cell><cell r="B10397" t="str"><v>3500</v></cell><cell r="C10397" t="str"><v>advocaat te Dordrecht</v></cell><cell r="D10397" t="str"><v>00-00-1865/00-00-1869</v></cell></row><row r="10398"><cell r="A10398" t="str"><v>01522</v></cell><cell r="B10398" t="str"><v>3500</v></cell><cell r="C10398" t="str"><v>substituut-officier van justitie te Gorinchem</v></cell><cell r="D10398" t="str"><v>01-04-1869/01-07-1871</v></cell></row><row r="10399"><cell r="A10399" t="str"><v>01522</v></cell><cell r="B10399" t="str"><v>3500</v></cell><cell r="C10399" t="str"><v>substituut-officier van justitie te Rotterdam</v></cell><cell r="D10399" t="str"><v>01-07-1871/01-07-1884</v></cell></row><row r="10400"><cell r="A10400" t="str"><v>01522</v></cell><cell r="B10400" t="str"><v>3500</v></cell><cell r="C10400" t="str"><v>lid Tweede Kamer der Staten-Generaal</v></cell><cell r="D10400" t="str"><v>13-05-1878/28-05-1884</v></cell></row><row r="10401"><cell r="A10401" t="str"><v>01522</v></cell><cell r="B10401" t="str"><v>3500</v></cell><cell r="C10401" t="str"><v>raadsheer Gerechtshof te Amsterdam</v></cell><cell r="D10401" t="str"><v>01-07-1884/01-07-1899</v></cell></row><row r="10402"><cell r="A10402" t="str"><v>01522</v></cell><cell r="B10402" t="str"><v>3500</v></cell><cell r="C10402" t="str"><v>vicepresident Gerechtshof te Amsterdam</v></cell><cell r="D10402" t="str"><v>01-07-1899/01-12-1906</v></cell></row><row r="10403"><cell r="A10403" t="str"><v>01522</v></cell><cell r="B10403" t="str"><v>3500</v></cell><cell r="C10403" t="str"><v>president Gerechtshof te Amsterdam</v></cell><cell r="D10403" t="str"><v>01-12-1906/01-02-1911</v></cell></row><row r="10404"><cell r="A10404" t="str"><v>01525</v></cell><cell r="B10404" t="str"><v>3010</v></cell><cell r="C10404" t="str"><v>Tiel</v></cell><cell r="D10404" t="str"><v>14-03-1799</v></cell></row><row r="10405"><cell r="A10405" t="str"><v>01525</v></cell><cell r="B10405" t="str"><v>3020</v></cell><cell r="C10405" t="str"><v>Zaandam</v></cell><cell r="D10405" t="str"><v>18-06-1864</v></cell></row><row r="10406"><cell r="A10406" t="str"><v>01525</v></cell><cell r="B10406" t="str"><v>3500</v></cell><cell r="C10406" t="str"><v>houthandelaar en oliefabrikant te Zaandam</v></cell><cell r="D10406" t="str"><v>00-00-1820/</v></cell></row><row r="10407"><cell r="A10407" t="str"><v>01525</v></cell><cell r="B10407" t="str"><v>3500</v></cell><cell r="C10407" t="str"><v>lid Provinciale Staten van Noord-Holland</v></cell><cell r="D10407" t="str"><v>04-07-1843/00-09-1848</v></cell></row><row r="10408"><cell r="A10408" t="str"><v>01525</v></cell><cell r="B10408" t="str"><v>3500</v></cell><cell r="C10408" t="str"><v>lid stedelijke raad (vanaf oktober 1851 gemeenteraad) van Zaandam</v></cell><cell r="D10408" t="str"><v>00-00-1847/18-06-1864</v></cell></row><row r="10409"><cell r="A10409" t="str"><v>01525</v></cell><cell r="B10409" t="str"><v>3500</v></cell><cell r="C10409" t="str"><v>wethouder van Zaandam</v></cell><cell r="D10409" t="str"><v>21-03-1847/18-06-1864</v></cell></row><row r="10410"><cell r="A10410" t="str"><v>01525</v></cell><cell r="B10410" t="str"><v>3500</v></cell><cell r="C10410" t="str"><v>buitengewoon lid Tweede Kamer der Staten-Generaal</v></cell><cell r="D10410" t="str"><v>18-09-1848/08-10-1848</v></cell></row><row r="10411"><cell r="A10411" t="str"><v>01525</v></cell><cell r="B10411" t="str"><v>3500</v></cell><cell r="C10411" t="str"><v>lid Provinciale Staten van Noord-Holland</v></cell><cell r="D10411" t="str"><v>00-02-1849/07-10-1850</v></cell></row><row r="10412"><cell r="A10412" t="str"><v>01525</v></cell><cell r="B10412" t="str"><v>3500</v></cell><cell r="C10412" t="str"><v>lid Eerste Kamer der Staten-Generaal</v></cell><cell r="D10412" t="str"><v>07-10-1850/18-06-1864</v></cell></row><row r="10413"><cell r="A10413" t="str"><v>01527</v></cell><cell r="B10413" t="str"><v>3010</v></cell><cell r="C10413" t="str"><v>Oosterland (N.H.)</v></cell><cell r="D10413" t="str"><v>14-03-1801</v></cell></row><row r="10414"><cell r="A10414" t="str"><v>01527</v></cell><cell r="B10414" t="str"><v>3020</v></cell><cell r="C10414" t="str"><v>Warffum (Gr.)</v></cell><cell r="D10414" t="str"><v>25-03-1874</v></cell></row><row r="10415"><cell r="A10415" t="str"><v>01527</v></cell><cell r="B10415" t="str"><v>3500</v></cell><cell r="C10415" t="str"><v>huisarts te Warffum</v></cell><cell r="D10415" t="str"><v>00-00-1825/25-03-1874</v></cell></row><row r="10416"><cell r="A10416" t="str"><v>01527</v></cell><cell r="B10416" t="str"><v>3500</v></cell><cell r="C10416" t="str"><v>lid Tweede Kamer der Staten-Generaal</v></cell><cell r="D10416" t="str"><v>13-02-1849/20-08-1850</v></cell></row><row r="10417"><cell r="A10417" t="str"><v>01527</v></cell><cell r="B10417" t="str"><v>3500</v></cell><cell r="C10417" t="str"><v>lid Tweede Kamer der Staten-Generaal</v></cell><cell r="D10417" t="str"><v>07-10-1850/26-04-1853</v></cell></row><row r="10418"><cell r="A10418" t="str"><v>01527</v></cell><cell r="B10418" t="str"><v>3500</v></cell><cell r="C10418" t="str"><v>lid Tweede Kamer der Staten-Generaal</v></cell><cell r="D10418" t="str"><v>14-06-1853/01-10-1866</v></cell></row><row r="10419"><cell r="A10419" t="str"><v>01527</v></cell><cell r="B10419" t="str"><v>3500</v></cell><cell r="C10419" t="str"><v>lid Tweede Kamer der Staten-Generaal</v></cell><cell r="D10419" t="str"><v>19-11-1866/03-01-1868</v></cell></row><row r="10420"><cell r="A10420" t="str"><v>01527</v></cell><cell r="B10420" t="str"><v>3500</v></cell><cell r="C10420" t="str"><v>lid Tweede Kamer der Staten-Generaal</v></cell><cell r="D10420" t="str"><v>25-02-1868/25-03-1874</v></cell></row><row r="10421"><cell r="A10421" t="str"><v>01529</v></cell><cell r="B10421" t="str"><v>3010</v></cell><cell r="C10421" t="str"><v>Amsterdam</v></cell><cell r="D10421" t="str"><v>15-12-1866</v></cell></row><row r="10422"><cell r="A10422" t="str"><v>01529</v></cell><cell r="B10422" t="str"><v>3020</v></cell><cell r="C10422" t="str"><v>Amsterdam</v></cell><cell r="D10422" t="str"><v>02-06-1943</v></cell></row><row r="10423"><cell r="A10423" t="str"><v>01529</v></cell><cell r="B10423" t="str"><v>3500</v></cell><cell r="C10423" t="str"><v>onderwijzeres lagere school te Amsterdam</v></cell><cell r="D10423" t="str"><v>05-09-1886/01-02-1903</v></cell></row><row r="10424"><cell r="A10424" t="str"><v>01529</v></cell><cell r="B10424" t="str"><v>3500</v></cell><cell r="C10424" t="str"><v>hoofd bijzondere lagere school voor meisjes te Amsterdam</v></cell><cell r="D10424" t="str"><v>01-02-1903/01-09-1918</v></cell></row><row r="10425"><cell r="A10425" t="str"><v>01529</v></cell><cell r="B10425" t="str"><v>3500</v></cell><cell r="C10425" t="str"><v>directrice bijzonder-neutrale school voor meisjes (Sweelinckschool) te 's-Gravenhage</v></cell><cell r="D10425" t="str"><v>01-09-1918/31-03-1930</v></cell></row><row r="10426"><cell r="A10426" t="str"><v>01529</v></cell><cell r="B10426" t="str"><v>3500</v></cell><cell r="C10426" t="str"><v>lid Tweede Kamer der Staten-Generaal</v></cell><cell r="D10426" t="str"><v>12-07-1921/09-05-1933</v></cell></row><row r="10427"><cell r="A10427" t="str"><v>01530</v></cell><cell r="B10427" t="str"><v>3010</v></cell><cell r="C10427" t="str"><v>Kisaran (Sumatra, Ned.-Indië)</v></cell><cell r="D10427" t="str"><v>05-09-1892</v></cell></row><row r="10428"><cell r="A10428" t="str"><v>01530</v></cell><cell r="B10428" t="str"><v>3020</v></cell><cell r="C10428" t="str"><v>Gouda</v></cell><cell r="D10428" t="str"><v>21-02-1950</v></cell></row><row r="10429"><cell r="A10429" t="str"><v>01530</v></cell><cell r="B10429" t="str"><v>3500</v></cell><cell r="C10429" t="str"><v>procuratiehouder "Robaver" (Rotterdamsche Bankvereeniging)</v></cell><cell r="D10429" t="str"><v>00-00-1915/00-00-1919</v></cell></row><row r="10430"><cell r="A10430" t="str"><v>01530</v></cell><cell r="B10430" t="str"><v>3500</v></cell><cell r="C10430" t="str"><v>directeur bank te New York</v></cell><cell r="D10430" t="str"><v>00-00-1919/00-00-1921</v></cell></row><row r="10431"><cell r="A10431" t="str"><v>01530</v></cell><cell r="B10431" t="str"><v>3500</v></cell><cell r="C10431" t="str"><v>directeur "Bank voor Indië" te Batavia</v></cell><cell r="D10431" t="str"><v>00-00-1921/00-00-1922</v></cell></row><row r="10432"><cell r="A10432" t="str"><v>01530</v></cell><cell r="B10432" t="str"><v>3500</v></cell><cell r="C10432" t="str"><v>directeur "Robaver" (Rotterdamsche Bankvereeniging), vestiging te 's-Gravenhage</v></cell><cell r="D10432" t="str"><v>00-00-1922/00-00-1927</v></cell></row><row r="10433"><cell r="A10433" t="str"><v>01530</v></cell><cell r="B10433" t="str"><v>3500</v></cell><cell r="C10433" t="str"><v>hoofdredacteur "Haags Maandblad"</v></cell><cell r="D10433" t="str"><v>00-00-1928/00-00-1944</v></cell></row><row r="10434"><cell r="A10434" t="str"><v>01530</v></cell><cell r="B10434" t="str"><v>3500</v></cell><cell r="C10434" t="str"><v>chef Kabinet van de burgemeester van 's-Gravenhage</v></cell><cell r="D10434" t="str"><v>01-07-1930/09-05-1933</v></cell></row><row r="10435"><cell r="A10435" t="str"><v>01530</v></cell><cell r="B10435" t="str"><v>3500</v></cell><cell r="C10435" t="str"><v>lid Tweede Kamer der Staten-Generaal</v></cell><cell r="D10435" t="str"><v>09-05-1933/08-06-1937</v></cell></row><row r="10436"><cell r="A10436" t="str"><v>01530</v></cell><cell r="B10436" t="str"><v>3500</v></cell><cell r="C10436" t="str"><v>fractievoorzitter (eenmansfractie) VNH, Tweede Kamer der Staten-Generaal</v></cell><cell r="D10436" t="str"><v>09-05-1933/08-06-1937</v></cell></row><row r="10437"><cell r="A10437" t="str"><v>01530</v></cell><cell r="B10437" t="str"><v>3500</v></cell><cell r="C10437" t="str"><v>lid gemeenteraad van 's-Gravenhage</v></cell><cell r="D10437" t="str"><v>03-09-1935/05-09-1939</v></cell></row><row r="10438"><cell r="A10438" t="str"><v>01530</v></cell><cell r="B10438" t="str"><v>3500</v></cell><cell r="C10438" t="str"><v>raadadviseur ministerie van Justitie</v></cell><cell r="D10438" t="str"><v>00-00-1941/00-05-1945</v></cell></row><row r="10439"><cell r="A10439" t="str"><v>01532</v></cell><cell r="B10439" t="str"><v>3010</v></cell><cell r="C10439" t="str"><v>Amsterdam</v></cell><cell r="D10439" t="str"><v>07-09-1896</v></cell></row><row r="10440"><cell r="A10440" t="str"><v>01532</v></cell><cell r="B10440" t="str"><v>3020</v></cell><cell r="C10440" t="str"><v>'s-Gravenhage</v></cell><cell r="D10440" t="str"><v>12-09-1962</v></cell></row><row r="10441"><cell r="A10441" t="str"><v>01532</v></cell><cell r="B10441" t="str"><v>3500</v></cell><cell r="C10441" t="str"><v>zendeling te Tjamplong (Timor)</v></cell><cell r="D10441" t="str"><v>00-00-1919/00-00-1920</v></cell></row><row r="10442"><cell r="A10442" t="str"><v>01532</v></cell><cell r="B10442" t="str"><v>3500</v></cell><cell r="C10442" t="str"><v>zendeling-directeur STOVIL (School tot Opleiding van Inlandse Leraren) te Baä (Roti)</v></cell><cell r="D10442" t="str"><v>00-00-1920/00-00-1923</v></cell></row><row r="10443"><cell r="A10443" t="str"><v>01532</v></cell><cell r="B10443" t="str"><v>3500</v></cell><cell r="C10443" t="str"><v>zendeling-opleider STOVIL (School tot Opleiding van Inlandse Leraren) te Koepang (Timor)</v></cell><cell r="D10443" t="str"><v>00-00-1923/00-00-1927</v></cell></row><row r="10444"><cell r="A10444" t="str"><v>01532</v></cell><cell r="B10444" t="str"><v>3500</v></cell><cell r="C10444" t="str"><v>hulppredikant te Koepang (Timor)</v></cell><cell r="D10444" t="str"><v>00-00-1926/00-00-1927</v></cell></row><row r="10445"><cell r="A10445" t="str"><v>01532</v></cell><cell r="B10445" t="str"><v>3500</v></cell><cell r="C10445" t="str"><v>zendeling te Tomohon (Minahassa-Celebes)</v></cell><cell r="D10445" t="str"><v>00-00-1927/00-00-1928</v></cell></row><row r="10446"><cell r="A10446" t="str"><v>01532</v></cell><cell r="B10446" t="str"><v>3500</v></cell><cell r="C10446" t="str"><v>burgemeester van Menado (Celebes)</v></cell><cell r="D10446" t="str"><v>01-11-1928/00-06-1933</v></cell></row><row r="10447"><cell r="A10447" t="str"><v>01532</v></cell><cell r="B10447" t="str"><v>3500</v></cell><cell r="C10447" t="str"><v>burgemeester van Palembang (Sumatra)</v></cell><cell r="D10447" t="str"><v>00-06-1933/01-01-1939</v></cell></row><row r="10448"><cell r="A10448" t="str"><v>01532</v></cell><cell r="B10448" t="str"><v>3500</v></cell><cell r="C10448" t="str"><v>werkzaam bij het Decentralisatiekantoor</v></cell><cell r="D10448" t="str"><v>01-01-1939/</v></cell></row><row r="10449"><cell r="A10449" t="str"><v>01532</v></cell><cell r="B10449" t="str"><v>3500</v></cell><cell r="C10449" t="str"><v>majoor KNIL (Koninklijk Nederlandsch-Indisch Leger)</v></cell><cell r="D10449" t="str"><v>00-00-1939/00-00-1941</v></cell></row><row r="10450"><cell r="A10450" t="str"><v>01532</v></cell><cell r="B10450" t="str"><v>3500</v></cell><cell r="C10450" t="str"><v>hoofdambtenaar Binnenlands Bestuur in Nederlands-Indië</v></cell><cell r="D10450" t="str"><v>00-09-1945/00-00-1947</v></cell></row><row r="10451"><cell r="A10451" t="str"><v>01532</v></cell><cell r="B10451" t="str"><v>3500</v></cell><cell r="C10451" t="str"><v>lid Tweede Kamer der Staten-Generaal</v></cell><cell r="D10451" t="str"><v>27-07-1948/12-09-1962</v></cell></row><row r="10452"><cell r="A10452" t="str"><v>01533</v></cell><cell r="B10452" t="str"><v>3010</v></cell><cell r="C10452" t="str"><v>Zevenhoven (Z.H.)</v></cell><cell r="D10452" t="str"><v>30-01-1900</v></cell></row><row r="10453"><cell r="A10453" t="str"><v>01533</v></cell><cell r="B10453" t="str"><v>3020</v></cell><cell r="C10453" t="str"><v>Woerden</v></cell><cell r="D10453" t="str"><v>11-10-1971</v></cell></row><row r="10454"><cell r="A10454" t="str"><v>01533</v></cell><cell r="B10454" t="str"><v>3500</v></cell><cell r="C10454" t="str"><v>eigenaar landbouwbedrijf (28 ha.) te Zevenhoven (Z.H.)</v></cell><cell r="D10454" t="str"><v>00-00-1923/00-00-1947</v></cell></row><row r="10455"><cell r="A10455" t="str"><v>01533</v></cell><cell r="B10455" t="str"><v>3500</v></cell><cell r="C10455" t="str"><v>lid Tweede Kamer der Staten-Generaal</v></cell><cell r="D10455" t="str"><v>27-06-1933/27-07-1948</v></cell></row><row r="10456"><cell r="A10456" t="str"><v>01533</v></cell><cell r="B10456" t="str"><v>3500</v></cell><cell r="C10456" t="str"><v>lid Provinciale Staten van Zuid-Holland</v></cell><cell r="D10456" t="str"><v>02-07-1935/01-09-1941</v></cell></row><row r="10457"><cell r="A10457" t="str"><v>01533</v></cell><cell r="B10457" t="str"><v>3500</v></cell><cell r="C10457" t="str"><v>lid Gedeputeerde Staten van Zuid-Holland</v></cell><cell r="D10457" t="str"><v>25-04-1939/04-07-1939</v></cell></row><row r="10458"><cell r="A10458" t="str"><v>01533</v></cell><cell r="B10458" t="str"><v>3500</v></cell><cell r="C10458" t="str"><v>lid Provinciale Staten van Zuid-Holland</v></cell><cell r="D10458" t="str"><v>20-06-1946/01-07-1958</v></cell></row><row r="10459"><cell r="A10459" t="str"><v>01533</v></cell><cell r="B10459" t="str"><v>3500</v></cell><cell r="C10459" t="str"><v>burgemeester van Zevenhoven</v></cell><cell r="D10459" t="str"><v>16-07-1947/01-11-1952</v></cell></row><row r="10460"><cell r="A10460" t="str"><v>01533</v></cell><cell r="B10460" t="str"><v>3500</v></cell><cell r="C10460" t="str"><v>lid Tweede Kamer der Staten-Generaal</v></cell><cell r="D10460" t="str"><v>13-08-1948/20-03-1959</v></cell></row><row r="10461"><cell r="A10461" t="str"><v>01533</v></cell><cell r="B10461" t="str"><v>3500</v></cell><cell r="C10461" t="str"><v>burgemeester van Nieuwkoop</v></cell><cell r="D10461" t="str"><v>01-11-1952/01-02-1965</v></cell></row><row r="10462"><cell r="A10462" t="str"><v>01538</v></cell><cell r="B10462" t="str"><v>3010</v></cell><cell r="C10462" t="str"><v>Velp (N.Br.)</v></cell><cell r="D10462" t="str"><v>11-06-1855</v></cell></row><row r="10463"><cell r="A10463" t="str"><v>01538</v></cell><cell r="B10463" t="str"><v>3020</v></cell><cell r="C10463" t="str"><v>Roelofarendsveen</v></cell><cell r="D10463" t="str"><v>06-03-1920</v></cell></row><row r="10464"><cell r="A10464" t="str"><v>01538</v></cell><cell r="B10464" t="str"><v>3500</v></cell><cell r="C10464" t="str"><v>gemeentesecretaris van Velp (N.Br.)</v></cell><cell r="D10464" t="str"><v>00-00-1879/00-00-1883</v></cell></row><row r="10465"><cell r="A10465" t="str"><v>01538</v></cell><cell r="B10465" t="str"><v>3500</v></cell><cell r="C10465" t="str"><v>waarnemend gemeentesecretaris van Pannerden</v></cell><cell r="D10465" t="str"><v>00-00-1883/16-07-1884</v></cell></row><row r="10466"><cell r="A10466" t="str"><v>01538</v></cell><cell r="B10466" t="str"><v>3500</v></cell><cell r="C10466" t="str"><v>gemeentesecretaris van Ter Aar</v></cell><cell r="D10466" t="str"><v>16-07-1884/01-10-1889</v></cell></row><row r="10467"><cell r="A10467" t="str"><v>01538</v></cell><cell r="B10467" t="str"><v>3500</v></cell><cell r="C10467" t="str"><v>burgemeester en gemeentesecretaris van Alkemade</v></cell><cell r="D10467" t="str"><v>01-10-1889/06-03-1920</v></cell></row><row r="10468"><cell r="A10468" t="str"><v>01538</v></cell><cell r="B10468" t="str"><v>3500</v></cell><cell r="C10468" t="str"><v>lid Provinciale Staten van Zuid-Holland</v></cell><cell r="D10468" t="str"><v>06-07-1892/04-11-1916</v></cell></row><row r="10469"><cell r="A10469" t="str"><v>01538</v></cell><cell r="B10469" t="str"><v>3500</v></cell><cell r="C10469" t="str"><v>lid Tweede Kamer der Staten-Generaal</v></cell><cell r="D10469" t="str"><v>17-09-1901/04-11-1916</v></cell></row><row r="10470"><cell r="A10470" t="str"><v>01538</v></cell><cell r="B10470" t="str"><v>3500</v></cell><cell r="C10470" t="str"><v>lid Eerste Kamer der Staten-Generaal</v></cell><cell r="D10470" t="str"><v>07-11-1916/06-03-1920</v></cell></row><row r="10471"><cell r="A10471" t="str"><v>01539</v></cell><cell r="B10471" t="str"><v>3010</v></cell><cell r="C10471" t="str"><v>Delfzijl</v></cell><cell r="D10471" t="str"><v>05-03-1790</v></cell></row><row r="10472"><cell r="A10472" t="str"><v>01539</v></cell><cell r="B10472" t="str"><v>3020</v></cell><cell r="C10472" t="str"><v>Groningen</v></cell><cell r="D10472" t="str"><v>28-06-1876</v></cell></row><row r="10473"><cell r="A10473" t="str"><v>01539</v></cell><cell r="B10473" t="str"><v>3500</v></cell><cell r="C10473" t="str"><v>advocaat te Winschoten</v></cell><cell r="D10473" t="str"><v>00-00-1810/</v></cell></row><row r="10474"><cell r="A10474" t="str"><v>01539</v></cell><cell r="B10474" t="str"><v>3500</v></cell><cell r="C10474" t="str"><v>substituut van de keizerlijke procureur bij de rechtbank van eerste aanleg te Winschoten</v></cell><cell r="D10474" t="str"><v>00-00-1812/00-00-1814</v></cell></row><row r="10475"><cell r="A10475" t="str"><v>01539</v></cell><cell r="B10475" t="str"><v>3500</v></cell><cell r="C10475" t="str"><v>officier van justitie, rechtbank van eerste aanleg te Winschoten</v></cell><cell r="D10475" t="str"><v>00-00-1814/00-07-1827</v></cell></row><row r="10476"><cell r="A10476" t="str"><v>01539</v></cell><cell r="B10476" t="str"><v>3500</v></cell><cell r="C10476" t="str"><v>president rechtbank van eerste aanleg te Winschoten</v></cell><cell r="D10476" t="str"><v>00-07-1827/01-10-1838</v></cell></row><row r="10477"><cell r="A10477" t="str"><v>01539</v></cell><cell r="B10477" t="str"><v>3500</v></cell><cell r="C10477" t="str"><v>raadsheer Provinciaal Gerechtshof te Groningen</v></cell><cell r="D10477" t="str"><v>01-10-1838/01-02-1843</v></cell></row><row r="10478"><cell r="A10478" t="str"><v>01539</v></cell><cell r="B10478" t="str"><v>3500</v></cell><cell r="C10478" t="str"><v>vicepresident Provinciaal Gerechtshof te Groningen</v></cell><cell r="D10478" t="str"><v>03-02-1843/01-10-1848</v></cell></row><row r="10479"><cell r="A10479" t="str"><v>01539</v></cell><cell r="B10479" t="str"><v>3500</v></cell><cell r="C10479" t="str"><v>lid Tweede Kamer der Staten-Generaal</v></cell><cell r="D10479" t="str"><v>22-10-1844/19-10-1846</v></cell></row><row r="10480"><cell r="A10480" t="str"><v>01539</v></cell><cell r="B10480" t="str"><v>3500</v></cell><cell r="C10480" t="str"><v>lid stedelijke raad van Groningen</v></cell><cell r="D10480" t="str"><v>00-10-1846/00-00-1848</v></cell></row><row r="10481"><cell r="A10481" t="str"><v>01539</v></cell><cell r="B10481" t="str"><v>3500</v></cell><cell r="C10481" t="str"><v>lid Tweede Kamer der Staten-Generaal</v></cell><cell r="D10481" t="str"><v>19-10-1847/13-02-1849</v></cell></row><row r="10482"><cell r="A10482" t="str"><v>01539</v></cell><cell r="B10482" t="str"><v>3500</v></cell><cell r="C10482" t="str"><v>president Provinciaal Gerechtshof te Groningen</v></cell><cell r="D10482" t="str"><v>01-10-1848/18-09-1874</v></cell></row><row r="10483"><cell r="A10483" t="str"><v>01539</v></cell><cell r="B10483" t="str"><v>3500</v></cell><cell r="C10483" t="str"><v>lid Tweede Kamer der Staten-Generaal</v></cell><cell r="D10483" t="str"><v>13-02-1849/20-08-1850</v></cell></row><row r="10484"><cell r="A10484" t="str"><v>01539</v></cell><cell r="B10484" t="str"><v>3500</v></cell><cell r="C10484" t="str"><v>lid Tweede Kamer der Staten-Generaal</v></cell><cell r="D10484" t="str"><v>07-10-1850/23-09-1851</v></cell></row><row r="10485"><cell r="A10485" t="str"><v>01539</v></cell><cell r="B10485" t="str"><v>3500</v></cell><cell r="C10485" t="str"><v>waarnemend voorzitter Tweede Kamer der Staten-Generaal</v></cell><cell r="D10485" t="str"><v>22-01-1851/21-02-1851</v></cell></row><row r="10486"><cell r="A10486" t="str"><v>01539</v></cell><cell r="B10486" t="str"><v>3500</v></cell><cell r="C10486" t="str"><v>lid Tweede Kamer der Staten-Generaal</v></cell><cell r="D10486" t="str"><v>20-09-1859/23-08-1863</v></cell></row><row r="10487"><cell r="A10487" t="str"><v>01540</v></cell><cell r="B10487" t="str"><v>3010</v></cell><cell r="C10487" t="str"><v>Winschoten</v></cell><cell r="D10487" t="str"><v>05-05-1831</v></cell></row><row r="10488"><cell r="A10488" t="str"><v>01540</v></cell><cell r="B10488" t="str"><v>3020</v></cell><cell r="C10488" t="str"><v>Amsterdam</v></cell><cell r="D10488" t="str"><v>23-01-1889</v></cell></row><row r="10489"><cell r="A10489" t="str"><v>01540</v></cell><cell r="B10489" t="str"><v>3500</v></cell><cell r="C10489" t="str"><v>marineofficier</v></cell><cell r="D10489" t="str"><v>01-11-1852/00-00-1857</v></cell></row><row r="10490"><cell r="A10490" t="str"><v>01540</v></cell><cell r="B10490" t="str"><v>3500</v></cell><cell r="C10490" t="str"><v>werkzaam voor instructie van de Marine te Japan</v></cell><cell r="D10490" t="str"><v>00-00-1857/00-00-1859</v></cell></row><row r="10491"><cell r="A10491" t="str"><v>01540</v></cell><cell r="B10491" t="str"><v>3500</v></cell><cell r="C10491" t="str"><v>adjudant van de minister van Marine</v></cell><cell r="D10491" t="str"><v>00-04-1861/30-09-1865</v></cell></row><row r="10492"><cell r="A10492" t="str"><v>01540</v></cell><cell r="B10492" t="str"><v>3500</v></cell><cell r="C10492" t="str"><v>chef eerste bureau, eerste afdeling, departement van Marine te Batavia (Ned.-Indië)</v></cell><cell r="D10492" t="str"><v>00-00-1865/00-00-1870</v></cell></row><row r="10493"><cell r="A10493" t="str"><v>01540</v></cell><cell r="B10493" t="str"><v>3500</v></cell><cell r="C10493" t="str"><v>inspecteur loodswezen, betonning, bebakening en verlichting, derde district te Willemsoord, tevens belast met het toezicht en het beheer over de verlichting en landmerken langs de vaarwaters van de Zuiderzee en het IJ</v></cell><cell r="D10493" t="str"><v>00-05-1870/01-05-1874</v></cell></row><row r="10494"><cell r="A10494" t="str"><v>01540</v></cell><cell r="B10494" t="str"><v>3500</v></cell><cell r="C10494" t="str"><v>chef afdeling materieel, departement van Marine te Batavia</v></cell><cell r="D10494" t="str"><v>00-10-1874/01-11-1877</v></cell></row><row r="10495"><cell r="A10495" t="str"><v>01540</v></cell><cell r="B10495" t="str"><v>3500</v></cell><cell r="C10495" t="str"><v>minister van Marine</v></cell><cell r="D10495" t="str"><v>03-11-1877/20-08-1879</v></cell></row><row r="10496"><cell r="A10496" t="str"><v>01540</v></cell><cell r="B10496" t="str"><v>3500</v></cell><cell r="C10496" t="str"><v>minister van Oorlog ad interim</v></cell><cell r="D10496" t="str"><v>29-06-1878/15-02-1879</v></cell></row><row r="10497"><cell r="A10497" t="str"><v>01540</v></cell><cell r="B10497" t="str"><v>3500</v></cell><cell r="C10497" t="str"><v>minister van Koloniën ad interim</v></cell><cell r="D10497" t="str"><v>26-02-1879/12-03-1879</v></cell></row><row r="10498"><cell r="A10498" t="str"><v>01540</v></cell><cell r="B10498" t="str"><v>3500</v></cell><cell r="C10498" t="str"><v>marineofficier (kapitein-ter-zee) in actieve dienst</v></cell><cell r="D10498" t="str"><v>00-09-1879/00-09-1881</v></cell></row><row r="10499"><cell r="A10499" t="str"><v>01540</v></cell><cell r="B10499" t="str"><v>3500</v></cell><cell r="C10499" t="str"><v>commandant Zr.Ms. stoomschip "Atjeh"</v></cell><cell r="D10499" t="str"><v>00-00-1880</v></cell></row><row r="10500"><cell r="A10500" t="str"><v>01540</v></cell><cell r="B10500" t="str"><v>3500</v></cell><cell r="C10500" t="str"><v>commandant Zr.Ms. ramtorenschip "Koning der Nederlanden"</v></cell><cell r="D10500" t="str"><v>00-10-1880/00-00-1881</v></cell></row><row r="10501"><cell r="A10501" t="str"><v>01540</v></cell><cell r="B10501" t="str"><v>3500</v></cell><cell r="C10501" t="str"><v>lid Tweede Kamer der Staten-Generaal</v></cell><cell r="D10501" t="str"><v>19-09-1881/11-10-1884</v></cell></row><row r="10502"><cell r="A10502" t="str"><v>01540</v></cell><cell r="B10502" t="str"><v>3500</v></cell><cell r="C10502" t="str"><v>directeur entrepôtdok te Amsterdam</v></cell><cell r="D10502" t="str"><v>01-09-1885/00-01-1889</v></cell></row><row r="10503"><cell r="A10503" t="str"><v>01544</v></cell><cell r="B10503" t="str"><v>3010</v></cell><cell r="C10503" t="str"><v>Sneek</v></cell><cell r="D10503" t="str"><v>17-04-1867</v></cell></row><row r="10504"><cell r="A10504" t="str"><v>01544</v></cell><cell r="B10504" t="str"><v>3020</v></cell><cell r="C10504" t="str"><v>Utrecht</v></cell><cell r="D10504" t="str"><v>03-10-1941</v></cell></row><row r="10505"><cell r="A10505" t="str"><v>01544</v></cell><cell r="B10505" t="str"><v>3500</v></cell><cell r="C10505" t="str"><v>kwekeling-onderwijzer Prot.Chr. lagere school te Nieuw-Vennep</v></cell><cell r="D10505" t="str"><v>00-00-1879/00-00-1881</v></cell></row><row r="10506"><cell r="A10506" t="str"><v>01544</v></cell><cell r="B10506" t="str"><v>3500</v></cell><cell r="C10506" t="str"><v>onderwijzer Prot.Chr. lagere school te Kralingen en Sneek</v></cell><cell r="D10506" t="str"><v>00-00-1885/00-00-1890</v></cell></row><row r="10507"><cell r="A10507" t="str"><v>01544</v></cell><cell r="B10507" t="str"><v>3500</v></cell><cell r="C10507" t="str"><v>hoofdonderwijzer Prot.Chr. lagere school te Ferwerd</v></cell><cell r="D10507" t="str"><v>00-00-1890/00-00-1892</v></cell></row><row r="10508"><cell r="A10508" t="str"><v>01544</v></cell><cell r="B10508" t="str"><v>3500</v></cell><cell r="C10508" t="str"><v>hoofdonderwijzer Prot.Chr. lagere school te Hoogeveen</v></cell><cell r="D10508" t="str"><v>00-00-1892/00-00-1906</v></cell></row><row r="10509"><cell r="A10509" t="str"><v>01544</v></cell><cell r="B10509" t="str"><v>3500</v></cell><cell r="C10509" t="str"><v>schoolopziener, arrondissement Borger</v></cell><cell r="D10509" t="str"><v>16-04-1904/01-08-1911</v></cell></row><row r="10510"><cell r="A10510" t="str"><v>01544</v></cell><cell r="B10510" t="str"><v>3500</v></cell><cell r="C10510" t="str"><v>docent "Christelijke Kweekschool voor Onderwijzers" te Groningen</v></cell><cell r="D10510" t="str"><v>00-00-1907/00-00-1911</v></cell></row><row r="10511"><cell r="A10511" t="str"><v>01544</v></cell><cell r="B10511" t="str"><v>3500</v></cell><cell r="C10511" t="str"><v>schoolopziener, arrondissement Assen</v></cell><cell r="D10511" t="str"><v>01-08-1911/01-01-1921</v></cell></row><row r="10512"><cell r="A10512" t="str"><v>01544</v></cell><cell r="B10512" t="str"><v>3500</v></cell><cell r="C10512" t="str"><v>lid gemeenteraad van Assen</v></cell><cell r="D10512" t="str"><v>00-04-1916/00-01-1921</v></cell></row><row r="10513"><cell r="A10513" t="str"><v>01544</v></cell><cell r="B10513" t="str"><v>3500</v></cell><cell r="C10513" t="str"><v>lid Provinciale Staten van Drenthe</v></cell><cell r="D10513" t="str"><v>01-07-1919/00-01-1921</v></cell></row><row r="10514"><cell r="A10514" t="str"><v>01544</v></cell><cell r="B10514" t="str"><v>3500</v></cell><cell r="C10514" t="str"><v>hoofdinspecteur van het lager onderwijs, tweede inspectie (Gelderland en Overijssel) te Utrecht</v></cell><cell r="D10514" t="str"><v>01-01-1921/01-01-1933</v></cell></row><row r="10515"><cell r="A10515" t="str"><v>01544</v></cell><cell r="B10515" t="str"><v>3500</v></cell><cell r="C10515" t="str"><v>lid Tweede Kamer der Staten-Generaal</v></cell><cell r="D10515" t="str"><v>09-05-1933/08-06-1937</v></cell></row><row r="10516"><cell r="A10516" t="str"><v>01548</v></cell><cell r="B10516" t="str"><v>3010</v></cell><cell r="C10516" t="str"><v>Goes</v></cell><cell r="D10516" t="str"><v>07-01-1879</v></cell></row><row r="10517"><cell r="A10517" t="str"><v>01548</v></cell><cell r="B10517" t="str"><v>3020</v></cell><cell r="C10517" t="str"><v>'s-Gravenhage</v></cell><cell r="D10517" t="str"><v>10-01-1956</v></cell></row><row r="10518"><cell r="A10518" t="str"><v>01548</v></cell><cell r="B10518" t="str"><v>3500</v></cell><cell r="C10518" t="str"><v>advocaat en procureur te Goes</v></cell><cell r="D10518" t="str"><v>00-00-1905/00-07-1908</v></cell></row><row r="10519"><cell r="A10519" t="str"><v>01548</v></cell><cell r="B10519" t="str"><v>3500</v></cell><cell r="C10519" t="str"><v>advocaat en procureur te 's-Gravenhage</v></cell><cell r="D10519" t="str"><v>00-07-1908/25-05-1933</v></cell></row><row r="10520"><cell r="A10520" t="str"><v>01548</v></cell><cell r="B10520" t="str"><v>3500</v></cell><cell r="C10520" t="str"><v>lid gemeenteraad van 's-Gravenhage</v></cell><cell r="D10520" t="str"><v>07-09-1916/01-09-1931</v></cell></row><row r="10521"><cell r="A10521" t="str"><v>01548</v></cell><cell r="B10521" t="str"><v>3500</v></cell><cell r="C10521" t="str"><v>lid Tweede Kamer der Staten-Generaal</v></cell><cell r="D10521" t="str"><v>17-09-1918/27-05-1933</v></cell></row><row r="10522"><cell r="A10522" t="str"><v>01548</v></cell><cell r="B10522" t="str"><v>3500</v></cell><cell r="C10522" t="str"><v>wethouder (van financiën, vanaf 15 oktober 1923 tevens gemeentebedrijven) van 's-Gravenhage</v></cell><cell r="D10522" t="str"><v>02-09-1919/01-09-1931</v></cell></row><row r="10523"><cell r="A10523" t="str"><v>01548</v></cell><cell r="B10523" t="str"><v>3500</v></cell><cell r="C10523" t="str"><v>minister van Binnenlandse Zaken</v></cell><cell r="D10523" t="str"><v>26-05-1933/24-06-1937</v></cell></row><row r="10524"><cell r="A10524" t="str"><v>01548</v></cell><cell r="B10524" t="str"><v>3500</v></cell><cell r="C10524" t="str"><v>lid Tweede Kamer der Staten-Generaal</v></cell><cell r="D10524" t="str"><v>08-06-1937/26-06-1937</v></cell></row><row r="10525"><cell r="A10525" t="str"><v>01548</v></cell><cell r="B10525" t="str"><v>3500</v></cell><cell r="C10525" t="str"><v>minister van Financiën</v></cell><cell r="D10525" t="str"><v>24-06-1937/19-05-1939</v></cell></row><row r="10526"><cell r="A10526" t="str"><v>01548</v></cell><cell r="B10526" t="str"><v>3500</v></cell><cell r="C10526" t="str"><v>lid Tweede Kamer der Staten-Generaal</v></cell><cell r="D10526" t="str"><v>19-09-1939/27-07-1948</v></cell></row><row r="10527"><cell r="A10527" t="str"><v>01548</v></cell><cell r="B10527" t="str"><v>3500</v></cell><cell r="C10527" t="str"><v>lid Eerste Kamer der Staten-Generaal</v></cell><cell r="D10527" t="str"><v>27-07-1948/15-07-1952</v></cell></row><row r="10528"><cell r="A10528" t="str"><v>01549</v></cell><cell r="B10528" t="str"><v>3010</v></cell><cell r="C10528" t="str"><v>Tilburg</v></cell><cell r="D10528" t="str"><v>14-03-1909</v></cell></row><row r="10529"><cell r="A10529" t="str"><v>01549</v></cell><cell r="B10529" t="str"><v>3020</v></cell><cell r="C10529" t="str"><v>Oisterwijk</v></cell><cell r="D10529" t="str"><v>30-11-1974</v></cell></row><row r="10530"><cell r="A10530" t="str"><v>01549</v></cell><cell r="B10530" t="str"><v>3500</v></cell><cell r="C10530" t="str"><v>assistent-conservator "Museum van het Provinciaal Genootschap" te 's-Hertogenbosch</v></cell><cell r="D10530" t="str"><v>00-00-1936/</v></cell></row><row r="10531"><cell r="A10531" t="str"><v>01549</v></cell><cell r="B10531" t="str"><v>3500</v></cell><cell r="C10531" t="str"><v>redacteur illegale blad "Christofoor"</v></cell><cell r="D10531" t="str"><v>00-00-1941/00-00-1944</v></cell></row><row r="10532"><cell r="A10532" t="str"><v>01549</v></cell><cell r="B10532" t="str"><v>3500</v></cell><cell r="C10532" t="str"><v>lid Tweede Kamer der Staten-Generaal</v></cell><cell r="D10532" t="str"><v>04-06-1946/16-08-1970</v></cell></row><row r="10533"><cell r="A10533" t="str"><v>01549</v></cell><cell r="B10533" t="str"><v>3500</v></cell><cell r="C10533" t="str"><v>lid gemeenteraad van Oisterwijk</v></cell><cell r="D10533" t="str"><v>01-09-1953/06-09-1966</v></cell></row><row r="10534"><cell r="A10534" t="str"><v>01549</v></cell><cell r="B10534" t="str"><v>3500</v></cell><cell r="C10534" t="str"><v>lid Provinciale Staten van Noord-Brabant</v></cell><cell r="D10534" t="str"><v>06-07-1954/05-06-1974</v></cell></row><row r="10535"><cell r="A10535" t="str"><v>01549</v></cell><cell r="B10535" t="str"><v>3500</v></cell><cell r="C10535" t="str"><v>lid Gedeputeerde Staten (belast met cultuur, natuurbehoud en recreatie) van Noord-Brabant</v></cell><cell r="D10535" t="str"><v>03-06-1970/05-06-1974</v></cell></row><row r="10536"><cell r="A10536" t="str"><v>01551</v></cell><cell r="B10536" t="str"><v>3010</v></cell><cell r="C10536" t="str"><v>Emmen</v></cell><cell r="D10536" t="str"><v>21-12-1849</v></cell></row><row r="10537"><cell r="A10537" t="str"><v>01551</v></cell><cell r="B10537" t="str"><v>3020</v></cell><cell r="C10537" t="str"><v>'s-Gravenhage</v></cell><cell r="D10537" t="str"><v>24-02-1926</v></cell></row><row r="10538"><cell r="A10538" t="str"><v>01551</v></cell><cell r="B10538" t="str"><v>3500</v></cell><cell r="C10538" t="str"><v>leraar Hogere Burgerschool te Assen</v></cell></row><row r="10539"><cell r="A10539" t="str"><v>01551</v></cell><cell r="B10539" t="str"><v>3500</v></cell><cell r="C10539" t="str"><v>advocaat en procureur te Assen</v></cell><cell r="D10539" t="str"><v>00-00-1872/00-00-1891</v></cell></row><row r="10540"><cell r="A10540" t="str"><v>01551</v></cell><cell r="B10540" t="str"><v>3500</v></cell><cell r="C10540" t="str"><v>lid gemeenteraad van Assen</v></cell><cell r="D10540" t="str"><v>00-00-1887/00-00-1895</v></cell></row><row r="10541"><cell r="A10541" t="str"><v>01551</v></cell><cell r="B10541" t="str"><v>3500</v></cell><cell r="C10541" t="str"><v>wethouder van Assen</v></cell><cell r="D10541" t="str"><v>18-03-1889/01-05-1891</v></cell></row><row r="10542"><cell r="A10542" t="str"><v>01551</v></cell><cell r="B10542" t="str"><v>3500</v></cell><cell r="C10542" t="str"><v>lid Provinciale Staten van Drenthe</v></cell><cell r="D10542" t="str"><v>03-07-1889/00-09-1904</v></cell></row><row r="10543"><cell r="A10543" t="str"><v>01551</v></cell><cell r="B10543" t="str"><v>3500</v></cell><cell r="C10543" t="str"><v>rechter Arrondissementsrechtbank te Assen</v></cell><cell r="D10543" t="str"><v>01-05-1891/01-06-1907</v></cell></row><row r="10544"><cell r="A10544" t="str"><v>01551</v></cell><cell r="B10544" t="str"><v>3500</v></cell><cell r="C10544" t="str"><v>lid Tweede Kamer der Staten-Generaal</v></cell><cell r="D10544" t="str"><v>16-05-1894/06-09-1904</v></cell></row><row r="10545"><cell r="A10545" t="str"><v>01551</v></cell><cell r="B10545" t="str"><v>3500</v></cell><cell r="C10545" t="str"><v>lid Eerste Kamer der Staten-Generaal</v></cell><cell r="D10545" t="str"><v>20-09-1904/27-05-1907</v></cell></row><row r="10546"><cell r="A10546" t="str"><v>01551</v></cell><cell r="B10546" t="str"><v>3500</v></cell><cell r="C10546" t="str"><v>lid Raad van State</v></cell><cell r="D10546" t="str"><v>01-06-1907/24-02-1926</v></cell></row><row r="10547"><cell r="A10547" t="str"><v>01552</v></cell><cell r="B10547" t="str"><v>3010</v></cell><cell r="C10547" t="str"><v>Winterswijk</v></cell><cell r="D10547" t="str"><v>30-10-1831</v></cell></row><row r="10548"><cell r="A10548" t="str"><v>01552</v></cell><cell r="B10548" t="str"><v>3020</v></cell><cell r="C10548" t="str"><v>Winterswijk</v></cell><cell r="D10548" t="str"><v>19-01-1896</v></cell></row><row r="10549"><cell r="A10549" t="str"><v>01552</v></cell><cell r="B10549" t="str"><v>3500</v></cell><cell r="C10549" t="str"><v>directeur bontweverij te Winterswijk</v></cell><cell r="D10549" t="str"><v>00-00-1866/00-00-1879</v></cell></row><row r="10550"><cell r="A10550" t="str"><v>01552</v></cell><cell r="B10550" t="str"><v>3500</v></cell><cell r="C10550" t="str"><v>directeur stoomweverij "J. Willink en Paschen" te Winterswijk</v></cell><cell r="D10550" t="str"><v>00-00-1869/</v></cell></row><row r="10551"><cell r="A10551" t="str"><v>01552</v></cell><cell r="B10551" t="str"><v>3500</v></cell><cell r="C10551" t="str"><v>lid gemeenteraad van Winterswijk</v></cell><cell r="D10551" t="str"><v>00-00-1871/00-00-1875</v></cell></row><row r="10552"><cell r="A10552" t="str"><v>01552</v></cell><cell r="B10552" t="str"><v>3500</v></cell><cell r="C10552" t="str"><v>lid Tweede Kamer der Staten-Generaal</v></cell><cell r="D10552" t="str"><v>14-07-1886/17-08-1887</v></cell></row><row r="10553"><cell r="A10553" t="str"><v>01552</v></cell><cell r="B10553" t="str"><v>3500</v></cell><cell r="C10553" t="str"><v>lid Tweede Kamer der Staten-Generaal</v></cell><cell r="D10553" t="str"><v>19-09-1887/27-03-1888</v></cell></row><row r="10554"><cell r="A10554" t="str"><v>01552</v></cell><cell r="B10554" t="str"><v>3500</v></cell><cell r="C10554" t="str"><v>lid Provinciale Staten van Gelderland</v></cell><cell r="D10554" t="str"><v>17-11-1891/19-01-1896</v></cell></row><row r="10555"><cell r="A10555" t="str"><v>01555</v></cell><cell r="B10555" t="str"><v>3010</v></cell><cell r="C10555" t="str"><v>Duizel</v></cell><cell r="D10555" t="str"><v>15-03-1877</v></cell></row><row r="10556"><cell r="A10556" t="str"><v>01555</v></cell><cell r="B10556" t="str"><v>3020</v></cell><cell r="C10556" t="str"><v>'s-Gravenhage</v></cell><cell r="D10556" t="str"><v>05-08-1953</v></cell></row><row r="10557"><cell r="A10557" t="str"><v>01555</v></cell><cell r="B10557" t="str"><v>3500</v></cell><cell r="C10557" t="str"><v>onderwijzer te Hooge Mierde</v></cell><cell r="D10557" t="str"><v>00-00-1895/00-00-1895</v></cell></row><row r="10558"><cell r="A10558" t="str"><v>01555</v></cell><cell r="B10558" t="str"><v>3500</v></cell><cell r="C10558" t="str"><v>onderwijzer te Vessem</v></cell><cell r="D10558" t="str"><v>00-00-1895/00-00-1900</v></cell></row><row r="10559"><cell r="A10559" t="str"><v>01555</v></cell><cell r="B10559" t="str"><v>3500</v></cell><cell r="C10559" t="str"><v>onderwijzer te Woensel</v></cell><cell r="D10559" t="str"><v>00-00-1900/00-00-1904</v></cell></row><row r="10560"><cell r="A10560" t="str"><v>01555</v></cell><cell r="B10560" t="str"><v>3500</v></cell><cell r="C10560" t="str"><v>zuivelconsulent voor Noord-Brabant</v></cell><cell r="D10560" t="str"><v>00-00-1906/00-00-1912</v></cell></row><row r="10561"><cell r="A10561" t="str"><v>01555</v></cell><cell r="B10561" t="str"><v>3500</v></cell><cell r="C10561" t="str"><v>zuivelconsulent voor Oost-Noord-Brabant</v></cell><cell r="D10561" t="str"><v>00-00-1912/00-09-1915</v></cell></row><row r="10562"><cell r="A10562" t="str"><v>01555</v></cell><cell r="B10562" t="str"><v>3500</v></cell><cell r="C10562" t="str"><v>lid gemeenteraad van Stratum</v></cell><cell r="D10562" t="str"><v>00-09-1913/01-01-1920</v></cell></row><row r="10563"><cell r="A10563" t="str"><v>01555</v></cell><cell r="B10563" t="str"><v>3500</v></cell><cell r="C10563" t="str"><v>wethouder van Stratum</v></cell><cell r="D10563" t="str"><v>07-09-1915/01-01-1920</v></cell></row><row r="10564"><cell r="A10564" t="str"><v>01555</v></cell><cell r="B10564" t="str"><v>3500</v></cell><cell r="C10564" t="str"><v>lid Tweede Kamer der Staten-Generaal</v></cell><cell r="D10564" t="str"><v>17-09-1918/01-05-1929</v></cell></row><row r="10565"><cell r="A10565" t="str"><v>01555</v></cell><cell r="B10565" t="str"><v>3500</v></cell><cell r="C10565" t="str"><v>burgemeester van Zeelst</v></cell><cell r="D10565" t="str"><v>01-01-1920/01-07-1921</v></cell></row><row r="10566"><cell r="A10566" t="str"><v>01555</v></cell><cell r="B10566" t="str"><v>3500</v></cell><cell r="C10566" t="str"><v>inspecteur van het landbouwonderwijs</v></cell><cell r="D10566" t="str"><v>01-05-1929/01-04-1931</v></cell></row><row r="10567"><cell r="A10567" t="str"><v>01555</v></cell><cell r="B10567" t="str"><v>3500</v></cell><cell r="C10567" t="str"><v>inspecteur van de Landbouw en het Zuivelwezen</v></cell><cell r="D10567" t="str"><v>01-04-1931/01-06-1939</v></cell></row><row r="10568"><cell r="A10568" t="str"><v>01555</v></cell><cell r="B10568" t="str"><v>3500</v></cell><cell r="C10568" t="str"><v>waarnemend directeur-generaal Landbouw</v></cell><cell r="D10568" t="str"><v>00-00-1935/01-06-1939</v></cell></row><row r="10569"><cell r="A10569" t="str"><v>01556</v></cell><cell r="B10569" t="str"><v>3010</v></cell><cell r="C10569" t="str"><v>Maastricht</v></cell><cell r="D10569" t="str"><v>21-02-1822</v></cell></row><row r="10570"><cell r="A10570" t="str"><v>01556</v></cell><cell r="B10570" t="str"><v>3020</v></cell><cell r="C10570" t="str"><v>Maastricht</v></cell><cell r="D10570" t="str"><v>20-02-1899</v></cell></row><row r="10571"><cell r="A10571" t="str"><v>01556</v></cell><cell r="B10571" t="str"><v>3500</v></cell><cell r="C10571" t="str"><v>advocaat te Maastricht</v></cell><cell r="D10571" t="str"><v>13-10-1843/</v></cell></row><row r="10572"><cell r="A10572" t="str"><v>01556</v></cell><cell r="B10572" t="str"><v>3500</v></cell><cell r="C10572" t="str"><v>lid Provinciale Staten van Limburg</v></cell><cell r="D10572" t="str"><v>17-09-1850/00-09-1852</v></cell></row><row r="10573"><cell r="A10573" t="str"><v>01556</v></cell><cell r="B10573" t="str"><v>3500</v></cell><cell r="C10573" t="str"><v>lid gemeenteraad van Maastricht</v></cell><cell r="D10573" t="str"><v>00-10-1851/00-09-1852</v></cell></row><row r="10574"><cell r="A10574" t="str"><v>01556</v></cell><cell r="B10574" t="str"><v>3500</v></cell><cell r="C10574" t="str"><v>lid Tweede Kamer der Staten-Generaal</v></cell><cell r="D10574" t="str"><v>20-09-1852/26-04-1853</v></cell></row><row r="10575"><cell r="A10575" t="str"><v>01556</v></cell><cell r="B10575" t="str"><v>3500</v></cell><cell r="C10575" t="str"><v>lid Tweede Kamer der Staten-Generaal</v></cell><cell r="D10575" t="str"><v>14-06-1853/13-03-1855</v></cell></row><row r="10576"><cell r="A10576" t="str"><v>01556</v></cell><cell r="B10576" t="str"><v>3500</v></cell><cell r="C10576" t="str"><v>lid Tweede Kamer der Staten-Generaal</v></cell><cell r="D10576" t="str"><v>17-09-1856/19-09-1864</v></cell></row><row r="10577"><cell r="A10577" t="str"><v>01556</v></cell><cell r="B10577" t="str"><v>3500</v></cell><cell r="C10577" t="str"><v>lid Provinciale Staten van Limburg</v></cell><cell r="D10577" t="str"><v>04-07-1865/00-09-1883</v></cell></row><row r="10578"><cell r="A10578" t="str"><v>01556</v></cell><cell r="B10578" t="str"><v>3500</v></cell><cell r="C10578" t="str"><v>lid gemeenteraad van Maastricht</v></cell><cell r="D10578" t="str"><v>00-00-1868/00-00-1873</v></cell></row><row r="10579"><cell r="A10579" t="str"><v>01556</v></cell><cell r="B10579" t="str"><v>3500</v></cell><cell r="C10579" t="str"><v>lid Provinciale Staten van Limburg</v></cell><cell r="D10579" t="str"><v>07-11-1883/07-06-1898</v></cell></row><row r="10580"><cell r="A10580" t="str"><v>01557</v></cell><cell r="B10580" t="str"><v>3010</v></cell><cell r="C10580" t="str"><v>'s-Gravenhage</v></cell><cell r="D10580" t="str"><v>08-01-1818</v></cell></row><row r="10581"><cell r="A10581" t="str"><v>01557</v></cell><cell r="B10581" t="str"><v>3020</v></cell><cell r="C10581" t="str"><v>'s-Gravenhage</v></cell><cell r="D10581" t="str"><v>12-01-1895</v></cell></row><row r="10582"><cell r="A10582" t="str"><v>01557</v></cell><cell r="B10582" t="str"><v>3500</v></cell><cell r="C10582" t="str"><v>advocaat te 's-Gravenhage</v></cell><cell r="D10582" t="str"><v>29-09-1838</v></cell></row><row r="10583"><cell r="A10583" t="str"><v>01557</v></cell><cell r="B10583" t="str"><v>3500</v></cell><cell r="C10583" t="str"><v>lid Tweede Kamer der Staten-Generaal</v></cell><cell r="D10583" t="str"><v>13-02-1849/20-08-1850</v></cell></row><row r="10584"><cell r="A10584" t="str"><v>01557</v></cell><cell r="B10584" t="str"><v>3500</v></cell><cell r="C10584" t="str"><v>lid Tweede Kamer der Staten-Generaal</v></cell><cell r="D10584" t="str"><v>07-10-1850/26-04-1853</v></cell></row><row r="10585"><cell r="A10585" t="str"><v>01557</v></cell><cell r="B10585" t="str"><v>3500</v></cell><cell r="C10585" t="str"><v>lid Tweede Kamer der Staten-Generaal</v></cell><cell r="D10585" t="str"><v>14-06-1853/11-10-1866</v></cell></row><row r="10586"><cell r="A10586" t="str"><v>01557</v></cell><cell r="B10586" t="str"><v>3500</v></cell><cell r="C10586" t="str"><v>lid Tweede Kamer der Staten-Generaal</v></cell><cell r="D10586" t="str"><v>19-11-1866/03-01-1868</v></cell></row><row r="10587"><cell r="A10587" t="str"><v>01557</v></cell><cell r="B10587" t="str"><v>3500</v></cell><cell r="C10587" t="str"><v>minister van Justitie</v></cell><cell r="D10587" t="str"><v>04-01-1868/04-06-1868</v></cell></row><row r="10588"><cell r="A10588" t="str"><v>01557</v></cell><cell r="B10588" t="str"><v>3500</v></cell><cell r="C10588" t="str"><v>lid Tweede Kamer der Staten-Generaal</v></cell><cell r="D10588" t="str"><v>18-09-1871/11-10-1884</v></cell></row><row r="10589"><cell r="A10589" t="str"><v>01557</v></cell><cell r="B10589" t="str"><v>3500</v></cell><cell r="C10589" t="str"><v>lid Tweede Kamer der Staten-Generaal</v></cell><cell r="D10589" t="str"><v>17-11-1884/14-03-1885</v></cell></row><row r="10590"><cell r="A10590" t="str"><v>01569</v></cell><cell r="B10590" t="str"><v>3010</v></cell><cell r="C10590" t="str"><v>Amsterdam</v></cell><cell r="D10590" t="str"><v>19-09-1891</v></cell></row><row r="10591"><cell r="A10591" t="str"><v>01569</v></cell><cell r="B10591" t="str"><v>3020</v></cell><cell r="C10591" t="str"><v>Amsterdam</v></cell><cell r="D10591" t="str"><v>04-07-1967</v></cell></row><row r="10592"><cell r="A10592" t="str"><v>01569</v></cell><cell r="B10592" t="str"><v>3500</v></cell><cell r="C10592" t="str"><v>loopjongen handelskantoor</v></cell></row><row r="10593"><cell r="A10593" t="str"><v>01569</v></cell><cell r="B10593" t="str"><v>3500</v></cell><cell r="C10593" t="str"><v>boekhouder-correspondent, Zeevischexporthandel N.V. "Van Oterendorp & Co" te IJmuiden</v></cell><cell r="D10593" t="str"><v>00-00-1914/00-00-1922</v></cell></row><row r="10594"><cell r="A10594" t="str"><v>01569</v></cell><cell r="B10594" t="str"><v>3500</v></cell><cell r="C10594" t="str"><v>procuratiehouder, Zeevischexporthandel N.V. "Van Oterendorp & Co" te IJmuiden</v></cell><cell r="D10594" t="str"><v>00-00-1922/00-00-1935</v></cell></row><row r="10595"><cell r="A10595" t="str"><v>01569</v></cell><cell r="B10595" t="str"><v>3500</v></cell><cell r="C10595" t="str"><v>directeur Zeevischexporthandel N.V. "Van Oterendorp & Co" te IJmuiden</v></cell><cell r="D10595" t="str"><v>00-00-1935/</v></cell></row><row r="10596"><cell r="A10596" t="str"><v>01569</v></cell><cell r="B10596" t="str"><v>3500</v></cell><cell r="C10596" t="str"><v>voorzitter Nationale Werknemersvereniging</v></cell><cell r="D10596" t="str"><v>00-11-1935/</v></cell></row><row r="10597"><cell r="A10597" t="str"><v>01569</v></cell><cell r="B10597" t="str"><v>3500</v></cell><cell r="C10597" t="str"><v>lid Tweede Kamer der Staten-Generaal</v></cell><cell r="D10597" t="str"><v>08-06-1937/14-09-1945</v></cell></row><row r="10598"><cell r="A10598" t="str"><v>01569</v></cell><cell r="B10598" t="str"><v>3500</v></cell><cell r="C10598" t="str"><v>geïnterneerd in Rijkswerkinrichting "De Krententuin" te Hoorn</v></cell><cell r="D10598" t="str"><v>10-05-1940/15-05-1940</v></cell></row><row r="10599"><cell r="A10599" t="str"><v>01569</v></cell><cell r="B10599" t="str"><v>3500</v></cell><cell r="C10599" t="str"><v>commissaris voor het NVV (Nederlands Verbond van Vakverengingen)</v></cell><cell r="D10599" t="str"><v>17-07-1940/01-05-1942</v></cell></row><row r="10600"><cell r="A10600" t="str"><v>01569</v></cell><cell r="B10600" t="str"><v>3500</v></cell><cell r="C10600" t="str"><v>commissaris voor de confessionele vakcentrales</v></cell><cell r="D10600" t="str"><v>25-07-1941/01-05-1942</v></cell></row><row r="10601"><cell r="A10601" t="str"><v>01569</v></cell><cell r="B10601" t="str"><v>3500</v></cell><cell r="C10601" t="str"><v>leider NAF (Nederlandsch Arbeids Front)</v></cell><cell r="D10601" t="str"><v>01-05-1942/00-05-1945</v></cell></row><row r="10602"><cell r="A10602" t="str"><v>01569</v></cell><cell r="B10602" t="str"><v>3500</v></cell><cell r="C10602" t="str"><v>gemachtigde van de leider voor aangelegenheden der Volksgemeenschap</v></cell><cell r="D10602" t="str"><v>01-02-1943/</v></cell></row><row r="10603"><cell r="A10603" t="str"><v>01570</v></cell><cell r="B10603" t="str"><v>3010</v></cell><cell r="C10603" t="str"><v>Amsterdam</v></cell><cell r="D10603" t="str"><v>01-01-1901</v></cell></row><row r="10604"><cell r="A10604" t="str"><v>01570</v></cell><cell r="B10604" t="str"><v>3020</v></cell><cell r="C10604" t="str"><v>'s-Gravenhage</v></cell><cell r="D10604" t="str"><v>15-10-1986</v></cell></row><row r="10605"><cell r="A10605" t="str"><v>01570</v></cell><cell r="B10605" t="str"><v>3500</v></cell><cell r="C10605" t="str"><v>medewerkster Federatie van Christelijke verenigingen voor vrouwen en meisjes te Utrecht</v></cell><cell r="D10605" t="str"><v>00-00-1928/00-00-1930</v></cell></row><row r="10606"><cell r="A10606" t="str"><v>01570</v></cell><cell r="B10606" t="str"><v>3500</v></cell><cell r="C10606" t="str"><v>secretariaats-assistente Nederlandse Christen-Vrouwenbond</v></cell><cell r="D10606" t="str"><v>00-00-1932/</v></cell></row><row r="10607"><cell r="A10607" t="str"><v>01570</v></cell><cell r="B10607" t="str"><v>3500</v></cell><cell r="C10607" t="str"><v>financieel secretaresse Nederlandse Christen-Vrouwenbond</v></cell><cell r="D10607" t="str"><v>00-00-1932/00-00-1945</v></cell></row><row r="10608"><cell r="A10608" t="str"><v>01570</v></cell><cell r="B10608" t="str"><v>3500</v></cell><cell r="C10608" t="str"><v>agente van enkele verzekeringsmaatschappijen</v></cell><cell r="D10608" t="str"><v>/00-11-1945</v></cell></row><row r="10609"><cell r="A10609" t="str"><v>01570</v></cell><cell r="B10609" t="str"><v>3500</v></cell><cell r="C10609" t="str"><v>lid Tweede Kamer der Staten-Generaal</v></cell><cell r="D10609" t="str"><v>20-11-1945/10-05-1971</v></cell></row><row r="10610"><cell r="A10610" t="str"><v>01570</v></cell><cell r="B10610" t="str"><v>3500</v></cell><cell r="C10610" t="str"><v>waarnemend fractievoorzitter CHU Tweede Kamer der Staten-Generaal</v></cell><cell r="D10610" t="str"><v>26-04-1968/01-07-1968</v></cell></row><row r="10611"><cell r="A10611" t="str"><v>01571</v></cell><cell r="B10611" t="str"><v>3010</v></cell><cell r="C10611" t="str"><v>Amersfoort</v></cell><cell r="D10611" t="str"><v>29-03-1812</v></cell></row><row r="10612"><cell r="A10612" t="str"><v>01571</v></cell><cell r="B10612" t="str"><v>3020</v></cell><cell r="C10612" t="str"><v>'s-Gravenhage</v></cell><cell r="D10612" t="str"><v>27-09-1866</v></cell></row><row r="10613"><cell r="A10613" t="str"><v>01571</v></cell><cell r="B10613" t="str"><v>3500</v></cell><cell r="C10613" t="str"><v>advocaat te Kampen</v></cell><cell r="D10613" t="str"><v>00-00-1834/00-03-1835</v></cell></row><row r="10614"><cell r="A10614" t="str"><v>01571</v></cell><cell r="B10614" t="str"><v>3500</v></cell><cell r="C10614" t="str"><v>burgemeester en gemeentesecretaris van Kamperveen</v></cell><cell r="D10614" t="str"><v>01-03-1835/01-01-1843</v></cell></row><row r="10615"><cell r="A10615" t="str"><v>01571</v></cell><cell r="B10615" t="str"><v>3500</v></cell><cell r="C10615" t="str"><v>burgemeester en gemeentesecretaris van Wilsum</v></cell><cell r="D10615" t="str"><v>01-06-1835/01-01-1843</v></cell></row><row r="10616"><cell r="A10616" t="str"><v>01571</v></cell><cell r="B10616" t="str"><v>3500</v></cell><cell r="C10616" t="str"><v>burgemeester van IJsselmuiden</v></cell><cell r="D10616" t="str"><v>02-01-1838/01-01-1843</v></cell></row><row r="10617"><cell r="A10617" t="str"><v>01571</v></cell><cell r="B10617" t="str"><v>3500</v></cell><cell r="C10617" t="str"><v>burgemeester van Grafhorst</v></cell><cell r="D10617" t="str"><v>02-01-1838/01-01-1843</v></cell></row><row r="10618"><cell r="A10618" t="str"><v>01571</v></cell><cell r="B10618" t="str"><v>3500</v></cell><cell r="C10618" t="str"><v>burgemeester van Kampen</v></cell><cell r="D10618" t="str"><v>01-01-1843/27-09-1866</v></cell></row><row r="10619"><cell r="A10619" t="str"><v>01571</v></cell><cell r="B10619" t="str"><v>3500</v></cell><cell r="C10619" t="str"><v>lid Provinciale Staten van Overijssel</v></cell><cell r="D10619" t="str"><v>04-07-1865/27-09-1866</v></cell></row><row r="10620"><cell r="A10620" t="str"><v>01571</v></cell><cell r="B10620" t="str"><v>3500</v></cell><cell r="C10620" t="str"><v>lid Tweede Kamer der Staten-Generaal</v></cell><cell r="D10620" t="str"><v>07-08-1866/27-09-1866</v></cell></row><row r="10621"><cell r="A10621" t="str"><v>01572</v></cell><cell r="B10621" t="str"><v>3010</v></cell><cell r="C10621" t="str"><v>Franeker</v></cell><cell r="D10621" t="str"><v>18-06-1804</v></cell></row><row r="10622"><cell r="A10622" t="str"><v>01572</v></cell><cell r="B10622" t="str"><v>3020</v></cell><cell r="C10622" t="str"><v>Harlingen</v></cell><cell r="D10622" t="str"><v>09-09-1886</v></cell></row><row r="10623"><cell r="A10623" t="str"><v>01572</v></cell><cell r="B10623" t="str"><v>3500</v></cell><cell r="C10623" t="str"><v>advocaat te Sneek</v></cell><cell r="D10623" t="str"><v>00-00-1828/00-08-1837</v></cell></row><row r="10624"><cell r="A10624" t="str"><v>01572</v></cell><cell r="B10624" t="str"><v>3500</v></cell><cell r="C10624" t="str"><v>secretaris grietenij Wymbritseradeel</v></cell><cell r="D10624" t="str"><v>07-08-1837/01-08-1851</v></cell></row><row r="10625"><cell r="A10625" t="str"><v>01572</v></cell><cell r="B10625" t="str"><v>3500</v></cell><cell r="C10625" t="str"><v>gemeentesecretaris van Wymbritseradeel</v></cell><cell r="D10625" t="str"><v>01-08-1851/01-07-1874</v></cell></row><row r="10626"><cell r="A10626" t="str"><v>01572</v></cell><cell r="B10626" t="str"><v>3500</v></cell><cell r="C10626" t="str"><v>lid Tweede Kamer der Staten-Generaal</v></cell><cell r="D10626" t="str"><v>28-06-1855/15-09-1860</v></cell></row><row r="10627"><cell r="A10627" t="str"><v>01572</v></cell><cell r="B10627" t="str"><v>3500</v></cell><cell r="C10627" t="str"><v>lid Tweede Kamer der Staten-Generaal</v></cell><cell r="D10627" t="str"><v>15-10-1860/01-10-1866</v></cell></row><row r="10628"><cell r="A10628" t="str"><v>01572</v></cell><cell r="B10628" t="str"><v>3500</v></cell><cell r="C10628" t="str"><v>lid Tweede Kamer der Staten-Generaal</v></cell><cell r="D10628" t="str"><v>19-11-1866/03-01-1868</v></cell></row><row r="10629"><cell r="A10629" t="str"><v>01572</v></cell><cell r="B10629" t="str"><v>3500</v></cell><cell r="C10629" t="str"><v>lid Tweede Kamer der Staten-Generaal</v></cell><cell r="D10629" t="str"><v>25-02-1868/11-10-1884</v></cell></row><row r="10630"><cell r="A10630" t="str"><v>01572</v></cell><cell r="B10630" t="str"><v>3500</v></cell><cell r="C10630" t="str"><v>lid Tweede Kamer der Staten-Generaal</v></cell><cell r="D10630" t="str"><v>17-11-1884/18-05-1886</v></cell></row><row r="10631"><cell r="A10631" t="str"><v>01572</v></cell><cell r="B10631" t="str"><v>3500</v></cell><cell r="C10631" t="str"><v>lid Tweede Kamer der Staten-Generaal</v></cell><cell r="D10631" t="str"><v>14-07-1886/09-09-1886</v></cell></row><row r="10632"><cell r="A10632" t="str"><v>01573</v></cell><cell r="B10632" t="str"><v>3010</v></cell><cell r="C10632" t="str"><v>Heteren (Gld.)</v></cell><cell r="D10632" t="str"><v>04-10-1850</v></cell></row><row r="10633"><cell r="A10633" t="str"><v>01573</v></cell><cell r="B10633" t="str"><v>3020</v></cell><cell r="C10633" t="str"><v>'s-Gravenhage</v></cell><cell r="D10633" t="str"><v>06-02-1904</v></cell></row><row r="10634"><cell r="A10634" t="str"><v>01573</v></cell><cell r="B10634" t="str"><v>3500</v></cell><cell r="C10634" t="str"><v>steenfabrikant te Renkum</v></cell></row><row r="10635"><cell r="A10635" t="str"><v>01573</v></cell><cell r="B10635" t="str"><v>3500</v></cell><cell r="C10635" t="str"><v>lid Provinciale Staten van Gelderland</v></cell><cell r="D10635" t="str"><v>11-10-1894/00-06-1899</v></cell></row><row r="10636"><cell r="A10636" t="str"><v>01573</v></cell><cell r="B10636" t="str"><v>3500</v></cell><cell r="C10636" t="str"><v>lid Eerste Kamer der Staten-Generaal</v></cell><cell r="D10636" t="str"><v>26-06-1899/24-08-1901</v></cell></row><row r="10637"><cell r="A10637" t="str"><v>01573</v></cell><cell r="B10637" t="str"><v>3500</v></cell><cell r="C10637" t="str"><v>lid Tweede Kamer der Staten-Generaal</v></cell><cell r="D10637" t="str"><v>17-09-1901/06-02-1904</v></cell></row><row r="10638"><cell r="A10638" t="str"><v>01577</v></cell><cell r="B10638" t="str"><v>3010</v></cell><cell r="C10638" t="str"><v>Noorderhoogebrug</v></cell><cell r="D10638" t="str"><v>17-09-1864</v></cell></row><row r="10639"><cell r="A10639" t="str"><v>01577</v></cell><cell r="B10639" t="str"><v>3020</v></cell><cell r="C10639" t="str"><v>Amersfoort</v></cell><cell r="D10639" t="str"><v>24-01-1941</v></cell></row><row r="10640"><cell r="A10640" t="str"><v>01577</v></cell><cell r="B10640" t="str"><v>3500</v></cell><cell r="C10640" t="str"><v>onderofficier</v></cell></row><row r="10641"><cell r="A10641" t="str"><v>01577</v></cell><cell r="B10641" t="str"><v>3500</v></cell><cell r="C10641" t="str"><v>lid Tweede Kamer der Staten-Generaal</v></cell><cell r="D10641" t="str"><v>17-09-1918/24-06-1922</v></cell></row><row r="10642"><cell r="A10642" t="str"><v>01577</v></cell><cell r="B10642" t="str"><v>3500</v></cell><cell r="C10642" t="str"><v>fractievoorzitter Verbond tot Democratisering der Weermacht (éénmansfractie), Tweede Kamer der Staten-Generaal</v></cell><cell r="D10642" t="str"><v>16-04-1921/24-06-1922</v></cell></row><row r="10643"><cell r="A10643" t="str"><v>01579</v></cell><cell r="B10643" t="str"><v>3010</v></cell><cell r="C10643" t="str"><v>Zwolle</v></cell><cell r="D10643" t="str"><v>11-03-1879</v></cell></row><row r="10644"><cell r="A10644" t="str"><v>01579</v></cell><cell r="B10644" t="str"><v>3020</v></cell><cell r="C10644" t="str"><v>Baarn</v></cell><cell r="D10644" t="str"><v>23-06-1951</v></cell></row><row r="10645"><cell r="A10645" t="str"><v>01579</v></cell><cell r="B10645" t="str"><v>3500</v></cell><cell r="C10645" t="str"><v>onderwijzer, Openbare lagere school te Baarn</v></cell><cell r="D10645" t="str"><v>01-08-1898/00-07-1921</v></cell></row><row r="10646"><cell r="A10646" t="str"><v>01579</v></cell><cell r="B10646" t="str"><v>3500</v></cell><cell r="C10646" t="str"><v>lid Provinciale Staten van Utrecht</v></cell><cell r="D10646" t="str"><v>01-07-1919/01-09-1941</v></cell></row><row r="10647"><cell r="A10647" t="str"><v>01579</v></cell><cell r="B10647" t="str"><v>3500</v></cell><cell r="C10647" t="str"><v>lid Gedeputeerde Staten (belast met verkeer, drinkwatervoorziening, volksgezondheid, krankzinnigenzorg en onderwijs) van Utrecht</v></cell><cell r="D10647" t="str"><v>19-07-1921/01-09-1941</v></cell></row><row r="10648"><cell r="A10648" t="str"><v>01579</v></cell><cell r="B10648" t="str"><v>3500</v></cell><cell r="C10648" t="str"><v>lid Tweede Kamer der Staten-Generaal</v></cell><cell r="D10648" t="str"><v>18-09-1924/15-09-1925</v></cell></row><row r="10649"><cell r="A10649" t="str"><v>01579</v></cell><cell r="B10649" t="str"><v>3500</v></cell><cell r="C10649" t="str"><v>lid Gedeputeerde Staten (belast met verkeer, drinkwatervoorziening, volksgezondheid, krankzinnigenzorg en onderwijs) van Utrecht</v></cell><cell r="D10649" t="str"><v>00-05-1945/00-06-1946</v></cell></row><row r="10650"><cell r="A10650" t="str"><v>01579</v></cell><cell r="B10650" t="str"><v>3500</v></cell><cell r="C10650" t="str"><v>waarnemend Commissaris van de Koningin in Utrecht</v></cell><cell r="D10650" t="str"><v>11-05-1945/01-06-1945</v></cell></row><row r="10651"><cell r="A10651" t="str"><v>01579</v></cell><cell r="B10651" t="str"><v>3500</v></cell><cell r="C10651" t="str"><v>lid Tweede Kamer der Staten-Generaal</v></cell><cell r="D10651" t="str"><v>25-09-1945/04-06-1946</v></cell></row><row r="10652"><cell r="A10652" t="str"><v>01579</v></cell><cell r="B10652" t="str"><v>3500</v></cell><cell r="C10652" t="str"><v>waarnemend Commissaris van de Koningin in Utrecht</v></cell><cell r="D10652" t="str"><v>00-12-1945/01-07-1946</v></cell></row><row r="10653"><cell r="A10653" t="str"><v>01579</v></cell><cell r="B10653" t="str"><v>3500</v></cell><cell r="C10653" t="str"><v>lid gemeenteraad van Baarn</v></cell><cell r="D10653" t="str"><v>07-09-1946/23-06-1951</v></cell></row><row r="10654"><cell r="A10654" t="str"><v>01579</v></cell><cell r="B10654" t="str"><v>3500</v></cell><cell r="C10654" t="str"><v>wethouder van Baarn</v></cell><cell r="D10654" t="str"><v>07-09-1946/23-06-1951</v></cell></row><row r="10655"><cell r="A10655" t="str"><v>01580</v></cell><cell r="B10655" t="str"><v>3010</v></cell><cell r="C10655" t="str"><v>Ollignies (Henegouwen, België)</v></cell><cell r="D10655" t="str"><v>13-09-1873</v></cell></row><row r="10656"><cell r="A10656" t="str"><v>01580</v></cell><cell r="B10656" t="str"><v>3020</v></cell><cell r="C10656" t="str"><v>Wassenaar</v></cell><cell r="D10656" t="str"><v>16-05-1936</v></cell></row><row r="10657"><cell r="A10657" t="str"><v>01580</v></cell><cell r="B10657" t="str"><v>3500</v></cell><cell r="C10657" t="str"><v>advocaat en procureur te 's-Gravenhage</v></cell><cell r="D10657" t="str"><v>00-00-1897/00-00-1900</v></cell></row><row r="10658"><cell r="A10658" t="str"><v>01580</v></cell><cell r="B10658" t="str"><v>3500</v></cell><cell r="C10658" t="str"><v>juridisch adviseur Internationale Hypotheekbank te 's-Gravenhage</v></cell><cell r="D10658" t="str"><v>00-00-1899/00-00-1903</v></cell></row><row r="10659"><cell r="A10659" t="str"><v>01580</v></cell><cell r="B10659" t="str"><v>3500</v></cell><cell r="C10659" t="str"><v>advocaat en procureur te Utrecht</v></cell><cell r="D10659" t="str"><v>00-00-1901/00-00-1903</v></cell></row><row r="10660"><cell r="A10660" t="str"><v>01580</v></cell><cell r="B10660" t="str"><v>3500</v></cell><cell r="C10660" t="str"><v>lid Provinciale Staten van Utrecht</v></cell><cell r="D10660" t="str"><v>17-03-1902/13-09-1921</v></cell></row><row r="10661"><cell r="A10661" t="str"><v>01580</v></cell><cell r="B10661" t="str"><v>3500</v></cell><cell r="C10661" t="str"><v>lid Gedeputeerde Staten van Utrecht</v></cell><cell r="D10661" t="str"><v>01-05-1903/13-09-1921</v></cell></row><row r="10662"><cell r="A10662" t="str"><v>01580</v></cell><cell r="B10662" t="str"><v>3500</v></cell><cell r="C10662" t="str"><v>lid Tweede Kamer der Staten-Generaal</v></cell><cell r="D10662" t="str"><v>15-02-1910/14-09-1921</v></cell></row><row r="10663"><cell r="A10663" t="str"><v>01580</v></cell><cell r="B10663" t="str"><v>3500</v></cell><cell r="C10663" t="str"><v>lid Raad van State</v></cell><cell r="D10663" t="str"><v>15-09-1921/01-04-1934</v></cell></row><row r="10664"><cell r="A10664" t="str"><v>01581</v></cell><cell r="B10664" t="str"><v>3010</v></cell><cell r="C10664" t="str"><v>Kessel (Lb.)</v></cell><cell r="D10664" t="str"><v>10-03-1803</v></cell></row><row r="10665"><cell r="A10665" t="str"><v>01581</v></cell><cell r="B10665" t="str"><v>3020</v></cell><cell r="C10665" t="str"><v>Kessel (Lb.)</v></cell><cell r="D10665" t="str"><v>26-06-1879</v></cell></row><row r="10666"><cell r="A10666" t="str"><v>01581</v></cell><cell r="B10666" t="str"><v>3500</v></cell><cell r="C10666" t="str"><v>landeigenaar te Kessel</v></cell></row><row r="10667"><cell r="A10667" t="str"><v>01581</v></cell><cell r="B10667" t="str"><v>3500</v></cell><cell r="C10667" t="str"><v>gemeentesecretaris van Kessel</v></cell><cell r="D10667" t="str"><v>01-01-1831/00-07-1854</v></cell></row><row r="10668"><cell r="A10668" t="str"><v>01581</v></cell><cell r="B10668" t="str"><v>3500</v></cell><cell r="C10668" t="str"><v>burgemeester van Kessel</v></cell><cell r="D10668" t="str"><v>14-10-1836/04-07-1854</v></cell></row><row r="10669"><cell r="A10669" t="str"><v>01581</v></cell><cell r="B10669" t="str"><v>3500</v></cell><cell r="C10669" t="str"><v>lid Staten van het hertogdom Limburg</v></cell><cell r="D10669" t="str"><v>03-07-1849/00-10-1850</v></cell></row><row r="10670"><cell r="A10670" t="str"><v>01581</v></cell><cell r="B10670" t="str"><v>3500</v></cell><cell r="C10670" t="str"><v>lid Tweede Kamer der Staten-Generaal</v></cell><cell r="D10670" t="str"><v>07-10-1850/26-04-1853</v></cell></row><row r="10671"><cell r="A10671" t="str"><v>01581</v></cell><cell r="B10671" t="str"><v>3500</v></cell><cell r="C10671" t="str"><v>lid Provinciale Staten van Limburg</v></cell><cell r="D10671" t="str"><v>04-07-1854/18-05-1876</v></cell></row><row r="10672"><cell r="A10672" t="str"><v>01581</v></cell><cell r="B10672" t="str"><v>3500</v></cell><cell r="C10672" t="str"><v>lid Gedeputeerde Staten van Limburg</v></cell><cell r="D10672" t="str"><v>05-07-1854/00-07-1876</v></cell></row><row r="10673"><cell r="A10673" t="str"><v>01582</v></cell><cell r="B10673" t="str"><v>3010</v></cell><cell r="C10673" t="str"><v>Delft</v></cell><cell r="D10673" t="str"><v>30-01-1814</v></cell></row><row r="10674"><cell r="A10674" t="str"><v>01582</v></cell><cell r="B10674" t="str"><v>3020</v></cell><cell r="C10674" t="str"><v>'s-Gravenhage</v></cell><cell r="D10674" t="str"><v>20-04-1884</v></cell></row><row r="10675"><cell r="A10675" t="str"><v>01582</v></cell><cell r="B10675" t="str"><v>3500</v></cell><cell r="C10675" t="str"><v>advocaat te Sassenheim</v></cell><cell r="D10675" t="str"><v>00-00-1836/01-05-1839</v></cell></row><row r="10676"><cell r="A10676" t="str"><v>01582</v></cell><cell r="B10676" t="str"><v>3500</v></cell><cell r="C10676" t="str"><v>griffier kantongerecht te Oud-Beijerland</v></cell><cell r="D10676" t="str"><v>01-05-1839/01-08-1851</v></cell></row><row r="10677"><cell r="A10677" t="str"><v>01582</v></cell><cell r="B10677" t="str"><v>3500</v></cell><cell r="C10677" t="str"><v>lid Provinciale Staten van Zuid-Holland</v></cell><cell r="D10677" t="str"><v>07-07-1846/13-02-1849</v></cell></row><row r="10678"><cell r="A10678" t="str"><v>01582</v></cell><cell r="B10678" t="str"><v>3500</v></cell><cell r="C10678" t="str"><v>lid Tweede Kamer der Staten-Generaal</v></cell><cell r="D10678" t="str"><v>13-02-1849/20-08-1850</v></cell></row><row r="10679"><cell r="A10679" t="str"><v>01582</v></cell><cell r="B10679" t="str"><v>3500</v></cell><cell r="C10679" t="str"><v>burgemeester van Hillegom</v></cell><cell r="D10679" t="str"><v>01-04-1852/01-10-1863</v></cell></row><row r="10680"><cell r="A10680" t="str"><v>01582</v></cell><cell r="B10680" t="str"><v>3500</v></cell><cell r="C10680" t="str"><v>burgemeester van De Vennip</v></cell><cell r="D10680" t="str"><v>01-04-1852/01-01-1856</v></cell></row><row r="10681"><cell r="A10681" t="str"><v>01582</v></cell><cell r="B10681" t="str"><v>3500</v></cell><cell r="C10681" t="str"><v>burgemeester van Gorinchem</v></cell><cell r="D10681" t="str"><v>01-10-1863/01-10-1872</v></cell></row><row r="10682"><cell r="A10682" t="str"><v>01583</v></cell><cell r="B10682" t="str"><v>3010</v></cell><cell r="C10682" t="str"><v>Loenen</v></cell><cell r="D10682" t="str"><v>08-03-1869</v></cell></row><row r="10683"><cell r="A10683" t="str"><v>01583</v></cell><cell r="B10683" t="str"><v>3020</v></cell><cell r="C10683" t="str"><v>Amsterdam</v></cell><cell r="D10683" t="str"><v>01-03-1950</v></cell></row><row r="10684"><cell r="A10684" t="str"><v>01583</v></cell><cell r="B10684" t="str"><v>3500</v></cell><cell r="C10684" t="str"><v>advocaat en procureur te Zutphen</v></cell><cell r="D10684" t="str"><v>00-00-1893/01-02-1897</v></cell></row><row r="10685"><cell r="A10685" t="str"><v>01583</v></cell><cell r="B10685" t="str"><v>3500</v></cell><cell r="C10685" t="str"><v>ambtenaar voor de kantons Veghel, Boxmeer en Eindhoven, Openbaar Ministerie te Eindhoven</v></cell><cell r="D10685" t="str"><v>01-02-1897/01-03-1903</v></cell></row><row r="10686"><cell r="A10686" t="str"><v>01583</v></cell><cell r="B10686" t="str"><v>3500</v></cell><cell r="C10686" t="str"><v>schoolopziener, arrondissement Eindhoven</v></cell><cell r="D10686" t="str"><v>01-04-1898/01-03-1903</v></cell></row><row r="10687"><cell r="A10687" t="str"><v>01583</v></cell><cell r="B10687" t="str"><v>3500</v></cell><cell r="C10687" t="str"><v>voorzitter Raad van Beroep (voor de Ongevallenverzekering) te Arnhem</v></cell><cell r="D10687" t="str"><v>01-03-1903/01-03-1917</v></cell></row><row r="10688"><cell r="A10688" t="str"><v>01583</v></cell><cell r="B10688" t="str"><v>3500</v></cell><cell r="C10688" t="str"><v>lid Tweede Kamer der Staten-Generaal</v></cell><cell r="D10688" t="str"><v>19-04-1904/25-02-1917</v></cell></row><row r="10689"><cell r="A10689" t="str"><v>01583</v></cell><cell r="B10689" t="str"><v>3500</v></cell><cell r="C10689" t="str"><v>lid Centrale Raad van Beroep (voor de Ongevallenverzekering)</v></cell><cell r="D10689" t="str"><v>01-03-1917/01-11-1932</v></cell></row><row r="10690"><cell r="A10690" t="str"><v>01583</v></cell><cell r="B10690" t="str"><v>3500</v></cell><cell r="C10690" t="str"><v>lid Tweede Kamer der Staten-Generaal</v></cell><cell r="D10690" t="str"><v>20-03-1917/09-05-1933</v></cell></row><row r="10691"><cell r="A10691" t="str"><v>01583</v></cell><cell r="B10691" t="str"><v>3500</v></cell><cell r="C10691" t="str"><v>vicevoorzitter-lid Centrale Raad van Beroep</v></cell><cell r="D10691" t="str"><v>01-11-1932/01-04-1933</v></cell></row><row r="10692"><cell r="A10692" t="str"><v>01583</v></cell><cell r="B10692" t="str"><v>3500</v></cell><cell r="C10692" t="str"><v>voorzitter Centrale Raad van Beroep</v></cell><cell r="D10692" t="str"><v>01-04-1933/01-04-1939</v></cell></row><row r="10693"><cell r="A10693" t="str"><v>01584</v></cell><cell r="B10693" t="str"><v>3010</v></cell><cell r="C10693" t="str"><v>Amsterdam</v></cell><cell r="D10693" t="str"><v>11-03-1876</v></cell></row><row r="10694"><cell r="A10694" t="str"><v>01584</v></cell><cell r="B10694" t="str"><v>3020</v></cell><cell r="C10694" t="str"><v>Amsterdam</v></cell><cell r="D10694" t="str"><v>07-05-1941</v></cell></row><row r="10695"><cell r="A10695" t="str"><v>01584</v></cell><cell r="B10695" t="str"><v>3500</v></cell><cell r="C10695" t="str"><v>inspecteur Arbeidersverzekeringsbank "De Centrale"</v></cell><cell r="D10695" t="str"><v>00-00-1904/00-00-1907</v></cell></row><row r="10696"><cell r="A10696" t="str"><v>01584</v></cell><cell r="B10696" t="str"><v>3500</v></cell><cell r="C10696" t="str"><v>redacteur dagblad "De Tribune"</v></cell><cell r="D10696" t="str"><v>19-10-1907/00-04-1916</v></cell></row><row r="10697"><cell r="A10697" t="str"><v>01584</v></cell><cell r="B10697" t="str"><v>3500</v></cell><cell r="C10697" t="str"><v>bezoldigd propagandist SDP</v></cell><cell r="D10697" t="str"><v>00-00-1909/00-00-1916</v></cell></row><row r="10698"><cell r="A10698" t="str"><v>01584</v></cell><cell r="B10698" t="str"><v>3500</v></cell><cell r="C10698" t="str"><v>hoofdredacteur dagblad "De Tribune"</v></cell><cell r="D10698" t="str"><v>00-00-1916/00-00-1925</v></cell></row><row r="10699"><cell r="A10699" t="str"><v>01584</v></cell><cell r="B10699" t="str"><v>3500</v></cell><cell r="C10699" t="str"><v>lid Tweede Kamer der Staten-Generaal</v></cell><cell r="D10699" t="str"><v>17-09-1918/15-09-1925</v></cell></row><row r="10700"><cell r="A10700" t="str"><v>01584</v></cell><cell r="B10700" t="str"><v>3500</v></cell><cell r="C10700" t="str"><v>fractievoorzitter CPH Tweede Kamer der Staten-Generaal</v></cell><cell r="D10700" t="str"><v>00-00-1919/00-00-1925</v></cell></row><row r="10701"><cell r="A10701" t="str"><v>01584</v></cell><cell r="B10701" t="str"><v>3500</v></cell><cell r="C10701" t="str"><v>lid gemeenteraad van Amsterdam</v></cell><cell r="D10701" t="str"><v>02-09-1919/30-07-1940</v></cell></row><row r="10702"><cell r="A10702" t="str"><v>01584</v></cell><cell r="B10702" t="str"><v>3500</v></cell><cell r="C10702" t="str"><v>redacteur "Communistische Gids"</v></cell><cell r="D10702" t="str"><v>00-00-1926/00-00-1930</v></cell></row><row r="10703"><cell r="A10703" t="str"><v>01584</v></cell><cell r="B10703" t="str"><v>3500</v></cell><cell r="C10703" t="str"><v>lid Provinciale Staten van Noord-Holland</v></cell><cell r="D10703" t="str"><v>05-07-1927/04-07-1939</v></cell></row><row r="10704"><cell r="A10704" t="str"><v>01584</v></cell><cell r="B10704" t="str"><v>3500</v></cell><cell r="C10704" t="str"><v>lid Tweede Kamer der Staten-Generaal</v></cell><cell r="D10704" t="str"><v>17-09-1929/07-05-1941</v></cell></row><row r="10705"><cell r="A10705" t="str"><v>01585</v></cell><cell r="B10705" t="str"><v>3010</v></cell><cell r="C10705" t="str"><v>Leeuwarden</v></cell><cell r="D10705" t="str"><v>08-03-1805</v></cell></row><row r="10706"><cell r="A10706" t="str"><v>01585</v></cell><cell r="B10706" t="str"><v>3020</v></cell><cell r="C10706" t="str"><v>Leeuwarden</v></cell><cell r="D10706" t="str"><v>11-04-1875</v></cell></row><row r="10707"><cell r="A10707" t="str"><v>01585</v></cell><cell r="B10707" t="str"><v>3500</v></cell><cell r="C10707" t="str"><v>advocaat te Leeuwarden</v></cell><cell r="D10707" t="str"><v>14-11-1826/00-00-1831</v></cell></row><row r="10708"><cell r="A10708" t="str"><v>01585</v></cell><cell r="B10708" t="str"><v>3500</v></cell><cell r="C10708" t="str"><v>substituut-officier van justitie, rechtbank van eerste aanleg te Leeuwarden</v></cell><cell r="D10708" t="str"><v>00-00-1831/01-10-1838</v></cell></row><row r="10709"><cell r="A10709" t="str"><v>01585</v></cell><cell r="B10709" t="str"><v>3500</v></cell><cell r="C10709" t="str"><v>officier van justitie, Arrondissementsrechtbank te Leeuwarden</v></cell><cell r="D10709" t="str"><v>01-10-1838/01-04-1852</v></cell></row><row r="10710"><cell r="A10710" t="str"><v>01585</v></cell><cell r="B10710" t="str"><v>3500</v></cell><cell r="C10710" t="str"><v>lid Tweede Kamer der Staten-Generaal</v></cell><cell r="D10710" t="str"><v>22-10-1850/19-03-1852</v></cell></row><row r="10711"><cell r="A10711" t="str"><v>01585</v></cell><cell r="B10711" t="str"><v>3500</v></cell><cell r="C10711" t="str"><v>advocaat-generaal Provinciaal Gerechtshof te Leeuwarden</v></cell><cell r="D10711" t="str"><v>01-04-1852/01-06-1852</v></cell></row><row r="10712"><cell r="A10712" t="str"><v>01585</v></cell><cell r="B10712" t="str"><v>3500</v></cell><cell r="C10712" t="str"><v>procureur-generaal Provinciaal Gerechtshof te Groningen</v></cell><cell r="D10712" t="str"><v>01-06-1852/11-04-1875</v></cell></row><row r="10713"><cell r="A10713" t="str"><v>01586</v></cell><cell r="B10713" t="str"><v>3010</v></cell><cell r="C10713" t="str"><v>Deventer</v></cell><cell r="D10713" t="str"><v>30-05-1810</v></cell></row><row r="10714"><cell r="A10714" t="str"><v>01586</v></cell><cell r="B10714" t="str"><v>3020</v></cell><cell r="C10714" t="str"><v>Olst</v></cell><cell r="D10714" t="str"><v>22-10-1868</v></cell></row><row r="10715"><cell r="A10715" t="str"><v>01586</v></cell><cell r="B10715" t="str"><v>3500</v></cell><cell r="C10715" t="str"><v>notaris te Olst</v></cell><cell r="D10715" t="str"><v>00-10-1836/00-00-1867</v></cell></row><row r="10716"><cell r="A10716" t="str"><v>01586</v></cell><cell r="B10716" t="str"><v>3500</v></cell><cell r="C10716" t="str"><v>lid gemeenteraad van Olst</v></cell></row><row r="10717"><cell r="A10717" t="str"><v>01586</v></cell><cell r="B10717" t="str"><v>3500</v></cell><cell r="C10717" t="str"><v>lid Provinciale Staten van Overijssel</v></cell><cell r="D10717" t="str"><v>04-07-1843/00-09-1850</v></cell></row><row r="10718"><cell r="A10718" t="str"><v>01586</v></cell><cell r="B10718" t="str"><v>3500</v></cell><cell r="C10718" t="str"><v>lid Provinciale Staten van Overijssel</v></cell><cell r="D10718" t="str"><v>05-07-1853/20-10-1868</v></cell></row><row r="10719"><cell r="A10719" t="str"><v>01586</v></cell><cell r="B10719" t="str"><v>3500</v></cell><cell r="C10719" t="str"><v>lid Tweede Kamer der Staten-Generaal</v></cell><cell r="D10719" t="str"><v>19-04-1864/01-10-1866</v></cell></row><row r="10720"><cell r="A10720" t="str"><v>01587</v></cell><cell r="B10720" t="str"><v>3010</v></cell><cell r="C10720" t="str"><v>Arnhem</v></cell><cell r="D10720" t="str"><v>23-03-1887</v></cell></row><row r="10721"><cell r="A10721" t="str"><v>01587</v></cell><cell r="B10721" t="str"><v>3020</v></cell><cell r="C10721" t="str"><v>Arnhem</v></cell><cell r="D10721" t="str"><v>01-04-1967</v></cell></row><row r="10722"><cell r="A10722" t="str"><v>01587</v></cell><cell r="B10722" t="str"><v>3500</v></cell><cell r="C10722" t="str"><v>assissent-accountant</v></cell></row><row r="10723"><cell r="A10723" t="str"><v>01587</v></cell><cell r="B10723" t="str"><v>3500</v></cell><cell r="C10723" t="str"><v>accountant te Arnhem</v></cell><cell r="D10723" t="str"><v>00-00-1911/</v></cell></row><row r="10724"><cell r="A10724" t="str"><v>01587</v></cell><cell r="B10724" t="str"><v>3500</v></cell><cell r="C10724" t="str"><v>lid Provinciale Staten van Gelderland</v></cell><cell r="D10724" t="str"><v>01-07-1919/20-09-1932</v></cell></row><row r="10725"><cell r="A10725" t="str"><v>01587</v></cell><cell r="B10725" t="str"><v>3500</v></cell><cell r="C10725" t="str"><v>lid gemeenteraad van Arnhem</v></cell><cell r="D10725" t="str"><v>02-09-1919/01-09-1941</v></cell></row><row r="10726"><cell r="A10726" t="str"><v>01587</v></cell><cell r="B10726" t="str"><v>3500</v></cell><cell r="C10726" t="str"><v>wethouder (van sociale zaken) van Arnhem</v></cell><cell r="D10726" t="str"><v>02-09-1919/01-04-1921</v></cell></row><row r="10727"><cell r="A10727" t="str"><v>01587</v></cell><cell r="B10727" t="str"><v>3500</v></cell><cell r="C10727" t="str"><v>wethouder (van financiën) van Arnhem</v></cell><cell r="D10727" t="str"><v>01-09-1923/16-03-1925</v></cell></row><row r="10728"><cell r="A10728" t="str"><v>01587</v></cell><cell r="B10728" t="str"><v>3500</v></cell><cell r="C10728" t="str"><v>lid Eerste Kamer der Staten-Generaal</v></cell><cell r="D10728" t="str"><v>20-09-1932/09-05-1933</v></cell></row><row r="10729"><cell r="A10729" t="str"><v>01587</v></cell><cell r="B10729" t="str"><v>3500</v></cell><cell r="C10729" t="str"><v>lid Tweede Kamer der Staten-Generaal</v></cell><cell r="D10729" t="str"><v>09-05-1933/04-06-1946</v></cell></row><row r="10730"><cell r="A10730" t="str"><v>01587</v></cell><cell r="B10730" t="str"><v>3500</v></cell><cell r="C10730" t="str"><v>lid Provinciale Staten van Gelderland</v></cell><cell r="D10730" t="str"><v>02-07-1935/01-09-1941</v></cell></row><row r="10731"><cell r="A10731" t="str"><v>01587</v></cell><cell r="B10731" t="str"><v>3500</v></cell><cell r="C10731" t="str"><v>lid tijdelijke gemeenteraad van Arnhem</v></cell><cell r="D10731" t="str"><v>00-11-1945/02-09-1946</v></cell></row><row r="10732"><cell r="A10732" t="str"><v>01587</v></cell><cell r="B10732" t="str"><v>3500</v></cell><cell r="C10732" t="str"><v>lid Provinciale Staten van Gelderland</v></cell><cell r="D10732" t="str"><v>20-06-1946/06-06-1962</v></cell></row><row r="10733"><cell r="A10733" t="str"><v>01587</v></cell><cell r="B10733" t="str"><v>3500</v></cell><cell r="C10733" t="str"><v>lid Gedeputeerde Staten van Gelderland</v></cell><cell r="D10733" t="str"><v>03-07-1946/06-06-1962</v></cell></row><row r="10734"><cell r="A10734" t="str"><v>01587</v></cell><cell r="B10734" t="str"><v>3500</v></cell><cell r="C10734" t="str"><v>lid Tweede Kamer der Staten-Generaal</v></cell><cell r="D10734" t="str"><v>23-07-1946/01-03-1950</v></cell></row><row r="10735"><cell r="A10735" t="str"><v>01587</v></cell><cell r="B10735" t="str"><v>3500</v></cell><cell r="C10735" t="str"><v>waarnemend Commissaris van de Koningin in Gelderland</v></cell><cell r="D10735" t="str"><v>01-01-1957/01-04-1957</v></cell></row><row r="10736"><cell r="A10736" t="str"><v>01588</v></cell><cell r="B10736" t="str"><v>3010</v></cell><cell r="C10736" t="str"><v>Rotterdam</v></cell><cell r="D10736" t="str"><v>21-09-1879</v></cell></row><row r="10737"><cell r="A10737" t="str"><v>01588</v></cell><cell r="B10737" t="str"><v>3020</v></cell><cell r="C10737" t="str"><v>'s-Gravenhage</v></cell><cell r="D10737" t="str"><v>26-04-1956</v></cell></row><row r="10738"><cell r="A10738" t="str"><v>01588</v></cell><cell r="B10738" t="str"><v>3500</v></cell><cell r="C10738" t="str"><v>surnumerair der directe belastingen, directie Amsterdam</v></cell><cell r="D10738" t="str"><v>01-10-1903/01-03-1910</v></cell></row><row r="10739"><cell r="A10739" t="str"><v>01588</v></cell><cell r="B10739" t="str"><v>3500</v></cell><cell r="C10739" t="str"><v>ontvanger der directe belastingen te Sint Pieter (Lb.)</v></cell><cell r="D10739" t="str"><v>01-03-1910/01-03-1911</v></cell></row><row r="10740"><cell r="A10740" t="str"><v>01588</v></cell><cell r="B10740" t="str"><v>3500</v></cell><cell r="C10740" t="str"><v>ontvanger der directe belastingen te Schermerhorn</v></cell><cell r="D10740" t="str"><v>01-03-1911/01-05-1917</v></cell></row><row r="10741"><cell r="A10741" t="str"><v>01588</v></cell><cell r="B10741" t="str"><v>3500</v></cell><cell r="C10741" t="str"><v>tijdelijk ontvanger der directe belastingen te Utrecht</v></cell><cell r="D10741" t="str"><v>01-05-1917/00-09-1918</v></cell></row><row r="10742"><cell r="A10742" t="str"><v>01588</v></cell><cell r="B10742" t="str"><v>3500</v></cell><cell r="C10742" t="str"><v>directeur bureau van de Tweede Kamerfractie van de SDAP</v></cell><cell r="D10742" t="str"><v>00-09-1918/01-04-1920</v></cell></row><row r="10743"><cell r="A10743" t="str"><v>01588</v></cell><cell r="B10743" t="str"><v>3500</v></cell><cell r="C10743" t="str"><v>parlemenair redacteur partijblad "Voorwaarts"</v></cell><cell r="D10743" t="str"><v>01-04-1920/00-07-1922</v></cell></row><row r="10744"><cell r="A10744" t="str"><v>01588</v></cell><cell r="B10744" t="str"><v>3500</v></cell><cell r="C10744" t="str"><v>lid Tweede Kamer der Staten-Generaal</v></cell><cell r="D10744" t="str"><v>25-07-1922/04-06-1946</v></cell></row><row r="10745"><cell r="A10745" t="str"><v>01588</v></cell><cell r="B10745" t="str"><v>3500</v></cell><cell r="C10745" t="str"><v>lid Provinciale Staten van Zuid-Holland</v></cell><cell r="D10745" t="str"><v>03-07-1923/02-07-1935</v></cell></row><row r="10746"><cell r="A10746" t="str"><v>01589</v></cell><cell r="B10746" t="str"><v>3010</v></cell><cell r="C10746" t="str"><v>Leerdam</v></cell><cell r="D10746" t="str"><v>09-04-1851</v></cell></row><row r="10747"><cell r="A10747" t="str"><v>01589</v></cell><cell r="B10747" t="str"><v>3020</v></cell><cell r="C10747" t="str"><v>'s-Gravenhage</v></cell><cell r="D10747" t="str"><v>10-10-1932</v></cell></row><row r="10748"><cell r="A10748" t="str"><v>01589</v></cell><cell r="B10748" t="str"><v>3500</v></cell><cell r="C10748" t="str"><v>tweede luitenant-ingenieur der genie, bataljon Mineurs en Sappeurs te Breda en Nijmegen</v></cell><cell r="D10748" t="str"><v>18-08-1870/00-00-1874</v></cell></row><row r="10749"><cell r="A10749" t="str"><v>01589</v></cell><cell r="B10749" t="str"><v>3500</v></cell><cell r="C10749" t="str"><v>lid expeditie naar de Westkust van Sumatra (Ned.-Indië)</v></cell><cell r="D10749" t="str"><v>00-00-1874/00-00-1876</v></cell></row><row r="10750"><cell r="A10750" t="str"><v>01589</v></cell><cell r="B10750" t="str"><v>3500</v></cell><cell r="C10750" t="str"><v>sectie-ingenieur aanleg, staatsspoorweg te Java</v></cell><cell r="D10750" t="str"><v>00-02-1876/00-05-1881</v></cell></row><row r="10751"><cell r="A10751" t="str"><v>01589</v></cell><cell r="B10751" t="str"><v>3500</v></cell><cell r="C10751" t="str"><v>hoofdingenieur aanleg, staatsspoorweg te Java</v></cell><cell r="D10751" t="str"><v>23-05-1881/00-00-1886</v></cell></row><row r="10752"><cell r="A10752" t="str"><v>01589</v></cell><cell r="B10752" t="str"><v>3500</v></cell><cell r="C10752" t="str"><v>verlof te 's-Gravenhage</v></cell><cell r="D10752" t="str"><v>00-00-1886/00-00-1887</v></cell></row><row r="10753"><cell r="A10753" t="str"><v>01589</v></cell><cell r="B10753" t="str"><v>3500</v></cell><cell r="C10753" t="str"><v>hoofdingenieur en chef aanleg, staatsspoorweg Sumatra</v></cell><cell r="D10753" t="str"><v>00-00-1887/00-00-1892</v></cell></row><row r="10754"><cell r="A10754" t="str"><v>01589</v></cell><cell r="B10754" t="str"><v>3500</v></cell><cell r="C10754" t="str"><v>verlof</v></cell><cell r="D10754" t="str"><v>00-00-1892</v></cell></row><row r="10755"><cell r="A10755" t="str"><v>01589</v></cell><cell r="B10755" t="str"><v>3500</v></cell><cell r="C10755" t="str"><v>hoofdingenieur en chef aanleg, staatsspoorweg Sumatra</v></cell><cell r="D10755" t="str"><v>00-00-1893/00-00-1896</v></cell></row><row r="10756"><cell r="A10756" t="str"><v>01589</v></cell><cell r="B10756" t="str"><v>3500</v></cell><cell r="C10756" t="str"><v>gepensioneerd</v></cell><cell r="D10756" t="str"><v>00-00-1896/</v></cell></row><row r="10757"><cell r="A10757" t="str"><v>01589</v></cell><cell r="B10757" t="str"><v>3500</v></cell><cell r="C10757" t="str"><v>directeur N.V. Petroleum maatschappij "Moeara-Enim" te Amsterdam</v></cell><cell r="D10757" t="str"><v>00-00-1897/00-00-1904</v></cell></row><row r="10758"><cell r="A10758" t="str"><v>01589</v></cell><cell r="B10758" t="str"><v>3500</v></cell><cell r="C10758" t="str"><v>lid gemeenteraad van Amsterdam</v></cell><cell r="D10758" t="str"><v>05-09-1899/04-09-1906</v></cell></row><row r="10759"><cell r="A10759" t="str"><v>01589</v></cell><cell r="B10759" t="str"><v>3500</v></cell><cell r="C10759" t="str"><v>lid Tweede Kamer der Staten-Generaal</v></cell><cell r="D10759" t="str"><v>19-09-1905/21-09-1909</v></cell></row><row r="10760"><cell r="A10760" t="str"><v>01589</v></cell><cell r="B10760" t="str"><v>3500</v></cell><cell r="C10760" t="str"><v>lid Tweede Kamer der Staten-Generaal</v></cell><cell r="D10760" t="str"><v>12-01-1917/17-09-1918</v></cell></row><row r="10761"><cell r="A10761" t="str"><v>01589</v></cell><cell r="B10761" t="str"><v>3500</v></cell><cell r="C10761" t="str"><v>leraar "Het Nederlandsch Lyceum" te 's-Gravenhage</v></cell></row><row r="10762"><cell r="A10762" t="str"><v>01590</v></cell><cell r="B10762" t="str"><v>3010</v></cell><cell r="C10762" t="str"><v>Sassenheim</v></cell><cell r="D10762" t="str"><v>11-04-1893</v></cell></row><row r="10763"><cell r="A10763" t="str"><v>01590</v></cell><cell r="B10763" t="str"><v>3020</v></cell><cell r="C10763" t="str"><v>'s-Gravenmoer (N.Br.)</v></cell><cell r="D10763" t="str"><v>07-05-1976</v></cell></row><row r="10764"><cell r="A10764" t="str"><v>01590</v></cell><cell r="B10764" t="str"><v>3500</v></cell><cell r="C10764" t="str"><v>predikant Christelijk-Gereformeerde Kerk te Deventer</v></cell><cell r="D10764" t="str"><v>30-01-1921/01-05-1932</v></cell></row><row r="10765"><cell r="A10765" t="str"><v>01590</v></cell><cell r="B10765" t="str"><v>3500</v></cell><cell r="C10765" t="str"><v>geestelijk verzorger van tewerkgestelden in de rijkswerkverschaffingskampen aan de "Schipbeek"</v></cell><cell r="D10765" t="str"><v>00-04-1932/00-05-1933</v></cell></row><row r="10766"><cell r="A10766" t="str"><v>01590</v></cell><cell r="B10766" t="str"><v>3500</v></cell><cell r="C10766" t="str"><v>lid Tweede Kamer der Staten-Generaal</v></cell><cell r="D10766" t="str"><v>09-05-1933/03-07-1956</v></cell></row><row r="10767"><cell r="A10767" t="str"><v>01590</v></cell><cell r="B10767" t="str"><v>3500</v></cell><cell r="C10767" t="str"><v>hulppredikant Christelijk-Gereformeerde Kerk te Ulrum</v></cell><cell r="D10767" t="str"><v>00-00-1944/15-04-1951</v></cell></row><row r="10768"><cell r="A10768" t="str"><v>01590</v></cell><cell r="B10768" t="str"><v>3500</v></cell><cell r="C10768" t="str"><v>lid tijdelijke gemeenteraad van Ulrum</v></cell><cell r="D10768" t="str"><v>00-11-1945/07-09-1946</v></cell></row><row r="10769"><cell r="A10769" t="str"><v>01590</v></cell><cell r="B10769" t="str"><v>3500</v></cell><cell r="C10769" t="str"><v>lid gemeenteraad van Ulrum</v></cell><cell r="D10769" t="str"><v>07-09-1946/06-09-1949</v></cell></row><row r="10770"><cell r="A10770" t="str"><v>01590</v></cell><cell r="B10770" t="str"><v>3500</v></cell><cell r="C10770" t="str"><v>hulppredikant Christelijk-Gereformeerde Kerk te Harlingen</v></cell><cell r="D10770" t="str"><v>15-04-1951/02-09-1959</v></cell></row><row r="10771"><cell r="A10771" t="str"><v>01590</v></cell><cell r="B10771" t="str"><v>3500</v></cell><cell r="C10771" t="str"><v>lid Tweede Kamer der Staten-Generaal</v></cell><cell r="D10771" t="str"><v>23-10-1956/20-03-1959</v></cell></row><row r="10772"><cell r="A10772" t="str"><v>01590</v></cell><cell r="B10772" t="str"><v>3500</v></cell><cell r="C10772" t="str"><v>lid gemeenteraad van Harlingen</v></cell><cell r="D10772" t="str"><v>02-09-1958/11-06-1960</v></cell></row><row r="10773"><cell r="A10773" t="str"><v>01590</v></cell><cell r="B10773" t="str"><v>3500</v></cell><cell r="C10773" t="str"><v>predikant Christelijk-Gereformeerde Kerk te Harlingen</v></cell><cell r="D10773" t="str"><v>18-10-1959/12-06-1960</v></cell></row><row r="10774"><cell r="A10774" t="str"><v>01590</v></cell><cell r="B10774" t="str"><v>3500</v></cell><cell r="C10774" t="str"><v>wethouder (o.a. van sociale zaken) van Harlingen</v></cell><cell r="D10774" t="str"><v>13-01-1960/11-06-1960</v></cell></row><row r="10775"><cell r="A10775" t="str"><v>01590</v></cell><cell r="B10775" t="str"><v>3500</v></cell><cell r="C10775" t="str"><v>predikant Christelijk-Gereformeerde Kerk te 's-Gravenmoer</v></cell><cell r="D10775" t="str"><v>19-06-1960/07-05-1976</v></cell></row><row r="10776"><cell r="A10776" t="str"><v>01591</v></cell><cell r="B10776" t="str"><v>3010</v></cell><cell r="C10776" t="str"><v>Dirksland (Z.H.)</v></cell><cell r="D10776" t="str"><v>21-12-1844</v></cell></row><row r="10777"><cell r="A10777" t="str"><v>01591</v></cell><cell r="B10777" t="str"><v>3020</v></cell><cell r="C10777" t="str"><v>Oosterbeek</v></cell><cell r="D10777" t="str"><v>21-12-1925</v></cell></row><row r="10778"><cell r="A10778" t="str"><v>01591</v></cell><cell r="B10778" t="str"><v>3500</v></cell><cell r="C10778" t="str"><v>leraar natuur- en werktuigkunde, Rijks Hogere Burgerschool te Leeuwarden</v></cell><cell r="D10778" t="str"><v>00-12-1867/00-11-1892</v></cell></row><row r="10779"><cell r="A10779" t="str"><v>01591</v></cell><cell r="B10779" t="str"><v>3500</v></cell><cell r="C10779" t="str"><v>lid Tweede Kamer der Staten-Generaal</v></cell><cell r="D10779" t="str"><v>14-07-1886/17-08-1887</v></cell></row><row r="10780"><cell r="A10780" t="str"><v>01591</v></cell><cell r="B10780" t="str"><v>3500</v></cell><cell r="C10780" t="str"><v>lid Tweede Kamer der Staten-Generaal</v></cell><cell r="D10780" t="str"><v>19-09-1887/27-03-1888</v></cell></row><row r="10781"><cell r="A10781" t="str"><v>01591</v></cell><cell r="B10781" t="str"><v>3500</v></cell><cell r="C10781" t="str"><v>lid Tweede Kamer der Staten-Generaal</v></cell><cell r="D10781" t="str"><v>01-05-1888/13-12-1892</v></cell></row><row r="10782"><cell r="A10782" t="str"><v>01591</v></cell><cell r="B10782" t="str"><v>3500</v></cell><cell r="C10782" t="str"><v>hoofdredacteur dagblad "N.R.C." (Nieuwe Rotterdamsche Courant)</v></cell><cell r="D10782" t="str"><v>01-01-1893/01-01-1910</v></cell></row><row r="10783"><cell r="A10783" t="str"><v>01592</v></cell><cell r="B10783" t="str"><v>3010</v></cell><cell r="C10783" t="str"><v>Dordrecht</v></cell><cell r="D10783" t="str"><v>01-02-1868</v></cell></row><row r="10784"><cell r="A10784" t="str"><v>01592</v></cell><cell r="B10784" t="str"><v>3020</v></cell><cell r="C10784" t="str"><v>Dordrecht</v></cell><cell r="D10784" t="str"><v>22-05-1946</v></cell></row><row r="10785"><cell r="A10785" t="str"><v>01592</v></cell><cell r="B10785" t="str"><v>3500</v></cell><cell r="C10785" t="str"><v>waarnemend hoofdonderwijzer te Westmaas</v></cell><cell r="D10785" t="str"><v>00-00-1886/00-00-1887</v></cell></row><row r="10786"><cell r="A10786" t="str"><v>01592</v></cell><cell r="B10786" t="str"><v>3500</v></cell><cell r="C10786" t="str"><v>onderwijzer, Openbare lagere school te Dordrecht</v></cell><cell r="D10786" t="str"><v>00-00-1887/</v></cell></row><row r="10787"><cell r="A10787" t="str"><v>01592</v></cell><cell r="B10787" t="str"><v>3500</v></cell><cell r="C10787" t="str"><v>lid hoofdbestuur BNO (Bond van Nederlandse Onderwijzers)</v></cell><cell r="D10787" t="str"><v>00-00-1903/00-00-1927</v></cell></row><row r="10788"><cell r="A10788" t="str"><v>01592</v></cell><cell r="B10788" t="str"><v>3500</v></cell><cell r="C10788" t="str"><v>lid Provinciale Staten van Zuid-Holland</v></cell><cell r="D10788" t="str"><v>04-07-1916/15-10-1937</v></cell></row><row r="10789"><cell r="A10789" t="str"><v>01592</v></cell><cell r="B10789" t="str"><v>3500</v></cell><cell r="C10789" t="str"><v>lid Tweede Kamer der Staten-Generaal</v></cell><cell r="D10789" t="str"><v>17-09-1918/08-06-1937</v></cell></row><row r="10790"><cell r="A10790" t="str"><v>01593</v></cell><cell r="B10790" t="str"><v>3010</v></cell><cell r="C10790" t="str"><v>Hoogeloon</v></cell><cell r="D10790" t="str"><v>20-08-1894</v></cell></row><row r="10791"><cell r="A10791" t="str"><v>01593</v></cell><cell r="B10791" t="str"><v>3020</v></cell><cell r="C10791" t="str"><v>Eersel (N.Br.)</v></cell><cell r="D10791" t="str"><v>01-06-1964</v></cell></row><row r="10792"><cell r="A10792" t="str"><v>01593</v></cell><cell r="B10792" t="str"><v>3500</v></cell><cell r="C10792" t="str"><v>onderwijzer, R.K. lagere school te Hoogeloon</v></cell><cell r="D10792" t="str"><v>00-00-1913/00-00-1920</v></cell></row><row r="10793"><cell r="A10793" t="str"><v>01593</v></cell><cell r="B10793" t="str"><v>3500</v></cell><cell r="C10793" t="str"><v>hoofdonderwijzer, R.K. lagere school te Lage Mierde</v></cell><cell r="D10793" t="str"><v>00-00-1920/00-00-1929</v></cell></row><row r="10794"><cell r="A10794" t="str"><v>01593</v></cell><cell r="B10794" t="str"><v>3500</v></cell><cell r="C10794" t="str"><v>directeur R.K. Lagere Landbouwschool van de NCB (Noordbrabantse Christelijke Boerenbond) te Eersel en Bladel</v></cell><cell r="D10794" t="str"><v>00-00-1929/00-00-1946</v></cell></row><row r="10795"><cell r="A10795" t="str"><v>01593</v></cell><cell r="B10795" t="str"><v>3500</v></cell><cell r="C10795" t="str"><v>docent R.K. Middenstandshandels-avondschool te Eersel</v></cell><cell r="D10795" t="str"><v>00-00-1937/00-00-1946</v></cell></row><row r="10796"><cell r="A10796" t="str"><v>01593</v></cell><cell r="B10796" t="str"><v>3500</v></cell><cell r="C10796" t="str"><v>lid Tweede Kamer der Staten-Generaal</v></cell><cell r="D10796" t="str"><v>16-08-1946/05-06-1963</v></cell></row><row r="10797"><cell r="A10797" t="str"><v>01594</v></cell><cell r="B10797" t="str"><v>3010</v></cell><cell r="C10797" t="str"><v>Stedum (Gr.)</v></cell><cell r="D10797" t="str"><v>06-03-1880</v></cell></row><row r="10798"><cell r="A10798" t="str"><v>01594</v></cell><cell r="B10798" t="str"><v>3020</v></cell><cell r="C10798" t="str"><v>Delft</v></cell><cell r="D10798" t="str"><v>04-03-1961</v></cell></row><row r="10799"><cell r="A10799" t="str"><v>01594</v></cell><cell r="B10799" t="str"><v>3500</v></cell><cell r="C10799" t="str"><v>kandidaat-predikant, Nederlandse Hervormde Kerk te Westeremden (Gr.)</v></cell><cell r="D10799" t="str"><v>00-00-1906</v></cell></row><row r="10800"><cell r="A10800" t="str"><v>01594</v></cell><cell r="B10800" t="str"><v>3500</v></cell><cell r="C10800" t="str"><v>predikant Nederlandse Hervormde Kerk te Kamperveen (Ov.)</v></cell><cell r="D10800" t="str"><v>22-04-1906/27-06-1909</v></cell></row><row r="10801"><cell r="A10801" t="str"><v>01594</v></cell><cell r="B10801" t="str"><v>3500</v></cell><cell r="C10801" t="str"><v>predikant Nederlandse Hervormde Kerk te Loon op Zand (N.Br.)</v></cell><cell r="D10801" t="str"><v>04-07-1909/16-10-1910</v></cell></row><row r="10802"><cell r="A10802" t="str"><v>01594</v></cell><cell r="B10802" t="str"><v>3500</v></cell><cell r="C10802" t="str"><v>predikant Nederlandse Hervormde Kerk te IJsselmuiden-Grafhorst (Ov.)</v></cell><cell r="D10802" t="str"><v>23-10-1910/24-10-1915</v></cell></row><row r="10803"><cell r="A10803" t="str"><v>01594</v></cell><cell r="B10803" t="str"><v>3500</v></cell><cell r="C10803" t="str"><v>predikant Nederlandse Hervormde Kerk te Ede</v></cell><cell r="D10803" t="str"><v>31-10-1915/21-09-1919</v></cell></row><row r="10804"><cell r="A10804" t="str"><v>01594</v></cell><cell r="B10804" t="str"><v>3500</v></cell><cell r="C10804" t="str"><v>predikant Nederlandse Hervormde Kerk te Delft</v></cell><cell r="D10804" t="str"><v>21-09-1919/15-09-1925</v></cell></row><row r="10805"><cell r="A10805" t="str"><v>01594</v></cell><cell r="B10805" t="str"><v>3500</v></cell><cell r="C10805" t="str"><v>lid Tweede Kamer der Staten-Generaal</v></cell><cell r="D10805" t="str"><v>15-09-1925/04-03-1961</v></cell></row><row r="10806"><cell r="A10806" t="str"><v>01594</v></cell><cell r="B10806" t="str"><v>3500</v></cell><cell r="C10806" t="str"><v>lid gemeenteraad van Delft</v></cell><cell r="D10806" t="str"><v>06-09-1927/01-09-1941</v></cell></row><row r="10807"><cell r="A10807" t="str"><v>01594</v></cell><cell r="B10807" t="str"><v>3500</v></cell><cell r="C10807" t="str"><v>lid Provinciale Staten van Zuid-Holland</v></cell><cell r="D10807" t="str"><v>07-07-1931/01-09-1941</v></cell></row><row r="10808"><cell r="A10808" t="str"><v>01594</v></cell><cell r="B10808" t="str"><v>3500</v></cell><cell r="C10808" t="str"><v>fractievoorzitter SGP Tweede Kamer der Staten-Generaal</v></cell><cell r="D10808" t="str"><v>18-09-1945/04-03-1961</v></cell></row><row r="10809"><cell r="A10809" t="str"><v>01594</v></cell><cell r="B10809" t="str"><v>3500</v></cell><cell r="C10809" t="str"><v>lid tijdelijke gemeenteraad van Delft</v></cell><cell r="D10809" t="str"><v>08-11-1945/06-09-1946</v></cell></row><row r="10810"><cell r="A10810" t="str"><v>01594</v></cell><cell r="B10810" t="str"><v>3500</v></cell><cell r="C10810" t="str"><v>lid Provinciale Staten van Zuid-Holland</v></cell><cell r="D10810" t="str"><v>20-06-1946/04-03-1961</v></cell></row><row r="10811"><cell r="A10811" t="str"><v>01594</v></cell><cell r="B10811" t="str"><v>3500</v></cell><cell r="C10811" t="str"><v>lid gemeenteraad van Delft</v></cell><cell r="D10811" t="str"><v>06-09-1946/04-03-1961</v></cell></row><row r="10812"><cell r="A10812" t="str"><v>01596</v></cell><cell r="B10812" t="str"><v>3010</v></cell><cell r="C10812" t="str"><v>Rijsoord</v></cell><cell r="D10812" t="str"><v>12-12-1881</v></cell></row><row r="10813"><cell r="A10813" t="str"><v>01596</v></cell><cell r="B10813" t="str"><v>3020</v></cell><cell r="C10813" t="str"><v>Blaricum</v></cell><cell r="D10813" t="str"><v>18-04-1967</v></cell></row><row r="10814"><cell r="A10814" t="str"><v>01596</v></cell><cell r="B10814" t="str"><v>3500</v></cell><cell r="C10814" t="str"><v>onderwijzer te Bolnes</v></cell></row><row r="10815"><cell r="A10815" t="str"><v>01596</v></cell><cell r="B10815" t="str"><v>3500</v></cell><cell r="C10815" t="str"><v>onderwijzer te Rotterdam</v></cell><cell r="D10815" t="str"><v>00-00-1902/00-00-1918</v></cell></row><row r="10816"><cell r="A10816" t="str"><v>01596</v></cell><cell r="B10816" t="str"><v>3500</v></cell><cell r="C10816" t="str"><v>lid Provinciale Staten van Zuid-Holland</v></cell><cell r="D10816" t="str"><v>04-07-1916/03-07-1923</v></cell></row><row r="10817"><cell r="A10817" t="str"><v>01596</v></cell><cell r="B10817" t="str"><v>3500</v></cell><cell r="C10817" t="str"><v>lid Tweede Kamer der Staten-Generaal</v></cell><cell r="D10817" t="str"><v>15-01-1918/01-11-1919</v></cell></row><row r="10818"><cell r="A10818" t="str"><v>01596</v></cell><cell r="B10818" t="str"><v>3500</v></cell><cell r="C10818" t="str"><v>lid gemeenteraad van Rotterdam</v></cell><cell r="D10818" t="str"><v>30-10-1918/01-09-1941</v></cell></row><row r="10819"><cell r="A10819" t="str"><v>01596</v></cell><cell r="B10819" t="str"><v>3500</v></cell><cell r="C10819" t="str"><v>wethouder (van onderwijs en kunsten) van Rotterdam</v></cell><cell r="D10819" t="str"><v>02-09-1919/24-09-1921</v></cell></row><row r="10820"><cell r="A10820" t="str"><v>01596</v></cell><cell r="B10820" t="str"><v>3500</v></cell><cell r="C10820" t="str"><v>wethouder (van onderwijs en kunsten) van Rotterdam</v></cell><cell r="D10820" t="str"><v>04-09-1923/06-09-1927</v></cell></row><row r="10821"><cell r="A10821" t="str"><v>01596</v></cell><cell r="B10821" t="str"><v>3500</v></cell><cell r="C10821" t="str"><v>lid Eerste Kamer der Staten-Generaal</v></cell><cell r="D10821" t="str"><v>18-09-1923/13-09-1945</v></cell></row><row r="10822"><cell r="A10822" t="str"><v>01596</v></cell><cell r="B10822" t="str"><v>3500</v></cell><cell r="C10822" t="str"><v>wethouder (van financiën en bedrijven) van Rotterdam</v></cell><cell r="D10822" t="str"><v>06-09-1927/03-02-1932</v></cell></row><row r="10823"><cell r="A10823" t="str"><v>01596</v></cell><cell r="B10823" t="str"><v>3500</v></cell><cell r="C10823" t="str"><v>wethouder (van financiën en bedrijven) van Rotterdam</v></cell><cell r="D10823" t="str"><v>03-09-1935/07-04-1942</v></cell></row><row r="10824"><cell r="A10824" t="str"><v>01596</v></cell><cell r="B10824" t="str"><v>3500</v></cell><cell r="C10824" t="str"><v>fractievoorzitter SDAP Eerste Kamer der Staten-Generaal</v></cell><cell r="D10824" t="str"><v>10-06-1937/13-09-1945</v></cell></row><row r="10825"><cell r="A10825" t="str"><v>01596</v></cell><cell r="B10825" t="str"><v>3500</v></cell><cell r="C10825" t="str"><v>waarnemend burgemeester van Rotterdam</v></cell><cell r="D10825" t="str"><v>01-09-1941/29-10-1941</v></cell></row><row r="10826"><cell r="A10826" t="str"><v>01596</v></cell><cell r="B10826" t="str"><v>3500</v></cell><cell r="C10826" t="str"><v>lid Raad van Advies gemeentebestuur Rotterdam</v></cell><cell r="D10826" t="str"><v>01-06-1945/09-11-1945</v></cell></row><row r="10827"><cell r="A10827" t="str"><v>01597</v></cell><cell r="B10827" t="str"><v>3010</v></cell><cell r="C10827" t="str"><v>Emmen</v></cell><cell r="D10827" t="str"><v>25-06-1912</v></cell></row><row r="10828"><cell r="A10828" t="str"><v>01597</v></cell><cell r="B10828" t="str"><v>3020</v></cell><cell r="C10828" t="str"><v>Emmen</v></cell><cell r="D10828" t="str"><v>27-07-1991</v></cell></row><row r="10829"><cell r="A10829" t="str"><v>01597</v></cell><cell r="B10829" t="str"><v>3500</v></cell><cell r="C10829" t="str"><v>hoofd familie-onderneming voor landontginning te Emmen</v></cell><cell r="D10829" t="str"><v>00-00-1933/00-00-1942</v></cell></row><row r="10830"><cell r="A10830" t="str"><v>01597</v></cell><cell r="B10830" t="str"><v>3500</v></cell><cell r="C10830" t="str"><v>lid Provinciale Staten van Drenthe</v></cell><cell r="D10830" t="str"><v>04-07-1939/01-09-1941</v></cell></row><row r="10831"><cell r="A10831" t="str"><v>01597</v></cell><cell r="B10831" t="str"><v>3500</v></cell><cell r="C10831" t="str"><v>lid gemeenteraad van Emmen</v></cell><cell r="D10831" t="str"><v>05-09-1939/01-09-1941</v></cell></row><row r="10832"><cell r="A10832" t="str"><v>01597</v></cell><cell r="B10832" t="str"><v>3500</v></cell><cell r="C10832" t="str"><v>wethouder (van onderwijs, financiën en middenstand en in 1945 distributie) van Emmen</v></cell><cell r="D10832" t="str"><v>05-09-1939/05-09-1978</v></cell></row><row r="10833"><cell r="A10833" t="str"><v>01597</v></cell><cell r="B10833" t="str"><v>3500</v></cell><cell r="C10833" t="str"><v>waarnemend burgemeester van Emmen</v></cell><cell r="D10833" t="str"><v>00-04-1945/00-07-1946</v></cell></row><row r="10834"><cell r="A10834" t="str"><v>01597</v></cell><cell r="B10834" t="str"><v>3500</v></cell><cell r="C10834" t="str"><v>lid tijdelijke gemeenteraad van Emmen</v></cell><cell r="D10834" t="str"><v>00-11-1945/07-09-1946</v></cell></row><row r="10835"><cell r="A10835" t="str"><v>01597</v></cell><cell r="B10835" t="str"><v>3500</v></cell><cell r="C10835" t="str"><v>lid gemeenteraad van Emmen</v></cell><cell r="D10835" t="str"><v>07-06-1946/05-09-1978</v></cell></row><row r="10836"><cell r="A10836" t="str"><v>01597</v></cell><cell r="B10836" t="str"><v>3500</v></cell><cell r="C10836" t="str"><v>lid Eerste Kamer der Staten-Generaal</v></cell><cell r="D10836" t="str"><v>23-07-1946/27-07-1948</v></cell></row><row r="10837"><cell r="A10837" t="str"><v>01597</v></cell><cell r="B10837" t="str"><v>3500</v></cell><cell r="C10837" t="str"><v>lid Provinciale Staten van Drenthe</v></cell><cell r="D10837" t="str"><v>00-06-1946/00-00-1950</v></cell></row><row r="10838"><cell r="A10838" t="str"><v>01597</v></cell><cell r="B10838" t="str"><v>3500</v></cell><cell r="C10838" t="str"><v>lid Tweede Kamer der Staten-Generaal</v></cell><cell r="D10838" t="str"><v>27-07-1948/10-05-1971</v></cell></row><row r="10839"><cell r="A10839" t="str"><v>01597</v></cell><cell r="B10839" t="str"><v>3500</v></cell><cell r="C10839" t="str"><v>lid Provinciale Staten van Drenthe</v></cell><cell r="D10839" t="str"><v>06-06-1962/02-06-1966</v></cell></row><row r="10840"><cell r="A10840" t="str"><v>01598</v></cell><cell r="B10840" t="str"><v>3010</v></cell><cell r="C10840" t="str"><v>Reek (N.Br.)</v></cell><cell r="D10840" t="str"><v>04-12-1894</v></cell></row><row r="10841"><cell r="A10841" t="str"><v>01598</v></cell><cell r="B10841" t="str"><v>3020</v></cell><cell r="C10841" t="str"><v>Nijmegen</v></cell><cell r="D10841" t="str"><v>17-04-1967</v></cell></row><row r="10842"><cell r="A10842" t="str"><v>01598</v></cell><cell r="B10842" t="str"><v>3500</v></cell><cell r="C10842" t="str"><v>landbouwer en steenfabrikant te Schaijk</v></cell></row><row r="10843"><cell r="A10843" t="str"><v>01598</v></cell><cell r="B10843" t="str"><v>3500</v></cell><cell r="C10843" t="str"><v>lid gemeenteraad van Schaijk</v></cell><cell r="D10843" t="str"><v>/(omstreeks: 00-09-1931)/01-10-1940</v></cell></row><row r="10844"><cell r="A10844" t="str"><v>01598</v></cell><cell r="B10844" t="str"><v>3500</v></cell><cell r="C10844" t="str"><v>lid gemeenteraad van Schaijk</v></cell><cell r="D10844" t="str"><v>00-11-1945/00-09-1953</v></cell></row><row r="10845"><cell r="A10845" t="str"><v>01598</v></cell><cell r="B10845" t="str"><v>3500</v></cell><cell r="C10845" t="str"><v>wethouder van Schaijk</v></cell><cell r="D10845" t="str"><v>00-11-1945/00-09-1953</v></cell></row><row r="10846"><cell r="A10846" t="str"><v>01598</v></cell><cell r="B10846" t="str"><v>3500</v></cell><cell r="C10846" t="str"><v>lid Tweede Kamer der Staten-Generaal</v></cell><cell r="D10846" t="str"><v>04-06-1946/27-07-1948</v></cell></row><row r="10847"><cell r="A10847" t="str"><v>01598</v></cell><cell r="B10847" t="str"><v>3500</v></cell><cell r="C10847" t="str"><v>lid Eerste Kamer der Staten-Generaal</v></cell><cell r="D10847" t="str"><v>06-11-1956/05-06-1963</v></cell></row><row r="10848"><cell r="A10848" t="str"><v>01599</v></cell><cell r="B10848" t="str"><v>3010</v></cell><cell r="C10848" t="str"><v>Amsterdam</v></cell><cell r="D10848" t="str"><v>27-02-1913</v></cell></row><row r="10849"><cell r="A10849" t="str"><v>01599</v></cell><cell r="B10849" t="str"><v>3020</v></cell><cell r="C10849" t="str"><v>'s-Gravenhage</v></cell><cell r="D10849" t="str"><v>28-04-1998</v></cell></row><row r="10850"><cell r="A10850" t="str"><v>01599</v></cell><cell r="B10850" t="str"><v>3500</v></cell><cell r="C10850" t="str"><v>wetenschappelijk medewerker SDAP</v></cell><cell r="D10850" t="str"><v>00-00-1939/00-00-1940</v></cell></row><row r="10851"><cell r="A10851" t="str"><v>01599</v></cell><cell r="B10851" t="str"><v>3500</v></cell><cell r="C10851" t="str"><v>wetenschappelijk medewerker Nederlandsche Economische Hogeschool te Rotterdam</v></cell><cell r="D10851" t="str"><v>00-00-1940/</v></cell></row><row r="10852"><cell r="A10852" t="str"><v>01599</v></cell><cell r="B10852" t="str"><v>3500</v></cell><cell r="C10852" t="str"><v>wetenschappelijk medewerker CBS (Centraal Bureau voor de Statistiek)</v></cell><cell r="D10852" t="str"><v>00-00-1940/00-00-1945</v></cell></row><row r="10853"><cell r="A10853" t="str"><v>01599</v></cell><cell r="B10853" t="str"><v>3500</v></cell><cell r="C10853" t="str"><v>redacteur financiën en economie, dagblad "Het Parool"</v></cell><cell r="D10853" t="str"><v>00-00-1945/00-10-1947</v></cell></row><row r="10854"><cell r="A10854" t="str"><v>01599</v></cell><cell r="B10854" t="str"><v>3500</v></cell><cell r="C10854" t="str"><v>lid gemeenteraad van Amsterdam</v></cell><cell r="D10854" t="str"><v>06-09-1946/09-10-1947</v></cell></row><row r="10855"><cell r="A10855" t="str"><v>01599</v></cell><cell r="B10855" t="str"><v>3500</v></cell><cell r="C10855" t="str"><v>lid Tweede Kamer der Staten-Generaal</v></cell><cell r="D10855" t="str"><v>19-09-1946/10-10-1946</v></cell></row><row r="10856"><cell r="A10856" t="str"><v>01599</v></cell><cell r="B10856" t="str"><v>3500</v></cell><cell r="C10856" t="str"><v>hoogleraar economie, "Johannes Gutenberg Universität" te Mainz</v></cell><cell r="D10856" t="str"><v>01-11-1947/00-00-1952</v></cell></row><row r="10857"><cell r="A10857" t="str"><v>01599</v></cell><cell r="B10857" t="str"><v>3500</v></cell><cell r="C10857" t="str"><v>docent ISS (Institute of Social Studies)</v></cell><cell r="D10857" t="str"><v>00-00-1952/00-00-1954</v></cell></row><row r="10858"><cell r="A10858" t="str"><v>01599</v></cell><cell r="B10858" t="str"><v>3500</v></cell><cell r="C10858" t="str"><v>adviseur ministerie van Economische Zaken</v></cell><cell r="D10858" t="str"><v>00-00-1952/00-00-1954</v></cell></row><row r="10859"><cell r="A10859" t="str"><v>01599</v></cell><cell r="B10859" t="str"><v>3500</v></cell><cell r="C10859" t="str"><v>particulier economisch adviseur</v></cell><cell r="D10859" t="str"><v>00-00-1954/</v></cell></row><row r="10860"><cell r="A10860" t="str"><v>01599</v></cell><cell r="B10860" t="str"><v>3500</v></cell><cell r="C10860" t="str"><v>hoogleraar economie, Vrije Universiteit te Brussel</v></cell><cell r="D10860" t="str"><v>00-00-1961/00-00-1983</v></cell></row><row r="10861"><cell r="A10861" t="str"><v>01599</v></cell><cell r="B10861" t="str"><v>3500</v></cell><cell r="C10861" t="str"><v>buitengewoon hoogleraar "economie van de minder ontwikkelde gebieden", Universiteit van Amsterdam</v></cell><cell r="D10861" t="str"><v>01-09-1967/01-01-1971</v></cell></row><row r="10862"><cell r="A10862" t="str"><v>01599</v></cell><cell r="B10862" t="str"><v>3500</v></cell><cell r="C10862" t="str"><v>hoogleraar "economie van de minder ontwikkelde gebieden", Universiteit van Amsterdam</v></cell><cell r="D10862" t="str"><v>01-01-1971/15-06-1978</v></cell></row><row r="10863"><cell r="A10863" t="str"><v>01599</v></cell><cell r="B10863" t="str"><v>3500</v></cell><cell r="C10863" t="str"><v>leeropdracht "economie van de minder ontwikkelde gebieden", Universiteit van Amsterdam</v></cell><cell r="D10863" t="str"><v>15-06-1978/01-09-1980</v></cell></row><row r="10864"><cell r="A10864" t="str"><v>01601</v></cell><cell r="B10864" t="str"><v>3010</v></cell><cell r="C10864" t="str"><v>Lier (Oostenr. Nederlanden)</v></cell><cell r="D10864" t="str"><v>10-11-1807</v></cell></row><row r="10865"><cell r="A10865" t="str"><v>01601</v></cell><cell r="B10865" t="str"><v>3020</v></cell><cell r="C10865" t="str"><v>'s-Hertogenbosch</v></cell><cell r="D10865" t="str"><v>25-02-1879</v></cell></row><row r="10866"><cell r="A10866" t="str"><v>01601</v></cell><cell r="B10866" t="str"><v>3500</v></cell><cell r="C10866" t="str"><v>advocaat en procureur te 's-Hertogenbosch</v></cell><cell r="D10866" t="str"><v>00-00-1832/01-12-1836</v></cell></row><row r="10867"><cell r="A10867" t="str"><v>01601</v></cell><cell r="B10867" t="str"><v>3500</v></cell><cell r="C10867" t="str"><v>rechter-plaatsvervanger, rechtbank van eerste aanleg te 's-Hertogenbosch</v></cell><cell r="D10867" t="str"><v>01-02-1836/01-12-1836</v></cell></row><row r="10868"><cell r="A10868" t="str"><v>01601</v></cell><cell r="B10868" t="str"><v>3500</v></cell><cell r="C10868" t="str"><v>rechter in de rechtbank van eerste aanleg te 's-Hertogenbosch</v></cell><cell r="D10868" t="str"><v>01-12-1836/01-10-1838</v></cell></row><row r="10869"><cell r="A10869" t="str"><v>01601</v></cell><cell r="B10869" t="str"><v>3500</v></cell><cell r="C10869" t="str"><v>raadsheer Provinciaal Gerechtshof te 's-Hertogenbosch</v></cell><cell r="D10869" t="str"><v>01-10-1838/01-01-1876</v></cell></row><row r="10870"><cell r="A10870" t="str"><v>01601</v></cell><cell r="B10870" t="str"><v>3500</v></cell><cell r="C10870" t="str"><v>lid Tweede Kamer der Staten-Generaal</v></cell><cell r="D10870" t="str"><v>19-11-1866/03-01-1868</v></cell></row><row r="10871"><cell r="A10871" t="str"><v>01601</v></cell><cell r="B10871" t="str"><v>3500</v></cell><cell r="C10871" t="str"><v>lid Tweede Kamer der Staten-Generaal</v></cell><cell r="D10871" t="str"><v>25-02-1868/25-02-1879</v></cell></row><row r="10872"><cell r="A10872" t="str"><v>01602</v></cell><cell r="B10872" t="str"><v>3010</v></cell><cell r="C10872" t="str"><v>Dordrecht</v></cell><cell r="D10872" t="str"><v>29-06-1816</v></cell></row><row r="10873"><cell r="A10873" t="str"><v>01602</v></cell><cell r="B10873" t="str"><v>3020</v></cell><cell r="C10873" t="str"><v>'s-Gravenhage</v></cell><cell r="D10873" t="str"><v>04-11-1890</v></cell></row><row r="10874"><cell r="A10874" t="str"><v>01602</v></cell><cell r="B10874" t="str"><v>3500</v></cell><cell r="C10874" t="str"><v>landeigenaar</v></cell></row><row r="10875"><cell r="A10875" t="str"><v>01602</v></cell><cell r="B10875" t="str"><v>3500</v></cell><cell r="C10875" t="str"><v>lid Tweede Kamer der Staten-Generaal</v></cell><cell r="D10875" t="str"><v>13-02-1849/20-08-1850</v></cell></row><row r="10876"><cell r="A10876" t="str"><v>01602</v></cell><cell r="B10876" t="str"><v>3500</v></cell><cell r="C10876" t="str"><v>lid Tweede Kamer der Staten-Generaal</v></cell><cell r="D10876" t="str"><v>07-10-1850/16-10-1852</v></cell></row><row r="10877"><cell r="A10877" t="str"><v>01602</v></cell><cell r="B10877" t="str"><v>3500</v></cell><cell r="C10877" t="str"><v>minister van Buitenlandse Zaken</v></cell><cell r="D10877" t="str"><v>16-10-1852/19-04-1853</v></cell></row><row r="10878"><cell r="A10878" t="str"><v>01602</v></cell><cell r="B10878" t="str"><v>3500</v></cell><cell r="C10878" t="str"><v>lid Tweede Kamer der Staten-Generaal</v></cell><cell r="D10878" t="str"><v>18-09-1854/14-03-1861</v></cell></row><row r="10879"><cell r="A10879" t="str"><v>01602</v></cell><cell r="B10879" t="str"><v>3500</v></cell><cell r="C10879" t="str"><v>minister van Buitenlandse Zaken</v></cell><cell r="D10879" t="str"><v>14-03-1861/10-11-1861</v></cell></row><row r="10880"><cell r="A10880" t="str"><v>01602</v></cell><cell r="B10880" t="str"><v>3500</v></cell><cell r="C10880" t="str"><v>ambteloos</v></cell><cell r="D10880" t="str"><v>10-11-1861/19-09-1864</v></cell></row><row r="10881"><cell r="A10881" t="str"><v>01602</v></cell><cell r="B10881" t="str"><v>3500</v></cell><cell r="C10881" t="str"><v>lid Tweede Kamer der Staten-Generaal</v></cell><cell r="D10881" t="str"><v>19-09-1864/01-10-1866</v></cell></row><row r="10882"><cell r="A10882" t="str"><v>01602</v></cell><cell r="B10882" t="str"><v>3500</v></cell><cell r="C10882" t="str"><v>lid Tweede Kamer der Staten-Generaal</v></cell><cell r="D10882" t="str"><v>19-11-1866/10-06-1867</v></cell></row><row r="10883"><cell r="A10883" t="str"><v>01602</v></cell><cell r="B10883" t="str"><v>3500</v></cell><cell r="C10883" t="str"><v>buitengewoon gezant en gevolmachtigd minister te Parijs</v></cell><cell r="D10883" t="str"><v>01-07-1867/18-05-1885</v></cell></row><row r="10884"><cell r="A10884" t="str"><v>01602</v></cell><cell r="B10884" t="str"><v>3500</v></cell><cell r="C10884" t="str"><v>lid Eerste Kamer der Staten-Generaal</v></cell><cell r="D10884" t="str"><v>01-05-1888/04-11-1890</v></cell></row><row r="10885"><cell r="A10885" t="str"><v>01603</v></cell><cell r="B10885" t="str"><v>3010</v></cell><cell r="C10885" t="str"><v>Dommeldange (Luxemburg)</v></cell><cell r="D10885" t="str"><v>19-08-1819</v></cell></row><row r="10886"><cell r="A10886" t="str"><v>01603</v></cell><cell r="B10886" t="str"><v>3020</v></cell><cell r="C10886" t="str"><v>'s-Gravenhage</v></cell><cell r="D10886" t="str"><v>01-07-1894</v></cell></row><row r="10887"><cell r="A10887" t="str"><v>01603</v></cell><cell r="B10887" t="str"><v>3500</v></cell><cell r="C10887" t="str"><v>in diplomatieke dienst</v></cell><cell r="D10887" t="str"><v>00-00-1841/</v></cell></row><row r="10888"><cell r="A10888" t="str"><v>01603</v></cell><cell r="B10888" t="str"><v>3500</v></cell><cell r="C10888" t="str"><v>(onbezoldigd) attaché Buitenlandse Zaken</v></cell><cell r="D10888" t="str"><v>21-02-1842/00-00-1844</v></cell></row><row r="10889"><cell r="A10889" t="str"><v>01603</v></cell><cell r="B10889" t="str"><v>3500</v></cell><cell r="C10889" t="str"><v>uitgezonden naar Hannover</v></cell><cell r="D10889" t="str"><v>23-04-1844/</v></cell></row><row r="10890"><cell r="A10890" t="str"><v>01603</v></cell><cell r="B10890" t="str"><v>3500</v></cell><cell r="C10890" t="str"><v>gezantschapsattaché te Berlijn</v></cell><cell r="D10890" t="str"><v>00-00-1844/00-00-1846</v></cell></row><row r="10891"><cell r="A10891" t="str"><v>01603</v></cell><cell r="B10891" t="str"><v>3500</v></cell><cell r="C10891" t="str"><v>gezantschapssecretaris te Wenen</v></cell><cell r="D10891" t="str"><v>00-00-1846/00-00-1848</v></cell></row><row r="10892"><cell r="A10892" t="str"><v>01603</v></cell><cell r="B10892" t="str"><v>3500</v></cell><cell r="C10892" t="str"><v>attaché ministerie van Buitenlandse Zaken</v></cell><cell r="D10892" t="str"><v>00-00-1848/00-00-1848</v></cell></row><row r="10893"><cell r="A10893" t="str"><v>01603</v></cell><cell r="B10893" t="str"><v>3500</v></cell><cell r="C10893" t="str"><v>waarnemend attaché te Brussel</v></cell><cell r="D10893" t="str"><v>00-00-1848/00-00-1852</v></cell></row><row r="10894"><cell r="A10894" t="str"><v>01603</v></cell><cell r="B10894" t="str"><v>3500</v></cell><cell r="C10894" t="str"><v>raad van legatie te Londen</v></cell><cell r="D10894" t="str"><v>00-00-1852/00-00-1854</v></cell></row><row r="10895"><cell r="A10895" t="str"><v>01603</v></cell><cell r="B10895" t="str"><v>3500</v></cell><cell r="C10895" t="str"><v>zaakgelastigde te Constantinopel</v></cell><cell r="D10895" t="str"><v>00-00-1854/00-04-1855</v></cell></row><row r="10896"><cell r="A10896" t="str"><v>01603</v></cell><cell r="B10896" t="str"><v>3500</v></cell><cell r="C10896" t="str"><v>minister-resident te Constantinopel</v></cell><cell r="D10896" t="str"><v>25-04-1855/00-03-1860</v></cell></row><row r="10897"><cell r="A10897" t="str"><v>01603</v></cell><cell r="B10897" t="str"><v>3500</v></cell><cell r="C10897" t="str"><v>minister van Buitenlandse Zaken</v></cell><cell r="D10897" t="str"><v>04-04-1860/14-01-1861</v></cell></row><row r="10898"><cell r="A10898" t="str"><v>01603</v></cell><cell r="B10898" t="str"><v>3500</v></cell><cell r="C10898" t="str"><v>ambteloos</v></cell><cell r="D10898" t="str"><v>15-01-1861/01-05-1862</v></cell></row><row r="10899"><cell r="A10899" t="str"><v>01603</v></cell><cell r="B10899" t="str"><v>3500</v></cell><cell r="C10899" t="str"><v>lid Tweede Kamer der Staten-Generaal</v></cell><cell r="D10899" t="str"><v>01-05-1861/15-09-1862</v></cell></row><row r="10900"><cell r="A10900" t="str"><v>01603</v></cell><cell r="B10900" t="str"><v>3500</v></cell><cell r="C10900" t="str"><v>buitengewoon gezant en gevolmachtigd minister te Berlijn, tevens geaccrediteerd bij de hoven van het koninklijk en groothertoglijk Saksen te Weimar en Dresden</v></cell><cell r="D10900" t="str"><v>19-12-1862/00-08-1865</v></cell></row><row r="10901"><cell r="A10901" t="str"><v>01603</v></cell><cell r="B10901" t="str"><v>3500</v></cell><cell r="C10901" t="str"><v>lid Tweede Kamer der Staten-Generaal</v></cell><cell r="D10901" t="str"><v>22-05-1865/02-06-1866</v></cell></row><row r="10902"><cell r="A10902" t="str"><v>01603</v></cell><cell r="B10902" t="str"><v>3500</v></cell><cell r="C10902" t="str"><v>minister van Buitenlandse Zaken</v></cell><cell r="D10902" t="str"><v>01-06-1866/04-06-1868</v></cell></row><row r="10903"><cell r="A10903" t="str"><v>01603</v></cell><cell r="B10903" t="str"><v>3500</v></cell><cell r="C10903" t="str"><v>ambteloos</v></cell><cell r="D10903" t="str"><v>04-06-1868/01-03-1869</v></cell></row><row r="10904"><cell r="A10904" t="str"><v>01603</v></cell><cell r="B10904" t="str"><v>3500</v></cell><cell r="C10904" t="str"><v>buitengewoon gezant en gevolmachtigd minister te Sint Petersburg</v></cell><cell r="D10904" t="str"><v>01-03-1869/01-06-1871</v></cell></row><row r="10905"><cell r="A10905" t="str"><v>01603</v></cell><cell r="B10905" t="str"><v>3500</v></cell><cell r="C10905" t="str"><v>lid Tweede Kamer der Staten-Generaal</v></cell><cell r="D10905" t="str"><v>18-09-1871/20-09-1875</v></cell></row><row r="10906"><cell r="A10906" t="str"><v>01603</v></cell><cell r="B10906" t="str"><v>3500</v></cell><cell r="C10906" t="str"><v>buitengewoon gezant en gevolmachtigd minister te Wenen</v></cell><cell r="D10906" t="str"><v>01-12-1875/01-10-1883</v></cell></row><row r="10907"><cell r="A10907" t="str"><v>01603</v></cell><cell r="B10907" t="str"><v>3500</v></cell><cell r="C10907" t="str"><v>lid Raad van State</v></cell><cell r="D10907" t="str"><v>01-10-1883/01-07-1894</v></cell></row><row r="10908"><cell r="A10908" t="str"><v>01604</v></cell><cell r="B10908" t="str"><v>3010</v></cell><cell r="C10908" t="str"><v>Wolvega</v></cell><cell r="D10908" t="str"><v>04-05-1858</v></cell></row><row r="10909"><cell r="A10909" t="str"><v>01604</v></cell><cell r="B10909" t="str"><v>3020</v></cell><cell r="C10909" t="str"><v>Gorredijk</v></cell><cell r="D10909" t="str"><v>22-04-1923</v></cell></row><row r="10910"><cell r="A10910" t="str"><v>01604</v></cell><cell r="B10910" t="str"><v>3500</v></cell><cell r="C10910" t="str"><v>varkenskoopman en -slager te Gorredijk</v></cell><cell r="D10910" t="str"><v>00-00-1880/00-00-1892</v></cell></row><row r="10911"><cell r="A10911" t="str"><v>01604</v></cell><cell r="B10911" t="str"><v>3500</v></cell><cell r="C10911" t="str"><v>lid gemeenteraad van Weststellingwerf</v></cell><cell r="D10911" t="str"><v>00-09-1893/00-09-1897</v></cell></row><row r="10912"><cell r="A10912" t="str"><v>01604</v></cell><cell r="B10912" t="str"><v>3500</v></cell><cell r="C10912" t="str"><v>waarnemend wethouder van Weststellingwerf</v></cell><cell r="D10912" t="str"><v>03-09-1895/00-09-1896</v></cell></row><row r="10913"><cell r="A10913" t="str"><v>01604</v></cell><cell r="B10913" t="str"><v>3500</v></cell><cell r="C10913" t="str"><v>lid Tweede Kamer der Staten-Generaal</v></cell><cell r="D10913" t="str"><v>21-09-1897/21-09-1909</v></cell></row><row r="10914"><cell r="A10914" t="str"><v>01604</v></cell><cell r="B10914" t="str"><v>3500</v></cell><cell r="C10914" t="str"><v>lid gemeenteraad van Opsterland</v></cell><cell r="D10914" t="str"><v>05-09-1899/22-04-1923</v></cell></row><row r="10915"><cell r="A10915" t="str"><v>01604</v></cell><cell r="B10915" t="str"><v>3500</v></cell><cell r="C10915" t="str"><v>lid Provinciale Staten van Friesland</v></cell><cell r="D10915" t="str"><v>03-07-1901/22-04-1923</v></cell></row><row r="10916"><cell r="A10916" t="str"><v>01604</v></cell><cell r="B10916" t="str"><v>3500</v></cell><cell r="C10916" t="str"><v>lid Gedeputeerde Staten van Friesland</v></cell><cell r="D10916" t="str"><v>03-07-1907/01-07-1919</v></cell></row><row r="10917"><cell r="A10917" t="str"><v>01604</v></cell><cell r="B10917" t="str"><v>3500</v></cell><cell r="C10917" t="str"><v>lid gemeenteraad van Opsterland</v></cell><cell r="D10917" t="str"><v>02-09-1919/22-04-1923</v></cell></row><row r="10918"><cell r="A10918" t="str"><v>01607</v></cell><cell r="B10918" t="str"><v>3010</v></cell><cell r="C10918" t="str"><v>Enschede</v></cell><cell r="D10918" t="str"><v>26-12-1889</v></cell></row><row r="10919"><cell r="A10919" t="str"><v>01607</v></cell><cell r="B10919" t="str"><v>3020</v></cell><cell r="C10919" t="str"><v>Enschede</v></cell><cell r="D10919" t="str"><v>14-11-1964</v></cell></row><row r="10920"><cell r="A10920" t="str"><v>01607</v></cell><cell r="B10920" t="str"><v>3500</v></cell><cell r="C10920" t="str"><v>dierenarts te Enschede</v></cell><cell r="D10920" t="str"><v>00-00-1925/</v></cell></row><row r="10921"><cell r="A10921" t="str"><v>01607</v></cell><cell r="B10921" t="str"><v>3500</v></cell><cell r="C10921" t="str"><v>lid Provinciale Staten van Overijssel</v></cell><cell r="D10921" t="str"><v>00-07-1931/01-09-1941</v></cell></row><row r="10922"><cell r="A10922" t="str"><v>01607</v></cell><cell r="B10922" t="str"><v>3500</v></cell><cell r="C10922" t="str"><v>lid gemeenteraad van Lonneker</v></cell><cell r="D10922" t="str"><v>01-09-1931/01-07-1934</v></cell></row><row r="10923"><cell r="A10923" t="str"><v>01607</v></cell><cell r="B10923" t="str"><v>3500</v></cell><cell r="C10923" t="str"><v>lid gemeenteraad van Enschede</v></cell><cell r="D10923" t="str"><v>16-07-1934/01-09-1941</v></cell></row><row r="10924"><cell r="A10924" t="str"><v>01607</v></cell><cell r="B10924" t="str"><v>3500</v></cell><cell r="C10924" t="str"><v>lid Tweede Kamer der Staten-Generaal</v></cell><cell r="D10924" t="str"><v>09-05-1940/04-06-1946</v></cell></row><row r="10925"><cell r="A10925" t="str"><v>01607</v></cell><cell r="B10925" t="str"><v>3500</v></cell><cell r="C10925" t="str"><v>lid tijdelijke gemeenteraad van Enschede</v></cell><cell r="D10925" t="str"><v>00-11-1945/02-09-1946</v></cell></row><row r="10926"><cell r="A10926" t="str"><v>01607</v></cell><cell r="B10926" t="str"><v>3500</v></cell><cell r="C10926" t="str"><v>lid Provinciale Staten van Overijssel</v></cell><cell r="D10926" t="str"><v>00-06-1946/16-09-1947</v></cell></row><row r="10927"><cell r="A10927" t="str"><v>01607</v></cell><cell r="B10927" t="str"><v>3500</v></cell><cell r="C10927" t="str"><v>lid gemeenteraad van Enschede</v></cell><cell r="D10927" t="str"><v>02-09-1946/06-09-1949</v></cell></row><row r="10928"><cell r="A10928" t="str"><v>01607</v></cell><cell r="B10928" t="str"><v>3500</v></cell><cell r="C10928" t="str"><v>directeur Gemeentelijk slachthuis te Enschede</v></cell></row><row r="10929"><cell r="A10929" t="str"><v>01608</v></cell><cell r="B10929" t="str"><v>3010</v></cell><cell r="C10929" t="str"><v>Nieuw-Beerta</v></cell><cell r="D10929" t="str"><v>28-04-1805</v></cell></row><row r="10930"><cell r="A10930" t="str"><v>01608</v></cell><cell r="B10930" t="str"><v>3020</v></cell><cell r="C10930" t="str"><v>Winschoten</v></cell><cell r="D10930" t="str"><v>02-03-1868</v></cell></row><row r="10931"><cell r="A10931" t="str"><v>01608</v></cell><cell r="B10931" t="str"><v>3500</v></cell><cell r="C10931" t="str"><v>landbouwer (landbouwbedrijf van circa 60 ha.) te Nieuw-Beerta</v></cell><cell r="D10931" t="str"><v>00-00-1829/00-00-1861</v></cell></row><row r="10932"><cell r="A10932" t="str"><v>01608</v></cell><cell r="B10932" t="str"><v>3500</v></cell><cell r="C10932" t="str"><v>lid gemeenteraad van Beerta</v></cell><cell r="D10932" t="str"><v>00-00-1830/</v></cell></row><row r="10933"><cell r="A10933" t="str"><v>01608</v></cell><cell r="B10933" t="str"><v>3500</v></cell><cell r="C10933" t="str"><v>lid Provinciale Staten van Groningen</v></cell><cell r="D10933" t="str"><v>06-07-1847/00-02-1849</v></cell></row><row r="10934"><cell r="A10934" t="str"><v>01608</v></cell><cell r="B10934" t="str"><v>3500</v></cell><cell r="C10934" t="str"><v>lid Tweede Kamer der Staten-Generaal</v></cell><cell r="D10934" t="str"><v>13-02-1849/20-08-1850</v></cell></row><row r="10935"><cell r="A10935" t="str"><v>01608</v></cell><cell r="B10935" t="str"><v>3500</v></cell><cell r="C10935" t="str"><v>lid Provinciale Staten van Groningen</v></cell><cell r="D10935" t="str"><v>24-09-1850/00-01-1851</v></cell></row><row r="10936"><cell r="A10936" t="str"><v>01608</v></cell><cell r="B10936" t="str"><v>3500</v></cell><cell r="C10936" t="str"><v>lid Tweede Kamer der Staten-Generaal</v></cell><cell r="D10936" t="str"><v>07-10-1850/26-04-1853</v></cell></row><row r="10937"><cell r="A10937" t="str"><v>01608</v></cell><cell r="B10937" t="str"><v>3500</v></cell><cell r="C10937" t="str"><v>lid Tweede Kamer der Staten-Generaal</v></cell><cell r="D10937" t="str"><v>14-06-1853/01-10-1866</v></cell></row><row r="10938"><cell r="A10938" t="str"><v>01608</v></cell><cell r="B10938" t="str"><v>3500</v></cell><cell r="C10938" t="str"><v>lid Tweede Kamer der Staten-Generaal</v></cell><cell r="D10938" t="str"><v>19-11-1866/03-01-1868</v></cell></row><row r="10939"><cell r="A10939" t="str"><v>01609</v></cell><cell r="B10939" t="str"><v>3010</v></cell><cell r="C10939" t="str"><v>Zuurdijk</v></cell><cell r="D10939" t="str"><v>23-09-1842</v></cell></row><row r="10940"><cell r="A10940" t="str"><v>01609</v></cell><cell r="B10940" t="str"><v>3020</v></cell><cell r="C10940" t="str"><v>Groningen</v></cell><cell r="D10940" t="str"><v>12-06-1922</v></cell></row><row r="10941"><cell r="A10941" t="str"><v>01609</v></cell><cell r="B10941" t="str"><v>3500</v></cell><cell r="C10941" t="str"><v>landbouwer te Westpolder</v></cell></row><row r="10942"><cell r="A10942" t="str"><v>01609</v></cell><cell r="B10942" t="str"><v>3500</v></cell><cell r="C10942" t="str"><v>lid gemeenteraad van Leens</v></cell></row><row r="10943"><cell r="A10943" t="str"><v>01609</v></cell><cell r="B10943" t="str"><v>3500</v></cell><cell r="C10943" t="str"><v>lid Provinciale Staten van Groningen</v></cell><cell r="D10943" t="str"><v>03-07-1889/00-09-1911</v></cell></row><row r="10944"><cell r="A10944" t="str"><v>01609</v></cell><cell r="B10944" t="str"><v>3500</v></cell><cell r="C10944" t="str"><v>lid Tweede Kamer der Staten-Generaal</v></cell><cell r="D10944" t="str"><v>03-03-1891/20-03-1894</v></cell></row><row r="10945"><cell r="A10945" t="str"><v>01609</v></cell><cell r="B10945" t="str"><v>3500</v></cell><cell r="C10945" t="str"><v>lid Tweede Kamer der Staten-Generaal</v></cell><cell r="D10945" t="str"><v>16-05-1894/21-09-1909</v></cell></row><row r="10946"><cell r="A10946" t="str"><v>01609</v></cell><cell r="B10946" t="str"><v>3500</v></cell><cell r="C10946" t="str"><v>lid Eerste Kamer der Staten-Generaal</v></cell><cell r="D10946" t="str"><v>19-09-1911/07-11-1916</v></cell></row><row r="10947"><cell r="A10947" t="str"><v>01610</v></cell><cell r="B10947" t="str"><v>3010</v></cell><cell r="C10947" t="str"><v>Zuidhorn (Gr.)</v></cell><cell r="D10947" t="str"><v>21-02-1874</v></cell></row><row r="10948"><cell r="A10948" t="str"><v>01610</v></cell><cell r="B10948" t="str"><v>3020</v></cell><cell r="C10948" t="str"><v>Groningen</v></cell><cell r="D10948" t="str"><v>01-06-1968</v></cell></row><row r="10949"><cell r="A10949" t="str"><v>01610</v></cell><cell r="B10949" t="str"><v>3500</v></cell><cell r="C10949" t="str"><v>onderwijzer Christelijke lagere school te Lemmer</v></cell><cell r="D10949" t="str"><v>00-00-1892/</v></cell></row><row r="10950"><cell r="A10950" t="str"><v>01610</v></cell><cell r="B10950" t="str"><v>3500</v></cell><cell r="C10950" t="str"><v>onderwijzer Christelijke lagere school te Winsum (Gr.)</v></cell><cell r="D10950" t="str"><v>/00-00-1901</v></cell></row><row r="10951"><cell r="A10951" t="str"><v>01610</v></cell><cell r="B10951" t="str"><v>3500</v></cell><cell r="C10951" t="str"><v>redacteur buitenland, "Nieuwe Provinciale Groningsche Courant"</v></cell><cell r="D10951" t="str"><v>00-00-1901/00-00-1905</v></cell></row><row r="10952"><cell r="A10952" t="str"><v>01610</v></cell><cell r="B10952" t="str"><v>3500</v></cell><cell r="C10952" t="str"><v>hoofdredacteur "Nieuwe Provinciale Groningsche Courant"</v></cell><cell r="D10952" t="str"><v>00-10-1905/00-10-1940</v></cell></row><row r="10953"><cell r="A10953" t="str"><v>01610</v></cell><cell r="B10953" t="str"><v>3500</v></cell><cell r="C10953" t="str"><v>lid gemeenteraad van Groningen</v></cell><cell r="D10953" t="str"><v>28-02-1909/01-09-1941</v></cell></row><row r="10954"><cell r="A10954" t="str"><v>01610</v></cell><cell r="B10954" t="str"><v>3500</v></cell><cell r="C10954" t="str"><v>lid Tweede Kamer der Staten-Generaal</v></cell><cell r="D10954" t="str"><v>17-09-1918/03-06-1946</v></cell></row><row r="10955"><cell r="A10955" t="str"><v>01610</v></cell><cell r="B10955" t="str"><v>3500</v></cell><cell r="C10955" t="str"><v>lid tijdelijke gemeenteraad van Groningen</v></cell><cell r="D10955" t="str"><v>00-11-1945/02-09-1946</v></cell></row><row r="10956"><cell r="A10956" t="str"><v>01613</v></cell><cell r="B10956" t="str"><v>3010</v></cell><cell r="C10956" t="str"><v>Westwoud (N.H.)</v></cell><cell r="D10956" t="str"><v>23-09-1846</v></cell></row><row r="10957"><cell r="A10957" t="str"><v>01613</v></cell><cell r="B10957" t="str"><v>3020</v></cell><cell r="C10957" t="str"><v>Abbekerk (N.H.)</v></cell><cell r="D10957" t="str"><v>17-09-1897</v></cell></row><row r="10958"><cell r="A10958" t="str"><v>01613</v></cell><cell r="B10958" t="str"><v>3500</v></cell><cell r="C10958" t="str"><v>landbouwer (veehouder) te Abbekerk</v></cell></row><row r="10959"><cell r="A10959" t="str"><v>01613</v></cell><cell r="B10959" t="str"><v>3500</v></cell><cell r="C10959" t="str"><v>burgemeester van Abbekerk</v></cell><cell r="D10959" t="str"><v>01-08-1880/17-09-1897</v></cell></row><row r="10960"><cell r="A10960" t="str"><v>01613</v></cell><cell r="B10960" t="str"><v>3500</v></cell><cell r="C10960" t="str"><v>gemeentesecretaris van Abbekerk</v></cell><cell r="D10960" t="str"><v>16-09-1880/17-09-1897</v></cell></row><row r="10961"><cell r="A10961" t="str"><v>01613</v></cell><cell r="B10961" t="str"><v>3500</v></cell><cell r="C10961" t="str"><v>lid Provinciale Staten van Noord-Holland</v></cell><cell r="D10961" t="str"><v>07-07-1886/17-09-1897</v></cell></row><row r="10962"><cell r="A10962" t="str"><v>01613</v></cell><cell r="B10962" t="str"><v>3500</v></cell><cell r="C10962" t="str"><v>lid Tweede Kamer der Staten-Generaal</v></cell><cell r="D10962" t="str"><v>11-11-1890/20-03-1894</v></cell></row><row r="10963"><cell r="A10963" t="str"><v>01613</v></cell><cell r="B10963" t="str"><v>3500</v></cell><cell r="C10963" t="str"><v>lid Tweede Kamer der Staten-Generaal</v></cell><cell r="D10963" t="str"><v>16-05-1894/17-09-1897</v></cell></row><row r="10964"><cell r="A10964" t="str"><v>02130</v></cell><cell r="B10964" t="str"><v>3010</v></cell><cell r="C10964" t="str"><v>'s-Hertogenbosch</v></cell><cell r="D10964" t="str"><v>08-06-1804</v></cell></row><row r="10965"><cell r="A10965" t="str"><v>02130</v></cell><cell r="B10965" t="str"><v>3020</v></cell><cell r="C10965" t="str"><v>'s-Hertogenbosch</v></cell><cell r="D10965" t="str"><v>06-11-1875</v></cell></row><row r="10966"><cell r="A10966" t="str"><v>02130</v></cell><cell r="B10966" t="str"><v>3500</v></cell><cell r="C10966" t="str"><v>advocaat te 's-Hertogenbosch</v></cell><cell r="D10966" t="str"><v>00-12-1827/01-10-1838</v></cell></row><row r="10967"><cell r="A10967" t="str"><v>02130</v></cell><cell r="B10967" t="str"><v>3500</v></cell><cell r="C10967" t="str"><v>officier van justitie, Arrondissementsrechtbank te 's-Hertogenbosch</v></cell><cell r="D10967" t="str"><v>01-10-1838/16-12-1844</v></cell></row><row r="10968"><cell r="A10968" t="str"><v>02130</v></cell><cell r="B10968" t="str"><v>3500</v></cell><cell r="C10968" t="str"><v>buitengewoon lid Tweede Kamer der Staten-Generaal</v></cell><cell r="D10968" t="str"><v>05-08-1840/04-09-1840</v></cell></row><row r="10969"><cell r="A10969" t="str"><v>02130</v></cell><cell r="B10969" t="str"><v>3500</v></cell><cell r="C10969" t="str"><v>voorlopig minister voor Zaken der Rooms-Katholieke Eredienst</v></cell><cell r="D10969" t="str"><v>16-12-1844/21-08-1845</v></cell></row><row r="10970"><cell r="A10970" t="str"><v>02130</v></cell><cell r="B10970" t="str"><v>3500</v></cell><cell r="C10970" t="str"><v>minister voor Zaken der Rooms-Katholieke Eredienst</v></cell><cell r="D10970" t="str"><v>16-08-1845/25-03-1848</v></cell></row><row r="10971"><cell r="A10971" t="str"><v>02130</v></cell><cell r="B10971" t="str"><v>3500</v></cell><cell r="C10971" t="str"><v>staatsraad in buitengewone dienst, Raad van State</v></cell><cell r="D10971" t="str"><v>16-12-1844/01-07-1862</v></cell></row><row r="10972"><cell r="A10972" t="str"><v>02130</v></cell><cell r="B10972" t="str"><v>3500</v></cell><cell r="C10972" t="str"><v>staatsraad in buitengewone dienst, Raad van State</v></cell><cell r="D10972" t="str"><v>16-02-1864/06-11-1875</v></cell></row><row r="10973"><cell r="A10973" t="str"><v>02131</v></cell><cell r="B10973" t="str"><v>3010</v></cell><cell r="C10973" t="str"><v>Zeist</v></cell><cell r="D10973" t="str"><v>05-10-1791</v></cell></row><row r="10974"><cell r="A10974" t="str"><v>02131</v></cell><cell r="B10974" t="str"><v>3020</v></cell><cell r="C10974" t="str"><v>Amersfoort</v></cell><cell r="D10974" t="str"><v>06-10-1871</v></cell></row><row r="10975"><cell r="A10975" t="str"><v>02131</v></cell><cell r="B10975" t="str"><v>3500</v></cell><cell r="C10975" t="str"><v>page hof van koning Lodewijk Napoleon</v></cell><cell r="D10975" t="str"><v>00-00-1808/00-00-1809</v></cell></row><row r="10976"><cell r="A10976" t="str"><v>02131</v></cell><cell r="B10976" t="str"><v>3500</v></cell><cell r="C10976" t="str"><v>officier in Nederlandse dienst</v></cell><cell r="D10976" t="str"><v>00-00-1809/</v></cell></row><row r="10977"><cell r="A10977" t="str"><v>02131</v></cell><cell r="B10977" t="str"><v>3500</v></cell><cell r="C10977" t="str"><v>officier in Franse dienst</v></cell><cell r="D10977" t="str"><v>00-00-1810/</v></cell></row><row r="10978"><cell r="A10978" t="str"><v>02131</v></cell><cell r="B10978" t="str"><v>3500</v></cell><cell r="C10978" t="str"><v>gevangenschap kamp in Siberië</v></cell><cell r="D10978" t="str"><v>00-11-1812/00-00-1814</v></cell></row><row r="10979"><cell r="A10979" t="str"><v>02131</v></cell><cell r="B10979" t="str"><v>3500</v></cell><cell r="C10979" t="str"><v>kapitein-adjudant van generaal-majoor De Constant Rebecque, chef-staf troepen te velde</v></cell><cell r="D10979" t="str"><v>00-00-1814/00-00-1826</v></cell></row><row r="10980"><cell r="A10980" t="str"><v>02131</v></cell><cell r="B10980" t="str"><v>3500</v></cell><cell r="C10980" t="str"><v>waarnemend adjunct-chef van de Generale Staf</v></cell><cell r="D10980" t="str"><v>00-09-1830/00-00-1831</v></cell></row><row r="10981"><cell r="A10981" t="str"><v>02131</v></cell><cell r="B10981" t="str"><v>3500</v></cell><cell r="C10981" t="str"><v>tijdelijk Chef van de Generale Staf</v></cell><cell r="D10981" t="str"><v>00-00-1837/00-08-1839</v></cell></row><row r="10982"><cell r="A10982" t="str"><v>02131</v></cell><cell r="B10982" t="str"><v>3500</v></cell><cell r="C10982" t="str"><v>chef, staf van veldmaarschalk, de prins van Oranje</v></cell><cell r="D10982" t="str"><v>00-08-1839/</v></cell></row><row r="10983"><cell r="A10983" t="str"><v>02131</v></cell><cell r="B10983" t="str"><v>3500</v></cell><cell r="C10983" t="str"><v>belast met opperdirectie van de Generale Staf</v></cell><cell r="D10983" t="str"><v>00-08-1839/00-10-1840</v></cell></row><row r="10984"><cell r="A10984" t="str"><v>02131</v></cell><cell r="B10984" t="str"><v>3500</v></cell><cell r="C10984" t="str"><v>adjudant van koning Willem II</v></cell><cell r="D10984" t="str"><v>08-10-1840/00-00-1841</v></cell></row><row r="10985"><cell r="A10985" t="str"><v>02131</v></cell><cell r="B10985" t="str"><v>3500</v></cell><cell r="C10985" t="str"><v>Chef van de Generale Staf</v></cell><cell r="D10985" t="str"><v>00-00-1841/00-04-1844</v></cell></row><row r="10986"><cell r="A10986" t="str"><v>02131</v></cell><cell r="B10986" t="str"><v>3500</v></cell><cell r="C10986" t="str"><v>tijdelijk minister van Oorlog</v></cell><cell r="D10986" t="str"><v>25-03-1848/17-05-1848</v></cell></row><row r="10987"><cell r="A10987" t="str"><v>02131</v></cell><cell r="B10987" t="str"><v>3500</v></cell><cell r="C10987" t="str"><v>belast met het beheer van de Generale Staf</v></cell><cell r="D10987" t="str"><v>25-03-1848/00-05-1848</v></cell></row><row r="10988"><cell r="A10988" t="str"><v>02131</v></cell><cell r="B10988" t="str"><v>3500</v></cell><cell r="C10988" t="str"><v>Chef van de Generale Staf en voorzitter Comité van Defensie</v></cell><cell r="D10988" t="str"><v>00-05-1848/07-12-1867</v></cell></row><row r="10989"><cell r="A10989" t="str"><v>02131</v></cell><cell r="B10989" t="str"><v>3500</v></cell><cell r="C10989" t="str"><v>buitengewoon lid Tweede Kamer der Staten-Generaal</v></cell><cell r="D10989" t="str"><v>18-09-1848/08-10-1848</v></cell></row><row r="10990"><cell r="A10990" t="str"><v>02132</v></cell><cell r="B10990" t="str"><v>3010</v></cell><cell r="C10990" t="str"><v>Leiden</v></cell><cell r="D10990" t="str"><v>01-08-1786</v></cell></row><row r="10991"><cell r="A10991" t="str"><v>02132</v></cell><cell r="B10991" t="str"><v>3020</v></cell><cell r="C10991" t="str"><v>Leiden</v></cell><cell r="D10991" t="str"><v>18-02-1861</v></cell></row><row r="10992"><cell r="A10992" t="str"><v>02132</v></cell><cell r="B10992" t="str"><v>3500</v></cell><cell r="C10992" t="str"><v>secretaris van J. Valckenaer</v></cell><cell r="D10992" t="str"><v>00-06-1810/00-05-1811</v></cell></row><row r="10993"><cell r="A10993" t="str"><v>02132</v></cell><cell r="B10993" t="str"><v>3500</v></cell><cell r="C10993" t="str"><v>advocaat te 's-Gravenhage</v></cell><cell r="D10993" t="str"><v>17-05-1811/11-08-1811</v></cell></row><row r="10994"><cell r="A10994" t="str"><v>02132</v></cell><cell r="B10994" t="str"><v>3500</v></cell><cell r="C10994" t="str"><v>advocaat te Leiden</v></cell><cell r="D10994" t="str"><v>12-08-1811/00-01-1828</v></cell></row><row r="10995"><cell r="A10995" t="str"><v>02132</v></cell><cell r="B10995" t="str"><v>3500</v></cell><cell r="C10995" t="str"><v>secretaris College van Curatoren Hogeschool te Leiden</v></cell><cell r="D10995" t="str"><v>01-11-1818/00-00-1819</v></cell></row><row r="10996"><cell r="A10996" t="str"><v>02132</v></cell><cell r="B10996" t="str"><v>3500</v></cell><cell r="C10996" t="str"><v>rechter in de rechtbank van eerste aanleg te Leiden</v></cell><cell r="D10996" t="str"><v>01-02-1828/01-10-1838</v></cell></row><row r="10997"><cell r="A10997" t="str"><v>02132</v></cell><cell r="B10997" t="str"><v>3500</v></cell><cell r="C10997" t="str"><v>lid Tweede Kamer der Staten-Generaal</v></cell><cell r="D10997" t="str"><v>20-10-1828/30-06-1848</v></cell></row><row r="10998"><cell r="A10998" t="str"><v>02132</v></cell><cell r="B10998" t="str"><v>3500</v></cell><cell r="C10998" t="str"><v>voorzitter Tweede Kamer der Staten-Generaal</v></cell><cell r="D10998" t="str"><v>18-10-1836/16-10-1837</v></cell></row><row r="10999"><cell r="A10999" t="str"><v>02132</v></cell><cell r="B10999" t="str"><v>3500</v></cell><cell r="C10999" t="str"><v>rechter Arrondissementsrechtbank te Leiden</v></cell><cell r="D10999" t="str"><v>01-10-1838/25-03-1848</v></cell></row><row r="11000"><cell r="A11000" t="str"><v>02132</v></cell><cell r="B11000" t="str"><v>3500</v></cell><cell r="C11000" t="str"><v>lid Staatscommissie tot herziening van de Grondwet</v></cell><cell r="D11000" t="str"><v>17-03-1848/04-11-1848</v></cell></row><row r="11001"><cell r="A11001" t="str"><v>02132</v></cell><cell r="B11001" t="str"><v>3500</v></cell><cell r="C11001" t="str"><v>tijdelijk minister van Binnenlandse Zaken</v></cell><cell r="D11001" t="str"><v>25-03-1848/13-05-1848</v></cell></row><row r="11002"><cell r="A11002" t="str"><v>02132</v></cell><cell r="B11002" t="str"><v>3500</v></cell><cell r="C11002" t="str"><v>tijdelijk minister voor zaken der Hervormde en andere erediensten, de Rooms-Katholieke uitgezonderd</v></cell><cell r="D11002" t="str"><v>25-03-1848/30-06-1848</v></cell></row><row r="11003"><cell r="A11003" t="str"><v>02908</v></cell><cell r="B11003" t="str"><v>3010</v></cell><cell r="C11003" t="str"><v>Weert</v></cell><cell r="D11003" t="str"><v>28-11-1801</v></cell></row><row r="11004"><cell r="A11004" t="str"><v>02908</v></cell><cell r="B11004" t="str"><v>3020</v></cell><cell r="C11004" t="str"><v>Weert</v></cell><cell r="D11004" t="str"><v>14-08-1865</v></cell></row><row r="11005"><cell r="A11005" t="str"><v>02908</v></cell><cell r="B11005" t="str"><v>3500</v></cell><cell r="C11005" t="str"><v>lid stedelijke raad van Weert</v></cell></row><row r="11006"><cell r="A11006" t="str"><v>02908</v></cell><cell r="B11006" t="str"><v>3500</v></cell><cell r="C11006" t="str"><v>gemeentesecretaris van Weert</v></cell><cell r="D11006" t="str"><v>/(omstreeks: 00-00-1824)/00-00-1830</v></cell></row><row r="11007"><cell r="A11007" t="str"><v>02908</v></cell><cell r="B11007" t="str"><v>3500</v></cell><cell r="C11007" t="str"><v>notaris te Weert</v></cell><cell r="D11007" t="str"><v>00-09-1824/</v></cell></row><row r="11008"><cell r="A11008" t="str"><v>02908</v></cell><cell r="B11008" t="str"><v>3500</v></cell><cell r="C11008" t="str"><v>burgemeester van Weert</v></cell><cell r="D11008" t="str"><v>01-05-1840/15-01-1863</v></cell></row><row r="11009"><cell r="A11009" t="str"><v>02908</v></cell><cell r="B11009" t="str"><v>3500</v></cell><cell r="C11009" t="str"><v>lid Staten van het hertogdom Limburg</v></cell><cell r="D11009" t="str"><v>12-10-1841/24-09-1850</v></cell></row><row r="11010"><cell r="A11010" t="str"><v>02908</v></cell><cell r="B11010" t="str"><v>3500</v></cell><cell r="C11010" t="str"><v>kantonrechter-plaatsvervanger te Weert</v></cell><cell r="D11010" t="str"><v>15-12-1841/14-08-1865</v></cell></row><row r="11011"><cell r="A11011" t="str"><v>02908</v></cell><cell r="B11011" t="str"><v>3500</v></cell><cell r="C11011" t="str"><v>buitengewoon lid Tweede Kamer der Staten-Generaal</v></cell><cell r="D11011" t="str"><v>18-09-1848/08-10-1848</v></cell></row><row r="11012"><cell r="A11012" t="str"><v>02908</v></cell><cell r="B11012" t="str"><v>3500</v></cell><cell r="C11012" t="str"><v>lid Provinciale Staten van Limburg</v></cell><cell r="D11012" t="str"><v>24-09-1850/14-08-1865</v></cell></row><row r="11013"><cell r="A11013" t="str"><v>02909</v></cell><cell r="B11013" t="str"><v>3010</v></cell><cell r="C11013" t="str"><v>Leiden</v></cell><cell r="D11013" t="str"><v>21-11-1795</v></cell></row><row r="11014"><cell r="A11014" t="str"><v>02909</v></cell><cell r="B11014" t="str"><v>3020</v></cell><cell r="C11014" t="str"><v>Maastricht</v></cell><cell r="D11014" t="str"><v>07-05-1872</v></cell></row><row r="11015"><cell r="A11015" t="str"><v>02909</v></cell><cell r="B11015" t="str"><v>3500</v></cell><cell r="C11015" t="str"><v>auditeur-militair te Maasticht</v></cell><cell r="D11015" t="str"><v>27-09-1839/</v></cell></row><row r="11016"><cell r="A11016" t="str"><v>02909</v></cell><cell r="B11016" t="str"><v>3500</v></cell><cell r="C11016" t="str"><v>advocaat te Maastricht</v></cell><cell r="D11016" t="str"><v>00-00-1842/</v></cell></row><row r="11017"><cell r="A11017" t="str"><v>02909</v></cell><cell r="B11017" t="str"><v>3500</v></cell><cell r="C11017" t="str"><v>buitengewoon lid Tweede Kamer der Staten-Generaal</v></cell><cell r="D11017" t="str"><v>18-09-1848/08-10-1848</v></cell></row><row r="11018"><cell r="A11018" t="str"><v>02910</v></cell><cell r="B11018" t="str"><v>3010</v></cell><cell r="C11018" t="str"><v>Venlo</v></cell><cell r="D11018" t="str"><v>22-02-1813</v></cell></row><row r="11019"><cell r="A11019" t="str"><v>02910</v></cell><cell r="B11019" t="str"><v>3020</v></cell><cell r="C11019" t="str"><v>Roermond</v></cell><cell r="D11019" t="str"><v>31-05-1873</v></cell></row><row r="11020"><cell r="A11020" t="str"><v>02910</v></cell><cell r="B11020" t="str"><v>3500</v></cell><cell r="C11020" t="str"><v>advocaat te Roermond</v></cell><cell r="D11020" t="str"><v>20-01-1834/</v></cell></row><row r="11021"><cell r="A11021" t="str"><v>02910</v></cell><cell r="B11021" t="str"><v>3500</v></cell><cell r="C11021" t="str"><v>rechter-plaatsvervanger Arrondissementsrechtbank te Roermond</v></cell><cell r="D11021" t="str"><v>01-01-1842/31-05-1873</v></cell></row><row r="11022"><cell r="A11022" t="str"><v>02910</v></cell><cell r="B11022" t="str"><v>3500</v></cell><cell r="C11022" t="str"><v>lid stedelijke raad (vanaf oktober 1851 gemeenteraad) van Roermond</v></cell><cell r="D11022" t="str"><v>00-00-1844/31-05-1873</v></cell></row><row r="11023"><cell r="A11023" t="str"><v>02910</v></cell><cell r="B11023" t="str"><v>3500</v></cell><cell r="C11023" t="str"><v>wethouder van Roermond</v></cell><cell r="D11023" t="str"><v>00-00-1844/13-05-1873</v></cell></row><row r="11024"><cell r="A11024" t="str"><v>02910</v></cell><cell r="B11024" t="str"><v>3500</v></cell><cell r="C11024" t="str"><v>lid Staten van het Hertogdom Limburg</v></cell><cell r="D11024" t="str"><v>03-06-1845/00-09-1850</v></cell></row><row r="11025"><cell r="A11025" t="str"><v>02910</v></cell><cell r="B11025" t="str"><v>3500</v></cell><cell r="C11025" t="str"><v>buitengewoon lid Tweede Kamer der Staten-Generaal</v></cell><cell r="D11025" t="str"><v>18-09-1848/08-10-1848</v></cell></row><row r="11026"><cell r="A11026" t="str"><v>02910</v></cell><cell r="B11026" t="str"><v>3500</v></cell><cell r="C11026" t="str"><v>lid Provinciale Staten van Limburg</v></cell><cell r="D11026" t="str"><v>00-09-1850/31-05-1873</v></cell></row><row r="11027"><cell r="A11027" t="str"><v>02910</v></cell><cell r="B11027" t="str"><v>3500</v></cell><cell r="C11027" t="str"><v>schoolopziener, vijfde district van Limburg (Roermond en omgeving)</v></cell><cell r="D11027" t="str"><v>01-10-1853/31-05-1873</v></cell></row><row r="11028"><cell r="A11028" t="str"><v>02914</v></cell><cell r="B11028" t="str"><v>3010</v></cell><cell r="C11028" t="str"><v>Wijk aan Duin (N.H.)</v></cell><cell r="D11028" t="str"><v>12-06-1802</v></cell></row><row r="11029"><cell r="A11029" t="str"><v>02914</v></cell><cell r="B11029" t="str"><v>3020</v></cell><cell r="C11029" t="str"><v>'s-Gravenhage</v></cell><cell r="D11029" t="str"><v>24-05-1872</v></cell></row><row r="11030"><cell r="A11030" t="str"><v>02914</v></cell><cell r="B11030" t="str"><v>3500</v></cell><cell r="C11030" t="str"><v>rentenier</v></cell></row><row r="11031"><cell r="A11031" t="str"><v>02914</v></cell><cell r="B11031" t="str"><v>3500</v></cell><cell r="C11031" t="str"><v>lid Provinciale Staten van Zuid-Holland</v></cell><cell r="D11031" t="str"><v>08-07-1844/24-09-1850</v></cell></row><row r="11032"><cell r="A11032" t="str"><v>02914</v></cell><cell r="B11032" t="str"><v>3500</v></cell><cell r="C11032" t="str"><v>buitengewoon lid Tweede Kamer der Staten-Generaal</v></cell><cell r="D11032" t="str"><v>18-09-1848/08-10-1848</v></cell></row><row r="11033"><cell r="A11033" t="str"><v>02914</v></cell><cell r="B11033" t="str"><v>3500</v></cell><cell r="C11033" t="str"><v>lid Provinciale Staten van Zuid-Holland</v></cell><cell r="D11033" t="str"><v>24-09-1850/00-08-1861</v></cell></row><row r="11034"><cell r="A11034" t="str"><v>02915</v></cell><cell r="B11034" t="str"><v>3010</v></cell><cell r="C11034" t="str"><v>Amsterdam</v></cell><cell r="D11034" t="str"><v>20-09-1794</v></cell></row><row r="11035"><cell r="A11035" t="str"><v>02915</v></cell><cell r="B11035" t="str"><v>3020</v></cell><cell r="C11035" t="str"><v>Lage Vuursche</v></cell><cell r="D11035" t="str"><v>11-10-1847</v></cell></row><row r="11036"><cell r="A11036" t="str"><v>02915</v></cell><cell r="B11036" t="str"><v>3500</v></cell><cell r="C11036" t="str"><v>rentenier</v></cell></row><row r="11037"><cell r="A11037" t="str"><v>02915</v></cell><cell r="B11037" t="str"><v>3500</v></cell><cell r="C11037" t="str"><v>lid Provinciale Staten van Holland</v></cell><cell r="D11037" t="str"><v>19-04-1825/01-07-1827</v></cell></row><row r="11038"><cell r="A11038" t="str"><v>02915</v></cell><cell r="B11038" t="str"><v>3500</v></cell><cell r="C11038" t="str"><v>lid Provinciale Staten van Holland</v></cell><cell r="D11038" t="str"><v>01-07-1827/05-08-1840</v></cell></row><row r="11039"><cell r="A11039" t="str"><v>02915</v></cell><cell r="B11039" t="str"><v>3500</v></cell><cell r="C11039" t="str"><v>buitengewoon lid Tweede Kamer der Staten-Generaal</v></cell><cell r="D11039" t="str"><v>05-08-1840/05-09-1840</v></cell></row><row r="11040"><cell r="A11040" t="str"><v>02915</v></cell><cell r="B11040" t="str"><v>3500</v></cell><cell r="C11040" t="str"><v>lid Provinciale Staten van Noord-Holland</v></cell><cell r="D11040" t="str"><v>22-12-1840/11-10-1847</v></cell></row><row r="11041"><cell r="A11041" t="str"><v>02949</v></cell><cell r="B11041" t="str"><v>3010</v></cell><cell r="C11041" t="str"><v>Leiden</v></cell><cell r="D11041" t="str"><v>28-09-1799</v></cell></row><row r="11042"><cell r="A11042" t="str"><v>02949</v></cell><cell r="B11042" t="str"><v>3020</v></cell><cell r="C11042" t="str"><v>Arnhem</v></cell><cell r="D11042" t="str"><v>05-03-1876</v></cell></row><row r="11043"><cell r="A11043" t="str"><v>02949</v></cell><cell r="B11043" t="str"><v>3500</v></cell><cell r="C11043" t="str"><v>ambachtsheer</v></cell></row><row r="11044"><cell r="A11044" t="str"><v>02949</v></cell><cell r="B11044" t="str"><v>3500</v></cell><cell r="C11044" t="str"><v>rechter in de rechtbank van eerste aanleg te Arnhem</v></cell><cell r="D11044" t="str"><v>16-06-1824/01-10-1838</v></cell></row><row r="11045"><cell r="A11045" t="str"><v>02949</v></cell><cell r="B11045" t="str"><v>3500</v></cell><cell r="C11045" t="str"><v>raadsheer Provinciaal Gerechtshof te Arnhem</v></cell><cell r="D11045" t="str"><v>01-10-1838/01-07-1846</v></cell></row><row r="11046"><cell r="A11046" t="str"><v>02949</v></cell><cell r="B11046" t="str"><v>3500</v></cell><cell r="C11046" t="str"><v>buitengewoon lid Tweede Kamer der Staten-Generaal</v></cell><cell r="D11046" t="str"><v>05-08-1840/05-09-1840</v></cell></row><row r="11047"><cell r="A11047" t="str"><v>02949</v></cell><cell r="B11047" t="str"><v>3500</v></cell><cell r="C11047" t="str"><v>vicepresident Provinciaal Gerechtshof te Arnhem</v></cell><cell r="D11047" t="str"><v>01-07-1846/01-07-1862</v></cell></row><row r="11048"><cell r="A11048" t="str"><v>02949</v></cell><cell r="B11048" t="str"><v>3500</v></cell><cell r="C11048" t="str"><v>lid Provinciale Staten van Gelderland</v></cell><cell r="D11048" t="str"><v>02-07-1851/00-00-1853</v></cell></row><row r="11049"><cell r="A11049" t="str"><v>02949</v></cell><cell r="B11049" t="str"><v>3500</v></cell><cell r="C11049" t="str"><v>president Provinciaal Gerechtshof te Arnhem</v></cell><cell r="D11049" t="str"><v>01-07-1862/01-01-1876</v></cell></row><row r="11050"><cell r="A11050" t="str"><v>04000</v></cell><cell r="B11050" t="str"><v>3010</v></cell><cell r="C11050" t="str"><v>Leeuwarden</v></cell><cell r="D11050" t="str"><v>03-12-1777</v></cell></row><row r="11051"><cell r="A11051" t="str"><v>04000</v></cell><cell r="B11051" t="str"><v>3020</v></cell><cell r="C11051" t="str"><v>'s-Gravenhage</v></cell><cell r="D11051" t="str"><v>13-06-1825</v></cell></row><row r="11052"><cell r="A11052" t="str"><v>04000</v></cell><cell r="B11052" t="str"><v>3500</v></cell><cell r="C11052" t="str"><v>landeigenaar</v></cell></row><row r="11053"><cell r="A11053" t="str"><v>04000</v></cell><cell r="B11053" t="str"><v>3500</v></cell><cell r="C11053" t="str"><v>drost Vijfde Drostambt (Utingeradeel, Haskerland, Sloten, Doniawerstal en Lemsterland)</v></cell><cell r="D11053" t="str"><v>01-10-1802/00-02-1806</v></cell></row><row r="11054"><cell r="A11054" t="str"><v>04000</v></cell><cell r="B11054" t="str"><v>3500</v></cell><cell r="C11054" t="str"><v>drost Dertiende Drostambt (Sloten, Doniawerstal en Lemsterland)</v></cell><cell r="D11054" t="str"><v>24-02-1806/00-05-1807</v></cell></row><row r="11055"><cell r="A11055" t="str"><v>04000</v></cell><cell r="B11055" t="str"><v>3500</v></cell><cell r="C11055" t="str"><v>baljuw Dertiende Drostambt</v></cell><cell r="D11055" t="str"><v>08-05-1807/00-00-1811</v></cell></row><row r="11056"><cell r="A11056" t="str"><v>04000</v></cell><cell r="B11056" t="str"><v>3500</v></cell><cell r="C11056" t="str"><v>vrederechter, kanton Lemmer</v></cell><cell r="D11056" t="str"><v>00-00-1811/</v></cell></row><row r="11057"><cell r="A11057" t="str"><v>04000</v></cell><cell r="B11057" t="str"><v>3500</v></cell><cell r="C11057" t="str"><v>lid algemene raad, departement van Friesland</v></cell><cell r="D11057" t="str"><v>00-01-1811/00-11-1813</v></cell></row><row r="11058"><cell r="A11058" t="str"><v>04000</v></cell><cell r="B11058" t="str"><v>3500</v></cell><cell r="C11058" t="str"><v>voorzitter raad, arrondissement Sneek</v></cell><cell r="D11058" t="str"><v>00-00-1813/00-00-1814</v></cell></row><row r="11059"><cell r="A11059" t="str"><v>04000</v></cell><cell r="B11059" t="str"><v>3500</v></cell><cell r="C11059" t="str"><v>lid Vergadering van Notabelen, 29 en 30 maart 1814</v></cell></row><row r="11060"><cell r="A11060" t="str"><v>04000</v></cell><cell r="B11060" t="str"><v>3500</v></cell><cell r="C11060" t="str"><v>lid Provinciale Staten van Friesland</v></cell><cell r="D11060" t="str"><v>29-08-1814/00-09-1815</v></cell></row><row r="11061"><cell r="A11061" t="str"><v>04000</v></cell><cell r="B11061" t="str"><v>3500</v></cell><cell r="C11061" t="str"><v>lid Gedeputeerde Staten van Friesland</v></cell><cell r="D11061" t="str"><v>02-10-1814/01-09-1815</v></cell></row><row r="11062"><cell r="A11062" t="str"><v>04000</v></cell><cell r="B11062" t="str"><v>3500</v></cell><cell r="C11062" t="str"><v>lid Tweede Kamer der Staten-Generaal</v></cell><cell r="D11062" t="str"><v>21-09-1815/13-06-1825</v></cell></row><row r="11063"><cell r="A11063" t="str"><v>04000</v></cell><cell r="B11063" t="str"><v>3500</v></cell><cell r="C11063" t="str"><v>grietman van Lemsterland</v></cell><cell r="D11063" t="str"><v>29-06-1816/13-06-1825</v></cell></row><row r="11064"><cell r="A11064" t="str"><v>04001</v></cell><cell r="B11064" t="str"><v>3010</v></cell><cell r="C11064" t="str"><v>Langweer</v></cell><cell r="D11064" t="str"><v>11-10-1780</v></cell></row><row r="11065"><cell r="A11065" t="str"><v>04001</v></cell><cell r="B11065" t="str"><v>3020</v></cell><cell r="C11065" t="str"><v>Langweer</v></cell><cell r="D11065" t="str"><v>27-08-1829</v></cell></row><row r="11066"><cell r="A11066" t="str"><v>04001</v></cell><cell r="B11066" t="str"><v>3500</v></cell><cell r="C11066" t="str"><v>landeigenaar</v></cell></row><row r="11067"><cell r="A11067" t="str"><v>04001</v></cell><cell r="B11067" t="str"><v>3500</v></cell><cell r="C11067" t="str"><v>baljuw van Utingeradeel en Haskerland</v></cell><cell r="D11067" t="str"><v>00-00-1809/00-00-1813</v></cell></row><row r="11068"><cell r="A11068" t="str"><v>04001</v></cell><cell r="B11068" t="str"><v>3500</v></cell><cell r="C11068" t="str"><v>lid raad, arrondissement Sneek</v></cell><cell r="D11068" t="str"><v>00-00-1813</v></cell></row><row r="11069"><cell r="A11069" t="str"><v>04001</v></cell><cell r="B11069" t="str"><v>3500</v></cell><cell r="C11069" t="str"><v>maire van Langweer</v></cell><cell r="D11069" t="str"><v>00-00-1813/00-00-1819</v></cell></row><row r="11070"><cell r="A11070" t="str"><v>04001</v></cell><cell r="B11070" t="str"><v>3500</v></cell><cell r="C11070" t="str"><v>lid Staten-Generaal der Verenigde Nederlanden</v></cell><cell r="D11070" t="str"><v>02-05-1814/01-09-1815</v></cell></row><row r="11071"><cell r="A11071" t="str"><v>04001</v></cell><cell r="B11071" t="str"><v>3500</v></cell><cell r="C11071" t="str"><v>lid Tweede Kamer der Staten-Generaal</v></cell><cell r="D11071" t="str"><v>21-09-1815/21-10-1822</v></cell></row><row r="11072"><cell r="A11072" t="str"><v>04001</v></cell><cell r="B11072" t="str"><v>3500</v></cell><cell r="C11072" t="str"><v>grietman van Doniawerstal</v></cell><cell r="D11072" t="str"><v>00-00-1819/27-08-1829</v></cell></row><row r="11073"><cell r="A11073" t="str"><v>04001</v></cell><cell r="B11073" t="str"><v>3500</v></cell><cell r="C11073" t="str"><v>lid Provinciale Staten van Friesland</v></cell><cell r="D11073" t="str"><v>01-07-1828/27-08-1829</v></cell></row><row r="11074"><cell r="A11074" t="str"><v>04002</v></cell><cell r="B11074" t="str"><v>3010</v></cell><cell r="C11074" t="str"><v>Leeuwarden</v></cell><cell r="D11074" t="str"><v>04-10-1766</v></cell></row><row r="11075"><cell r="A11075" t="str"><v>04002</v></cell><cell r="B11075" t="str"><v>3020</v></cell><cell r="C11075" t="str"><v>Oldeboorn</v></cell><cell r="D11075" t="str"><v>20-02-1844</v></cell></row><row r="11076"><cell r="A11076" t="str"><v>04002</v></cell><cell r="B11076" t="str"><v>3500</v></cell><cell r="C11076" t="str"><v>landeigenaar</v></cell></row><row r="11077"><cell r="A11077" t="str"><v>04002</v></cell><cell r="B11077" t="str"><v>3500</v></cell><cell r="C11077" t="str"><v>grietman van Ooststellingwerf</v></cell><cell r="D11077" t="str"><v>00-00-1788/00-00-1790</v></cell></row><row r="11078"><cell r="A11078" t="str"><v>04002</v></cell><cell r="B11078" t="str"><v>3500</v></cell><cell r="C11078" t="str"><v>volmacht in de Staten van Friesland</v></cell><cell r="D11078" t="str"><v>00-00-1789/00-00-1795</v></cell></row><row r="11079"><cell r="A11079" t="str"><v>04002</v></cell><cell r="B11079" t="str"><v>3500</v></cell><cell r="C11079" t="str"><v>grietman van Utingeradeel</v></cell><cell r="D11079" t="str"><v>00-00-1790/00-01-1795</v></cell></row><row r="11080"><cell r="A11080" t="str"><v>04002</v></cell><cell r="B11080" t="str"><v>3500</v></cell><cell r="C11080" t="str"><v>ambteloos</v></cell><cell r="D11080" t="str"><v>00-00-1795/00-06-1802</v></cell></row><row r="11081"><cell r="A11081" t="str"><v>04002</v></cell><cell r="B11081" t="str"><v>3500</v></cell><cell r="C11081" t="str"><v>lid departementaal bestuur van Friesland</v></cell><cell r="D11081" t="str"><v>04-06-1802/11-03-1806</v></cell></row><row r="11082"><cell r="A11082" t="str"><v>04002</v></cell><cell r="B11082" t="str"><v>3500</v></cell><cell r="C11082" t="str"><v>dorst van Utingeradeel en Haskerland</v></cell><cell r="D11082" t="str"><v>24-02-1806/00-05-1807</v></cell></row><row r="11083"><cell r="A11083" t="str"><v>04002</v></cell><cell r="B11083" t="str"><v>3500</v></cell><cell r="C11083" t="str"><v>kwartierdrost, arrondissement Heerenveen</v></cell><cell r="D11083" t="str"><v>08-05-1807/01-01-1811</v></cell></row><row r="11084"><cell r="A11084" t="str"><v>04002</v></cell><cell r="B11084" t="str"><v>3500</v></cell><cell r="C11084" t="str"><v>sous-prefect, arrondissement Heerenveen</v></cell><cell r="D11084" t="str"><v>01-01-1811/00-01-1814</v></cell></row><row r="11085"><cell r="A11085" t="str"><v>04002</v></cell><cell r="B11085" t="str"><v>3500</v></cell><cell r="C11085" t="str"><v>lid Vergadering van Notabelen, 29 en 30 maart 1814</v></cell></row><row r="11086"><cell r="A11086" t="str"><v>04002</v></cell><cell r="B11086" t="str"><v>3500</v></cell><cell r="C11086" t="str"><v>lid Staten-Generaal der Verenigde Nederlanden</v></cell><cell r="D11086" t="str"><v>02-05-1814/01-09-1815</v></cell></row><row r="11087"><cell r="A11087" t="str"><v>04002</v></cell><cell r="B11087" t="str"><v>3500</v></cell><cell r="C11087" t="str"><v>lid Tweede Kamer der Staten-Generaal</v></cell><cell r="D11087" t="str"><v>21-09-1815/17-10-1831</v></cell></row><row r="11088"><cell r="A11088" t="str"><v>04002</v></cell><cell r="B11088" t="str"><v>3500</v></cell><cell r="C11088" t="str"><v>lid Eerste Kamer der Staten-Generaal</v></cell><cell r="D11088" t="str"><v>20-10-1835/20-02-1844</v></cell></row><row r="11089"><cell r="A11089" t="str"><v>04003</v></cell><cell r="B11089" t="str"><v>3010</v></cell><cell r="C11089" t="str"><v>Leeuwarden</v></cell><cell r="D11089" t="str"><v>05-12-1763</v></cell></row><row r="11090"><cell r="A11090" t="str"><v>04003</v></cell><cell r="B11090" t="str"><v>3020</v></cell><cell r="C11090" t="str"><v>Leeuwarden</v></cell><cell r="D11090" t="str"><v>31-10-1816</v></cell></row><row r="11091"><cell r="A11091" t="str"><v>04003</v></cell><cell r="B11091" t="str"><v>3500</v></cell><cell r="C11091" t="str"><v>advocaat Hof van Friesland</v></cell><cell r="D11091" t="str"><v>00-00-1785/</v></cell></row><row r="11092"><cell r="A11092" t="str"><v>04003</v></cell><cell r="B11092" t="str"><v>3500</v></cell><cell r="C11092" t="str"><v>volmacht in de Staten van Friesland</v></cell><cell r="D11092" t="str"><v>00-00-1793/00-01-1795</v></cell></row><row r="11093"><cell r="A11093" t="str"><v>04003</v></cell><cell r="B11093" t="str"><v>3500</v></cell><cell r="C11093" t="str"><v>ambteloos</v></cell><cell r="D11093" t="str"><v>00-01-1795/00-00-1803</v></cell></row><row r="11094"><cell r="A11094" t="str"><v>04003</v></cell><cell r="B11094" t="str"><v>3500</v></cell><cell r="C11094" t="str"><v>gecommitteerde in de Provinciale Rekenkamer van Friesland</v></cell><cell r="D11094" t="str"><v>00-00-1803/00-00-1806</v></cell></row><row r="11095"><cell r="A11095" t="str"><v>04003</v></cell><cell r="B11095" t="str"><v>3500</v></cell><cell r="C11095" t="str"><v>lid Raad van Financiën in Friesland</v></cell><cell r="D11095" t="str"><v>00-00-1806/00-00-1809</v></cell></row><row r="11096"><cell r="A11096" t="str"><v>04003</v></cell><cell r="B11096" t="str"><v>3500</v></cell><cell r="C11096" t="str"><v>lid municipale raad van Leeuwarden</v></cell></row><row r="11097"><cell r="A11097" t="str"><v>04003</v></cell><cell r="B11097" t="str"><v>3500</v></cell><cell r="C11097" t="str"><v>assessor van de Landdrost, departement Friesland</v></cell><cell r="D11097" t="str"><v>00-00-1809/00-00-1811</v></cell></row><row r="11098"><cell r="A11098" t="str"><v>04003</v></cell><cell r="B11098" t="str"><v>3500</v></cell><cell r="C11098" t="str"><v>lid Raad van Préfecture, departement Friesland</v></cell><cell r="D11098" t="str"><v>00-00-1811/00-00-1812</v></cell></row><row r="11099"><cell r="A11099" t="str"><v>04003</v></cell><cell r="B11099" t="str"><v>3500</v></cell><cell r="C11099" t="str"><v>lid kantonnale vergaderingen, arrondissement Leeuwarden</v></cell><cell r="D11099" t="str"><v>00-00-1812/00-00-1813</v></cell></row><row r="11100"><cell r="A11100" t="str"><v>04003</v></cell><cell r="B11100" t="str"><v>3500</v></cell><cell r="C11100" t="str"><v>commissaris-generaal van Friesland</v></cell><cell r="D11100" t="str"><v>00-00-1813/00-00-1814</v></cell></row><row r="11101"><cell r="A11101" t="str"><v>04003</v></cell><cell r="B11101" t="str"><v>3500</v></cell><cell r="C11101" t="str"><v>grietman van Idaarderadeel</v></cell><cell r="D11101" t="str"><v>00-00-1814/31-10-1816</v></cell></row><row r="11102"><cell r="A11102" t="str"><v>04003</v></cell><cell r="B11102" t="str"><v>3500</v></cell><cell r="C11102" t="str"><v>lid Staten-Generaal der Verenigde Nederlanden</v></cell><cell r="D11102" t="str"><v>02-05-1814/01-09-1815</v></cell></row><row r="11103"><cell r="A11103" t="str"><v>04003</v></cell><cell r="B11103" t="str"><v>3500</v></cell><cell r="C11103" t="str"><v>lid Tweede Kamer der Staten-Generaal</v></cell><cell r="D11103" t="str"><v>21-09-1815/31-10-1816</v></cell></row><row r="11104"><cell r="A11104" t="str"><v>04004</v></cell><cell r="B11104" t="str"><v>3010</v></cell><cell r="C11104" t="str"><v>Driesum</v></cell><cell r="D11104" t="str"><v>14-02-1763</v></cell></row><row r="11105"><cell r="A11105" t="str"><v>04004</v></cell><cell r="B11105" t="str"><v>3020</v></cell><cell r="C11105" t="str"><v>Kollum</v></cell><cell r="D11105" t="str"><v>05-04-1848</v></cell></row><row r="11106"><cell r="A11106" t="str"><v>04004</v></cell><cell r="B11106" t="str"><v>3500</v></cell><cell r="C11106" t="str"><v>gecommitteerde voor Friesland in de Admiraliteit van Harlingen</v></cell><cell r="D11106" t="str"><v>22-05-1785/00-07-1795</v></cell></row><row r="11107"><cell r="A11107" t="str"><v>04004</v></cell><cell r="B11107" t="str"><v>3500</v></cell><cell r="C11107" t="str"><v>raadsheer Hof van Friesland</v></cell><cell r="D11107" t="str"><v>01-03-1792/08-07-1795</v></cell></row><row r="11108"><cell r="A11108" t="str"><v>04004</v></cell><cell r="B11108" t="str"><v>3500</v></cell><cell r="C11108" t="str"><v>ambteloos</v></cell><cell r="D11108" t="str"><v>00-00-1795/00-00-1811</v></cell></row><row r="11109"><cell r="A11109" t="str"><v>04004</v></cell><cell r="B11109" t="str"><v>3500</v></cell><cell r="C11109" t="str"><v>lid algemene raad, departement van Friesland</v></cell><cell r="D11109" t="str"><v>00-01-1811/00-11-1813</v></cell></row><row r="11110"><cell r="A11110" t="str"><v>04004</v></cell><cell r="B11110" t="str"><v>3500</v></cell><cell r="C11110" t="str"><v>lid Vergadering van Notabelen, 29 en 30 maart 1814</v></cell></row><row r="11111"><cell r="A11111" t="str"><v>04004</v></cell><cell r="B11111" t="str"><v>3500</v></cell><cell r="C11111" t="str"><v>lid Staten-Generaal der Verenigde Nederlanden</v></cell><cell r="D11111" t="str"><v>02-05-1814/01-09-1815</v></cell></row><row r="11112"><cell r="A11112" t="str"><v>04004</v></cell><cell r="B11112" t="str"><v>3500</v></cell><cell r="C11112" t="str"><v>lid Tweede Kamer der Staten-Generaal</v></cell><cell r="D11112" t="str"><v>21-09-1815/16-10-1826</v></cell></row><row r="11113"><cell r="A11113" t="str"><v>04004</v></cell><cell r="B11113" t="str"><v>3500</v></cell><cell r="C11113" t="str"><v>grietman van Westdongeradeel</v></cell><cell r="D11113" t="str"><v>00-00-1817/00-00-1825</v></cell></row><row r="11114"><cell r="A11114" t="str"><v>04005</v></cell><cell r="B11114" t="str"><v>3010</v></cell><cell r="C11114" t="str"><v>Driesum</v></cell><cell r="D11114" t="str"><v>02-06-1789</v></cell></row><row r="11115"><cell r="A11115" t="str"><v>04005</v></cell><cell r="B11115" t="str"><v>3020</v></cell><cell r="C11115" t="str"><v>Leeuwarden</v></cell><cell r="D11115" t="str"><v>15-07-1848</v></cell></row><row r="11116"><cell r="A11116" t="str"><v>04005</v></cell><cell r="B11116" t="str"><v>3500</v></cell><cell r="C11116" t="str"><v>landeigenaar</v></cell></row><row r="11117"><cell r="A11117" t="str"><v>04005</v></cell><cell r="B11117" t="str"><v>3500</v></cell><cell r="C11117" t="str"><v>maire van Veenwouden</v></cell><cell r="D11117" t="str"><v>00-00-1813/00-00-1816</v></cell></row><row r="11118"><cell r="A11118" t="str"><v>04005</v></cell><cell r="B11118" t="str"><v>3500</v></cell><cell r="C11118" t="str"><v>ontvanger der registratie te Bergum</v></cell><cell r="D11118" t="str"><v>00-00-1814</v></cell></row><row r="11119"><cell r="A11119" t="str"><v>04005</v></cell><cell r="B11119" t="str"><v>3500</v></cell><cell r="C11119" t="str"><v>grietman van Idaarderadeel</v></cell><cell r="D11119" t="str"><v>00-00-1817/00-00-1840</v></cell></row><row r="11120"><cell r="A11120" t="str"><v>04005</v></cell><cell r="B11120" t="str"><v>3500</v></cell><cell r="C11120" t="str"><v>lid Provinciale Staten van Friesland</v></cell><cell r="D11120" t="str"><v>08-07-1817/02-12-1826</v></cell></row><row r="11121"><cell r="A11121" t="str"><v>04005</v></cell><cell r="B11121" t="str"><v>3500</v></cell><cell r="C11121" t="str"><v>adjunct-houtvester eerste jachtdistrict</v></cell><cell r="D11121" t="str"><v>00-00-1820/00-00-1823</v></cell></row><row r="11122"><cell r="A11122" t="str"><v>04005</v></cell><cell r="B11122" t="str"><v>3500</v></cell><cell r="C11122" t="str"><v>houtvester eerste jachtdistrict van Friesland</v></cell><cell r="D11122" t="str"><v>00-00-1823/00-00-1840</v></cell></row><row r="11123"><cell r="A11123" t="str"><v>04005</v></cell><cell r="B11123" t="str"><v>3500</v></cell><cell r="C11123" t="str"><v>lid Tweede Kamer der Staten-Generaal</v></cell><cell r="D11123" t="str"><v>02-12-1826/27-10-1840</v></cell></row><row r="11124"><cell r="A11124" t="str"><v>04005</v></cell><cell r="B11124" t="str"><v>3500</v></cell><cell r="C11124" t="str"><v>voorzitter Tweede Kamer der Staten-Generaal</v></cell><cell r="D11124" t="str"><v>18-10-1837/15-10-1838</v></cell></row><row r="11125"><cell r="A11125" t="str"><v>04005</v></cell><cell r="B11125" t="str"><v>3500</v></cell><cell r="C11125" t="str"><v>Gouverneur van Friesland</v></cell><cell r="D11125" t="str"><v>19-10-1840/15-07-1848</v></cell></row><row r="11126"><cell r="A11126" t="str"><v>04006</v></cell><cell r="B11126" t="str"><v>3010</v></cell><cell r="C11126" t="str"><v>Rotterdam</v></cell><cell r="D11126" t="str"><v>26-05-1779</v></cell></row><row r="11127"><cell r="A11127" t="str"><v>04006</v></cell><cell r="B11127" t="str"><v>3020</v></cell><cell r="C11127" t="str"><v>Leeuwarden</v></cell><cell r="D11127" t="str"><v>27-01-1828</v></cell></row><row r="11128"><cell r="A11128" t="str"><v>04006</v></cell><cell r="B11128" t="str"><v>3500</v></cell><cell r="C11128" t="str"><v>landeigenaar</v></cell></row><row r="11129"><cell r="A11129" t="str"><v>04006</v></cell><cell r="B11129" t="str"><v>3500</v></cell><cell r="C11129" t="str"><v>jachtofficier in Friesland</v></cell><cell r="D11129" t="str"><v>00-00-1809/</v></cell></row><row r="11130"><cell r="A11130" t="str"><v>04006</v></cell><cell r="B11130" t="str"><v>3500</v></cell><cell r="C11130" t="str"><v>maire van Minnertsga</v></cell><cell r="D11130" t="str"><v>21-10-1811/00-01-1814</v></cell></row><row r="11131"><cell r="A11131" t="str"><v>04006</v></cell><cell r="B11131" t="str"><v>3500</v></cell><cell r="C11131" t="str"><v>lid algemene raad, departement van Friesland</v></cell><cell r="D11131" t="str"><v>00-00-1812/00-11-1813</v></cell></row><row r="11132"><cell r="A11132" t="str"><v>04006</v></cell><cell r="B11132" t="str"><v>3500</v></cell><cell r="C11132" t="str"><v>president kantonnale vergadering, kanton Leeuwarden</v></cell><cell r="D11132" t="str"><v>00-00-1813</v></cell></row><row r="11133"><cell r="A11133" t="str"><v>04006</v></cell><cell r="B11133" t="str"><v>3500</v></cell><cell r="C11133" t="str"><v>schout van Minnertsga</v></cell><cell r="D11133" t="str"><v>08-01-1814/00-06-1816</v></cell></row><row r="11134"><cell r="A11134" t="str"><v>04006</v></cell><cell r="B11134" t="str"><v>3500</v></cell><cell r="C11134" t="str"><v>lid Vergadering van Notabelen, 29 en 30 maart 1814</v></cell></row><row r="11135"><cell r="A11135" t="str"><v>04006</v></cell><cell r="B11135" t="str"><v>3500</v></cell><cell r="C11135" t="str"><v>lid Provinciale Staten van Friesland</v></cell><cell r="D11135" t="str"><v>19-09-1814/21-10-1817</v></cell></row><row r="11136"><cell r="A11136" t="str"><v>04006</v></cell><cell r="B11136" t="str"><v>3500</v></cell><cell r="C11136" t="str"><v>lid Gedeputeerde Staten van Friesland</v></cell><cell r="D11136" t="str"><v>15-10-1814/25-09-1816</v></cell></row><row r="11137"><cell r="A11137" t="str"><v>04006</v></cell><cell r="B11137" t="str"><v>3500</v></cell><cell r="C11137" t="str"><v>grietman van Barradeel</v></cell><cell r="D11137" t="str"><v>29-06-1816/27-01-1828</v></cell></row><row r="11138"><cell r="A11138" t="str"><v>04006</v></cell><cell r="B11138" t="str"><v>3500</v></cell><cell r="C11138" t="str"><v>lid Tweede Kamer der Staten-Generaal</v></cell><cell r="D11138" t="str"><v>21-10-1817/18-10-1819</v></cell></row><row r="11139"><cell r="A11139" t="str"><v>04006</v></cell><cell r="B11139" t="str"><v>3500</v></cell><cell r="C11139" t="str"><v>lid Provinciale Staten van Friesland</v></cell><cell r="D11139" t="str"><v>00-11-1819/01-07-1826</v></cell></row><row r="11140"><cell r="A11140" t="str"><v>04006</v></cell><cell r="B11140" t="str"><v>3500</v></cell><cell r="C11140" t="str"><v>lid Provinciale Staten van Friesland</v></cell><cell r="D11140" t="str"><v>04-07-1826/27-01-1828</v></cell></row><row r="11141"><cell r="A11141" t="str"><v>04007</v></cell><cell r="B11141" t="str"><v>3010</v></cell><cell r="C11141" t="str"><v>Amsterdam</v></cell><cell r="D11141" t="str"><v>31-03-1759</v></cell></row><row r="11142"><cell r="A11142" t="str"><v>04007</v></cell><cell r="B11142" t="str"><v>3020</v></cell><cell r="C11142" t="str"><v>'s-Gravenhage</v></cell><cell r="D11142" t="str"><v>05-02-1820</v></cell></row><row r="11143"><cell r="A11143" t="str"><v>04007</v></cell><cell r="B11143" t="str"><v>3500</v></cell><cell r="C11143" t="str"><v>drossaard Baronie van Cranendonk en stad Eindhoven</v></cell></row><row r="11144"><cell r="A11144" t="str"><v>04007</v></cell><cell r="B11144" t="str"><v>3500</v></cell><cell r="C11144" t="str"><v>werkzaam op landgoed van vader te Franeker</v></cell><cell r="D11144" t="str"><v>00-00-1781/00-00-1784</v></cell></row><row r="11145"><cell r="A11145" t="str"><v>04007</v></cell><cell r="B11145" t="str"><v>3500</v></cell><cell r="C11145" t="str"><v>ontvanger-generaal der florenen voor Friesland</v></cell><cell r="D11145" t="str"><v>00-00-1793/</v></cell></row><row r="11146"><cell r="A11146" t="str"><v>04007</v></cell><cell r="B11146" t="str"><v>3500</v></cell><cell r="C11146" t="str"><v>lid algemene raad, departement van Friesland</v></cell><cell r="D11146" t="str"><v>00-01-1811/00-11-1813</v></cell></row><row r="11147"><cell r="A11147" t="str"><v>04007</v></cell><cell r="B11147" t="str"><v>3500</v></cell><cell r="C11147" t="str"><v>inspecteur onderwijs, districten Monden van de IJssel, Friesland en Wester- en Ooster-Eems</v></cell><cell r="D11147" t="str"><v>22-10-1811/</v></cell></row><row r="11148"><cell r="A11148" t="str"><v>04007</v></cell><cell r="B11148" t="str"><v>3500</v></cell><cell r="C11148" t="str"><v>vrederechter te Franeker</v></cell><cell r="D11148" t="str"><v>/(omstreeks: 00-00-1812)/</v></cell></row><row r="11149"><cell r="A11149" t="str"><v>04007</v></cell><cell r="B11149" t="str"><v>3500</v></cell><cell r="C11149" t="str"><v>eerste inspecteur van de Hogeschool te Groningen</v></cell><cell r="D11149" t="str"><v>/(omstreeks: 00-00-1812)/</v></cell></row><row r="11150"><cell r="A11150" t="str"><v>04007</v></cell><cell r="B11150" t="str"><v>3500</v></cell><cell r="C11150" t="str"><v>lid Vergadering van Notabelen, 29 en 30 maart 1814</v></cell></row><row r="11151"><cell r="A11151" t="str"><v>04007</v></cell><cell r="B11151" t="str"><v>3500</v></cell><cell r="C11151" t="str"><v>commissaris-generaal administratie van convooien en licenten te Harlingen</v></cell></row><row r="11152"><cell r="A11152" t="str"><v>04007</v></cell><cell r="B11152" t="str"><v>3500</v></cell><cell r="C11152" t="str"><v>lid Tweede Kamer der Staten-Generaal</v></cell><cell r="D11152" t="str"><v>19-10-1819/05-02-1820</v></cell></row><row r="11153"><cell r="A11153" t="str"><v>04008</v></cell><cell r="B11153" t="str"><v>3010</v></cell><cell r="C11153" t="str"><v>Kollum (Frl.)</v></cell><cell r="D11153" t="str"><v>28-11-1749</v></cell></row><row r="11154"><cell r="A11154" t="str"><v>04008</v></cell><cell r="B11154" t="str"><v>3020</v></cell><cell r="C11154" t="str"><v>Leeuwarden</v></cell><cell r="D11154" t="str"><v>07-04-1831</v></cell></row><row r="11155"><cell r="A11155" t="str"><v>04008</v></cell><cell r="B11155" t="str"><v>3500</v></cell><cell r="C11155" t="str"><v>advocaat te Leeuwarden</v></cell><cell r="D11155" t="str"><v>13-03-1771/00-00-1776</v></cell></row><row r="11156"><cell r="A11156" t="str"><v>04008</v></cell><cell r="B11156" t="str"><v>3500</v></cell><cell r="C11156" t="str"><v>gecommitteerde in de Admiraliteit van Harlingen</v></cell><cell r="D11156" t="str"><v>23-11-1773/30-04-1776</v></cell></row><row r="11157"><cell r="A11157" t="str"><v>04008</v></cell><cell r="B11157" t="str"><v>3500</v></cell><cell r="C11157" t="str"><v>raadsheer-ordinaris Hof van Friesland</v></cell><cell r="D11157" t="str"><v>02-01-1776/10-07-1795</v></cell></row><row r="11158"><cell r="A11158" t="str"><v>04008</v></cell><cell r="B11158" t="str"><v>3500</v></cell><cell r="C11158" t="str"><v>ambteloos</v></cell><cell r="D11158" t="str"><v>00-00-1795/00-00-1814</v></cell></row><row r="11159"><cell r="A11159" t="str"><v>04008</v></cell><cell r="B11159" t="str"><v>3500</v></cell><cell r="C11159" t="str"><v>lid Vergadering van Notabelen, 29 en 30 maart 1814</v></cell></row><row r="11160"><cell r="A11160" t="str"><v>04008</v></cell><cell r="B11160" t="str"><v>3500</v></cell><cell r="C11160" t="str"><v>grietman van Kollumerland en Nieuw-Kruisland</v></cell><cell r="D11160" t="str"><v>00-00-1816/00-00-1818</v></cell></row><row r="11161"><cell r="A11161" t="str"><v>04008</v></cell><cell r="B11161" t="str"><v>3500</v></cell><cell r="C11161" t="str"><v>lid Tweede Kamer der Staten-Generaal</v></cell><cell r="D11161" t="str"><v>20-03-1820/21-10-1822</v></cell></row><row r="11162"><cell r="A11162" t="str"><v>04008</v></cell><cell r="B11162" t="str"><v>3500</v></cell><cell r="C11162" t="str"><v>lid Provinciale Staten van Friesland</v></cell><cell r="D11162" t="str"><v>05-07-1825/07-04-1831</v></cell></row><row r="11163"><cell r="A11163" t="str"><v>04009</v></cell><cell r="B11163" t="str"><v>3010</v></cell><cell r="C11163" t="str"><v>Oenkerk (Frl.)</v></cell><cell r="D11163" t="str"><v>18-10-1779</v></cell></row><row r="11164"><cell r="A11164" t="str"><v>04009</v></cell><cell r="B11164" t="str"><v>3020</v></cell><cell r="C11164" t="str"><v>Leeuwarden</v></cell><cell r="D11164" t="str"><v>30-12-1826</v></cell></row><row r="11165"><cell r="A11165" t="str"><v>04009</v></cell><cell r="B11165" t="str"><v>3500</v></cell><cell r="C11165" t="str"><v>commissaris van de verponding te Kollum</v></cell><cell r="D11165" t="str"><v>00-00-1809/</v></cell></row><row r="11166"><cell r="A11166" t="str"><v>04009</v></cell><cell r="B11166" t="str"><v>3500</v></cell><cell r="C11166" t="str"><v>maire van Oudwoude</v></cell><cell r="D11166" t="str"><v>00-00-1813/00-00-1818</v></cell></row><row r="11167"><cell r="A11167" t="str"><v>04009</v></cell><cell r="B11167" t="str"><v>3500</v></cell><cell r="C11167" t="str"><v>officier der infanterie</v></cell><cell r="D11167" t="str"><v>/(omstreeks: 00-00-1814)/</v></cell></row><row r="11168"><cell r="A11168" t="str"><v>04009</v></cell><cell r="B11168" t="str"><v>3500</v></cell><cell r="C11168" t="str"><v>lid Provinciale Staten van Friesland</v></cell><cell r="D11168" t="str"><v>19-09-1814/22-10-1822</v></cell></row><row r="11169"><cell r="A11169" t="str"><v>04009</v></cell><cell r="B11169" t="str"><v>3500</v></cell><cell r="C11169" t="str"><v>luitenant-kolonel</v></cell><cell r="D11169" t="str"><v>00-00-1815/00-00-1818</v></cell></row><row r="11170"><cell r="A11170" t="str"><v>04009</v></cell><cell r="B11170" t="str"><v>3500</v></cell><cell r="C11170" t="str"><v>grietman van Kollumerland en Nieuwkruisland</v></cell><cell r="D11170" t="str"><v>00-00-1818/30-12-1826</v></cell></row><row r="11171"><cell r="A11171" t="str"><v>04009</v></cell><cell r="B11171" t="str"><v>3500</v></cell><cell r="C11171" t="str"><v>lid Tweede Kamer der Staten-Generaal</v></cell><cell r="D11171" t="str"><v>22-10-1822/30-12-1826</v></cell></row><row r="11172"><cell r="A11172" t="str"><v>04010</v></cell><cell r="B11172" t="str"><v>3010</v></cell><cell r="C11172" t="str"><v>Dokkum</v></cell><cell r="D11172" t="str"><v>06-06-1771</v></cell></row><row r="11173"><cell r="A11173" t="str"><v>04010</v></cell><cell r="B11173" t="str"><v>3020</v></cell><cell r="C11173" t="str"><v>Leeuwarden</v></cell><cell r="D11173" t="str"><v>31-07-1855</v></cell></row><row r="11174"><cell r="A11174" t="str"><v>04010</v></cell><cell r="B11174" t="str"><v>3500</v></cell><cell r="C11174" t="str"><v>advocaat te Dokkum</v></cell><cell r="D11174" t="str"><v>29-01-1793/00-10-1793</v></cell></row><row r="11175"><cell r="A11175" t="str"><v>04010</v></cell><cell r="B11175" t="str"><v>3500</v></cell><cell r="C11175" t="str"><v>advocaat te Leeuwarden</v></cell><cell r="D11175" t="str"><v>00-10-1793/</v></cell></row><row r="11176"><cell r="A11176" t="str"><v>04010</v></cell><cell r="B11176" t="str"><v>3500</v></cell><cell r="C11176" t="str"><v>notaris te Leeuwarden</v></cell><cell r="D11176" t="str"><v>00-05-1794/00-00-1802</v></cell></row><row r="11177"><cell r="A11177" t="str"><v>04010</v></cell><cell r="B11177" t="str"><v>3500</v></cell><cell r="C11177" t="str"><v>volmacht ten landdage van Friesland</v></cell><cell r="D11177" t="str"><v>00-02-1794/</v></cell></row><row r="11178"><cell r="A11178" t="str"><v>04010</v></cell><cell r="B11178" t="str"><v>3500</v></cell><cell r="C11178" t="str"><v>secretaris revolutionair comité</v></cell><cell r="D11178" t="str"><v>00-00-1795</v></cell></row><row r="11179"><cell r="A11179" t="str"><v>04010</v></cell><cell r="B11179" t="str"><v>3500</v></cell><cell r="C11179" t="str"><v>lid voorlopig bestuur van Leeuwarden</v></cell><cell r="D11179" t="str"><v>00-00-1796/</v></cell></row><row r="11180"><cell r="A11180" t="str"><v>04010</v></cell><cell r="B11180" t="str"><v>3500</v></cell><cell r="C11180" t="str"><v>secretaris Intermediair Uitvoerend Bewind der Bataafse Republiek</v></cell><cell r="D11180" t="str"><v>21-06-1798/03-03-1799</v></cell></row><row r="11181"><cell r="A11181" t="str"><v>04010</v></cell><cell r="B11181" t="str"><v>3500</v></cell><cell r="C11181" t="str"><v>lid departementaal bestuur, departement van de Eems</v></cell><cell r="D11181" t="str"><v>16-06-1799/21-06-1802</v></cell></row><row r="11182"><cell r="A11182" t="str"><v>04010</v></cell><cell r="B11182" t="str"><v>3500</v></cell><cell r="C11182" t="str"><v>raadsheer Hof van Friesland</v></cell><cell r="D11182" t="str"><v>07-09-1802/01-11-1811</v></cell></row><row r="11183"><cell r="A11183" t="str"><v>04010</v></cell><cell r="B11183" t="str"><v>3500</v></cell><cell r="C11183" t="str"><v>notaris te Leeuwarden</v></cell><cell r="D11183" t="str"><v>15-09-1811/12-10-1822</v></cell></row><row r="11184"><cell r="A11184" t="str"><v>04010</v></cell><cell r="B11184" t="str"><v>3500</v></cell><cell r="C11184" t="str"><v>lid stedelijke raad van Leeuwarden</v></cell><cell r="D11184" t="str"><v>00-00-1817/00-00-1824</v></cell></row><row r="11185"><cell r="A11185" t="str"><v>04010</v></cell><cell r="B11185" t="str"><v>3500</v></cell><cell r="C11185" t="str"><v>lid Tweede Kamer der Staten-Generaal</v></cell><cell r="D11185" t="str"><v>24-10-1822/07-04-1830</v></cell></row><row r="11186"><cell r="A11186" t="str"><v>04010</v></cell><cell r="B11186" t="str"><v>3500</v></cell><cell r="C11186" t="str"><v>lid Provinciale Staten van Friesland</v></cell><cell r="D11186" t="str"><v>05-07-1831/18-10-1831</v></cell></row><row r="11187"><cell r="A11187" t="str"><v>04010</v></cell><cell r="B11187" t="str"><v>3500</v></cell><cell r="C11187" t="str"><v>lid Tweede Kamer der Staten-Generaal</v></cell><cell r="D11187" t="str"><v>17-10-1831/20-10-1834</v></cell></row><row r="11188"><cell r="A11188" t="str"><v>04011</v></cell><cell r="B11188" t="str"><v>3010</v></cell><cell r="C11188" t="str"><v>Hardegarijp (Frl.)</v></cell><cell r="D11188" t="str"><v>19-03-1766</v></cell></row><row r="11189"><cell r="A11189" t="str"><v>04011</v></cell><cell r="B11189" t="str"><v>3020</v></cell><cell r="C11189" t="str"><v>Olterterp</v></cell><cell r="D11189" t="str"><v>30-11-1834</v></cell></row><row r="11190"><cell r="A11190" t="str"><v>04011</v></cell><cell r="B11190" t="str"><v>3500</v></cell><cell r="C11190" t="str"><v>commies ter secretarie, provinciaal bestuur van Friesland</v></cell><cell r="D11190" t="str"><v>00-02-1792/</v></cell></row><row r="11191"><cell r="A11191" t="str"><v>04011</v></cell><cell r="B11191" t="str"><v>3500</v></cell><cell r="C11191" t="str"><v>raad-ordinaris Hof van Friesland</v></cell><cell r="D11191" t="str"><v>28-08-1795/11-04-1796</v></cell></row><row r="11192"><cell r="A11192" t="str"><v>04011</v></cell><cell r="B11192" t="str"><v>3500</v></cell><cell r="C11192" t="str"><v>raadsheer Gerechtshof, departement van de Eems</v></cell><cell r="D11192" t="str"><v>20-12-1798/09-01-1801</v></cell></row><row r="11193"><cell r="A11193" t="str"><v>04011</v></cell><cell r="B11193" t="str"><v>3500</v></cell><cell r="C11193" t="str"><v>lid departementaal bestuur, departement van de Eems</v></cell><cell r="D11193" t="str"><v>01-01-1799/09-01-1801</v></cell></row><row r="11194"><cell r="A11194" t="str"><v>04011</v></cell><cell r="B11194" t="str"><v>3500</v></cell><cell r="C11194" t="str"><v>raadsheer Hof van Friesland</v></cell><cell r="D11194" t="str"><v>09-11-1801/07-09-1803</v></cell></row><row r="11195"><cell r="A11195" t="str"><v>04011</v></cell><cell r="B11195" t="str"><v>3500</v></cell><cell r="C11195" t="str"><v>raadsheer Gerechtshof van Friesland</v></cell><cell r="D11195" t="str"><v>07-09-1802/01-03-1811</v></cell></row><row r="11196"><cell r="A11196" t="str"><v>04011</v></cell><cell r="B11196" t="str"><v>3500</v></cell><cell r="C11196" t="str"><v>president rechtbank van eerste aanleg te Heerenveen</v></cell><cell r="D11196" t="str"><v>00-00-1813/15-03-1831</v></cell></row><row r="11197"><cell r="A11197" t="str"><v>04011</v></cell><cell r="B11197" t="str"><v>3500</v></cell><cell r="C11197" t="str"><v>lid Vergadering van Notabelen, 29 en 30 maart 1814</v></cell></row><row r="11198"><cell r="A11198" t="str"><v>04011</v></cell><cell r="B11198" t="str"><v>3500</v></cell><cell r="C11198" t="str"><v>lid Tweede Kamer der Staten-Generaal</v></cell><cell r="D11198" t="str"><v>18-10-1825/30-11-1834</v></cell></row><row r="11199"><cell r="A11199" t="str"><v>04011</v></cell><cell r="B11199" t="str"><v>3500</v></cell><cell r="C11199" t="str"><v>grietman van Opsterland</v></cell><cell r="D11199" t="str"><v>01-03-1831/30-11-1834</v></cell></row><row r="11200"><cell r="A11200" t="str"><v>04012</v></cell><cell r="B11200" t="str"><v>3010</v></cell><cell r="C11200" t="str"><v>'s-Gravenhage</v></cell><cell r="D11200" t="str"><v>28-11-1789</v></cell></row><row r="11201"><cell r="A11201" t="str"><v>04012</v></cell><cell r="B11201" t="str"><v>3020</v></cell><cell r="C11201" t="str"><v>Zeist</v></cell><cell r="D11201" t="str"><v>15-01-1859</v></cell></row><row r="11202"><cell r="A11202" t="str"><v>04012</v></cell><cell r="B11202" t="str"><v>3500</v></cell><cell r="C11202" t="str"><v>controleur van rijksbelastingen in Friesland</v></cell><cell r="D11202" t="str"><v>00-00-1812/00-00-1814</v></cell></row><row r="11203"><cell r="A11203" t="str"><v>04012</v></cell><cell r="B11203" t="str"><v>3500</v></cell><cell r="C11203" t="str"><v>secretaris Kabinet des Konings</v></cell><cell r="D11203" t="str"><v>12-12-1813/04-07-1819</v></cell></row><row r="11204"><cell r="A11204" t="str"><v>04012</v></cell><cell r="B11204" t="str"><v>3500</v></cell><cell r="C11204" t="str"><v>directeur der Rijksbelastingen in Friesland</v></cell><cell r="D11204" t="str"><v>00-00-1819/00-06-1830</v></cell></row><row r="11205"><cell r="A11205" t="str"><v>04012</v></cell><cell r="B11205" t="str"><v>3500</v></cell><cell r="C11205" t="str"><v>lid Provinciale Staten van Friesland</v></cell><cell r="D11205" t="str"><v>00-00-1821/23-04-1827</v></cell></row><row r="11206"><cell r="A11206" t="str"><v>04012</v></cell><cell r="B11206" t="str"><v>3500</v></cell><cell r="C11206" t="str"><v>lid Tweede Kamer der Staten-Generaal</v></cell><cell r="D11206" t="str"><v>23-04-1827/01-06-1830</v></cell></row><row r="11207"><cell r="A11207" t="str"><v>04012</v></cell><cell r="B11207" t="str"><v>3500</v></cell><cell r="C11207" t="str"><v>Gouverneur van Groningen</v></cell><cell r="D11207" t="str"><v>14-06-1830/01-09-1850</v></cell></row><row r="11208"><cell r="A11208" t="str"><v>04013</v></cell><cell r="B11208" t="str"><v>3010</v></cell><cell r="C11208" t="str"><v>Leeuwarden</v></cell><cell r="D11208" t="str"><v>27-03-1793</v></cell></row><row r="11209"><cell r="A11209" t="str"><v>04013</v></cell><cell r="B11209" t="str"><v>3020</v></cell><cell r="C11209" t="str"><v>Leeuwarden</v></cell><cell r="D11209" t="str"><v>02-08-1853</v></cell></row><row r="11210"><cell r="A11210" t="str"><v>04013</v></cell><cell r="B11210" t="str"><v>3500</v></cell><cell r="C11210" t="str"><v>ontvanger der registratie te Heerenveen</v></cell><cell r="D11210" t="str"><v>00-00-1814/00-00-1816</v></cell></row><row r="11211"><cell r="A11211" t="str"><v>04013</v></cell><cell r="B11211" t="str"><v>3500</v></cell><cell r="C11211" t="str"><v>secretaris, grieternij Leeuwarderadeel</v></cell><cell r="D11211" t="str"><v>00-00-1816/00-00-1830</v></cell></row><row r="11212"><cell r="A11212" t="str"><v>04013</v></cell><cell r="B11212" t="str"><v>3500</v></cell><cell r="C11212" t="str"><v>lid Provinciale Staten van Friesland</v></cell><cell r="D11212" t="str"><v>06-07-1819/13-09-1830</v></cell></row><row r="11213"><cell r="A11213" t="str"><v>04013</v></cell><cell r="B11213" t="str"><v>3500</v></cell><cell r="C11213" t="str"><v>lid Gedeputeerde Staten van Friesland</v></cell><cell r="D11213" t="str"><v>11-07-1829/13-09-1830</v></cell></row><row r="11214"><cell r="A11214" t="str"><v>04013</v></cell><cell r="B11214" t="str"><v>3500</v></cell><cell r="C11214" t="str"><v>lid Tweede Kamer der Staten-Generaal</v></cell><cell r="D11214" t="str"><v>13-09-1830/19-10-1840</v></cell></row><row r="11215"><cell r="A11215" t="str"><v>04013</v></cell><cell r="B11215" t="str"><v>3500</v></cell><cell r="C11215" t="str"><v>rechter in de rechtbank van eerste aanleg te Leeuwarden</v></cell><cell r="D11215" t="str"><v>00-02-1834/01-10-1838</v></cell></row><row r="11216"><cell r="A11216" t="str"><v>04013</v></cell><cell r="B11216" t="str"><v>3500</v></cell><cell r="C11216" t="str"><v>raadsheer Provinciaal Gerechtshof te Leeuwarden</v></cell><cell r="D11216" t="str"><v>01-10-1838/01-10-1847</v></cell></row><row r="11217"><cell r="A11217" t="str"><v>04013</v></cell><cell r="B11217" t="str"><v>3500</v></cell><cell r="C11217" t="str"><v>lid stedelijke raad van Leeuwarden</v></cell><cell r="D11217" t="str"><v>00-00-1843/00-10-1851</v></cell></row><row r="11218"><cell r="A11218" t="str"><v>04013</v></cell><cell r="B11218" t="str"><v>3500</v></cell><cell r="C11218" t="str"><v>vicepresident Provinciaal Gerechtshof</v></cell><cell r="D11218" t="str"><v>01-10-1847/02-08-1853</v></cell></row><row r="11219"><cell r="A11219" t="str"><v>04013</v></cell><cell r="B11219" t="str"><v>3500</v></cell><cell r="C11219" t="str"><v>buitengewoon lid Tweede Kamer der Staten-Generaal</v></cell><cell r="D11219" t="str"><v>18-09-1848/08-10-1848</v></cell></row><row r="11220"><cell r="A11220" t="str"><v>04014</v></cell><cell r="B11220" t="str"><v>3010</v></cell><cell r="C11220" t="str"><v>Woudsend (Frl.)</v></cell><cell r="D11220" t="str"><v>25-02-1786</v></cell></row><row r="11221"><cell r="A11221" t="str"><v>04014</v></cell><cell r="B11221" t="str"><v>3020</v></cell><cell r="C11221" t="str"><v>Leeuwarden</v></cell><cell r="D11221" t="str"><v>17-12-1844</v></cell></row><row r="11222"><cell r="A11222" t="str"><v>04014</v></cell><cell r="B11222" t="str"><v>3500</v></cell><cell r="C11222" t="str"><v>advocaat te Leeuwarden</v></cell><cell r="D11222" t="str"><v>03-07-1810/01-08-1823</v></cell></row><row r="11223"><cell r="A11223" t="str"><v>04014</v></cell><cell r="B11223" t="str"><v>3500</v></cell><cell r="C11223" t="str"><v>rechter in de rechtbank van eerste aanleg te Leeuwarden</v></cell><cell r="D11223" t="str"><v>01-08-1823/01-07-1825</v></cell></row><row r="11224"><cell r="A11224" t="str"><v>04014</v></cell><cell r="B11224" t="str"><v>3500</v></cell><cell r="C11224" t="str"><v>vicepresident rechtbank van eerste aanleg te Leeuwarden</v></cell><cell r="D11224" t="str"><v>01-07-1825/01-03-1836</v></cell></row><row r="11225"><cell r="A11225" t="str"><v>04014</v></cell><cell r="B11225" t="str"><v>3500</v></cell><cell r="C11225" t="str"><v>lid Tweede Kamer der Staten-Generaal</v></cell><cell r="D11225" t="str"><v>20-10-1834/17-12-1844</v></cell></row><row r="11226"><cell r="A11226" t="str"><v>04014</v></cell><cell r="B11226" t="str"><v>3500</v></cell><cell r="C11226" t="str"><v>president rechtbank van eerste aanleg te Leeuwarden</v></cell><cell r="D11226" t="str"><v>01-03-1836/01-10-1838</v></cell></row><row r="11227"><cell r="A11227" t="str"><v>04014</v></cell><cell r="B11227" t="str"><v>3500</v></cell><cell r="C11227" t="str"><v>vicepresident Provinciaal Gerechtshof te Leeuwarden</v></cell><cell r="D11227" t="str"><v>01-10-1838/17-12-1844</v></cell></row><row r="11228"><cell r="A11228" t="str"><v>04015</v></cell><cell r="B11228" t="str"><v>3010</v></cell><cell r="C11228" t="str"><v>Oudenbosch</v></cell><cell r="D11228" t="str"><v>26-05-1791</v></cell></row><row r="11229"><cell r="A11229" t="str"><v>04015</v></cell><cell r="B11229" t="str"><v>3020</v></cell><cell r="C11229" t="str"><v>Leeuwarden</v></cell><cell r="D11229" t="str"><v>24-06-1861</v></cell></row><row r="11230"><cell r="A11230" t="str"><v>04015</v></cell><cell r="B11230" t="str"><v>3500</v></cell><cell r="C11230" t="str"><v>landeigenaar</v></cell></row><row r="11231"><cell r="A11231" t="str"><v>04015</v></cell><cell r="B11231" t="str"><v>3500</v></cell><cell r="C11231" t="str"><v>maire ad interim van Augustinusga</v></cell><cell r="D11231" t="str"><v>00-00-1813</v></cell></row><row r="11232"><cell r="A11232" t="str"><v>04015</v></cell><cell r="B11232" t="str"><v>3500</v></cell><cell r="C11232" t="str"><v>advocaat te Leeuwarden</v></cell><cell r="D11232" t="str"><v>/(omstreeks: 00-00-1818)/00-00-1838</v></cell></row><row r="11233"><cell r="A11233" t="str"><v>04015</v></cell><cell r="B11233" t="str"><v>3500</v></cell><cell r="C11233" t="str"><v>controleur van 's Rijks belastingen</v></cell><cell r="D11233" t="str"><v>00-00-1824/00-00-1825</v></cell></row><row r="11234"><cell r="A11234" t="str"><v>04015</v></cell><cell r="B11234" t="str"><v>3500</v></cell><cell r="C11234" t="str"><v>lid Provinciale Staten van Friesland</v></cell><cell r="D11234" t="str"><v>05-07-1831/24-03-1835</v></cell></row><row r="11235"><cell r="A11235" t="str"><v>04015</v></cell><cell r="B11235" t="str"><v>3500</v></cell><cell r="C11235" t="str"><v>lid Tweede Kamer der Staten-Generaal</v></cell><cell r="D11235" t="str"><v>24-03-1835/17-10-1836</v></cell></row><row r="11236"><cell r="A11236" t="str"><v>04015</v></cell><cell r="B11236" t="str"><v>3500</v></cell><cell r="C11236" t="str"><v>lid Provinciale Staten van Friesland</v></cell><cell r="D11236" t="str"><v>07-07-1840/24-09-1850</v></cell></row><row r="11237"><cell r="A11237" t="str"><v>04015</v></cell><cell r="B11237" t="str"><v>3500</v></cell><cell r="C11237" t="str"><v>lid stedelijke raad van Leeuwarden</v></cell><cell r="D11237" t="str"><v>00-00-1846/00-00-1851</v></cell></row><row r="11238"><cell r="A11238" t="str"><v>04015</v></cell><cell r="B11238" t="str"><v>3500</v></cell><cell r="C11238" t="str"><v>lid Provinciale Staten van Friesland</v></cell><cell r="D11238" t="str"><v>24-09-1850/22-11-1850</v></cell></row><row r="11239"><cell r="A11239" t="str"><v>04016</v></cell><cell r="B11239" t="str"><v>3010</v></cell><cell r="C11239" t="str"><v>Amsterdam</v></cell><cell r="D11239" t="str"><v>09-08-1791</v></cell></row><row r="11240"><cell r="A11240" t="str"><v>04016</v></cell><cell r="B11240" t="str"><v>3020</v></cell><cell r="C11240" t="str"><v>Haarlem</v></cell><cell r="D11240" t="str"><v>20-04-1868</v></cell></row><row r="11241"><cell r="A11241" t="str"><v>04016</v></cell><cell r="B11241" t="str"><v>3500</v></cell><cell r="C11241" t="str"><v>secretaris, grietenij Wonseradeel</v></cell><cell r="D11241" t="str"><v>00-00-1815/00-07-1837</v></cell></row><row r="11242"><cell r="A11242" t="str"><v>04016</v></cell><cell r="B11242" t="str"><v>3500</v></cell><cell r="C11242" t="str"><v>lid Provinciale Staten van Friesland</v></cell><cell r="D11242" t="str"><v>05-07-1831/18-10-1836</v></cell></row><row r="11243"><cell r="A11243" t="str"><v>04016</v></cell><cell r="B11243" t="str"><v>3500</v></cell><cell r="C11243" t="str"><v>lid Tweede Kamer der Staten-Generaal</v></cell><cell r="D11243" t="str"><v>18-10-1836/17-10-1842</v></cell></row><row r="11244"><cell r="A11244" t="str"><v>04016</v></cell><cell r="B11244" t="str"><v>3500</v></cell><cell r="C11244" t="str"><v>grietman van Wonseradeel</v></cell><cell r="D11244" t="str"><v>00-07-1837/01-08-1849</v></cell></row><row r="11245"><cell r="A11245" t="str"><v>04016</v></cell><cell r="B11245" t="str"><v>3500</v></cell><cell r="C11245" t="str"><v>lid Provinciale Staten van Friesland</v></cell><cell r="D11245" t="str"><v>04-07-1843/00-07-1849</v></cell></row><row r="11246"><cell r="A11246" t="str"><v>04017</v></cell><cell r="B11246" t="str"><v>3010</v></cell><cell r="C11246" t="str"><v>Leeuwarden</v></cell><cell r="D11246" t="str"><v>07-03-1807</v></cell></row><row r="11247"><cell r="A11247" t="str"><v>04017</v></cell><cell r="B11247" t="str"><v>3020</v></cell><cell r="C11247" t="str"><v>Weidum</v></cell><cell r="D11247" t="str"><v>08-04-1848</v></cell></row><row r="11248"><cell r="A11248" t="str"><v>04017</v></cell><cell r="B11248" t="str"><v>3500</v></cell><cell r="C11248" t="str"><v>advocaat te Leeuwarden</v></cell><cell r="D11248" t="str"><v>27-07-1830/00-00-1834</v></cell></row><row r="11249"><cell r="A11249" t="str"><v>04017</v></cell><cell r="B11249" t="str"><v>3500</v></cell><cell r="C11249" t="str"><v>waarnemend griffier vredegerecht te Dronrijp</v></cell><cell r="D11249" t="str"><v>00-00-1830/00-00-1831</v></cell></row><row r="11250"><cell r="A11250" t="str"><v>04017</v></cell><cell r="B11250" t="str"><v>3500</v></cell><cell r="C11250" t="str"><v>griffier beide vredegerechten te Leeuwarden</v></cell><cell r="D11250" t="str"><v>00-00-1831/00-00-1834</v></cell></row><row r="11251"><cell r="A11251" t="str"><v>04017</v></cell><cell r="B11251" t="str"><v>3500</v></cell><cell r="C11251" t="str"><v>grietman van Baarderadeel</v></cell><cell r="D11251" t="str"><v>01-01-1835/08-04-1848</v></cell></row><row r="11252"><cell r="A11252" t="str"><v>04017</v></cell><cell r="B11252" t="str"><v>3500</v></cell><cell r="C11252" t="str"><v>lid Tweede Kamer der Staten-Generaal</v></cell><cell r="D11252" t="str"><v>04-12-1840/21-10-1844</v></cell></row><row r="11253"><cell r="A11253" t="str"><v>04017</v></cell><cell r="B11253" t="str"><v>3500</v></cell><cell r="C11253" t="str"><v>lid Provinciale Staten van Friesland</v></cell><cell r="D11253" t="str"><v>01-07-1845/08-04-1848</v></cell></row><row r="11254"><cell r="A11254" t="str"><v>04018</v></cell><cell r="B11254" t="str"><v>3010</v></cell><cell r="C11254" t="str"><v>Franeker</v></cell><cell r="D11254" t="str"><v>08-02-1793</v></cell></row><row r="11255"><cell r="A11255" t="str"><v>04018</v></cell><cell r="B11255" t="str"><v>3020</v></cell><cell r="C11255" t="str"><v>Leeuwarden</v></cell><cell r="D11255" t="str"><v>30-07-1856</v></cell></row><row r="11256"><cell r="A11256" t="str"><v>04018</v></cell><cell r="B11256" t="str"><v>3500</v></cell><cell r="C11256" t="str"><v>huisarts te Leeuwarden</v></cell><cell r="D11256" t="str"><v>00-00-1817/00-09-1823</v></cell></row><row r="11257"><cell r="A11257" t="str"><v>04018</v></cell><cell r="B11257" t="str"><v>3500</v></cell><cell r="C11257" t="str"><v>hoogleraar wis-, meet- en natuurkunde, Hogeschool te Groningen</v></cell><cell r="D11257" t="str"><v>21-07-1823/00-09-1835</v></cell></row><row r="11258"><cell r="A11258" t="str"><v>04018</v></cell><cell r="B11258" t="str"><v>3500</v></cell><cell r="C11258" t="str"><v>rector magnificus Hogeschool te Groningen</v></cell><cell r="D11258" t="str"><v>00-10-1827/00-10-1828</v></cell></row><row r="11259"><cell r="A11259" t="str"><v>04018</v></cell><cell r="B11259" t="str"><v>3500</v></cell><cell r="C11259" t="str"><v>lid Tweede Kamer der Staten-Generaal</v></cell><cell r="D11259" t="str"><v>24-10-1842/28-06-1845</v></cell></row><row r="11260"><cell r="A11260" t="str"><v>04019</v></cell><cell r="B11260" t="str"><v>3010</v></cell><cell r="C11260" t="str"><v>Franeker</v></cell><cell r="D11260" t="str"><v>11-10-1803</v></cell></row><row r="11261"><cell r="A11261" t="str"><v>04019</v></cell><cell r="B11261" t="str"><v>3020</v></cell><cell r="C11261" t="str"><v>Franeker</v></cell><cell r="D11261" t="str"><v>17-09-1863</v></cell></row><row r="11262"><cell r="A11262" t="str"><v>04019</v></cell><cell r="B11262" t="str"><v>3500</v></cell><cell r="C11262" t="str"><v>advocaat te Leeuwarden</v></cell><cell r="D11262" t="str"><v>28-09-1826/</v></cell></row><row r="11263"><cell r="A11263" t="str"><v>04019</v></cell><cell r="B11263" t="str"><v>3500</v></cell><cell r="C11263" t="str"><v>secretaris stad Franeker</v></cell><cell r="D11263" t="str"><v>19-12-1833/01-01-1844</v></cell></row><row r="11264"><cell r="A11264" t="str"><v>04019</v></cell><cell r="B11264" t="str"><v>3500</v></cell><cell r="C11264" t="str"><v>kantonrechter-plaatsvervanger te Harlingen</v></cell><cell r="D11264" t="str"><v>01-10-1838/01-10-1843</v></cell></row><row r="11265"><cell r="A11265" t="str"><v>04019</v></cell><cell r="B11265" t="str"><v>3500</v></cell><cell r="C11265" t="str"><v>kantonrechter te Harlingen</v></cell><cell r="D11265" t="str"><v>01-10-1843/17-09-1863</v></cell></row><row r="11266"><cell r="A11266" t="str"><v>04019</v></cell><cell r="B11266" t="str"><v>3500</v></cell><cell r="C11266" t="str"><v>lid Tweede Kamer der Staten-Generaal</v></cell><cell r="D11266" t="str"><v>16-08-1843/16-10-1848</v></cell></row><row r="11267"><cell r="A11267" t="str"><v>04019</v></cell><cell r="B11267" t="str"><v>3500</v></cell><cell r="C11267" t="str"><v>lid stedelijke raad (na 1851: gemeenteraad) van Franeker</v></cell><cell r="D11267" t="str"><v>00-00-1847/17-09-1863</v></cell></row><row r="11268"><cell r="A11268" t="str"><v>04019</v></cell><cell r="B11268" t="str"><v>3500</v></cell><cell r="C11268" t="str"><v>lid Provinciale Staten van Friesland</v></cell><cell r="D11268" t="str"><v>27-09-1850/01-07-1856</v></cell></row><row r="11269"><cell r="A11269" t="str"><v>04020</v></cell><cell r="B11269" t="str"><v>3010</v></cell><cell r="C11269" t="str"><v>Leeuwarden</v></cell><cell r="D11269" t="str"><v>04-11-1806</v></cell></row><row r="11270"><cell r="A11270" t="str"><v>04020</v></cell><cell r="B11270" t="str"><v>3020</v></cell><cell r="C11270" t="str"><v>Leeuwarden</v></cell><cell r="D11270" t="str"><v>28-05-1882</v></cell></row><row r="11271"><cell r="A11271" t="str"><v>04020</v></cell><cell r="B11271" t="str"><v>3500</v></cell><cell r="C11271" t="str"><v>advocaat te Leeuwarden</v></cell><cell r="D11271" t="str"><v>00-07-1828/01-07-1832</v></cell></row><row r="11272"><cell r="A11272" t="str"><v>04020</v></cell><cell r="B11272" t="str"><v>3500</v></cell><cell r="C11272" t="str"><v>rechter ter instructie, rechtbank in eerste aanleg te Sneek</v></cell><cell r="D11272" t="str"><v>01-07-1832/01-10-1838</v></cell></row><row r="11273"><cell r="A11273" t="str"><v>04020</v></cell><cell r="B11273" t="str"><v>3500</v></cell><cell r="C11273" t="str"><v>president Arrondissementsrechtbank te Sneek</v></cell><cell r="D11273" t="str"><v>01-10-1838/01-01-1853</v></cell></row><row r="11274"><cell r="A11274" t="str"><v>04020</v></cell><cell r="B11274" t="str"><v>3500</v></cell><cell r="C11274" t="str"><v>lid stedelijke raad van Sneek</v></cell><cell r="D11274" t="str"><v>01-10-1842/01-09-1851</v></cell></row><row r="11275"><cell r="A11275" t="str"><v>04020</v></cell><cell r="B11275" t="str"><v>3500</v></cell><cell r="C11275" t="str"><v>lid Provinciale Staten van Friesland</v></cell><cell r="D11275" t="str"><v>04-07-1843/06-02-1845</v></cell></row><row r="11276"><cell r="A11276" t="str"><v>04020</v></cell><cell r="B11276" t="str"><v>3500</v></cell><cell r="C11276" t="str"><v>lid Tweede Kamer der Staten-Generaal</v></cell><cell r="D11276" t="str"><v>06-02-1845/13-02-1849</v></cell></row><row r="11277"><cell r="A11277" t="str"><v>04020</v></cell><cell r="B11277" t="str"><v>3500</v></cell><cell r="C11277" t="str"><v>raadsheer Provinciaal Gerechtshof te Leeuwarden</v></cell><cell r="D11277" t="str"><v>01-01-1853/01-09-1873</v></cell></row><row r="11278"><cell r="A11278" t="str"><v>04021</v></cell><cell r="B11278" t="str"><v>3010</v></cell><cell r="C11278" t="str"><v>Rimburg (Lb.)</v></cell><cell r="D11278" t="str"><v>14-07-1800</v></cell></row><row r="11279"><cell r="A11279" t="str"><v>04021</v></cell><cell r="B11279" t="str"><v>3020</v></cell><cell r="C11279" t="str"><v>Kerkrade</v></cell><cell r="D11279" t="str"><v>23-11-1855</v></cell></row><row r="11280"><cell r="A11280" t="str"><v>04021</v></cell><cell r="B11280" t="str"><v>3500</v></cell><cell r="C11280" t="str"><v>landeigenaar</v></cell></row><row r="11281"><cell r="A11281" t="str"><v>04021</v></cell><cell r="B11281" t="str"><v>3500</v></cell><cell r="C11281" t="str"><v>lid Provinciale Staten van Limburg</v></cell><cell r="D11281" t="str"><v>01-06-1827/00-07-1833</v></cell></row><row r="11282"><cell r="A11282" t="str"><v>04021</v></cell><cell r="B11282" t="str"><v>3500</v></cell><cell r="C11282" t="str"><v>burgemeester van Kerkrade</v></cell><cell r="D11282" t="str"><v>02-11-1830/00-00-1836</v></cell></row><row r="11283"><cell r="A11283" t="str"><v>04021</v></cell><cell r="B11283" t="str"><v>3500</v></cell><cell r="C11283" t="str"><v>lid Kamer van Vertegenwoordiging van België</v></cell><cell r="D11283" t="str"><v>13-06-1837/00-00-1839</v></cell></row><row r="11284"><cell r="A11284" t="str"><v>04021</v></cell><cell r="B11284" t="str"><v>3500</v></cell><cell r="C11284" t="str"><v>lid Tweede Kamer der Staten-Generaal</v></cell><cell r="D11284" t="str"><v>22-10-1840/13-02-1849</v></cell></row><row r="11285"><cell r="A11285" t="str"><v>04021</v></cell><cell r="B11285" t="str"><v>3500</v></cell><cell r="C11285" t="str"><v>lid Provinciale Staten van Limburg</v></cell><cell r="D11285" t="str"><v>16-09-1850/23-11-1855</v></cell></row><row r="11286"><cell r="A11286" t="str"><v>04021</v></cell><cell r="B11286" t="str"><v>3500</v></cell><cell r="C11286" t="str"><v>lid Gedeputeerde Staten van Limburg</v></cell><cell r="D11286" t="str"><v>25-09-1850/23-11-1855</v></cell></row><row r="11287"><cell r="A11287" t="str"><v>04022</v></cell><cell r="B11287" t="str"><v>3010</v></cell><cell r="C11287" t="str"><v>Roermond</v></cell><cell r="D11287" t="str"><v>02-08-1777</v></cell></row><row r="11288"><cell r="A11288" t="str"><v>04022</v></cell><cell r="B11288" t="str"><v>3020</v></cell><cell r="C11288" t="str"><v>Roermond</v></cell><cell r="D11288" t="str"><v>14-02-1849</v></cell></row><row r="11289"><cell r="A11289" t="str"><v>04022</v></cell><cell r="B11289" t="str"><v>3500</v></cell><cell r="C11289" t="str"><v>landeigenaar</v></cell></row><row r="11290"><cell r="A11290" t="str"><v>04022</v></cell><cell r="B11290" t="str"><v>3500</v></cell><cell r="C11290" t="str"><v>lid Provinciale Staten van Limburg</v></cell><cell r="D11290" t="str"><v>03-07-1821/00-00-1833</v></cell></row><row r="11291"><cell r="A11291" t="str"><v>04022</v></cell><cell r="B11291" t="str"><v>3500</v></cell><cell r="C11291" t="str"><v>lid Gedeputeerde Staten van Limburg</v></cell><cell r="D11291" t="str"><v>29-08-1821/22-02-1831</v></cell></row><row r="11292"><cell r="A11292" t="str"><v>04022</v></cell><cell r="B11292" t="str"><v>3500</v></cell><cell r="C11292" t="str"><v>lid Staten van het hertogdom Limburg</v></cell><cell r="D11292" t="str"><v>12-10-1841/21-10-1841</v></cell></row><row r="11293"><cell r="A11293" t="str"><v>04022</v></cell><cell r="B11293" t="str"><v>3500</v></cell><cell r="C11293" t="str"><v>lid Tweede Kamer der Staten-Generaal</v></cell><cell r="D11293" t="str"><v>21-10-1841/21-10-1844</v></cell></row><row r="11294"><cell r="A11294" t="str"><v>04022</v></cell><cell r="B11294" t="str"><v>3500</v></cell><cell r="C11294" t="str"><v>burgemeester van Roermond</v></cell><cell r="D11294" t="str"><v>01-02-1842/14-02-1849</v></cell></row><row r="11295"><cell r="A11295" t="str"><v>04023</v></cell><cell r="B11295" t="str"><v>3010</v></cell><cell r="C11295" t="str"><v>Roermond</v></cell><cell r="D11295" t="str"><v>13-06-1774</v></cell></row><row r="11296"><cell r="A11296" t="str"><v>04023</v></cell><cell r="B11296" t="str"><v>3020</v></cell><cell r="C11296" t="str"><v>Echt</v></cell><cell r="D11296" t="str"><v>18-10-1846</v></cell></row><row r="11297"><cell r="A11297" t="str"><v>04023</v></cell><cell r="B11297" t="str"><v>3500</v></cell><cell r="C11297" t="str"><v>landeigenaar</v></cell></row><row r="11298"><cell r="A11298" t="str"><v>04023</v></cell><cell r="B11298" t="str"><v>3500</v></cell><cell r="C11298" t="str"><v>burgemeester van Roermond</v></cell><cell r="D11298" t="str"><v>05-09-1817/00-00-1822</v></cell></row><row r="11299"><cell r="A11299" t="str"><v>04023</v></cell><cell r="B11299" t="str"><v>3500</v></cell><cell r="C11299" t="str"><v>lid Provinciale Staten van Limburg</v></cell><cell r="D11299" t="str"><v>10-07-1818/01-06-1821</v></cell></row><row r="11300"><cell r="A11300" t="str"><v>04023</v></cell><cell r="B11300" t="str"><v>3500</v></cell><cell r="C11300" t="str"><v>commissaris, arrondissement Roermond</v></cell><cell r="D11300" t="str"><v>11-01-1821/25-10-1830</v></cell></row><row r="11301"><cell r="A11301" t="str"><v>04023</v></cell><cell r="B11301" t="str"><v>3500</v></cell><cell r="C11301" t="str"><v>lid Provinciale Staten van Limburg</v></cell><cell r="D11301" t="str"><v>00-00-1822/00-00-1830</v></cell></row><row r="11302"><cell r="A11302" t="str"><v>04023</v></cell><cell r="B11302" t="str"><v>3500</v></cell><cell r="C11302" t="str"><v>ambteloos</v></cell><cell r="D11302" t="str"><v>00-00-1830/00-00-1839</v></cell></row><row r="11303"><cell r="A11303" t="str"><v>04023</v></cell><cell r="B11303" t="str"><v>3500</v></cell><cell r="C11303" t="str"><v>districtscommissaris van Roermond</v></cell><cell r="D11303" t="str"><v>00-00-1839/18-10-1846</v></cell></row><row r="11304"><cell r="A11304" t="str"><v>04023</v></cell><cell r="B11304" t="str"><v>3500</v></cell><cell r="C11304" t="str"><v>lid Tweede Kamer der Staten-Generaal</v></cell><cell r="D11304" t="str"><v>22-10-1840/19-10-1846</v></cell></row><row r="11305"><cell r="A11305" t="str"><v>04024</v></cell><cell r="B11305" t="str"><v>3010</v></cell><cell r="C11305" t="str"><v>Geijsteren</v></cell><cell r="D11305" t="str"><v>12-05-1807</v></cell></row><row r="11306"><cell r="A11306" t="str"><v>04024</v></cell><cell r="B11306" t="str"><v>3020</v></cell><cell r="C11306" t="str"><v>Geijsteren</v></cell><cell r="D11306" t="str"><v>27-12-1893</v></cell></row><row r="11307"><cell r="A11307" t="str"><v>04024</v></cell><cell r="B11307" t="str"><v>3500</v></cell><cell r="C11307" t="str"><v>landeigenaar</v></cell></row><row r="11308"><cell r="A11308" t="str"><v>04024</v></cell><cell r="B11308" t="str"><v>3500</v></cell><cell r="C11308" t="str"><v>lid Staten van het hertogdom Limburg</v></cell><cell r="D11308" t="str"><v>12-10-1841/04-05-1847</v></cell></row><row r="11309"><cell r="A11309" t="str"><v>04024</v></cell><cell r="B11309" t="str"><v>3500</v></cell><cell r="C11309" t="str"><v>lid Tweede Kamer der Staten-Generaal</v></cell><cell r="D11309" t="str"><v>04-05-1847/13-02-1849</v></cell></row><row r="11310"><cell r="A11310" t="str"><v>04024</v></cell><cell r="B11310" t="str"><v>3500</v></cell><cell r="C11310" t="str"><v>lid Staten van het hertogdom Limburg</v></cell><cell r="D11310" t="str"><v>01-06-1849/24-09-1850</v></cell></row><row r="11311"><cell r="A11311" t="str"><v>04024</v></cell><cell r="B11311" t="str"><v>3500</v></cell><cell r="C11311" t="str"><v>lid Provinciale Staten van Limburg</v></cell><cell r="D11311" t="str"><v>24-09-1850/00-07-1893</v></cell></row><row r="11312"><cell r="A11312" t="str"><v>04024</v></cell><cell r="B11312" t="str"><v>3500</v></cell><cell r="C11312" t="str"><v>burgemeester van Wanssum</v></cell><cell r="D11312" t="str"><v>01-01-1857/01-09-1880</v></cell></row><row r="11313"><cell r="A11313" t="str"><v>04025</v></cell><cell r="B11313" t="str"><v>3010</v></cell><cell r="C11313" t="str"><v>Roermond</v></cell><cell r="D11313" t="str"><v>15-12-1798</v></cell></row><row r="11314"><cell r="A11314" t="str"><v>04025</v></cell><cell r="B11314" t="str"><v>3020</v></cell><cell r="C11314" t="str"><v>Sint Odiliënberg</v></cell><cell r="D11314" t="str"><v>22-06-1886</v></cell></row><row r="11315"><cell r="A11315" t="str"><v>04025</v></cell><cell r="B11315" t="str"><v>3500</v></cell><cell r="C11315" t="str"><v>procureur te Roermond</v></cell><cell r="D11315" t="str"><v>00-00-1819/00-00-1822</v></cell></row><row r="11316"><cell r="A11316" t="str"><v>04025</v></cell><cell r="B11316" t="str"><v>3500</v></cell><cell r="C11316" t="str"><v>advocaat te Roermond</v></cell><cell r="D11316" t="str"><v>10-04-1822/00-00-1831</v></cell></row><row r="11317"><cell r="A11317" t="str"><v>04025</v></cell><cell r="B11317" t="str"><v>3500</v></cell><cell r="C11317" t="str"><v>rechter-plaatsvervanger, rechtbank van eerste aanleg te Roermond</v></cell><cell r="D11317" t="str"><v>01-10-1822/00-00-1831</v></cell></row><row r="11318"><cell r="A11318" t="str"><v>04025</v></cell><cell r="B11318" t="str"><v>3500</v></cell><cell r="C11318" t="str"><v>rechter in de rechtbank van eerste aanleg te Roermond</v></cell><cell r="D11318" t="str"><v>00-00-1831/01-10-1838</v></cell></row><row r="11319"><cell r="A11319" t="str"><v>04025</v></cell><cell r="B11319" t="str"><v>3500</v></cell><cell r="C11319" t="str"><v>lid stedelijke raad van Roermond</v></cell><cell r="D11319" t="str"><v>00-00-1836/</v></cell></row><row r="11320"><cell r="A11320" t="str"><v>04025</v></cell><cell r="B11320" t="str"><v>3500</v></cell><cell r="C11320" t="str"><v>rechter Arrondissementsrechtbank te Roermond</v></cell><cell r="D11320" t="str"><v>01-10-1838/00-12-1841</v></cell></row><row r="11321"><cell r="A11321" t="str"><v>04025</v></cell><cell r="B11321" t="str"><v>3500</v></cell><cell r="C11321" t="str"><v>president Arrondissementsrechtbank te Maastricht</v></cell><cell r="D11321" t="str"><v>15-12-1841/01-08-1846</v></cell></row><row r="11322"><cell r="A11322" t="str"><v>04025</v></cell><cell r="B11322" t="str"><v>3500</v></cell><cell r="C11322" t="str"><v>vicepresident Provinciaal Gerechtshof te Maastricht</v></cell><cell r="D11322" t="str"><v>01-08-1846/01-04-1853</v></cell></row><row r="11323"><cell r="A11323" t="str"><v>04025</v></cell><cell r="B11323" t="str"><v>3500</v></cell><cell r="C11323" t="str"><v>lid Tweede Kamer der Staten-Generaal</v></cell><cell r="D11323" t="str"><v>19-07-1848/13-02-1849</v></cell></row><row r="11324"><cell r="A11324" t="str"><v>04025</v></cell><cell r="B11324" t="str"><v>3500</v></cell><cell r="C11324" t="str"><v>raadsheer Hoge Raad der Nederlanden</v></cell><cell r="D11324" t="str"><v>01-04-1853/06-03-1871</v></cell></row><row r="11325"><cell r="A11325" t="str"><v>04026</v></cell><cell r="B11325" t="str"><v>3010</v></cell><cell r="C11325" t="str"><v>Dordrecht</v></cell><cell r="D11325" t="str"><v>15-01-1754</v></cell></row><row r="11326"><cell r="A11326" t="str"><v>04026</v></cell><cell r="B11326" t="str"><v>3020</v></cell><cell r="C11326" t="str"><v>'s-Gravenhage</v></cell><cell r="D11326" t="str"><v>29-09-1829</v></cell></row><row r="11327"><cell r="A11327" t="str"><v>04026</v></cell><cell r="B11327" t="str"><v>3500</v></cell><cell r="C11327" t="str"><v>landeigenaar</v></cell></row><row r="11328"><cell r="A11328" t="str"><v>04026</v></cell><cell r="B11328" t="str"><v>3500</v></cell><cell r="C11328" t="str"><v>gedeputeerde ter dagvaart, Staten van Holland</v></cell></row><row r="11329"><cell r="A11329" t="str"><v>04026</v></cell><cell r="B11329" t="str"><v>3500</v></cell><cell r="C11329" t="str"><v>adjunct-maire van s-Gravenhage</v></cell><cell r="D11329" t="str"><v>00-08-1811/00-11-1813</v></cell></row><row r="11330"><cell r="A11330" t="str"><v>04026</v></cell><cell r="B11330" t="str"><v>3500</v></cell><cell r="C11330" t="str"><v>lid algemene raad, departement van de Monden van de Maas</v></cell><cell r="D11330" t="str"><v>00-00-1811/00-11-1813</v></cell></row><row r="11331"><cell r="A11331" t="str"><v>04026</v></cell><cell r="B11331" t="str"><v>3500</v></cell><cell r="C11331" t="str"><v>lid voorlopige raad van 's-Gravenhage</v></cell><cell r="D11331" t="str"><v>00-12-1813/01-01-1816</v></cell></row><row r="11332"><cell r="A11332" t="str"><v>04026</v></cell><cell r="B11332" t="str"><v>3500</v></cell><cell r="C11332" t="str"><v>lid Staten-Generaal der Verenigde Nederlanden</v></cell><cell r="D11332" t="str"><v>01-05-1814/01-09-1815</v></cell></row><row r="11333"><cell r="A11333" t="str"><v>04026</v></cell><cell r="B11333" t="str"><v>3500</v></cell><cell r="C11333" t="str"><v>lid Tweede Kamer der Staten-Generaal voor Holland</v></cell><cell r="D11333" t="str"><v>17-10-1815/07-11-1818</v></cell></row><row r="11334"><cell r="A11334" t="str"><v>04026</v></cell><cell r="B11334" t="str"><v>3500</v></cell><cell r="C11334" t="str"><v>lid stedelijke raad van 's-Gravenhage</v></cell><cell r="D11334" t="str"><v>01-01-1816/29-09-1829</v></cell></row><row r="11335"><cell r="A11335" t="str"><v>04026</v></cell><cell r="B11335" t="str"><v>3500</v></cell><cell r="C11335" t="str"><v>lid Provinciale Staten van Holland</v></cell><cell r="D11335" t="str"><v>01-03-1820/29-09-1829</v></cell></row><row r="11336"><cell r="A11336" t="str"><v>04027</v></cell><cell r="B11336" t="str"><v>3010</v></cell><cell r="C11336" t="str"><v>Middelburg</v></cell><cell r="D11336" t="str"><v>17-02-1758</v></cell></row><row r="11337"><cell r="A11337" t="str"><v>04027</v></cell><cell r="B11337" t="str"><v>3020</v></cell><cell r="C11337" t="str"><v>'s-Gravenhage</v></cell><cell r="D11337" t="str"><v>20-05-1826</v></cell></row><row r="11338"><cell r="A11338" t="str"><v>04027</v></cell><cell r="B11338" t="str"><v>3500</v></cell><cell r="C11338" t="str"><v>schepen van Middelburg</v></cell><cell r="D11338" t="str"><v>00-00-1781</v></cell></row><row r="11339"><cell r="A11339" t="str"><v>04027</v></cell><cell r="B11339" t="str"><v>3500</v></cell><cell r="C11339" t="str"><v>raad in de Vroedschap van Middelburg</v></cell><cell r="D11339" t="str"><v>00-00-1783</v></cell></row><row r="11340"><cell r="A11340" t="str"><v>04027</v></cell><cell r="B11340" t="str"><v>3500</v></cell><cell r="C11340" t="str"><v>schepen van Middelburg</v></cell><cell r="D11340" t="str"><v>00-00-1785</v></cell></row><row r="11341"><cell r="A11341" t="str"><v>04027</v></cell><cell r="B11341" t="str"><v>3500</v></cell><cell r="C11341" t="str"><v>raad in de Vroedschap van Middelburg</v></cell><cell r="D11341" t="str"><v>00-00-1786</v></cell></row><row r="11342"><cell r="A11342" t="str"><v>04027</v></cell><cell r="B11342" t="str"><v>3500</v></cell><cell r="C11342" t="str"><v>schepen van Middelburg</v></cell><cell r="D11342" t="str"><v>00-00-1787/00-00-1788</v></cell></row><row r="11343"><cell r="A11343" t="str"><v>04027</v></cell><cell r="B11343" t="str"><v>3500</v></cell><cell r="C11343" t="str"><v>raad in de Vroedschap van Middelburg</v></cell><cell r="D11343" t="str"><v>00-00-1789</v></cell></row><row r="11344"><cell r="A11344" t="str"><v>04027</v></cell><cell r="B11344" t="str"><v>3500</v></cell><cell r="C11344" t="str"><v>schepen van Middelburg</v></cell><cell r="D11344" t="str"><v>00-00-1791/00-00-1792</v></cell></row><row r="11345"><cell r="A11345" t="str"><v>04027</v></cell><cell r="B11345" t="str"><v>3500</v></cell><cell r="C11345" t="str"><v>raad in de Vroedschap van Middelburg</v></cell><cell r="D11345" t="str"><v>00-00-1793</v></cell></row><row r="11346"><cell r="A11346" t="str"><v>04027</v></cell><cell r="B11346" t="str"><v>3500</v></cell><cell r="C11346" t="str"><v>lid Gecommiteerde Raden van Zeeland</v></cell><cell r="D11346" t="str"><v>05-08-1793/00-00-1794</v></cell></row><row r="11347"><cell r="A11347" t="str"><v>04027</v></cell><cell r="B11347" t="str"><v>3500</v></cell><cell r="C11347" t="str"><v>gecommitteerde in de Admiraliteit in Zeeland (voor Middelburg)</v></cell><cell r="D11347" t="str"><v>08-08-1793/00-00-1794</v></cell></row><row r="11348"><cell r="A11348" t="str"><v>04027</v></cell><cell r="B11348" t="str"><v>3500</v></cell><cell r="C11348" t="str"><v>pensionaris honorair van Goes</v></cell><cell r="D11348" t="str"><v>00-00-1794</v></cell></row><row r="11349"><cell r="A11349" t="str"><v>04027</v></cell><cell r="B11349" t="str"><v>3500</v></cell><cell r="C11349" t="str"><v>ambteloos</v></cell><cell r="D11349" t="str"><v>00-00-1794/00-00-1814</v></cell></row><row r="11350"><cell r="A11350" t="str"><v>04027</v></cell><cell r="B11350" t="str"><v>3500</v></cell><cell r="C11350" t="str"><v>lid stedelijke raad van Middelburg</v></cell><cell r="D11350" t="str"><v>00-00-1814/</v></cell></row><row r="11351"><cell r="A11351" t="str"><v>04027</v></cell><cell r="B11351" t="str"><v>3500</v></cell><cell r="C11351" t="str"><v>lid Staten-Generaal der Verenigde Nederlanden voor de provincie Zeeland</v></cell><cell r="D11351" t="str"><v>01-05-1814/01-09-1815</v></cell></row><row r="11352"><cell r="A11352" t="str"><v>04027</v></cell><cell r="B11352" t="str"><v>3500</v></cell><cell r="C11352" t="str"><v>lid Tweede Kamer der Staten-Generaal voor de provincie Zeeland</v></cell><cell r="D11352" t="str"><v>21-09-1815/20-05-1826</v></cell></row><row r="11353"><cell r="A11353" t="str"><v>04028</v></cell><cell r="B11353" t="str"><v>3010</v></cell><cell r="C11353" t="str"><v>Mechelen (Zuidelijke Nederlanden)</v></cell><cell r="D11353" t="str"><v>22-07-1780</v></cell></row><row r="11354"><cell r="A11354" t="str"><v>04028</v></cell><cell r="B11354" t="str"><v>3020</v></cell><cell r="C11354" t="str"><v>Maastricht</v></cell><cell r="D11354" t="str"><v>06-04-1862</v></cell></row><row r="11355"><cell r="A11355" t="str"><v>04028</v></cell><cell r="B11355" t="str"><v>3500</v></cell><cell r="C11355" t="str"><v>kapitein der infanterie</v></cell></row><row r="11356"><cell r="A11356" t="str"><v>04028</v></cell><cell r="B11356" t="str"><v>3500</v></cell><cell r="C11356" t="str"><v>landeigenaar</v></cell></row><row r="11357"><cell r="A11357" t="str"><v>04028</v></cell><cell r="B11357" t="str"><v>3500</v></cell><cell r="C11357" t="str"><v>lid Provinciale Staten van Limburg</v></cell><cell r="D11357" t="str"><v>07-07-1818/00-00-1833</v></cell></row><row r="11358"><cell r="A11358" t="str"><v>04028</v></cell><cell r="B11358" t="str"><v>3500</v></cell><cell r="C11358" t="str"><v>lid Gedeputeerde Staten van Limburg</v></cell><cell r="D11358" t="str"><v>08-07-1819/00-00-1833</v></cell></row><row r="11359"><cell r="A11359" t="str"><v>04028</v></cell><cell r="B11359" t="str"><v>3500</v></cell><cell r="C11359" t="str"><v>waarnemend Gouverneur van Limburg</v></cell><cell r="D11359" t="str"><v>08-04-1831/27-04-1831</v></cell></row><row r="11360"><cell r="A11360" t="str"><v>04028</v></cell><cell r="B11360" t="str"><v>3500</v></cell><cell r="C11360" t="str"><v>lid provinciale raad van Limburg</v></cell><cell r="D11360" t="str"><v>13-07-1831/19-06-1839</v></cell></row><row r="11361"><cell r="A11361" t="str"><v>04028</v></cell><cell r="B11361" t="str"><v>3500</v></cell><cell r="C11361" t="str"><v>lid Tweede Kamer der Staten-Generaal</v></cell><cell r="D11361" t="str"><v>21-10-1840/17-10-1841</v></cell></row><row r="11362"><cell r="A11362" t="str"><v>04029</v></cell><cell r="B11362" t="str"><v>3010</v></cell><cell r="C11362" t="str"><v>'s-Hertogenbosch</v></cell><cell r="D11362" t="str"><v>29-12-1778</v></cell></row><row r="11363"><cell r="A11363" t="str"><v>04029</v></cell><cell r="B11363" t="str"><v>3020</v></cell><cell r="C11363" t="str"><v>'s-Gravenhage</v></cell><cell r="D11363" t="str"><v>16-04-1858</v></cell></row><row r="11364"><cell r="A11364" t="str"><v>04029</v></cell><cell r="B11364" t="str"><v>3500</v></cell><cell r="C11364" t="str"><v>advocaat te Dordrecht</v></cell><cell r="D11364" t="str"><v>00-00-1799/00-00-1832</v></cell></row><row r="11365"><cell r="A11365" t="str"><v>04029</v></cell><cell r="B11365" t="str"><v>3500</v></cell><cell r="C11365" t="str"><v>lid voorlopig bestuur van Dordrecht</v></cell><cell r="D11365" t="str"><v>00-12-1813/00-00-1814</v></cell></row><row r="11366"><cell r="A11366" t="str"><v>04029</v></cell><cell r="B11366" t="str"><v>3500</v></cell><cell r="C11366" t="str"><v>lid stedelijke raad van Dordrecht</v></cell><cell r="D11366" t="str"><v>00-00-1814/</v></cell></row><row r="11367"><cell r="A11367" t="str"><v>04029</v></cell><cell r="B11367" t="str"><v>3500</v></cell><cell r="C11367" t="str"><v>districtscommissaris, district Dordrecht en Gorinchem</v></cell><cell r="D11367" t="str"><v>00-00-1814/00-00-1815</v></cell></row><row r="11368"><cell r="A11368" t="str"><v>04029</v></cell><cell r="B11368" t="str"><v>3500</v></cell><cell r="C11368" t="str"><v>lid Provinciale Staten van Holland</v></cell><cell r="D11368" t="str"><v>02-09-1816/00-00-1818</v></cell></row><row r="11369"><cell r="A11369" t="str"><v>04029</v></cell><cell r="B11369" t="str"><v>3500</v></cell><cell r="C11369" t="str"><v>lid Provinciale Staten van Holland</v></cell><cell r="D11369" t="str"><v>00-03-1824/00-10-1825</v></cell></row><row r="11370"><cell r="A11370" t="str"><v>04029</v></cell><cell r="B11370" t="str"><v>3500</v></cell><cell r="C11370" t="str"><v>lid Tweede Kamer der Staten-Generaal</v></cell><cell r="D11370" t="str"><v>18-10-1825/15-10-1838</v></cell></row><row r="11371"><cell r="A11371" t="str"><v>04029</v></cell><cell r="B11371" t="str"><v>3500</v></cell><cell r="C11371" t="str"><v>president rechtbank van eerste aanleg te 's-Gravenhage</v></cell><cell r="D11371" t="str"><v>31-01-1832/01-10-1838</v></cell></row><row r="11372"><cell r="A11372" t="str"><v>04029</v></cell><cell r="B11372" t="str"><v>3500</v></cell><cell r="C11372" t="str"><v>vicepresident Hoge Raad der Nederlanden</v></cell><cell r="D11372" t="str"><v>01-10-1838/01-05-1845</v></cell></row><row r="11373"><cell r="A11373" t="str"><v>04029</v></cell><cell r="B11373" t="str"><v>3500</v></cell><cell r="C11373" t="str"><v>president Hoge Raad der Nederlanden</v></cell><cell r="D11373" t="str"><v>01-05-1845/01-10-1855</v></cell></row><row r="11374"><cell r="A11374" t="str"><v>04030</v></cell><cell r="B11374" t="str"><v>3010</v></cell><cell r="C11374" t="str"><v>Hoorn</v></cell><cell r="D11374" t="str"><v>21-04-1800</v></cell></row><row r="11375"><cell r="A11375" t="str"><v>04030</v></cell><cell r="B11375" t="str"><v>3020</v></cell><cell r="C11375" t="str"><v>Hoorn</v></cell><cell r="D11375" t="str"><v>09-03-1875</v></cell></row><row r="11376"><cell r="A11376" t="str"><v>04030</v></cell><cell r="B11376" t="str"><v>3500</v></cell><cell r="C11376" t="str"><v>controleur rijksbelastingen te Hoorn</v></cell><cell r="D11376" t="str"><v>/(omstreeks: 00-00-1828)/00-12-1843</v></cell></row><row r="11377"><cell r="A11377" t="str"><v>04030</v></cell><cell r="B11377" t="str"><v>3500</v></cell><cell r="C11377" t="str"><v>lid stedelijke raad (vanaf 1851 gemeenteraad) van Hoorn</v></cell><cell r="D11377" t="str"><v>00-00-1830/00-00-1868</v></cell></row><row r="11378"><cell r="A11378" t="str"><v>04030</v></cell><cell r="B11378" t="str"><v>3500</v></cell><cell r="C11378" t="str"><v>lid Provinciale Staten van Noord-Holland</v></cell><cell r="D11378" t="str"><v>22-12-1840/27-10-1847</v></cell></row><row r="11379"><cell r="A11379" t="str"><v>04030</v></cell><cell r="B11379" t="str"><v>3500</v></cell><cell r="C11379" t="str"><v>directeur directe belastingen, in- en uitgaande rechten en accijnzen, arrondissement Hoorn</v></cell><cell r="D11379" t="str"><v>00-12-1843/01-07-1849</v></cell></row><row r="11380"><cell r="A11380" t="str"><v>04030</v></cell><cell r="B11380" t="str"><v>3500</v></cell><cell r="C11380" t="str"><v>lid Tweede Kamer der Staten-Generaal</v></cell><cell r="D11380" t="str"><v>27-10-1847/13-02-1849</v></cell></row><row r="11381"><cell r="A11381" t="str"><v>04030</v></cell><cell r="B11381" t="str"><v>3500</v></cell><cell r="C11381" t="str"><v>rijksbetaalmeester, arrondissement Hoorn</v></cell><cell r="D11381" t="str"><v>01-07-1849/01-08-1870</v></cell></row><row r="11382"><cell r="A11382" t="str"><v>04030</v></cell><cell r="B11382" t="str"><v>3500</v></cell><cell r="C11382" t="str"><v>lid Provinciale Staten van Noord-Holland</v></cell><cell r="D11382" t="str"><v>24-09-1850/09-03-1875</v></cell></row><row r="11383"><cell r="A11383" t="str"><v>04031</v></cell><cell r="B11383" t="str"><v>3010</v></cell><cell r="C11383" t="str"><v>Deventer</v></cell><cell r="D11383" t="str"><v>09-10-1803</v></cell></row><row r="11384"><cell r="A11384" t="str"><v>04031</v></cell><cell r="B11384" t="str"><v>3020</v></cell><cell r="C11384" t="str"><v>Nieuwediep (gem. Den Helder)</v></cell><cell r="D11384" t="str"><v>30-12-1850</v></cell></row><row r="11385"><cell r="A11385" t="str"><v>04031</v></cell><cell r="B11385" t="str"><v>3500</v></cell><cell r="C11385" t="str"><v>advocaat te 's-Gravenhage</v></cell><cell r="D11385" t="str"><v>25-06-1827/</v></cell></row><row r="11386"><cell r="A11386" t="str"><v>04031</v></cell><cell r="B11386" t="str"><v>3500</v></cell><cell r="C11386" t="str"><v>substituut-officier van justitie, rechtbank van eerste aanleg te Deventer</v></cell><cell r="D11386" t="str"><v>01-07-1834/01-10-1838</v></cell></row><row r="11387"><cell r="A11387" t="str"><v>04031</v></cell><cell r="B11387" t="str"><v>3500</v></cell><cell r="C11387" t="str"><v>officier van justitie, Arrondissementsrechtbank te Zwolle</v></cell><cell r="D11387" t="str"><v>01-10-1838/00-10-1839</v></cell></row><row r="11388"><cell r="A11388" t="str"><v>04031</v></cell><cell r="B11388" t="str"><v>3500</v></cell><cell r="C11388" t="str"><v>lid Tweede Kamer der Staten-Generaal</v></cell><cell r="D11388" t="str"><v>22-10-1839/18-10-1847</v></cell></row><row r="11389"><cell r="A11389" t="str"><v>04031</v></cell><cell r="B11389" t="str"><v>3500</v></cell><cell r="C11389" t="str"><v>voorzitter Tweede Kamer der Staten-Generaal</v></cell><cell r="D11389" t="str"><v>24-10-1845/18-10-1847</v></cell></row><row r="11390"><cell r="A11390" t="str"><v>04031</v></cell><cell r="B11390" t="str"><v>3500</v></cell><cell r="C11390" t="str"><v>Gouverneur van Overijssel</v></cell><cell r="D11390" t="str"><v>01-11-1847/01-08-1850</v></cell></row><row r="11391"><cell r="A11391" t="str"><v>04031</v></cell><cell r="B11391" t="str"><v>3500</v></cell><cell r="C11391" t="str"><v>Commissaris des Konings in Overijssel</v></cell><cell r="D11391" t="str"><v>01-08-1850/24-10-1850</v></cell></row><row r="11392"><cell r="A11392" t="str"><v>04032</v></cell><cell r="B11392" t="str"><v>3010</v></cell><cell r="C11392" t="str"><v>Amsterdam</v></cell><cell r="D11392" t="str"><v>15-08-1792</v></cell></row><row r="11393"><cell r="A11393" t="str"><v>04032</v></cell><cell r="B11393" t="str"><v>3020</v></cell><cell r="C11393" t="str"><v>'s-Graveland</v></cell><cell r="D11393" t="str"><v>30-11-1846</v></cell></row><row r="11394"><cell r="A11394" t="str"><v>04032</v></cell><cell r="B11394" t="str"><v>3500</v></cell><cell r="C11394" t="str"><v>rentenier</v></cell></row><row r="11395"><cell r="A11395" t="str"><v>04032</v></cell><cell r="B11395" t="str"><v>3500</v></cell><cell r="C11395" t="str"><v>lid Provinciale Staten van Holland</v></cell><cell r="D11395" t="str"><v>03-07-1821/16-10-1827</v></cell></row><row r="11396"><cell r="A11396" t="str"><v>04032</v></cell><cell r="B11396" t="str"><v>3500</v></cell><cell r="C11396" t="str"><v>lid stedelijke raad van Amsterdam</v></cell><cell r="D11396" t="str"><v>12-03-1824/30-11-1846</v></cell></row><row r="11397"><cell r="A11397" t="str"><v>04032</v></cell><cell r="B11397" t="str"><v>3500</v></cell><cell r="C11397" t="str"><v>lid Tweede Kamer der Staten-Generaal</v></cell><cell r="D11397" t="str"><v>21-10-1827/30-11-1846</v></cell></row><row r="11398"><cell r="A11398" t="str"><v>04032</v></cell><cell r="B11398" t="str"><v>3500</v></cell><cell r="C11398" t="str"><v>voorzitter Tweede Kamer der Staten-Generaal</v></cell><cell r="D11398" t="str"><v>00-10-1840/00-10-1841</v></cell></row><row r="11399"><cell r="A11399" t="str"><v>04033</v></cell><cell r="B11399" t="str"><v>3010</v></cell><cell r="C11399" t="str"><v>Zwolle</v></cell><cell r="D11399" t="str"><v>09-07-1809</v></cell></row><row r="11400"><cell r="A11400" t="str"><v>04033</v></cell><cell r="B11400" t="str"><v>3020</v></cell><cell r="C11400" t="str"><v>Zwolle</v></cell><cell r="D11400" t="str"><v>02-06-1881</v></cell></row><row r="11401"><cell r="A11401" t="str"><v>04033</v></cell><cell r="B11401" t="str"><v>3500</v></cell><cell r="C11401" t="str"><v>marineofficier</v></cell><cell r="D11401" t="str"><v>01-01-1832/00-00-1836</v></cell></row><row r="11402"><cell r="A11402" t="str"><v>04033</v></cell><cell r="B11402" t="str"><v>3500</v></cell><cell r="C11402" t="str"><v>landeigenaar</v></cell></row><row r="11403"><cell r="A11403" t="str"><v>04033</v></cell><cell r="B11403" t="str"><v>3500</v></cell><cell r="C11403" t="str"><v>burgemeester van Zwollerkerspel</v></cell><cell r="D11403" t="str"><v>11-11-1837/01-11-1880</v></cell></row><row r="11404"><cell r="A11404" t="str"><v>04033</v></cell><cell r="B11404" t="str"><v>3500</v></cell><cell r="C11404" t="str"><v>lid Provinciale Staten van Overijssel</v></cell><cell r="D11404" t="str"><v>03-07-1838/21-10-1845</v></cell></row><row r="11405"><cell r="A11405" t="str"><v>04033</v></cell><cell r="B11405" t="str"><v>3500</v></cell><cell r="C11405" t="str"><v>lid Tweede Kamer der Staten-Generaal</v></cell><cell r="D11405" t="str"><v>20-10-1845/13-02-1849</v></cell></row><row r="11406"><cell r="A11406" t="str"><v>04033</v></cell><cell r="B11406" t="str"><v>3500</v></cell><cell r="C11406" t="str"><v>gemeentesecretaris van Zwollerkerspel</v></cell><cell r="D11406" t="str"><v>30-12-1857/01-11-1880</v></cell></row><row r="11407"><cell r="A11407" t="str"><v>04034</v></cell><cell r="B11407" t="str"><v>3010</v></cell><cell r="C11407" t="str"><v>Dordrecht</v></cell><cell r="D11407" t="str"><v>04-08-1790</v></cell></row><row r="11408"><cell r="A11408" t="str"><v>04034</v></cell><cell r="B11408" t="str"><v>3020</v></cell><cell r="C11408" t="str"><v>Amsterdam</v></cell><cell r="D11408" t="str"><v>15-05-1853</v></cell></row><row r="11409"><cell r="A11409" t="str"><v>04034</v></cell><cell r="B11409" t="str"><v>3500</v></cell><cell r="C11409" t="str"><v>advocaat en procureur te Amsterdam</v></cell><cell r="D11409" t="str"><v>00-00-1809/00-00-1821</v></cell></row><row r="11410"><cell r="A11410" t="str"><v>04034</v></cell><cell r="B11410" t="str"><v>3500</v></cell><cell r="C11410" t="str"><v>rechter-plaatsvervanger, rechtbank van eerste aanleg te Amsterdam</v></cell><cell r="D11410" t="str"><v>00-00-1818/00-00-1821</v></cell></row><row r="11411"><cell r="A11411" t="str"><v>04034</v></cell><cell r="B11411" t="str"><v>3500</v></cell><cell r="C11411" t="str"><v>rechter in de rechtbank van eerste aanleg te Amsterdam</v></cell><cell r="D11411" t="str"><v>00-00-1821/00-00-1826</v></cell></row><row r="11412"><cell r="A11412" t="str"><v>04034</v></cell><cell r="B11412" t="str"><v>3500</v></cell><cell r="C11412" t="str"><v>rechter van instructie, rechtbank van eerste aanleg te Amsterdam</v></cell><cell r="D11412" t="str"><v>00-00-1826/01-10-1838</v></cell></row><row r="11413"><cell r="A11413" t="str"><v>04034</v></cell><cell r="B11413" t="str"><v>3500</v></cell><cell r="C11413" t="str"><v>lid stedelijke raad (vanaf 15 oktober 1851 gemeenteraad) van Amsterdam</v></cell><cell r="D11413" t="str"><v>00-00-1829/15-05-1853</v></cell></row><row r="11414"><cell r="A11414" t="str"><v>04034</v></cell><cell r="B11414" t="str"><v>3500</v></cell><cell r="C11414" t="str"><v>officier van justitie, Arrondissementsrechtbank te Haarlem</v></cell><cell r="D11414" t="str"><v>01-10-1838/01-01-1842</v></cell></row><row r="11415"><cell r="A11415" t="str"><v>04034</v></cell><cell r="B11415" t="str"><v>3500</v></cell><cell r="C11415" t="str"><v>lid Tweede Kamer der Staten-Generaal</v></cell><cell r="D11415" t="str"><v>19-10-1841/13-02-1849</v></cell></row><row r="11416"><cell r="A11416" t="str"><v>04034</v></cell><cell r="B11416" t="str"><v>3500</v></cell><cell r="C11416" t="str"><v>procureur-generaal Provinciaal Gerechtshof te Haarlem</v></cell><cell r="D11416" t="str"><v>01-01-1842/15-05-1853</v></cell></row><row r="11417"><cell r="A11417" t="str"><v>04034</v></cell><cell r="B11417" t="str"><v>3500</v></cell><cell r="C11417" t="str"><v>lid Provinciale Staten van Noord-Holland</v></cell><cell r="D11417" t="str"><v>09-09-1850/15-05-1853</v></cell></row><row r="11418"><cell r="A11418" t="str"><v>04035</v></cell><cell r="B11418" t="str"><v>3010</v></cell><cell r="C11418" t="str"><v>Tilburg</v></cell><cell r="D11418" t="str"><v>30-08-1795</v></cell></row><row r="11419"><cell r="A11419" t="str"><v>04035</v></cell><cell r="B11419" t="str"><v>3020</v></cell><cell r="C11419" t="str"><v>Amsterdam</v></cell><cell r="D11419" t="str"><v>09-04-1854</v></cell></row><row r="11420"><cell r="A11420" t="str"><v>04035</v></cell><cell r="B11420" t="str"><v>3500</v></cell><cell r="C11420" t="str"><v>advocaat te Amsterdam</v></cell><cell r="D11420" t="str"><v>00-00-1817/00-00-1820</v></cell></row><row r="11421"><cell r="A11421" t="str"><v>04035</v></cell><cell r="B11421" t="str"><v>3500</v></cell><cell r="C11421" t="str"><v>hoogleraar staats-, volken- en natuurrecht, politieke geschiedenis en encyclopedie van de rechtswetenschap, Atheneum Illustre te Amsterdam</v></cell><cell r="D11421" t="str"><v>15-05-1820/06-10-1852</v></cell></row><row r="11422"><cell r="A11422" t="str"><v>04035</v></cell><cell r="B11422" t="str"><v>3500</v></cell><cell r="C11422" t="str"><v>lid Tweede Kamer der Staten-Generaal</v></cell><cell r="D11422" t="str"><v>24-02-1842/19-10-1846</v></cell></row><row r="11423"><cell r="A11423" t="str"><v>04035</v></cell><cell r="B11423" t="str"><v>3500</v></cell><cell r="C11423" t="str"><v>buitengewoon lid Tweede Kamer der Staten-Generaal</v></cell><cell r="D11423" t="str"><v>18-09-1848/08-10-1848</v></cell></row><row r="11424"><cell r="A11424" t="str"><v>04035</v></cell><cell r="B11424" t="str"><v>3500</v></cell><cell r="C11424" t="str"><v>lid Provinciale Staten van Noord-Holland</v></cell><cell r="D11424" t="str"><v>09-09-1848/09-04-1854</v></cell></row><row r="11425"><cell r="A11425" t="str"><v>04036</v></cell><cell r="B11425" t="str"><v>3010</v></cell><cell r="C11425" t="str"><v>Axel</v></cell><cell r="D11425" t="str"><v>17-08-1787</v></cell></row><row r="11426"><cell r="A11426" t="str"><v>04036</v></cell><cell r="B11426" t="str"><v>3020</v></cell><cell r="C11426" t="str"><v>Goes</v></cell><cell r="D11426" t="str"><v>23-08-1850</v></cell></row><row r="11427"><cell r="A11427" t="str"><v>04036</v></cell><cell r="B11427" t="str"><v>3500</v></cell><cell r="C11427" t="str"><v>rechter in de rechtbank van eerste aanleg te Goes</v></cell><cell r="D11427" t="str"><v>/(omstreeks: 00-00-1815)/</v></cell></row><row r="11428"><cell r="A11428" t="str"><v>04036</v></cell><cell r="B11428" t="str"><v>3500</v></cell><cell r="C11428" t="str"><v>officier van justitie, rechtbank van eerste aanleg te Goes</v></cell><cell r="D11428" t="str"><v>00-00-1818/01-10-1838</v></cell></row><row r="11429"><cell r="A11429" t="str"><v>04036</v></cell><cell r="B11429" t="str"><v>3500</v></cell><cell r="C11429" t="str"><v>officier van justitie, Arrondissementsrechtbank te Goes</v></cell><cell r="D11429" t="str"><v>01-10-1838/23-08-1850</v></cell></row><row r="11430"><cell r="A11430" t="str"><v>04036</v></cell><cell r="B11430" t="str"><v>3500</v></cell><cell r="C11430" t="str"><v>lid Provinciale Staten van Zeeland</v></cell><cell r="D11430" t="str"><v>02-07-1822/05-08-1840</v></cell></row><row r="11431"><cell r="A11431" t="str"><v>04036</v></cell><cell r="B11431" t="str"><v>3500</v></cell><cell r="C11431" t="str"><v>buitengewoon lid Tweede Kamer der Staten-Generaal</v></cell><cell r="D11431" t="str"><v>05-08-1840/05-09-1840</v></cell></row><row r="11432"><cell r="A11432" t="str"><v>04036</v></cell><cell r="B11432" t="str"><v>3500</v></cell><cell r="C11432" t="str"><v>lid Tweede Kamer der Staten-Generaal</v></cell><cell r="D11432" t="str"><v>20-10-1840/19-09-1848</v></cell></row><row r="11433"><cell r="A11433" t="str"><v>04037</v></cell><cell r="B11433" t="str"><v>3010</v></cell><cell r="C11433" t="str"><v>Zoetermeer</v></cell><cell r="D11433" t="str"><v>11-12-1784</v></cell></row><row r="11434"><cell r="A11434" t="str"><v>04037</v></cell><cell r="B11434" t="str"><v>3020</v></cell><cell r="C11434" t="str"><v>Zierikzee</v></cell><cell r="D11434" t="str"><v>06-02-1871</v></cell></row><row r="11435"><cell r="A11435" t="str"><v>04037</v></cell><cell r="B11435" t="str"><v>3500</v></cell><cell r="C11435" t="str"><v>procureur te Zierikzee</v></cell><cell r="D11435" t="str"><v>00-00-1809/</v></cell></row><row r="11436"><cell r="A11436" t="str"><v>04037</v></cell><cell r="B11436" t="str"><v>3500</v></cell><cell r="C11436" t="str"><v>griffier rechtbank van eerste aanleg te Zierikzee</v></cell><cell r="D11436" t="str"><v>00-00-1816/01-10-1838</v></cell></row><row r="11437"><cell r="A11437" t="str"><v>04037</v></cell><cell r="B11437" t="str"><v>3500</v></cell><cell r="C11437" t="str"><v>lid stedelijke raad van Zierikzee</v></cell><cell r="D11437" t="str"><v>/(omstreeks: 00-00-1833)/(00-00-1837)/</v></cell></row><row r="11438"><cell r="A11438" t="str"><v>04037</v></cell><cell r="B11438" t="str"><v>3500</v></cell><cell r="C11438" t="str"><v>officier van justitie, Arrondissementsrechtbank te Zierikzee</v></cell><cell r="D11438" t="str"><v>01-10-1838/01-06-1842</v></cell></row><row r="11439"><cell r="A11439" t="str"><v>04037</v></cell><cell r="B11439" t="str"><v>3500</v></cell><cell r="C11439" t="str"><v>president Arrondissementsrechtbank te Zierikzee</v></cell><cell r="D11439" t="str"><v>01-06-1842/01-10-1865</v></cell></row><row r="11440"><cell r="A11440" t="str"><v>04037</v></cell><cell r="B11440" t="str"><v>3500</v></cell><cell r="C11440" t="str"><v>lid Tweede Kamer der Staten-Generaal</v></cell><cell r="D11440" t="str"><v>06-02-1846/13-02-1849</v></cell></row><row r="11441"><cell r="A11441" t="str"><v>04037</v></cell><cell r="B11441" t="str"><v>3500</v></cell><cell r="C11441" t="str"><v>lid gemeenteraad van Zierikzee</v></cell><cell r="D11441" t="str"><v>25-02-1852/01-09-1857</v></cell></row><row r="11442"><cell r="A11442" t="str"><v>04038</v></cell><cell r="B11442" t="str"><v>3010</v></cell><cell r="C11442" t="str"><v>Haarlem</v></cell><cell r="D11442" t="str"><v>07-03-1785</v></cell></row><row r="11443"><cell r="A11443" t="str"><v>04038</v></cell><cell r="B11443" t="str"><v>3020</v></cell><cell r="C11443" t="str"><v>Haarlem</v></cell><cell r="D11443" t="str"><v>08-10-1866</v></cell></row><row r="11444"><cell r="A11444" t="str"><v>04038</v></cell><cell r="B11444" t="str"><v>3500</v></cell><cell r="C11444" t="str"><v>mede-eigenaar en bedrijfsleider typografische inrichting "Johannes Enschedé en Zoonen" te Haarlem</v></cell><cell r="D11444" t="str"><v>00-00-1799/</v></cell></row><row r="11445"><cell r="A11445" t="str"><v>04038</v></cell><cell r="B11445" t="str"><v>3500</v></cell><cell r="C11445" t="str"><v>lid municipale raad van Haarlem</v></cell><cell r="D11445" t="str"><v>00-00-1811/00-00-1813</v></cell></row><row r="11446"><cell r="A11446" t="str"><v>04038</v></cell><cell r="B11446" t="str"><v>3500</v></cell><cell r="C11446" t="str"><v>redacteur "Opregte Haarlemsche Courant"</v></cell><cell r="D11446" t="str"><v>00-00-1813/00-00-1828</v></cell></row><row r="11447"><cell r="A11447" t="str"><v>04038</v></cell><cell r="B11447" t="str"><v>3500</v></cell><cell r="C11447" t="str"><v>lid stedelijke raad van Haarlem</v></cell><cell r="D11447" t="str"><v>00-00-1814/00-00-1850</v></cell></row><row r="11448"><cell r="A11448" t="str"><v>04038</v></cell><cell r="B11448" t="str"><v>3500</v></cell><cell r="C11448" t="str"><v>rechter van instructie, rechtbank van eerste aanleg te Haarlem</v></cell><cell r="D11448" t="str"><v>00-00-1814/00-00-1827</v></cell></row><row r="11449"><cell r="A11449" t="str"><v>04038</v></cell><cell r="B11449" t="str"><v>3500</v></cell><cell r="C11449" t="str"><v>hoofdredacteur "Opregte Haarlemsche Courant"</v></cell><cell r="D11449" t="str"><v>00-00-1828/00-00-1865</v></cell></row><row r="11450"><cell r="A11450" t="str"><v>04038</v></cell><cell r="B11450" t="str"><v>3500</v></cell><cell r="C11450" t="str"><v>lid Tweede Kamer der Staten-Generaal</v></cell><cell r="D11450" t="str"><v>23-03-1841/13-02-1849</v></cell></row><row r="11451"><cell r="A11451" t="str"><v>04039</v></cell><cell r="B11451" t="str"><v>3010</v></cell><cell r="C11451" t="str"><v>Rhenen</v></cell><cell r="D11451" t="str"><v>22-02-1791</v></cell></row><row r="11452"><cell r="A11452" t="str"><v>04039</v></cell><cell r="B11452" t="str"><v>3020</v></cell><cell r="C11452" t="str"><v>Rhenen</v></cell><cell r="D11452" t="str"><v>03-03-1872</v></cell></row><row r="11453"><cell r="A11453" t="str"><v>04039</v></cell><cell r="B11453" t="str"><v>3500</v></cell><cell r="C11453" t="str"><v>lid stedelijke raad (vanaf 1851 gemeenteraad) van Rhenen</v></cell><cell r="D11453" t="str"><v>01-01-1816/03-03-1872</v></cell></row><row r="11454"><cell r="A11454" t="str"><v>04039</v></cell><cell r="B11454" t="str"><v>3500</v></cell><cell r="C11454" t="str"><v>arts te Rhenen</v></cell></row><row r="11455"><cell r="A11455" t="str"><v>04039</v></cell><cell r="B11455" t="str"><v>3500</v></cell><cell r="C11455" t="str"><v>burgemeester van Rhenen</v></cell><cell r="D11455" t="str"><v>/(omstreeks: 00-00-1822)/</v></cell></row><row r="11456"><cell r="A11456" t="str"><v>04039</v></cell><cell r="B11456" t="str"><v>3500</v></cell><cell r="C11456" t="str"><v>wethouder van Rhenen</v></cell><cell r="D11456" t="str"><v>/(omstreeks: 00-00-1824)/(00-00-1829)/</v></cell></row><row r="11457"><cell r="A11457" t="str"><v>04039</v></cell><cell r="B11457" t="str"><v>3500</v></cell><cell r="C11457" t="str"><v>lid Provinciale Staten van Utrecht</v></cell><cell r="D11457" t="str"><v>03-07-1827/18-10-1842</v></cell></row><row r="11458"><cell r="A11458" t="str"><v>04039</v></cell><cell r="B11458" t="str"><v>3500</v></cell><cell r="C11458" t="str"><v>kantonrechter-plaatsvervanger te Rhenen</v></cell><cell r="D11458" t="str"><v>01-10-1838/03-03-1872</v></cell></row><row r="11459"><cell r="A11459" t="str"><v>04039</v></cell><cell r="B11459" t="str"><v>3500</v></cell><cell r="C11459" t="str"><v>lid Tweede Kamer der Staten-Generaal</v></cell><cell r="D11459" t="str"><v>18-10-1842/16-10-1848</v></cell></row><row r="11460"><cell r="A11460" t="str"><v>04039</v></cell><cell r="B11460" t="str"><v>3500</v></cell><cell r="C11460" t="str"><v>burgemeester van Rhenen</v></cell><cell r="D11460" t="str"><v>01-01-1843/03-03-1872</v></cell></row><row r="11461"><cell r="A11461" t="str"><v>04040</v></cell><cell r="B11461" t="str"><v>3010</v></cell><cell r="C11461" t="str"><v>'s-Gravenhage</v></cell><cell r="D11461" t="str"><v>19-11-1776</v></cell></row><row r="11462"><cell r="A11462" t="str"><v>04040</v></cell><cell r="B11462" t="str"><v>3020</v></cell><cell r="C11462" t="str"><v>Zeist</v></cell><cell r="D11462" t="str"><v>23-07-1845</v></cell></row><row r="11463"><cell r="A11463" t="str"><v>04040</v></cell><cell r="B11463" t="str"><v>3500</v></cell><cell r="C11463" t="str"><v>landeigenaar en ambachtsheer</v></cell></row><row r="11464"><cell r="A11464" t="str"><v>04040</v></cell><cell r="B11464" t="str"><v>3500</v></cell><cell r="C11464" t="str"><v>lid algemene raad, departement Zuiderzee</v></cell><cell r="D11464" t="str"><v>00-00-1811/00-00-1812</v></cell></row><row r="11465"><cell r="A11465" t="str"><v>04040</v></cell><cell r="B11465" t="str"><v>3500</v></cell><cell r="C11465" t="str"><v>lid stedelijke raad van Utrecht</v></cell><cell r="D11465" t="str"><v>00-00-1813/00-12-1828</v></cell></row><row r="11466"><cell r="A11466" t="str"><v>04040</v></cell><cell r="B11466" t="str"><v>3500</v></cell><cell r="C11466" t="str"><v>lid Vergadering van Notabelen, 29 en 30 maart 1814</v></cell></row><row r="11467"><cell r="A11467" t="str"><v>04040</v></cell><cell r="B11467" t="str"><v>3500</v></cell><cell r="C11467" t="str"><v>lid Provinciale Staten van Utrecht</v></cell><cell r="D11467" t="str"><v>19-09-1814/20-10-1840</v></cell></row><row r="11468"><cell r="A11468" t="str"><v>04040</v></cell><cell r="B11468" t="str"><v>3500</v></cell><cell r="C11468" t="str"><v>burgemeester van Utrecht</v></cell><cell r="D11468" t="str"><v>00-00-1817/00-00-1824</v></cell></row><row r="11469"><cell r="A11469" t="str"><v>04040</v></cell><cell r="B11469" t="str"><v>3500</v></cell><cell r="C11469" t="str"><v>wethouder van Utrecht</v></cell><cell r="D11469" t="str"><v>00-00-1824/00-12-1828</v></cell></row><row r="11470"><cell r="A11470" t="str"><v>04040</v></cell><cell r="B11470" t="str"><v>3500</v></cell><cell r="C11470" t="str"><v>lid Gedeputeerde Staten van Utrecht</v></cell><cell r="D11470" t="str"><v>13-12-1828/20-10-1840</v></cell></row><row r="11471"><cell r="A11471" t="str"><v>04040</v></cell><cell r="B11471" t="str"><v>3500</v></cell><cell r="C11471" t="str"><v>waarnemend Gouverneur van Utrecht</v></cell><cell r="D11471" t="str"><v>06-01-1840/15-09-1840</v></cell></row><row r="11472"><cell r="A11472" t="str"><v>04040</v></cell><cell r="B11472" t="str"><v>3500</v></cell><cell r="C11472" t="str"><v>lid Tweede Kamer der Staten-Generaal</v></cell><cell r="D11472" t="str"><v>21-10-1840/23-07-1845</v></cell></row><row r="11473"><cell r="A11473" t="str"><v>04041</v></cell><cell r="B11473" t="str"><v>3010</v></cell><cell r="C11473" t="str"><v>Amsterdam</v></cell><cell r="D11473" t="str"><v>06-02-1768</v></cell></row><row r="11474"><cell r="A11474" t="str"><v>04041</v></cell><cell r="B11474" t="str"><v>3020</v></cell><cell r="C11474" t="str"><v>Utrecht</v></cell><cell r="D11474" t="str"><v>26-03-1854</v></cell></row><row r="11475"><cell r="A11475" t="str"><v>04041</v></cell><cell r="B11475" t="str"><v>3500</v></cell><cell r="C11475" t="str"><v>marineofficier</v></cell></row><row r="11476"><cell r="A11476" t="str"><v>04041</v></cell><cell r="B11476" t="str"><v>3500</v></cell><cell r="C11476" t="str"><v>bevelvoerder marineschepen, o.a. linieschip "Gelderland" in 1795</v></cell></row><row r="11477"><cell r="A11477" t="str"><v>04041</v></cell><cell r="B11477" t="str"><v>3500</v></cell><cell r="C11477" t="str"><v>lid municipaliteit van Utrecht</v></cell><cell r="D11477" t="str"><v>00-00-1811/00-12-1813</v></cell></row><row r="11478"><cell r="A11478" t="str"><v>04041</v></cell><cell r="B11478" t="str"><v>3500</v></cell><cell r="C11478" t="str"><v>lid stedelijke raad van Utrecht</v></cell><cell r="D11478" t="str"><v>00-12-1813/</v></cell></row><row r="11479"><cell r="A11479" t="str"><v>04041</v></cell><cell r="B11479" t="str"><v>3500</v></cell><cell r="C11479" t="str"><v>burgemeester van Utrecht</v></cell><cell r="D11479" t="str"><v>00-12-1813/01-01-1815</v></cell></row><row r="11480"><cell r="A11480" t="str"><v>04041</v></cell><cell r="B11480" t="str"><v>3500</v></cell><cell r="C11480" t="str"><v>commandeur van de Brede Wimpel</v></cell></row><row r="11481"><cell r="A11481" t="str"><v>04041</v></cell><cell r="B11481" t="str"><v>3500</v></cell><cell r="C11481" t="str"><v>lid Hoog Militair Gerechtshof</v></cell><cell r="D11481" t="str"><v>17-10-1814/03-06-1851</v></cell></row><row r="11482"><cell r="A11482" t="str"><v>04041</v></cell><cell r="B11482" t="str"><v>3500</v></cell><cell r="C11482" t="str"><v>lid Tweede Kamer der Staten-Generaal</v></cell><cell r="D11482" t="str"><v>18-10-1836/17-10-1842</v></cell></row><row r="11483"><cell r="A11483" t="str"><v>04042</v></cell><cell r="B11483" t="str"><v>3010</v></cell><cell r="C11483" t="str"><v>Dordrecht</v></cell><cell r="D11483" t="str"><v>05-07-1772</v></cell></row><row r="11484"><cell r="A11484" t="str"><v>04042</v></cell><cell r="B11484" t="str"><v>3020</v></cell><cell r="C11484" t="str"><v>'s-Gravenhage</v></cell><cell r="D11484" t="str"><v>25-02-1844</v></cell></row><row r="11485"><cell r="A11485" t="str"><v>04042</v></cell><cell r="B11485" t="str"><v>3500</v></cell><cell r="C11485" t="str"><v>advocaat te 's-Gravenhage</v></cell><cell r="D11485" t="str"><v>00-00-1794/00-00-1802</v></cell></row><row r="11486"><cell r="A11486" t="str"><v>04042</v></cell><cell r="B11486" t="str"><v>3500</v></cell><cell r="C11486" t="str"><v>procureur-generaal en advocaat-fiscaal Hoge Militaire Vierschaar te Kaap de Goede Hoop</v></cell><cell r="D11486" t="str"><v>00-00-1803/00-00-1818</v></cell></row><row r="11487"><cell r="A11487" t="str"><v>04042</v></cell><cell r="B11487" t="str"><v>3500</v></cell><cell r="C11487" t="str"><v>rechter in de rechtbank van eerste aanleg te Rotterdam</v></cell><cell r="D11487" t="str"><v>00-00-1818/01-01-1823</v></cell></row><row r="11488"><cell r="A11488" t="str"><v>04042</v></cell><cell r="B11488" t="str"><v>3500</v></cell><cell r="C11488" t="str"><v>lid Tweede Kamer der Staten-Generaal</v></cell><cell r="D11488" t="str"><v>20-10-1823/18-10-1841</v></cell></row><row r="11489"><cell r="A11489" t="str"><v>04042</v></cell><cell r="B11489" t="str"><v>3500</v></cell><cell r="C11489" t="str"><v>secretaris Raad van State</v></cell><cell r="D11489" t="str"><v>01-01-1830/01-06-1837</v></cell></row><row r="11490"><cell r="A11490" t="str"><v>04042</v></cell><cell r="B11490" t="str"><v>3500</v></cell><cell r="C11490" t="str"><v>lid Raad van State</v></cell><cell r="D11490" t="str"><v>01-06-1837/30-09-1837</v></cell></row><row r="11491"><cell r="A11491" t="str"><v>04042</v></cell><cell r="B11491" t="str"><v>3500</v></cell><cell r="C11491" t="str"><v>minister van Financiën ad interim</v></cell><cell r="D11491" t="str"><v>01-06-1837/30-09-1837</v></cell></row><row r="11492"><cell r="A11492" t="str"><v>04042</v></cell><cell r="B11492" t="str"><v>3500</v></cell><cell r="C11492" t="str"><v>minister van Financiën</v></cell><cell r="D11492" t="str"><v>30-09-1837/09-01-1840</v></cell></row><row r="11493"><cell r="A11493" t="str"><v>04042</v></cell><cell r="B11493" t="str"><v>3500</v></cell><cell r="C11493" t="str"><v>lid Raad van State</v></cell><cell r="D11493" t="str"><v>13-01-1840/25-02-1844</v></cell></row><row r="11494"><cell r="A11494" t="str"><v>04043</v></cell><cell r="B11494" t="str"><v>3010</v></cell><cell r="C11494" t="str"><v>'s-Gravenhage</v></cell><cell r="D11494" t="str"><v>01-05-1771</v></cell></row><row r="11495"><cell r="A11495" t="str"><v>04043</v></cell><cell r="B11495" t="str"><v>3020</v></cell><cell r="C11495" t="str"><v>Zuidlaren (Dr.)</v></cell><cell r="D11495" t="str"><v>17-04-1830</v></cell></row><row r="11496"><cell r="A11496" t="str"><v>04043</v></cell><cell r="B11496" t="str"><v>3500</v></cell><cell r="C11496" t="str"><v>landeigenaar</v></cell></row><row r="11497"><cell r="A11497" t="str"><v>04043</v></cell><cell r="B11497" t="str"><v>3500</v></cell><cell r="C11497" t="str"><v>rentmeester der domeinen in Drenthe</v></cell><cell r="D11497" t="str"><v>00-00-1791/00-00-1795</v></cell></row><row r="11498"><cell r="A11498" t="str"><v>04043</v></cell><cell r="B11498" t="str"><v>3500</v></cell><cell r="C11498" t="str"><v>plaatsvervangend drost van Coevorden en het landschap Drenthe</v></cell><cell r="D11498" t="str"><v>00-00-1804/</v></cell></row><row r="11499"><cell r="A11499" t="str"><v>04043</v></cell><cell r="B11499" t="str"><v>3500</v></cell><cell r="C11499" t="str"><v>lid Wetgevend Lichaam</v></cell><cell r="D11499" t="str"><v>06-10-1806/15-11-1809</v></cell></row><row r="11500"><cell r="A11500" t="str"><v>04043</v></cell><cell r="B11500" t="str"><v>3500</v></cell><cell r="C11500" t="str"><v>lid algemene raad, departement Wester-Eems</v></cell><cell r="D11500" t="str"><v>00-00-1812/00-00-1813</v></cell></row><row r="11501"><cell r="A11501" t="str"><v>04043</v></cell><cell r="B11501" t="str"><v>3500</v></cell><cell r="C11501" t="str"><v>lid Vergadering van Notabelen, 29 en 30 maart 1814</v></cell></row><row r="11502"><cell r="A11502" t="str"><v>04043</v></cell><cell r="B11502" t="str"><v>3500</v></cell><cell r="C11502" t="str"><v>lid Staten-Generaal der Verenigde Nederlanden</v></cell><cell r="D11502" t="str"><v>01-05-1814/01-09-1815</v></cell></row><row r="11503"><cell r="A11503" t="str"><v>04043</v></cell><cell r="B11503" t="str"><v>3500</v></cell><cell r="C11503" t="str"><v>lid Tweede Kamer der Staten-Generaal</v></cell><cell r="D11503" t="str"><v>17-10-1815/17-04-1830</v></cell></row><row r="11504"><cell r="A11504" t="str"><v>04044</v></cell><cell r="B11504" t="str"><v>3010</v></cell><cell r="C11504" t="str"><v>Alkmaar</v></cell><cell r="D11504" t="str"><v>26-01-1795</v></cell></row><row r="11505"><cell r="A11505" t="str"><v>04044</v></cell><cell r="B11505" t="str"><v>3020</v></cell><cell r="C11505" t="str"><v>Alkmaar</v></cell><cell r="D11505" t="str"><v>12-03-1872</v></cell></row><row r="11506"><cell r="A11506" t="str"><v>04044</v></cell><cell r="B11506" t="str"><v>3500</v></cell><cell r="C11506" t="str"><v>advocaat bij de rechtbank van eerste aanleg te Alkmaar</v></cell><cell r="D11506" t="str"><v>13-01-1818/00-03-1821</v></cell></row><row r="11507"><cell r="A11507" t="str"><v>04044</v></cell><cell r="B11507" t="str"><v>3500</v></cell><cell r="C11507" t="str"><v>substituut-officier van justitie, rechtbank van eerste aanleg te Alkmaar</v></cell><cell r="D11507" t="str"><v>01-04-1821/01-11-1833</v></cell></row><row r="11508"><cell r="A11508" t="str"><v>04044</v></cell><cell r="B11508" t="str"><v>3500</v></cell><cell r="C11508" t="str"><v>officier van justitie, rechtbank van eerste aanleg te Alkmaar</v></cell><cell r="D11508" t="str"><v>01-11-1833/01-10-1838</v></cell></row><row r="11509"><cell r="A11509" t="str"><v>04044</v></cell><cell r="B11509" t="str"><v>3500</v></cell><cell r="C11509" t="str"><v>officier van justitie, Arrondissementsrechtbank te Alkmaar</v></cell><cell r="D11509" t="str"><v>01-10-1838/01-05-1861</v></cell></row><row r="11510"><cell r="A11510" t="str"><v>04044</v></cell><cell r="B11510" t="str"><v>3500</v></cell><cell r="C11510" t="str"><v>buitengewoon lid Tweede Kamer der Staten-Generaal</v></cell><cell r="D11510" t="str"><v>05-08-1840/05-09-1840</v></cell></row><row r="11511"><cell r="A11511" t="str"><v>04044</v></cell><cell r="B11511" t="str"><v>3500</v></cell><cell r="C11511" t="str"><v>lid Tweede Kamer der Staten-Generaal</v></cell><cell r="D11511" t="str"><v>21-10-1845/13-02-1849</v></cell></row><row r="11512"><cell r="A11512" t="str"><v>04044</v></cell><cell r="B11512" t="str"><v>3500</v></cell><cell r="C11512" t="str"><v>schoolopziener, negende district van Noord-Holland</v></cell><cell r="D11512" t="str"><v>01-06-1851/00-00-1852</v></cell></row><row r="11513"><cell r="A11513" t="str"><v>04044</v></cell><cell r="B11513" t="str"><v>3500</v></cell><cell r="C11513" t="str"><v>schoolopziener, derde district van Noord-Holland</v></cell><cell r="D11513" t="str"><v>00-00-1852/00-00-1861</v></cell></row><row r="11514"><cell r="A11514" t="str"><v>04045</v></cell><cell r="B11514" t="str"><v>3010</v></cell><cell r="C11514" t="str"><v>Groningen</v></cell><cell r="D11514" t="str"><v>24-04-1796</v></cell></row><row r="11515"><cell r="A11515" t="str"><v>04045</v></cell><cell r="B11515" t="str"><v>3020</v></cell><cell r="C11515" t="str"><v>'s-Gravenhage</v></cell><cell r="D11515" t="str"><v>04-09-1859</v></cell></row><row r="11516"><cell r="A11516" t="str"><v>04045</v></cell><cell r="B11516" t="str"><v>3500</v></cell><cell r="C11516" t="str"><v>advocaat te Veendam</v></cell><cell r="D11516" t="str"><v>00-00-1819/00-00-1827</v></cell></row><row r="11517"><cell r="A11517" t="str"><v>04045</v></cell><cell r="B11517" t="str"><v>3500</v></cell><cell r="C11517" t="str"><v>advocaat te Winschoten</v></cell><cell r="D11517" t="str"><v>00-00-1827/00-00-1843</v></cell></row><row r="11518"><cell r="A11518" t="str"><v>04045</v></cell><cell r="B11518" t="str"><v>3500</v></cell><cell r="C11518" t="str"><v>procureur rechtbank van eerste aanleg te Winschoten</v></cell><cell r="D11518" t="str"><v>18-07-1835/00-09-1839</v></cell></row><row r="11519"><cell r="A11519" t="str"><v>04045</v></cell><cell r="B11519" t="str"><v>3500</v></cell><cell r="C11519" t="str"><v>procureur Arrondissementsrechtbank te Winschoten</v></cell><cell r="D11519" t="str"><v>15-09-1835/01-12-1843</v></cell></row><row r="11520"><cell r="A11520" t="str"><v>04045</v></cell><cell r="B11520" t="str"><v>3500</v></cell><cell r="C11520" t="str"><v>lid Tweede Kamer der Staten-Generaal</v></cell><cell r="D11520" t="str"><v>19-10-1840/17-10-1847</v></cell></row><row r="11521"><cell r="A11521" t="str"><v>04045</v></cell><cell r="B11521" t="str"><v>3500</v></cell><cell r="C11521" t="str"><v>kantonrechter te Winschoten</v></cell><cell r="D11521" t="str"><v>01-12-1843/01-07-1847</v></cell></row><row r="11522"><cell r="A11522" t="str"><v>04045</v></cell><cell r="B11522" t="str"><v>3500</v></cell><cell r="C11522" t="str"><v>raadsheer Hoge Raad der Nederlanden</v></cell><cell r="D11522" t="str"><v>01-07-1847/04-09-1859</v></cell></row><row r="11523"><cell r="A11523" t="str"><v>04046</v></cell><cell r="B11523" t="str"><v>3010</v></cell><cell r="C11523" t="str"><v>Garrelsweer (Gr.)</v></cell><cell r="D11523" t="str"><v>20-05-1781</v></cell></row><row r="11524"><cell r="A11524" t="str"><v>04046</v></cell><cell r="B11524" t="str"><v>3020</v></cell><cell r="C11524" t="str"><v>Leens (Gr.)</v></cell><cell r="D11524" t="str"><v>30-07-1840</v></cell></row><row r="11525"><cell r="A11525" t="str"><v>04046</v></cell><cell r="B11525" t="str"><v>3500</v></cell><cell r="C11525" t="str"><v>notaris te Leens</v></cell></row><row r="11526"><cell r="A11526" t="str"><v>04046</v></cell><cell r="B11526" t="str"><v>3500</v></cell><cell r="C11526" t="str"><v>lid Provinciale Staten van Groningen</v></cell><cell r="D11526" t="str"><v>05-07-1831/22-10-1839</v></cell></row><row r="11527"><cell r="A11527" t="str"><v>04046</v></cell><cell r="B11527" t="str"><v>3500</v></cell><cell r="C11527" t="str"><v>lid Tweede Kamer der Staten-Generaal</v></cell><cell r="D11527" t="str"><v>22-10-1839/30-07-1840</v></cell></row><row r="11528"><cell r="A11528" t="str"><v>04047</v></cell><cell r="B11528" t="str"><v>3010</v></cell><cell r="C11528" t="str"><v>Middelburg</v></cell><cell r="D11528" t="str"><v>04-07-1780</v></cell></row><row r="11529"><cell r="A11529" t="str"><v>04047</v></cell><cell r="B11529" t="str"><v>3020</v></cell><cell r="C11529" t="str"><v>Middelburg</v></cell><cell r="D11529" t="str"><v>08-01-1843</v></cell></row><row r="11530"><cell r="A11530" t="str"><v>04047</v></cell><cell r="B11530" t="str"><v>3500</v></cell><cell r="C11530" t="str"><v>advocaat te Middelburg</v></cell><cell r="D11530" t="str"><v>00-00-1804/</v></cell></row><row r="11531"><cell r="A11531" t="str"><v>04047</v></cell><cell r="B11531" t="str"><v>3500</v></cell><cell r="C11531" t="str"><v>koopman firma "Boddaert & Co." te Middelburg</v></cell></row><row r="11532"><cell r="A11532" t="str"><v>04047</v></cell><cell r="B11532" t="str"><v>3500</v></cell><cell r="C11532" t="str"><v>raad in de Vroedschap van Middelburg</v></cell><cell r="D11532" t="str"><v>20-01-1808/00-00-1809</v></cell></row><row r="11533"><cell r="A11533" t="str"><v>04047</v></cell><cell r="B11533" t="str"><v>3500</v></cell><cell r="C11533" t="str"><v>plaatsvervangend wethouder van Middelburg</v></cell><cell r="D11533" t="str"><v>04-05-1808/</v></cell></row><row r="11534"><cell r="A11534" t="str"><v>04047</v></cell><cell r="B11534" t="str"><v>3500</v></cell><cell r="C11534" t="str"><v>lid Provinciale Staten van Zeeland</v></cell><cell r="D11534" t="str"><v>19-09-1814/18-10-1824</v></cell></row><row r="11535"><cell r="A11535" t="str"><v>04047</v></cell><cell r="B11535" t="str"><v>3500</v></cell><cell r="C11535" t="str"><v>lid Gedeputeerde Staten van Zeeland</v></cell><cell r="D11535" t="str"><v>20-10-1814/07-07-1824</v></cell></row><row r="11536"><cell r="A11536" t="str"><v>04047</v></cell><cell r="B11536" t="str"><v>3500</v></cell><cell r="C11536" t="str"><v>lid Tweede Kamer der Staten-Generaal</v></cell><cell r="D11536" t="str"><v>18-10-1824/19-10-1840</v></cell></row><row r="11537"><cell r="A11537" t="str"><v>04048</v></cell><cell r="B11537" t="str"><v>3010</v></cell><cell r="C11537" t="str"><v>Deventer</v></cell><cell r="D11537" t="str"><v>27-07-1775</v></cell></row><row r="11538"><cell r="A11538" t="str"><v>04048</v></cell><cell r="B11538" t="str"><v>3020</v></cell><cell r="C11538" t="str"><v>Deventer</v></cell><cell r="D11538" t="str"><v>07-06-1837</v></cell></row><row r="11539"><cell r="A11539" t="str"><v>04048</v></cell><cell r="B11539" t="str"><v>3500</v></cell><cell r="C11539" t="str"><v>lid municipaliteit van Deventer</v></cell><cell r="D11539" t="str"><v>00-00-1798/00-00-1802</v></cell></row><row r="11540"><cell r="A11540" t="str"><v>04048</v></cell><cell r="B11540" t="str"><v>3500</v></cell><cell r="C11540" t="str"><v>gecommitteerde uit de burgerij van Deventer</v></cell><cell r="D11540" t="str"><v>00-00-1802/00-00-1808</v></cell></row><row r="11541"><cell r="A11541" t="str"><v>04048</v></cell><cell r="B11541" t="str"><v>3500</v></cell><cell r="C11541" t="str"><v>lid vroedschap van Deventer</v></cell><cell r="D11541" t="str"><v>00-00-1808/00-00-1814</v></cell></row><row r="11542"><cell r="A11542" t="str"><v>04048</v></cell><cell r="B11542" t="str"><v>3500</v></cell><cell r="C11542" t="str"><v>lid stedelijke raad van Deventer</v></cell><cell r="D11542" t="str"><v>00-00-1814/07-06-1837</v></cell></row><row r="11543"><cell r="A11543" t="str"><v>04048</v></cell><cell r="B11543" t="str"><v>3500</v></cell><cell r="C11543" t="str"><v>lid Provinciale Staten van Overijssel</v></cell><cell r="D11543" t="str"><v>04-07-1820/01-07-1821</v></cell></row><row r="11544"><cell r="A11544" t="str"><v>04048</v></cell><cell r="B11544" t="str"><v>3500</v></cell><cell r="C11544" t="str"><v>lid Provinciale Staten van Overijssel</v></cell><cell r="D11544" t="str"><v>02-07-1822/21-10-1824</v></cell></row><row r="11545"><cell r="A11545" t="str"><v>04048</v></cell><cell r="B11545" t="str"><v>3500</v></cell><cell r="C11545" t="str"><v>lid Tweede Kamer der Staten-Generaal</v></cell><cell r="D11545" t="str"><v>21-10-1824/15-10-1827</v></cell></row><row r="11546"><cell r="A11546" t="str"><v>04048</v></cell><cell r="B11546" t="str"><v>3500</v></cell><cell r="C11546" t="str"><v>lid Provinciale Staten van Overijssel</v></cell><cell r="D11546" t="str"><v>06-07-1830/07-06-1837</v></cell></row><row r="11547"><cell r="A11547" t="str"><v>04048</v></cell><cell r="B11547" t="str"><v>3500</v></cell><cell r="C11547" t="str"><v>burgemeeester van Deventer</v></cell><cell r="D11547" t="str"><v>01-11-1831/07-06-1837</v></cell></row><row r="11548"><cell r="A11548" t="str"><v>04049</v></cell><cell r="B11548" t="str"><v>3010</v></cell><cell r="C11548" t="str"><v>Alkmaar</v></cell><cell r="D11548" t="str"><v>28-12-1782</v></cell></row><row r="11549"><cell r="A11549" t="str"><v>04049</v></cell><cell r="B11549" t="str"><v>3020</v></cell><cell r="C11549" t="str"><v>Alkmaar</v></cell><cell r="D11549" t="str"><v>10-08-1859</v></cell></row><row r="11550"><cell r="A11550" t="str"><v>04049</v></cell><cell r="B11550" t="str"><v>3500</v></cell><cell r="C11550" t="str"><v>lid vroedschap van Alkmaar</v></cell><cell r="D11550" t="str"><v>00-00-1808/00-00-1811</v></cell></row><row r="11551"><cell r="A11551" t="str"><v>04049</v></cell><cell r="B11551" t="str"><v>3500</v></cell><cell r="C11551" t="str"><v>lid municipale raad van Alkmaar</v></cell><cell r="D11551" t="str"><v>00-00-1811/00-00-1815</v></cell></row><row r="11552"><cell r="A11552" t="str"><v>04049</v></cell><cell r="B11552" t="str"><v>3500</v></cell><cell r="C11552" t="str"><v>lid stedelijke raad van Alkmaar</v></cell><cell r="D11552" t="str"><v>00-00-1815/</v></cell></row><row r="11553"><cell r="A11553" t="str"><v>04049</v></cell><cell r="B11553" t="str"><v>3500</v></cell><cell r="C11553" t="str"><v>dijkgraaf waterschap "Uitwatering van Kennemerland en West-Friesland"</v></cell><cell r="D11553" t="str"><v>01-07-1816/10-08-1859</v></cell></row><row r="11554"><cell r="A11554" t="str"><v>04049</v></cell><cell r="B11554" t="str"><v>3500</v></cell><cell r="C11554" t="str"><v>commissaris directe der indirecte belastingen</v></cell><cell r="D11554" t="str"><v>27-03-1817/01-04-1818</v></cell></row><row r="11555"><cell r="A11555" t="str"><v>04049</v></cell><cell r="B11555" t="str"><v>3500</v></cell><cell r="C11555" t="str"><v>stedelijk ontvanger van Alkmaar</v></cell><cell r="D11555" t="str"><v>01-04-1818/01-03-1838</v></cell></row><row r="11556"><cell r="A11556" t="str"><v>04049</v></cell><cell r="B11556" t="str"><v>3500</v></cell><cell r="C11556" t="str"><v>lid Provinciale Staten van Holland</v></cell><cell r="D11556" t="str"><v>05-07-1825/22-10-1833</v></cell></row><row r="11557"><cell r="A11557" t="str"><v>04049</v></cell><cell r="B11557" t="str"><v>3500</v></cell><cell r="C11557" t="str"><v>lid Tweede Kamer der Staten-Generaal</v></cell><cell r="D11557" t="str"><v>22-10-1833/20-10-1845</v></cell></row><row r="11558"><cell r="A11558" t="str"><v>04049</v></cell><cell r="B11558" t="str"><v>3500</v></cell><cell r="C11558" t="str"><v>burgemeester van Alkmaar</v></cell><cell r="D11558" t="str"><v>01-03-1838/01-03-1853</v></cell></row><row r="11559"><cell r="A11559" t="str"><v>04050</v></cell><cell r="B11559" t="str"><v>3010</v></cell><cell r="C11559" t="str"><v>Zwolle</v></cell><cell r="D11559" t="str"><v>31-10-1788</v></cell></row><row r="11560"><cell r="A11560" t="str"><v>04050</v></cell><cell r="B11560" t="str"><v>3020</v></cell><cell r="C11560" t="str"><v>Zwolle</v></cell><cell r="D11560" t="str"><v>08-05-1845</v></cell></row><row r="11561"><cell r="A11561" t="str"><v>04050</v></cell><cell r="B11561" t="str"><v>3500</v></cell><cell r="C11561" t="str"><v>lid stedelijke raad van Zwolle</v></cell><cell r="D11561" t="str"><v>/(omstreeks: 00-00-1815)/00-00-1818</v></cell></row><row r="11562"><cell r="A11562" t="str"><v>04050</v></cell><cell r="B11562" t="str"><v>3500</v></cell><cell r="C11562" t="str"><v>advocaat te Zwolle</v></cell></row><row r="11563"><cell r="A11563" t="str"><v>04050</v></cell><cell r="B11563" t="str"><v>3500</v></cell><cell r="C11563" t="str"><v>schout (vanaf 1824 burgemeester) van Nieuwleusen</v></cell><cell r="D11563" t="str"><v>00-00-1818/01-08-1832</v></cell></row><row r="11564"><cell r="A11564" t="str"><v>04050</v></cell><cell r="B11564" t="str"><v>3500</v></cell><cell r="C11564" t="str"><v>schout (vanaf 1824 burgemeester) van Avereest</v></cell><cell r="D11564" t="str"><v>00-00-1818/01-08-1832</v></cell></row><row r="11565"><cell r="A11565" t="str"><v>04050</v></cell><cell r="B11565" t="str"><v>3500</v></cell><cell r="C11565" t="str"><v>lid Provinciale Staten van Overijssel</v></cell><cell r="D11565" t="str"><v>09-07-1819/18-10-1831</v></cell></row><row r="11566"><cell r="A11566" t="str"><v>04050</v></cell><cell r="B11566" t="str"><v>3500</v></cell><cell r="C11566" t="str"><v>lid Tweede Kamer der Staten-Generaal</v></cell><cell r="D11566" t="str"><v>17-10-1831/15-10-1843</v></cell></row><row r="11567"><cell r="A11567" t="str"><v>04050</v></cell><cell r="B11567" t="str"><v>3500</v></cell><cell r="C11567" t="str"><v>vicepresident, rechtbank van eerste aanleg te Zwolle</v></cell><cell r="D11567" t="str"><v>00-00-1832/01-10-1838</v></cell></row><row r="11568"><cell r="A11568" t="str"><v>04050</v></cell><cell r="B11568" t="str"><v>3500</v></cell><cell r="C11568" t="str"><v>notaris te Zwolle</v></cell><cell r="D11568" t="str"><v>00-00-1832/01-10-1838</v></cell></row><row r="11569"><cell r="A11569" t="str"><v>04050</v></cell><cell r="B11569" t="str"><v>3500</v></cell><cell r="C11569" t="str"><v>vicepresident Provinciaal Gerechtshof te Zwolle</v></cell><cell r="D11569" t="str"><v>01-10-1838/08-05-1845</v></cell></row><row r="11570"><cell r="A11570" t="str"><v>04051</v></cell><cell r="B11570" t="str"><v>3010</v></cell><cell r="C11570" t="str"><v>Middelburg</v></cell><cell r="D11570" t="str"><v>05-04-1778</v></cell></row><row r="11571"><cell r="A11571" t="str"><v>04051</v></cell><cell r="B11571" t="str"><v>3020</v></cell><cell r="C11571" t="str"><v>'s-Gravenhage</v></cell><cell r="D11571" t="str"><v>19-11-1845</v></cell></row><row r="11572"><cell r="A11572" t="str"><v>04051</v></cell><cell r="B11572" t="str"><v>3500</v></cell><cell r="C11572" t="str"><v>secretaris rekenkamer, departement Zeeland</v></cell><cell r="D11572" t="str"><v>00-00-1803/</v></cell></row><row r="11573"><cell r="A11573" t="str"><v>04051</v></cell><cell r="B11573" t="str"><v>3500</v></cell><cell r="C11573" t="str"><v>secretaris raad van financiën, departement Zeeland</v></cell><cell r="D11573" t="str"><v>19-07-1805/00-05-1807</v></cell></row><row r="11574"><cell r="A11574" t="str"><v>04051</v></cell><cell r="B11574" t="str"><v>3500</v></cell><cell r="C11574" t="str"><v>secretaris-generaal, departement Zeeland</v></cell><cell r="D11574" t="str"><v>08-05-1807/08-09-1809</v></cell></row><row r="11575"><cell r="A11575" t="str"><v>04051</v></cell><cell r="B11575" t="str"><v>3500</v></cell><cell r="C11575" t="str"><v>lid algemene raad, departement Zeeland</v></cell><cell r="D11575" t="str"><v>00-00-1810/</v></cell></row><row r="11576"><cell r="A11576" t="str"><v>04051</v></cell><cell r="B11576" t="str"><v>3500</v></cell><cell r="C11576" t="str"><v>voorzitter kantonnale vergadering</v></cell><cell r="D11576" t="str"><v>00-00-1810/00-00-1813</v></cell></row><row r="11577"><cell r="A11577" t="str"><v>04051</v></cell><cell r="B11577" t="str"><v>3500</v></cell><cell r="C11577" t="str"><v>raad van het Gouvernement van Zeeland</v></cell><cell r="D11577" t="str"><v>00-00-1813/00-00-1814</v></cell></row><row r="11578"><cell r="A11578" t="str"><v>04051</v></cell><cell r="B11578" t="str"><v>3500</v></cell><cell r="C11578" t="str"><v>griffier Staten van Zeeland</v></cell><cell r="D11578" t="str"><v>29-08-1814/20-06-1823</v></cell></row><row r="11579"><cell r="A11579" t="str"><v>04051</v></cell><cell r="B11579" t="str"><v>3500</v></cell><cell r="C11579" t="str"><v>voorzitter Centrale directie van het eiland Walcheren</v></cell><cell r="D11579" t="str"><v>01-02-1819/19-11-1845</v></cell></row><row r="11580"><cell r="A11580" t="str"><v>04051</v></cell><cell r="B11580" t="str"><v>3500</v></cell><cell r="C11580" t="str"><v>lid Provinciale Staten van Zeeland</v></cell><cell r="D11580" t="str"><v>08-07-1823/20-10-1835</v></cell></row><row r="11581"><cell r="A11581" t="str"><v>04051</v></cell><cell r="B11581" t="str"><v>3500</v></cell><cell r="C11581" t="str"><v>lid Gedeputeerde Staten van Zeeland</v></cell><cell r="D11581" t="str"><v>10-07-1823/20-10-1835</v></cell></row><row r="11582"><cell r="A11582" t="str"><v>04051</v></cell><cell r="B11582" t="str"><v>3500</v></cell><cell r="C11582" t="str"><v>lid Tweede Kamer der Staten-Generaal</v></cell><cell r="D11582" t="str"><v>20-10-1835/19-11-1845</v></cell></row><row r="11583"><cell r="A11583" t="str"><v>04052</v></cell><cell r="B11583" t="str"><v>3010</v></cell><cell r="C11583" t="str"><v>Sappemeer (Gr.)</v></cell><cell r="D11583" t="str"><v>20-04-1800</v></cell></row><row r="11584"><cell r="A11584" t="str"><v>04052</v></cell><cell r="B11584" t="str"><v>3020</v></cell><cell r="C11584" t="str"><v>Groningen</v></cell><cell r="D11584" t="str"><v>17-05-1858</v></cell></row><row r="11585"><cell r="A11585" t="str"><v>04052</v></cell><cell r="B11585" t="str"><v>3500</v></cell><cell r="C11585" t="str"><v>advocaat</v></cell><cell r="D11585" t="str"><v>00-00-1821/</v></cell></row><row r="11586"><cell r="A11586" t="str"><v>04052</v></cell><cell r="B11586" t="str"><v>3500</v></cell><cell r="C11586" t="str"><v>lid Tweede Kamer der Staten-Generaal</v></cell><cell r="D11586" t="str"><v>20-10-1834/16-10-1848</v></cell></row><row r="11587"><cell r="A11587" t="str"><v>04052</v></cell><cell r="B11587" t="str"><v>3500</v></cell><cell r="C11587" t="str"><v>officier van justitie, Arrondissementsrechtbank te Winschoten</v></cell><cell r="D11587" t="str"><v>01-10-1838/01-07-1840</v></cell></row><row r="11588"><cell r="A11588" t="str"><v>04052</v></cell><cell r="B11588" t="str"><v>3500</v></cell><cell r="C11588" t="str"><v>president Arrondissementsrechtbank te Groningen</v></cell><cell r="D11588" t="str"><v>01-07-1840/17-05-1858</v></cell></row><row r="11589"><cell r="A11589" t="str"><v>04053</v></cell><cell r="B11589" t="str"><v>3010</v></cell><cell r="C11589" t="str"><v>Groningen</v></cell><cell r="D11589" t="str"><v>10-01-1809</v></cell></row><row r="11590"><cell r="A11590" t="str"><v>04053</v></cell><cell r="B11590" t="str"><v>3020</v></cell><cell r="C11590" t="str"><v>Groningen</v></cell><cell r="D11590" t="str"><v>12-07-1844</v></cell></row><row r="11591"><cell r="A11591" t="str"><v>04053</v></cell><cell r="B11591" t="str"><v>3500</v></cell><cell r="C11591" t="str"><v>advocaat te Groningen</v></cell><cell r="D11591" t="str"><v>00-00-1834/</v></cell></row><row r="11592"><cell r="A11592" t="str"><v>04053</v></cell><cell r="B11592" t="str"><v>3500</v></cell><cell r="C11592" t="str"><v>lid Tweede Kamer der Staten-Generaal</v></cell><cell r="D11592" t="str"><v>16-10-1843/12-07-1844</v></cell></row><row r="11593"><cell r="A11593" t="str"><v>04054</v></cell><cell r="B11593" t="str"><v>3010</v></cell><cell r="C11593" t="str"><v>Groningen</v></cell><cell r="D11593" t="str"><v>04-09-1809</v></cell></row><row r="11594"><cell r="A11594" t="str"><v>04054</v></cell><cell r="B11594" t="str"><v>3020</v></cell><cell r="C11594" t="str"><v>Groningen</v></cell><cell r="D11594" t="str"><v>23-03-1892</v></cell></row><row r="11595"><cell r="A11595" t="str"><v>04054</v></cell><cell r="B11595" t="str"><v>3500</v></cell><cell r="C11595" t="str"><v>advocaat te Groningen</v></cell><cell r="D11595" t="str"><v>00-00-1834/01-11-1858</v></cell></row><row r="11596"><cell r="A11596" t="str"><v>04054</v></cell><cell r="B11596" t="str"><v>3500</v></cell><cell r="C11596" t="str"><v>rechter-plaatsvervanger Arrondissementsrechtbank te Groningen</v></cell><cell r="D11596" t="str"><v>01-10-1844/01-11-1858</v></cell></row><row r="11597"><cell r="A11597" t="str"><v>04054</v></cell><cell r="B11597" t="str"><v>3500</v></cell><cell r="C11597" t="str"><v>lid Tweede Kamer der Staten-Generaal</v></cell><cell r="D11597" t="str"><v>16-10-1848/13-02-1849</v></cell></row><row r="11598"><cell r="A11598" t="str"><v>04054</v></cell><cell r="B11598" t="str"><v>3500</v></cell><cell r="C11598" t="str"><v>lid gemeenteraad van Groningen</v></cell><cell r="D11598" t="str"><v>00-10-1851/00-09-1879</v></cell></row><row r="11599"><cell r="A11599" t="str"><v>04054</v></cell><cell r="B11599" t="str"><v>3500</v></cell><cell r="C11599" t="str"><v>raadsheer Provinciaal Gerechtshof te Groningen</v></cell><cell r="D11599" t="str"><v>01-11-1858/00-00-1874</v></cell></row><row r="11600"><cell r="A11600" t="str"><v>04054</v></cell><cell r="B11600" t="str"><v>3500</v></cell><cell r="C11600" t="str"><v>president Provinciaal Gerechtshof te Groningen</v></cell><cell r="D11600" t="str"><v>00-00-1874/15-05-1877</v></cell></row><row r="11601"><cell r="A11601" t="str"><v>04055</v></cell><cell r="B11601" t="str"><v>3010</v></cell><cell r="C11601" t="str"><v>Groningen</v></cell><cell r="D11601" t="str"><v>21-02-1807</v></cell></row><row r="11602"><cell r="A11602" t="str"><v>04055</v></cell><cell r="B11602" t="str"><v>3020</v></cell><cell r="C11602" t="str"><v>Groningen</v></cell><cell r="D11602" t="str"><v>03-09-1886</v></cell></row><row r="11603"><cell r="A11603" t="str"><v>04055</v></cell><cell r="B11603" t="str"><v>3500</v></cell><cell r="C11603" t="str"><v>advocaat te Groningen</v></cell><cell r="D11603" t="str"><v>00-00-1831/</v></cell></row><row r="11604"><cell r="A11604" t="str"><v>04055</v></cell><cell r="B11604" t="str"><v>3500</v></cell><cell r="C11604" t="str"><v>lid Tweede Kamer der Staten-Generaal</v></cell><cell r="D11604" t="str"><v>20-10-1846/13-02-1849</v></cell></row><row r="11605"><cell r="A11605" t="str"><v>04056</v></cell><cell r="B11605" t="str"><v>3010</v></cell><cell r="C11605" t="str"><v>Assen</v></cell><cell r="D11605" t="str"><v>26-01-1783</v></cell></row><row r="11606"><cell r="A11606" t="str"><v>04056</v></cell><cell r="B11606" t="str"><v>3020</v></cell><cell r="C11606" t="str"><v>'s-Gravenhage</v></cell><cell r="D11606" t="str"><v>27-12-1850</v></cell></row><row r="11607"><cell r="A11607" t="str"><v>04056</v></cell><cell r="B11607" t="str"><v>3500</v></cell><cell r="C11607" t="str"><v>advocaat-fiscaal te Assen</v></cell><cell r="D11607" t="str"><v>00-00-1804/00-00-1807</v></cell></row><row r="11608"><cell r="A11608" t="str"><v>04056</v></cell><cell r="B11608" t="str"><v>3500</v></cell><cell r="C11608" t="str"><v>inspecteur der veenderijen</v></cell><cell r="D11608" t="str"><v>00-00-1807/00-00-1816</v></cell></row><row r="11609"><cell r="A11609" t="str"><v>04056</v></cell><cell r="B11609" t="str"><v>3500</v></cell><cell r="C11609" t="str"><v>lid raad van Assen</v></cell><cell r="D11609" t="str"><v>00-00-1807/</v></cell></row><row r="11610"><cell r="A11610" t="str"><v>04056</v></cell><cell r="B11610" t="str"><v>3500</v></cell><cell r="C11610" t="str"><v>vrederechter, kanton Assen</v></cell><cell r="D11610" t="str"><v>00-00-1815/00-00-1833</v></cell></row><row r="11611"><cell r="A11611" t="str"><v>04056</v></cell><cell r="B11611" t="str"><v>3500</v></cell><cell r="C11611" t="str"><v>provinciaal betaalmeester te Assen</v></cell><cell r="D11611" t="str"><v>00-00-1816/00-00-1824</v></cell></row><row r="11612"><cell r="A11612" t="str"><v>04056</v></cell><cell r="B11612" t="str"><v>3500</v></cell><cell r="C11612" t="str"><v>administrateur van 's Rijks schatkist te Assen</v></cell><cell r="D11612" t="str"><v>00-00-1824</v></cell></row><row r="11613"><cell r="A11613" t="str"><v>04056</v></cell><cell r="B11613" t="str"><v>3500</v></cell><cell r="C11613" t="str"><v>lid Tweede Kamer der Staten-Generaal</v></cell><cell r="D11613" t="str"><v>17-05-1830/15-10-1832</v></cell></row><row r="11614"><cell r="A11614" t="str"><v>04056</v></cell><cell r="B11614" t="str"><v>3500</v></cell><cell r="C11614" t="str"><v>raadsheer Hooggerechtshof</v></cell><cell r="D11614" t="str"><v>01-09-1833/01-10-1838</v></cell></row><row r="11615"><cell r="A11615" t="str"><v>04056</v></cell><cell r="B11615" t="str"><v>3500</v></cell><cell r="C11615" t="str"><v>raadsheer Hoge Raad der Nederlanden</v></cell><cell r="D11615" t="str"><v>01-10-1838/27-12-1850</v></cell></row><row r="11616"><cell r="A11616" t="str"><v>04057</v></cell><cell r="B11616" t="str"><v>3010</v></cell><cell r="C11616" t="str"><v>Meppel</v></cell><cell r="D11616" t="str"><v>04-06-1790</v></cell></row><row r="11617"><cell r="A11617" t="str"><v>04057</v></cell><cell r="B11617" t="str"><v>3020</v></cell><cell r="C11617" t="str"><v>Assen</v></cell><cell r="D11617" t="str"><v>06-01-1850</v></cell></row><row r="11618"><cell r="A11618" t="str"><v>04057</v></cell><cell r="B11618" t="str"><v>3500</v></cell><cell r="C11618" t="str"><v>advocaat en procureur te Assen</v></cell><cell r="D11618" t="str"><v>00-00-1811/</v></cell></row><row r="11619"><cell r="A11619" t="str"><v>04057</v></cell><cell r="B11619" t="str"><v>3500</v></cell><cell r="C11619" t="str"><v>regulateur der successie in Drenthe</v></cell></row><row r="11620"><cell r="A11620" t="str"><v>04057</v></cell><cell r="B11620" t="str"><v>3500</v></cell><cell r="C11620" t="str"><v>lid Provinciale Staten van Drenthe</v></cell><cell r="D11620" t="str"><v>03-07-1821/16-10-1832</v></cell></row><row r="11621"><cell r="A11621" t="str"><v>04057</v></cell><cell r="B11621" t="str"><v>3500</v></cell><cell r="C11621" t="str"><v>burgemeester van Assen</v></cell><cell r="D11621" t="str"><v>01-04-1824/01-01-1831</v></cell></row><row r="11622"><cell r="A11622" t="str"><v>04057</v></cell><cell r="B11622" t="str"><v>3500</v></cell><cell r="C11622" t="str"><v>lid Tweede Kamer der Staten-Generaal</v></cell><cell r="D11622" t="str"><v>15-10-1832/13-02-1849</v></cell></row><row r="11623"><cell r="A11623" t="str"><v>04057</v></cell><cell r="B11623" t="str"><v>3500</v></cell><cell r="C11623" t="str"><v>raadsheer Provinciaal Gerechtshof te Assen</v></cell><cell r="D11623" t="str"><v>01-10-1838/06-01-1850</v></cell></row><row r="11624"><cell r="A11624" t="str"><v>04058</v></cell><cell r="B11624" t="str"><v>3010</v></cell><cell r="C11624" t="str"><v>Appeltern (Gld.)</v></cell><cell r="D11624" t="str"><v>27-11-1787</v></cell></row><row r="11625"><cell r="A11625" t="str"><v>04058</v></cell><cell r="B11625" t="str"><v>3020</v></cell><cell r="C11625" t="str"><v>Spoolde</v></cell><cell r="D11625" t="str"><v>09-07-1845</v></cell></row><row r="11626"><cell r="A11626" t="str"><v>04058</v></cell><cell r="B11626" t="str"><v>3500</v></cell><cell r="C11626" t="str"><v>landeigenaar</v></cell></row><row r="11627"><cell r="A11627" t="str"><v>04058</v></cell><cell r="B11627" t="str"><v>3500</v></cell><cell r="C11627" t="str"><v>burgemeester van Appeltern en Altforst</v></cell><cell r="D11627" t="str"><v>01-02-1814/01-01-1818</v></cell></row><row r="11628"><cell r="A11628" t="str"><v>04058</v></cell><cell r="B11628" t="str"><v>3500</v></cell><cell r="C11628" t="str"><v>lid Provinciale Staten van Gelderland</v></cell><cell r="D11628" t="str"><v>19-09-1814/01-07-1820</v></cell></row><row r="11629"><cell r="A11629" t="str"><v>04058</v></cell><cell r="B11629" t="str"><v>3500</v></cell><cell r="C11629" t="str"><v>lid Gedeputeerde Staten van Gelderland</v></cell><cell r="D11629" t="str"><v>18-09-1818/26-01-1831</v></cell></row><row r="11630"><cell r="A11630" t="str"><v>04058</v></cell><cell r="B11630" t="str"><v>3500</v></cell><cell r="C11630" t="str"><v>lid Provinciale Staten van Gelderland</v></cell><cell r="D11630" t="str"><v>04-07-1820/00-07-1826</v></cell></row><row r="11631"><cell r="A11631" t="str"><v>04058</v></cell><cell r="B11631" t="str"><v>3500</v></cell><cell r="C11631" t="str"><v>lid Provinciale Staten van Gelderland</v></cell><cell r="D11631" t="str"><v>00-07-1826/26-01-1831</v></cell></row><row r="11632"><cell r="A11632" t="str"><v>04058</v></cell><cell r="B11632" t="str"><v>3500</v></cell><cell r="C11632" t="str"><v>Gouverneur van Overijssel</v></cell><cell r="D11632" t="str"><v>26-01-1831/12-10-1840</v></cell></row><row r="11633"><cell r="A11633" t="str"><v>04058</v></cell><cell r="B11633" t="str"><v>3500</v></cell><cell r="C11633" t="str"><v>lid Tweede Kamer der Staten-Generaal</v></cell><cell r="D11633" t="str"><v>09-03-1841/09-07-1845</v></cell></row><row r="11634"><cell r="A11634" t="str"><v>04059</v></cell><cell r="B11634" t="str"><v>3010</v></cell><cell r="C11634" t="str"><v>Utrecht</v></cell><cell r="D11634" t="str"><v>18-06-1781</v></cell></row><row r="11635"><cell r="A11635" t="str"><v>04059</v></cell><cell r="B11635" t="str"><v>3020</v></cell><cell r="C11635" t="str"><v>Parijs</v></cell><cell r="D11635" t="str"><v>27-05-1852</v></cell></row><row r="11636"><cell r="A11636" t="str"><v>04059</v></cell><cell r="B11636" t="str"><v>3500</v></cell><cell r="C11636" t="str"><v>landeigenaar</v></cell></row><row r="11637"><cell r="A11637" t="str"><v>04059</v></cell><cell r="B11637" t="str"><v>3500</v></cell><cell r="C11637" t="str"><v>houtvester tweede district van Utrecht</v></cell></row><row r="11638"><cell r="A11638" t="str"><v>04059</v></cell><cell r="B11638" t="str"><v>3500</v></cell><cell r="C11638" t="str"><v>baljuw van Eemland</v></cell><cell r="D11638" t="str"><v>00-00-1808/</v></cell></row><row r="11639"><cell r="A11639" t="str"><v>04059</v></cell><cell r="B11639" t="str"><v>3500</v></cell><cell r="C11639" t="str"><v>president rechtbank van eerste aanleg te Amersfoort</v></cell><cell r="D11639" t="str"><v>00-11-1811/00-00-1813</v></cell></row><row r="11640"><cell r="A11640" t="str"><v>04059</v></cell><cell r="B11640" t="str"><v>3500</v></cell><cell r="C11640" t="str"><v>president rechtbank van eerste aanleg te Utrecht</v></cell><cell r="D11640" t="str"><v>00-00-1813/00-11-1815</v></cell></row><row r="11641"><cell r="A11641" t="str"><v>04059</v></cell><cell r="B11641" t="str"><v>3500</v></cell><cell r="C11641" t="str"><v>lid Vergadering van Notabelen, 29 en 30 maart 1814</v></cell></row><row r="11642"><cell r="A11642" t="str"><v>04059</v></cell><cell r="B11642" t="str"><v>3500</v></cell><cell r="C11642" t="str"><v>lid Provinciale Staten van Utrecht</v></cell><cell r="D11642" t="str"><v>19-09-1814/18-10-1824</v></cell></row><row r="11643"><cell r="A11643" t="str"><v>04059</v></cell><cell r="B11643" t="str"><v>3500</v></cell><cell r="C11643" t="str"><v>lid Gedeputeerde Staten van Utrecht</v></cell><cell r="D11643" t="str"><v>00-02-1816/00-07-1824</v></cell></row><row r="11644"><cell r="A11644" t="str"><v>04059</v></cell><cell r="B11644" t="str"><v>3500</v></cell><cell r="C11644" t="str"><v>lid Tweede Kamer der Staten-Generaal</v></cell><cell r="D11644" t="str"><v>18-10-1824/19-10-1840</v></cell></row><row r="11645"><cell r="A11645" t="str"><v>04060</v></cell><cell r="B11645" t="str"><v>3010</v></cell><cell r="C11645" t="str"><v>Utrecht</v></cell><cell r="D11645" t="str"><v>26-07-1773</v></cell></row><row r="11646"><cell r="A11646" t="str"><v>04060</v></cell><cell r="B11646" t="str"><v>3020</v></cell><cell r="C11646" t="str"><v>Lienden (Gld.)</v></cell><cell r="D11646" t="str"><v>01-09-1836</v></cell></row><row r="11647"><cell r="A11647" t="str"><v>04060</v></cell><cell r="B11647" t="str"><v>3500</v></cell><cell r="C11647" t="str"><v>landeigenaar en rentenier</v></cell></row><row r="11648"><cell r="A11648" t="str"><v>04060</v></cell><cell r="B11648" t="str"><v>3500</v></cell><cell r="C11648" t="str"><v>weer- en sterrenkundige, beheerder Utrechtse sterrenwacht</v></cell><cell r="D11648" t="str"><v>00-00-1795/</v></cell></row><row r="11649"><cell r="A11649" t="str"><v>04060</v></cell><cell r="B11649" t="str"><v>3500</v></cell><cell r="C11649" t="str"><v>lid Provinciale Staten van Utrecht</v></cell><cell r="D11649" t="str"><v>13-07-1814/20-10-1818</v></cell></row><row r="11650"><cell r="A11650" t="str"><v>04060</v></cell><cell r="B11650" t="str"><v>3500</v></cell><cell r="C11650" t="str"><v>buitengewoon lid Staten-Generaal der Verenigde Nederlanden</v></cell><cell r="D11650" t="str"><v>08-08-1815/19-08-1815</v></cell></row><row r="11651"><cell r="A11651" t="str"><v>04060</v></cell><cell r="B11651" t="str"><v>3500</v></cell><cell r="C11651" t="str"><v>lid Tweede Kamer der Staten-Generaal</v></cell><cell r="D11651" t="str"><v>20-10-1818/18-10-1830</v></cell></row><row r="11652"><cell r="A11652" t="str"><v>04060</v></cell><cell r="B11652" t="str"><v>3500</v></cell><cell r="C11652" t="str"><v>lid Provinciale Staten van Utrecht</v></cell><cell r="D11652" t="str"><v>05-07-1831/01-09-1836</v></cell></row><row r="11653"><cell r="A11653" t="str"><v>04061</v></cell><cell r="B11653" t="str"><v>3010</v></cell><cell r="C11653" t="str"><v>Deventer</v></cell><cell r="D11653" t="str"><v>29-03-1786</v></cell></row><row r="11654"><cell r="A11654" t="str"><v>04061</v></cell><cell r="B11654" t="str"><v>3020</v></cell><cell r="C11654" t="str"><v>Deventer</v></cell><cell r="D11654" t="str"><v>13-01-1841</v></cell></row><row r="11655"><cell r="A11655" t="str"><v>04061</v></cell><cell r="B11655" t="str"><v>3500</v></cell><cell r="C11655" t="str"><v>lid stedelijke raad van Deventer?</v></cell></row><row r="11656"><cell r="A11656" t="str"><v>04061</v></cell><cell r="B11656" t="str"><v>3500</v></cell><cell r="C11656" t="str"><v>procureur te Deventer</v></cell><cell r="D11656" t="str"><v>/(omstreeks: 00-00-1815)/</v></cell></row><row r="11657"><cell r="A11657" t="str"><v>04061</v></cell><cell r="B11657" t="str"><v>3500</v></cell><cell r="C11657" t="str"><v>rechter ter instructie, rechtbank van eerste aanleg te Deventer</v></cell><cell r="D11657" t="str"><v>/(omstreeks: 00-00-1821)/01-10-1838</v></cell></row><row r="11658"><cell r="A11658" t="str"><v>04061</v></cell><cell r="B11658" t="str"><v>3500</v></cell><cell r="C11658" t="str"><v>lid Provinciale Staten van Overijssel</v></cell><cell r="D11658" t="str"><v>03-07-1827/20-10-1835</v></cell></row><row r="11659"><cell r="A11659" t="str"><v>04061</v></cell><cell r="B11659" t="str"><v>3500</v></cell><cell r="C11659" t="str"><v>lid Tweede Kamer der Staten-Generaal</v></cell><cell r="D11659" t="str"><v>21-10-1835/13-01-1841</v></cell></row><row r="11660"><cell r="A11660" t="str"><v>04061</v></cell><cell r="B11660" t="str"><v>3500</v></cell><cell r="C11660" t="str"><v>rechter Arrondissementsrechtbank te Deventer</v></cell><cell r="D11660" t="str"><v>01-10-1838/13-01-1841</v></cell></row><row r="11661"><cell r="A11661" t="str"><v>04062</v></cell><cell r="B11661" t="str"><v>3010</v></cell><cell r="C11661" t="str"><v>Tiel</v></cell><cell r="D11661" t="str"><v>11-04-1744</v></cell></row><row r="11662"><cell r="A11662" t="str"><v>04062</v></cell><cell r="B11662" t="str"><v>3020</v></cell><cell r="C11662" t="str"><v>Tiel</v></cell><cell r="D11662" t="str"><v>27-02-1830</v></cell></row><row r="11663"><cell r="A11663" t="str"><v>04062</v></cell><cell r="B11663" t="str"><v>3500</v></cell><cell r="C11663" t="str"><v>burgerhopman te Tiel</v></cell><cell r="D11663" t="str"><v>00-00-1765/00-00-1769</v></cell></row><row r="11664"><cell r="A11664" t="str"><v>04062</v></cell><cell r="B11664" t="str"><v>3500</v></cell><cell r="C11664" t="str"><v>schepen van Tiel</v></cell><cell r="D11664" t="str"><v>00-00-1777/00-00-1779</v></cell></row><row r="11665"><cell r="A11665" t="str"><v>04062</v></cell><cell r="B11665" t="str"><v>3500</v></cell><cell r="C11665" t="str"><v>ontvanger van de convooien en licenten</v></cell><cell r="D11665" t="str"><v>00-00-1779/(00-00-1794)/</v></cell></row><row r="11666"><cell r="A11666" t="str"><v>04062</v></cell><cell r="B11666" t="str"><v>3500</v></cell><cell r="C11666" t="str"><v>tolschrijver van de Gelderse tol</v></cell><cell r="D11666" t="str"><v>00-00-1779</v></cell></row><row r="11667"><cell r="A11667" t="str"><v>04062</v></cell><cell r="B11667" t="str"><v>3500</v></cell><cell r="C11667" t="str"><v>tolschrijver van de Meurse tol</v></cell><cell r="D11667" t="str"><v>/00-00-1806</v></cell></row><row r="11668"><cell r="A11668" t="str"><v>04062</v></cell><cell r="B11668" t="str"><v>3500</v></cell><cell r="C11668" t="str"><v>schepen van Zandwijk</v></cell><cell r="D11668" t="str"><v>00-00-1779/00-00-1795</v></cell></row><row r="11669"><cell r="A11669" t="str"><v>04062</v></cell><cell r="B11669" t="str"><v>3500</v></cell><cell r="C11669" t="str"><v>burgemeester van Tiel</v></cell><cell r="D11669" t="str"><v>00-00-1780</v></cell></row><row r="11670"><cell r="A11670" t="str"><v>04062</v></cell><cell r="B11670" t="str"><v>3500</v></cell><cell r="C11670" t="str"><v>buitengewoon gedeputeerde ter Staten-Generaal, gedeputeerde kwartier van Nijmegen</v></cell><cell r="D11670" t="str"><v>00-00-1780/00-00-1781</v></cell></row><row r="11671"><cell r="A11671" t="str"><v>04062</v></cell><cell r="B11671" t="str"><v>3500</v></cell><cell r="C11671" t="str"><v>schepen van Tiel</v></cell><cell r="D11671" t="str"><v>00-00-1781/00-00-1783</v></cell></row><row r="11672"><cell r="A11672" t="str"><v>04062</v></cell><cell r="B11672" t="str"><v>3500</v></cell><cell r="C11672" t="str"><v>burgemeester van Tiel</v></cell><cell r="D11672" t="str"><v>00-00-1784</v></cell></row><row r="11673"><cell r="A11673" t="str"><v>04062</v></cell><cell r="B11673" t="str"><v>3500</v></cell><cell r="C11673" t="str"><v>schepen van Tiel</v></cell><cell r="D11673" t="str"><v>00-00-1785/00-00-1787</v></cell></row><row r="11674"><cell r="A11674" t="str"><v>04062</v></cell><cell r="B11674" t="str"><v>3500</v></cell><cell r="C11674" t="str"><v>burgemeester van Tiel</v></cell><cell r="D11674" t="str"><v>00-00-1788</v></cell></row><row r="11675"><cell r="A11675" t="str"><v>04062</v></cell><cell r="B11675" t="str"><v>3500</v></cell><cell r="C11675" t="str"><v>schepen van Tiel</v></cell><cell r="D11675" t="str"><v>00-00-1789/00-00-1791</v></cell></row><row r="11676"><cell r="A11676" t="str"><v>04062</v></cell><cell r="B11676" t="str"><v>3500</v></cell><cell r="C11676" t="str"><v>buitengewoon gedeputeerde ter Staten-Generaal, gedeputeerde kwartier van Nijmegen</v></cell><cell r="D11676" t="str"><v>00-00-1790/00-00-1791</v></cell></row><row r="11677"><cell r="A11677" t="str"><v>04062</v></cell><cell r="B11677" t="str"><v>3500</v></cell><cell r="C11677" t="str"><v>burgemeester van Tiel</v></cell><cell r="D11677" t="str"><v>00-00-1792</v></cell></row><row r="11678"><cell r="A11678" t="str"><v>04062</v></cell><cell r="B11678" t="str"><v>3500</v></cell><cell r="C11678" t="str"><v>schepen van Tiel</v></cell><cell r="D11678" t="str"><v>00-00-1793/00-01-1795</v></cell></row><row r="11679"><cell r="A11679" t="str"><v>04062</v></cell><cell r="B11679" t="str"><v>3500</v></cell><cell r="C11679" t="str"><v>bewindvoerder VOC (Vereenigde Oostindische Compagne)</v></cell><cell r="D11679" t="str"><v>00-00-1791</v></cell></row><row r="11680"><cell r="A11680" t="str"><v>04062</v></cell><cell r="B11680" t="str"><v>3500</v></cell><cell r="C11680" t="str"><v>buitengewoon gedeputeerde ter Staten-Generaal, gedeputeerde kwartier van Nijmegen</v></cell><cell r="D11680" t="str"><v>00-00-1794/00-01-1795</v></cell></row><row r="11681"><cell r="A11681" t="str"><v>04062</v></cell><cell r="B11681" t="str"><v>3500</v></cell><cell r="C11681" t="str"><v>ambteloos</v></cell><cell r="D11681" t="str"><v>00-01-1795/00-00-1806</v></cell></row><row r="11682"><cell r="A11682" t="str"><v>04062</v></cell><cell r="B11682" t="str"><v>3500</v></cell><cell r="C11682" t="str"><v>inspecteur der directe belastingen</v></cell><cell r="D11682" t="str"><v>00-00-1806/</v></cell></row><row r="11683"><cell r="A11683" t="str"><v>04062</v></cell><cell r="B11683" t="str"><v>3500</v></cell><cell r="C11683" t="str"><v>lid municipale raad van Tiel</v></cell><cell r="D11683" t="str"><v>00-00-1811/00-00-1815</v></cell></row><row r="11684"><cell r="A11684" t="str"><v>04062</v></cell><cell r="B11684" t="str"><v>3500</v></cell><cell r="C11684" t="str"><v>lid Staten-Generaal der Verenigde Nederlanden</v></cell><cell r="D11684" t="str"><v>02-05-1814/01-09-1815</v></cell></row><row r="11685"><cell r="A11685" t="str"><v>04062</v></cell><cell r="B11685" t="str"><v>3500</v></cell><cell r="C11685" t="str"><v>lid stedelijke raad van Tiel</v></cell><cell r="D11685" t="str"><v>00-00-1814/</v></cell></row><row r="11686"><cell r="A11686" t="str"><v>04062</v></cell><cell r="B11686" t="str"><v>3500</v></cell><cell r="C11686" t="str"><v>lid Tweede Kamer der Staten-Generaal</v></cell><cell r="D11686" t="str"><v>17-10-1815/21-10-1822</v></cell></row><row r="11687"><cell r="A11687" t="str"><v>04063</v></cell><cell r="B11687" t="str"><v>3010</v></cell><cell r="C11687" t="str"><v>Zutphen</v></cell><cell r="D11687" t="str"><v>10-07-1771</v></cell></row><row r="11688"><cell r="A11688" t="str"><v>04063</v></cell><cell r="B11688" t="str"><v>3020</v></cell><cell r="C11688" t="str"><v>Zutphen</v></cell><cell r="D11688" t="str"><v>13-11-1824</v></cell></row><row r="11689"><cell r="A11689" t="str"><v>04063</v></cell><cell r="B11689" t="str"><v>3500</v></cell><cell r="C11689" t="str"><v>advocaat te Zutphen</v></cell><cell r="D11689" t="str"><v>00-00-1791/00-00-1804</v></cell></row><row r="11690"><cell r="A11690" t="str"><v>04063</v></cell><cell r="B11690" t="str"><v>3500</v></cell><cell r="C11690" t="str"><v>geërfde gerichtsman, district Veluwezoom</v></cell><cell r="D11690" t="str"><v>00-00-1804</v></cell></row><row r="11691"><cell r="A11691" t="str"><v>04063</v></cell><cell r="B11691" t="str"><v>3500</v></cell><cell r="C11691" t="str"><v>provisor Huize Bornhof</v></cell><cell r="D11691" t="str"><v>00-00-1806/</v></cell></row><row r="11692"><cell r="A11692" t="str"><v>04063</v></cell><cell r="B11692" t="str"><v>3500</v></cell><cell r="C11692" t="str"><v>(bezoldigd) secretaris van landbouw, departement Gelderland</v></cell><cell r="D11692" t="str"><v>00-00-1806/</v></cell></row><row r="11693"><cell r="A11693" t="str"><v>04063</v></cell><cell r="B11693" t="str"><v>3500</v></cell><cell r="C11693" t="str"><v>plaatsvervangend vrederechter, kanton Zutphen</v></cell><cell r="D11693" t="str"><v>00-00-1811/</v></cell></row><row r="11694"><cell r="A11694" t="str"><v>04063</v></cell><cell r="B11694" t="str"><v>3500</v></cell><cell r="C11694" t="str"><v>lid raad, arrondissement Zutphen</v></cell><cell r="D11694" t="str"><v>00-00-1811/</v></cell></row><row r="11695"><cell r="A11695" t="str"><v>04063</v></cell><cell r="B11695" t="str"><v>3500</v></cell><cell r="C11695" t="str"><v>griffier stadsbestuur van Zutphen</v></cell><cell r="D11695" t="str"><v>00-00-1812</v></cell></row><row r="11696"><cell r="A11696" t="str"><v>04063</v></cell><cell r="B11696" t="str"><v>3500</v></cell><cell r="C11696" t="str"><v>maire van Zutphen</v></cell><cell r="D11696" t="str"><v>00-00-1813/00-00-1814</v></cell></row><row r="11697"><cell r="A11697" t="str"><v>04063</v></cell><cell r="B11697" t="str"><v>3500</v></cell><cell r="C11697" t="str"><v>lid Provinciale Staten van Gelderland</v></cell><cell r="D11697" t="str"><v>19-09-1814/00-10-1823</v></cell></row><row r="11698"><cell r="A11698" t="str"><v>04063</v></cell><cell r="B11698" t="str"><v>3500</v></cell><cell r="C11698" t="str"><v>lid Gedeputeerde Staten van Gelderland</v></cell><cell r="D11698" t="str"><v>20-10-1814/00-10-1823</v></cell></row><row r="11699"><cell r="A11699" t="str"><v>04063</v></cell><cell r="B11699" t="str"><v>3500</v></cell><cell r="C11699" t="str"><v>lid stedelijke raad van Zutphen</v></cell><cell r="D11699" t="str"><v>00-00-1816/00-00-1818</v></cell></row><row r="11700"><cell r="A11700" t="str"><v>04063</v></cell><cell r="B11700" t="str"><v>3500</v></cell><cell r="C11700" t="str"><v>lid gemeenteraad van Rheden</v></cell><cell r="D11700" t="str"><v>00-00-1818/00-00-1823</v></cell></row><row r="11701"><cell r="A11701" t="str"><v>04063</v></cell><cell r="B11701" t="str"><v>3500</v></cell><cell r="C11701" t="str"><v>lid Tweede Kamer der Staten-Generaal</v></cell><cell r="D11701" t="str"><v>20-10-1823/13-11-1824</v></cell></row><row r="11702"><cell r="A11702" t="str"><v>04063</v></cell><cell r="B11702" t="str"><v>3500</v></cell><cell r="C11702" t="str"><v>lid stedelijke raad van Zutphen</v></cell><cell r="D11702" t="str"><v>00-00-1824</v></cell></row><row r="11703"><cell r="A11703" t="str"><v>04064</v></cell><cell r="B11703" t="str"><v>3010</v></cell><cell r="C11703" t="str"><v>Zutphen</v></cell><cell r="D11703" t="str"><v>21-06-1805</v></cell></row><row r="11704"><cell r="A11704" t="str"><v>04064</v></cell><cell r="B11704" t="str"><v>3020</v></cell><cell r="C11704" t="str"><v>Arnhem</v></cell><cell r="D11704" t="str"><v>22-07-1862</v></cell></row><row r="11705"><cell r="A11705" t="str"><v>04064</v></cell><cell r="B11705" t="str"><v>3500</v></cell><cell r="C11705" t="str"><v>adjunct-commies Staatssecretarie</v></cell><cell r="D11705" t="str"><v>00-00-1826/00-06-1830</v></cell></row><row r="11706"><cell r="A11706" t="str"><v>04064</v></cell><cell r="B11706" t="str"><v>3500</v></cell><cell r="C11706" t="str"><v>substituut-officier van justitie, rechtbank van eerste aanleg te Zutphen</v></cell><cell r="D11706" t="str"><v>00-06-1830/01-10-1838</v></cell></row><row r="11707"><cell r="A11707" t="str"><v>04064</v></cell><cell r="B11707" t="str"><v>3500</v></cell><cell r="C11707" t="str"><v>officier van justitie, Arrondissementsrechtbank te Zutphen</v></cell><cell r="D11707" t="str"><v>01-10-1838/00-10-1855</v></cell></row><row r="11708"><cell r="A11708" t="str"><v>04064</v></cell><cell r="B11708" t="str"><v>3500</v></cell><cell r="C11708" t="str"><v>lid Provinciale Staten van Gelderland</v></cell><cell r="D11708" t="str"><v>06-07-1841/00-09-1850</v></cell></row><row r="11709"><cell r="A11709" t="str"><v>04064</v></cell><cell r="B11709" t="str"><v>3500</v></cell><cell r="C11709" t="str"><v>buitengewoon lid Tweede Kamer der Staten-Generaal</v></cell><cell r="D11709" t="str"><v>22-09-1848/08-10-1848</v></cell></row><row r="11710"><cell r="A11710" t="str"><v>04064</v></cell><cell r="B11710" t="str"><v>3500</v></cell><cell r="C11710" t="str"><v>lid Tweede Kamer der Staten-Generaal</v></cell><cell r="D11710" t="str"><v>16-10-1848/13-02-1849</v></cell></row><row r="11711"><cell r="A11711" t="str"><v>04064</v></cell><cell r="B11711" t="str"><v>3500</v></cell><cell r="C11711" t="str"><v>lid Provinciale Staten van Gelderland</v></cell><cell r="D11711" t="str"><v>25-09-1850/05-07-1853</v></cell></row><row r="11712"><cell r="A11712" t="str"><v>04064</v></cell><cell r="B11712" t="str"><v>3500</v></cell><cell r="C11712" t="str"><v>procureur-generaal Provinciaal Gerechtshof te Arnhem</v></cell><cell r="D11712" t="str"><v>29-10-1855/22-07-1862</v></cell></row><row r="11713"><cell r="A11713" t="str"><v>04065</v></cell><cell r="B11713" t="str"><v>3010</v></cell><cell r="C11713" t="str"><v>Terheijden (Brabant)</v></cell><cell r="D11713" t="str"><v>18-02-1801</v></cell></row><row r="11714"><cell r="A11714" t="str"><v>04065</v></cell><cell r="B11714" t="str"><v>3020</v></cell><cell r="C11714" t="str"><v>Terheijden (N.Br.)</v></cell><cell r="D11714" t="str"><v>01-05-1849</v></cell></row><row r="11715"><cell r="A11715" t="str"><v>04065</v></cell><cell r="B11715" t="str"><v>3500</v></cell><cell r="C11715" t="str"><v>advocaat en notaris te Terheijden</v></cell><cell r="D11715" t="str"><v>00-00-1811/</v></cell></row><row r="11716"><cell r="A11716" t="str"><v>04065</v></cell><cell r="B11716" t="str"><v>3500</v></cell><cell r="C11716" t="str"><v>lid Provinciale Staten van Noord-Brabant</v></cell><cell r="D11716" t="str"><v>03-07-1827/01-07-1833</v></cell></row><row r="11717"><cell r="A11717" t="str"><v>04065</v></cell><cell r="B11717" t="str"><v>3500</v></cell><cell r="C11717" t="str"><v>lid Tweede Kamer der Staten-Generaal</v></cell><cell r="D11717" t="str"><v>20-10-1834/13-02-1849</v></cell></row><row r="11718"><cell r="A11718" t="str"><v>04066</v></cell><cell r="B11718" t="str"><v>3010</v></cell><cell r="C11718" t="str"><v>Goes</v></cell><cell r="D11718" t="str"><v>29-12-1771</v></cell></row><row r="11719"><cell r="A11719" t="str"><v>04066</v></cell><cell r="B11719" t="str"><v>3020</v></cell><cell r="C11719" t="str"><v>'s-Gravenhage</v></cell><cell r="D11719" t="str"><v>28-10-1829</v></cell></row><row r="11720"><cell r="A11720" t="str"><v>04066</v></cell><cell r="B11720" t="str"><v>3500</v></cell><cell r="C11720" t="str"><v>ontvanger-generaal verhoogde last- en veilgeld, Generaliteitsrekenkamer</v></cell><cell r="D11720" t="str"><v>00-00-1790/00-01-1795</v></cell></row><row r="11721"><cell r="A11721" t="str"><v>04066</v></cell><cell r="B11721" t="str"><v>3500</v></cell><cell r="C11721" t="str"><v>ambteloos</v></cell><cell r="D11721" t="str"><v>00-01-1795/00-00-1807</v></cell></row><row r="11722"><cell r="A11722" t="str"><v>04066</v></cell><cell r="B11722" t="str"><v>3500</v></cell><cell r="C11722" t="str"><v>secretaris Amortisatiekas</v></cell><cell r="D11722" t="str"><v>00-00-1807/00-00-1810</v></cell></row><row r="11723"><cell r="A11723" t="str"><v>04066</v></cell><cell r="B11723" t="str"><v>3500</v></cell><cell r="C11723" t="str"><v>districtscommissaris, district 's-Gravenhage</v></cell><cell r="D11723" t="str"><v>00-00-1813/</v></cell></row><row r="11724"><cell r="A11724" t="str"><v>04066</v></cell><cell r="B11724" t="str"><v>3500</v></cell><cell r="C11724" t="str"><v>lid Provinciale Staten van Holland</v></cell><cell r="D11724" t="str"><v>06-10-1814/00-09-1815</v></cell></row><row r="11725"><cell r="A11725" t="str"><v>04066</v></cell><cell r="B11725" t="str"><v>3500</v></cell><cell r="C11725" t="str"><v>lid Tweede Kamer der Staten-Generaal</v></cell><cell r="D11725" t="str"><v>21-09-1815/28-10-1829</v></cell></row><row r="11726"><cell r="A11726" t="str"><v>04067</v></cell><cell r="B11726" t="str"><v>3010</v></cell><cell r="C11726" t="str"><v>Zutphen</v></cell><cell r="D11726" t="str"><v>19-01-1783</v></cell></row><row r="11727"><cell r="A11727" t="str"><v>04067</v></cell><cell r="B11727" t="str"><v>3020</v></cell><cell r="C11727" t="str"><v>Leiden</v></cell><cell r="D11727" t="str"><v>25-01-1822</v></cell></row><row r="11728"><cell r="A11728" t="str"><v>04067</v></cell><cell r="B11728" t="str"><v>3500</v></cell><cell r="C11728" t="str"><v>gezant der Bataafse Republiek te Stockholm</v></cell><cell r="D11728" t="str"><v>00-00-1807/00-00-1810</v></cell></row><row r="11729"><cell r="A11729" t="str"><v>04067</v></cell><cell r="B11729" t="str"><v>3500</v></cell><cell r="C11729" t="str"><v>richter Graafschap Zutphen</v></cell></row><row r="11730"><cell r="A11730" t="str"><v>04067</v></cell><cell r="B11730" t="str"><v>3500</v></cell><cell r="C11730" t="str"><v>rentmeester Rijksdomeinen te Dieren</v></cell><cell r="D11730" t="str"><v>00-00-1810/</v></cell></row><row r="11731"><cell r="A11731" t="str"><v>04067</v></cell><cell r="B11731" t="str"><v>3500</v></cell><cell r="C11731" t="str"><v>lid Provinciale Staten van Holland</v></cell><cell r="D11731" t="str"><v>29-08-1814/15-03-1820</v></cell></row><row r="11732"><cell r="A11732" t="str"><v>04067</v></cell><cell r="B11732" t="str"><v>3500</v></cell><cell r="C11732" t="str"><v>buitengewoon lid Staten-Generaal der Verenigde Nederlanden</v></cell><cell r="D11732" t="str"><v>08-08-1815/19-08-1815</v></cell></row><row r="11733"><cell r="A11733" t="str"><v>04067</v></cell><cell r="B11733" t="str"><v>3500</v></cell><cell r="C11733" t="str"><v>lid stedelijke raad van Leiden</v></cell><cell r="D11733" t="str"><v>02-01-1816/25-01-1822</v></cell></row><row r="11734"><cell r="A11734" t="str"><v>04067</v></cell><cell r="B11734" t="str"><v>3500</v></cell><cell r="C11734" t="str"><v>lid Gedeputeerde Staten zuidelijk deel van Holland</v></cell><cell r="D11734" t="str"><v>09-07-1817/15-03-1820</v></cell></row><row r="11735"><cell r="A11735" t="str"><v>04067</v></cell><cell r="B11735" t="str"><v>3500</v></cell><cell r="C11735" t="str"><v>lid Tweede Kamer der Staten-Generaal</v></cell><cell r="D11735" t="str"><v>15-03-1820/25-01-1822</v></cell></row><row r="11736"><cell r="A11736" t="str"><v>04068</v></cell><cell r="B11736" t="str"><v>3010</v></cell><cell r="C11736" t="str"><v>Dordrecht</v></cell><cell r="D11736" t="str"><v>16-07-1802</v></cell></row><row r="11737"><cell r="A11737" t="str"><v>04068</v></cell><cell r="B11737" t="str"><v>3020</v></cell><cell r="C11737" t="str"><v>Dordrecht</v></cell><cell r="D11737" t="str"><v>10-06-1850</v></cell></row><row r="11738"><cell r="A11738" t="str"><v>04068</v></cell><cell r="B11738" t="str"><v>3500</v></cell><cell r="C11738" t="str"><v>advocaat te Dordrecht</v></cell><cell r="D11738" t="str"><v>00-00-1826/01-10-1838</v></cell></row><row r="11739"><cell r="A11739" t="str"><v>04068</v></cell><cell r="B11739" t="str"><v>3500</v></cell><cell r="C11739" t="str"><v>rechter-plaatsvervanger, rechtbank van eerste aanleg te Dordrecht</v></cell><cell r="D11739" t="str"><v>01-07-1836/01-10-1838</v></cell></row><row r="11740"><cell r="A11740" t="str"><v>04068</v></cell><cell r="B11740" t="str"><v>3500</v></cell><cell r="C11740" t="str"><v>substituut-officier van justitie, Arrondissementsrechtbank te Dordrecht</v></cell><cell r="D11740" t="str"><v>01-10-1838/01-05-1840</v></cell></row><row r="11741"><cell r="A11741" t="str"><v>04068</v></cell><cell r="B11741" t="str"><v>3500</v></cell><cell r="C11741" t="str"><v>officier van justitie, Arrondissementsrechtbank te Dordrecht</v></cell><cell r="D11741" t="str"><v>01-05-1840/10-06-1850</v></cell></row><row r="11742"><cell r="A11742" t="str"><v>04068</v></cell><cell r="B11742" t="str"><v>3500</v></cell><cell r="C11742" t="str"><v>schoolopziener, vijfde district van Zuid-Holland</v></cell><cell r="D11742" t="str"><v>01-11-1842/10-06-1850</v></cell></row><row r="11743"><cell r="A11743" t="str"><v>04068</v></cell><cell r="B11743" t="str"><v>3500</v></cell><cell r="C11743" t="str"><v>lid Tweede Kamer der Staten-Generaal</v></cell><cell r="D11743" t="str"><v>21-10-1845/16-10-1848</v></cell></row><row r="11744"><cell r="A11744" t="str"><v>04069</v></cell><cell r="B11744" t="str"><v>3010</v></cell><cell r="C11744" t="str"><v>Waspik (Brabant)</v></cell><cell r="D11744" t="str"><v>07-03-1772</v></cell></row><row r="11745"><cell r="A11745" t="str"><v>04069</v></cell><cell r="B11745" t="str"><v>3020</v></cell><cell r="C11745" t="str"><v>Breda</v></cell><cell r="D11745" t="str"><v>12-01-1833</v></cell></row><row r="11746"><cell r="A11746" t="str"><v>04069</v></cell><cell r="B11746" t="str"><v>3500</v></cell><cell r="C11746" t="str"><v>rentmeester geestelijke goederen</v></cell><cell r="D11746" t="str"><v>00-00-1797/00-00-1803</v></cell></row><row r="11747"><cell r="A11747" t="str"><v>04069</v></cell><cell r="B11747" t="str"><v>3500</v></cell><cell r="C11747" t="str"><v>rechter, departementaal gerechtshof van Brabant</v></cell><cell r="D11747" t="str"><v>00-00-1802/00-00-1811</v></cell></row><row r="11748"><cell r="A11748" t="str"><v>04069</v></cell><cell r="B11748" t="str"><v>3500</v></cell><cell r="C11748" t="str"><v>president rechtbank van eerste aanleg te Breda</v></cell><cell r="D11748" t="str"><v>00-00-1811/00-12-1813</v></cell></row><row r="11749"><cell r="A11749" t="str"><v>04069</v></cell><cell r="B11749" t="str"><v>3500</v></cell><cell r="C11749" t="str"><v>president rechtbank van eerste aanleg te Breda</v></cell><cell r="D11749" t="str"><v>00-00-1815/12-01-1833</v></cell></row><row r="11750"><cell r="A11750" t="str"><v>04069</v></cell><cell r="B11750" t="str"><v>3500</v></cell><cell r="C11750" t="str"><v>lid Provinciale Staten van Noord-Brabant</v></cell><cell r="D11750" t="str"><v>04-07-1820/17-10-1820</v></cell></row><row r="11751"><cell r="A11751" t="str"><v>04069</v></cell><cell r="B11751" t="str"><v>3500</v></cell><cell r="C11751" t="str"><v>lid Tweede Kamer der Staten-Generaal</v></cell><cell r="D11751" t="str"><v>17-10-1820/20-10-1823</v></cell></row><row r="11752"><cell r="A11752" t="str"><v>04070</v></cell><cell r="B11752" t="str"><v>3010</v></cell><cell r="C11752" t="str"><v>Amsterdam</v></cell><cell r="D11752" t="str"><v>25-11-1788</v></cell></row><row r="11753"><cell r="A11753" t="str"><v>04070</v></cell><cell r="B11753" t="str"><v>3020</v></cell><cell r="C11753" t="str"><v>Amsterdam</v></cell><cell r="D11753" t="str"><v>18-02-1860</v></cell></row><row r="11754"><cell r="A11754" t="str"><v>04070</v></cell><cell r="B11754" t="str"><v>3500</v></cell><cell r="C11754" t="str"><v>rentenier</v></cell></row><row r="11755"><cell r="A11755" t="str"><v>04070</v></cell><cell r="B11755" t="str"><v>3500</v></cell><cell r="C11755" t="str"><v>ontvanger gemene landsmiddelen te Amsterdam</v></cell><cell r="D11755" t="str"><v>/(omstreeks: 00-00-1803)/</v></cell></row><row r="11756"><cell r="A11756" t="str"><v>04070</v></cell><cell r="B11756" t="str"><v>3500</v></cell><cell r="C11756" t="str"><v>lid Vergadering van Notabelen, 29 en 30 maart 1814</v></cell></row><row r="11757"><cell r="A11757" t="str"><v>04070</v></cell><cell r="B11757" t="str"><v>3500</v></cell><cell r="C11757" t="str"><v>lid stedelijke raad van Amsterdam</v></cell><cell r="D11757" t="str"><v>00-00-1818/00-00-1850</v></cell></row><row r="11758"><cell r="A11758" t="str"><v>04070</v></cell><cell r="B11758" t="str"><v>3500</v></cell><cell r="C11758" t="str"><v>lid Provinciale Staten van Holland</v></cell><cell r="D11758" t="str"><v>06-07-1819/22-10-1822</v></cell></row><row r="11759"><cell r="A11759" t="str"><v>04070</v></cell><cell r="B11759" t="str"><v>3500</v></cell><cell r="C11759" t="str"><v>lid Tweede Kamer der Staten-Generaal</v></cell><cell r="D11759" t="str"><v>22-10-1822/14-10-1827</v></cell></row><row r="11760"><cell r="A11760" t="str"><v>04070</v></cell><cell r="B11760" t="str"><v>3500</v></cell><cell r="C11760" t="str"><v>wethouder van Amsterdam</v></cell><cell r="D11760" t="str"><v>00-00-1827/00-00-1830</v></cell></row><row r="11761"><cell r="A11761" t="str"><v>04070</v></cell><cell r="B11761" t="str"><v>3500</v></cell><cell r="C11761" t="str"><v>lid Provinciale Staten van Holland</v></cell><cell r="D11761" t="str"><v>01-07-1828/22-10-1833</v></cell></row><row r="11762"><cell r="A11762" t="str"><v>04070</v></cell><cell r="B11762" t="str"><v>3500</v></cell><cell r="C11762" t="str"><v>lid Tweede Kamer der Staten-Generaal</v></cell><cell r="D11762" t="str"><v>22-10-1833/13-02-1849</v></cell></row><row r="11763"><cell r="A11763" t="str"><v>04071</v></cell><cell r="B11763" t="str"><v>3010</v></cell><cell r="C11763" t="str"><v>Groningen</v></cell><cell r="D11763" t="str"><v>12-07-1808</v></cell></row><row r="11764"><cell r="A11764" t="str"><v>04071</v></cell><cell r="B11764" t="str"><v>3020</v></cell><cell r="C11764" t="str"><v>'s-Gravenhage</v></cell><cell r="D11764" t="str"><v>25-10-1878</v></cell></row><row r="11765"><cell r="A11765" t="str"><v>04071</v></cell><cell r="B11765" t="str"><v>3500</v></cell><cell r="C11765" t="str"><v>advocaat en procureur te Groningen</v></cell><cell r="D11765" t="str"><v>00-00-1833/01-10-1838</v></cell></row><row r="11766"><cell r="A11766" t="str"><v>04071</v></cell><cell r="B11766" t="str"><v>3500</v></cell><cell r="C11766" t="str"><v>rechter Arrondissementsrechtbank te Winschoten</v></cell><cell r="D11766" t="str"><v>01-10-1838/01-12-1848</v></cell></row><row r="11767"><cell r="A11767" t="str"><v>04071</v></cell><cell r="B11767" t="str"><v>3500</v></cell><cell r="C11767" t="str"><v>lid Tweede Kamer der Staten-Generaal</v></cell><cell r="D11767" t="str"><v>19-10-1840/13-12-1848</v></cell></row><row r="11768"><cell r="A11768" t="str"><v>04071</v></cell><cell r="B11768" t="str"><v>3500</v></cell><cell r="C11768" t="str"><v>Gouverneur van Friesland</v></cell><cell r="D11768" t="str"><v>01-12-1848/20-12-1849</v></cell></row><row r="11769"><cell r="A11769" t="str"><v>04071</v></cell><cell r="B11769" t="str"><v>3500</v></cell><cell r="C11769" t="str"><v>Commissaris des Konings in Friesland</v></cell><cell r="D11769" t="str"><v>01-08-1850/09-06-1878</v></cell></row><row r="11770"><cell r="A11770" t="str"><v>04072</v></cell><cell r="B11770" t="str"><v>3010</v></cell><cell r="C11770" t="str"><v>Amsterdam</v></cell><cell r="D11770" t="str"><v>19-12-1777</v></cell></row><row r="11771"><cell r="A11771" t="str"><v>04072</v></cell><cell r="B11771" t="str"><v>3020</v></cell><cell r="C11771" t="str"><v>Haarlem</v></cell><cell r="D11771" t="str"><v>23-11-1823</v></cell></row><row r="11772"><cell r="A11772" t="str"><v>04072</v></cell><cell r="B11772" t="str"><v>3500</v></cell><cell r="C11772" t="str"><v>advocaat te Amsterdam voor de hoven van Holland, Zeeland en West-Friesland</v></cell><cell r="D11772" t="str"><v>00-00-1798/</v></cell></row><row r="11773"><cell r="A11773" t="str"><v>04072</v></cell><cell r="B11773" t="str"><v>3500</v></cell><cell r="C11773" t="str"><v>secretaris bestuur, departement van de Amstel</v></cell><cell r="D11773" t="str"><v>00-00-1799/</v></cell></row><row r="11774"><cell r="A11774" t="str"><v>04072</v></cell><cell r="B11774" t="str"><v>3500</v></cell><cell r="C11774" t="str"><v>advocaat-fiscaal voor de gewone middelen, departement Zuiderzee</v></cell><cell r="D11774" t="str"><v>00-00-1811/00-00-1820</v></cell></row><row r="11775"><cell r="A11775" t="str"><v>04072</v></cell><cell r="B11775" t="str"><v>3500</v></cell><cell r="C11775" t="str"><v>lid stedelijke raad van Haarlem</v></cell><cell r="D11775" t="str"><v>00-00-1815/23-11-1823</v></cell></row><row r="11776"><cell r="A11776" t="str"><v>04072</v></cell><cell r="B11776" t="str"><v>3500</v></cell><cell r="C11776" t="str"><v>rijksadvocaat voor Noord-Holland</v></cell><cell r="D11776" t="str"><v>00-00-1822/</v></cell></row><row r="11777"><cell r="A11777" t="str"><v>04072</v></cell><cell r="B11777" t="str"><v>3500</v></cell><cell r="C11777" t="str"><v>lid Tweede Kamer der Staten-Generaal</v></cell><cell r="D11777" t="str"><v>22-10-1822/23-11-1823</v></cell></row><row r="11778"><cell r="A11778" t="str"><v>04073</v></cell><cell r="B11778" t="str"><v>3010</v></cell><cell r="C11778" t="str"><v>Amsterdam</v></cell><cell r="D11778" t="str"><v>13-12-1772</v></cell></row><row r="11779"><cell r="A11779" t="str"><v>04073</v></cell><cell r="B11779" t="str"><v>3020</v></cell><cell r="C11779" t="str"><v>'s-Gravenhage</v></cell><cell r="D11779" t="str"><v>03-10-1845</v></cell></row><row r="11780"><cell r="A11780" t="str"><v>04073</v></cell><cell r="B11780" t="str"><v>3500</v></cell><cell r="C11780" t="str"><v>advocaat Hof van Holland</v></cell><cell r="D11780" t="str"><v>00-00-1795</v></cell></row><row r="11781"><cell r="A11781" t="str"><v>04073</v></cell><cell r="B11781" t="str"><v>3500</v></cell><cell r="C11781" t="str"><v>secretaris Comité van Justitie te Amsterdam</v></cell><cell r="D11781" t="str"><v>00-00-1795/00-03-1798</v></cell></row><row r="11782"><cell r="A11782" t="str"><v>04073</v></cell><cell r="B11782" t="str"><v>3500</v></cell><cell r="C11782" t="str"><v>secretaris agentschap van Financiën</v></cell><cell r="D11782" t="str"><v>03-03-1798/01-06-1802</v></cell></row><row r="11783"><cell r="A11783" t="str"><v>04073</v></cell><cell r="B11783" t="str"><v>3500</v></cell><cell r="C11783" t="str"><v>secretaris thesaurier-generaal en Raden van Financiën</v></cell><cell r="D11783" t="str"><v>01-06-1802/07-05-1805</v></cell></row><row r="11784"><cell r="A11784" t="str"><v>04073</v></cell><cell r="B11784" t="str"><v>3500</v></cell><cell r="C11784" t="str"><v>lid Raad van Financiën</v></cell><cell r="D11784" t="str"><v>07-05-1805/01-12-1805</v></cell></row><row r="11785"><cell r="A11785" t="str"><v>04073</v></cell><cell r="B11785" t="str"><v>3500</v></cell><cell r="C11785" t="str"><v>president Raad van Judicare over de middelen te water en te lande</v></cell><cell r="D11785" t="str"><v>00-00-1805/01-12-1805</v></cell></row><row r="11786"><cell r="A11786" t="str"><v>04073</v></cell><cell r="B11786" t="str"><v>3500</v></cell><cell r="C11786" t="str"><v>advocaat-fiscaal-generaal, Raad van Judicare over de middelen te water en te lande</v></cell><cell r="D11786" t="str"><v>01-12-1805/01-03-1811</v></cell></row><row r="11787"><cell r="A11787" t="str"><v>04073</v></cell><cell r="B11787" t="str"><v>3500</v></cell><cell r="C11787" t="str"><v>advocaat-generaal Keizerlijk Gerechtshof te 's-Gravenhage</v></cell><cell r="D11787" t="str"><v>01-00-1811/04-12-1813</v></cell></row><row r="11788"><cell r="A11788" t="str"><v>04073</v></cell><cell r="B11788" t="str"><v>3500</v></cell><cell r="C11788" t="str"><v>advocaat-generaal Hooggerechtshof te 's-Gravenhage</v></cell><cell r="D11788" t="str"><v>01-12-1813/01-10-1838</v></cell></row><row r="11789"><cell r="A11789" t="str"><v>04073</v></cell><cell r="B11789" t="str"><v>3500</v></cell><cell r="C11789" t="str"><v>lid Tweede Kamer der Staten-Generaal</v></cell><cell r="D11789" t="str"><v>17-10-1831/16-10-1838</v></cell></row><row r="11790"><cell r="A11790" t="str"><v>04073</v></cell><cell r="B11790" t="str"><v>3500</v></cell><cell r="C11790" t="str"><v>procureur-generaal Hoge Raad der Nederlanden</v></cell><cell r="D11790" t="str"><v>01-10-1838/03-10-1845</v></cell></row><row r="11791"><cell r="A11791" t="str"><v>04074</v></cell><cell r="B11791" t="str"><v>3010</v></cell><cell r="C11791" t="str"><v>'s-Gravenhage</v></cell><cell r="D11791" t="str"><v>26-03-1780</v></cell></row><row r="11792"><cell r="A11792" t="str"><v>04074</v></cell><cell r="B11792" t="str"><v>3020</v></cell><cell r="C11792" t="str"><v>'s-Gravenhage</v></cell><cell r="D11792" t="str"><v>01-07-1835</v></cell></row><row r="11793"><cell r="A11793" t="str"><v>04074</v></cell><cell r="B11793" t="str"><v>3500</v></cell><cell r="C11793" t="str"><v>advocaat te 's-Gravenhage</v></cell><cell r="D11793" t="str"><v>00-00-1801/</v></cell></row><row r="11794"><cell r="A11794" t="str"><v>04074</v></cell><cell r="B11794" t="str"><v>3500</v></cell><cell r="C11794" t="str"><v>advocaat-fiscaal Hooggerechtshof te 's-Gravenhage</v></cell><cell r="D11794" t="str"><v>00-00-1808/00-00-1814</v></cell></row><row r="11795"><cell r="A11795" t="str"><v>04074</v></cell><cell r="B11795" t="str"><v>3500</v></cell><cell r="C11795" t="str"><v>rijksadvocaat</v></cell><cell r="D11795" t="str"><v>00-00-1814/</v></cell></row><row r="11796"><cell r="A11796" t="str"><v>04074</v></cell><cell r="B11796" t="str"><v>3500</v></cell><cell r="C11796" t="str"><v>lid stedelijke raad van 's-Gravenhage</v></cell><cell r="D11796" t="str"><v>06-10-1819/00-00-1835</v></cell></row><row r="11797"><cell r="A11797" t="str"><v>04074</v></cell><cell r="B11797" t="str"><v>3500</v></cell><cell r="C11797" t="str"><v>lid college van burgemeesters van 's-Gravenhage</v></cell><cell r="D11797" t="str"><v>04-07-1822/07-03-1824</v></cell></row><row r="11798"><cell r="A11798" t="str"><v>04074</v></cell><cell r="B11798" t="str"><v>3500</v></cell><cell r="C11798" t="str"><v>wethouder van 's-Gravenhage</v></cell><cell r="D11798" t="str"><v>08-03-1824/01-07-1835</v></cell></row><row r="11799"><cell r="A11799" t="str"><v>04074</v></cell><cell r="B11799" t="str"><v>3500</v></cell><cell r="C11799" t="str"><v>lid Tweede Kamer der Staten-Generaal</v></cell><cell r="D11799" t="str"><v>18-10-1824/01-07-1835</v></cell></row><row r="11800"><cell r="A11800" t="str"><v>04075</v></cell><cell r="B11800" t="str"><v>3010</v></cell><cell r="C11800" t="str"><v>Leiden</v></cell><cell r="D11800" t="str"><v>11-02-1768</v></cell></row><row r="11801"><cell r="A11801" t="str"><v>04075</v></cell><cell r="B11801" t="str"><v>3020</v></cell><cell r="C11801" t="str"><v>'s-Gravenhage</v></cell><cell r="D11801" t="str"><v>23-11-1823</v></cell></row><row r="11802"><cell r="A11802" t="str"><v>04075</v></cell><cell r="B11802" t="str"><v>3500</v></cell><cell r="C11802" t="str"><v>advocaat te 's-Gravenhage</v></cell><cell r="D11802" t="str"><v>00-00-1790/00-00-1793</v></cell></row><row r="11803"><cell r="A11803" t="str"><v>04075</v></cell><cell r="B11803" t="str"><v>3500</v></cell><cell r="C11803" t="str"><v>commies Raad van State</v></cell><cell r="D11803" t="str"><v>00-00-1793/00-00-1795</v></cell></row><row r="11804"><cell r="A11804" t="str"><v>04075</v></cell><cell r="B11804" t="str"><v>3500</v></cell><cell r="C11804" t="str"><v>commies Comité tot de algemene zaken van het Bondgenootschap te lande</v></cell><cell r="D11804" t="str"><v>00-00-1795/00-00-1798</v></cell></row><row r="11805"><cell r="A11805" t="str"><v>04075</v></cell><cell r="B11805" t="str"><v>3500</v></cell><cell r="C11805" t="str"><v>ambteloos</v></cell><cell r="D11805" t="str"><v>00-00-1798/00-00-1803</v></cell></row><row r="11806"><cell r="A11806" t="str"><v>04075</v></cell><cell r="B11806" t="str"><v>3500</v></cell><cell r="C11806" t="str"><v>secretaris Raad van Amerikaanse koloniën en etablissementen</v></cell><cell r="D11806" t="str"><v>00-00-1803/00-00-1806</v></cell></row><row r="11807"><cell r="A11807" t="str"><v>04075</v></cell><cell r="B11807" t="str"><v>3500</v></cell><cell r="C11807" t="str"><v>advocaat te 's-Gravenhage</v></cell><cell r="D11807" t="str"><v>00-00-1806/00-00-1811</v></cell></row><row r="11808"><cell r="A11808" t="str"><v>04075</v></cell><cell r="B11808" t="str"><v>3500</v></cell><cell r="C11808" t="str"><v>vicepresident rechtbank van eerste aanleg te 's-Gravenhage</v></cell><cell r="D11808" t="str"><v>00-00-1811/00-00-1814</v></cell></row><row r="11809"><cell r="A11809" t="str"><v>04075</v></cell><cell r="B11809" t="str"><v>3500</v></cell><cell r="C11809" t="str"><v>advocaat-generaal Hooggerechtshof te 's-Gravenhage</v></cell><cell r="D11809" t="str"><v>00-00-1814/23-11-1823</v></cell></row><row r="11810"><cell r="A11810" t="str"><v>04075</v></cell><cell r="B11810" t="str"><v>3500</v></cell><cell r="C11810" t="str"><v>lid Raad van Koophandel en Koloniën</v></cell><cell r="D11810" t="str"><v>00-00-1814/00-00-1819</v></cell></row><row r="11811"><cell r="A11811" t="str"><v>04075</v></cell><cell r="B11811" t="str"><v>3500</v></cell><cell r="C11811" t="str"><v>lid Tweede Kamer der Staten-Generaal</v></cell><cell r="D11811" t="str"><v>19-10-1819/23-11-1823</v></cell></row><row r="11812"><cell r="A11812" t="str"><v>04076</v></cell><cell r="B11812" t="str"><v>3010</v></cell><cell r="C11812" t="str"><v>Amsterdam</v></cell><cell r="D11812" t="str"><v>11-01-1768</v></cell></row><row r="11813"><cell r="A11813" t="str"><v>04076</v></cell><cell r="B11813" t="str"><v>3020</v></cell><cell r="C11813" t="str"><v>Amsterdam</v></cell><cell r="D11813" t="str"><v>27-03-1823</v></cell></row><row r="11814"><cell r="A11814" t="str"><v>04076</v></cell><cell r="B11814" t="str"><v>3500</v></cell><cell r="C11814" t="str"><v>kerkmeester Oosterkerk te Amsterdam</v></cell></row><row r="11815"><cell r="A11815" t="str"><v>04076</v></cell><cell r="B11815" t="str"><v>3500</v></cell><cell r="C11815" t="str"><v>advocaat te Amsterdam</v></cell></row><row r="11816"><cell r="A11816" t="str"><v>04076</v></cell><cell r="B11816" t="str"><v>3500</v></cell><cell r="C11816" t="str"><v>schepen van Amsterdam</v></cell></row><row r="11817"><cell r="A11817" t="str"><v>04076</v></cell><cell r="B11817" t="str"><v>3500</v></cell><cell r="C11817" t="str"><v>lid Comité van Justitie te Amsterdam</v></cell></row><row r="11818"><cell r="A11818" t="str"><v>04076</v></cell><cell r="B11818" t="str"><v>3500</v></cell><cell r="C11818" t="str"><v>koopman te Amsterdam</v></cell><cell r="D11818" t="str"><v>00-00-1798/00-00-1805</v></cell></row><row r="11819"><cell r="A11819" t="str"><v>04076</v></cell><cell r="B11819" t="str"><v>3500</v></cell><cell r="C11819" t="str"><v>ontvanger-generaal, tweede bureau van de vierde divisie van het departement van Marine en Koloniën</v></cell><cell r="D11819" t="str"><v>25-08-1808/00-08-1809</v></cell></row><row r="11820"><cell r="A11820" t="str"><v>04076</v></cell><cell r="B11820" t="str"><v>3500</v></cell><cell r="C11820" t="str"><v>lid Hof van Rekeningen van Holland</v></cell><cell r="D11820" t="str"><v>30-08-1809/01-01-1812</v></cell></row><row r="11821"><cell r="A11821" t="str"><v>04076</v></cell><cell r="B11821" t="str"><v>3500</v></cell><cell r="C11821" t="str"><v>lid Provinciale Staten van Holland</v></cell><cell r="D11821" t="str"><v>19-09-1814/21-10-1816</v></cell></row><row r="11822"><cell r="A11822" t="str"><v>04076</v></cell><cell r="B11822" t="str"><v>3500</v></cell><cell r="C11822" t="str"><v>lid Gedeputeerde Staten van het noordelijk deel van Holland</v></cell><cell r="D11822" t="str"><v>21-09-1814/00-10-1816</v></cell></row><row r="11823"><cell r="A11823" t="str"><v>04076</v></cell><cell r="B11823" t="str"><v>3500</v></cell><cell r="C11823" t="str"><v>lid Tweede Kamer der Staten-Generaal</v></cell><cell r="D11823" t="str"><v>22-10-1816/18-10-1819</v></cell></row><row r="11824"><cell r="A11824" t="str"><v>04077</v></cell><cell r="B11824" t="str"><v>3010</v></cell><cell r="C11824" t="str"><v>Hoorn</v></cell><cell r="D11824" t="str"><v>01-03-1761</v></cell></row><row r="11825"><cell r="A11825" t="str"><v>04077</v></cell><cell r="B11825" t="str"><v>3020</v></cell><cell r="C11825" t="str"><v>Hoorn</v></cell><cell r="D11825" t="str"><v>30-01-1823</v></cell></row><row r="11826"><cell r="A11826" t="str"><v>04077</v></cell><cell r="B11826" t="str"><v>3500</v></cell><cell r="C11826" t="str"><v>advocaat te Hoorn</v></cell></row><row r="11827"><cell r="A11827" t="str"><v>04077</v></cell><cell r="B11827" t="str"><v>3500</v></cell><cell r="C11827" t="str"><v>boekhouder V.O.C. (Vereenigde Oostindische Compagnie)</v></cell><cell r="D11827" t="str"><v>00-00-1782/00-01-1795</v></cell></row><row r="11828"><cell r="A11828" t="str"><v>04077</v></cell><cell r="B11828" t="str"><v>3500</v></cell><cell r="C11828" t="str"><v>secretaris Gemeene-Lands Middelen te Hoorn</v></cell><cell r="D11828" t="str"><v>00-00-1782/</v></cell></row><row r="11829"><cell r="A11829" t="str"><v>04077</v></cell><cell r="B11829" t="str"><v>3500</v></cell><cell r="C11829" t="str"><v>schepen van Hoorn</v></cell><cell r="D11829" t="str"><v>00-00-1783/00-00-1784</v></cell></row><row r="11830"><cell r="A11830" t="str"><v>04077</v></cell><cell r="B11830" t="str"><v>3500</v></cell><cell r="C11830" t="str"><v>raad in de Vroedschap van Hoorn</v></cell><cell r="D11830" t="str"><v>00-00-1788/</v></cell></row><row r="11831"><cell r="A11831" t="str"><v>04077</v></cell><cell r="B11831" t="str"><v>3500</v></cell><cell r="C11831" t="str"><v>weesmeester van Hoorn</v></cell></row><row r="11832"><cell r="A11832" t="str"><v>04077</v></cell><cell r="B11832" t="str"><v>3500</v></cell><cell r="C11832" t="str"><v>lid rechtbank te Hoorn</v></cell></row><row r="11833"><cell r="A11833" t="str"><v>04077</v></cell><cell r="B11833" t="str"><v>3500</v></cell><cell r="C11833" t="str"><v>drost, tweede kwartier van Amstelland</v></cell><cell r="D11833" t="str"><v>02-06-1807/00-01-1811</v></cell></row><row r="11834"><cell r="A11834" t="str"><v>04077</v></cell><cell r="B11834" t="str"><v>3500</v></cell><cell r="C11834" t="str"><v>onderprefect, arrondissement Hoorn</v></cell><cell r="D11834" t="str"><v>00-01-1811/22-09-1811</v></cell></row><row r="11835"><cell r="A11835" t="str"><v>04077</v></cell><cell r="B11835" t="str"><v>3500</v></cell><cell r="C11835" t="str"><v>lid stedelijke raad van Hoorn</v></cell></row><row r="11836"><cell r="A11836" t="str"><v>04077</v></cell><cell r="B11836" t="str"><v>3500</v></cell><cell r="C11836" t="str"><v>wethouder van Hoorn</v></cell></row><row r="11837"><cell r="A11837" t="str"><v>04077</v></cell><cell r="B11837" t="str"><v>3500</v></cell><cell r="C11837" t="str"><v>lid Vergadering van Notabelen, 29 en 30 maart 1814</v></cell></row><row r="11838"><cell r="A11838" t="str"><v>04077</v></cell><cell r="B11838" t="str"><v>3500</v></cell><cell r="C11838" t="str"><v>lid Provinciale Staten van Holland</v></cell><cell r="D11838" t="str"><v>19-09-1814/00-08-1815</v></cell></row><row r="11839"><cell r="A11839" t="str"><v>04077</v></cell><cell r="B11839" t="str"><v>3500</v></cell><cell r="C11839" t="str"><v>buitengewoon lid Staten-Generaal der Verenigde Nederlanden</v></cell><cell r="D11839" t="str"><v>08-08-1815/19-08-1815</v></cell></row><row r="11840"><cell r="A11840" t="str"><v>04077</v></cell><cell r="B11840" t="str"><v>3500</v></cell><cell r="C11840" t="str"><v>lid Tweede Kamer der Staten-Generaal</v></cell><cell r="D11840" t="str"><v>21-09-1815/30-01-1823</v></cell></row><row r="11841"><cell r="A11841" t="str"><v>04078</v></cell><cell r="B11841" t="str"><v>3010</v></cell><cell r="C11841" t="str"><v>Voorburg</v></cell><cell r="D11841" t="str"><v>14-09-1790</v></cell></row><row r="11842"><cell r="A11842" t="str"><v>04078</v></cell><cell r="B11842" t="str"><v>3020</v></cell><cell r="C11842" t="str"><v>Warmond</v></cell><cell r="D11842" t="str"><v>22-02-1865</v></cell></row><row r="11843"><cell r="A11843" t="str"><v>04078</v></cell><cell r="B11843" t="str"><v>3500</v></cell><cell r="C11843" t="str"><v>advocaat te Naaldwijk</v></cell><cell r="D11843" t="str"><v>00-00-1811</v></cell></row><row r="11844"><cell r="A11844" t="str"><v>04078</v></cell><cell r="B11844" t="str"><v>3500</v></cell><cell r="C11844" t="str"><v>griffier vredegerecht te Naaldwijk</v></cell><cell r="D11844" t="str"><v>00-00-1811/01-10-1816</v></cell></row><row r="11845"><cell r="A11845" t="str"><v>04078</v></cell><cell r="B11845" t="str"><v>3500</v></cell><cell r="C11845" t="str"><v>vrederechter te Naaldwijk</v></cell><cell r="D11845" t="str"><v>01-10-1816/00-00-1827</v></cell></row><row r="11846"><cell r="A11846" t="str"><v>04078</v></cell><cell r="B11846" t="str"><v>3500</v></cell><cell r="C11846" t="str"><v>lid Provinciale Staten van Holland</v></cell><cell r="D11846" t="str"><v>00-09-1827/15-12-1840</v></cell></row><row r="11847"><cell r="A11847" t="str"><v>04078</v></cell><cell r="B11847" t="str"><v>3500</v></cell><cell r="C11847" t="str"><v>lid Gedeputeerde Staten van zuidelijke deel van Holland</v></cell><cell r="D11847" t="str"><v>03-07-1834/00-07-1842</v></cell></row><row r="11848"><cell r="A11848" t="str"><v>04078</v></cell><cell r="B11848" t="str"><v>3500</v></cell><cell r="C11848" t="str"><v>lid Provinciale Staten van Zuid-Holland</v></cell><cell r="D11848" t="str"><v>15-12-1840/00-07-1842</v></cell></row><row r="11849"><cell r="A11849" t="str"><v>04078</v></cell><cell r="B11849" t="str"><v>3500</v></cell><cell r="C11849" t="str"><v>lid Tweede Kamer der Staten-Generaal</v></cell><cell r="D11849" t="str"><v>18-10-1842/13-02-1849</v></cell></row><row r="11850"><cell r="A11850" t="str"><v>04078</v></cell><cell r="B11850" t="str"><v>3500</v></cell><cell r="C11850" t="str"><v>lid Provinciale Staten van Zuid-Holland</v></cell><cell r="D11850" t="str"><v>00-06-1849/00-11-1852</v></cell></row><row r="11851"><cell r="A11851" t="str"><v>04078</v></cell><cell r="B11851" t="str"><v>3500</v></cell><cell r="C11851" t="str"><v>lid Gedeputeerde Staten van Zuid-Holland</v></cell><cell r="D11851" t="str"><v>25-09-1850/22-02-1865</v></cell></row><row r="11852"><cell r="A11852" t="str"><v>04078</v></cell><cell r="B11852" t="str"><v>3500</v></cell><cell r="C11852" t="str"><v>lid Provinciale Staten van Zuid-Holland</v></cell><cell r="D11852" t="str"><v>00-11-1852/22-02-1865</v></cell></row><row r="11853"><cell r="A11853" t="str"><v>04079</v></cell><cell r="B11853" t="str"><v>3010</v></cell><cell r="C11853" t="str"><v>Leiden</v></cell><cell r="D11853" t="str"><v>29-01-1766</v></cell></row><row r="11854"><cell r="A11854" t="str"><v>04079</v></cell><cell r="B11854" t="str"><v>3020</v></cell><cell r="C11854" t="str"><v>Leiden</v></cell><cell r="D11854" t="str"><v>27-05-1839</v></cell></row><row r="11855"><cell r="A11855" t="str"><v>04079</v></cell><cell r="B11855" t="str"><v>3500</v></cell><cell r="C11855" t="str"><v>luitenant-ter-zee</v></cell></row><row r="11856"><cell r="A11856" t="str"><v>04079</v></cell><cell r="B11856" t="str"><v>3500</v></cell><cell r="C11856" t="str"><v>lid firma "Gebroeders Haak" in koopmanschap en haringrederij</v></cell></row><row r="11857"><cell r="A11857" t="str"><v>04079</v></cell><cell r="B11857" t="str"><v>3500</v></cell><cell r="C11857" t="str"><v>schepen van Enkhuizen</v></cell><cell r="D11857" t="str"><v>00-00-1794</v></cell></row><row r="11858"><cell r="A11858" t="str"><v>04079</v></cell><cell r="B11858" t="str"><v>3500</v></cell><cell r="C11858" t="str"><v>ambteloos</v></cell><cell r="D11858" t="str"><v>00-00-1795/00-00-1811</v></cell></row><row r="11859"><cell r="A11859" t="str"><v>04079</v></cell><cell r="B11859" t="str"><v>3500</v></cell><cell r="C11859" t="str"><v>adjunct-maire van Enkhuizen</v></cell><cell r="D11859" t="str"><v>00-06-1811/</v></cell></row><row r="11860"><cell r="A11860" t="str"><v>04079</v></cell><cell r="B11860" t="str"><v>3500</v></cell><cell r="C11860" t="str"><v>lid stedelijke raad van Enkhuizen</v></cell></row><row r="11861"><cell r="A11861" t="str"><v>04079</v></cell><cell r="B11861" t="str"><v>3500</v></cell><cell r="C11861" t="str"><v>lid Vergadering van Notabelen, 29 en 30 maart 1814</v></cell></row><row r="11862"><cell r="A11862" t="str"><v>04079</v></cell><cell r="B11862" t="str"><v>3500</v></cell><cell r="C11862" t="str"><v>buitengewoon lid Staten-Generaal der Verenigde Nederlanden</v></cell><cell r="D11862" t="str"><v>08-08-1815/19-08-1815</v></cell></row><row r="11863"><cell r="A11863" t="str"><v>04079</v></cell><cell r="B11863" t="str"><v>3500</v></cell><cell r="C11863" t="str"><v>lid Tweede Kamer der Staten-Generaal</v></cell><cell r="D11863" t="str"><v>21-09-1815/21-10-1816</v></cell></row><row r="11864"><cell r="A11864" t="str"><v>04079</v></cell><cell r="B11864" t="str"><v>3500</v></cell><cell r="C11864" t="str"><v>lid stedelijke raad van Leiden</v></cell><cell r="D11864" t="str"><v>00-10-1827/</v></cell></row><row r="11865"><cell r="A11865" t="str"><v>04080</v></cell><cell r="B11865" t="str"><v>3010</v></cell><cell r="C11865" t="str"><v>Utrecht</v></cell><cell r="D11865" t="str"><v>06-08-1773</v></cell></row><row r="11866"><cell r="A11866" t="str"><v>04080</v></cell><cell r="B11866" t="str"><v>3020</v></cell><cell r="C11866" t="str"><v>Heeze</v></cell><cell r="D11866" t="str"><v>09-07-1843</v></cell></row><row r="11867"><cell r="A11867" t="str"><v>04080</v></cell><cell r="B11867" t="str"><v>3500</v></cell><cell r="C11867" t="str"><v>landeigenaar, ambachtsheer en houtvester</v></cell></row><row r="11868"><cell r="A11868" t="str"><v>04080</v></cell><cell r="B11868" t="str"><v>3500</v></cell><cell r="C11868" t="str"><v>lid Keizerlijk Wetgevend Lichaam te Parijs</v></cell><cell r="D11868" t="str"><v>19-02-1811/04-06-1814</v></cell></row><row r="11869"><cell r="A11869" t="str"><v>04080</v></cell><cell r="B11869" t="str"><v>3500</v></cell><cell r="C11869" t="str"><v>sous-prefect van Utrecht</v></cell><cell r="D11869" t="str"><v>00-00-1812</v></cell></row><row r="11870"><cell r="A11870" t="str"><v>04080</v></cell><cell r="B11870" t="str"><v>3500</v></cell><cell r="C11870" t="str"><v>lid Provinciale Staten van Brabant</v></cell><cell r="D11870" t="str"><v>19-09-1814/29-11-1814</v></cell></row><row r="11871"><cell r="A11871" t="str"><v>04080</v></cell><cell r="B11871" t="str"><v>3500</v></cell><cell r="C11871" t="str"><v>lid Staten-Generaal der Verenigde Nederlanden</v></cell><cell r="D11871" t="str"><v>29-11-1814/01-09-1815</v></cell></row><row r="11872"><cell r="A11872" t="str"><v>04080</v></cell><cell r="B11872" t="str"><v>3500</v></cell><cell r="C11872" t="str"><v>lid Tweede Kamer der Staten-Generaal</v></cell><cell r="D11872" t="str"><v>21-09-1815/16-10-1820</v></cell></row><row r="11873"><cell r="A11873" t="str"><v>04080</v></cell><cell r="B11873" t="str"><v>3500</v></cell><cell r="C11873" t="str"><v>schout, districtsschoutambt Oirschot</v></cell><cell r="D11873" t="str"><v>00-01-1820/09-07-1843</v></cell></row><row r="11874"><cell r="A11874" t="str"><v>04080</v></cell><cell r="B11874" t="str"><v>3500</v></cell><cell r="C11874" t="str"><v>lid Provinciale Staten van Noord-Brabant</v></cell><cell r="D11874" t="str"><v>04-07-1826/07-11-1828</v></cell></row><row r="11875"><cell r="A11875" t="str"><v>04080</v></cell><cell r="B11875" t="str"><v>3500</v></cell><cell r="C11875" t="str"><v>lid Tweede Kamer der Staten-Generaal</v></cell><cell r="D11875" t="str"><v>07-11-1828/09-07-1843</v></cell></row><row r="11876"><cell r="A11876" t="str"><v>04087</v></cell><cell r="B11876" t="str"><v>3010</v></cell><cell r="C11876" t="str"><v>Alkmaar</v></cell><cell r="D11876" t="str"><v>14-08-1792</v></cell></row><row r="11877"><cell r="A11877" t="str"><v>04087</v></cell><cell r="B11877" t="str"><v>3020</v></cell><cell r="C11877" t="str"><v>Alkmaar</v></cell><cell r="D11877" t="str"><v>17-04-1833</v></cell></row><row r="11878"><cell r="A11878" t="str"><v>04087</v></cell><cell r="B11878" t="str"><v>3500</v></cell><cell r="C11878" t="str"><v>advocaat te Alkmaar</v></cell><cell r="D11878" t="str"><v>00-00-1816/</v></cell></row><row r="11879"><cell r="A11879" t="str"><v>04087</v></cell><cell r="B11879" t="str"><v>3500</v></cell><cell r="C11879" t="str"><v>lid stedelijke raad van Alkmaar</v></cell><cell r="D11879" t="str"><v>00-00-1822/17-04-1833</v></cell></row><row r="11880"><cell r="A11880" t="str"><v>04087</v></cell><cell r="B11880" t="str"><v>3500</v></cell><cell r="C11880" t="str"><v>wethouder van Alkmaar</v></cell><cell r="D11880" t="str"><v>04-01-1824/17-04-1833</v></cell></row><row r="11881"><cell r="A11881" t="str"><v>04087</v></cell><cell r="B11881" t="str"><v>3500</v></cell><cell r="C11881" t="str"><v>weesmeester van Alkmaar</v></cell><cell r="D11881" t="str"><v>00-00-1828/17-04-1833</v></cell></row><row r="11882"><cell r="A11882" t="str"><v>04087</v></cell><cell r="B11882" t="str"><v>3500</v></cell><cell r="C11882" t="str"><v>lid Tweede Kamer der Staten-Generaal</v></cell><cell r="D11882" t="str"><v>12-12-1829/17-04-1833</v></cell></row><row r="11883"><cell r="A11883" t="str"><v>04088</v></cell><cell r="B11883" t="str"><v>3010</v></cell><cell r="C11883" t="str"><v>Enkhuizen</v></cell><cell r="D11883" t="str"><v>20-02-1803</v></cell></row><row r="11884"><cell r="A11884" t="str"><v>04088</v></cell><cell r="B11884" t="str"><v>3020</v></cell><cell r="C11884" t="str"><v>Enkhuizen</v></cell><cell r="D11884" t="str"><v>02-04-1872</v></cell></row><row r="11885"><cell r="A11885" t="str"><v>04088</v></cell><cell r="B11885" t="str"><v>3500</v></cell><cell r="C11885" t="str"><v>advocaat te Enkhuizen</v></cell></row><row r="11886"><cell r="A11886" t="str"><v>04088</v></cell><cell r="B11886" t="str"><v>3500</v></cell><cell r="C11886" t="str"><v>lid stedelijke raad van Enkhuizen</v></cell></row><row r="11887"><cell r="A11887" t="str"><v>04088</v></cell><cell r="B11887" t="str"><v>3500</v></cell><cell r="C11887" t="str"><v>wethouder van Enkhuizen</v></cell><cell r="D11887" t="str"><v>00-12-1832/00-10-1835</v></cell></row><row r="11888"><cell r="A11888" t="str"><v>04088</v></cell><cell r="B11888" t="str"><v>3500</v></cell><cell r="C11888" t="str"><v>lid Provinciale Staten van Holland</v></cell><cell r="D11888" t="str"><v>01-06-1833/00-08-1840</v></cell></row><row r="11889"><cell r="A11889" t="str"><v>04088</v></cell><cell r="B11889" t="str"><v>3500</v></cell><cell r="C11889" t="str"><v>burgemeester van Enkhuizen</v></cell><cell r="D11889" t="str"><v>18-10-1835/01-10-1868</v></cell></row><row r="11890"><cell r="A11890" t="str"><v>04088</v></cell><cell r="B11890" t="str"><v>3500</v></cell><cell r="C11890" t="str"><v>buitengewoon lid Tweede Kamer der Staten-Generaal</v></cell><cell r="D11890" t="str"><v>05-08-1840/05-09-1840</v></cell></row><row r="11891"><cell r="A11891" t="str"><v>04088</v></cell><cell r="B11891" t="str"><v>3500</v></cell><cell r="C11891" t="str"><v>lid Provinciale Staten van Noord-Holland</v></cell><cell r="D11891" t="str"><v>22-12-1840/23-03-1841</v></cell></row><row r="11892"><cell r="A11892" t="str"><v>04088</v></cell><cell r="B11892" t="str"><v>3500</v></cell><cell r="C11892" t="str"><v>lid Tweede Kamer der Staten-Generaal</v></cell><cell r="D11892" t="str"><v>23-03-1841/18-10-1847</v></cell></row><row r="11893"><cell r="A11893" t="str"><v>04089</v></cell><cell r="B11893" t="str"><v>3010</v></cell><cell r="C11893" t="str"><v>Middelburg</v></cell><cell r="D11893" t="str"><v>08-11-1794</v></cell></row><row r="11894"><cell r="A11894" t="str"><v>04089</v></cell><cell r="B11894" t="str"><v>3020</v></cell><cell r="C11894" t="str"><v>Velp</v></cell><cell r="D11894" t="str"><v>15-06-1875</v></cell></row><row r="11895"><cell r="A11895" t="str"><v>04089</v></cell><cell r="B11895" t="str"><v>3500</v></cell><cell r="C11895" t="str"><v>ambachtsheer</v></cell></row><row r="11896"><cell r="A11896" t="str"><v>04089</v></cell><cell r="B11896" t="str"><v>3500</v></cell><cell r="C11896" t="str"><v>secretaris van Middelburg</v></cell><cell r="D11896" t="str"><v>/(omstreeks: 00-00-1824)/(00-00-1829)/</v></cell></row><row r="11897"><cell r="A11897" t="str"><v>04089</v></cell><cell r="B11897" t="str"><v>3500</v></cell><cell r="C11897" t="str"><v>lid Provinciale Staten van Zeeland</v></cell><cell r="D11897" t="str"><v>08-07-1823/21-10-1845</v></cell></row><row r="11898"><cell r="A11898" t="str"><v>04089</v></cell><cell r="B11898" t="str"><v>3500</v></cell><cell r="C11898" t="str"><v>lid Tweede Kamer der Staten-Generaal</v></cell><cell r="D11898" t="str"><v>21-10-1845/13-02-1849</v></cell></row><row r="11899"><cell r="A11899" t="str"><v>04089</v></cell><cell r="B11899" t="str"><v>3500</v></cell><cell r="C11899" t="str"><v>lid Provinciale Staten van Zeeland</v></cell><cell r="D11899" t="str"><v>03-07-1849/09-09-1850</v></cell></row><row r="11900"><cell r="A11900" t="str"><v>04089</v></cell><cell r="B11900" t="str"><v>3500</v></cell><cell r="C11900" t="str"><v>lid gemeenteraad van Middelburg</v></cell><cell r="D11900" t="str"><v>17-10-1851/01-06-1859</v></cell></row><row r="11901"><cell r="A11901" t="str"><v>04089</v></cell><cell r="B11901" t="str"><v>3500</v></cell><cell r="C11901" t="str"><v>wethouder van Middelburg</v></cell><cell r="D11901" t="str"><v>17-10-1851/13-04-1859</v></cell></row><row r="11902"><cell r="A11902" t="str"><v>04089</v></cell><cell r="B11902" t="str"><v>3500</v></cell><cell r="C11902" t="str"><v>burgemeester van Middelburg</v></cell><cell r="D11902" t="str"><v>13-04-1859/16-02-1871</v></cell></row><row r="11903"><cell r="A11903" t="str"><v>04099</v></cell><cell r="B11903" t="str"><v>3010</v></cell><cell r="C11903" t="str"><v>'s-Gravenhage</v></cell><cell r="D11903" t="str"><v>24-05-1779</v></cell></row><row r="11904"><cell r="A11904" t="str"><v>04099</v></cell><cell r="B11904" t="str"><v>3020</v></cell><cell r="C11904" t="str"><v>'s-Gravenhage</v></cell><cell r="D11904" t="str"><v>23-01-1872</v></cell></row><row r="11905"><cell r="A11905" t="str"><v>04099</v></cell><cell r="B11905" t="str"><v>3500</v></cell><cell r="C11905" t="str"><v>rentenier te Loosduinen</v></cell></row><row r="11906"><cell r="A11906" t="str"><v>04099</v></cell><cell r="B11906" t="str"><v>3500</v></cell><cell r="C11906" t="str"><v>lid municipale raad van 's-Gravenhage</v></cell><cell r="D11906" t="str"><v>05-08-1811/17-11-1813</v></cell></row><row r="11907"><cell r="A11907" t="str"><v>04099</v></cell><cell r="B11907" t="str"><v>3500</v></cell><cell r="C11907" t="str"><v>maire van Loosduinen</v></cell><cell r="D11907" t="str"><v>07-01-1813/01-01-1814</v></cell></row><row r="11908"><cell r="A11908" t="str"><v>04099</v></cell><cell r="B11908" t="str"><v>3500</v></cell><cell r="C11908" t="str"><v>burgemeester van Loosduinen</v></cell><cell r="D11908" t="str"><v>01-01-1814/01-04-1817</v></cell></row><row r="11909"><cell r="A11909" t="str"><v>04099</v></cell><cell r="B11909" t="str"><v>3500</v></cell><cell r="C11909" t="str"><v>lid Vergadering van Notabelen, 29 en 30 maart 1814</v></cell></row><row r="11910"><cell r="A11910" t="str"><v>04099</v></cell><cell r="B11910" t="str"><v>3500</v></cell><cell r="C11910" t="str"><v>lid stedelijke raad van 's-Gravenhage</v></cell><cell r="D11910" t="str"><v>14-10-1822/15-10-1851</v></cell></row><row r="11911"><cell r="A11911" t="str"><v>04099</v></cell><cell r="B11911" t="str"><v>3500</v></cell><cell r="C11911" t="str"><v>lid Provinciale Staten van Holland</v></cell><cell r="D11911" t="str"><v>02-07-1816/01-07-1827</v></cell></row><row r="11912"><cell r="A11912" t="str"><v>04099</v></cell><cell r="B11912" t="str"><v>3500</v></cell><cell r="C11912" t="str"><v>wethouder van 's-Gravenhage</v></cell><cell r="D11912" t="str"><v>06-03-1826/28-03-1843</v></cell></row><row r="11913"><cell r="A11913" t="str"><v>04099</v></cell><cell r="B11913" t="str"><v>3500</v></cell><cell r="C11913" t="str"><v>lid Provinciale Staten van (Zuid-)Holland</v></cell><cell r="D11913" t="str"><v>03-07-1827/24-09-1850</v></cell></row><row r="11914"><cell r="A11914" t="str"><v>04099</v></cell><cell r="B11914" t="str"><v>3500</v></cell><cell r="C11914" t="str"><v>waarnemend burgemeester van 's-Gravenhage</v></cell><cell r="D11914" t="str"><v>20-12-1842/28-03-1843</v></cell></row><row r="11915"><cell r="A11915" t="str"><v>04099</v></cell><cell r="B11915" t="str"><v>3500</v></cell><cell r="C11915" t="str"><v>burgemeester van 's-Gravenhage</v></cell><cell r="D11915" t="str"><v>28-03-1843/15-05-1858</v></cell></row><row r="11916"><cell r="A11916" t="str"><v>04099</v></cell><cell r="B11916" t="str"><v>3500</v></cell><cell r="C11916" t="str"><v>buitengewoon lid Tweede Kamer der Staten-Generaal</v></cell><cell r="D11916" t="str"><v>18-09-1848/08-10-1848</v></cell></row><row r="11917"><cell r="A11917" t="str"><v>04152</v></cell><cell r="B11917" t="str"><v>3010</v></cell><cell r="C11917" t="str"><v>Haelen (Lb.)</v></cell><cell r="D11917" t="str"><v>18-07-1769</v></cell></row><row r="11918"><cell r="A11918" t="str"><v>04152</v></cell><cell r="B11918" t="str"><v>3020</v></cell><cell r="C11918" t="str"><v>Haelen (Lb.)</v></cell><cell r="D11918" t="str"><v>16-07-1835</v></cell></row><row r="11919"><cell r="A11919" t="str"><v>04152</v></cell><cell r="B11919" t="str"><v>3500</v></cell><cell r="C11919" t="str"><v>landeigenaar</v></cell></row><row r="11920"><cell r="A11920" t="str"><v>04152</v></cell><cell r="B11920" t="str"><v>3500</v></cell><cell r="C11920" t="str"><v>lid algemene raad, departement van de Beneden-Maas</v></cell><cell r="D11920" t="str"><v>00-00-1800/</v></cell></row><row r="11921"><cell r="A11921" t="str"><v>04152</v></cell><cell r="B11921" t="str"><v>3500</v></cell><cell r="C11921" t="str"><v>lid Tweede Kamer der Staten-Generaal</v></cell><cell r="D11921" t="str"><v>21-09-1815/18-10-1817</v></cell></row><row r="11922"><cell r="A11922" t="str"><v>04152</v></cell><cell r="B11922" t="str"><v>3500</v></cell><cell r="C11922" t="str"><v>lid Eerste Kamer der Staten-Generaal</v></cell><cell r="D11922" t="str"><v>30-10-1817/20-10-1830</v></cell></row><row r="11923"><cell r="A11923" t="str"><v>04162</v></cell><cell r="B11923" t="str"><v>3010</v></cell><cell r="C11923" t="str"><v>Namen</v></cell><cell r="D11923" t="str"><v>16-12-1765</v></cell></row><row r="11924"><cell r="A11924" t="str"><v>04162</v></cell><cell r="B11924" t="str"><v>3020</v></cell><cell r="C11924" t="str"><v>Bioul (prov. Namen)</v></cell><cell r="D11924" t="str"><v>03-07-1835</v></cell></row><row r="11925"><cell r="A11925" t="str"><v>04162</v></cell><cell r="B11925" t="str"><v>3500</v></cell><cell r="C11925" t="str"><v>vertaler</v></cell></row><row r="11926"><cell r="A11926" t="str"><v>04162</v></cell><cell r="B11926" t="str"><v>3500</v></cell><cell r="C11926" t="str"><v>lid raad, departement van de Samber en Maas</v></cell></row><row r="11927"><cell r="A11927" t="str"><v>04162</v></cell><cell r="B11927" t="str"><v>3500</v></cell><cell r="C11927" t="str"><v>sous-prefect van Dinant</v></cell><cell r="D11927" t="str"><v>00-00-1812/00-00-1813</v></cell></row><row r="11928"><cell r="A11928" t="str"><v>04162</v></cell><cell r="B11928" t="str"><v>3500</v></cell><cell r="C11928" t="str"><v>vertaler</v></cell></row><row r="11929"><cell r="A11929" t="str"><v>04162</v></cell><cell r="B11929" t="str"><v>3500</v></cell><cell r="C11929" t="str"><v>schepen van Namen</v></cell></row><row r="11930"><cell r="A11930" t="str"><v>04162</v></cell><cell r="B11930" t="str"><v>3500</v></cell><cell r="C11930" t="str"><v>lid Provinciale Staten van Namen</v></cell><cell r="D11930" t="str"><v>00-00-1818</v></cell></row><row r="11931"><cell r="A11931" t="str"><v>04162</v></cell><cell r="B11931" t="str"><v>3500</v></cell><cell r="C11931" t="str"><v>lid Gedeputeerde Staten van Namen</v></cell><cell r="D11931" t="str"><v>00-00-1818</v></cell></row><row r="11932"><cell r="A11932" t="str"><v>04162</v></cell><cell r="B11932" t="str"><v>3500</v></cell><cell r="C11932" t="str"><v>lid Tweede Kamer der Staten-Generaal</v></cell><cell r="D11932" t="str"><v>20-10-1818/15-10-1821</v></cell></row><row r="11933"><cell r="A11933" t="str"><v>04162</v></cell><cell r="B11933" t="str"><v>3500</v></cell><cell r="C11933" t="str"><v>lid Eerste Kamer der Staten-Generaal</v></cell><cell r="D11933" t="str"><v>14-11-1821/18-10-1830</v></cell></row><row r="11934"><cell r="A11934" t="str"><v>04162</v></cell><cell r="B11934" t="str"><v>3500</v></cell><cell r="C11934" t="str"><v>burgemeester van Bioul</v></cell><cell r="D11934" t="str"><v>00-00-1830/00-00-1835</v></cell></row><row r="11935"><cell r="A11935" t="str"><v>04168</v></cell><cell r="B11935" t="str"><v>3010</v></cell><cell r="C11935" t="str"><v>Hoei</v></cell><cell r="D11935" t="str"><v>22-04-1770</v></cell></row><row r="11936"><cell r="A11936" t="str"><v>04168</v></cell><cell r="B11936" t="str"><v>3020</v></cell><cell r="C11936" t="str"><v>Ramioul-Yvoz</v></cell><cell r="D11936" t="str"><v>07-11-1835</v></cell></row><row r="11937"><cell r="A11937" t="str"><v>04168</v></cell><cell r="B11937" t="str"><v>3500</v></cell><cell r="C11937" t="str"><v>officier in Frankrijk</v></cell></row><row r="11938"><cell r="A11938" t="str"><v>04168</v></cell><cell r="B11938" t="str"><v>3500</v></cell><cell r="C11938" t="str"><v>kapitein in het leger van de Franse emigrées</v></cell></row><row r="11939"><cell r="A11939" t="str"><v>04168</v></cell><cell r="B11939" t="str"><v>3500</v></cell><cell r="C11939" t="str"><v>landeigenaar</v></cell></row><row r="11940"><cell r="A11940" t="str"><v>04168</v></cell><cell r="B11940" t="str"><v>3500</v></cell><cell r="C11940" t="str"><v>lid Tweede Kamer der Staten-Generaal voor de provincie Luik</v></cell><cell r="D11940" t="str"><v>19-10-1819/18-10-1824</v></cell></row><row r="11941"><cell r="A11941" t="str"><v>04168</v></cell><cell r="B11941" t="str"><v>3500</v></cell><cell r="C11941" t="str"><v>lid Eerste Kamer der Staten-Generaal</v></cell><cell r="D11941" t="str"><v>19-10-1824/18-10-1830</v></cell></row><row r="11942"><cell r="A11942" t="str"><v>04169</v></cell><cell r="B11942" t="str"><v>3010</v></cell><cell r="C11942" t="str"><v>Groningen</v></cell><cell r="D11942" t="str"><v>16-06-1754</v></cell></row><row r="11943"><cell r="A11943" t="str"><v>04169</v></cell><cell r="B11943" t="str"><v>3020</v></cell><cell r="C11943" t="str"><v>Uithuizermeeden (Gr.)</v></cell><cell r="D11943" t="str"><v>12-06-1829</v></cell></row><row r="11944"><cell r="A11944" t="str"><v>04169</v></cell><cell r="B11944" t="str"><v>3500</v></cell><cell r="C11944" t="str"><v>landeigenaar</v></cell></row><row r="11945"><cell r="A11945" t="str"><v>04169</v></cell><cell r="B11945" t="str"><v>3500</v></cell><cell r="C11945" t="str"><v>gecommitteerde voor Groningen in de Admiraliteit van Harlingen</v></cell><cell r="D11945" t="str"><v>00-00-1782/</v></cell></row><row r="11946"><cell r="A11946" t="str"><v>04169</v></cell><cell r="B11946" t="str"><v>3500</v></cell><cell r="C11946" t="str"><v>raadsheer Hoge Justitiekamer</v></cell><cell r="D11946" t="str"><v>00-00-1783/00-00-1784</v></cell></row><row r="11947"><cell r="A11947" t="str"><v>04169</v></cell><cell r="B11947" t="str"><v>3500</v></cell><cell r="C11947" t="str"><v>gecommitteerde voor Groningen in de Raad van State</v></cell><cell r="D11947" t="str"><v>00-00-1785/</v></cell></row><row r="11948"><cell r="A11948" t="str"><v>04169</v></cell><cell r="B11948" t="str"><v>3500</v></cell><cell r="C11948" t="str"><v>raadsheer Hoge Justitiekamer</v></cell><cell r="D11948" t="str"><v>00-00-1786/00-00-1788</v></cell></row><row r="11949"><cell r="A11949" t="str"><v>04169</v></cell><cell r="B11949" t="str"><v>3500</v></cell><cell r="C11949" t="str"><v>scholarch</v></cell><cell r="D11949" t="str"><v>00-00-1787/00-00-1788</v></cell></row><row r="11950"><cell r="A11950" t="str"><v>04169</v></cell><cell r="B11950" t="str"><v>3500</v></cell><cell r="C11950" t="str"><v>gedeputeerde ter Staten-Generaal</v></cell><cell r="D11950" t="str"><v>00-00-1789</v></cell></row><row r="11951"><cell r="A11951" t="str"><v>04169</v></cell><cell r="B11951" t="str"><v>3500</v></cell><cell r="C11951" t="str"><v>raadsheer Hoge Justitiekamer</v></cell><cell r="D11951" t="str"><v>00-00-1790/00-00-1791</v></cell></row><row r="11952"><cell r="A11952" t="str"><v>04169</v></cell><cell r="B11952" t="str"><v>3500</v></cell><cell r="C11952" t="str"><v>gedeputeerde ter Staten-Generaal</v></cell><cell r="D11952" t="str"><v>00-00-1792</v></cell></row><row r="11953"><cell r="A11953" t="str"><v>04169</v></cell><cell r="B11953" t="str"><v>3500</v></cell><cell r="C11953" t="str"><v>raadsheer Hoge Justitiekamer</v></cell><cell r="D11953" t="str"><v>00-00-1793/00-00-1795</v></cell></row><row r="11954"><cell r="A11954" t="str"><v>04169</v></cell><cell r="B11954" t="str"><v>3500</v></cell><cell r="C11954" t="str"><v>ambteloos</v></cell><cell r="D11954" t="str"><v>00-00-1795/00-00-1803</v></cell></row><row r="11955"><cell r="A11955" t="str"><v>04169</v></cell><cell r="B11955" t="str"><v>3500</v></cell><cell r="C11955" t="str"><v>drost van Fivelgo</v></cell><cell r="D11955" t="str"><v>00-00-1803</v></cell></row><row r="11956"><cell r="A11956" t="str"><v>04169</v></cell><cell r="B11956" t="str"><v>3500</v></cell><cell r="C11956" t="str"><v>lid Vergadering van Notabelen, 29 en 30 maart 1814</v></cell></row><row r="11957"><cell r="A11957" t="str"><v>04169</v></cell><cell r="B11957" t="str"><v>3500</v></cell><cell r="C11957" t="str"><v>lid Staten-Generaal der Verenigde Nederlanden</v></cell><cell r="D11957" t="str"><v>02-05-1814/01-09-1815</v></cell></row><row r="11958"><cell r="A11958" t="str"><v>04169</v></cell><cell r="B11958" t="str"><v>3500</v></cell><cell r="C11958" t="str"><v>lid Tweede Kamer der Staten-Generaal</v></cell><cell r="D11958" t="str"><v>21-09-1815/18-10-1824</v></cell></row><row r="11959"><cell r="A11959" t="str"><v>04169</v></cell><cell r="B11959" t="str"><v>3500</v></cell><cell r="C11959" t="str"><v>lid Eerste Kamer der Staten-Generaal</v></cell><cell r="D11959" t="str"><v>30-10-1824/12-06-1829</v></cell></row><row r="11960"><cell r="A11960" t="str"><v>04170</v></cell><cell r="B11960" t="str"><v>3010</v></cell><cell r="C11960" t="str"><v>Kampen</v></cell><cell r="D11960" t="str"><v>22-01-1761</v></cell></row><row r="11961"><cell r="A11961" t="str"><v>04170</v></cell><cell r="B11961" t="str"><v>3020</v></cell><cell r="C11961" t="str"><v>'s-Gravenhage</v></cell><cell r="D11961" t="str"><v>28-01-1844</v></cell></row><row r="11962"><cell r="A11962" t="str"><v>04170</v></cell><cell r="B11962" t="str"><v>3500</v></cell><cell r="C11962" t="str"><v>brigadier met de rang van ritmeester, Gardes du Corps van de Prins van Oranje</v></cell></row><row r="11963"><cell r="A11963" t="str"><v>04170</v></cell><cell r="B11963" t="str"><v>3500</v></cell><cell r="C11963" t="str"><v>extra-ordinaris gedeputeerde ter Staten-Generaal</v></cell><cell r="D11963" t="str"><v>00-00-1786/00-00-1794</v></cell></row><row r="11964"><cell r="A11964" t="str"><v>04170</v></cell><cell r="B11964" t="str"><v>3500</v></cell><cell r="C11964" t="str"><v>gecommitteerde voor Overijssel ter Admiraliteit op de Maze</v></cell><cell r="D11964" t="str"><v>00-00-1790/00-00-1793</v></cell></row><row r="11965"><cell r="A11965" t="str"><v>04170</v></cell><cell r="B11965" t="str"><v>3500</v></cell><cell r="C11965" t="str"><v>gecommitteerde voor Overijssel ter Admiraliteit van Amsterdam</v></cell><cell r="D11965" t="str"><v>00-00-1793/</v></cell></row><row r="11966"><cell r="A11966" t="str"><v>04170</v></cell><cell r="B11966" t="str"><v>3500</v></cell><cell r="C11966" t="str"><v>kamerheer en opperstalmeester van de Prins van Oranje op Oranienstein te Dietz</v></cell><cell r="D11966" t="str"><v>00-00-1801/00-00-1806</v></cell></row><row r="11967"><cell r="A11967" t="str"><v>04170</v></cell><cell r="B11967" t="str"><v>3500</v></cell><cell r="C11967" t="str"><v>lid Grondwetscommissie</v></cell><cell r="D11967" t="str"><v>21-12-1813/02-03-1814</v></cell></row><row r="11968"><cell r="A11968" t="str"><v>04170</v></cell><cell r="B11968" t="str"><v>3500</v></cell><cell r="C11968" t="str"><v>lid Staten-Generaal der Verenigde Nederlanden</v></cell><cell r="D11968" t="str"><v>14-06-1814/01-09-1815</v></cell></row><row r="11969"><cell r="A11969" t="str"><v>04170</v></cell><cell r="B11969" t="str"><v>3500</v></cell><cell r="C11969" t="str"><v>lid Tweede Kamer der Staten-Generaal</v></cell><cell r="D11969" t="str"><v>21-09-1815/17-10-1824</v></cell></row><row r="11970"><cell r="A11970" t="str"><v>04170</v></cell><cell r="B11970" t="str"><v>3500</v></cell><cell r="C11970" t="str"><v>lid Eerste Kamer der Staten-Generaal</v></cell><cell r="D11970" t="str"><v>14-12-1824/28-01-1844</v></cell></row><row r="11971"><cell r="A11971" t="str"><v>04170</v></cell><cell r="B11971" t="str"><v>3500</v></cell><cell r="C11971" t="str"><v>opperhofmaarschalk</v></cell><cell r="D11971" t="str"><v>01-12-1829/28-01-1844</v></cell></row><row r="11972"><cell r="A11972" t="str"><v>04170</v></cell><cell r="B11972" t="str"><v>3500</v></cell><cell r="C11972" t="str"><v>opperstalmeester ad interim</v></cell><cell r="D11972" t="str"><v>24-11-1829/</v></cell></row><row r="11973"><cell r="A11973" t="str"><v>04173</v></cell><cell r="B11973" t="str"><v>3010</v></cell><cell r="C11973" t="str"><v>Luik</v></cell><cell r="D11973" t="str"><v>23-10-1765</v></cell></row><row r="11974"><cell r="A11974" t="str"><v>04173</v></cell><cell r="B11974" t="str"><v>3020</v></cell><cell r="C11974" t="str"><v>Maastricht</v></cell><cell r="D11974" t="str"><v>09-09-1857</v></cell></row><row r="11975"><cell r="A11975" t="str"><v>04173</v></cell><cell r="B11975" t="str"><v>3500</v></cell><cell r="C11975" t="str"><v>luitenant Gardes Françaises</v></cell></row><row r="11976"><cell r="A11976" t="str"><v>04173</v></cell><cell r="B11976" t="str"><v>3500</v></cell><cell r="C11976" t="str"><v>landeigenaar</v></cell></row><row r="11977"><cell r="A11977" t="str"><v>04173</v></cell><cell r="B11977" t="str"><v>3500</v></cell><cell r="C11977" t="str"><v>lid algemene raad, departement van de Ourthe</v></cell><cell r="D11977" t="str"><v>00-00-1806/00-00-1813</v></cell></row><row r="11978"><cell r="A11978" t="str"><v>04173</v></cell><cell r="B11978" t="str"><v>3500</v></cell><cell r="C11978" t="str"><v>burgemeester van Forêt (prov. Luik)</v></cell><cell r="D11978" t="str"><v>00-00-1812/</v></cell></row><row r="11979"><cell r="A11979" t="str"><v>04173</v></cell><cell r="B11979" t="str"><v>3500</v></cell><cell r="C11979" t="str"><v>lid Tweede Kamer der Staten-Generaal</v></cell><cell r="D11979" t="str"><v>21-09-1815/17-10-1819</v></cell></row><row r="11980"><cell r="A11980" t="str"><v>04173</v></cell><cell r="B11980" t="str"><v>3500</v></cell><cell r="C11980" t="str"><v>lid Eerste Kamer der Staten-Generaal</v></cell><cell r="D11980" t="str"><v>18-10-1825/18-10-1830</v></cell></row><row r="11981"><cell r="A11981" t="str"><v>04174</v></cell><cell r="B11981" t="str"><v>3010</v></cell><cell r="C11981" t="str"><v>'s-Gravenhage</v></cell><cell r="D11981" t="str"><v>01-01-1754</v></cell></row><row r="11982"><cell r="A11982" t="str"><v>04174</v></cell><cell r="B11982" t="str"><v>3020</v></cell><cell r="C11982" t="str"><v>Utrecht</v></cell><cell r="D11982" t="str"><v>21-04-1831</v></cell></row><row r="11983"><cell r="A11983" t="str"><v>04174</v></cell><cell r="B11983" t="str"><v>3500</v></cell><cell r="C11983" t="str"><v>landeigenaar</v></cell></row><row r="11984"><cell r="A11984" t="str"><v>04174</v></cell><cell r="B11984" t="str"><v>3500</v></cell><cell r="C11984" t="str"><v>raad in de Vroedschap van Utrecht</v></cell><cell r="D11984" t="str"><v>00-00-1774/00-00-1786</v></cell></row><row r="11985"><cell r="A11985" t="str"><v>04174</v></cell><cell r="B11985" t="str"><v>3500</v></cell><cell r="C11985" t="str"><v>gedeputeerde ter Staten-Generaal</v></cell><cell r="D11985" t="str"><v>00-00-1782/00-00-1786</v></cell></row><row r="11986"><cell r="A11986" t="str"><v>04174</v></cell><cell r="B11986" t="str"><v>3500</v></cell><cell r="C11986" t="str"><v>president commissie van de provinciale regering</v></cell></row><row r="11987"><cell r="A11987" t="str"><v>04174</v></cell><cell r="B11987" t="str"><v>3500</v></cell><cell r="C11987" t="str"><v>raad van het Leenhof</v></cell><cell r="D11987" t="str"><v>00-00-1793/</v></cell></row><row r="11988"><cell r="A11988" t="str"><v>04174</v></cell><cell r="B11988" t="str"><v>3500</v></cell><cell r="C11988" t="str"><v>raad in de Vroedschap van Utrecht</v></cell><cell r="D11988" t="str"><v>00-00-1794</v></cell></row><row r="11989"><cell r="A11989" t="str"><v>04174</v></cell><cell r="B11989" t="str"><v>3500</v></cell><cell r="C11989" t="str"><v>ambteloos</v></cell><cell r="D11989" t="str"><v>00-00-1794/00-11-1813</v></cell></row><row r="11990"><cell r="A11990" t="str"><v>04174</v></cell><cell r="B11990" t="str"><v>3500</v></cell><cell r="C11990" t="str"><v>commissaris-generaal der Vivres van de Russische en Pruisische legers in Nederland</v></cell><cell r="D11990" t="str"><v>00-11-1813/00-12-1813</v></cell></row><row r="11991"><cell r="A11991" t="str"><v>04174</v></cell><cell r="B11991" t="str"><v>3500</v></cell><cell r="C11991" t="str"><v>lid Vergadering van Notabelen, 29 en 30 maart 1814</v></cell></row><row r="11992"><cell r="A11992" t="str"><v>04174</v></cell><cell r="B11992" t="str"><v>3500</v></cell><cell r="C11992" t="str"><v>lid Staten-Generaal der Verenigde Nederlanden</v></cell><cell r="D11992" t="str"><v>02-05-1814/01-09-1815</v></cell></row><row r="11993"><cell r="A11993" t="str"><v>04174</v></cell><cell r="B11993" t="str"><v>3500</v></cell><cell r="C11993" t="str"><v>dijkgraaf College van de Lekdijk Benedendams</v></cell><cell r="D11993" t="str"><v>01-03-1815/21-04-1831</v></cell></row><row r="11994"><cell r="A11994" t="str"><v>04174</v></cell><cell r="B11994" t="str"><v>3500</v></cell><cell r="C11994" t="str"><v>lid Tweede Kamer der Staten-Generaal</v></cell><cell r="D11994" t="str"><v>21-09-1815/18-10-1824</v></cell></row><row r="11995"><cell r="A11995" t="str"><v>04174</v></cell><cell r="B11995" t="str"><v>3500</v></cell><cell r="C11995" t="str"><v>lid Eerste Kamer der Staten-Generaal</v></cell><cell r="D11995" t="str"><v>18-10-1825/21-04-1831</v></cell></row><row r="11996"><cell r="A11996" t="str"><v>04176</v></cell><cell r="B11996" t="str"><v>3010</v></cell><cell r="C11996" t="str"><v>'s-Gravenhage</v></cell><cell r="D11996" t="str"><v>22-05-1746</v></cell></row><row r="11997"><cell r="A11997" t="str"><v>04176</v></cell><cell r="B11997" t="str"><v>3020</v></cell><cell r="C11997" t="str"><v>Velp</v></cell><cell r="D11997" t="str"><v>18-11-1827</v></cell></row><row r="11998"><cell r="A11998" t="str"><v>04176</v></cell><cell r="B11998" t="str"><v>3500</v></cell><cell r="C11998" t="str"><v>landeigenaar</v></cell></row><row r="11999"><cell r="A11999" t="str"><v>04176</v></cell><cell r="B11999" t="str"><v>3500</v></cell><cell r="C11999" t="str"><v>ambtsjonker, ambt Rheden en ambt Doornspijk</v></cell><cell r="D11999" t="str"><v>00-00-1767/00-00-1795</v></cell></row><row r="12000"><cell r="A12000" t="str"><v>04176</v></cell><cell r="B12000" t="str"><v>3500</v></cell><cell r="C12000" t="str"><v>gedeputeerde ter Staten-Generaal</v></cell><cell r="D12000" t="str"><v>10-05-1773/00-00-1774</v></cell></row><row r="12001"><cell r="A12001" t="str"><v>04176</v></cell><cell r="B12001" t="str"><v>3500</v></cell><cell r="C12001" t="str"><v>gedeputeerde ter Staten-Generaal</v></cell><cell r="D12001" t="str"><v>06-11-1775/00-00-1777</v></cell></row><row r="12002"><cell r="A12002" t="str"><v>04176</v></cell><cell r="B12002" t="str"><v>3500</v></cell><cell r="C12002" t="str"><v>gecommitteerde voor Gelderland in de Raad van State</v></cell><cell r="D12002" t="str"><v>00-00-1782/00-00-1783</v></cell></row><row r="12003"><cell r="A12003" t="str"><v>04176</v></cell><cell r="B12003" t="str"><v>3500</v></cell><cell r="C12003" t="str"><v>gedeputeerde ter Staten-Generaal</v></cell><cell r="D12003" t="str"><v>01-11-1784/00-00-1785</v></cell></row><row r="12004"><cell r="A12004" t="str"><v>04176</v></cell><cell r="B12004" t="str"><v>3500</v></cell><cell r="C12004" t="str"><v>raad in de Vroedschap van Arnhem</v></cell><cell r="D12004" t="str"><v>00-00-1785/00-00-1795</v></cell></row><row r="12005"><cell r="A12005" t="str"><v>04176</v></cell><cell r="B12005" t="str"><v>3500</v></cell><cell r="C12005" t="str"><v>schepen van Arnhem</v></cell><cell r="D12005" t="str"><v>00-00-1785/</v></cell></row><row r="12006"><cell r="A12006" t="str"><v>04176</v></cell><cell r="B12006" t="str"><v>3500</v></cell><cell r="C12006" t="str"><v>lid kwartiersvergadering, kwartier Veluwe</v></cell><cell r="D12006" t="str"><v>00-00-1786</v></cell></row><row r="12007"><cell r="A12007" t="str"><v>04176</v></cell><cell r="B12007" t="str"><v>3500</v></cell><cell r="C12007" t="str"><v>lid Gedeputeerde Staten, kwartier Veluwe</v></cell><cell r="D12007" t="str"><v>00-00-1788</v></cell></row><row r="12008"><cell r="A12008" t="str"><v>04176</v></cell><cell r="B12008" t="str"><v>3500</v></cell><cell r="C12008" t="str"><v>lid kwartiersvergadering, kwartier Veluwe</v></cell><cell r="D12008" t="str"><v>00-00-1789</v></cell></row><row r="12009"><cell r="A12009" t="str"><v>04176</v></cell><cell r="B12009" t="str"><v>3500</v></cell><cell r="C12009" t="str"><v>lid Gedeputeerde Staten, kwartier Veluwe</v></cell><cell r="D12009" t="str"><v>00-00-1791/00-00-1792</v></cell></row><row r="12010"><cell r="A12010" t="str"><v>04176</v></cell><cell r="B12010" t="str"><v>3500</v></cell><cell r="C12010" t="str"><v>lid Provinciale Rekenkamer van Gelderland</v></cell><cell r="D12010" t="str"><v>00-00-1791/00-00-1795</v></cell></row><row r="12011"><cell r="A12011" t="str"><v>04176</v></cell><cell r="B12011" t="str"><v>3500</v></cell><cell r="C12011" t="str"><v>president-burgemeester van Arnhem</v></cell><cell r="D12011" t="str"><v>00-00-1793</v></cell></row><row r="12012"><cell r="A12012" t="str"><v>04176</v></cell><cell r="B12012" t="str"><v>3500</v></cell><cell r="C12012" t="str"><v>lid Gedeputeerde Staten, kwartier Veluwe</v></cell><cell r="D12012" t="str"><v>00-00-1793/00-00-1794</v></cell></row><row r="12013"><cell r="A12013" t="str"><v>04176</v></cell><cell r="B12013" t="str"><v>3500</v></cell><cell r="C12013" t="str"><v>schepen van Arnhem</v></cell><cell r="D12013" t="str"><v>00-00-1794/00-00-1795</v></cell></row><row r="12014"><cell r="A12014" t="str"><v>04176</v></cell><cell r="B12014" t="str"><v>3500</v></cell><cell r="C12014" t="str"><v>gedeputeerde ter Staten-Generaal</v></cell><cell r="D12014" t="str"><v>16-06-1794/00-02-1795</v></cell></row><row r="12015"><cell r="A12015" t="str"><v>04176</v></cell><cell r="B12015" t="str"><v>3500</v></cell><cell r="C12015" t="str"><v>president commissie van financiën, Kwartier Veluwe</v></cell><cell r="D12015" t="str"><v>00-00-1802/</v></cell></row><row r="12016"><cell r="A12016" t="str"><v>04176</v></cell><cell r="B12016" t="str"><v>3500</v></cell><cell r="C12016" t="str"><v>lid departementaal bestuur van Gelderland</v></cell><cell r="D12016" t="str"><v>01-08-1805/00-00-1807</v></cell></row><row r="12017"><cell r="A12017" t="str"><v>04176</v></cell><cell r="B12017" t="str"><v>3500</v></cell><cell r="C12017" t="str"><v>commissaris voor de voormalige Kleefse enclaves Huissen, Malburgen en Zevenaar</v></cell><cell r="D12017" t="str"><v>00-00-1807/00-00-1808</v></cell></row><row r="12018"><cell r="A12018" t="str"><v>04176</v></cell><cell r="B12018" t="str"><v>3500</v></cell><cell r="C12018" t="str"><v>lid Wetgevend Lichaam</v></cell><cell r="D12018" t="str"><v>17-11-1807/27-07-1810</v></cell></row><row r="12019"><cell r="A12019" t="str"><v>04176</v></cell><cell r="B12019" t="str"><v>3500</v></cell><cell r="C12019" t="str"><v>president kantonnale raad, kanton Velp</v></cell><cell r="D12019" t="str"><v>00-00-1812</v></cell></row><row r="12020"><cell r="A12020" t="str"><v>04176</v></cell><cell r="B12020" t="str"><v>3500</v></cell><cell r="C12020" t="str"><v>lid Vergadering van Notabelen, 29 en 30 maart 1814</v></cell></row><row r="12021"><cell r="A12021" t="str"><v>04176</v></cell><cell r="B12021" t="str"><v>3500</v></cell><cell r="C12021" t="str"><v>lid Provinciale Staten van Gelderland</v></cell><cell r="D12021" t="str"><v>19-09-1814/00-08-1815</v></cell></row><row r="12022"><cell r="A12022" t="str"><v>04176</v></cell><cell r="B12022" t="str"><v>3500</v></cell><cell r="C12022" t="str"><v>lid Gedeputeerde Staten van Gelderland</v></cell><cell r="D12022" t="str"><v>20-10-1814/00-08-1815</v></cell></row><row r="12023"><cell r="A12023" t="str"><v>04176</v></cell><cell r="B12023" t="str"><v>3500</v></cell><cell r="C12023" t="str"><v>buitengewoon lid Staten-Generaal der Verenigde Nederlanden</v></cell><cell r="D12023" t="str"><v>08-08-1815/19-08-1815</v></cell></row><row r="12024"><cell r="A12024" t="str"><v>04176</v></cell><cell r="B12024" t="str"><v>3500</v></cell><cell r="C12024" t="str"><v>lid Tweede Kamer der Staten-Generaal</v></cell><cell r="D12024" t="str"><v>17-10-1815/15-10-1821</v></cell></row><row r="12025"><cell r="A12025" t="str"><v>04176</v></cell><cell r="B12025" t="str"><v>3500</v></cell><cell r="C12025" t="str"><v>lid Provinciale Staten van Gelderland</v></cell><cell r="D12025" t="str"><v>08-07-1823/18-11-1827</v></cell></row><row r="12026"><cell r="A12026" t="str"><v>04176</v></cell><cell r="B12026" t="str"><v>3500</v></cell><cell r="C12026" t="str"><v>lid Eerste Kamer der Staten-Generaal</v></cell><cell r="D12026" t="str"><v>18-10-1825/18-11-1827</v></cell></row><row r="12027"><cell r="A12027" t="str"><v>04177</v></cell><cell r="B12027" t="str"><v>3010</v></cell><cell r="C12027" t="str"><v>Antwerpen</v></cell><cell r="D12027" t="str"><v>00-05-1771</v></cell></row><row r="12028"><cell r="A12028" t="str"><v>04177</v></cell><cell r="B12028" t="str"><v>3020</v></cell><cell r="C12028" t="str"><v>Wuustwezel</v></cell><cell r="D12028" t="str"><v>13-09-1845</v></cell></row><row r="12029"><cell r="A12029" t="str"><v>04177</v></cell><cell r="B12029" t="str"><v>3500</v></cell><cell r="C12029" t="str"><v>landeigenaar en rentenier</v></cell></row><row r="12030"><cell r="A12030" t="str"><v>04177</v></cell><cell r="B12030" t="str"><v>3500</v></cell><cell r="C12030" t="str"><v>lid Tweede Kamer der Staten-Generaal</v></cell><cell r="D12030" t="str"><v>21-09-1815/18-10-1819</v></cell></row><row r="12031"><cell r="A12031" t="str"><v>04177</v></cell><cell r="B12031" t="str"><v>3500</v></cell><cell r="C12031" t="str"><v>lid gemeenteraad van Antwerpen</v></cell><cell r="D12031" t="str"><v>00-00-1817/00-00-1824</v></cell></row><row r="12032"><cell r="A12032" t="str"><v>04177</v></cell><cell r="B12032" t="str"><v>3500</v></cell><cell r="C12032" t="str"><v>burgemeester van Wuustwezel</v></cell><cell r="D12032" t="str"><v>00-00-1818/00-00-1831</v></cell></row><row r="12033"><cell r="A12033" t="str"><v>04177</v></cell><cell r="B12033" t="str"><v>3500</v></cell><cell r="C12033" t="str"><v>lid Eerste Kamer der Staten-Generaal</v></cell><cell r="D12033" t="str"><v>18-10-1825/18-10-1830</v></cell></row><row r="12034"><cell r="A12034" t="str"><v>04178</v></cell><cell r="B12034" t="str"><v>3010</v></cell><cell r="C12034" t="str"><v>Haarlem</v></cell><cell r="D12034" t="str"><v>14-07-1763</v></cell></row><row r="12035"><cell r="A12035" t="str"><v>04178</v></cell><cell r="B12035" t="str"><v>3020</v></cell><cell r="C12035" t="str"><v>Haarlem</v></cell><cell r="D12035" t="str"><v>06-05-1837</v></cell></row><row r="12036"><cell r="A12036" t="str"><v>04178</v></cell><cell r="B12036" t="str"><v>3500</v></cell><cell r="C12036" t="str"><v>schout van Bloemendaal</v></cell><cell r="D12036" t="str"><v>00-00-1782/00-00-1790</v></cell></row><row r="12037"><cell r="A12037" t="str"><v>04178</v></cell><cell r="B12037" t="str"><v>3500</v></cell><cell r="C12037" t="str"><v>secretaris van kleine zaken te Haarlem</v></cell><cell r="D12037" t="str"><v>00-00-1782/00-00-1790</v></cell></row><row r="12038"><cell r="A12038" t="str"><v>04178</v></cell><cell r="B12038" t="str"><v>3500</v></cell><cell r="C12038" t="str"><v>schout van Aelbertsberg, Tetterode en Vogelenzang</v></cell><cell r="D12038" t="str"><v>00-00-1787/00-00-1790</v></cell></row><row r="12039"><cell r="A12039" t="str"><v>04178</v></cell><cell r="B12039" t="str"><v>3500</v></cell><cell r="C12039" t="str"><v>lid revolutionaire comité te Amsterdam</v></cell><cell r="D12039" t="str"><v>00-00-1794/15-07-1795</v></cell></row><row r="12040"><cell r="A12040" t="str"><v>04178</v></cell><cell r="B12040" t="str"><v>3500</v></cell><cell r="C12040" t="str"><v>lid Comité van algemeen welzijn</v></cell></row><row r="12041"><cell r="A12041" t="str"><v>04178</v></cell><cell r="B12041" t="str"><v>3500</v></cell><cell r="C12041" t="str"><v>lid provisionele raad van Amsterdam</v></cell></row><row r="12042"><cell r="A12042" t="str"><v>04178</v></cell><cell r="B12042" t="str"><v>3500</v></cell><cell r="C12042" t="str"><v>lid Vergadering van provisionele representanten van het Volk van Holland</v></cell><cell r="D12042" t="str"><v>26-01-1795/00-03-1796</v></cell></row><row r="12043"><cell r="A12043" t="str"><v>04178</v></cell><cell r="B12043" t="str"><v>3500</v></cell><cell r="C12043" t="str"><v>gedeputeerde ter Staten-Generaal</v></cell><cell r="D12043" t="str"><v>03-06-1795/01-03-1796</v></cell></row><row r="12044"><cell r="A12044" t="str"><v>04178</v></cell><cell r="B12044" t="str"><v>3500</v></cell><cell r="C12044" t="str"><v>lid Eerste Nationale Vergadering</v></cell><cell r="D12044" t="str"><v>01-03-1796/01-09-1797</v></cell></row><row r="12045"><cell r="A12045" t="str"><v>04178</v></cell><cell r="B12045" t="str"><v>3500</v></cell><cell r="C12045" t="str"><v>voorzitter (Eerste) Nationale Vergadering</v></cell><cell r="D12045" t="str"><v>08-08-1796/22-08-1796</v></cell></row><row r="12046"><cell r="A12046" t="str"><v>04178</v></cell><cell r="B12046" t="str"><v>3500</v></cell><cell r="C12046" t="str"><v>ambteloos</v></cell><cell r="D12046" t="str"><v>31-08-1797/19-05-1805</v></cell></row><row r="12047"><cell r="A12047" t="str"><v>04178</v></cell><cell r="B12047" t="str"><v>3500</v></cell><cell r="C12047" t="str"><v>lid departementaal bestuur van Holland</v></cell><cell r="D12047" t="str"><v>19-05-1805/03-10-1806</v></cell></row><row r="12048"><cell r="A12048" t="str"><v>04178</v></cell><cell r="B12048" t="str"><v>3500</v></cell><cell r="C12048" t="str"><v>lid Wetgevend Lichaam</v></cell><cell r="D12048" t="str"><v>04-10-1806/31-03-1808</v></cell></row><row r="12049"><cell r="A12049" t="str"><v>04178</v></cell><cell r="B12049" t="str"><v>3500</v></cell><cell r="C12049" t="str"><v>directeur-generaal der Publieke Schuld</v></cell><cell r="D12049" t="str"><v>31-03-1808/16-05-1808</v></cell></row><row r="12050"><cell r="A12050" t="str"><v>04178</v></cell><cell r="B12050" t="str"><v>3500</v></cell><cell r="C12050" t="str"><v>lid Staatsraad</v></cell><cell r="D12050" t="str"><v>31-03-1808/01-10-1808</v></cell></row><row r="12051"><cell r="A12051" t="str"><v>04178</v></cell><cell r="B12051" t="str"><v>3500</v></cell><cell r="C12051" t="str"><v>kanselier, Kabinet van koning Lodewijk Napoleon</v></cell><cell r="D12051" t="str"><v>16-05-1808/01-07-1810</v></cell></row><row r="12052"><cell r="A12052" t="str"><v>04178</v></cell><cell r="B12052" t="str"><v>3500</v></cell><cell r="C12052" t="str"><v>lid in buitengewone dienst, Staatsraad</v></cell><cell r="D12052" t="str"><v>01-10-1808/01-01-1809</v></cell></row><row r="12053"><cell r="A12053" t="str"><v>04178</v></cell><cell r="B12053" t="str"><v>3500</v></cell><cell r="C12053" t="str"><v>waarnemend requestmeester-generaal</v></cell><cell r="D12053" t="str"><v>00-09-1809/</v></cell></row><row r="12054"><cell r="A12054" t="str"><v>04178</v></cell><cell r="B12054" t="str"><v>3500</v></cell><cell r="C12054" t="str"><v>minister van Buitenlandse Zaken ad interim</v></cell><cell r="D12054" t="str"><v>03-03-1810/14-04-1810</v></cell></row><row r="12055"><cell r="A12055" t="str"><v>04178</v></cell><cell r="B12055" t="str"><v>3500</v></cell><cell r="C12055" t="str"><v>rechter in de rechtbank van eerste aanleg te Hoorn</v></cell><cell r="D12055" t="str"><v>/(omstreeks: 00-00-1812)/</v></cell></row><row r="12056"><cell r="A12056" t="str"><v>04178</v></cell><cell r="B12056" t="str"><v>3500</v></cell><cell r="C12056" t="str"><v>lid Vergadering van Notabelen, 29 en 30 maart 1814</v></cell></row><row r="12057"><cell r="A12057" t="str"><v>04178</v></cell><cell r="B12057" t="str"><v>3500</v></cell><cell r="C12057" t="str"><v>lid Staten-Generaal der Verenigde Nederlanden</v></cell><cell r="D12057" t="str"><v>02-05-1814/01-09-1815</v></cell></row><row r="12058"><cell r="A12058" t="str"><v>04178</v></cell><cell r="B12058" t="str"><v>3500</v></cell><cell r="C12058" t="str"><v>lid Tweede Kamer der Staten-Generaal</v></cell><cell r="D12058" t="str"><v>21-09-1815/21-10-1822</v></cell></row><row r="12059"><cell r="A12059" t="str"><v>04178</v></cell><cell r="B12059" t="str"><v>3500</v></cell><cell r="C12059" t="str"><v>voorzitter Tweede Kamer der Staten-Generaal</v></cell><cell r="D12059" t="str"><v>21-10-1817/19-10-1818</v></cell></row><row r="12060"><cell r="A12060" t="str"><v>04178</v></cell><cell r="B12060" t="str"><v>3500</v></cell><cell r="C12060" t="str"><v>lid Eerste Kamer der Staten-Generaal</v></cell><cell r="D12060" t="str"><v>18-10-1825/06-05-1837</v></cell></row><row r="12061"><cell r="A12061" t="str"><v>04179</v></cell><cell r="B12061" t="str"><v>3010</v></cell><cell r="C12061" t="str"><v>Zierikzee</v></cell><cell r="D12061" t="str"><v>01-01-1766</v></cell></row><row r="12062"><cell r="A12062" t="str"><v>04179</v></cell><cell r="B12062" t="str"><v>3020</v></cell><cell r="C12062" t="str"><v>Middelburg</v></cell><cell r="D12062" t="str"><v>31-12-1834</v></cell></row><row r="12063"><cell r="A12063" t="str"><v>04179</v></cell><cell r="B12063" t="str"><v>3500</v></cell><cell r="C12063" t="str"><v>pensionaris en secretaris van Zierikzee</v></cell><cell r="D12063" t="str"><v>00-00-1788/00-01-1795</v></cell></row><row r="12064"><cell r="A12064" t="str"><v>04179</v></cell><cell r="B12064" t="str"><v>3500</v></cell><cell r="C12064" t="str"><v>gedeputeerde ter Staten van Zeeland</v></cell><cell r="D12064" t="str"><v>00-00-1788/00-01-1795</v></cell></row><row r="12065"><cell r="A12065" t="str"><v>04179</v></cell><cell r="B12065" t="str"><v>3500</v></cell><cell r="C12065" t="str"><v>arts te Zierikzee</v></cell><cell r="D12065" t="str"><v>00-00-1798/</v></cell></row><row r="12066"><cell r="A12066" t="str"><v>04179</v></cell><cell r="B12066" t="str"><v>3500</v></cell><cell r="C12066" t="str"><v>commissaris-generaal van Zeeland voor de Prins van Oranje</v></cell><cell r="D12066" t="str"><v>00-00-1813</v></cell></row><row r="12067"><cell r="A12067" t="str"><v>04179</v></cell><cell r="B12067" t="str"><v>3500</v></cell><cell r="C12067" t="str"><v>lid Staten-Generaal der Verenigde Nederlanden</v></cell><cell r="D12067" t="str"><v>14-06-1814/01-09-1815</v></cell></row><row r="12068"><cell r="A12068" t="str"><v>04179</v></cell><cell r="B12068" t="str"><v>3500</v></cell><cell r="C12068" t="str"><v>lid Tweede Kamer der Staten-Generaal</v></cell><cell r="D12068" t="str"><v>21-09-1815/18-10-1824</v></cell></row><row r="12069"><cell r="A12069" t="str"><v>04179</v></cell><cell r="B12069" t="str"><v>3500</v></cell><cell r="C12069" t="str"><v>lid Eerste Kamer der Staten-Generaal</v></cell><cell r="D12069" t="str"><v>13-03-1826/31-12-1834</v></cell></row><row r="12070"><cell r="A12070" t="str"><v>04181</v></cell><cell r="B12070" t="str"><v>3010</v></cell><cell r="C12070" t="str"><v>Dadizeele (W.Vl.)</v></cell><cell r="D12070" t="str"><v>27-02-1763</v></cell></row><row r="12071"><cell r="A12071" t="str"><v>04181</v></cell><cell r="B12071" t="str"><v>3020</v></cell><cell r="C12071" t="str"><v>Mechelen (Antw.)</v></cell><cell r="D12071" t="str"><v>24-01-1838</v></cell></row><row r="12072"><cell r="A12072" t="str"><v>04181</v></cell><cell r="B12072" t="str"><v>3500</v></cell><cell r="C12072" t="str"><v>advocaat te Oostende</v></cell><cell r="D12072" t="str"><v>00-00-1787/00-00-1789</v></cell></row><row r="12073"><cell r="A12073" t="str"><v>04181</v></cell><cell r="B12073" t="str"><v>3500</v></cell><cell r="C12073" t="str"><v>schepen van Kortrijk</v></cell><cell r="D12073" t="str"><v>00-00-1788/</v></cell></row><row r="12074"><cell r="A12074" t="str"><v>04181</v></cell><cell r="B12074" t="str"><v>3500</v></cell><cell r="C12074" t="str"><v>raadpensionaris van Oostende</v></cell></row><row r="12075"><cell r="A12075" t="str"><v>04181</v></cell><cell r="B12075" t="str"><v>3500</v></cell><cell r="C12075" t="str"><v>advocaat</v></cell><cell r="D12075" t="str"><v>00-00-1799/00-00-1816</v></cell></row><row r="12076"><cell r="A12076" t="str"><v>04181</v></cell><cell r="B12076" t="str"><v>3500</v></cell><cell r="C12076" t="str"><v>lid conseil de prefecture, departement van de Leie</v></cell><cell r="D12076" t="str"><v>00-00-1802/</v></cell></row><row r="12077"><cell r="A12077" t="str"><v>04181</v></cell><cell r="B12077" t="str"><v>3500</v></cell><cell r="C12077" t="str"><v>rekenmeester bij de Staatsraad te Parijs</v></cell></row><row r="12078"><cell r="A12078" t="str"><v>04181</v></cell><cell r="B12078" t="str"><v>3500</v></cell><cell r="C12078" t="str"><v>directeur van de tabaksregie</v></cell><cell r="D12078" t="str"><v>/(omstreeks: 00-00-1811)/</v></cell></row><row r="12079"><cell r="A12079" t="str"><v>04181</v></cell><cell r="B12079" t="str"><v>3500</v></cell><cell r="C12079" t="str"><v>prefect, departement Jemappes te Bergen</v></cell><cell r="D12079" t="str"><v>00-00-1812</v></cell></row><row r="12080"><cell r="A12080" t="str"><v>04181</v></cell><cell r="B12080" t="str"><v>3500</v></cell><cell r="C12080" t="str"><v>prefect, departement van de Loire te Montbrison</v></cell><cell r="D12080" t="str"><v>00-00-1812</v></cell></row><row r="12081"><cell r="A12081" t="str"><v>04181</v></cell><cell r="B12081" t="str"><v>3500</v></cell><cell r="C12081" t="str"><v>lid Geheime raad voor de voorlopige regering der Nederlanden</v></cell><cell r="D12081" t="str"><v>00-02-1814/00-04-1815</v></cell></row><row r="12082"><cell r="A12082" t="str"><v>04181</v></cell><cell r="B12082" t="str"><v>3500</v></cell><cell r="C12082" t="str"><v>koninklijk commissaris, departementen van de Leie en van de Schelde</v></cell><cell r="D12082" t="str"><v>08-04-1815/</v></cell></row><row r="12083"><cell r="A12083" t="str"><v>04181</v></cell><cell r="B12083" t="str"><v>3500</v></cell><cell r="C12083" t="str"><v>lid Grondwetscommissie</v></cell><cell r="D12083" t="str"><v>22-04-1815/13-07-1815</v></cell></row><row r="12084"><cell r="A12084" t="str"><v>04181</v></cell><cell r="B12084" t="str"><v>3500</v></cell><cell r="C12084" t="str"><v>lid Raad van State</v></cell><cell r="D12084" t="str"><v>16-09-1815/17-01-1820</v></cell></row><row r="12085"><cell r="A12085" t="str"><v>04181</v></cell><cell r="B12085" t="str"><v>3500</v></cell><cell r="C12085" t="str"><v>lid Tweede Kamer der Staten-Generaal</v></cell><cell r="D12085" t="str"><v>21-09-1815/18-10-1819</v></cell></row><row r="12086"><cell r="A12086" t="str"><v>04181</v></cell><cell r="B12086" t="str"><v>3500</v></cell><cell r="C12086" t="str"><v>Gouverneur van Noord-Brabant</v></cell><cell r="D12086" t="str"><v>01-03-1820/01-12-1822</v></cell></row><row r="12087"><cell r="A12087" t="str"><v>04181</v></cell><cell r="B12087" t="str"><v>3500</v></cell><cell r="C12087" t="str"><v>Gouverneur van West-Vlaanderen</v></cell><cell r="D12087" t="str"><v>01-12-1822/01-06-1826</v></cell></row><row r="12088"><cell r="A12088" t="str"><v>04181</v></cell><cell r="B12088" t="str"><v>3500</v></cell><cell r="C12088" t="str"><v>lid Eerste Kamer der Staten-Generaal</v></cell><cell r="D12088" t="str"><v>17-10-1826/18-10-1830</v></cell></row><row r="12089"><cell r="A12089" t="str"><v>04182</v></cell><cell r="B12089" t="str"><v>3010</v></cell><cell r="C12089" t="str"><v>Gorhez, nabij Aubel (Luik)</v></cell><cell r="D12089" t="str"><v>06-10-1763</v></cell></row><row r="12090"><cell r="A12090" t="str"><v>04182</v></cell><cell r="B12090" t="str"><v>3020</v></cell><cell r="C12090" t="str"><v>Luik</v></cell><cell r="D12090" t="str"><v>16-04-1836</v></cell></row><row r="12091"><cell r="A12091" t="str"><v>04182</v></cell><cell r="B12091" t="str"><v>3500</v></cell><cell r="C12091" t="str"><v>advocaat te Luik</v></cell></row><row r="12092"><cell r="A12092" t="str"><v>04182</v></cell><cell r="B12092" t="str"><v>3500</v></cell><cell r="C12092" t="str"><v>rechter, rechtbank in eerste aanleg te Luik</v></cell></row><row r="12093"><cell r="A12093" t="str"><v>04182</v></cell><cell r="B12093" t="str"><v>3500</v></cell><cell r="C12093" t="str"><v>grondwetsnotabele</v></cell><cell r="D12093" t="str"><v>14-08-1815</v></cell></row><row r="12094"><cell r="A12094" t="str"><v>04182</v></cell><cell r="B12094" t="str"><v>3500</v></cell><cell r="C12094" t="str"><v>rechter Gerechtshof Hertogdom Limburg</v></cell></row><row r="12095"><cell r="A12095" t="str"><v>04182</v></cell><cell r="B12095" t="str"><v>3500</v></cell><cell r="C12095" t="str"><v>raadsheer Hooggerechtshof te Luik</v></cell></row><row r="12096"><cell r="A12096" t="str"><v>04182</v></cell><cell r="B12096" t="str"><v>3500</v></cell><cell r="C12096" t="str"><v>president raadskamer, Hooggerechtshof te Luik</v></cell><cell r="D12096" t="str"><v>00-00-1816/00-00-1823</v></cell></row><row r="12097"><cell r="A12097" t="str"><v>04182</v></cell><cell r="B12097" t="str"><v>3500</v></cell><cell r="C12097" t="str"><v>lid Tweede Kamer der Staten-Generaal</v></cell><cell r="D12097" t="str"><v>17-10-1820/15-10-1826</v></cell></row><row r="12098"><cell r="A12098" t="str"><v>04182</v></cell><cell r="B12098" t="str"><v>3500</v></cell><cell r="C12098" t="str"><v>voorzitter Tweede Kamer der Staten-Generaal</v></cell><cell r="D12098" t="str"><v>24-10-1822/29-03-1823</v></cell></row><row r="12099"><cell r="A12099" t="str"><v>04182</v></cell><cell r="B12099" t="str"><v>3500</v></cell><cell r="C12099" t="str"><v>president Hooggerechtshof te Luik</v></cell><cell r="D12099" t="str"><v>00-01-1823/</v></cell></row><row r="12100"><cell r="A12100" t="str"><v>04182</v></cell><cell r="B12100" t="str"><v>3500</v></cell><cell r="C12100" t="str"><v>voorzitter Tweede Kamer der Staten-Generaal</v></cell><cell r="D12100" t="str"><v>21-10-1824/05-03-1825</v></cell></row><row r="12101"><cell r="A12101" t="str"><v>04182</v></cell><cell r="B12101" t="str"><v>3500</v></cell><cell r="C12101" t="str"><v>lid Eerste Kamer der Staten-Generaal</v></cell><cell r="D12101" t="str"><v>17-10-1826/18-10-1830</v></cell></row><row r="12102"><cell r="A12102" t="str"><v>04185</v></cell><cell r="B12102" t="str"><v>3010</v></cell><cell r="C12102" t="str"><v>Amsterdam</v></cell><cell r="D12102" t="str"><v>25-11-1763</v></cell></row><row r="12103"><cell r="A12103" t="str"><v>04185</v></cell><cell r="B12103" t="str"><v>3020</v></cell><cell r="C12103" t="str"><v>'s-Gravenhage</v></cell><cell r="D12103" t="str"><v>19-12-1836</v></cell></row><row r="12104"><cell r="A12104" t="str"><v>04185</v></cell><cell r="B12104" t="str"><v>3500</v></cell><cell r="C12104" t="str"><v>marineofficier</v></cell><cell r="D12104" t="str"><v>00-00-1782/</v></cell></row><row r="12105"><cell r="A12105" t="str"><v>04185</v></cell><cell r="B12105" t="str"><v>3500</v></cell><cell r="C12105" t="str"><v>secretaris directie Suriname</v></cell><cell r="D12105" t="str"><v>00-00-1789/00-00-1795</v></cell></row><row r="12106"><cell r="A12106" t="str"><v>04185</v></cell><cell r="B12106" t="str"><v>3500</v></cell><cell r="C12106" t="str"><v>opzichter bij de Marine te Amsterdam</v></cell><cell r="D12106" t="str"><v>/00-00-1806</v></cell></row><row r="12107"><cell r="A12107" t="str"><v>04185</v></cell><cell r="B12107" t="str"><v>3500</v></cell><cell r="C12107" t="str"><v>commissaris Fonds van amortisatie der publieke schuld</v></cell><cell r="D12107" t="str"><v>20-09-1809</v></cell></row><row r="12108"><cell r="A12108" t="str"><v>04185</v></cell><cell r="B12108" t="str"><v>3500</v></cell><cell r="C12108" t="str"><v>lid in buitengewone dienst, Staatsraad</v></cell><cell r="D12108" t="str"><v>11-01-1810/01-01-1811</v></cell></row><row r="12109"><cell r="A12109" t="str"><v>04185</v></cell><cell r="B12109" t="str"><v>3500</v></cell><cell r="C12109" t="str"><v>rechter in de rechtbank in eerste aanleg te Amsterdam</v></cell><cell r="D12109" t="str"><v>/(omstreeks: 00-00-1812)/</v></cell></row><row r="12110"><cell r="A12110" t="str"><v>04185</v></cell><cell r="B12110" t="str"><v>3500</v></cell><cell r="C12110" t="str"><v>lid Raad van Koophandel en Koloniën</v></cell><cell r="D12110" t="str"><v>06-04-1814/</v></cell></row><row r="12111"><cell r="A12111" t="str"><v>04185</v></cell><cell r="B12111" t="str"><v>3500</v></cell><cell r="C12111" t="str"><v>lid Tweede Kamer der Staten-Generaal</v></cell><cell r="D12111" t="str"><v>20-10-1818/25-09-1824</v></cell></row><row r="12112"><cell r="A12112" t="str"><v>04185</v></cell><cell r="B12112" t="str"><v>3500</v></cell><cell r="C12112" t="str"><v>president Nederlandsche Handel-Maatschappij</v></cell><cell r="D12112" t="str"><v>24-08-1824/01-05-1827</v></cell></row><row r="12113"><cell r="A12113" t="str"><v>04185</v></cell><cell r="B12113" t="str"><v>3500</v></cell><cell r="C12113" t="str"><v>lid Eerste Kamer der Staten-Generaal</v></cell><cell r="D12113" t="str"><v>07-05-1827/19-12-1836</v></cell></row><row r="12114"><cell r="A12114" t="str"><v>04186</v></cell><cell r="B12114" t="str"><v>3010</v></cell><cell r="C12114" t="str"><v>Gent</v></cell><cell r="D12114" t="str"><v>01-10-1767</v></cell></row><row r="12115"><cell r="A12115" t="str"><v>04186</v></cell><cell r="B12115" t="str"><v>3020</v></cell><cell r="C12115" t="str"><v>Gent</v></cell><cell r="D12115" t="str"><v>24-03-1835</v></cell></row><row r="12116"><cell r="A12116" t="str"><v>04186</v></cell><cell r="B12116" t="str"><v>3500</v></cell><cell r="C12116" t="str"><v>landeigenaar</v></cell></row><row r="12117"><cell r="A12117" t="str"><v>04186</v></cell><cell r="B12117" t="str"><v>3500</v></cell><cell r="C12117" t="str"><v>grondwetsnotabele</v></cell><cell r="D12117" t="str"><v>14-08-1815</v></cell></row><row r="12118"><cell r="A12118" t="str"><v>04186</v></cell><cell r="B12118" t="str"><v>3500</v></cell><cell r="C12118" t="str"><v>lid Tweede Kamer der Staten-Generaal</v></cell><cell r="D12118" t="str"><v>21-09-1815/18-10-1819</v></cell></row><row r="12119"><cell r="A12119" t="str"><v>04186</v></cell><cell r="B12119" t="str"><v>3500</v></cell><cell r="C12119" t="str"><v>lid Eerste Kamer der Staten-Generaal</v></cell><cell r="D12119" t="str"><v>27-12-1827/20-10-1830</v></cell></row><row r="12120"><cell r="A12120" t="str"><v>04187</v></cell><cell r="B12120" t="str"><v>3010</v></cell><cell r="C12120" t="str"><v>Maastricht</v></cell><cell r="D12120" t="str"><v>04-11-1758</v></cell></row><row r="12121"><cell r="A12121" t="str"><v>04187</v></cell><cell r="B12121" t="str"><v>3020</v></cell><cell r="C12121" t="str"><v>Aken</v></cell><cell r="D12121" t="str"><v>25-10-1831</v></cell></row><row r="12122"><cell r="A12122" t="str"><v>04187</v></cell><cell r="B12122" t="str"><v>3500</v></cell><cell r="C12122" t="str"><v>landeigenaar te Aalbeek</v></cell></row><row r="12123"><cell r="A12123" t="str"><v>04187</v></cell><cell r="B12123" t="str"><v>3500</v></cell><cell r="C12123" t="str"><v>advocaat te Maastricht</v></cell><cell r="D12123" t="str"><v>27-06-1778/</v></cell></row><row r="12124"><cell r="A12124" t="str"><v>04187</v></cell><cell r="B12124" t="str"><v>3500</v></cell><cell r="C12124" t="str"><v>schepen van de Luikse zijde van Maastricht</v></cell></row><row r="12125"><cell r="A12125" t="str"><v>04187</v></cell><cell r="B12125" t="str"><v>3500</v></cell><cell r="C12125" t="str"><v>bibliothecaris van Maastricht</v></cell><cell r="D12125" t="str"><v>00-00-1782/</v></cell></row><row r="12126"><cell r="A12126" t="str"><v>04187</v></cell><cell r="B12126" t="str"><v>3500</v></cell><cell r="C12126" t="str"><v>burgemeester van Maastricht</v></cell><cell r="D12126" t="str"><v>00-00-1788/00-07-1789</v></cell></row><row r="12127"><cell r="A12127" t="str"><v>04187</v></cell><cell r="B12127" t="str"><v>3500</v></cell><cell r="C12127" t="str"><v>president Crimineel Gerechtshof te Maastricht</v></cell><cell r="D12127" t="str"><v>13-01-1796/00-00-1811</v></cell></row><row r="12128"><cell r="A12128" t="str"><v>04187</v></cell><cell r="B12128" t="str"><v>3500</v></cell><cell r="C12128" t="str"><v>burgemeester van Maastricht</v></cell><cell r="D12128" t="str"><v>16-05-1815/18-08-1818</v></cell></row><row r="12129"><cell r="A12129" t="str"><v>04187</v></cell><cell r="B12129" t="str"><v>3500</v></cell><cell r="C12129" t="str"><v>lid stedelijke raad van Maastricht</v></cell><cell r="D12129" t="str"><v>16-05-1815/00-00-1819</v></cell></row><row r="12130"><cell r="A12130" t="str"><v>04187</v></cell><cell r="B12130" t="str"><v>3500</v></cell><cell r="C12130" t="str"><v>grondwetsnotabele</v></cell><cell r="D12130" t="str"><v>14-08-1815</v></cell></row><row r="12131"><cell r="A12131" t="str"><v>04187</v></cell><cell r="B12131" t="str"><v>3500</v></cell><cell r="C12131" t="str"><v>voorzitter vergadering van Grondwetsnotabelen, arrondissement Maastricht</v></cell><cell r="D12131" t="str"><v>14-08-1815</v></cell></row><row r="12132"><cell r="A12132" t="str"><v>04187</v></cell><cell r="B12132" t="str"><v>3500</v></cell><cell r="C12132" t="str"><v>lid Tweede Kamer der Staten-Generaal</v></cell><cell r="D12132" t="str"><v>21-09-1815/20-06-1823</v></cell></row><row r="12133"><cell r="A12133" t="str"><v>04187</v></cell><cell r="B12133" t="str"><v>3500</v></cell><cell r="C12133" t="str"><v>voorzitter Tweede Kamer der Staten-Generaal</v></cell><cell r="D12133" t="str"><v>23-10-1816/20-10-1817</v></cell></row><row r="12134"><cell r="A12134" t="str"><v>04187</v></cell><cell r="B12134" t="str"><v>3500</v></cell><cell r="C12134" t="str"><v>lid Raad van State</v></cell><cell r="D12134" t="str"><v>10-06-1818/25-03-1823</v></cell></row><row r="12135"><cell r="A12135" t="str"><v>04187</v></cell><cell r="B12135" t="str"><v>3500</v></cell><cell r="C12135" t="str"><v>voorzitter Tweede Kamer der Staten-Generaal</v></cell><cell r="D12135" t="str"><v>19-10-1820/15-10-1821</v></cell></row><row r="12136"><cell r="A12136" t="str"><v>04187</v></cell><cell r="B12136" t="str"><v>3500</v></cell><cell r="C12136" t="str"><v>Gouverneur van Antwerpen</v></cell><cell r="D12136" t="str"><v>21-03-1823/21-02-1828</v></cell></row><row r="12137"><cell r="A12137" t="str"><v>04187</v></cell><cell r="B12137" t="str"><v>3500</v></cell><cell r="C12137" t="str"><v>lid Eerste Kamer der Staten-Generaal</v></cell><cell r="D12137" t="str"><v>20-03-1828/25-10-1831</v></cell></row><row r="12138"><cell r="A12138" t="str"><v>04189</v></cell><cell r="B12138" t="str"><v>3010</v></cell><cell r="C12138" t="str"><v>Delft</v></cell><cell r="D12138" t="str"><v>20-03-1774</v></cell></row><row r="12139"><cell r="A12139" t="str"><v>04189</v></cell><cell r="B12139" t="str"><v>3020</v></cell><cell r="C12139" t="str"><v>'s-Gravenhage</v></cell><cell r="D12139" t="str"><v>26-01-1830</v></cell></row><row r="12140"><cell r="A12140" t="str"><v>04189</v></cell><cell r="B12140" t="str"><v>3500</v></cell><cell r="C12140" t="str"><v>lid stedelijke raad van 's-Gravenhage</v></cell><cell r="D12140" t="str"><v>22-04-1803/00-00-1808</v></cell></row><row r="12141"><cell r="A12141" t="str"><v>04189</v></cell><cell r="B12141" t="str"><v>3500</v></cell><cell r="C12141" t="str"><v>wethouder van 's-Gravenhage</v></cell><cell r="D12141" t="str"><v>20-01-1808/</v></cell></row><row r="12142"><cell r="A12142" t="str"><v>04189</v></cell><cell r="B12142" t="str"><v>3500</v></cell><cell r="C12142" t="str"><v>wethouder van 's-Gravenhage</v></cell><cell r="D12142" t="str"><v>28-06-1810/05-08-1811</v></cell></row><row r="12143"><cell r="A12143" t="str"><v>04189</v></cell><cell r="B12143" t="str"><v>3500</v></cell><cell r="C12143" t="str"><v>vrederechter, eerste kanton van 's-Gravenhage</v></cell><cell r="D12143" t="str"><v>00-00-1812/</v></cell></row><row r="12144"><cell r="A12144" t="str"><v>04189</v></cell><cell r="B12144" t="str"><v>3500</v></cell><cell r="C12144" t="str"><v>raad en rekenmeester van de domeinen</v></cell></row><row r="12145"><cell r="A12145" t="str"><v>04189</v></cell><cell r="B12145" t="str"><v>3500</v></cell><cell r="C12145" t="str"><v>buitengewoon lid Staten-Generaal der Verenigde Nederlanden</v></cell><cell r="D12145" t="str"><v>08-08-1815/19-08-1815</v></cell></row><row r="12146"><cell r="A12146" t="str"><v>04189</v></cell><cell r="B12146" t="str"><v>3500</v></cell><cell r="C12146" t="str"><v>lid stedelijke raad van 's-Gravenhage</v></cell><cell r="D12146" t="str"><v>00-00-1816/26-01-1830</v></cell></row><row r="12147"><cell r="A12147" t="str"><v>04189</v></cell><cell r="B12147" t="str"><v>3500</v></cell><cell r="C12147" t="str"><v>lid Tweede Kamer der Staten-Generaal</v></cell><cell r="D12147" t="str"><v>11-07-1822/20-10-1828</v></cell></row><row r="12148"><cell r="A12148" t="str"><v>04189</v></cell><cell r="B12148" t="str"><v>3500</v></cell><cell r="C12148" t="str"><v>voorzitter Tweede Kamer der Staten-Generaal</v></cell><cell r="D12148" t="str"><v>18-10-1827/20-10-1828</v></cell></row><row r="12149"><cell r="A12149" t="str"><v>04189</v></cell><cell r="B12149" t="str"><v>3500</v></cell><cell r="C12149" t="str"><v>lid Eerste Kamer der Staten-Generaal</v></cell><cell r="D12149" t="str"><v>21-10-1828/26-01-1830</v></cell></row><row r="12150"><cell r="A12150" t="str"><v>04190</v></cell><cell r="B12150" t="str"><v>3010</v></cell><cell r="C12150" t="str"><v>Franeker</v></cell><cell r="D12150" t="str"><v>13-10-1764</v></cell></row><row r="12151"><cell r="A12151" t="str"><v>04190</v></cell><cell r="B12151" t="str"><v>3020</v></cell><cell r="C12151" t="str"><v>Alkmaar</v></cell><cell r="D12151" t="str"><v>02-01-1838</v></cell></row><row r="12152"><cell r="A12152" t="str"><v>04190</v></cell><cell r="B12152" t="str"><v>3500</v></cell><cell r="C12152" t="str"><v>advocaat te Leeuwarden</v></cell><cell r="D12152" t="str"><v>00-00-1785/</v></cell></row><row r="12153"><cell r="A12153" t="str"><v>04190</v></cell><cell r="B12153" t="str"><v>3500</v></cell><cell r="C12153" t="str"><v>volmacht ten Landdage van Friesland</v></cell><cell r="D12153" t="str"><v>00-00-1786</v></cell></row><row r="12154"><cell r="A12154" t="str"><v>04190</v></cell><cell r="B12154" t="str"><v>3500</v></cell><cell r="C12154" t="str"><v>ontvanger te Witmarsum</v></cell><cell r="D12154" t="str"><v>00-00-1787/</v></cell></row><row r="12155"><cell r="A12155" t="str"><v>04190</v></cell><cell r="B12155" t="str"><v>3500</v></cell><cell r="C12155" t="str"><v>gedeputeerde ter Staten-Generaal</v></cell><cell r="D12155" t="str"><v>00-00-1788/</v></cell></row><row r="12156"><cell r="A12156" t="str"><v>04190</v></cell><cell r="B12156" t="str"><v>3500</v></cell><cell r="C12156" t="str"><v>raad in de Vroedschap van Alkmaar</v></cell><cell r="D12156" t="str"><v>00-12-1788/00-01-1795</v></cell></row><row r="12157"><cell r="A12157" t="str"><v>04190</v></cell><cell r="B12157" t="str"><v>3500</v></cell><cell r="C12157" t="str"><v>ambteloos</v></cell><cell r="D12157" t="str"><v>00-01-1795/00-00-1803</v></cell></row><row r="12158"><cell r="A12158" t="str"><v>04190</v></cell><cell r="B12158" t="str"><v>3500</v></cell><cell r="C12158" t="str"><v>landeigenaar en ambachtsheer</v></cell><cell r="D12158" t="str"><v>00-00-1797/</v></cell></row><row r="12159"><cell r="A12159" t="str"><v>04190</v></cell><cell r="B12159" t="str"><v>3500</v></cell><cell r="C12159" t="str"><v>lid stedelijke raad van Alkmaar</v></cell><cell r="D12159" t="str"><v>00-00-1803/00-00-1808</v></cell></row><row r="12160"><cell r="A12160" t="str"><v>04190</v></cell><cell r="B12160" t="str"><v>3500</v></cell><cell r="C12160" t="str"><v>rentmeester-secretaris "Hoogheemraadschap Hondsbossche Zeewering en Duinen tot Petten"</v></cell><cell r="D12160" t="str"><v>00-08-1806/00-00-1833</v></cell></row><row r="12161"><cell r="A12161" t="str"><v>04190</v></cell><cell r="B12161" t="str"><v>3500</v></cell><cell r="C12161" t="str"><v>wethouder van Alkmaar</v></cell><cell r="D12161" t="str"><v>00-00-1806/00-00-1808</v></cell></row><row r="12162"><cell r="A12162" t="str"><v>04190</v></cell><cell r="B12162" t="str"><v>3500</v></cell><cell r="C12162" t="str"><v>burgemeester van Alkmaar</v></cell><cell r="D12162" t="str"><v>00-00-1808/00-00-1811</v></cell></row><row r="12163"><cell r="A12163" t="str"><v>04190</v></cell><cell r="B12163" t="str"><v>3500</v></cell><cell r="C12163" t="str"><v>maire van Heerhugowaard</v></cell><cell r="D12163" t="str"><v>00-00-1811/00-00-1814</v></cell></row><row r="12164"><cell r="A12164" t="str"><v>04190</v></cell><cell r="B12164" t="str"><v>3500</v></cell><cell r="C12164" t="str"><v>sous-prefect, arrondissement Hoorn</v></cell><cell r="D12164" t="str"><v>21-08-1811/00-11-1811</v></cell></row><row r="12165"><cell r="A12165" t="str"><v>04190</v></cell><cell r="B12165" t="str"><v>3500</v></cell><cell r="C12165" t="str"><v>sous-prefect, arrondissement Alkmaar</v></cell><cell r="D12165" t="str"><v>20-11-1811/00-11-1813</v></cell></row><row r="12166"><cell r="A12166" t="str"><v>04190</v></cell><cell r="B12166" t="str"><v>3500</v></cell><cell r="C12166" t="str"><v>districtscommissaris</v></cell><cell r="D12166" t="str"><v>00-00-1813/</v></cell></row><row r="12167"><cell r="A12167" t="str"><v>04190</v></cell><cell r="B12167" t="str"><v>3500</v></cell><cell r="C12167" t="str"><v>president college van burgemeesters van Alkmaar</v></cell><cell r="D12167" t="str"><v>00-00-1814/01-01-1822</v></cell></row><row r="12168"><cell r="A12168" t="str"><v>04190</v></cell><cell r="B12168" t="str"><v>3500</v></cell><cell r="C12168" t="str"><v>lid Provinciale Staten van Holland</v></cell><cell r="D12168" t="str"><v>19-09-1814/22-10-1816</v></cell></row><row r="12169"><cell r="A12169" t="str"><v>04190</v></cell><cell r="B12169" t="str"><v>3500</v></cell><cell r="C12169" t="str"><v>buitengewoon lid Staten-Generaal der Verenigde Nederlanden</v></cell><cell r="D12169" t="str"><v>08-08-1815/19-08-1815</v></cell></row><row r="12170"><cell r="A12170" t="str"><v>04190</v></cell><cell r="B12170" t="str"><v>3500</v></cell><cell r="C12170" t="str"><v>lid Tweede Kamer der Staten-Generaal</v></cell><cell r="D12170" t="str"><v>22-10-1816/02-12-1829</v></cell></row><row r="12171"><cell r="A12171" t="str"><v>04190</v></cell><cell r="B12171" t="str"><v>3500</v></cell><cell r="C12171" t="str"><v>lid college van burgemeesters van Alkmaar</v></cell><cell r="D12171" t="str"><v>00-01-1822/01-01-1824</v></cell></row><row r="12172"><cell r="A12172" t="str"><v>04190</v></cell><cell r="B12172" t="str"><v>3500</v></cell><cell r="C12172" t="str"><v>burgemeester van Alkmaar</v></cell><cell r="D12172" t="str"><v>00-01-1824/02-01-1838</v></cell></row><row r="12173"><cell r="A12173" t="str"><v>04190</v></cell><cell r="B12173" t="str"><v>3500</v></cell><cell r="C12173" t="str"><v>lid Eerste Kamer der Staten-Generaal</v></cell><cell r="D12173" t="str"><v>18-10-1831/02-01-1838</v></cell></row><row r="12174"><cell r="A12174" t="str"><v>04191</v></cell><cell r="B12174" t="str"><v>3010</v></cell><cell r="C12174" t="str"><v>Groningen</v></cell><cell r="D12174" t="str"><v>25-06-1760</v></cell></row><row r="12175"><cell r="A12175" t="str"><v>04191</v></cell><cell r="B12175" t="str"><v>3020</v></cell><cell r="C12175" t="str"><v>Groningen</v></cell><cell r="D12175" t="str"><v>06-01-1845</v></cell></row><row r="12176"><cell r="A12176" t="str"><v>04191</v></cell><cell r="B12176" t="str"><v>3500</v></cell><cell r="C12176" t="str"><v>landeigenaar</v></cell></row><row r="12177"><cell r="A12177" t="str"><v>04191</v></cell><cell r="B12177" t="str"><v>3500</v></cell><cell r="C12177" t="str"><v>gecommitteerde voor Groningen in de Generaliteitsrekenkamer</v></cell><cell r="D12177" t="str"><v>00-00-1786</v></cell></row><row r="12178"><cell r="A12178" t="str"><v>04191</v></cell><cell r="B12178" t="str"><v>3500</v></cell><cell r="C12178" t="str"><v>gecommitteerde voor Groningen in de Generaliteitsrekenkamer</v></cell><cell r="D12178" t="str"><v>19-03-1795/</v></cell></row><row r="12179"><cell r="A12179" t="str"><v>04191</v></cell><cell r="B12179" t="str"><v>3500</v></cell><cell r="C12179" t="str"><v>gedeputeerd representant van Groningen</v></cell><cell r="D12179" t="str"><v>00-04-1796/00-11-1798</v></cell></row><row r="12180"><cell r="A12180" t="str"><v>04191</v></cell><cell r="B12180" t="str"><v>3500</v></cell><cell r="C12180" t="str"><v>lid Intermediair administatief bestuur van Groningen</v></cell><cell r="D12180" t="str"><v>00-11-1798/00-03-1799</v></cell></row><row r="12181"><cell r="A12181" t="str"><v>04191</v></cell><cell r="B12181" t="str"><v>3500</v></cell><cell r="C12181" t="str"><v>lid departementaal bestuur van Stad en Lande van Groningen</v></cell><cell r="D12181" t="str"><v>22-06-1802/20-05-1807</v></cell></row><row r="12182"><cell r="A12182" t="str"><v>04191</v></cell><cell r="B12182" t="str"><v>3500</v></cell><cell r="C12182" t="str"><v>lid in buitengewone dienst bij de sectie wetgeving en algemene zaken, Staatsraad</v></cell><cell r="D12182" t="str"><v>16-07-1806/00-12-1808</v></cell></row><row r="12183"><cell r="A12183" t="str"><v>04191</v></cell><cell r="B12183" t="str"><v>3500</v></cell><cell r="C12183" t="str"><v>lid Wetgevend Lichaam</v></cell><cell r="D12183" t="str"><v>18-11-1806/30-07-1810</v></cell></row><row r="12184"><cell r="A12184" t="str"><v>04191</v></cell><cell r="B12184" t="str"><v>3500</v></cell><cell r="C12184" t="str"><v>voorzitter Wetgevend Lichaam</v></cell><cell r="D12184" t="str"><v>16-01-1810/01-07-1810</v></cell></row><row r="12185"><cell r="A12185" t="str"><v>04191</v></cell><cell r="B12185" t="str"><v>3500</v></cell><cell r="C12185" t="str"><v>lid algemeen bestuur, departement Wester Eems</v></cell><cell r="D12185" t="str"><v>10-01-1813/00-12-1813</v></cell></row><row r="12186"><cell r="A12186" t="str"><v>04191</v></cell><cell r="B12186" t="str"><v>3500</v></cell><cell r="C12186" t="str"><v>lid Staten-Generaal der Verenigde Nederlanden</v></cell><cell r="D12186" t="str"><v>02-05-1814/01-09-1815</v></cell></row><row r="12187"><cell r="A12187" t="str"><v>04191</v></cell><cell r="B12187" t="str"><v>3500</v></cell><cell r="C12187" t="str"><v>lid Tweede Kamer der Staten-Generaal</v></cell><cell r="D12187" t="str"><v>21-09-1815/17-10-1831</v></cell></row><row r="12188"><cell r="A12188" t="str"><v>04191</v></cell><cell r="B12188" t="str"><v>3500</v></cell><cell r="C12188" t="str"><v>lid Eerste Kamer der Staten-Generaal</v></cell><cell r="D12188" t="str"><v>18-10-1831/06-01-1845</v></cell></row><row r="12189"><cell r="A12189" t="str"><v>04193</v></cell><cell r="B12189" t="str"><v>3010</v></cell><cell r="C12189" t="str"><v>Loon op Zand</v></cell><cell r="D12189" t="str"><v>30-10-1770</v></cell></row><row r="12190"><cell r="A12190" t="str"><v>04193</v></cell><cell r="B12190" t="str"><v>3020</v></cell><cell r="C12190" t="str"><v>'s-Hertogenbosch</v></cell><cell r="D12190" t="str"><v>12-07-1857</v></cell></row><row r="12191"><cell r="A12191" t="str"><v>04193</v></cell><cell r="B12191" t="str"><v>3500</v></cell><cell r="C12191" t="str"><v>advocaat te 's-Hertogenbosch</v></cell><cell r="D12191" t="str"><v>00-00-1797/</v></cell></row><row r="12192"><cell r="A12192" t="str"><v>04193</v></cell><cell r="B12192" t="str"><v>3500</v></cell><cell r="C12192" t="str"><v>lid bestuur departement Bataafs Brabant</v></cell><cell r="D12192" t="str"><v>04-06-1802/31-07-1805</v></cell></row><row r="12193"><cell r="A12193" t="str"><v>04193</v></cell><cell r="B12193" t="str"><v>3500</v></cell><cell r="C12193" t="str"><v>lid commissie van financiën, departement Bataafs Brabant</v></cell><cell r="D12193" t="str"><v>01-08-1805/</v></cell></row><row r="12194"><cell r="A12194" t="str"><v>04193</v></cell><cell r="B12194" t="str"><v>3500</v></cell><cell r="C12194" t="str"><v>lid raad van 's-Hertogenbosch</v></cell><cell r="D12194" t="str"><v>00-00-1807/00-00-1810</v></cell></row><row r="12195"><cell r="A12195" t="str"><v>04193</v></cell><cell r="B12195" t="str"><v>3500</v></cell><cell r="C12195" t="str"><v>lid municipaliteit van 's-Hertogenbosch</v></cell><cell r="D12195" t="str"><v>00-00-1810/00-00-1813</v></cell></row><row r="12196"><cell r="A12196" t="str"><v>04193</v></cell><cell r="B12196" t="str"><v>3500</v></cell><cell r="C12196" t="str"><v>wethouder van 's-Hertogenbosch</v></cell><cell r="D12196" t="str"><v>00-00-1807/00-00-1810</v></cell></row><row r="12197"><cell r="A12197" t="str"><v>04193</v></cell><cell r="B12197" t="str"><v>3500</v></cell><cell r="C12197" t="str"><v>lid commissie van financiën, Bataafs Brabant</v></cell><cell r="D12197" t="str"><v>00-00-1807/00-00-1812</v></cell></row><row r="12198"><cell r="A12198" t="str"><v>04193</v></cell><cell r="B12198" t="str"><v>3500</v></cell><cell r="C12198" t="str"><v>maire van 's-Hertogenbosch</v></cell><cell r="D12198" t="str"><v>00-00-1810/01-12-1814</v></cell></row><row r="12199"><cell r="A12199" t="str"><v>04193</v></cell><cell r="B12199" t="str"><v>3500</v></cell><cell r="C12199" t="str"><v>lid college van burgemeesters van 's-Hertogenbosch</v></cell><cell r="D12199" t="str"><v>01-12-1814/00-03-1824</v></cell></row><row r="12200"><cell r="A12200" t="str"><v>04193</v></cell><cell r="B12200" t="str"><v>3500</v></cell><cell r="C12200" t="str"><v>lid Provinciale Staten van Noord-Brabant</v></cell><cell r="D12200" t="str"><v>07-12-1815/21-10-1817</v></cell></row><row r="12201"><cell r="A12201" t="str"><v>04193</v></cell><cell r="B12201" t="str"><v>3500</v></cell><cell r="C12201" t="str"><v>lid Tweede Kamer der Staten-Generaal</v></cell><cell r="D12201" t="str"><v>21-10-1817/16-10-1831</v></cell></row><row r="12202"><cell r="A12202" t="str"><v>04193</v></cell><cell r="B12202" t="str"><v>3500</v></cell><cell r="C12202" t="str"><v>burgemeester van 's-Hertogenbosch</v></cell><cell r="D12202" t="str"><v>00-03-1824/02-01-1849</v></cell></row><row r="12203"><cell r="A12203" t="str"><v>04193</v></cell><cell r="B12203" t="str"><v>3500</v></cell><cell r="C12203" t="str"><v>lid Eerste Kamer der Staten-Generaal</v></cell><cell r="D12203" t="str"><v>18-10-1831/13-02-1849</v></cell></row><row r="12204"><cell r="A12204" t="str"><v>04195</v></cell><cell r="B12204" t="str"><v>3010</v></cell><cell r="C12204" t="str"><v>Amsterdam</v></cell><cell r="D12204" t="str"><v>06-11-1764</v></cell></row><row r="12205"><cell r="A12205" t="str"><v>04195</v></cell><cell r="B12205" t="str"><v>3020</v></cell><cell r="C12205" t="str"><v>Amsterdam</v></cell><cell r="D12205" t="str"><v>17-06-1833</v></cell></row><row r="12206"><cell r="A12206" t="str"><v>04195</v></cell><cell r="B12206" t="str"><v>3500</v></cell><cell r="C12206" t="str"><v>landeigenaar en ambachtsheer</v></cell></row><row r="12207"><cell r="A12207" t="str"><v>04195</v></cell><cell r="B12207" t="str"><v>3500</v></cell><cell r="C12207" t="str"><v>regent Deutzenhofje</v></cell><cell r="D12207" t="str"><v>00-00-1784/00-00-1833</v></cell></row><row r="12208"><cell r="A12208" t="str"><v>04195</v></cell><cell r="B12208" t="str"><v>3500</v></cell><cell r="C12208" t="str"><v>commissaris van kleine zaken te Amsterdam</v></cell><cell r="D12208" t="str"><v>00-00-1786</v></cell></row><row r="12209"><cell r="A12209" t="str"><v>04195</v></cell><cell r="B12209" t="str"><v>3500</v></cell><cell r="C12209" t="str"><v>commissaris huwelijkse zaken te Amsterdam</v></cell><cell r="D12209" t="str"><v>00-00-1787/00-00-1788</v></cell></row><row r="12210"><cell r="A12210" t="str"><v>04195</v></cell><cell r="B12210" t="str"><v>3500</v></cell><cell r="C12210" t="str"><v>ambtsheer</v></cell><cell r="D12210" t="str"><v>00-00-1788/17-06-1833</v></cell></row><row r="12211"><cell r="A12211" t="str"><v>04195</v></cell><cell r="B12211" t="str"><v>3500</v></cell><cell r="C12211" t="str"><v>schepen van Amsterdam</v></cell><cell r="D12211" t="str"><v>00-00-1790</v></cell></row><row r="12212"><cell r="A12212" t="str"><v>04195</v></cell><cell r="B12212" t="str"><v>3500</v></cell><cell r="C12212" t="str"><v>raad in de Vroedschap van Amsterdam</v></cell><cell r="D12212" t="str"><v>00-00-1791/00-00-1795</v></cell></row><row r="12213"><cell r="A12213" t="str"><v>04195</v></cell><cell r="B12213" t="str"><v>3500</v></cell><cell r="C12213" t="str"><v>commissaris van kleine zaken te Amsterdam</v></cell><cell r="D12213" t="str"><v>00-00-1791/00-00-1792</v></cell></row><row r="12214"><cell r="A12214" t="str"><v>04195</v></cell><cell r="B12214" t="str"><v>3500</v></cell><cell r="C12214" t="str"><v>schepen van Amsterdam</v></cell><cell r="D12214" t="str"><v>00-00-1793</v></cell></row><row r="12215"><cell r="A12215" t="str"><v>04195</v></cell><cell r="B12215" t="str"><v>3500</v></cell><cell r="C12215" t="str"><v>commissaris van kleine zaken te Amsterdam</v></cell><cell r="D12215" t="str"><v>00-00-1794/00-00-1795</v></cell></row><row r="12216"><cell r="A12216" t="str"><v>04195</v></cell><cell r="B12216" t="str"><v>3500</v></cell><cell r="C12216" t="str"><v>ambteloos</v></cell><cell r="D12216" t="str"><v>00-00-1795/00-00-1814</v></cell></row><row r="12217"><cell r="A12217" t="str"><v>04195</v></cell><cell r="B12217" t="str"><v>3500</v></cell><cell r="C12217" t="str"><v>lid Vergadering van Notabelen, 29 en 30 maart 1814</v></cell></row><row r="12218"><cell r="A12218" t="str"><v>04195</v></cell><cell r="B12218" t="str"><v>3500</v></cell><cell r="C12218" t="str"><v>lid Staten-Generaal der Verenigde Nederlanden</v></cell><cell r="D12218" t="str"><v>02-05-1814/01-09-1815</v></cell></row><row r="12219"><cell r="A12219" t="str"><v>04195</v></cell><cell r="B12219" t="str"><v>3500</v></cell><cell r="C12219" t="str"><v>lid stedelijke raad van Amsterdam</v></cell><cell r="D12219" t="str"><v>00-00-1814/00-00-1833</v></cell></row><row r="12220"><cell r="A12220" t="str"><v>04195</v></cell><cell r="B12220" t="str"><v>3500</v></cell><cell r="C12220" t="str"><v>lid Tweede Kamer der Staten-Generaal</v></cell><cell r="D12220" t="str"><v>21-09-1815/19-10-1818</v></cell></row><row r="12221"><cell r="A12221" t="str"><v>04195</v></cell><cell r="B12221" t="str"><v>3500</v></cell><cell r="C12221" t="str"><v>lid college van burgemeesters van Amsterdam</v></cell><cell r="D12221" t="str"><v>19-04-1821/01-03-1824</v></cell></row><row r="12222"><cell r="A12222" t="str"><v>04195</v></cell><cell r="B12222" t="str"><v>3500</v></cell><cell r="C12222" t="str"><v>wethouder van Amsterdam</v></cell><cell r="D12222" t="str"><v>01-03-1824/00-00-1830</v></cell></row><row r="12223"><cell r="A12223" t="str"><v>04195</v></cell><cell r="B12223" t="str"><v>3500</v></cell><cell r="C12223" t="str"><v>lid Eerste Kamer der Staten-Generaal</v></cell><cell r="D12223" t="str"><v>27-12-1831/17-06-1833</v></cell></row><row r="12224"><cell r="A12224" t="str"><v>04196</v></cell><cell r="B12224" t="str"><v>3010</v></cell><cell r="C12224" t="str"><v>Amsterdam</v></cell><cell r="D12224" t="str"><v>16-02-1779</v></cell></row><row r="12225"><cell r="A12225" t="str"><v>04196</v></cell><cell r="B12225" t="str"><v>3020</v></cell><cell r="C12225" t="str"><v>Arnhem</v></cell><cell r="D12225" t="str"><v>07-03-1847</v></cell></row><row r="12226"><cell r="A12226" t="str"><v>04196</v></cell><cell r="B12226" t="str"><v>3500</v></cell><cell r="C12226" t="str"><v>thesaurier van Amsterdam</v></cell></row><row r="12227"><cell r="A12227" t="str"><v>04196</v></cell><cell r="B12227" t="str"><v>3500</v></cell><cell r="C12227" t="str"><v>commissaris van Amsterdam</v></cell><cell r="D12227" t="str"><v>00-00-1786/</v></cell></row><row r="12228"><cell r="A12228" t="str"><v>04196</v></cell><cell r="B12228" t="str"><v>3500</v></cell><cell r="C12228" t="str"><v>advocaat te Amsterdam</v></cell><cell r="D12228" t="str"><v>00-00-1802/</v></cell></row><row r="12229"><cell r="A12229" t="str"><v>04196</v></cell><cell r="B12229" t="str"><v>3500</v></cell><cell r="C12229" t="str"><v>lid stedelijke raad van Amsterdam</v></cell><cell r="D12229" t="str"><v>00-00-1816/00-00-1824</v></cell></row><row r="12230"><cell r="A12230" t="str"><v>04196</v></cell><cell r="B12230" t="str"><v>3500</v></cell><cell r="C12230" t="str"><v>lid Tweede Kamer der Staten-Generaal</v></cell><cell r="D12230" t="str"><v>19-10-1824/21-10-1833</v></cell></row><row r="12231"><cell r="A12231" t="str"><v>04196</v></cell><cell r="B12231" t="str"><v>3500</v></cell><cell r="C12231" t="str"><v>lid stedelijke raad van Amsterdam</v></cell><cell r="D12231" t="str"><v>00-00-1826/00-00-1834</v></cell></row><row r="12232"><cell r="A12232" t="str"><v>04196</v></cell><cell r="B12232" t="str"><v>3500</v></cell><cell r="C12232" t="str"><v>directeur-generaal van Waterstaat, Nationale Nijverheid en Koloniën ad interim</v></cell><cell r="D12232" t="str"><v>04-10-1830/01-10-1831</v></cell></row><row r="12233"><cell r="A12233" t="str"><v>04196</v></cell><cell r="B12233" t="str"><v>3500</v></cell><cell r="C12233" t="str"><v>minister van Nationale Nijverheid en Koloniën ad interim</v></cell><cell r="D12233" t="str"><v>01-10-1831/01-01-1834</v></cell></row><row r="12234"><cell r="A12234" t="str"><v>04196</v></cell><cell r="B12234" t="str"><v>3500</v></cell><cell r="C12234" t="str"><v>lid Eerste Kamer der Staten-Generaal</v></cell><cell r="D12234" t="str"><v>24-10-1833/07-03-1847</v></cell></row><row r="12235"><cell r="A12235" t="str"><v>04198</v></cell><cell r="B12235" t="str"><v>3010</v></cell><cell r="C12235" t="str"><v>Groningen</v></cell><cell r="D12235" t="str"><v>27-04-1780</v></cell></row><row r="12236"><cell r="A12236" t="str"><v>04198</v></cell><cell r="B12236" t="str"><v>3020</v></cell><cell r="C12236" t="str"><v>Zuidbroek (Gr.)</v></cell><cell r="D12236" t="str"><v>12-11-1842</v></cell></row><row r="12237"><cell r="A12237" t="str"><v>04198</v></cell><cell r="B12237" t="str"><v>3500</v></cell><cell r="C12237" t="str"><v>advocaat te Groningen</v></cell><cell r="D12237" t="str"><v>00-00-1801/</v></cell></row><row r="12238"><cell r="A12238" t="str"><v>04198</v></cell><cell r="B12238" t="str"><v>3500</v></cell><cell r="C12238" t="str"><v>rechter, jurisdictie Ooster-Langewold</v></cell></row><row r="12239"><cell r="A12239" t="str"><v>04198</v></cell><cell r="B12239" t="str"><v>3500</v></cell><cell r="C12239" t="str"><v>koninklijk procureur bij de Vroedschap van Groningen</v></cell><cell r="D12239" t="str"><v>00-00-1808/00-00-1810</v></cell></row><row r="12240"><cell r="A12240" t="str"><v>04198</v></cell><cell r="B12240" t="str"><v>3500</v></cell><cell r="C12240" t="str"><v>rechter van instructie, rechtbank van eerste aanleg te Groningen</v></cell><cell r="D12240" t="str"><v>00-00-1810/00-07-1812</v></cell></row><row r="12241"><cell r="A12241" t="str"><v>04198</v></cell><cell r="B12241" t="str"><v>3500</v></cell><cell r="C12241" t="str"><v>secretaris Hogeschool te Groningen</v></cell><cell r="D12241" t="str"><v>06-07-1812/00-00-1813</v></cell></row><row r="12242"><cell r="A12242" t="str"><v>04198</v></cell><cell r="B12242" t="str"><v>3500</v></cell><cell r="C12242" t="str"><v>officier van justitie, rechtbank van eerste aanleg te Groningen</v></cell><cell r="D12242" t="str"><v>00-00-1817/</v></cell></row><row r="12243"><cell r="A12243" t="str"><v>04198</v></cell><cell r="B12243" t="str"><v>3500</v></cell><cell r="C12243" t="str"><v>procureur-crimineel, Hof van Assisen te Groningen</v></cell><cell r="D12243" t="str"><v>/01-10-1838</v></cell></row><row r="12244"><cell r="A12244" t="str"><v>04198</v></cell><cell r="B12244" t="str"><v>3500</v></cell><cell r="C12244" t="str"><v>lid Tweede Kamer der Staten-Generaal</v></cell><cell r="D12244" t="str"><v>19-06-1821/20-10-1834</v></cell></row><row r="12245"><cell r="A12245" t="str"><v>04198</v></cell><cell r="B12245" t="str"><v>3500</v></cell><cell r="C12245" t="str"><v>voorzitter Tweede Kamer der Staten-Generaal</v></cell><cell r="D12245" t="str"><v>00-10-1833/20-10-1834</v></cell></row><row r="12246"><cell r="A12246" t="str"><v>04198</v></cell><cell r="B12246" t="str"><v>3500</v></cell><cell r="C12246" t="str"><v>lid Eerste Kamer der Staten-Generaal</v></cell><cell r="D12246" t="str"><v>21-10-1834/12-11-1842</v></cell></row><row r="12247"><cell r="A12247" t="str"><v>04198</v></cell><cell r="B12247" t="str"><v>3500</v></cell><cell r="C12247" t="str"><v>president Provinciaal Gerechtshof te Groningen</v></cell><cell r="D12247" t="str"><v>01-10-1838/12-11-1842</v></cell></row><row r="12248"><cell r="A12248" t="str"><v>04199</v></cell><cell r="B12248" t="str"><v>3010</v></cell><cell r="C12248" t="str"><v>Veere</v></cell><cell r="D12248" t="str"><v>18-09-1765</v></cell></row><row r="12249"><cell r="A12249" t="str"><v>04199</v></cell><cell r="B12249" t="str"><v>3020</v></cell><cell r="C12249" t="str"><v>Middelburg</v></cell><cell r="D12249" t="str"><v>02-06-1849</v></cell></row><row r="12250"><cell r="A12250" t="str"><v>04199</v></cell><cell r="B12250" t="str"><v>3500</v></cell><cell r="C12250" t="str"><v>pensionaris van Veere</v></cell><cell r="D12250" t="str"><v>00-00-1795/00-00-1797</v></cell></row><row r="12251"><cell r="A12251" t="str"><v>04199</v></cell><cell r="B12251" t="str"><v>3500</v></cell><cell r="C12251" t="str"><v>gedeputeerde ter Staten van Zeeland</v></cell><cell r="D12251" t="str"><v>00-00-1795</v></cell></row><row r="12252"><cell r="A12252" t="str"><v>04199</v></cell><cell r="B12252" t="str"><v>3500</v></cell><cell r="C12252" t="str"><v>lid Vergadering van provisionele representanten van het Volk van Zeeland</v></cell><cell r="D12252" t="str"><v>20-10-1795/00-00-1796</v></cell></row><row r="12253"><cell r="A12253" t="str"><v>04199</v></cell><cell r="B12253" t="str"><v>3500</v></cell><cell r="C12253" t="str"><v>voorzitter Vergadering van provisionele representanten van het Volk van Zeeland</v></cell><cell r="D12253" t="str"><v>22-12-1795/00-00-1796</v></cell></row><row r="12254"><cell r="A12254" t="str"><v>04199</v></cell><cell r="B12254" t="str"><v>3500</v></cell><cell r="C12254" t="str"><v>commissaris-generaal Convooien en Licenten te Middelburg</v></cell><cell r="D12254" t="str"><v>26-02-1796/00-10-1803</v></cell></row><row r="12255"><cell r="A12255" t="str"><v>04199</v></cell><cell r="B12255" t="str"><v>3500</v></cell><cell r="C12255" t="str"><v>lid departement van financiën</v></cell><cell r="D12255" t="str"><v>00-00-1797/00-01-1798</v></cell></row><row r="12256"><cell r="A12256" t="str"><v>04199</v></cell><cell r="B12256" t="str"><v>3500</v></cell><cell r="C12256" t="str"><v>gevangenschap</v></cell><cell r="D12256" t="str"><v>00-01-1798/00-06-1798</v></cell></row><row r="12257"><cell r="A12257" t="str"><v>04199</v></cell><cell r="B12257" t="str"><v>3500</v></cell><cell r="C12257" t="str"><v>lid Staatsbewind der Bataafsche Republiek</v></cell><cell r="D12257" t="str"><v>01-11-1803/29-04-1805</v></cell></row><row r="12258"><cell r="A12258" t="str"><v>04199</v></cell><cell r="B12258" t="str"><v>3500</v></cell><cell r="C12258" t="str"><v>lid Raad van Financiën van Zeeland</v></cell><cell r="D12258" t="str"><v>19-07-1805/08-05-1807</v></cell></row><row r="12259"><cell r="A12259" t="str"><v>04199</v></cell><cell r="B12259" t="str"><v>3500</v></cell><cell r="C12259" t="str"><v>assessor van de Landdrost van Zeeland</v></cell><cell r="D12259" t="str"><v>08-05-1807/08-09-1810</v></cell></row><row r="12260"><cell r="A12260" t="str"><v>04199</v></cell><cell r="B12260" t="str"><v>3500</v></cell><cell r="C12260" t="str"><v>maire van Middelburg</v></cell><cell r="D12260" t="str"><v>00-00-1810/00-00-1814</v></cell></row><row r="12261"><cell r="A12261" t="str"><v>04199</v></cell><cell r="B12261" t="str"><v>3500</v></cell><cell r="C12261" t="str"><v>burgemeester van Middelburg</v></cell><cell r="D12261" t="str"><v>00-00-1814/00-00-1838</v></cell></row><row r="12262"><cell r="A12262" t="str"><v>04199</v></cell><cell r="B12262" t="str"><v>3500</v></cell><cell r="C12262" t="str"><v>buitengewoon lid Staten-Generaal der Verenigde Nederlanden</v></cell><cell r="D12262" t="str"><v>08-08-1815/19-08-1815</v></cell></row><row r="12263"><cell r="A12263" t="str"><v>04199</v></cell><cell r="B12263" t="str"><v>3500</v></cell><cell r="C12263" t="str"><v>lid Tweede Kamer der Staten-Generaal</v></cell><cell r="D12263" t="str"><v>21-09-1815/19-10-1835</v></cell></row><row r="12264"><cell r="A12264" t="str"><v>04199</v></cell><cell r="B12264" t="str"><v>3500</v></cell><cell r="C12264" t="str"><v>lid Eerste Kamer der Staten-Generaal</v></cell><cell r="D12264" t="str"><v>20-10-1835/13-02-1849</v></cell></row><row r="12265"><cell r="A12265" t="str"><v>04207</v></cell><cell r="B12265" t="str"><v>3010</v></cell><cell r="C12265" t="str"><v>Utrecht</v></cell><cell r="D12265" t="str"><v>14-10-1774</v></cell></row><row r="12266"><cell r="A12266" t="str"><v>04207</v></cell><cell r="B12266" t="str"><v>3020</v></cell><cell r="C12266" t="str"><v>Woudenberg</v></cell><cell r="D12266" t="str"><v>16-07-1843</v></cell></row><row r="12267"><cell r="A12267" t="str"><v>04207</v></cell><cell r="B12267" t="str"><v>3500</v></cell><cell r="C12267" t="str"><v>raad in de Vroedschap van Gorinchem</v></cell><cell r="D12267" t="str"><v>00-00-1793/00-01-1795</v></cell></row><row r="12268"><cell r="A12268" t="str"><v>04207</v></cell><cell r="B12268" t="str"><v>3500</v></cell><cell r="C12268" t="str"><v>kanunnik en deken van Oud-Munster te Utrecht</v></cell></row><row r="12269"><cell r="A12269" t="str"><v>04207</v></cell><cell r="B12269" t="str"><v>3500</v></cell><cell r="C12269" t="str"><v>advocaat te Utrecht</v></cell><cell r="D12269" t="str"><v>00-00-1804/</v></cell></row><row r="12270"><cell r="A12270" t="str"><v>04207</v></cell><cell r="B12270" t="str"><v>3500</v></cell><cell r="C12270" t="str"><v>raad in de Vroedschap van Utrecht</v></cell><cell r="D12270" t="str"><v>00-00-1810</v></cell></row><row r="12271"><cell r="A12271" t="str"><v>04207</v></cell><cell r="B12271" t="str"><v>3500</v></cell><cell r="C12271" t="str"><v>lid provisioneel bestuur stad Utrecht</v></cell><cell r="D12271" t="str"><v>00-12-1813/00-01-1814</v></cell></row><row r="12272"><cell r="A12272" t="str"><v>04207</v></cell><cell r="B12272" t="str"><v>3500</v></cell><cell r="C12272" t="str"><v>advocaat-fiscaal voor de middelen, provincie Utrecht</v></cell><cell r="D12272" t="str"><v>00-00-1814/</v></cell></row><row r="12273"><cell r="A12273" t="str"><v>04207</v></cell><cell r="B12273" t="str"><v>3500</v></cell><cell r="C12273" t="str"><v>lid stedelijke raad van Utrecht</v></cell><cell r="D12273" t="str"><v>00-01-1814/00-01-1827</v></cell></row><row r="12274"><cell r="A12274" t="str"><v>04207</v></cell><cell r="B12274" t="str"><v>3500</v></cell><cell r="C12274" t="str"><v>lid Tweede Kamer der Staten-Generaal</v></cell><cell r="D12274" t="str"><v>11-07-1822/20-10-1840</v></cell></row><row r="12275"><cell r="A12275" t="str"><v>04207</v></cell><cell r="B12275" t="str"><v>3500</v></cell><cell r="C12275" t="str"><v>burgemeester van Utrecht</v></cell><cell r="D12275" t="str"><v>01-01-1827/01-01-1839</v></cell></row><row r="12276"><cell r="A12276" t="str"><v>04207</v></cell><cell r="B12276" t="str"><v>3500</v></cell><cell r="C12276" t="str"><v>voorzitter Tweede Kamer der Staten-Generaal</v></cell><cell r="D12276" t="str"><v>00-10-1831/00-10-1832</v></cell></row><row r="12277"><cell r="A12277" t="str"><v>04207</v></cell><cell r="B12277" t="str"><v>3500</v></cell><cell r="C12277" t="str"><v>lid Eerste Kamer der Staten-Generaal</v></cell><cell r="D12277" t="str"><v>20-10-1840/16-07-1843</v></cell></row><row r="12278"><cell r="A12278" t="str"><v>04209</v></cell><cell r="B12278" t="str"><v>3010</v></cell><cell r="C12278" t="str"><v>Well (Lb.)</v></cell><cell r="D12278" t="str"><v>19-05-1774</v></cell></row><row r="12279"><cell r="A12279" t="str"><v>04209</v></cell><cell r="B12279" t="str"><v>3020</v></cell><cell r="C12279" t="str"><v>Well</v></cell><cell r="D12279" t="str"><v>02-12-1852</v></cell></row><row r="12280"><cell r="A12280" t="str"><v>04209</v></cell><cell r="B12280" t="str"><v>3500</v></cell><cell r="C12280" t="str"><v>landeigenaar en ambachtsheer</v></cell></row><row r="12281"><cell r="A12281" t="str"><v>04209</v></cell><cell r="B12281" t="str"><v>3500</v></cell><cell r="C12281" t="str"><v>kamerheer keizer Napoleon I</v></cell><cell r="D12281" t="str"><v>00-00-1813/</v></cell></row><row r="12282"><cell r="A12282" t="str"><v>04209</v></cell><cell r="B12282" t="str"><v>3500</v></cell><cell r="C12282" t="str"><v>lid algemene raad, departement van de Roer</v></cell><cell r="D12282" t="str"><v>00-00-1814</v></cell></row><row r="12283"><cell r="A12283" t="str"><v>04209</v></cell><cell r="B12283" t="str"><v>3500</v></cell><cell r="C12283" t="str"><v>grondwetsnotabele</v></cell><cell r="D12283" t="str"><v>14-08-1815</v></cell></row><row r="12284"><cell r="A12284" t="str"><v>04209</v></cell><cell r="B12284" t="str"><v>3500</v></cell><cell r="C12284" t="str"><v>lid Provinciale Staten van Limburg</v></cell><cell r="D12284" t="str"><v>08-07-1817/00-10-1827</v></cell></row><row r="12285"><cell r="A12285" t="str"><v>04209</v></cell><cell r="B12285" t="str"><v>3500</v></cell><cell r="C12285" t="str"><v>lid Gedeputeerde Staten van Limburg</v></cell><cell r="D12285" t="str"><v>15-07-1826/00-10-1827</v></cell></row><row r="12286"><cell r="A12286" t="str"><v>04209</v></cell><cell r="B12286" t="str"><v>3500</v></cell><cell r="C12286" t="str"><v>lid Tweede Kamer der Staten-Generaal</v></cell><cell r="D12286" t="str"><v>16-10-1827/18-10-1830</v></cell></row><row r="12287"><cell r="A12287" t="str"><v>04209</v></cell><cell r="B12287" t="str"><v>3500</v></cell><cell r="C12287" t="str"><v>lid Nationaal Congres van België</v></cell><cell r="D12287" t="str"><v>10-11-1830/21-07-1831</v></cell></row><row r="12288"><cell r="A12288" t="str"><v>04209</v></cell><cell r="B12288" t="str"><v>3500</v></cell><cell r="C12288" t="str"><v>lid Eerste Kamer der Staten-Generaal</v></cell><cell r="D12288" t="str"><v>20-10-1840/13-02-1849</v></cell></row><row r="12289"><cell r="A12289" t="str"><v>04209</v></cell><cell r="B12289" t="str"><v>3500</v></cell><cell r="C12289" t="str"><v>lid Provinciale Staten van Limburg</v></cell><cell r="D12289" t="str"><v>01-06-1850/00-09-1850</v></cell></row><row r="12290"><cell r="A12290" t="str"><v>04210</v></cell><cell r="B12290" t="str"><v>3010</v></cell><cell r="C12290" t="str"><v>Groningen</v></cell><cell r="D12290" t="str"><v>23-07-1775</v></cell></row><row r="12291"><cell r="A12291" t="str"><v>04210</v></cell><cell r="B12291" t="str"><v>3020</v></cell><cell r="C12291" t="str"><v>Groningen</v></cell><cell r="D12291" t="str"><v>12-11-1850</v></cell></row><row r="12292"><cell r="A12292" t="str"><v>04210</v></cell><cell r="B12292" t="str"><v>3500</v></cell><cell r="C12292" t="str"><v>inspecteur middelen te lande, departement Groningen</v></cell><cell r="D12292" t="str"><v>00-00-1806/00-00-1811</v></cell></row><row r="12293"><cell r="A12293" t="str"><v>04210</v></cell><cell r="B12293" t="str"><v>3500</v></cell><cell r="C12293" t="str"><v>directeur der belastingen, departement van de Wester-Eems</v></cell><cell r="D12293" t="str"><v>00-00-1811/00-00-1812</v></cell></row><row r="12294"><cell r="A12294" t="str"><v>04210</v></cell><cell r="B12294" t="str"><v>3500</v></cell><cell r="C12294" t="str"><v>lid algemene raad, departement van de Wester-Eems</v></cell><cell r="D12294" t="str"><v>00-00-1812/00-00-1813</v></cell></row><row r="12295"><cell r="A12295" t="str"><v>04210</v></cell><cell r="B12295" t="str"><v>3500</v></cell><cell r="C12295" t="str"><v>hypotheekbewaarder te Groningen</v></cell><cell r="D12295" t="str"><v>00-00-1812/00-00-1813</v></cell></row><row r="12296"><cell r="A12296" t="str"><v>04210</v></cell><cell r="B12296" t="str"><v>3500</v></cell><cell r="C12296" t="str"><v>lid Provinciale Staten van Groningen</v></cell><cell r="D12296" t="str"><v>19-09-1814/14-10-1814</v></cell></row><row r="12297"><cell r="A12297" t="str"><v>04210</v></cell><cell r="B12297" t="str"><v>3500</v></cell><cell r="C12297" t="str"><v>directeur der directe belastingen, in- en uitgaande rechten en accijnzen in Groningen en Drenthe</v></cell><cell r="D12297" t="str"><v>01-11-1814/</v></cell></row><row r="12298"><cell r="A12298" t="str"><v>04210</v></cell><cell r="B12298" t="str"><v>3500</v></cell><cell r="C12298" t="str"><v>lid Provinciale Staten van Groningen</v></cell><cell r="D12298" t="str"><v>08-09-1818/17-10-1831</v></cell></row><row r="12299"><cell r="A12299" t="str"><v>04210</v></cell><cell r="B12299" t="str"><v>3500</v></cell><cell r="C12299" t="str"><v>lid Tweede Kamer der Staten-Generaal</v></cell><cell r="D12299" t="str"><v>17-10-1831/19-10-1840</v></cell></row><row r="12300"><cell r="A12300" t="str"><v>04210</v></cell><cell r="B12300" t="str"><v>3500</v></cell><cell r="C12300" t="str"><v>voorzitter Tweede Kamer der Staten-Generaal</v></cell><cell r="D12300" t="str"><v>00-10-1839/20-10-1840</v></cell></row><row r="12301"><cell r="A12301" t="str"><v>04210</v></cell><cell r="B12301" t="str"><v>3500</v></cell><cell r="C12301" t="str"><v>lid Eerste Kamer der Staten-Generaal</v></cell><cell r="D12301" t="str"><v>19-10-1840/13-02-1849</v></cell></row><row r="12302"><cell r="A12302" t="str"><v>04211</v></cell><cell r="B12302" t="str"><v>3010</v></cell><cell r="C12302" t="str"><v>Deventer</v></cell><cell r="D12302" t="str"><v>17-01-1769</v></cell></row><row r="12303"><cell r="A12303" t="str"><v>04211</v></cell><cell r="B12303" t="str"><v>3020</v></cell><cell r="C12303" t="str"><v>Arnhem</v></cell><cell r="D12303" t="str"><v>15-05-1842</v></cell></row><row r="12304"><cell r="A12304" t="str"><v>04211</v></cell><cell r="B12304" t="str"><v>3500</v></cell><cell r="C12304" t="str"><v>advocaat te Deventer</v></cell><cell r="D12304" t="str"><v>00-00-1791/00-00-1799</v></cell></row><row r="12305"><cell r="A12305" t="str"><v>04211</v></cell><cell r="B12305" t="str"><v>3500</v></cell><cell r="C12305" t="str"><v>raadsheer Gerechtshof, departement van de Rijn</v></cell><cell r="D12305" t="str"><v>08-06-1799/</v></cell></row><row r="12306"><cell r="A12306" t="str"><v>04211</v></cell><cell r="B12306" t="str"><v>3500</v></cell><cell r="C12306" t="str"><v>raadsheer Hof van Gelderland</v></cell><cell r="D12306" t="str"><v>00-00-1802/</v></cell></row><row r="12307"><cell r="A12307" t="str"><v>04211</v></cell><cell r="B12307" t="str"><v>3500</v></cell><cell r="C12307" t="str"><v>werkzaam in de handel</v></cell><cell r="D12307" t="str"><v>00-00-1806/00-00-1811</v></cell></row><row r="12308"><cell r="A12308" t="str"><v>04211</v></cell><cell r="B12308" t="str"><v>3500</v></cell><cell r="C12308" t="str"><v>lid stedelijke raad van Arnhem</v></cell><cell r="D12308" t="str"><v>00-10-1811/</v></cell></row><row r="12309"><cell r="A12309" t="str"><v>04211</v></cell><cell r="B12309" t="str"><v>3500</v></cell><cell r="C12309" t="str"><v>burgemeester van Arnhem</v></cell><cell r="D12309" t="str"><v>07-03-1824/01-10-1841</v></cell></row><row r="12310"><cell r="A12310" t="str"><v>04211</v></cell><cell r="B12310" t="str"><v>3500</v></cell><cell r="C12310" t="str"><v>lid Provinciale Staten van Gelderland</v></cell><cell r="D12310" t="str"><v>16-04-1824/00-10-1826</v></cell></row><row r="12311"><cell r="A12311" t="str"><v>04211</v></cell><cell r="B12311" t="str"><v>3500</v></cell><cell r="C12311" t="str"><v>lid Tweede Kamer der Staten-Generaal</v></cell><cell r="D12311" t="str"><v>16-10-1826/20-10-1840</v></cell></row><row r="12312"><cell r="A12312" t="str"><v>04211</v></cell><cell r="B12312" t="str"><v>3500</v></cell><cell r="C12312" t="str"><v>lid Eerste Kamer der Staten-Generaal</v></cell><cell r="D12312" t="str"><v>20-10-1840/15-05-1842</v></cell></row><row r="12313"><cell r="A12313" t="str"><v>04212</v></cell><cell r="B12313" t="str"><v>3010</v></cell><cell r="C12313" t="str"><v>Waverveen (Holland)</v></cell><cell r="D12313" t="str"><v>27-06-1775</v></cell></row><row r="12314"><cell r="A12314" t="str"><v>04212</v></cell><cell r="B12314" t="str"><v>3020</v></cell><cell r="C12314" t="str"><v>Utrecht</v></cell><cell r="D12314" t="str"><v>04-12-1841</v></cell></row><row r="12315"><cell r="A12315" t="str"><v>04212</v></cell><cell r="B12315" t="str"><v>3500</v></cell><cell r="C12315" t="str"><v>landeigenaar</v></cell></row><row r="12316"><cell r="A12316" t="str"><v>04212</v></cell><cell r="B12316" t="str"><v>3500</v></cell><cell r="C12316" t="str"><v>lid Provinciale Staten van Holland</v></cell><cell r="D12316" t="str"><v>01-06-1819/21-10-1823</v></cell></row><row r="12317"><cell r="A12317" t="str"><v>04212</v></cell><cell r="B12317" t="str"><v>3500</v></cell><cell r="C12317" t="str"><v>lid Tweede Kamer der Staten-Generaal</v></cell><cell r="D12317" t="str"><v>21-10-1823/19-10-1840</v></cell></row><row r="12318"><cell r="A12318" t="str"><v>04212</v></cell><cell r="B12318" t="str"><v>3500</v></cell><cell r="C12318" t="str"><v>lid Eerste Kamer der Staten-Generaal</v></cell><cell r="D12318" t="str"><v>20-10-1840/04-12-1841</v></cell></row><row r="12319"><cell r="A12319" t="str"><v>04218</v></cell><cell r="B12319" t="str"><v>3010</v></cell><cell r="C12319" t="str"><v>Utrecht</v></cell><cell r="D12319" t="str"><v>11-10-1776</v></cell></row><row r="12320"><cell r="A12320" t="str"><v>04218</v></cell><cell r="B12320" t="str"><v>3020</v></cell><cell r="C12320" t="str"><v>Utrecht</v></cell><cell r="D12320" t="str"><v>23-03-1859</v></cell></row><row r="12321"><cell r="A12321" t="str"><v>04218</v></cell><cell r="B12321" t="str"><v>3500</v></cell><cell r="C12321" t="str"><v>advocaat bij de algemene aanklager te Utrecht</v></cell></row><row r="12322"><cell r="A12322" t="str"><v>04218</v></cell><cell r="B12322" t="str"><v>3500</v></cell><cell r="C12322" t="str"><v>adjunct-procureur-generaal, Gerechtshof van Utrecht</v></cell><cell r="D12322" t="str"><v>00-00-1801/00-00-1802</v></cell></row><row r="12323"><cell r="A12323" t="str"><v>04218</v></cell><cell r="B12323" t="str"><v>3500</v></cell><cell r="C12323" t="str"><v>raadsheer Gerechtshof van Utrecht</v></cell><cell r="D12323" t="str"><v>00-00-1802/00-03-1811</v></cell></row><row r="12324"><cell r="A12324" t="str"><v>04218</v></cell><cell r="B12324" t="str"><v>3500</v></cell><cell r="C12324" t="str"><v>vrederechter te Maarssen</v></cell><cell r="D12324" t="str"><v>00-00-1811/00-00-1817</v></cell></row><row r="12325"><cell r="A12325" t="str"><v>04218</v></cell><cell r="B12325" t="str"><v>3500</v></cell><cell r="C12325" t="str"><v>lid Tweede Kamer der Staten-Generaal</v></cell><cell r="D12325" t="str"><v>21-10-1817/18-10-1818</v></cell></row><row r="12326"><cell r="A12326" t="str"><v>04218</v></cell><cell r="B12326" t="str"><v>3500</v></cell><cell r="C12326" t="str"><v>lid Provinciale Staten van Utrecht</v></cell><cell r="D12326" t="str"><v>03-07-1821/18-10-1830</v></cell></row><row r="12327"><cell r="A12327" t="str"><v>04218</v></cell><cell r="B12327" t="str"><v>3500</v></cell><cell r="C12327" t="str"><v>lid Tweede Kamer der Staten-Generaal</v></cell><cell r="D12327" t="str"><v>18-10-1830/17-10-1836</v></cell></row><row r="12328"><cell r="A12328" t="str"><v>04218</v></cell><cell r="B12328" t="str"><v>3500</v></cell><cell r="C12328" t="str"><v>buitengewoon lid Tweede Kamer der Staten-Generaal</v></cell><cell r="D12328" t="str"><v>05-08-1840/05-09-1840</v></cell></row><row r="12329"><cell r="A12329" t="str"><v>04218</v></cell><cell r="B12329" t="str"><v>3500</v></cell><cell r="C12329" t="str"><v>lid Tweede Kamer der Staten-Generaal</v></cell><cell r="D12329" t="str"><v>19-12-1840/15-10-1843</v></cell></row><row r="12330"><cell r="A12330" t="str"><v>04218</v></cell><cell r="B12330" t="str"><v>3500</v></cell><cell r="C12330" t="str"><v>lid Eerste Kamer der Staten-Generaal</v></cell><cell r="D12330" t="str"><v>29-02-1844/13-02-1849</v></cell></row><row r="12331"><cell r="A12331" t="str"><v>04220</v></cell><cell r="B12331" t="str"><v>3010</v></cell><cell r="C12331" t="str"><v>Amsterdam</v></cell><cell r="D12331" t="str"><v>23-02-1790</v></cell></row><row r="12332"><cell r="A12332" t="str"><v>04220</v></cell><cell r="B12332" t="str"><v>3020</v></cell><cell r="C12332" t="str"><v>De Bilt</v></cell><cell r="D12332" t="str"><v>01-08-1858</v></cell></row><row r="12333"><cell r="A12333" t="str"><v>04220</v></cell><cell r="B12333" t="str"><v>3500</v></cell><cell r="C12333" t="str"><v>substituut-officier van justitie, rechtbank van eerste aanleg te Zierikzee</v></cell></row><row r="12334"><cell r="A12334" t="str"><v>04220</v></cell><cell r="B12334" t="str"><v>3500</v></cell><cell r="C12334" t="str"><v>substituut-procureur-generaal Hooggerechtshof te 's-Gravenhage</v></cell><cell r="D12334" t="str"><v>22-02-1815/01-02-1824</v></cell></row><row r="12335"><cell r="A12335" t="str"><v>04220</v></cell><cell r="B12335" t="str"><v>3500</v></cell><cell r="C12335" t="str"><v>advocaat-generaal Hooggerechtshof te 's-Gravenhage</v></cell><cell r="D12335" t="str"><v>01-02-1824/01-10-1838</v></cell></row><row r="12336"><cell r="A12336" t="str"><v>04220</v></cell><cell r="B12336" t="str"><v>3500</v></cell><cell r="C12336" t="str"><v>lid Tweede Kamer der Staten-Generaal</v></cell><cell r="D12336" t="str"><v>18-10-1830/17-10-1842</v></cell></row><row r="12337"><cell r="A12337" t="str"><v>04220</v></cell><cell r="B12337" t="str"><v>3500</v></cell><cell r="C12337" t="str"><v>procureur-generaal Provinciaal Gerechtshof te 's-Gravenhage</v></cell><cell r="D12337" t="str"><v>01-10-1838/01-11-1855</v></cell></row><row r="12338"><cell r="A12338" t="str"><v>04220</v></cell><cell r="B12338" t="str"><v>3500</v></cell><cell r="C12338" t="str"><v>lid Eerste Kamer der Staten-Generaal</v></cell><cell r="D12338" t="str"><v>04-11-1845/13-02-1849</v></cell></row><row r="12339"><cell r="A12339" t="str"><v>04222</v></cell><cell r="B12339" t="str"><v>3010</v></cell><cell r="C12339" t="str"><v>Hoorn</v></cell><cell r="D12339" t="str"><v>12-08-1792</v></cell></row><row r="12340"><cell r="A12340" t="str"><v>04222</v></cell><cell r="B12340" t="str"><v>3020</v></cell><cell r="C12340" t="str"><v>Hoorn</v></cell><cell r="D12340" t="str"><v>20-09-1862</v></cell></row><row r="12341"><cell r="A12341" t="str"><v>04222</v></cell><cell r="B12341" t="str"><v>3500</v></cell><cell r="C12341" t="str"><v>advocaat te Hoorn</v></cell><cell r="D12341" t="str"><v>00-00-1813/</v></cell></row><row r="12342"><cell r="A12342" t="str"><v>04222</v></cell><cell r="B12342" t="str"><v>3500</v></cell><cell r="C12342" t="str"><v>gemeenteontvanger van Hoorn</v></cell><cell r="D12342" t="str"><v>/(omstreeks: 00-00-1817)/00-00-1845</v></cell></row><row r="12343"><cell r="A12343" t="str"><v>04222</v></cell><cell r="B12343" t="str"><v>3500</v></cell><cell r="C12343" t="str"><v>lid stedelijke raad (1851: gemeenteraad) van Hoorn</v></cell><cell r="D12343" t="str"><v>/00-09-1862</v></cell></row><row r="12344"><cell r="A12344" t="str"><v>04222</v></cell><cell r="B12344" t="str"><v>3500</v></cell><cell r="C12344" t="str"><v>lid Provinciale Staten van Holland</v></cell><cell r="D12344" t="str"><v>16-10-1827/16-10-1838</v></cell></row><row r="12345"><cell r="A12345" t="str"><v>04222</v></cell><cell r="B12345" t="str"><v>3500</v></cell><cell r="C12345" t="str"><v>burgemeester van Beets</v></cell><cell r="D12345" t="str"><v>02-01-1838/00-06-1842</v></cell></row><row r="12346"><cell r="A12346" t="str"><v>04222</v></cell><cell r="B12346" t="str"><v>3500</v></cell><cell r="C12346" t="str"><v>burgemeester van Schardam</v></cell><cell r="D12346" t="str"><v>02-01-1838/00-06-1842</v></cell></row><row r="12347"><cell r="A12347" t="str"><v>04222</v></cell><cell r="B12347" t="str"><v>3500</v></cell><cell r="C12347" t="str"><v>lid Tweede Kamer der Staten-Generaal</v></cell><cell r="D12347" t="str"><v>16-10-1838/17-10-1847</v></cell></row><row r="12348"><cell r="A12348" t="str"><v>04222</v></cell><cell r="B12348" t="str"><v>3500</v></cell><cell r="C12348" t="str"><v>voorzitter Tweede Kamer der Staten-Generaal</v></cell><cell r="D12348" t="str"><v>22-10-1844/20-10-1845</v></cell></row><row r="12349"><cell r="A12349" t="str"><v>04222</v></cell><cell r="B12349" t="str"><v>3500</v></cell><cell r="C12349" t="str"><v>burgemeester van Hoorn</v></cell><cell r="D12349" t="str"><v>01-01-1845/20-09-1862</v></cell></row><row r="12350"><cell r="A12350" t="str"><v>04222</v></cell><cell r="B12350" t="str"><v>3500</v></cell><cell r="C12350" t="str"><v>lid Eerste Kamer der Staten-Generaal</v></cell><cell r="D12350" t="str"><v>19-10-1847/13-02-1849</v></cell></row><row r="12351"><cell r="A12351" t="str"><v>04222</v></cell><cell r="B12351" t="str"><v>3500</v></cell><cell r="C12351" t="str"><v>lid Provinciale Staten van Noord-Holland</v></cell><cell r="D12351" t="str"><v>10-07-1849/20-09-1862</v></cell></row><row r="12352"><cell r="A12352" t="str"><v>04222</v></cell><cell r="B12352" t="str"><v>3500</v></cell><cell r="C12352" t="str"><v>dijkgraaf waterschap Drechterland</v></cell><cell r="D12352" t="str"><v>01-03-1852/20-09-1862</v></cell></row><row r="12353"><cell r="A12353" t="str"><v>04226</v></cell><cell r="B12353" t="str"><v>3010</v></cell><cell r="C12353" t="str"><v>Utrecht</v></cell><cell r="D12353" t="str"><v>15-08-1793</v></cell></row><row r="12354"><cell r="A12354" t="str"><v>04226</v></cell><cell r="B12354" t="str"><v>3020</v></cell><cell r="C12354" t="str"><v>Middelburg</v></cell><cell r="D12354" t="str"><v>24-04-1856</v></cell></row><row r="12355"><cell r="A12355" t="str"><v>04226</v></cell><cell r="B12355" t="str"><v>3500</v></cell><cell r="C12355" t="str"><v>landeigenaar, landgoed Rhijnsburg te Oostkapelle</v></cell></row><row r="12356"><cell r="A12356" t="str"><v>04226</v></cell><cell r="B12356" t="str"><v>3500</v></cell><cell r="C12356" t="str"><v>referendaris tweede klasse, Raad van State</v></cell><cell r="D12356" t="str"><v>25-05-1817/</v></cell></row><row r="12357"><cell r="A12357" t="str"><v>04226</v></cell><cell r="B12357" t="str"><v>3500</v></cell><cell r="C12357" t="str"><v>lid Provinciale Staten van Zeeland</v></cell><cell r="D12357" t="str"><v>03-07-1821/17-10-1826</v></cell></row><row r="12358"><cell r="A12358" t="str"><v>04226</v></cell><cell r="B12358" t="str"><v>3500</v></cell><cell r="C12358" t="str"><v>lid Tweede Kamer der Staten-Generaal</v></cell><cell r="D12358" t="str"><v>16-10-1826/19-10-1845</v></cell></row><row r="12359"><cell r="A12359" t="str"><v>04226</v></cell><cell r="B12359" t="str"><v>3500</v></cell><cell r="C12359" t="str"><v>lid Eerste Kamer der Staten-Generaal</v></cell><cell r="D12359" t="str"><v>25-08-1848/13-02-1849</v></cell></row><row r="12360"><cell r="A12360" t="str"><v>04227</v></cell><cell r="B12360" t="str"><v>3010</v></cell><cell r="C12360" t="str"><v>Steenderen</v></cell><cell r="D12360" t="str"><v>16-02-1758</v></cell></row><row r="12361"><cell r="A12361" t="str"><v>04227</v></cell><cell r="B12361" t="str"><v>3020</v></cell><cell r="C12361" t="str"><v>Zwolle</v></cell><cell r="D12361" t="str"><v>21-02-1826</v></cell></row><row r="12362"><cell r="A12362" t="str"><v>04227</v></cell><cell r="B12362" t="str"><v>3500</v></cell><cell r="C12362" t="str"><v>landeignaar en rentenier</v></cell></row><row r="12363"><cell r="A12363" t="str"><v>04227</v></cell><cell r="B12363" t="str"><v>3500</v></cell><cell r="C12363" t="str"><v>officier</v></cell><cell r="D12363" t="str"><v>/00-00-1787</v></cell></row><row r="12364"><cell r="A12364" t="str"><v>04227</v></cell><cell r="B12364" t="str"><v>3500</v></cell><cell r="C12364" t="str"><v>luitenant-kolonel gewapende burgerwacht van Overijssel</v></cell><cell r="D12364" t="str"><v>00-07-1799/</v></cell></row><row r="12365"><cell r="A12365" t="str"><v>04227</v></cell><cell r="B12365" t="str"><v>3500</v></cell><cell r="C12365" t="str"><v>kolonel gewapende burgerwacht</v></cell><cell r="D12365" t="str"><v>00-00-1799</v></cell></row><row r="12366"><cell r="A12366" t="str"><v>04227</v></cell><cell r="B12366" t="str"><v>3500</v></cell><cell r="C12366" t="str"><v>lid rekenkamer, departement Overijssel</v></cell><cell r="D12366" t="str"><v>00-02-1803/00-07-1805</v></cell></row><row r="12367"><cell r="A12367" t="str"><v>04227</v></cell><cell r="B12367" t="str"><v>3500</v></cell><cell r="C12367" t="str"><v>lid departementaal bestuur van Overijssel</v></cell><cell r="D12367" t="str"><v>01-08-1805/00-05-1807</v></cell></row><row r="12368"><cell r="A12368" t="str"><v>04227</v></cell><cell r="B12368" t="str"><v>3500</v></cell><cell r="C12368" t="str"><v>lid Wetgevend Lichaam</v></cell><cell r="D12368" t="str"><v>15-11-1808/27-07-1810</v></cell></row><row r="12369"><cell r="A12369" t="str"><v>04227</v></cell><cell r="B12369" t="str"><v>3500</v></cell><cell r="C12369" t="str"><v>lid Provinciale Staten van Overijssel</v></cell><cell r="D12369" t="str"><v>00-00-1814/00-09-1819</v></cell></row><row r="12370"><cell r="A12370" t="str"><v>04227</v></cell><cell r="B12370" t="str"><v>3500</v></cell><cell r="C12370" t="str"><v>lid Tweede Kamer der Staten-Generaal</v></cell><cell r="D12370" t="str"><v>19-10-1819/21-02-1826</v></cell></row><row r="12371"><cell r="A12371" t="str"><v>04228</v></cell><cell r="B12371" t="str"><v>3010</v></cell><cell r="C12371" t="str"><v>Boxmeer</v></cell><cell r="D12371" t="str"><v>02-09-1778</v></cell></row><row r="12372"><cell r="A12372" t="str"><v>04228</v></cell><cell r="B12372" t="str"><v>3020</v></cell><cell r="C12372" t="str"><v>'s-Gravenhage</v></cell><cell r="D12372" t="str"><v>21-03-1844</v></cell></row><row r="12373"><cell r="A12373" t="str"><v>04228</v></cell><cell r="B12373" t="str"><v>3500</v></cell><cell r="C12373" t="str"><v>landeigenaar te Boxmeer</v></cell></row><row r="12374"><cell r="A12374" t="str"><v>04228</v></cell><cell r="B12374" t="str"><v>3500</v></cell><cell r="C12374" t="str"><v>luitenant-jagermeester van Boxmeer, Oeffelt en Sint Anthonis</v></cell><cell r="D12374" t="str"><v>06-10-1807/</v></cell></row><row r="12375"><cell r="A12375" t="str"><v>04228</v></cell><cell r="B12375" t="str"><v>3500</v></cell><cell r="C12375" t="str"><v>jachtofficier van de koning in het departement Brabant</v></cell><cell r="D12375" t="str"><v>00-00-1808/</v></cell></row><row r="12376"><cell r="A12376" t="str"><v>04228</v></cell><cell r="B12376" t="str"><v>3500</v></cell><cell r="C12376" t="str"><v>lid Wetgevend Lichaam</v></cell><cell r="D12376" t="str"><v>16-11-1809/31-03-1810</v></cell></row><row r="12377"><cell r="A12377" t="str"><v>04228</v></cell><cell r="B12377" t="str"><v>3500</v></cell><cell r="C12377" t="str"><v>lid Staten-Generaal van de Verenigde Nederlanden</v></cell><cell r="D12377" t="str"><v>02-05-1814/01-09-1815</v></cell></row><row r="12378"><cell r="A12378" t="str"><v>04228</v></cell><cell r="B12378" t="str"><v>3500</v></cell><cell r="C12378" t="str"><v>lid Tweede Kamer der Staten-Generaal</v></cell><cell r="D12378" t="str"><v>21-09-1815/18-10-1818</v></cell></row><row r="12379"><cell r="A12379" t="str"><v>04228</v></cell><cell r="B12379" t="str"><v>3500</v></cell><cell r="C12379" t="str"><v>lid Tweede Kamer der Staten-Generaal</v></cell><cell r="D12379" t="str"><v>20-10-1823/15-10-1832</v></cell></row><row r="12380"><cell r="A12380" t="str"><v>04228</v></cell><cell r="B12380" t="str"><v>3500</v></cell><cell r="C12380" t="str"><v>lid Tweede Kamer der Staten-Generaal</v></cell><cell r="D12380" t="str"><v>18-10-1842/12-02-1844</v></cell></row><row r="12381"><cell r="A12381" t="str"><v>04229</v></cell><cell r="B12381" t="str"><v>3010</v></cell><cell r="C12381" t="str"><v>Leiden</v></cell><cell r="D12381" t="str"><v>00-04-1770</v></cell></row><row r="12382"><cell r="A12382" t="str"><v>04229</v></cell><cell r="B12382" t="str"><v>3020</v></cell><cell r="C12382" t="str"><v>Leiden</v></cell><cell r="D12382" t="str"><v>08-08-1832</v></cell></row><row r="12383"><cell r="A12383" t="str"><v>04229</v></cell><cell r="B12383" t="str"><v>3500</v></cell><cell r="C12383" t="str"><v>lid bestuur van Leiden</v></cell><cell r="D12383" t="str"><v>00-00-1795/00-05-1801</v></cell></row><row r="12384"><cell r="A12384" t="str"><v>04229</v></cell><cell r="B12384" t="str"><v>3500</v></cell><cell r="C12384" t="str"><v>rentmeester van Rijnland</v></cell><cell r="D12384" t="str"><v>00-00-1800/00-00-1832</v></cell></row><row r="12385"><cell r="A12385" t="str"><v>04229</v></cell><cell r="B12385" t="str"><v>3500</v></cell><cell r="C12385" t="str"><v>lid Wetgevend Lichaam</v></cell><cell r="D12385" t="str"><v>01-12-1801/01-06-1804</v></cell></row><row r="12386"><cell r="A12386" t="str"><v>04229</v></cell><cell r="B12386" t="str"><v>3500</v></cell><cell r="C12386" t="str"><v>lid stedelijke raad van Leiden</v></cell><cell r="D12386" t="str"><v>00-00-1806/00-00-1808</v></cell></row><row r="12387"><cell r="A12387" t="str"><v>04229</v></cell><cell r="B12387" t="str"><v>3500</v></cell><cell r="C12387" t="str"><v>wethouder van Leiden</v></cell><cell r="D12387" t="str"><v>20-01-1808/00-00-1811</v></cell></row><row r="12388"><cell r="A12388" t="str"><v>04229</v></cell><cell r="B12388" t="str"><v>3500</v></cell><cell r="C12388" t="str"><v>adjunct-maire van Leiden</v></cell><cell r="D12388" t="str"><v>00-00-1811/00-12-1813</v></cell></row><row r="12389"><cell r="A12389" t="str"><v>04229</v></cell><cell r="B12389" t="str"><v>3500</v></cell><cell r="C12389" t="str"><v>lid raad, arrondissement Leiden</v></cell><cell r="D12389" t="str"><v>00-00-1812/00-00-1813</v></cell></row><row r="12390"><cell r="A12390" t="str"><v>04229</v></cell><cell r="B12390" t="str"><v>3500</v></cell><cell r="C12390" t="str"><v>commissaris-generaal arrondissement Breda</v></cell><cell r="D12390" t="str"><v>00-12-1813/</v></cell></row><row r="12391"><cell r="A12391" t="str"><v>04229</v></cell><cell r="B12391" t="str"><v>3500</v></cell><cell r="C12391" t="str"><v>lid provisioneel bestuur van Leiden</v></cell><cell r="D12391" t="str"><v>00-11-1813/00-01-1814</v></cell></row><row r="12392"><cell r="A12392" t="str"><v>04229</v></cell><cell r="B12392" t="str"><v>3500</v></cell><cell r="C12392" t="str"><v>lid Staten-Generaal van de Verenigde Nederlanden</v></cell><cell r="D12392" t="str"><v>02-05-1814/01-09-1815</v></cell></row><row r="12393"><cell r="A12393" t="str"><v>04229</v></cell><cell r="B12393" t="str"><v>3500</v></cell><cell r="C12393" t="str"><v>lid stedelijke raad van Leiden</v></cell><cell r="D12393" t="str"><v>00-01-1814/08-08-1832</v></cell></row><row r="12394"><cell r="A12394" t="str"><v>04229</v></cell><cell r="B12394" t="str"><v>3500</v></cell><cell r="C12394" t="str"><v>lid en plaatsvervangend voorzitter college van burgemeesters van Leiden</v></cell><cell r="D12394" t="str"><v>00-01-1814/01-03-1824</v></cell></row><row r="12395"><cell r="A12395" t="str"><v>04229</v></cell><cell r="B12395" t="str"><v>3500</v></cell><cell r="C12395" t="str"><v>lid Tweede Kamer der Staten-Generaal</v></cell><cell r="D12395" t="str"><v>21-09-1815/20-10-1817</v></cell></row><row r="12396"><cell r="A12396" t="str"><v>04229</v></cell><cell r="B12396" t="str"><v>3500</v></cell><cell r="C12396" t="str"><v>lid Tweede Kamer der Staten-Generaal</v></cell><cell r="D12396" t="str"><v>18-10-1819/20-10-1828</v></cell></row><row r="12397"><cell r="A12397" t="str"><v>04229</v></cell><cell r="B12397" t="str"><v>3500</v></cell><cell r="C12397" t="str"><v>wethouder van Leiden</v></cell><cell r="D12397" t="str"><v>01-03-1824/08-08-1832</v></cell></row><row r="12398"><cell r="A12398" t="str"><v>04230</v></cell><cell r="B12398" t="str"><v>3010</v></cell><cell r="C12398" t="str"><v>Utrecht</v></cell><cell r="D12398" t="str"><v>26-06-1753</v></cell></row><row r="12399"><cell r="A12399" t="str"><v>04230</v></cell><cell r="B12399" t="str"><v>3020</v></cell><cell r="C12399" t="str"><v>Utrecht</v></cell><cell r="D12399" t="str"><v>09-04-1817</v></cell></row><row r="12400"><cell r="A12400" t="str"><v>04230</v></cell><cell r="B12400" t="str"><v>3500</v></cell><cell r="C12400" t="str"><v>advocaat te Utrecht</v></cell></row><row r="12401"><cell r="A12401" t="str"><v>04230</v></cell><cell r="B12401" t="str"><v>3500</v></cell><cell r="C12401" t="str"><v>raad in de vroedschap van Utrecht</v></cell><cell r="D12401" t="str"><v>00-00-1777/00-00-1781</v></cell></row><row r="12402"><cell r="A12402" t="str"><v>04230</v></cell><cell r="B12402" t="str"><v>3500</v></cell><cell r="C12402" t="str"><v>schepen van Utrecht</v></cell><cell r="D12402" t="str"><v>00-00-1781</v></cell></row><row r="12403"><cell r="A12403" t="str"><v>04230</v></cell><cell r="B12403" t="str"><v>3500</v></cell><cell r="C12403" t="str"><v>schepen van Utrecht</v></cell><cell r="D12403" t="str"><v>00-00-1782</v></cell></row><row r="12404"><cell r="A12404" t="str"><v>04230</v></cell><cell r="B12404" t="str"><v>3500</v></cell><cell r="C12404" t="str"><v>schepen van Utrecht</v></cell><cell r="D12404" t="str"><v>00-00-1784</v></cell></row><row r="12405"><cell r="A12405" t="str"><v>04230</v></cell><cell r="B12405" t="str"><v>3500</v></cell><cell r="C12405" t="str"><v>secretaris van financiën, Staten van Utrecht</v></cell><cell r="D12405" t="str"><v>00-11-1785/00-00-1795</v></cell></row><row r="12406"><cell r="A12406" t="str"><v>04230</v></cell><cell r="B12406" t="str"><v>3500</v></cell><cell r="C12406" t="str"><v>advocaat te Utrecht</v></cell><cell r="D12406" t="str"><v>00-00-1795/</v></cell></row><row r="12407"><cell r="A12407" t="str"><v>04230</v></cell><cell r="B12407" t="str"><v>3500</v></cell><cell r="C12407" t="str"><v>gecommitteerde ter kamer van financie, 's Lands van Utrecht</v></cell><cell r="D12407" t="str"><v>00-00-1802/00-00-1805</v></cell></row><row r="12408"><cell r="A12408" t="str"><v>04230</v></cell><cell r="B12408" t="str"><v>3500</v></cell><cell r="C12408" t="str"><v>lid departementaal bestuur van Utrecht</v></cell><cell r="D12408" t="str"><v>04-06-1802/01-08-1805</v></cell></row><row r="12409"><cell r="A12409" t="str"><v>04230</v></cell><cell r="B12409" t="str"><v>3500</v></cell><cell r="C12409" t="str"><v>lid Raad van Financiën, departement Utrecht</v></cell><cell r="D12409" t="str"><v>01-08-1805/01-09-1805</v></cell></row><row r="12410"><cell r="A12410" t="str"><v>04230</v></cell><cell r="B12410" t="str"><v>3500</v></cell><cell r="C12410" t="str"><v>maire van Utrecht</v></cell><cell r="D12410" t="str"><v>01-02-1808/13-06-1811</v></cell></row><row r="12411"><cell r="A12411" t="str"><v>04230</v></cell><cell r="B12411" t="str"><v>3500</v></cell><cell r="C12411" t="str"><v>gevangenschap (gijzelaar te Parijs)</v></cell><cell r="D12411" t="str"><v>00-11-1813/00-04-1814</v></cell></row><row r="12412"><cell r="A12412" t="str"><v>04230</v></cell><cell r="B12412" t="str"><v>3500</v></cell><cell r="C12412" t="str"><v>lid Staten-Generaal van de Verenigde Nederlanden</v></cell><cell r="D12412" t="str"><v>02-05-1814/01-09-1815</v></cell></row><row r="12413"><cell r="A12413" t="str"><v>04230</v></cell><cell r="B12413" t="str"><v>3500</v></cell><cell r="C12413" t="str"><v>lid Tweede Kamer der Staten-Generaal</v></cell><cell r="D12413" t="str"><v>17-10-1815/09-04-1817</v></cell></row><row r="12414"><cell r="A12414" t="str"><v>04231</v></cell><cell r="B12414" t="str"><v>3010</v></cell><cell r="C12414" t="str"><v>Utrecht</v></cell><cell r="D12414" t="str"><v>14-01-1756</v></cell></row><row r="12415"><cell r="A12415" t="str"><v>04231</v></cell><cell r="B12415" t="str"><v>3020</v></cell><cell r="C12415" t="str"><v>Zoeterwoude</v></cell><cell r="D12415" t="str"><v>24-03-1822</v></cell></row><row r="12416"><cell r="A12416" t="str"><v>04231</v></cell><cell r="B12416" t="str"><v>3500</v></cell><cell r="C12416" t="str"><v>raad in de Vroedschap van Utrecht</v></cell><cell r="D12416" t="str"><v>00-00-1784/00-00-1795</v></cell></row><row r="12417"><cell r="A12417" t="str"><v>04231</v></cell><cell r="B12417" t="str"><v>3500</v></cell><cell r="C12417" t="str"><v>ambteloos</v></cell><cell r="D12417" t="str"><v>00-00-1795/00-00-1803</v></cell></row><row r="12418"><cell r="A12418" t="str"><v>04231</v></cell><cell r="B12418" t="str"><v>3500</v></cell><cell r="C12418" t="str"><v>lid bestuur van Utrecht</v></cell><cell r="D12418" t="str"><v>00-02-1803/00-00-1804</v></cell></row><row r="12419"><cell r="A12419" t="str"><v>04231</v></cell><cell r="B12419" t="str"><v>3500</v></cell><cell r="C12419" t="str"><v>adjunct-maire van Utrecht</v></cell><cell r="D12419" t="str"><v>00-06-1811/00-00-1813</v></cell></row><row r="12420"><cell r="A12420" t="str"><v>04231</v></cell><cell r="B12420" t="str"><v>3500</v></cell><cell r="C12420" t="str"><v>lid Vergadering van Notabelen, 29 en 30 maart 1814</v></cell></row><row r="12421"><cell r="A12421" t="str"><v>04231</v></cell><cell r="B12421" t="str"><v>3500</v></cell><cell r="C12421" t="str"><v>lid Provinciale Staten van Utrecht</v></cell><cell r="D12421" t="str"><v>27-06-1815/29-09-1815</v></cell></row><row r="12422"><cell r="A12422" t="str"><v>04231</v></cell><cell r="B12422" t="str"><v>3500</v></cell><cell r="C12422" t="str"><v>buitengewoon lid Staten-Generaal van de Verenigde Nederlanden</v></cell><cell r="D12422" t="str"><v>08-08-1815/19-08-1815</v></cell></row><row r="12423"><cell r="A12423" t="str"><v>04231</v></cell><cell r="B12423" t="str"><v>3500</v></cell><cell r="C12423" t="str"><v>lid Tweede Kamer der Staten-Generaal</v></cell><cell r="D12423" t="str"><v>21-09-1815/24-03-1822</v></cell></row><row r="12424"><cell r="A12424" t="str"><v>04232</v></cell><cell r="B12424" t="str"><v>3010</v></cell><cell r="C12424" t="str"><v>Boxmeer</v></cell><cell r="D12424" t="str"><v>16-08-1797</v></cell></row><row r="12425"><cell r="A12425" t="str"><v>04232</v></cell><cell r="B12425" t="str"><v>3020</v></cell><cell r="C12425" t="str"><v>Rosmalen (N.Br.)</v></cell><cell r="D12425" t="str"><v>12-08-1887</v></cell></row><row r="12426"><cell r="A12426" t="str"><v>04232</v></cell><cell r="B12426" t="str"><v>3500</v></cell><cell r="C12426" t="str"><v>advocaat te Boxmeer</v></cell><cell r="D12426" t="str"><v>00-00-1820/</v></cell></row><row r="12427"><cell r="A12427" t="str"><v>04232</v></cell><cell r="B12427" t="str"><v>3500</v></cell><cell r="C12427" t="str"><v>schoolopziener, derde schooldistrict van Noord-Brabant</v></cell><cell r="D12427" t="str"><v>00-00-1823/02-06-1856</v></cell></row><row r="12428"><cell r="A12428" t="str"><v>04232</v></cell><cell r="B12428" t="str"><v>3500</v></cell><cell r="C12428" t="str"><v>lid Provinciale Staten van Noord-Brabant</v></cell><cell r="D12428" t="str"><v>05-07-1825/01-04-1834</v></cell></row><row r="12429"><cell r="A12429" t="str"><v>04232</v></cell><cell r="B12429" t="str"><v>3500</v></cell><cell r="C12429" t="str"><v>lid Gedeputeerde Staten van Noord-Brabant</v></cell><cell r="D12429" t="str"><v>04-07-1826/01-04-1834</v></cell></row><row r="12430"><cell r="A12430" t="str"><v>04232</v></cell><cell r="B12430" t="str"><v>3500</v></cell><cell r="C12430" t="str"><v>lid Tweede Kamer der Staten-Generaal</v></cell><cell r="D12430" t="str"><v>01-04-1834/18-10-1841</v></cell></row><row r="12431"><cell r="A12431" t="str"><v>04232</v></cell><cell r="B12431" t="str"><v>3500</v></cell><cell r="C12431" t="str"><v>rechter in de rechtbank van eerste aanleg te 's-Hertogenbosch</v></cell><cell r="D12431" t="str"><v>01-08-1836/01-10-1838</v></cell></row><row r="12432"><cell r="A12432" t="str"><v>04232</v></cell><cell r="B12432" t="str"><v>3500</v></cell><cell r="C12432" t="str"><v>raadsheer Provinciaal Gerechtshof te 's-Hertogenbosch</v></cell><cell r="D12432" t="str"><v>01-10-1838/01-11-1872</v></cell></row><row r="12433"><cell r="A12433" t="str"><v>04232</v></cell><cell r="B12433" t="str"><v>3500</v></cell><cell r="C12433" t="str"><v>lid gemeenteraad van 's-Hertogenbosch</v></cell><cell r="D12433" t="str"><v>00-00-1847/</v></cell></row><row r="12434"><cell r="A12434" t="str"><v>04232</v></cell><cell r="B12434" t="str"><v>3500</v></cell><cell r="C12434" t="str"><v>buitengewoon lid Tweede Kamer der Staten-Generaal</v></cell><cell r="D12434" t="str"><v>18-09-1848/08-10-1848</v></cell></row><row r="12435"><cell r="A12435" t="str"><v>04232</v></cell><cell r="B12435" t="str"><v>3500</v></cell><cell r="C12435" t="str"><v>lid Provinciale Staten van Nood-Brabant</v></cell><cell r="D12435" t="str"><v>05-07-1859/00-04-1870</v></cell></row><row r="12436"><cell r="A12436" t="str"><v>04232</v></cell><cell r="B12436" t="str"><v>3500</v></cell><cell r="C12436" t="str"><v>president Provinciaal Gerechtshof te 's-Hertogenbosch</v></cell><cell r="D12436" t="str"><v>01-11-1872/01-01-1876</v></cell></row><row r="12437"><cell r="A12437" t="str"><v>04233</v></cell><cell r="B12437" t="str"><v>3010</v></cell><cell r="C12437" t="str"><v>'s-Gravenhage</v></cell><cell r="D12437" t="str"><v>26-06-1784</v></cell></row><row r="12438"><cell r="A12438" t="str"><v>04233</v></cell><cell r="B12438" t="str"><v>3020</v></cell><cell r="C12438" t="str"><v>Laren (Gld.)</v></cell><cell r="D12438" t="str"><v>02-10-1883</v></cell></row><row r="12439"><cell r="A12439" t="str"><v>04233</v></cell><cell r="B12439" t="str"><v>3500</v></cell><cell r="C12439" t="str"><v>landeigenaar</v></cell></row><row r="12440"><cell r="A12440" t="str"><v>04233</v></cell><cell r="B12440" t="str"><v>3500</v></cell><cell r="C12440" t="str"><v>raad in het generaal-commissariaat departement Boven-IJssel</v></cell><cell r="D12440" t="str"><v>00-01-1814/00-08-1814</v></cell></row><row r="12441"><cell r="A12441" t="str"><v>04233</v></cell><cell r="B12441" t="str"><v>3500</v></cell><cell r="C12441" t="str"><v>lid Provinciale Staten van Gelderland</v></cell><cell r="D12441" t="str"><v>19-09-1814/21-10-1822</v></cell></row><row r="12442"><cell r="A12442" t="str"><v>04233</v></cell><cell r="B12442" t="str"><v>3500</v></cell><cell r="C12442" t="str"><v>lid Tweede Kamer der Staten-Generaal</v></cell><cell r="D12442" t="str"><v>21-10-1822/13-02-1849</v></cell></row><row r="12443"><cell r="A12443" t="str"><v>04234</v></cell><cell r="B12443" t="str"><v>3010</v></cell><cell r="C12443" t="str"><v>Leiden</v></cell><cell r="D12443" t="str"><v>09-01-1759</v></cell></row><row r="12444"><cell r="A12444" t="str"><v>04234</v></cell><cell r="B12444" t="str"><v>3020</v></cell><cell r="C12444" t="str"><v>Amsterdam</v></cell><cell r="D12444" t="str"><v>18-10-1826</v></cell></row><row r="12445"><cell r="A12445" t="str"><v>04234</v></cell><cell r="B12445" t="str"><v>3500</v></cell><cell r="C12445" t="str"><v>raadsheer Hof van Holland, Zeeland en West-Friesland</v></cell><cell r="D12445" t="str"><v>00-00-1785/00-00-1795</v></cell></row><row r="12446"><cell r="A12446" t="str"><v>04234</v></cell><cell r="B12446" t="str"><v>3500</v></cell><cell r="C12446" t="str"><v>ambteloos</v></cell><cell r="D12446" t="str"><v>00-00-1795/00-00-1805</v></cell></row><row r="12447"><cell r="A12447" t="str"><v>04234</v></cell><cell r="B12447" t="str"><v>3500</v></cell><cell r="C12447" t="str"><v>lid Wetgevend Lichaam</v></cell><cell r="D12447" t="str"><v>15-05-1805/09-06-1806</v></cell></row><row r="12448"><cell r="A12448" t="str"><v>04234</v></cell><cell r="B12448" t="str"><v>3500</v></cell><cell r="C12448" t="str"><v>lid provisioneel bestuur van Amsterdam</v></cell><cell r="D12448" t="str"><v>00-12-1813/00-00-1815</v></cell></row><row r="12449"><cell r="A12449" t="str"><v>04234</v></cell><cell r="B12449" t="str"><v>3500</v></cell><cell r="C12449" t="str"><v>lid college van burgemeesters van Amsterdam</v></cell><cell r="D12449" t="str"><v>01-01-1814/01-04-1824</v></cell></row><row r="12450"><cell r="A12450" t="str"><v>04234</v></cell><cell r="B12450" t="str"><v>3500</v></cell><cell r="C12450" t="str"><v>lid Vergadering van Notabelen, 29 en 30 maart 1814</v></cell></row><row r="12451"><cell r="A12451" t="str"><v>04234</v></cell><cell r="B12451" t="str"><v>3500</v></cell><cell r="C12451" t="str"><v>lid stedelijke raad van Amsterdam</v></cell><cell r="D12451" t="str"><v>00-00-1815/00-00-1826</v></cell></row><row r="12452"><cell r="A12452" t="str"><v>04234</v></cell><cell r="B12452" t="str"><v>3500</v></cell><cell r="C12452" t="str"><v>lid Tweede Kamer der Staten-Generaal</v></cell><cell r="D12452" t="str"><v>20-10-1817/20-10-1823</v></cell></row><row r="12453"><cell r="A12453" t="str"><v>04234</v></cell><cell r="B12453" t="str"><v>3500</v></cell><cell r="C12453" t="str"><v>vicepresident Amortisatiesyndicaat</v></cell><cell r="D12453" t="str"><v>00-00-1823/18-10-1826</v></cell></row><row r="12454"><cell r="A12454" t="str"><v>04235</v></cell><cell r="B12454" t="str"><v>3010</v></cell><cell r="C12454" t="str"><v>'s-Gravenhage</v></cell><cell r="D12454" t="str"><v>05-12-1767</v></cell></row><row r="12455"><cell r="A12455" t="str"><v>04235</v></cell><cell r="B12455" t="str"><v>3020</v></cell><cell r="C12455" t="str"><v>Veur</v></cell><cell r="D12455" t="str"><v>13-09-1818</v></cell></row><row r="12456"><cell r="A12456" t="str"><v>04235</v></cell><cell r="B12456" t="str"><v>3500</v></cell><cell r="C12456" t="str"><v>landeigenaar en ambachtsheer</v></cell></row><row r="12457"><cell r="A12457" t="str"><v>04235</v></cell><cell r="B12457" t="str"><v>3500</v></cell><cell r="C12457" t="str"><v>ordinaris gedeputeerde ter Staten-Generaal</v></cell><cell r="D12457" t="str"><v>00-05-1789/00-01-1795</v></cell></row><row r="12458"><cell r="A12458" t="str"><v>04235</v></cell><cell r="B12458" t="str"><v>3500</v></cell><cell r="C12458" t="str"><v>grietman van Ferwerderadeel</v></cell><cell r="D12458" t="str"><v>00-00-1790/00-00-1795</v></cell></row><row r="12459"><cell r="A12459" t="str"><v>04235</v></cell><cell r="B12459" t="str"><v>3500</v></cell><cell r="C12459" t="str"><v>gevolmachtigde ten Landdage van Friesland</v></cell><cell r="D12459" t="str"><v>00-00-1790/00-01-1795</v></cell></row><row r="12460"><cell r="A12460" t="str"><v>04235</v></cell><cell r="B12460" t="str"><v>3500</v></cell><cell r="C12460" t="str"><v>ambteloos</v></cell><cell r="D12460" t="str"><v>00-01-1795/00-03-1807</v></cell></row><row r="12461"><cell r="A12461" t="str"><v>04235</v></cell><cell r="B12461" t="str"><v>3500</v></cell><cell r="C12461" t="str"><v>lid in buitengewone dienst bij de sectie financiën, Staatsraad</v></cell><cell r="D12461" t="str"><v>07-03-1807/01-01-1809</v></cell></row><row r="12462"><cell r="A12462" t="str"><v>04235</v></cell><cell r="B12462" t="str"><v>3500</v></cell><cell r="C12462" t="str"><v>lid Wetgevend Lichaam</v></cell><cell r="D12462" t="str"><v>05-01-1808/27-07-1810</v></cell></row><row r="12463"><cell r="A12463" t="str"><v>04235</v></cell><cell r="B12463" t="str"><v>3500</v></cell><cell r="C12463" t="str"><v>lid municipale raad van 's-Gravenhage</v></cell><cell r="D12463" t="str"><v>00-08-1811/00-01-1814</v></cell></row><row r="12464"><cell r="A12464" t="str"><v>04235</v></cell><cell r="B12464" t="str"><v>3500</v></cell><cell r="C12464" t="str"><v>lid algemene raad, departement van de Monden van de Maas</v></cell><cell r="D12464" t="str"><v>01-01-1811/00-11-1813</v></cell></row><row r="12465"><cell r="A12465" t="str"><v>04235</v></cell><cell r="B12465" t="str"><v>3500</v></cell><cell r="C12465" t="str"><v>commissaris-deciseur te Maastricht</v></cell></row><row r="12466"><cell r="A12466" t="str"><v>04235</v></cell><cell r="B12466" t="str"><v>3500</v></cell><cell r="C12466" t="str"><v>lid voorlopige raad van 's-Gravenhage</v></cell><cell r="D12466" t="str"><v>01-01-1814/02-01-1816</v></cell></row><row r="12467"><cell r="A12467" t="str"><v>04235</v></cell><cell r="B12467" t="str"><v>3500</v></cell><cell r="C12467" t="str"><v>lid Vergadering van Notabelen, 29 en 30 maart 1814</v></cell></row><row r="12468"><cell r="A12468" t="str"><v>04235</v></cell><cell r="B12468" t="str"><v>3500</v></cell><cell r="C12468" t="str"><v>lid Staten-Generaal der Verenigde Nederlanden</v></cell><cell r="D12468" t="str"><v>02-05-1814/01-09-1815</v></cell></row><row r="12469"><cell r="A12469" t="str"><v>04235</v></cell><cell r="B12469" t="str"><v>3500</v></cell><cell r="C12469" t="str"><v>lid Tweede Kamer der Staten-Generaal</v></cell><cell r="D12469" t="str"><v>21-09-1815/13-09-1818</v></cell></row><row r="12470"><cell r="A12470" t="str"><v>04236</v></cell><cell r="B12470" t="str"><v>3010</v></cell><cell r="C12470" t="str"><v>Heusden</v></cell><cell r="D12470" t="str"><v>24-01-1762</v></cell></row><row r="12471"><cell r="A12471" t="str"><v>04236</v></cell><cell r="B12471" t="str"><v>3020</v></cell><cell r="C12471" t="str"><v>'s-Gravenhage</v></cell><cell r="D12471" t="str"><v>01-12-1837</v></cell></row><row r="12472"><cell r="A12472" t="str"><v>04236</v></cell><cell r="B12472" t="str"><v>3500</v></cell><cell r="C12472" t="str"><v>advocaat te Dordrecht</v></cell><cell r="D12472" t="str"><v>00-00-1785/00-10-1786</v></cell></row><row r="12473"><cell r="A12473" t="str"><v>04236</v></cell><cell r="B12473" t="str"><v>3500</v></cell><cell r="C12473" t="str"><v>secretaris commissie tot het financiewezen te 's-Gravenhage</v></cell><cell r="D12473" t="str"><v>00-10-1786/00-00-1787</v></cell></row><row r="12474"><cell r="A12474" t="str"><v>04236</v></cell><cell r="B12474" t="str"><v>3500</v></cell><cell r="C12474" t="str"><v>advocaat te Dordrecht</v></cell><cell r="D12474" t="str"><v>00-00-1787/00-00-1795</v></cell></row><row r="12475"><cell r="A12475" t="str"><v>04236</v></cell><cell r="B12475" t="str"><v>3500</v></cell><cell r="C12475" t="str"><v>baljuw van Zuid-Holland</v></cell><cell r="D12475" t="str"><v>00-00-1795/00-00-1811</v></cell></row><row r="12476"><cell r="A12476" t="str"><v>04236</v></cell><cell r="B12476" t="str"><v>3500</v></cell><cell r="C12476" t="str"><v>lid voorlopige raad van Dordrecht</v></cell><cell r="D12476" t="str"><v>00-00-1795/</v></cell></row><row r="12477"><cell r="A12477" t="str"><v>04236</v></cell><cell r="B12477" t="str"><v>3500</v></cell><cell r="C12477" t="str"><v>lid Vergadering van provisionele representanten van het Volk van Holland</v></cell><cell r="D12477" t="str"><v>15-06-1795/</v></cell></row><row r="12478"><cell r="A12478" t="str"><v>04236</v></cell><cell r="B12478" t="str"><v>3500</v></cell><cell r="C12478" t="str"><v>substituut-secretaris Comité tot de Algemene Zaken van het Bondgenootschap te Lande (afdeling militaire zaken)</v></cell><cell r="D12478" t="str"><v>13-03-1795/16-02-1798</v></cell></row><row r="12479"><cell r="A12479" t="str"><v>04236</v></cell><cell r="B12479" t="str"><v>3500</v></cell><cell r="C12479" t="str"><v>lid Tweede Nationale Vergadering</v></cell><cell r="D12479" t="str"><v>01-09-1797/22-01-1798</v></cell></row><row r="12480"><cell r="A12480" t="str"><v>04236</v></cell><cell r="B12480" t="str"><v>3500</v></cell><cell r="C12480" t="str"><v>schepen van Dordrecht</v></cell></row><row r="12481"><cell r="A12481" t="str"><v>04236</v></cell><cell r="B12481" t="str"><v>3500</v></cell><cell r="C12481" t="str"><v>baljuw van Strijen</v></cell><cell r="D12481" t="str"><v>00-10-1801/00-00-1811</v></cell></row><row r="12482"><cell r="A12482" t="str"><v>04236</v></cell><cell r="B12482" t="str"><v>3500</v></cell><cell r="C12482" t="str"><v>hoofdofficier van Dordrecht</v></cell><cell r="D12482" t="str"><v>00-00-1804/00-00-1811</v></cell></row><row r="12483"><cell r="A12483" t="str"><v>04236</v></cell><cell r="B12483" t="str"><v>3500</v></cell><cell r="C12483" t="str"><v>baljuw van Goidschalxoord</v></cell><cell r="D12483" t="str"><v>00-00-1808/00-00-1811</v></cell></row><row r="12484"><cell r="A12484" t="str"><v>04236</v></cell><cell r="B12484" t="str"><v>3500</v></cell><cell r="C12484" t="str"><v>rechter van instructie in de rechtbank van eerste aanleg te Rotterdam</v></cell><cell r="D12484" t="str"><v>00-00-1811/00-00-1813</v></cell></row><row r="12485"><cell r="A12485" t="str"><v>04236</v></cell><cell r="B12485" t="str"><v>3500</v></cell><cell r="C12485" t="str"><v>commissaris-generaal van politie</v></cell><cell r="D12485" t="str"><v>30-11-1813/02-02-1814</v></cell></row><row r="12486"><cell r="A12486" t="str"><v>04236</v></cell><cell r="B12486" t="str"><v>3500</v></cell><cell r="C12486" t="str"><v>advocaat-fiscaal over de middelen te water te Rotterdam</v></cell><cell r="D12486" t="str"><v>31-01-1814/</v></cell></row><row r="12487"><cell r="A12487" t="str"><v>04236</v></cell><cell r="B12487" t="str"><v>3500</v></cell><cell r="C12487" t="str"><v>lid Provinciale Staten van Holland</v></cell><cell r="D12487" t="str"><v>04-07-1820/20-10-1828</v></cell></row><row r="12488"><cell r="A12488" t="str"><v>04236</v></cell><cell r="B12488" t="str"><v>3500</v></cell><cell r="C12488" t="str"><v>lid Tweede Kamer der Staten-Generaal</v></cell><cell r="D12488" t="str"><v>20-10-1828/17-10-1837</v></cell></row><row r="12489"><cell r="A12489" t="str"><v>04237</v></cell><cell r="B12489" t="str"><v>3010</v></cell><cell r="C12489" t="str"><v>Utrecht</v></cell><cell r="D12489" t="str"><v>31-05-1756</v></cell></row><row r="12490"><cell r="A12490" t="str"><v>04237</v></cell><cell r="B12490" t="str"><v>3020</v></cell><cell r="C12490" t="str"><v>Rotterdam</v></cell><cell r="D12490" t="str"><v>02-05-1830</v></cell></row><row r="12491"><cell r="A12491" t="str"><v>04237</v></cell><cell r="B12491" t="str"><v>3500</v></cell><cell r="C12491" t="str"><v>raad en directeur Rotterdamse Maatschappij van Assurantie</v></cell></row><row r="12492"><cell r="A12492" t="str"><v>04237</v></cell><cell r="B12492" t="str"><v>3500</v></cell><cell r="C12492" t="str"><v>weesmeester te Rotterdam</v></cell><cell r="D12492" t="str"><v>00-00-1784/00-00-1787</v></cell></row><row r="12493"><cell r="A12493" t="str"><v>04237</v></cell><cell r="B12493" t="str"><v>3500</v></cell><cell r="C12493" t="str"><v>gedeputeerde ter dagvaart in de Staten van Holland en West-Friesland</v></cell><cell r="D12493" t="str"><v>00-00-1784/00-00-1787</v></cell></row><row r="12494"><cell r="A12494" t="str"><v>04237</v></cell><cell r="B12494" t="str"><v>3500</v></cell><cell r="C12494" t="str"><v>boonheer van Rotterdam</v></cell><cell r="D12494" t="str"><v>00-00-1785</v></cell></row><row r="12495"><cell r="A12495" t="str"><v>04237</v></cell><cell r="B12495" t="str"><v>3500</v></cell><cell r="C12495" t="str"><v>sergeant-majoor der Schutterij te Rotterdam</v></cell><cell r="D12495" t="str"><v>00-00-1785</v></cell></row><row r="12496"><cell r="A12496" t="str"><v>04237</v></cell><cell r="B12496" t="str"><v>3500</v></cell><cell r="C12496" t="str"><v>rekenmeester te Rotterdam</v></cell><cell r="D12496" t="str"><v>00-00-1787</v></cell></row><row r="12497"><cell r="A12497" t="str"><v>04237</v></cell><cell r="B12497" t="str"><v>3500</v></cell><cell r="C12497" t="str"><v>commissaris Wisselbank te Rotterdam</v></cell><cell r="D12497" t="str"><v>00-00-1787</v></cell></row><row r="12498"><cell r="A12498" t="str"><v>04237</v></cell><cell r="B12498" t="str"><v>3500</v></cell><cell r="C12498" t="str"><v>commissaris van de Wijken te Rotterdam</v></cell><cell r="D12498" t="str"><v>00-00-1787</v></cell></row><row r="12499"><cell r="A12499" t="str"><v>04237</v></cell><cell r="B12499" t="str"><v>3500</v></cell><cell r="C12499" t="str"><v>lid patriottisch comité te Rotterdam</v></cell><cell r="D12499" t="str"><v>/00-00-1787</v></cell></row><row r="12500"><cell r="A12500" t="str"><v>04237</v></cell><cell r="B12500" t="str"><v>3500</v></cell><cell r="C12500" t="str"><v>ambteloos</v></cell><cell r="D12500" t="str"><v>00-00-1787/00-00-1795</v></cell></row><row r="12501"><cell r="A12501" t="str"><v>04237</v></cell><cell r="B12501" t="str"><v>3500</v></cell><cell r="C12501" t="str"><v>lid provisionele raad van Rotterdam</v></cell><cell r="D12501" t="str"><v>00-00-1795/</v></cell></row><row r="12502"><cell r="A12502" t="str"><v>04237</v></cell><cell r="B12502" t="str"><v>3500</v></cell><cell r="C12502" t="str"><v>weesmeester te Rotterdam</v></cell><cell r="D12502" t="str"><v>00-00-1795</v></cell></row><row r="12503"><cell r="A12503" t="str"><v>04237</v></cell><cell r="B12503" t="str"><v>3500</v></cell><cell r="C12503" t="str"><v>raad stadbestuur van Rotterdam</v></cell><cell r="D12503" t="str"><v>00-00-1795</v></cell></row><row r="12504"><cell r="A12504" t="str"><v>04237</v></cell><cell r="B12504" t="str"><v>3500</v></cell><cell r="C12504" t="str"><v>wethouder van Rotterdam</v></cell><cell r="D12504" t="str"><v>00-00-1795</v></cell></row><row r="12505"><cell r="A12505" t="str"><v>04237</v></cell><cell r="B12505" t="str"><v>3500</v></cell><cell r="C12505" t="str"><v>rekenmeester te Rotterdam</v></cell><cell r="D12505" t="str"><v>00-00-1795</v></cell></row><row r="12506"><cell r="A12506" t="str"><v>04237</v></cell><cell r="B12506" t="str"><v>3500</v></cell><cell r="C12506" t="str"><v>lid Vergadering van provisionele representanten van het Volk van Holland</v></cell><cell r="D12506" t="str"><v>00-00-1795</v></cell></row><row r="12507"><cell r="A12507" t="str"><v>04237</v></cell><cell r="B12507" t="str"><v>3500</v></cell><cell r="C12507" t="str"><v>lid Intermediair administratief bestuur van Holland</v></cell><cell r="D12507" t="str"><v>16-02-1796/31-01-1798</v></cell></row><row r="12508"><cell r="A12508" t="str"><v>04237</v></cell><cell r="B12508" t="str"><v>3500</v></cell><cell r="C12508" t="str"><v>lid Eerste Kamer, Vertegenwoordigend Lichaam</v></cell><cell r="D12508" t="str"><v>03-09-1798/30-07-1799</v></cell></row><row r="12509"><cell r="A12509" t="str"><v>04237</v></cell><cell r="B12509" t="str"><v>3500</v></cell><cell r="C12509" t="str"><v>voorzitter Eerste Kamer, Vertegenwoordigend Lichaam</v></cell><cell r="D12509" t="str"><v>10-02-1799/24-02-1799</v></cell></row><row r="12510"><cell r="A12510" t="str"><v>04237</v></cell><cell r="B12510" t="str"><v>3500</v></cell><cell r="C12510" t="str"><v>lid Tweede Kamer, Vertegenwoordigend Lichaam</v></cell><cell r="D12510" t="str"><v>30-07-1799/28-07-1801</v></cell></row><row r="12511"><cell r="A12511" t="str"><v>04237</v></cell><cell r="B12511" t="str"><v>3500</v></cell><cell r="C12511" t="str"><v>voorzitter Tweede Kamer, Vertegenwoordigend Lichaam</v></cell><cell r="D12511" t="str"><v>25-08-1799/08-09-1799</v></cell></row><row r="12512"><cell r="A12512" t="str"><v>04237</v></cell><cell r="B12512" t="str"><v>3500</v></cell><cell r="C12512" t="str"><v>voorzitter Tweede Kamer, Vertegenwoordigend Lichaam</v></cell><cell r="D12512" t="str"><v>19-10-1800/02-11-1800</v></cell></row><row r="12513"><cell r="A12513" t="str"><v>04237</v></cell><cell r="B12513" t="str"><v>3500</v></cell><cell r="C12513" t="str"><v>voorzitter Tweede Kamer, Vertegenwoordigend Lichaam</v></cell><cell r="D12513" t="str"><v>22-03-1801/05-04-1801</v></cell></row><row r="12514"><cell r="A12514" t="str"><v>04237</v></cell><cell r="B12514" t="str"><v>3500</v></cell><cell r="C12514" t="str"><v>lid Staatsbewind der Bataafsche Republiek</v></cell><cell r="D12514" t="str"><v>16-10-1801/29-04-1805</v></cell></row><row r="12515"><cell r="A12515" t="str"><v>04237</v></cell><cell r="B12515" t="str"><v>3500</v></cell><cell r="C12515" t="str"><v>president rechtbank van eerste aanleg te Rotterdam</v></cell><cell r="D12515" t="str"><v>00-00-1811/00-00-1813</v></cell></row><row r="12516"><cell r="A12516" t="str"><v>04237</v></cell><cell r="B12516" t="str"><v>3500</v></cell><cell r="C12516" t="str"><v>lid algemene raad, departement van de Monden van de Maas</v></cell><cell r="D12516" t="str"><v>01-01-1811/00-11-1813</v></cell></row><row r="12517"><cell r="A12517" t="str"><v>04237</v></cell><cell r="B12517" t="str"><v>3500</v></cell><cell r="C12517" t="str"><v>president kantonnale raad, kanton Rotterdam I</v></cell></row><row r="12518"><cell r="A12518" t="str"><v>04237</v></cell><cell r="B12518" t="str"><v>3500</v></cell><cell r="C12518" t="str"><v>lid provisioneel bestuur van Rotterdam</v></cell><cell r="D12518" t="str"><v>19-11-1813/01-07-1814</v></cell></row><row r="12519"><cell r="A12519" t="str"><v>04237</v></cell><cell r="B12519" t="str"><v>3500</v></cell><cell r="C12519" t="str"><v>lid college van burgemeesters van Rotterdam</v></cell><cell r="D12519" t="str"><v>19-11-1813/01-07-1814</v></cell></row><row r="12520"><cell r="A12520" t="str"><v>04237</v></cell><cell r="B12520" t="str"><v>3500</v></cell><cell r="C12520" t="str"><v>lid Staten-Generaal van de Verenigde Nederlanden</v></cell><cell r="D12520" t="str"><v>02-05-1814/01-09-1815</v></cell></row><row r="12521"><cell r="A12521" t="str"><v>04237</v></cell><cell r="B12521" t="str"><v>3500</v></cell><cell r="C12521" t="str"><v>lid Tweede Kamer der Staten-Generaal</v></cell><cell r="D12521" t="str"><v>21-09-1815/20-10-1816</v></cell></row><row r="12522"><cell r="A12522" t="str"><v>04239</v></cell><cell r="B12522" t="str"><v>3010</v></cell><cell r="C12522" t="str"><v>Groningen</v></cell><cell r="D12522" t="str"><v>15-04-1742</v></cell></row><row r="12523"><cell r="A12523" t="str"><v>04239</v></cell><cell r="B12523" t="str"><v>3020</v></cell><cell r="C12523" t="str"><v>'s-Gravenhage</v></cell><cell r="D12523" t="str"><v>21-08-1817</v></cell></row><row r="12524"><cell r="A12524" t="str"><v>04239</v></cell><cell r="B12524" t="str"><v>3500</v></cell><cell r="C12524" t="str"><v>koopman en tapper te Rotterdam</v></cell></row><row r="12525"><cell r="A12525" t="str"><v>04239</v></cell><cell r="B12525" t="str"><v>3500</v></cell><cell r="C12525" t="str"><v>schepen van Schieland</v></cell><cell r="D12525" t="str"><v>00-01-1795/</v></cell></row><row r="12526"><cell r="A12526" t="str"><v>04239</v></cell><cell r="B12526" t="str"><v>3500</v></cell><cell r="C12526" t="str"><v>lid raad van Rotterdam</v></cell><cell r="D12526" t="str"><v>00-00-1796</v></cell></row><row r="12527"><cell r="A12527" t="str"><v>04239</v></cell><cell r="B12527" t="str"><v>3500</v></cell><cell r="C12527" t="str"><v>fabriekmeester</v></cell><cell r="D12527" t="str"><v>00-00-1796</v></cell></row><row r="12528"><cell r="A12528" t="str"><v>04239</v></cell><cell r="B12528" t="str"><v>3500</v></cell><cell r="C12528" t="str"><v>baljuw van Rotterdam</v></cell><cell r="D12528" t="str"><v>00-00-1786/00-00-1798</v></cell></row><row r="12529"><cell r="A12529" t="str"><v>04239</v></cell><cell r="B12529" t="str"><v>3500</v></cell><cell r="C12529" t="str"><v>lid Tweede Kamer, Vertegenwoordigend Lichaam</v></cell><cell r="D12529" t="str"><v>31-07-1798/17-10-1801</v></cell></row><row r="12530"><cell r="A12530" t="str"><v>04239</v></cell><cell r="B12530" t="str"><v>3500</v></cell><cell r="C12530" t="str"><v>voorzitter Tweede Kamer, Vertegenwoordigend Lichaam</v></cell><cell r="D12530" t="str"><v>21-09-1798/05-10-1798</v></cell></row><row r="12531"><cell r="A12531" t="str"><v>04239</v></cell><cell r="B12531" t="str"><v>3500</v></cell><cell r="C12531" t="str"><v>voorzitter Tweede Kamer, Vertegenwoordigend Lichaam</v></cell><cell r="D12531" t="str"><v>18-05-1799/02-06-1799</v></cell></row><row r="12532"><cell r="A12532" t="str"><v>04239</v></cell><cell r="B12532" t="str"><v>3500</v></cell><cell r="C12532" t="str"><v>voorzitter Tweede Kamer, Vertegenwoordigend Lichaam</v></cell><cell r="D12532" t="str"><v>06-10-1799/20-10-1799</v></cell></row><row r="12533"><cell r="A12533" t="str"><v>04239</v></cell><cell r="B12533" t="str"><v>3500</v></cell><cell r="C12533" t="str"><v>voorzitter Tweede Kamer, Vertegenwoordigend Lichaam</v></cell><cell r="D12533" t="str"><v>07-09-1800/21-09-1800</v></cell></row><row r="12534"><cell r="A12534" t="str"><v>04239</v></cell><cell r="B12534" t="str"><v>3500</v></cell><cell r="C12534" t="str"><v>voorzitter Tweede Kamer, Vertegenwoordigend Lichaam</v></cell><cell r="D12534" t="str"><v>05-04-1801/19-04-1801</v></cell></row><row r="12535"><cell r="A12535" t="str"><v>04239</v></cell><cell r="B12535" t="str"><v>3500</v></cell><cell r="C12535" t="str"><v>voorzitter Tweede Kamer, Vertegenwoordigend Lichaam</v></cell><cell r="D12535" t="str"><v>27-07-1801/11-08-1801</v></cell></row><row r="12536"><cell r="A12536" t="str"><v>04239</v></cell><cell r="B12536" t="str"><v>3500</v></cell><cell r="C12536" t="str"><v>lid Wetgevend Lichaam</v></cell><cell r="D12536" t="str"><v>02-11-1801/29-04-1805</v></cell></row><row r="12537"><cell r="A12537" t="str"><v>04239</v></cell><cell r="B12537" t="str"><v>3500</v></cell><cell r="C12537" t="str"><v>voorzitter Wetgevend Lichaam</v></cell><cell r="D12537" t="str"><v>17-04-1804/01-06-1804</v></cell></row><row r="12538"><cell r="A12538" t="str"><v>04239</v></cell><cell r="B12538" t="str"><v>3500</v></cell><cell r="C12538" t="str"><v>lid Wetgevend Lichaam</v></cell><cell r="D12538" t="str"><v>15-05-1805/24-07-1806</v></cell></row><row r="12539"><cell r="A12539" t="str"><v>04239</v></cell><cell r="B12539" t="str"><v>3500</v></cell><cell r="C12539" t="str"><v>lid Wetgevend Lichaam</v></cell><cell r="D12539" t="str"><v>04-10-1806/27-07-1810</v></cell></row><row r="12540"><cell r="A12540" t="str"><v>04239</v></cell><cell r="B12540" t="str"><v>3500</v></cell><cell r="C12540" t="str"><v>lid Staten-Generaal der Verenigde Nederlanden</v></cell><cell r="D12540" t="str"><v>02-05-1814/01-09-1815</v></cell></row><row r="12541"><cell r="A12541" t="str"><v>04239</v></cell><cell r="B12541" t="str"><v>3500</v></cell><cell r="C12541" t="str"><v>lid Tweede Kamer der Staten-Generaal</v></cell><cell r="D12541" t="str"><v>21-09-1815/21-08-1817</v></cell></row><row r="12542"><cell r="A12542" t="str"><v>04240</v></cell><cell r="B12542" t="str"><v>3010</v></cell><cell r="C12542" t="str"><v>Oudenbosch</v></cell><cell r="D12542" t="str"><v>11-04-1763</v></cell></row><row r="12543"><cell r="A12543" t="str"><v>04240</v></cell><cell r="B12543" t="str"><v>3020</v></cell><cell r="C12543" t="str"><v>Bergen op Zoom</v></cell><cell r="D12543" t="str"><v>18-12-1844</v></cell></row><row r="12544"><cell r="A12544" t="str"><v>04240</v></cell><cell r="B12544" t="str"><v>3500</v></cell><cell r="C12544" t="str"><v>landeigenaar</v></cell></row><row r="12545"><cell r="A12545" t="str"><v>04240</v></cell><cell r="B12545" t="str"><v>3500</v></cell><cell r="C12545" t="str"><v>drossaard Oosterkwartier markiezaat Bergen op Zoom</v></cell><cell r="D12545" t="str"><v>00-00-1794/</v></cell></row><row r="12546"><cell r="A12546" t="str"><v>04240</v></cell><cell r="B12546" t="str"><v>3500</v></cell><cell r="C12546" t="str"><v>burgemeester van Oudenbosch</v></cell><cell r="D12546" t="str"><v>00-00-1795/</v></cell></row><row r="12547"><cell r="A12547" t="str"><v>04240</v></cell><cell r="B12547" t="str"><v>3500</v></cell><cell r="C12547" t="str"><v>lid Vergadering van representanten van het Volk van Bataafs Brabant</v></cell><cell r="D12547" t="str"><v>00-04-1796/00-01-1798</v></cell></row><row r="12548"><cell r="A12548" t="str"><v>04240</v></cell><cell r="B12548" t="str"><v>3500</v></cell><cell r="C12548" t="str"><v>lid Eerste Kamer, Vertegenwoordigend Lichaam</v></cell><cell r="D12548" t="str"><v>31-07-1798/17-10-1801</v></cell></row><row r="12549"><cell r="A12549" t="str"><v>04240</v></cell><cell r="B12549" t="str"><v>3500</v></cell><cell r="C12549" t="str"><v>voorzitter Eerste Kamer, Vertegenwoordigend Lichaam</v></cell><cell r="D12549" t="str"><v>15-05-1801/29-05-1801</v></cell></row><row r="12550"><cell r="A12550" t="str"><v>04240</v></cell><cell r="B12550" t="str"><v>3500</v></cell><cell r="C12550" t="str"><v>lid Wetgevend Lichaam</v></cell><cell r="D12550" t="str"><v>02-11-1801/29-04-1805</v></cell></row><row r="12551"><cell r="A12551" t="str"><v>04240</v></cell><cell r="B12551" t="str"><v>3500</v></cell><cell r="C12551" t="str"><v>lid Wetgevend Lichaam</v></cell><cell r="D12551" t="str"><v>15-05-1805/24-07-1806</v></cell></row><row r="12552"><cell r="A12552" t="str"><v>04240</v></cell><cell r="B12552" t="str"><v>3500</v></cell><cell r="C12552" t="str"><v>lid Wetgevend Lichaam</v></cell><cell r="D12552" t="str"><v>04-10-1806/08-10-1807</v></cell></row><row r="12553"><cell r="A12553" t="str"><v>04240</v></cell><cell r="B12553" t="str"><v>3500</v></cell><cell r="C12553" t="str"><v>lid Staatsraad</v></cell><cell r="D12553" t="str"><v>08-10-1807/01-08-1810</v></cell></row><row r="12554"><cell r="A12554" t="str"><v>04240</v></cell><cell r="B12554" t="str"><v>3500</v></cell><cell r="C12554" t="str"><v>lid Provinciale Staten van Brabant</v></cell><cell r="D12554" t="str"><v>09-09-1814/30-12-1814</v></cell></row><row r="12555"><cell r="A12555" t="str"><v>04240</v></cell><cell r="B12555" t="str"><v>3500</v></cell><cell r="C12555" t="str"><v>lid Staten-Generaal der Verenigde Nederlanden</v></cell><cell r="D12555" t="str"><v>30-12-1814/01-09-1815</v></cell></row><row r="12556"><cell r="A12556" t="str"><v>04240</v></cell><cell r="B12556" t="str"><v>3500</v></cell><cell r="C12556" t="str"><v>lid Tweede Kamer der Staten-Generaal</v></cell><cell r="D12556" t="str"><v>21-09-1815/20-10-1834</v></cell></row><row r="12557"><cell r="A12557" t="str"><v>04240</v></cell><cell r="B12557" t="str"><v>3500</v></cell><cell r="C12557" t="str"><v>lid college van burgemeesters van Bergen op Zoom</v></cell><cell r="D12557" t="str"><v>00-00-1818/00-00-1824</v></cell></row><row r="12558"><cell r="A12558" t="str"><v>04240</v></cell><cell r="B12558" t="str"><v>3500</v></cell><cell r="C12558" t="str"><v>burgemeester van Bergen op Zoom</v></cell><cell r="D12558" t="str"><v>01-03-1824/01-01-1838</v></cell></row><row r="12559"><cell r="A12559" t="str"><v>04241</v></cell><cell r="B12559" t="str"><v>3010</v></cell><cell r="C12559" t="str"><v>Sliedrecht</v></cell><cell r="D12559" t="str"><v>06-07-1742</v></cell></row><row r="12560"><cell r="A12560" t="str"><v>04241</v></cell><cell r="B12560" t="str"><v>3020</v></cell><cell r="C12560" t="str"><v>'s-Gravenhage</v></cell><cell r="D12560" t="str"><v>01-12-1817</v></cell></row><row r="12561"><cell r="A12561" t="str"><v>04241</v></cell><cell r="B12561" t="str"><v>3500</v></cell><cell r="C12561" t="str"><v>page en onderstalmeester van Prins Willem V</v></cell><cell r="D12561" t="str"><v>/00-00-1768</v></cell></row><row r="12562"><cell r="A12562" t="str"><v>04241</v></cell><cell r="B12562" t="str"><v>3500</v></cell><cell r="C12562" t="str"><v>poorter van Rotterdam</v></cell><cell r="D12562" t="str"><v>00-00-1768/</v></cell></row><row r="12563"><cell r="A12563" t="str"><v>04241</v></cell><cell r="B12563" t="str"><v>3500</v></cell><cell r="C12563" t="str"><v>controleur der convooien en licenten te Rotterdam</v></cell><cell r="D12563" t="str"><v>00-00-1768/00-00-1795</v></cell></row><row r="12564"><cell r="A12564" t="str"><v>04241</v></cell><cell r="B12564" t="str"><v>3500</v></cell><cell r="C12564" t="str"><v>lid Hoge Vierschaar van Schieland</v></cell><cell r="D12564" t="str"><v>00-00-1772</v></cell></row><row r="12565"><cell r="A12565" t="str"><v>04241</v></cell><cell r="B12565" t="str"><v>3500</v></cell><cell r="C12565" t="str"><v>raad in de Vroedschap van Rotterdam</v></cell><cell r="D12565" t="str"><v>00-00-1774/00-00-1795</v></cell></row><row r="12566"><cell r="A12566" t="str"><v>04241</v></cell><cell r="B12566" t="str"><v>3500</v></cell><cell r="C12566" t="str"><v>schepen van Rotterdam</v></cell><cell r="D12566" t="str"><v>00-00-1774/</v></cell></row><row r="12567"><cell r="A12567" t="str"><v>04241</v></cell><cell r="B12567" t="str"><v>3500</v></cell><cell r="C12567" t="str"><v>schepen-commissaris van Rotterdam</v></cell><cell r="D12567" t="str"><v>00-00-1775/</v></cell></row><row r="12568"><cell r="A12568" t="str"><v>04241</v></cell><cell r="B12568" t="str"><v>3500</v></cell><cell r="C12568" t="str"><v>gedeputeerde ter dagvaart, Staten van Holland</v></cell><cell r="D12568" t="str"><v>00-00-1776/00-00-1780</v></cell></row><row r="12569"><cell r="A12569" t="str"><v>04241</v></cell><cell r="B12569" t="str"><v>3500</v></cell><cell r="C12569" t="str"><v>weesmeester te Rotterdam</v></cell><cell r="D12569" t="str"><v>00-00-1776/00-00-1789</v></cell></row><row r="12570"><cell r="A12570" t="str"><v>04241</v></cell><cell r="B12570" t="str"><v>3500</v></cell><cell r="C12570" t="str"><v>commissaris van de wijken te Rotterdam</v></cell><cell r="D12570" t="str"><v>00-00-1776/00-00-1786</v></cell></row><row r="12571"><cell r="A12571" t="str"><v>04241</v></cell><cell r="B12571" t="str"><v>3500</v></cell><cell r="C12571" t="str"><v>ontvanger-generaal Admiraliteit op de Maze</v></cell><cell r="D12571" t="str"><v>00-00-1778</v></cell></row><row r="12572"><cell r="A12572" t="str"><v>04241</v></cell><cell r="B12572" t="str"><v>3500</v></cell><cell r="C12572" t="str"><v>fabriekmeester van Rotterdam</v></cell><cell r="D12572" t="str"><v>00-00-1780/00-00-1783</v></cell></row><row r="12573"><cell r="A12573" t="str"><v>04241</v></cell><cell r="B12573" t="str"><v>3500</v></cell><cell r="C12573" t="str"><v>rekenmeester van Rotterdam</v></cell><cell r="D12573" t="str"><v>00-00-1780/00-00-1781</v></cell></row><row r="12574"><cell r="A12574" t="str"><v>04241</v></cell><cell r="B12574" t="str"><v>3500</v></cell><cell r="C12574" t="str"><v>gedeputeerde ter dagvaart, Staten van Holland</v></cell><cell r="D12574" t="str"><v>00-00-1782/00-00-1784</v></cell></row><row r="12575"><cell r="A12575" t="str"><v>04241</v></cell><cell r="B12575" t="str"><v>3500</v></cell><cell r="C12575" t="str"><v>tweede ontvanger-generaal Admiraliteit op de Maze</v></cell><cell r="D12575" t="str"><v>13-02-1782/00-00-1795</v></cell></row><row r="12576"><cell r="A12576" t="str"><v>04241</v></cell><cell r="B12576" t="str"><v>3500</v></cell><cell r="C12576" t="str"><v>boonheer van Rotterdam</v></cell><cell r="D12576" t="str"><v>00-00-1783</v></cell></row><row r="12577"><cell r="A12577" t="str"><v>04241</v></cell><cell r="B12577" t="str"><v>3500</v></cell><cell r="C12577" t="str"><v>rekenmeester van Rotterdam</v></cell><cell r="D12577" t="str"><v>00-00-1784/00-00-1786</v></cell></row><row r="12578"><cell r="A12578" t="str"><v>04241</v></cell><cell r="B12578" t="str"><v>3500</v></cell><cell r="C12578" t="str"><v>tresorier van Rotterdam</v></cell><cell r="D12578" t="str"><v>00-00-1786</v></cell></row><row r="12579"><cell r="A12579" t="str"><v>04241</v></cell><cell r="B12579" t="str"><v>3500</v></cell><cell r="C12579" t="str"><v>baljuw en dijkgraaf van Schieland</v></cell><cell r="D12579" t="str"><v>00-00-1786/00-00-1787</v></cell></row><row r="12580"><cell r="A12580" t="str"><v>04241</v></cell><cell r="B12580" t="str"><v>3500</v></cell><cell r="C12580" t="str"><v>erfwatergraaf Nederwaard van de Alblasserwaard</v></cell></row><row r="12581"><cell r="A12581" t="str"><v>04241</v></cell><cell r="B12581" t="str"><v>3500</v></cell><cell r="C12581" t="str"><v>ontvanger-generaal Admiraliteit op de Maze</v></cell><cell r="D12581" t="str"><v>00-00-1787</v></cell></row><row r="12582"><cell r="A12582" t="str"><v>04241</v></cell><cell r="B12582" t="str"><v>3500</v></cell><cell r="C12582" t="str"><v>boonheer van Rotterdam</v></cell><cell r="D12582" t="str"><v>00-00-1787</v></cell></row><row r="12583"><cell r="A12583" t="str"><v>04241</v></cell><cell r="B12583" t="str"><v>3500</v></cell><cell r="C12583" t="str"><v>ontvanger van de convooien en licenten</v></cell><cell r="D12583" t="str"><v>00-00-1787/00-00-1795</v></cell></row><row r="12584"><cell r="A12584" t="str"><v>04241</v></cell><cell r="B12584" t="str"><v>3500</v></cell><cell r="C12584" t="str"><v>gedeputeerde ter dagvaart, Staten van Holland</v></cell><cell r="D12584" t="str"><v>00-00-1788/00-01-1795</v></cell></row><row r="12585"><cell r="A12585" t="str"><v>04241</v></cell><cell r="B12585" t="str"><v>3500</v></cell><cell r="C12585" t="str"><v>tresorier van Rotterdam</v></cell><cell r="D12585" t="str"><v>00-00-1788</v></cell></row><row r="12586"><cell r="A12586" t="str"><v>04241</v></cell><cell r="B12586" t="str"><v>3500</v></cell><cell r="C12586" t="str"><v>rekenmeester van Rotterdam</v></cell><cell r="D12586" t="str"><v>00-00-1788</v></cell></row><row r="12587"><cell r="A12587" t="str"><v>04241</v></cell><cell r="B12587" t="str"><v>3500</v></cell><cell r="C12587" t="str"><v>commissaris van de wisselbank te Rotterdam</v></cell><cell r="D12587" t="str"><v>00-00-1788</v></cell></row><row r="12588"><cell r="A12588" t="str"><v>04241</v></cell><cell r="B12588" t="str"><v>3500</v></cell><cell r="C12588" t="str"><v>burgemeester van Rotterdam</v></cell><cell r="D12588" t="str"><v>00-00-1789/00-00-1792</v></cell></row><row r="12589"><cell r="A12589" t="str"><v>04241</v></cell><cell r="B12589" t="str"><v>3500</v></cell><cell r="C12589" t="str"><v>commissaris van de wijken te Rotterdam</v></cell><cell r="D12589" t="str"><v>00-00-1791</v></cell></row><row r="12590"><cell r="A12590" t="str"><v>04241</v></cell><cell r="B12590" t="str"><v>3500</v></cell><cell r="C12590" t="str"><v>boonheer van Rotterdam</v></cell><cell r="D12590" t="str"><v>00-00-1792</v></cell></row><row r="12591"><cell r="A12591" t="str"><v>04241</v></cell><cell r="B12591" t="str"><v>3500</v></cell><cell r="C12591" t="str"><v>commissaris van de wisselbank te Rotterdam</v></cell><cell r="D12591" t="str"><v>00-00-1792</v></cell></row><row r="12592"><cell r="A12592" t="str"><v>04241</v></cell><cell r="B12592" t="str"><v>3500</v></cell><cell r="C12592" t="str"><v>commissaris van de leenbank te Rotterdam</v></cell><cell r="D12592" t="str"><v>00-00-1792</v></cell></row><row r="12593"><cell r="A12593" t="str"><v>04241</v></cell><cell r="B12593" t="str"><v>3500</v></cell><cell r="C12593" t="str"><v>vredemaker van Rotterdam</v></cell><cell r="D12593" t="str"><v>00-00-1792</v></cell></row><row r="12594"><cell r="A12594" t="str"><v>04241</v></cell><cell r="B12594" t="str"><v>3500</v></cell><cell r="C12594" t="str"><v>burgemeester van Rotterdam</v></cell><cell r="D12594" t="str"><v>00-00-1793/00-01-1795</v></cell></row><row r="12595"><cell r="A12595" t="str"><v>04241</v></cell><cell r="B12595" t="str"><v>3500</v></cell><cell r="C12595" t="str"><v>ontvanger-generaal Admiraliteit op de Maze</v></cell><cell r="D12595" t="str"><v>00-00-1794</v></cell></row><row r="12596"><cell r="A12596" t="str"><v>04241</v></cell><cell r="B12596" t="str"><v>3500</v></cell><cell r="C12596" t="str"><v>ambteloos</v></cell><cell r="D12596" t="str"><v>00-01-1795/00-06-1802</v></cell></row><row r="12597"><cell r="A12597" t="str"><v>04241</v></cell><cell r="B12597" t="str"><v>3500</v></cell><cell r="C12597" t="str"><v>lid departementaal bestuur, departement Holland</v></cell><cell r="D12597" t="str"><v>04-06-1802/01-08-1805</v></cell></row><row r="12598"><cell r="A12598" t="str"><v>04241</v></cell><cell r="B12598" t="str"><v>3500</v></cell><cell r="C12598" t="str"><v>lid Staten-Generaal van de Verenigde Nederlanden</v></cell><cell r="D12598" t="str"><v>02-05-1814/01-09-1815</v></cell></row><row r="12599"><cell r="A12599" t="str"><v>04241</v></cell><cell r="B12599" t="str"><v>3500</v></cell><cell r="C12599" t="str"><v>lid Tweede Kamer der Staten-Generaal</v></cell><cell r="D12599" t="str"><v>17-10-1815/01-12-1817</v></cell></row><row r="12600"><cell r="A12600" t="str"><v>04242</v></cell><cell r="B12600" t="str"><v>3010</v></cell><cell r="C12600" t="str"><v>Rotterdam</v></cell><cell r="D12600" t="str"><v>04-09-1773</v></cell></row><row r="12601"><cell r="A12601" t="str"><v>04242</v></cell><cell r="B12601" t="str"><v>3020</v></cell><cell r="C12601" t="str"><v>'s-Gravenhage</v></cell><cell r="D12601" t="str"><v>14-05-1845</v></cell></row><row r="12602"><cell r="A12602" t="str"><v>04242</v></cell><cell r="B12602" t="str"><v>3500</v></cell><cell r="C12602" t="str"><v>secretaris weeskamer van Dordrecht</v></cell><cell r="D12602" t="str"><v>00-00-1792/00-00-1807</v></cell></row><row r="12603"><cell r="A12603" t="str"><v>04242</v></cell><cell r="B12603" t="str"><v>3500</v></cell><cell r="C12603" t="str"><v>advocaat te Dordrecht</v></cell><cell r="D12603" t="str"><v>00-00-1797/</v></cell></row><row r="12604"><cell r="A12604" t="str"><v>04242</v></cell><cell r="B12604" t="str"><v>3500</v></cell><cell r="C12604" t="str"><v>lid algemene raad, departement van de Monden van de Maas</v></cell><cell r="D12604" t="str"><v>00-00-1811/00-11-1813</v></cell></row><row r="12605"><cell r="A12605" t="str"><v>04242</v></cell><cell r="B12605" t="str"><v>3500</v></cell><cell r="C12605" t="str"><v>lid Vergadering van Notabelen, 29 en 30 maart 1814</v></cell></row><row r="12606"><cell r="A12606" t="str"><v>04242</v></cell><cell r="B12606" t="str"><v>3500</v></cell><cell r="C12606" t="str"><v>lid Provinciale Staten van Holland</v></cell><cell r="D12606" t="str"><v>19-09-1814/20-10-1818</v></cell></row><row r="12607"><cell r="A12607" t="str"><v>04242</v></cell><cell r="B12607" t="str"><v>3500</v></cell><cell r="C12607" t="str"><v>lid Gedeputeerde Staten van het zuidelijk deel van Holland</v></cell><cell r="D12607" t="str"><v>21-09-1814/13-10-1818</v></cell></row><row r="12608"><cell r="A12608" t="str"><v>04242</v></cell><cell r="B12608" t="str"><v>3500</v></cell><cell r="C12608" t="str"><v>lid Tweede Kamer der Staten-Generaal</v></cell><cell r="D12608" t="str"><v>20-10-1818/17-10-1842</v></cell></row><row r="12609"><cell r="A12609" t="str"><v>04242</v></cell><cell r="B12609" t="str"><v>3500</v></cell><cell r="C12609" t="str"><v>voorzitter Tweede Kamer der Staten-Generaal</v></cell><cell r="D12609" t="str"><v>00-10-1832/00-10-1833</v></cell></row><row r="12610"><cell r="A12610" t="str"><v>04242</v></cell><cell r="B12610" t="str"><v>3500</v></cell><cell r="C12610" t="str"><v>voorzitter Tweede Kamer der Staten-Generaal</v></cell><cell r="D12610" t="str"><v>00-10-1834/00-10-1835</v></cell></row><row r="12611"><cell r="A12611" t="str"><v>04242</v></cell><cell r="B12611" t="str"><v>3500</v></cell><cell r="C12611" t="str"><v>lid Raad van State</v></cell><cell r="D12611" t="str"><v>16-05-1835/14-05-1845</v></cell></row><row r="12612"><cell r="A12612" t="str"><v>04243</v></cell><cell r="B12612" t="str"><v>3010</v></cell><cell r="C12612" t="str"><v>Amsterdam</v></cell><cell r="D12612" t="str"><v>22-10-1766</v></cell></row><row r="12613"><cell r="A12613" t="str"><v>04243</v></cell><cell r="B12613" t="str"><v>3020</v></cell><cell r="C12613" t="str"><v>Amsterdam</v></cell><cell r="D12613" t="str"><v>08-11-1851</v></cell></row><row r="12614"><cell r="A12614" t="str"><v>04243</v></cell><cell r="B12614" t="str"><v>3500</v></cell><cell r="C12614" t="str"><v>kerkmeester Eilandskerk te Amsterdam</v></cell><cell r="D12614" t="str"><v>00-00-1785</v></cell></row><row r="12615"><cell r="A12615" t="str"><v>04243</v></cell><cell r="B12615" t="str"><v>3500</v></cell><cell r="C12615" t="str"><v>ordinaris secretaris schepenbank te Amsterdam</v></cell><cell r="D12615" t="str"><v>00-00-1787/00-00-1795</v></cell></row><row r="12616"><cell r="A12616" t="str"><v>04243</v></cell><cell r="B12616" t="str"><v>3500</v></cell><cell r="C12616" t="str"><v>kapitein der burgerij te Amsterdam</v></cell><cell r="D12616" t="str"><v>00-00-1790</v></cell></row><row r="12617"><cell r="A12617" t="str"><v>04243</v></cell><cell r="B12617" t="str"><v>3500</v></cell><cell r="C12617" t="str"><v>kanunnik, kapittel van Sint Marie te Utrecht</v></cell><cell r="D12617" t="str"><v>00-00-1790</v></cell></row><row r="12618"><cell r="A12618" t="str"><v>04243</v></cell><cell r="B12618" t="str"><v>3500</v></cell><cell r="C12618" t="str"><v>commissaris Weesper Zandpad</v></cell><cell r="D12618" t="str"><v>00-00-1794</v></cell></row><row r="12619"><cell r="A12619" t="str"><v>04243</v></cell><cell r="B12619" t="str"><v>3500</v></cell><cell r="C12619" t="str"><v>ambteloos</v></cell><cell r="D12619" t="str"><v>00-00-1795/00-10-1807</v></cell></row><row r="12620"><cell r="A12620" t="str"><v>04243</v></cell><cell r="B12620" t="str"><v>3500</v></cell><cell r="C12620" t="str"><v>inspecteur der posterijen in het eerste postdistrict</v></cell><cell r="D12620" t="str"><v>26-10-1807/01-04-1811</v></cell></row><row r="12621"><cell r="A12621" t="str"><v>04243</v></cell><cell r="B12621" t="str"><v>3500</v></cell><cell r="C12621" t="str"><v>lid Vergadering van Notabelen, 29 en 30 maart 1814</v></cell></row><row r="12622"><cell r="A12622" t="str"><v>04243</v></cell><cell r="B12622" t="str"><v>3500</v></cell><cell r="C12622" t="str"><v>lid Provinciale Staten van Holland</v></cell><cell r="D12622" t="str"><v>19-09-1814/19-10-1819</v></cell></row><row r="12623"><cell r="A12623" t="str"><v>04243</v></cell><cell r="B12623" t="str"><v>3500</v></cell><cell r="C12623" t="str"><v>buitengewoon lid Staten-Generaal van de Verenigde Nederlanden</v></cell><cell r="D12623" t="str"><v>08-08-1815/19-08-1815</v></cell></row><row r="12624"><cell r="A12624" t="str"><v>04243</v></cell><cell r="B12624" t="str"><v>3500</v></cell><cell r="C12624" t="str"><v>lid Tweede Kamer der Staten-Generaal</v></cell><cell r="D12624" t="str"><v>19-10-1819/16-10-1837</v></cell></row><row r="12625"><cell r="A12625" t="str"><v>04244</v></cell><cell r="B12625" t="str"><v>3010</v></cell><cell r="C12625" t="str"><v>Amsterdam</v></cell><cell r="D12625" t="str"><v>22-02-1769</v></cell></row><row r="12626"><cell r="A12626" t="str"><v>04244</v></cell><cell r="B12626" t="str"><v>3020</v></cell><cell r="C12626" t="str"><v>'s-Gravenhage</v></cell><cell r="D12626" t="str"><v>09-12-1847</v></cell></row><row r="12627"><cell r="A12627" t="str"><v>04244</v></cell><cell r="B12627" t="str"><v>3500</v></cell><cell r="C12627" t="str"><v>commissaris tot de ontvangst van de honderste en andere penningen te Amsterdam</v></cell><cell r="D12627" t="str"><v>00-00-1791</v></cell></row><row r="12628"><cell r="A12628" t="str"><v>04244</v></cell><cell r="B12628" t="str"><v>3500</v></cell><cell r="C12628" t="str"><v>commissaris van kleine zaken te Amsterdam</v></cell><cell r="D12628" t="str"><v>00-00-1792/00-00-1795</v></cell></row><row r="12629"><cell r="A12629" t="str"><v>04244</v></cell><cell r="B12629" t="str"><v>3500</v></cell><cell r="C12629" t="str"><v>kapitein der burgerij te Amsterdam</v></cell><cell r="D12629" t="str"><v>00-00-1793</v></cell></row><row r="12630"><cell r="A12630" t="str"><v>04244</v></cell><cell r="B12630" t="str"><v>3500</v></cell><cell r="C12630" t="str"><v>ambteloos</v></cell><cell r="D12630" t="str"><v>00-00-1795/00-00-1814</v></cell></row><row r="12631"><cell r="A12631" t="str"><v>04244</v></cell><cell r="B12631" t="str"><v>3500</v></cell><cell r="C12631" t="str"><v>lid Vergadering van Notabelen, 29 en 30 maart 1814</v></cell></row><row r="12632"><cell r="A12632" t="str"><v>04244</v></cell><cell r="B12632" t="str"><v>3500</v></cell><cell r="C12632" t="str"><v>lid stedelijke raad van Amsterdam</v></cell><cell r="D12632" t="str"><v>00-00-1814/00-00-1842</v></cell></row><row r="12633"><cell r="A12633" t="str"><v>04244</v></cell><cell r="B12633" t="str"><v>3500</v></cell><cell r="C12633" t="str"><v>lid Staten-Generaal der Verenigde Nederlanden</v></cell><cell r="D12633" t="str"><v>02-05-1814/01-09-1815</v></cell></row><row r="12634"><cell r="A12634" t="str"><v>04244</v></cell><cell r="B12634" t="str"><v>3500</v></cell><cell r="C12634" t="str"><v>lid Tweede Kamer der Staten-Generaal</v></cell><cell r="D12634" t="str"><v>21-09-1815/17-10-1841</v></cell></row><row r="12635"><cell r="A12635" t="str"><v>04245</v></cell><cell r="B12635" t="str"><v>3010</v></cell><cell r="C12635" t="str"><v>Rotterdam</v></cell><cell r="D12635" t="str"><v>05-01-1770</v></cell></row><row r="12636"><cell r="A12636" t="str"><v>04245</v></cell><cell r="B12636" t="str"><v>3020</v></cell><cell r="C12636" t="str"><v>Leiden</v></cell><cell r="D12636" t="str"><v>18-02-1836</v></cell></row><row r="12637"><cell r="A12637" t="str"><v>04245</v></cell><cell r="B12637" t="str"><v>3500</v></cell><cell r="C12637" t="str"><v>gecommitteerd adjunct ter dagvaart te Gouda</v></cell><cell r="D12637" t="str"><v>00-00-1792/00-01-1795</v></cell></row><row r="12638"><cell r="A12638" t="str"><v>04245</v></cell><cell r="B12638" t="str"><v>3500</v></cell><cell r="C12638" t="str"><v>thesaurier-ontvanger van Gouda</v></cell><cell r="D12638" t="str"><v>00-00-1792/00-01-1795</v></cell></row><row r="12639"><cell r="A12639" t="str"><v>04245</v></cell><cell r="B12639" t="str"><v>3500</v></cell><cell r="C12639" t="str"><v>commissaris van huwelijkse zaken te Gouda</v></cell><cell r="D12639" t="str"><v>00-00-1792/00-00-1795</v></cell></row><row r="12640"><cell r="A12640" t="str"><v>04245</v></cell><cell r="B12640" t="str"><v>3500</v></cell><cell r="C12640" t="str"><v>politiemeester te Gouda</v></cell><cell r="D12640" t="str"><v>00-00-1792/00-01-1795</v></cell></row><row r="12641"><cell r="A12641" t="str"><v>04245</v></cell><cell r="B12641" t="str"><v>3500</v></cell><cell r="C12641" t="str"><v>raad in de Vroedschap van Gouda</v></cell><cell r="D12641" t="str"><v>00-00-1793/00-01-1795</v></cell></row><row r="12642"><cell r="A12642" t="str"><v>04245</v></cell><cell r="B12642" t="str"><v>3500</v></cell><cell r="C12642" t="str"><v>adjunct-gecommitteerde ter Staten van Holland</v></cell><cell r="D12642" t="str"><v>00-00-1794/00-01-1795</v></cell></row><row r="12643"><cell r="A12643" t="str"><v>04245</v></cell><cell r="B12643" t="str"><v>3500</v></cell><cell r="C12643" t="str"><v>ambteloos</v></cell><cell r="D12643" t="str"><v>00-01-1795/00-05-1814</v></cell></row><row r="12644"><cell r="A12644" t="str"><v>04245</v></cell><cell r="B12644" t="str"><v>3500</v></cell><cell r="C12644" t="str"><v>koopman te Rotterdam</v></cell></row><row r="12645"><cell r="A12645" t="str"><v>04245</v></cell><cell r="B12645" t="str"><v>3500</v></cell><cell r="C12645" t="str"><v>lid Staten-Generaal der Verenigde Nederlanden</v></cell><cell r="D12645" t="str"><v>02-05-1814/01-09-1815</v></cell></row><row r="12646"><cell r="A12646" t="str"><v>04245</v></cell><cell r="B12646" t="str"><v>3500</v></cell><cell r="C12646" t="str"><v>lid Tweede Kamer der Staten-Generaal</v></cell><cell r="D12646" t="str"><v>21-09-1815/20-10-1817</v></cell></row><row r="12647"><cell r="A12647" t="str"><v>04245</v></cell><cell r="B12647" t="str"><v>3500</v></cell><cell r="C12647" t="str"><v>schepen van Rotterdam</v></cell><cell r="D12647" t="str"><v>00-00-1816/00-00-1817</v></cell></row><row r="12648"><cell r="A12648" t="str"><v>04246</v></cell><cell r="B12648" t="str"><v>3010</v></cell><cell r="C12648" t="str"><v>Colombo (Ceylon)</v></cell><cell r="D12648" t="str"><v>04-04-1753</v></cell></row><row r="12649"><cell r="A12649" t="str"><v>04246</v></cell><cell r="B12649" t="str"><v>3020</v></cell><cell r="C12649" t="str"><v>Aarle-Rixtel (N.Br.)</v></cell><cell r="D12649" t="str"><v>29-09-1828</v></cell></row><row r="12650"><cell r="A12650" t="str"><v>04246</v></cell><cell r="B12650" t="str"><v>3500</v></cell><cell r="C12650" t="str"><v>landeigenaar</v></cell></row><row r="12651"><cell r="A12651" t="str"><v>04246</v></cell><cell r="B12651" t="str"><v>3500</v></cell><cell r="C12651" t="str"><v>adjunct-houtvester</v></cell></row><row r="12652"><cell r="A12652" t="str"><v>04246</v></cell><cell r="B12652" t="str"><v>3500</v></cell><cell r="C12652" t="str"><v>kwartierdrost, arrondissement Eindhoven</v></cell><cell r="D12652" t="str"><v>08-05-1807/01-01-1811</v></cell></row><row r="12653"><cell r="A12653" t="str"><v>04246</v></cell><cell r="B12653" t="str"><v>3500</v></cell><cell r="C12653" t="str"><v>sous-préfect, arrondissement Eindhoven</v></cell><cell r="D12653" t="str"><v>18-01-1810/00-12-1813</v></cell></row><row r="12654"><cell r="A12654" t="str"><v>04246</v></cell><cell r="B12654" t="str"><v>3500</v></cell><cell r="C12654" t="str"><v>lid Vergadering van Notabelen, 29 en 30 maart 1814</v></cell></row><row r="12655"><cell r="A12655" t="str"><v>04246</v></cell><cell r="B12655" t="str"><v>3500</v></cell><cell r="C12655" t="str"><v>lid Staten-Generaal van de Verenigde Nederlanden</v></cell><cell r="D12655" t="str"><v>02-05-1814/01-09-1815</v></cell></row><row r="12656"><cell r="A12656" t="str"><v>04246</v></cell><cell r="B12656" t="str"><v>3500</v></cell><cell r="C12656" t="str"><v>lid Tweede Kamer der Staten-Generaal</v></cell><cell r="D12656" t="str"><v>21-09-1815/29-09-1828</v></cell></row><row r="12657"><cell r="A12657" t="str"><v>04247</v></cell><cell r="B12657" t="str"><v>3010</v></cell><cell r="C12657" t="str"><v>Rotterdam</v></cell><cell r="D12657" t="str"><v>31-08-1747</v></cell></row><row r="12658"><cell r="A12658" t="str"><v>04247</v></cell><cell r="B12658" t="str"><v>3020</v></cell><cell r="C12658" t="str"><v>'s-Gravenhage</v></cell><cell r="D12658" t="str"><v>07-07-1821</v></cell></row><row r="12659"><cell r="A12659" t="str"><v>04247</v></cell><cell r="B12659" t="str"><v>3500</v></cell><cell r="C12659" t="str"><v>poorter van Amsterdam</v></cell><cell r="D12659" t="str"><v>24-05-1774/</v></cell></row><row r="12660"><cell r="A12660" t="str"><v>04247</v></cell><cell r="B12660" t="str"><v>3500</v></cell><cell r="C12660" t="str"><v>koopman te Amsterdam</v></cell><cell r="D12660" t="str"><v>24-05-1774/</v></cell></row><row r="12661"><cell r="A12661" t="str"><v>04247</v></cell><cell r="B12661" t="str"><v>3500</v></cell><cell r="C12661" t="str"><v>bewindhebber W.I.C. (West-Indische Compagnie)</v></cell><cell r="D12661" t="str"><v>00-00-1776/00-00-1786</v></cell></row><row r="12662"><cell r="A12662" t="str"><v>04247</v></cell><cell r="B12662" t="str"><v>3500</v></cell><cell r="C12662" t="str"><v>directeur kolonie Suriname</v></cell><cell r="D12662" t="str"><v>00-00-1786</v></cell></row><row r="12663"><cell r="A12663" t="str"><v>04247</v></cell><cell r="B12663" t="str"><v>3500</v></cell><cell r="C12663" t="str"><v>schepen van Amsterdam</v></cell><cell r="D12663" t="str"><v>00-00-1789</v></cell></row><row r="12664"><cell r="A12664" t="str"><v>04247</v></cell><cell r="B12664" t="str"><v>3500</v></cell><cell r="C12664" t="str"><v>lid Raad der Westindische koloniën</v></cell><cell r="D12664" t="str"><v>00-00-1792/</v></cell></row><row r="12665"><cell r="A12665" t="str"><v>04247</v></cell><cell r="B12665" t="str"><v>3500</v></cell><cell r="C12665" t="str"><v>lid in buitengewone dienst bij de sectie koophandel en koloniën, Staatsraad</v></cell><cell r="D12665" t="str"><v>00-00-1807/00-00-1809</v></cell></row><row r="12666"><cell r="A12666" t="str"><v>04247</v></cell><cell r="B12666" t="str"><v>3500</v></cell><cell r="C12666" t="str"><v>lid municipale raad van 's-Gravenhage</v></cell><cell r="D12666" t="str"><v>05-08-1811/00-11-1813</v></cell></row><row r="12667"><cell r="A12667" t="str"><v>04247</v></cell><cell r="B12667" t="str"><v>3500</v></cell><cell r="C12667" t="str"><v>lid provisionele raad van 's-Gravenhage</v></cell><cell r="D12667" t="str"><v>02-01-1814/</v></cell></row><row r="12668"><cell r="A12668" t="str"><v>04247</v></cell><cell r="B12668" t="str"><v>3500</v></cell><cell r="C12668" t="str"><v>lid Vergadering van Notabelen, 29 en 30 maart 1814</v></cell></row><row r="12669"><cell r="A12669" t="str"><v>04247</v></cell><cell r="B12669" t="str"><v>3500</v></cell><cell r="C12669" t="str"><v>lid Staten-Generaal der Verenigde Nederlanden</v></cell><cell r="D12669" t="str"><v>02-05-1814/01-09-1815</v></cell></row><row r="12670"><cell r="A12670" t="str"><v>04247</v></cell><cell r="B12670" t="str"><v>3500</v></cell><cell r="C12670" t="str"><v>lid Tweede Kamer der Staten-Generaal</v></cell><cell r="D12670" t="str"><v>16-10-1815/18-10-1819</v></cell></row><row r="12671"><cell r="A12671" t="str"><v>04248</v></cell><cell r="B12671" t="str"><v>3010</v></cell><cell r="C12671" t="str"><v>'s-Gravenhage</v></cell><cell r="D12671" t="str"><v>16-02-1765</v></cell></row><row r="12672"><cell r="A12672" t="str"><v>04248</v></cell><cell r="B12672" t="str"><v>3020</v></cell><cell r="C12672" t="str"><v>Wassenaar</v></cell><cell r="D12672" t="str"><v>11-11-1830</v></cell></row><row r="12673"><cell r="A12673" t="str"><v>04248</v></cell><cell r="B12673" t="str"><v>3500</v></cell><cell r="C12673" t="str"><v>landeigenaar</v></cell></row><row r="12674"><cell r="A12674" t="str"><v>04248</v></cell><cell r="B12674" t="str"><v>3500</v></cell><cell r="C12674" t="str"><v>lid Vergadering van Notabelen, 29 en 30 maart 1814</v></cell></row><row r="12675"><cell r="A12675" t="str"><v>04248</v></cell><cell r="B12675" t="str"><v>3500</v></cell><cell r="C12675" t="str"><v>lid Staten-Generaal der Verenigde Nederlanden</v></cell><cell r="D12675" t="str"><v>06-05-1814/01-09-1815</v></cell></row><row r="12676"><cell r="A12676" t="str"><v>04248</v></cell><cell r="B12676" t="str"><v>3500</v></cell><cell r="C12676" t="str"><v>lid Tweede Kamer der Staten-Generaal</v></cell><cell r="D12676" t="str"><v>21-09-1815/18-10-1830</v></cell></row><row r="12677"><cell r="A12677" t="str"><v>04249</v></cell><cell r="B12677" t="str"><v>3010</v></cell><cell r="C12677" t="str"><v>'s-Gravenhage</v></cell><cell r="D12677" t="str"><v>20-08-1764</v></cell></row><row r="12678"><cell r="A12678" t="str"><v>04249</v></cell><cell r="B12678" t="str"><v>3020</v></cell><cell r="C12678" t="str"><v>Wijhe (Ov.)</v></cell><cell r="D12678" t="str"><v>11-03-1837</v></cell></row><row r="12679"><cell r="A12679" t="str"><v>04249</v></cell><cell r="B12679" t="str"><v>3500</v></cell><cell r="C12679" t="str"><v>landeigenaar en ambachtsheer</v></cell></row><row r="12680"><cell r="A12680" t="str"><v>04249</v></cell><cell r="B12680" t="str"><v>3500</v></cell><cell r="C12680" t="str"><v>lid Staten van Overijssel voor het kwartier Twente</v></cell><cell r="D12680" t="str"><v>00-05-1791/00-05-1792</v></cell></row><row r="12681"><cell r="A12681" t="str"><v>04249</v></cell><cell r="B12681" t="str"><v>3500</v></cell><cell r="C12681" t="str"><v>ambteloos</v></cell><cell r="D12681" t="str"><v>00-05-1792/00-00-1813</v></cell></row><row r="12682"><cell r="A12682" t="str"><v>04249</v></cell><cell r="B12682" t="str"><v>3500</v></cell><cell r="C12682" t="str"><v>provisioneel commissaris, arrondissement Deventer</v></cell><cell r="D12682" t="str"><v>00-12-1813/00-01-1814</v></cell></row><row r="12683"><cell r="A12683" t="str"><v>04249</v></cell><cell r="B12683" t="str"><v>3500</v></cell><cell r="C12683" t="str"><v>lid Vergadering van Notabelen, 29 en 30 maart 1814</v></cell></row><row r="12684"><cell r="A12684" t="str"><v>04249</v></cell><cell r="B12684" t="str"><v>3500</v></cell><cell r="C12684" t="str"><v>commissaris, arrondissement Deventer</v></cell><cell r="D12684" t="str"><v>00-01-1814/00-00-1815</v></cell></row><row r="12685"><cell r="A12685" t="str"><v>04249</v></cell><cell r="B12685" t="str"><v>3500</v></cell><cell r="C12685" t="str"><v>lid Provinciale Staten van Overijssel</v></cell><cell r="D12685" t="str"><v>19-09-1814/00-08-1815</v></cell></row><row r="12686"><cell r="A12686" t="str"><v>04249</v></cell><cell r="B12686" t="str"><v>3500</v></cell><cell r="C12686" t="str"><v>buitengewoon lid Staten-Generaal der Verenigde Nederlanden</v></cell><cell r="D12686" t="str"><v>08-08-1815/19-08-1815</v></cell></row><row r="12687"><cell r="A12687" t="str"><v>04249</v></cell><cell r="B12687" t="str"><v>3500</v></cell><cell r="C12687" t="str"><v>lid Tweede Kamer der Staten-Generaal</v></cell><cell r="D12687" t="str"><v>25-10-1815/18-10-1819</v></cell></row><row r="12688"><cell r="A12688" t="str"><v>04249</v></cell><cell r="B12688" t="str"><v>3500</v></cell><cell r="C12688" t="str"><v>lid Provinciale Staten van Overijssel</v></cell><cell r="D12688" t="str"><v>04-07-1820/01-07-1835</v></cell></row><row r="12689"><cell r="A12689" t="str"><v>04250</v></cell><cell r="B12689" t="str"><v>3010</v></cell><cell r="C12689" t="str"><v>Kampen</v></cell><cell r="D12689" t="str"><v>21-10-1775</v></cell></row><row r="12690"><cell r="A12690" t="str"><v>04250</v></cell><cell r="B12690" t="str"><v>3020</v></cell><cell r="C12690" t="str"><v>Kampen</v></cell><cell r="D12690" t="str"><v>30-01-1858</v></cell></row><row r="12691"><cell r="A12691" t="str"><v>04250</v></cell><cell r="B12691" t="str"><v>3500</v></cell><cell r="C12691" t="str"><v>advocaat te Zwolle</v></cell><cell r="D12691" t="str"><v>00-00-1802/00-00-1803</v></cell></row><row r="12692"><cell r="A12692" t="str"><v>04250</v></cell><cell r="B12692" t="str"><v>3500</v></cell><cell r="C12692" t="str"><v>maire van Kampen</v></cell><cell r="D12692" t="str"><v>00-00-1803/00-00-1808</v></cell></row><row r="12693"><cell r="A12693" t="str"><v>04250</v></cell><cell r="B12693" t="str"><v>3500</v></cell><cell r="C12693" t="str"><v>procureur</v></cell><cell r="D12693" t="str"><v>00-00-1808/00-00-1813</v></cell></row><row r="12694"><cell r="A12694" t="str"><v>04250</v></cell><cell r="B12694" t="str"><v>3500</v></cell><cell r="C12694" t="str"><v>lid Vergadering van Notabelen, 29 en 30 maart 1814</v></cell></row><row r="12695"><cell r="A12695" t="str"><v>04250</v></cell><cell r="B12695" t="str"><v>3500</v></cell><cell r="C12695" t="str"><v>lid Provinciale Staten van Overijssel</v></cell><cell r="D12695" t="str"><v>19-09-1814/16-10-1827</v></cell></row><row r="12696"><cell r="A12696" t="str"><v>04250</v></cell><cell r="B12696" t="str"><v>3500</v></cell><cell r="C12696" t="str"><v>lid Gedeputeerde Staten van Overijssel</v></cell><cell r="D12696" t="str"><v>06-10-1814/00-01-1816</v></cell></row><row r="12697"><cell r="A12697" t="str"><v>04250</v></cell><cell r="B12697" t="str"><v>3500</v></cell><cell r="C12697" t="str"><v>burgemeester van Kampen</v></cell><cell r="D12697" t="str"><v>01-01-1816/01-01-1843</v></cell></row><row r="12698"><cell r="A12698" t="str"><v>04250</v></cell><cell r="B12698" t="str"><v>3500</v></cell><cell r="C12698" t="str"><v>lid stedelijk raad van Kampen</v></cell><cell r="D12698" t="str"><v>00-01-1816/00-00-1843</v></cell></row><row r="12699"><cell r="A12699" t="str"><v>04250</v></cell><cell r="B12699" t="str"><v>3500</v></cell><cell r="C12699" t="str"><v>lid Tweede Kamer der Staten-Generaal</v></cell><cell r="D12699" t="str"><v>15-10-1827/21-10-1839</v></cell></row><row r="12700"><cell r="A12700" t="str"><v>04250</v></cell><cell r="B12700" t="str"><v>3500</v></cell><cell r="C12700" t="str"><v>lid Provinciale Staten van Overijssel</v></cell><cell r="D12700" t="str"><v>07-07-1840/01-07-1845</v></cell></row><row r="12701"><cell r="A12701" t="str"><v>04251</v></cell><cell r="B12701" t="str"><v>3010</v></cell><cell r="C12701" t="str"><v>Deventer</v></cell><cell r="D12701" t="str"><v>16-12-1771</v></cell></row><row r="12702"><cell r="A12702" t="str"><v>04251</v></cell><cell r="B12702" t="str"><v>3020</v></cell><cell r="C12702" t="str"><v>'s-Gravenhage</v></cell><cell r="D12702" t="str"><v>22-06-1826</v></cell></row><row r="12703"><cell r="A12703" t="str"><v>04251</v></cell><cell r="B12703" t="str"><v>3500</v></cell><cell r="C12703" t="str"><v>landeigenaar en ambachtsheer</v></cell></row><row r="12704"><cell r="A12704" t="str"><v>04251</v></cell><cell r="B12704" t="str"><v>3500</v></cell><cell r="C12704" t="str"><v>lid gezworenen van Deventer</v></cell><cell r="D12704" t="str"><v>00-00-1792/</v></cell></row><row r="12705"><cell r="A12705" t="str"><v>04251</v></cell><cell r="B12705" t="str"><v>3500</v></cell><cell r="C12705" t="str"><v>lid Vergadering van Notabelen, 29 en 30 maart 1814</v></cell></row><row r="12706"><cell r="A12706" t="str"><v>04251</v></cell><cell r="B12706" t="str"><v>3500</v></cell><cell r="C12706" t="str"><v>lid Staten-Generaal van de Verenigde Nederlanden</v></cell><cell r="D12706" t="str"><v>02-05-1814/01-09-1815</v></cell></row><row r="12707"><cell r="A12707" t="str"><v>04251</v></cell><cell r="B12707" t="str"><v>3500</v></cell><cell r="C12707" t="str"><v>lid Tweede Kamer der Staten-Generaal</v></cell><cell r="D12707" t="str"><v>21-09-1815/22-06-1826</v></cell></row><row r="12708"><cell r="A12708" t="str"><v>04251</v></cell><cell r="B12708" t="str"><v>3500</v></cell><cell r="C12708" t="str"><v>voorzitter Tweede Kamer der Staten-Generaal</v></cell><cell r="D12708" t="str"><v>21-10-1819/00-10-1820</v></cell></row><row r="12709"><cell r="A12709" t="str"><v>04251</v></cell><cell r="B12709" t="str"><v>3500</v></cell><cell r="C12709" t="str"><v>lid Raad van State</v></cell><cell r="D12709" t="str"><v>01-09-1821/22-06-1826</v></cell></row><row r="12710"><cell r="A12710" t="str"><v>04252</v></cell><cell r="B12710" t="str"><v>3010</v></cell><cell r="C12710" t="str"><v>Breda</v></cell><cell r="D12710" t="str"><v>12-11-1767</v></cell></row><row r="12711"><cell r="A12711" t="str"><v>04252</v></cell><cell r="B12711" t="str"><v>3020</v></cell><cell r="C12711" t="str"><v>'s-Gravenhage</v></cell><cell r="D12711" t="str"><v>08-01-1831</v></cell></row><row r="12712"><cell r="A12712" t="str"><v>04252</v></cell><cell r="B12712" t="str"><v>3500</v></cell><cell r="C12712" t="str"><v>advocaat Hof van Holland, Zeeland en West-Friesland</v></cell><cell r="D12712" t="str"><v>00-00-1789/</v></cell></row><row r="12713"><cell r="A12713" t="str"><v>04252</v></cell><cell r="B12713" t="str"><v>3500</v></cell><cell r="C12713" t="str"><v>schepen van Breda</v></cell><cell r="D12713" t="str"><v>00-00-1789/00-01-1795</v></cell></row><row r="12714"><cell r="A12714" t="str"><v>04252</v></cell><cell r="B12714" t="str"><v>3500</v></cell><cell r="C12714" t="str"><v>lid magistraat en hoofd leen- en schepenbanken van Breda</v></cell><cell r="D12714" t="str"><v>00-00-1789/00-01-1795</v></cell></row><row r="12715"><cell r="A12715" t="str"><v>04252</v></cell><cell r="B12715" t="str"><v>3500</v></cell><cell r="C12715" t="str"><v>president Weeskamer te Breda</v></cell><cell r="D12715" t="str"><v>00-00-1790/00-01-1795</v></cell></row><row r="12716"><cell r="A12716" t="str"><v>04252</v></cell><cell r="B12716" t="str"><v>3500</v></cell><cell r="C12716" t="str"><v>ambteloos</v></cell><cell r="D12716" t="str"><v>00-01-1795/00-00-1810</v></cell></row><row r="12717"><cell r="A12717" t="str"><v>04252</v></cell><cell r="B12717" t="str"><v>3500</v></cell><cell r="C12717" t="str"><v>secretaris mairie van Breda</v></cell><cell r="D12717" t="str"><v>00-00-1810/00-00-1813</v></cell></row><row r="12718"><cell r="A12718" t="str"><v>04252</v></cell><cell r="B12718" t="str"><v>3500</v></cell><cell r="C12718" t="str"><v>advocaat, departementaal Gerechtshof van Brabant</v></cell><cell r="D12718" t="str"><v>00-00-1811/</v></cell></row><row r="12719"><cell r="A12719" t="str"><v>04252</v></cell><cell r="B12719" t="str"><v>3500</v></cell><cell r="C12719" t="str"><v>secretaris van Breda</v></cell><cell r="D12719" t="str"><v>00-00-1813/00-00-1814</v></cell></row><row r="12720"><cell r="A12720" t="str"><v>04252</v></cell><cell r="B12720" t="str"><v>3500</v></cell><cell r="C12720" t="str"><v>lid Vergadering van Notabelen, 29 en 30 maart 1814</v></cell></row><row r="12721"><cell r="A12721" t="str"><v>04252</v></cell><cell r="B12721" t="str"><v>3500</v></cell><cell r="C12721" t="str"><v>lid Staten-Generaal der Verenigde Nederlanden</v></cell><cell r="D12721" t="str"><v>02-05-1814/01-09-1815</v></cell></row><row r="12722"><cell r="A12722" t="str"><v>04252</v></cell><cell r="B12722" t="str"><v>3500</v></cell><cell r="C12722" t="str"><v>lid Tweede Kamer der Staten-Generaal</v></cell><cell r="D12722" t="str"><v>21-09-1815/19-10-1818</v></cell></row><row r="12723"><cell r="A12723" t="str"><v>04253</v></cell><cell r="B12723" t="str"><v>3010</v></cell><cell r="C12723" t="str"><v>Arnhem</v></cell><cell r="D12723" t="str"><v>31-03-1763</v></cell></row><row r="12724"><cell r="A12724" t="str"><v>04253</v></cell><cell r="B12724" t="str"><v>3020</v></cell><cell r="C12724" t="str"><v>Nijmegen</v></cell><cell r="D12724" t="str"><v>25-09-1833</v></cell></row><row r="12725"><cell r="A12725" t="str"><v>04253</v></cell><cell r="B12725" t="str"><v>3500</v></cell><cell r="C12725" t="str"><v>landeigenaar</v></cell></row><row r="12726"><cell r="A12726" t="str"><v>04253</v></cell><cell r="B12726" t="str"><v>3500</v></cell><cell r="C12726" t="str"><v>ambtsjonker van Nederbetuwe</v></cell></row><row r="12727"><cell r="A12727" t="str"><v>04253</v></cell><cell r="B12727" t="str"><v>3500</v></cell><cell r="C12727" t="str"><v>stalmeester en edelman van stadhouder Willem V</v></cell><cell r="D12727" t="str"><v>/00-00-1795</v></cell></row><row r="12728"><cell r="A12728" t="str"><v>04253</v></cell><cell r="B12728" t="str"><v>3500</v></cell><cell r="C12728" t="str"><v>ambteloos</v></cell><cell r="D12728" t="str"><v>00-00-1795/00-00-1810</v></cell></row><row r="12729"><cell r="A12729" t="str"><v>04253</v></cell><cell r="B12729" t="str"><v>3500</v></cell><cell r="C12729" t="str"><v>lid stedelijk bestuur van Nijmegen</v></cell><cell r="D12729" t="str"><v>00-00-1810</v></cell></row><row r="12730"><cell r="A12730" t="str"><v>04253</v></cell><cell r="B12730" t="str"><v>3500</v></cell><cell r="C12730" t="str"><v>maire van Nijmegen</v></cell><cell r="D12730" t="str"><v>00-00-1810/00-01-1814</v></cell></row><row r="12731"><cell r="A12731" t="str"><v>04253</v></cell><cell r="B12731" t="str"><v>3500</v></cell><cell r="C12731" t="str"><v>lid college van burgemeesters van Nijmegen</v></cell><cell r="D12731" t="str"><v>00-01-1814/01-12-1817</v></cell></row><row r="12732"><cell r="A12732" t="str"><v>04253</v></cell><cell r="B12732" t="str"><v>3500</v></cell><cell r="C12732" t="str"><v>lid Vergadering van Notabelen, 29 en 30 maart 1814</v></cell></row><row r="12733"><cell r="A12733" t="str"><v>04253</v></cell><cell r="B12733" t="str"><v>3500</v></cell><cell r="C12733" t="str"><v>lid Provinciale Staten van Gelderland</v></cell><cell r="D12733" t="str"><v>19-09-1814/00-09-1815</v></cell></row><row r="12734"><cell r="A12734" t="str"><v>04253</v></cell><cell r="B12734" t="str"><v>3500</v></cell><cell r="C12734" t="str"><v>lid Tweede Kamer der Staten-Generaal</v></cell><cell r="D12734" t="str"><v>21-09-1815/25-09-1833</v></cell></row><row r="12735"><cell r="A12735" t="str"><v>04253</v></cell><cell r="B12735" t="str"><v>3500</v></cell><cell r="C12735" t="str"><v>hoofdschout, hoofdambt Land van Maas en Waal</v></cell><cell r="D12735" t="str"><v>01-12-1817/25-09-1833</v></cell></row><row r="12736"><cell r="A12736" t="str"><v>04253</v></cell><cell r="B12736" t="str"><v>3500</v></cell><cell r="C12736" t="str"><v>hoofdschout ad interim, hoofdambt Rijk van Nijmegen</v></cell><cell r="D12736" t="str"><v>/(omstreeks: 00-00-1830)/</v></cell></row><row r="12737"><cell r="A12737" t="str"><v>04253</v></cell><cell r="B12737" t="str"><v>3500</v></cell><cell r="C12737" t="str"><v>hoofdschout, hoofdambt Rijk van Nijmegen</v></cell><cell r="D12737" t="str"><v>00-00-1830/25-09-1833</v></cell></row><row r="12738"><cell r="A12738" t="str"><v>04254</v></cell><cell r="B12738" t="str"><v>3010</v></cell><cell r="C12738" t="str"><v>'s-Gravenhage</v></cell><cell r="D12738" t="str"><v>27-06-1760</v></cell></row><row r="12739"><cell r="A12739" t="str"><v>04254</v></cell><cell r="B12739" t="str"><v>3020</v></cell><cell r="C12739" t="str"><v>Nijmegen</v></cell><cell r="D12739" t="str"><v>04-09-1834</v></cell></row><row r="12740"><cell r="A12740" t="str"><v>04254</v></cell><cell r="B12740" t="str"><v>3500</v></cell><cell r="C12740" t="str"><v>luitenant-kolonel der garde dragonders</v></cell><cell r="D12740" t="str"><v>00-00-1787/</v></cell></row><row r="12741"><cell r="A12741" t="str"><v>04254</v></cell><cell r="B12741" t="str"><v>3500</v></cell><cell r="C12741" t="str"><v>ambachtsheer</v></cell></row><row r="12742"><cell r="A12742" t="str"><v>04254</v></cell><cell r="B12742" t="str"><v>3500</v></cell><cell r="C12742" t="str"><v>kolonel der garde dragonders</v></cell></row><row r="12743"><cell r="A12743" t="str"><v>04254</v></cell><cell r="B12743" t="str"><v>3500</v></cell><cell r="C12743" t="str"><v>lid Vergadering van Notabelen, 29 en 30 maart 1814</v></cell></row><row r="12744"><cell r="A12744" t="str"><v>04254</v></cell><cell r="B12744" t="str"><v>3500</v></cell><cell r="C12744" t="str"><v>lid Staten-Generaal van de Verenigde Nederlanden</v></cell><cell r="D12744" t="str"><v>02-05-1814/01-09-1815</v></cell></row><row r="12745"><cell r="A12745" t="str"><v>04254</v></cell><cell r="B12745" t="str"><v>3500</v></cell><cell r="C12745" t="str"><v>lid Tweede Kamer der Staten-Generaal</v></cell><cell r="D12745" t="str"><v>21-09-1815/16-10-1826</v></cell></row><row r="12746"><cell r="A12746" t="str"><v>04255</v></cell><cell r="B12746" t="str"><v>3010</v></cell><cell r="C12746" t="str"><v>Utrecht</v></cell><cell r="D12746" t="str"><v>30-08-1774</v></cell></row><row r="12747"><cell r="A12747" t="str"><v>04255</v></cell><cell r="B12747" t="str"><v>3020</v></cell><cell r="C12747" t="str"><v>Voorschoten</v></cell><cell r="D12747" t="str"><v>15-10-1840</v></cell></row><row r="12748"><cell r="A12748" t="str"><v>04255</v></cell><cell r="B12748" t="str"><v>3500</v></cell><cell r="C12748" t="str"><v>marineofficier</v></cell><cell r="D12748" t="str"><v>00-00-1791/00-00-1797</v></cell></row><row r="12749"><cell r="A12749" t="str"><v>04255</v></cell><cell r="B12749" t="str"><v>3500</v></cell><cell r="C12749" t="str"><v>bestuursambtenaar in Nederlands-Indië</v></cell><cell r="D12749" t="str"><v>00-00-1797/00-00-1808</v></cell></row><row r="12750"><cell r="A12750" t="str"><v>04255</v></cell><cell r="B12750" t="str"><v>3500</v></cell><cell r="C12750" t="str"><v>resident van Soerabaya (Nederlands-Indië)</v></cell><cell r="D12750" t="str"><v>/00-00-1808</v></cell></row><row r="12751"><cell r="A12751" t="str"><v>04255</v></cell><cell r="B12751" t="str"><v>3500</v></cell><cell r="C12751" t="str"><v>in Engelse gevangenschap</v></cell><cell r="D12751" t="str"><v>00-00-1808</v></cell></row><row r="12752"><cell r="A12752" t="str"><v>04255</v></cell><cell r="B12752" t="str"><v>3500</v></cell><cell r="C12752" t="str"><v>onderkoopman buiten emplooi, toegevoegd aan de Nederlandse vertegenwoordiging bij het Hof van Jogjakarta</v></cell><cell r="D12752" t="str"><v>00-00-1797</v></cell></row><row r="12753"><cell r="A12753" t="str"><v>04255</v></cell><cell r="B12753" t="str"><v>3500</v></cell><cell r="C12753" t="str"><v>onderkoopman buiten emplooi, toegevoegd aan de Nederlandse vertegenwoordiging te Semarang</v></cell><cell r="D12753" t="str"><v>00-00-1798</v></cell></row><row r="12754"><cell r="A12754" t="str"><v>04255</v></cell><cell r="B12754" t="str"><v>3500</v></cell><cell r="C12754" t="str"><v>secretaris politieke raad te Semarang</v></cell><cell r="D12754" t="str"><v>00-00-1799/00-00-1801</v></cell></row><row r="12755"><cell r="A12755" t="str"><v>04255</v></cell><cell r="B12755" t="str"><v>3500</v></cell><cell r="C12755" t="str"><v>administrateur (titel: koopman) te Soerabaja, tevens plaatsvervangend gezaghebber van Java's Oostkust</v></cell><cell r="D12755" t="str"><v>00-00-1801/00-00-1808</v></cell></row><row r="12756"><cell r="A12756" t="str"><v>04255</v></cell><cell r="B12756" t="str"><v>3500</v></cell><cell r="C12756" t="str"><v>ambteloos te Arnhem</v></cell><cell r="D12756" t="str"><v>00-00-1809/00-00-1812</v></cell></row><row r="12757"><cell r="A12757" t="str"><v>04255</v></cell><cell r="B12757" t="str"><v>3500</v></cell><cell r="C12757" t="str"><v>lid Provinciale Staten van Holland</v></cell><cell r="D12757" t="str"><v>27-06-1815/00-08-1815</v></cell></row><row r="12758"><cell r="A12758" t="str"><v>04255</v></cell><cell r="B12758" t="str"><v>3500</v></cell><cell r="C12758" t="str"><v>buitengewoon lid Staten-Generaal der Verenigde Nederlanden</v></cell><cell r="D12758" t="str"><v>08-08-1815/19-08-1815</v></cell></row><row r="12759"><cell r="A12759" t="str"><v>04255</v></cell><cell r="B12759" t="str"><v>3500</v></cell><cell r="C12759" t="str"><v>lid Tweede Kamer der Staten-Generaal</v></cell><cell r="D12759" t="str"><v>03-11-1815/15-10-1840</v></cell></row><row r="12760"><cell r="A12760" t="str"><v>04255</v></cell><cell r="B12760" t="str"><v>3500</v></cell><cell r="C12760" t="str"><v>lid stedelijke raad van Leiden</v></cell><cell r="D12760" t="str"><v>00-00-1824/15-10-1840</v></cell></row><row r="12761"><cell r="A12761" t="str"><v>04256</v></cell><cell r="B12761" t="str"><v>3010</v></cell><cell r="C12761" t="str"><v>Tiel</v></cell><cell r="D12761" t="str"><v>17-12-1768</v></cell></row><row r="12762"><cell r="A12762" t="str"><v>04256</v></cell><cell r="B12762" t="str"><v>3020</v></cell><cell r="C12762" t="str"><v>Arnhem</v></cell><cell r="D12762" t="str"><v>27-12-1852</v></cell></row><row r="12763"><cell r="A12763" t="str"><v>04256</v></cell><cell r="B12763" t="str"><v>3500</v></cell><cell r="C12763" t="str"><v>advocaat te Tiel</v></cell><cell r="D12763" t="str"><v>00-00-1789/</v></cell></row><row r="12764"><cell r="A12764" t="str"><v>04256</v></cell><cell r="B12764" t="str"><v>3500</v></cell><cell r="C12764" t="str"><v>rechter in de rechtbank van eerste aanleg te Nijmegen</v></cell></row><row r="12765"><cell r="A12765" t="str"><v>04256</v></cell><cell r="B12765" t="str"><v>3500</v></cell><cell r="C12765" t="str"><v>lid Vergadering van Notabelen, 29 en 30 maart 1814</v></cell></row><row r="12766"><cell r="A12766" t="str"><v>04256</v></cell><cell r="B12766" t="str"><v>3500</v></cell><cell r="C12766" t="str"><v>lid Provinciale Staten van Gelderland</v></cell><cell r="D12766" t="str"><v>19-09-1814/00-08-1825</v></cell></row><row r="12767"><cell r="A12767" t="str"><v>04256</v></cell><cell r="B12767" t="str"><v>3500</v></cell><cell r="C12767" t="str"><v>buitengewoon lid Staten-Generaal der Verenigde Nederlanden</v></cell><cell r="D12767" t="str"><v>08-08-1815/19-08-1815</v></cell></row><row r="12768"><cell r="A12768" t="str"><v>04256</v></cell><cell r="B12768" t="str"><v>3500</v></cell><cell r="C12768" t="str"><v>lid Tweede Kamer der Staten-Generaal</v></cell><cell r="D12768" t="str"><v>18-10-1825/18-10-1829</v></cell></row><row r="12769"><cell r="A12769" t="str"><v>04256</v></cell><cell r="B12769" t="str"><v>3500</v></cell><cell r="C12769" t="str"><v>lid Provinciale Staten van Gelderland</v></cell><cell r="D12769" t="str"><v>01-07-1834/00-07-1850</v></cell></row><row r="12770"><cell r="A12770" t="str"><v>04257</v></cell><cell r="B12770" t="str"><v>3010</v></cell><cell r="C12770" t="str"><v>Herwijnen (Gld.)</v></cell><cell r="D12770" t="str"><v>02-02-1780</v></cell></row><row r="12771"><cell r="A12771" t="str"><v>04257</v></cell><cell r="B12771" t="str"><v>3020</v></cell><cell r="C12771" t="str"><v>'s-Gravenhage</v></cell><cell r="D12771" t="str"><v>28-01-1844</v></cell></row><row r="12772"><cell r="A12772" t="str"><v>04257</v></cell><cell r="B12772" t="str"><v>3500</v></cell><cell r="C12772" t="str"><v>luitenant der genie</v></cell><cell r="D12772" t="str"><v>00-00-1797/</v></cell></row><row r="12773"><cell r="A12773" t="str"><v>04257</v></cell><cell r="B12773" t="str"><v>3500</v></cell><cell r="C12773" t="str"><v>luitenant der genie te Batavia (Ned.-Indië)</v></cell><cell r="D12773" t="str"><v>00-00-1798/06-02-1801</v></cell></row><row r="12774"><cell r="A12774" t="str"><v>04257</v></cell><cell r="B12774" t="str"><v>3500</v></cell><cell r="C12774" t="str"><v>kapitein-adjudant van Gouverneur-Generaal Van Overstraten</v></cell><cell r="D12774" t="str"><v>06-02-1801/</v></cell></row><row r="12775"><cell r="A12775" t="str"><v>04257</v></cell><cell r="B12775" t="str"><v>3500</v></cell><cell r="C12775" t="str"><v>kapitein korps ingenieurs te Batavia, belast met directie Topografisch Bureau te Batavia (Ned.-Inië)</v></cell><cell r="D12775" t="str"><v>00-00-1802/15-05-1804</v></cell></row><row r="12776"><cell r="A12776" t="str"><v>04257</v></cell><cell r="B12776" t="str"><v>3500</v></cell><cell r="C12776" t="str"><v>adjudant van Gouverneur-Generaal Siberg</v></cell><cell r="D12776" t="str"><v>15-05-1804/25-02-1807</v></cell></row><row r="12777"><cell r="A12777" t="str"><v>04257</v></cell><cell r="B12777" t="str"><v>3500</v></cell><cell r="C12777" t="str"><v>adjudant-generaal van Gouverneur-Generaal Wiese</v></cell><cell r="D12777" t="str"><v>25-02-1807/18-05-1808</v></cell></row><row r="12778"><cell r="A12778" t="str"><v>04257</v></cell><cell r="B12778" t="str"><v>3500</v></cell><cell r="C12778" t="str"><v>eervol ontslag</v></cell><cell r="D12778" t="str"><v>18-05-1808</v></cell></row><row r="12779"><cell r="A12779" t="str"><v>04257</v></cell><cell r="B12779" t="str"><v>3500</v></cell><cell r="C12779" t="str"><v>in Britse krijgsgevangenschap (op reis naar Nederland krijgsgevangen gemaakt)</v></cell><cell r="D12779" t="str"><v>00-00-1810/00-00-1812</v></cell></row><row r="12780"><cell r="A12780" t="str"><v>04257</v></cell><cell r="B12780" t="str"><v>3500</v></cell><cell r="C12780" t="str"><v>nam in naam van de Prins van Oranje Utrecht in</v></cell><cell r="D12780" t="str"><v>23-11-1813</v></cell></row><row r="12781"><cell r="A12781" t="str"><v>04257</v></cell><cell r="B12781" t="str"><v>3500</v></cell><cell r="C12781" t="str"><v>adjudant van de generaal-majoor, gouverneur van Amsterdam C.Th. Krayenhoff</v></cell><cell r="D12781" t="str"><v>25-11-1813/</v></cell></row><row r="12782"><cell r="A12782" t="str"><v>04257</v></cell><cell r="B12782" t="str"><v>3500</v></cell><cell r="C12782" t="str"><v>kolonel bij de Generale Staf belast met directie van alle zaken betreffende de troepen naar de koloniën</v></cell><cell r="D12782" t="str"><v>06-11-1814/01-04-1815</v></cell></row><row r="12783"><cell r="A12783" t="str"><v>04257</v></cell><cell r="B12783" t="str"><v>3500</v></cell><cell r="C12783" t="str"><v>chef van de staf van luitenant-generaal De Constant Villars te Maastricht</v></cell><cell r="D12783" t="str"><v>01-04-1815/01-01-1819</v></cell></row><row r="12784"><cell r="A12784" t="str"><v>04257</v></cell><cell r="B12784" t="str"><v>3500</v></cell><cell r="C12784" t="str"><v>op non actief</v></cell><cell r="D12784" t="str"><v>01-01-1819</v></cell></row><row r="12785"><cell r="A12785" t="str"><v>04257</v></cell><cell r="B12785" t="str"><v>3500</v></cell><cell r="C12785" t="str"><v>administrateur voor de zaken der Nationale militie en schutterijen, ministerie van Binnenlandse Zaken en Waterstaat</v></cell><cell r="D12785" t="str"><v>28-09-1823/12-10-1827</v></cell></row><row r="12786"><cell r="A12786" t="str"><v>04257</v></cell><cell r="B12786" t="str"><v>3500</v></cell><cell r="C12786" t="str"><v>commissaris-generaal in West-Indië</v></cell><cell r="D12786" t="str"><v>12-10-1827/01-08-1828</v></cell></row><row r="12787"><cell r="A12787" t="str"><v>04257</v></cell><cell r="B12787" t="str"><v>3500</v></cell><cell r="C12787" t="str"><v>Gouverneur-Generaal van Nederlandsch-Indië</v></cell><cell r="D12787" t="str"><v>16-01-1830/02-07-1833</v></cell></row><row r="12788"><cell r="A12788" t="str"><v>04257</v></cell><cell r="B12788" t="str"><v>3500</v></cell><cell r="C12788" t="str"><v>Commissaris-Generaal over Nederlandsch-Indië</v></cell><cell r="D12788" t="str"><v>17-01-1832/01-02-1834</v></cell></row><row r="12789"><cell r="A12789" t="str"><v>04257</v></cell><cell r="B12789" t="str"><v>3500</v></cell><cell r="C12789" t="str"><v>minister van Koloniën</v></cell><cell r="D12789" t="str"><v>30-05-1834/01-01-1840</v></cell></row><row r="12790"><cell r="A12790" t="str"><v>04257</v></cell><cell r="B12790" t="str"><v>3500</v></cell><cell r="C12790" t="str"><v>lid Tweede Kamer der Staten-Generaal</v></cell><cell r="D12790" t="str"><v>07-11-1842/28-01-1844</v></cell></row><row r="12791"><cell r="A12791" t="str"><v>04258</v></cell><cell r="B12791" t="str"><v>3010</v></cell><cell r="C12791" t="str"><v>'s-Hertogenbosch</v></cell><cell r="D12791" t="str"><v>05-02-1775</v></cell></row><row r="12792"><cell r="A12792" t="str"><v>04258</v></cell><cell r="B12792" t="str"><v>3020</v></cell><cell r="C12792" t="str"><v>'s-Hertogenbosch</v></cell><cell r="D12792" t="str"><v>05-02-1837</v></cell></row><row r="12793"><cell r="A12793" t="str"><v>04258</v></cell><cell r="B12793" t="str"><v>3500</v></cell><cell r="C12793" t="str"><v>lid Hoge Vierschaar over de stad en meierij van 's-Hertogenbosch</v></cell><cell r="D12793" t="str"><v>00-00-1804/00-00-1811</v></cell></row><row r="12794"><cell r="A12794" t="str"><v>04258</v></cell><cell r="B12794" t="str"><v>3500</v></cell><cell r="C12794" t="str"><v>commissaris ter juricature over de middelen te lande voor het departement Brabant</v></cell><cell r="D12794" t="str"><v>00-00-1808/</v></cell></row><row r="12795"><cell r="A12795" t="str"><v>04258</v></cell><cell r="B12795" t="str"><v>3500</v></cell><cell r="C12795" t="str"><v>lid Vroedschap van 's-Hertogenbosch</v></cell><cell r="D12795" t="str"><v>20-01-1808/00-00-1810</v></cell></row><row r="12796"><cell r="A12796" t="str"><v>04258</v></cell><cell r="B12796" t="str"><v>3500</v></cell><cell r="C12796" t="str"><v>plaatsvervangend wethouder van 's-Hertogenbosch</v></cell><cell r="D12796" t="str"><v>00-00-1808/00-00-1810</v></cell></row><row r="12797"><cell r="A12797" t="str"><v>04258</v></cell><cell r="B12797" t="str"><v>3500</v></cell><cell r="C12797" t="str"><v>landeigenaar en ambachtsheer</v></cell></row><row r="12798"><cell r="A12798" t="str"><v>04258</v></cell><cell r="B12798" t="str"><v>3500</v></cell><cell r="C12798" t="str"><v>lid bestuur, departement van de Monden van de Rijn</v></cell><cell r="D12798" t="str"><v>00-00-1810/00-11-1813</v></cell></row><row r="12799"><cell r="A12799" t="str"><v>04258</v></cell><cell r="B12799" t="str"><v>3500</v></cell><cell r="C12799" t="str"><v>president kantonnale raad, kanton Waalwijk</v></cell><cell r="D12799" t="str"><v>00-00-1812/00-11-1813</v></cell></row><row r="12800"><cell r="A12800" t="str"><v>04258</v></cell><cell r="B12800" t="str"><v>3500</v></cell><cell r="C12800" t="str"><v>lid Staten-Generaal van de Verenigde Nederlanden</v></cell><cell r="D12800" t="str"><v>02-05-1814/01-09-1815</v></cell></row><row r="12801"><cell r="A12801" t="str"><v>04258</v></cell><cell r="B12801" t="str"><v>3500</v></cell><cell r="C12801" t="str"><v>lid Tweede Kamer der Staten-Generaal</v></cell><cell r="D12801" t="str"><v>21-09-1815/20-10-1817</v></cell></row><row r="12802"><cell r="A12802" t="str"><v>04258</v></cell><cell r="B12802" t="str"><v>3500</v></cell><cell r="C12802" t="str"><v>schout, districtsschoutambt Waalwijk</v></cell><cell r="D12802" t="str"><v>00-01-1820/05-02-1837</v></cell></row><row r="12803"><cell r="A12803" t="str"><v>04258</v></cell><cell r="B12803" t="str"><v>3500</v></cell><cell r="C12803" t="str"><v>lid Provinciale Staten van Noord-Brabant</v></cell><cell r="D12803" t="str"><v>04-07-1820/01-07-1822</v></cell></row><row r="12804"><cell r="A12804" t="str"><v>04258</v></cell><cell r="B12804" t="str"><v>3500</v></cell><cell r="C12804" t="str"><v>lid Provinciale Staten van Noord-Brabant</v></cell><cell r="D12804" t="str"><v>06-07-1822/05-02-1837</v></cell></row><row r="12805"><cell r="A12805" t="str"><v>04259</v></cell><cell r="B12805" t="str"><v>3010</v></cell><cell r="C12805" t="str"><v>Gemert</v></cell><cell r="D12805" t="str"><v>24-12-1760</v></cell></row><row r="12806"><cell r="A12806" t="str"><v>04259</v></cell><cell r="B12806" t="str"><v>3020</v></cell><cell r="C12806" t="str"><v>Oostelbeers</v></cell><cell r="D12806" t="str"><v>05-04-1848</v></cell></row><row r="12807"><cell r="A12807" t="str"><v>04259</v></cell><cell r="B12807" t="str"><v>3500</v></cell><cell r="C12807" t="str"><v>advocaat te 's-Hertogenbosch</v></cell><cell r="D12807" t="str"><v>00-09-1786/</v></cell></row><row r="12808"><cell r="A12808" t="str"><v>04259</v></cell><cell r="B12808" t="str"><v>3500</v></cell><cell r="C12808" t="str"><v>lid municipaliteit van 's-Hertogenbosch</v></cell><cell r="D12808" t="str"><v>00-00-1794/</v></cell></row><row r="12809"><cell r="A12809" t="str"><v>04259</v></cell><cell r="B12809" t="str"><v>3500</v></cell><cell r="C12809" t="str"><v>secretaris-griffier centrale administratie van de veroverde landen van Holland te 's-Hertogenbosch</v></cell><cell r="D12809" t="str"><v>00-01-1795/</v></cell></row><row r="12810"><cell r="A12810" t="str"><v>04259</v></cell><cell r="B12810" t="str"><v>3500</v></cell><cell r="C12810" t="str"><v>secretaris Vergadering van provisionele representanten van het Volk van Bataafs Brabant</v></cell><cell r="D12810" t="str"><v>00-00-1795</v></cell></row><row r="12811"><cell r="A12811" t="str"><v>04259</v></cell><cell r="B12811" t="str"><v>3500</v></cell><cell r="C12811" t="str"><v>lid Eerste Nationale Vergadering</v></cell><cell r="D12811" t="str"><v>01-03-1796/01-09-1797</v></cell></row><row r="12812"><cell r="A12812" t="str"><v>04259</v></cell><cell r="B12812" t="str"><v>3500</v></cell><cell r="C12812" t="str"><v>voorzitter (Eerste) Nationale Vergadering</v></cell><cell r="D12812" t="str"><v>22-08-1796/05-09-1796</v></cell></row><row r="12813"><cell r="A12813" t="str"><v>04259</v></cell><cell r="B12813" t="str"><v>3500</v></cell><cell r="C12813" t="str"><v>lid Tweede Nationale Vergadering</v></cell><cell r="D12813" t="str"><v>01-09-1797/22-01-1798</v></cell></row><row r="12814"><cell r="A12814" t="str"><v>04259</v></cell><cell r="B12814" t="str"><v>3500</v></cell><cell r="C12814" t="str"><v>lid Intermediair Wetgevend Lichaam</v></cell><cell r="D12814" t="str"><v>18-06-1798/31-07-1798</v></cell></row><row r="12815"><cell r="A12815" t="str"><v>04259</v></cell><cell r="B12815" t="str"><v>3500</v></cell><cell r="C12815" t="str"><v>griffier van 's-Hertogenbosch</v></cell><cell r="D12815" t="str"><v>00-00-1798</v></cell></row><row r="12816"><cell r="A12816" t="str"><v>04259</v></cell><cell r="B12816" t="str"><v>3500</v></cell><cell r="C12816" t="str"><v>lid departementaal bestuur, departement van de Dommel</v></cell><cell r="D12816" t="str"><v>30-03-1799/04-06-1802</v></cell></row><row r="12817"><cell r="A12817" t="str"><v>04259</v></cell><cell r="B12817" t="str"><v>3500</v></cell><cell r="C12817" t="str"><v>lid departementaal bestuur van Brabant</v></cell><cell r="D12817" t="str"><v>04-06-1802/12-05-1807</v></cell></row><row r="12818"><cell r="A12818" t="str"><v>04259</v></cell><cell r="B12818" t="str"><v>3500</v></cell><cell r="C12818" t="str"><v>lid Wetgevend Lichaam</v></cell><cell r="D12818" t="str"><v>02-12-1806/01-06-1807</v></cell></row><row r="12819"><cell r="A12819" t="str"><v>04259</v></cell><cell r="B12819" t="str"><v>3500</v></cell><cell r="C12819" t="str"><v>Landdrost van Brabant</v></cell><cell r="D12819" t="str"><v>01-06-1807/00-04-1810</v></cell></row><row r="12820"><cell r="A12820" t="str"><v>04259</v></cell><cell r="B12820" t="str"><v>3500</v></cell><cell r="C12820" t="str"><v>lid in buitengewone dienst bij de sectie wetgeving en algemene zaken, Staatsraad</v></cell><cell r="D12820" t="str"><v>04-02-1808/</v></cell></row><row r="12821"><cell r="A12821" t="str"><v>04259</v></cell><cell r="B12821" t="str"><v>3500</v></cell><cell r="C12821" t="str"><v>ontvanger-generaal, departement Monden van de Rijn</v></cell><cell r="D12821" t="str"><v>00-00-1810/00-00-1814</v></cell></row><row r="12822"><cell r="A12822" t="str"><v>04259</v></cell><cell r="B12822" t="str"><v>3500</v></cell><cell r="C12822" t="str"><v>lid Vergadering van Notabelen, 29 en 30 maart 1814</v></cell></row><row r="12823"><cell r="A12823" t="str"><v>04259</v></cell><cell r="B12823" t="str"><v>3500</v></cell><cell r="C12823" t="str"><v>ontvanger-generaal middelen te water en te lande in Noord-Brabant</v></cell><cell r="D12823" t="str"><v>00-00-1814/</v></cell></row><row r="12824"><cell r="A12824" t="str"><v>04259</v></cell><cell r="B12824" t="str"><v>3500</v></cell><cell r="C12824" t="str"><v>administrateur van 's Rijks schatkist in Noord-Brabant</v></cell><cell r="D12824" t="str"><v>00-00-1826/</v></cell></row><row r="12825"><cell r="A12825" t="str"><v>04259</v></cell><cell r="B12825" t="str"><v>3500</v></cell><cell r="C12825" t="str"><v>lid Provinciale Staten van Noord-Brabant</v></cell><cell r="D12825" t="str"><v>06-07-1830/18-10-1831</v></cell></row><row r="12826"><cell r="A12826" t="str"><v>04259</v></cell><cell r="B12826" t="str"><v>3500</v></cell><cell r="C12826" t="str"><v>lid Tweede Kamer der Staten-Generaal</v></cell><cell r="D12826" t="str"><v>18-10-1831/18-10-1841</v></cell></row><row r="12827"><cell r="A12827" t="str"><v>04260</v></cell><cell r="B12827" t="str"><v>3010</v></cell><cell r="C12827" t="str"><v>Gouda</v></cell><cell r="D12827" t="str"><v>04-03-1772</v></cell></row><row r="12828"><cell r="A12828" t="str"><v>04260</v></cell><cell r="B12828" t="str"><v>3020</v></cell><cell r="C12828" t="str"><v>'s-Gravenhage</v></cell><cell r="D12828" t="str"><v>09-01-1836</v></cell></row><row r="12829"><cell r="A12829" t="str"><v>04260</v></cell><cell r="B12829" t="str"><v>3500</v></cell><cell r="C12829" t="str"><v>advocaat te Gouda</v></cell><cell r="D12829" t="str"><v>00-00-1792/</v></cell></row><row r="12830"><cell r="A12830" t="str"><v>04260</v></cell><cell r="B12830" t="str"><v>3500</v></cell><cell r="C12830" t="str"><v>advocaat te 's-Gravenhage</v></cell><cell r="D12830" t="str"><v>/00-00-1795</v></cell></row><row r="12831"><cell r="A12831" t="str"><v>04260</v></cell><cell r="B12831" t="str"><v>3500</v></cell><cell r="C12831" t="str"><v>ambteloos</v></cell><cell r="D12831" t="str"><v>00-01-1795/00-00-1806</v></cell></row><row r="12832"><cell r="A12832" t="str"><v>04260</v></cell><cell r="B12832" t="str"><v>3500</v></cell><cell r="C12832" t="str"><v>lid en secretaris Commissie voor de landbouw in Holland</v></cell></row><row r="12833"><cell r="A12833" t="str"><v>04260</v></cell><cell r="B12833" t="str"><v>3500</v></cell><cell r="C12833" t="str"><v>secretaris Grondwetscommissie</v></cell><cell r="D12833" t="str"><v>21-12-1813/01-03-1814</v></cell></row><row r="12834"><cell r="A12834" t="str"><v>04260</v></cell><cell r="B12834" t="str"><v>3500</v></cell><cell r="C12834" t="str"><v>lid Tweede Kamer der Staten-Generaal</v></cell><cell r="D12834" t="str"><v>21-09-1815/20-10-1828</v></cell></row><row r="12835"><cell r="A12835" t="str"><v>04260</v></cell><cell r="B12835" t="str"><v>3500</v></cell><cell r="C12835" t="str"><v>voorzitter Tweede Kamer der Staten-Generaal</v></cell><cell r="D12835" t="str"><v>31-10-1821/00-10-1822</v></cell></row><row r="12836"><cell r="A12836" t="str"><v>04260</v></cell><cell r="B12836" t="str"><v>3500</v></cell><cell r="C12836" t="str"><v>lid Raad van State</v></cell><cell r="D12836" t="str"><v>16-03-1823/09-01-1836</v></cell></row><row r="12837"><cell r="A12837" t="str"><v>04261</v></cell><cell r="B12837" t="str"><v>3010</v></cell><cell r="C12837" t="str"><v>Vianen (Holland)</v></cell><cell r="D12837" t="str"><v>05-03-1795</v></cell></row><row r="12838"><cell r="A12838" t="str"><v>04261</v></cell><cell r="B12838" t="str"><v>3020</v></cell><cell r="C12838" t="str"><v>'s-Gravenhage</v></cell><cell r="D12838" t="str"><v>21-09-1855</v></cell></row><row r="12839"><cell r="A12839" t="str"><v>04261</v></cell><cell r="B12839" t="str"><v>3500</v></cell><cell r="C12839" t="str"><v>advocaat te Amsterdam</v></cell><cell r="D12839" t="str"><v>00-02-1818/</v></cell></row><row r="12840"><cell r="A12840" t="str"><v>04261</v></cell><cell r="B12840" t="str"><v>3500</v></cell><cell r="C12840" t="str"><v>lid Tweede Kamer der Staten-Generaal</v></cell><cell r="D12840" t="str"><v>12-12-1829/16-10-1838</v></cell></row><row r="12841"><cell r="A12841" t="str"><v>04261</v></cell><cell r="B12841" t="str"><v>3500</v></cell><cell r="C12841" t="str"><v>raadsheer Hoge Raad der Nederlanden</v></cell><cell r="D12841" t="str"><v>01-10-1838/30-04-1845</v></cell></row><row r="12842"><cell r="A12842" t="str"><v>04261</v></cell><cell r="B12842" t="str"><v>3500</v></cell><cell r="C12842" t="str"><v>vicepresident Hoge Raad der Nederlanden</v></cell><cell r="D12842" t="str"><v>30-04-1845/21-09-1855</v></cell></row><row r="12843"><cell r="A12843" t="str"><v>04262</v></cell><cell r="B12843" t="str"><v>3010</v></cell><cell r="C12843" t="str"><v>Bloemendaal</v></cell><cell r="D12843" t="str"><v>28-09-1780</v></cell></row><row r="12844"><cell r="A12844" t="str"><v>04262</v></cell><cell r="B12844" t="str"><v>3020</v></cell><cell r="C12844" t="str"><v>Utrecht</v></cell><cell r="D12844" t="str"><v>13-11-1853</v></cell></row><row r="12845"><cell r="A12845" t="str"><v>04262</v></cell><cell r="B12845" t="str"><v>3500</v></cell><cell r="C12845" t="str"><v>advocaat-fiscaal der middelen te water te Amsterdam</v></cell><cell r="D12845" t="str"><v>31-01-1814/00-12-1822</v></cell></row><row r="12846"><cell r="A12846" t="str"><v>04262</v></cell><cell r="B12846" t="str"><v>3500</v></cell><cell r="C12846" t="str"><v>directeur der directe belastingen, in- en uitgaande rechten en accijnzen voor Noord-Holland</v></cell><cell r="D12846" t="str"><v>00-12-1822/</v></cell></row><row r="12847"><cell r="A12847" t="str"><v>04262</v></cell><cell r="B12847" t="str"><v>3500</v></cell><cell r="C12847" t="str"><v>lid stedelijke raad van Amsterdam</v></cell><cell r="D12847" t="str"><v>00-10-1822/00-00-1836</v></cell></row><row r="12848"><cell r="A12848" t="str"><v>04262</v></cell><cell r="B12848" t="str"><v>3500</v></cell><cell r="C12848" t="str"><v>advocaat, rijksadvocaat provincie Noord-Holland</v></cell><cell r="D12848" t="str"><v>00-00-1823/00-00-1828</v></cell></row><row r="12849"><cell r="A12849" t="str"><v>04262</v></cell><cell r="B12849" t="str"><v>3500</v></cell><cell r="C12849" t="str"><v>lid Provinciale Staten van Holland</v></cell><cell r="D12849" t="str"><v>01-06-1826/19-12-1828</v></cell></row><row r="12850"><cell r="A12850" t="str"><v>04262</v></cell><cell r="B12850" t="str"><v>3500</v></cell><cell r="C12850" t="str"><v>lid Tweede Kamer der Staten-Generaal</v></cell><cell r="D12850" t="str"><v>24-01-1827/20-10-1829</v></cell></row><row r="12851"><cell r="A12851" t="str"><v>04262</v></cell><cell r="B12851" t="str"><v>3500</v></cell><cell r="C12851" t="str"><v>burgemeester van Amsterdam</v></cell><cell r="D12851" t="str"><v>01-01-1829/13-02-1836</v></cell></row><row r="12852"><cell r="A12852" t="str"><v>04262</v></cell><cell r="B12852" t="str"><v>3500</v></cell><cell r="C12852" t="str"><v>lid Provinciale Staten van Holland</v></cell><cell r="D12852" t="str"><v>02-06-1834/00-10-1838</v></cell></row><row r="12853"><cell r="A12853" t="str"><v>04262</v></cell><cell r="B12853" t="str"><v>3500</v></cell><cell r="C12853" t="str"><v>lid Gedeputeerde Staten van Holland</v></cell><cell r="D12853" t="str"><v>07-07-1836/00-10-1838</v></cell></row><row r="12854"><cell r="A12854" t="str"><v>04262</v></cell><cell r="B12854" t="str"><v>3500</v></cell><cell r="C12854" t="str"><v>lid Tweede Kamer der Staten-Generaal</v></cell><cell r="D12854" t="str"><v>16-10-1838/19-10-1840</v></cell></row><row r="12855"><cell r="A12855" t="str"><v>04262</v></cell><cell r="B12855" t="str"><v>3500</v></cell><cell r="C12855" t="str"><v>Gouverneur van Utrecht</v></cell><cell r="D12855" t="str"><v>01-10-1840/01-08-1850</v></cell></row><row r="12856"><cell r="A12856" t="str"><v>04262</v></cell><cell r="B12856" t="str"><v>3500</v></cell><cell r="C12856" t="str"><v>Commissaris des Konings in Utrecht</v></cell><cell r="D12856" t="str"><v>01-08-1850/01-09-1850</v></cell></row><row r="12857"><cell r="A12857" t="str"><v>04262</v></cell><cell r="B12857" t="str"><v>3500</v></cell><cell r="C12857" t="str"><v>lid Provinciale Staten van Utrecht</v></cell><cell r="D12857" t="str"><v>20-09-1850/10-05-1853</v></cell></row><row r="12858"><cell r="A12858" t="str"><v>04263</v></cell><cell r="B12858" t="str"><v>3010</v></cell><cell r="C12858" t="str"><v>Groningen</v></cell><cell r="D12858" t="str"><v>01-07-1775</v></cell></row><row r="12859"><cell r="A12859" t="str"><v>04263</v></cell><cell r="B12859" t="str"><v>3020</v></cell><cell r="C12859" t="str"><v>Groningen</v></cell><cell r="D12859" t="str"><v>27-09-1831</v></cell></row><row r="12860"><cell r="A12860" t="str"><v>04263</v></cell><cell r="B12860" t="str"><v>3500</v></cell><cell r="C12860" t="str"><v>landeigenaar</v></cell></row><row r="12861"><cell r="A12861" t="str"><v>04263</v></cell><cell r="B12861" t="str"><v>3500</v></cell><cell r="C12861" t="str"><v>inspecteur directe belastingen te Groningen</v></cell></row><row r="12862"><cell r="A12862" t="str"><v>04263</v></cell><cell r="B12862" t="str"><v>3500</v></cell><cell r="C12862" t="str"><v>lid Grondwetscommissie</v></cell><cell r="D12862" t="str"><v>22-04-1815/13-07-1815</v></cell></row><row r="12863"><cell r="A12863" t="str"><v>04263</v></cell><cell r="B12863" t="str"><v>3500</v></cell><cell r="C12863" t="str"><v>lid Provinciale Staten van Groningen</v></cell><cell r="D12863" t="str"><v>01-07-1821/20-09-1829</v></cell></row><row r="12864"><cell r="A12864" t="str"><v>04263</v></cell><cell r="B12864" t="str"><v>3500</v></cell><cell r="C12864" t="str"><v>lid Tweede Kamer der Staten-Generaal</v></cell><cell r="D12864" t="str"><v>20-10-1829/27-09-1831</v></cell></row><row r="12865"><cell r="A12865" t="str"><v>04264</v></cell><cell r="B12865" t="str"><v>3010</v></cell><cell r="C12865" t="str"><v>Groningen</v></cell><cell r="D12865" t="str"><v>14-02-1748</v></cell></row><row r="12866"><cell r="A12866" t="str"><v>04264</v></cell><cell r="B12866" t="str"><v>3020</v></cell><cell r="C12866" t="str"><v>Groningen</v></cell><cell r="D12866" t="str"><v>08-01-1823</v></cell></row><row r="12867"><cell r="A12867" t="str"><v>04264</v></cell><cell r="B12867" t="str"><v>3500</v></cell><cell r="C12867" t="str"><v>advocaat te Groningen</v></cell><cell r="D12867" t="str"><v>00-00-1768/00-00-1777</v></cell></row><row r="12868"><cell r="A12868" t="str"><v>04264</v></cell><cell r="B12868" t="str"><v>3500</v></cell><cell r="C12868" t="str"><v>secretaris van Groningen</v></cell><cell r="D12868" t="str"><v>00-00-1777/00-00-1796</v></cell></row><row r="12869"><cell r="A12869" t="str"><v>04264</v></cell><cell r="B12869" t="str"><v>3500</v></cell><cell r="C12869" t="str"><v>lid stedelijke raad van Groningen</v></cell><cell r="D12869" t="str"><v>00-00-1795/</v></cell></row><row r="12870"><cell r="A12870" t="str"><v>04264</v></cell><cell r="B12870" t="str"><v>3500</v></cell><cell r="C12870" t="str"><v>lid Gedeputeerde Staten van Stad en Lande</v></cell><cell r="D12870" t="str"><v>00-00-1797/00-01-1798</v></cell></row><row r="12871"><cell r="A12871" t="str"><v>04264</v></cell><cell r="B12871" t="str"><v>3500</v></cell><cell r="C12871" t="str"><v>lid Staatsbewind der Bataafsche Republiek</v></cell><cell r="D12871" t="str"><v>04-01-1802/17-12-1804</v></cell></row><row r="12872"><cell r="A12872" t="str"><v>04264</v></cell><cell r="B12872" t="str"><v>3500</v></cell><cell r="C12872" t="str"><v>lid departementaal bestuur van Groningen</v></cell><cell r="D12872" t="str"><v>19-07-1805/00-00-1808</v></cell></row><row r="12873"><cell r="A12873" t="str"><v>04264</v></cell><cell r="B12873" t="str"><v>3500</v></cell><cell r="C12873" t="str"><v>lid in buitengewone dienst bij de sectie financiën, Staatsraad</v></cell><cell r="D12873" t="str"><v>16-07-1806/01-01-1809</v></cell></row><row r="12874"><cell r="A12874" t="str"><v>04264</v></cell><cell r="B12874" t="str"><v>3500</v></cell><cell r="C12874" t="str"><v>assessor, departement Groningen</v></cell><cell r="D12874" t="str"><v>08-05-1807/24-04-1808</v></cell></row><row r="12875"><cell r="A12875" t="str"><v>04264</v></cell><cell r="B12875" t="str"><v>3500</v></cell><cell r="C12875" t="str"><v>drost, kwartier Winschoten</v></cell><cell r="D12875" t="str"><v>24-04-1808/</v></cell></row><row r="12876"><cell r="A12876" t="str"><v>04264</v></cell><cell r="B12876" t="str"><v>3500</v></cell><cell r="C12876" t="str"><v>lid algemene raad, departement Wester-Eems</v></cell><cell r="D12876" t="str"><v>11-03-1811/</v></cell></row><row r="12877"><cell r="A12877" t="str"><v>04264</v></cell><cell r="B12877" t="str"><v>3500</v></cell><cell r="C12877" t="str"><v>lid Staten-Generaal der Verenigde Nederlanden</v></cell><cell r="D12877" t="str"><v>02-05-1814/01-09-1815</v></cell></row><row r="12878"><cell r="A12878" t="str"><v>04264</v></cell><cell r="B12878" t="str"><v>3500</v></cell><cell r="C12878" t="str"><v>lid Tweede Kamer der Staten-Generaal</v></cell><cell r="D12878" t="str"><v>21-09-1815/08-01-1823</v></cell></row><row r="12879"><cell r="A12879" t="str"><v>04265</v></cell><cell r="B12879" t="str"><v>3010</v></cell><cell r="C12879" t="str"><v>Groningen</v></cell><cell r="D12879" t="str"><v>28-05-1778</v></cell></row><row r="12880"><cell r="A12880" t="str"><v>04265</v></cell><cell r="B12880" t="str"><v>3020</v></cell><cell r="C12880" t="str"><v>Groningen</v></cell><cell r="D12880" t="str"><v>29-10-1851</v></cell></row><row r="12881"><cell r="A12881" t="str"><v>04265</v></cell><cell r="B12881" t="str"><v>3500</v></cell><cell r="C12881" t="str"><v>advocaat te Groningen</v></cell><cell r="D12881" t="str"><v>00-00-1801/</v></cell></row><row r="12882"><cell r="A12882" t="str"><v>04265</v></cell><cell r="B12882" t="str"><v>3500</v></cell><cell r="C12882" t="str"><v>commissaris der verpondingen, arrondissement Appingedam</v></cell><cell r="D12882" t="str"><v>00-00-1805/00-00-1815</v></cell></row><row r="12883"><cell r="A12883" t="str"><v>04265</v></cell><cell r="B12883" t="str"><v>3500</v></cell><cell r="C12883" t="str"><v>ontvanger der middelen te water en te land</v></cell></row><row r="12884"><cell r="A12884" t="str"><v>04265</v></cell><cell r="B12884" t="str"><v>3500</v></cell><cell r="C12884" t="str"><v>ontvanger der registratie</v></cell><cell r="D12884" t="str"><v>00-00-1810/</v></cell></row><row r="12885"><cell r="A12885" t="str"><v>04265</v></cell><cell r="B12885" t="str"><v>3500</v></cell><cell r="C12885" t="str"><v>inspecteur registratie-, zegel- en hypotheekrechten in de provincie Groningen en het landschap Drenthe</v></cell><cell r="D12885" t="str"><v>00-00-1815/</v></cell></row><row r="12886"><cell r="A12886" t="str"><v>04265</v></cell><cell r="B12886" t="str"><v>3500</v></cell><cell r="C12886" t="str"><v>rechter ter instructie in de rechtbank van eerste aanleg te Groningen</v></cell><cell r="D12886" t="str"><v>01-01-1820/01-03-1827</v></cell></row><row r="12887"><cell r="A12887" t="str"><v>04265</v></cell><cell r="B12887" t="str"><v>3500</v></cell><cell r="C12887" t="str"><v>lid Tweede Kamer der Staten-Generaal</v></cell><cell r="D12887" t="str"><v>20-10-1823/17-10-1825</v></cell></row><row r="12888"><cell r="A12888" t="str"><v>04265</v></cell><cell r="B12888" t="str"><v>3500</v></cell><cell r="C12888" t="str"><v>vicepresident rechtbank van eerste aanleg te Groningen</v></cell><cell r="D12888" t="str"><v>01-03-1827/01-01-1831</v></cell></row><row r="12889"><cell r="A12889" t="str"><v>04265</v></cell><cell r="B12889" t="str"><v>3500</v></cell><cell r="C12889" t="str"><v>lid Tweede Kamer der Staten-Generaal</v></cell><cell r="D12889" t="str"><v>17-10-1827/16-10-1843</v></cell></row><row r="12890"><cell r="A12890" t="str"><v>04265</v></cell><cell r="B12890" t="str"><v>3500</v></cell><cell r="C12890" t="str"><v>president rechtbank van eerste aanleg te Groningen</v></cell><cell r="D12890" t="str"><v>01-01-1831/01-10-1838</v></cell></row><row r="12891"><cell r="A12891" t="str"><v>04265</v></cell><cell r="B12891" t="str"><v>3500</v></cell><cell r="C12891" t="str"><v>raadsheer Provinciaal Gerechtshof te Groningen</v></cell><cell r="D12891" t="str"><v>01-10-1838/01-11-1839</v></cell></row><row r="12892"><cell r="A12892" t="str"><v>04265</v></cell><cell r="B12892" t="str"><v>3500</v></cell><cell r="C12892" t="str"><v>vicepresident Provinciaal Gerechtshof te Groningen</v></cell><cell r="D12892" t="str"><v>01-11-1839/15-01-1843</v></cell></row><row r="12893"><cell r="A12893" t="str"><v>04265</v></cell><cell r="B12893" t="str"><v>3500</v></cell><cell r="C12893" t="str"><v>president Provinciaal Gerechtshof te Groningen</v></cell><cell r="D12893" t="str"><v>15-01-1843/14-09-1848</v></cell></row><row r="12894"><cell r="A12894" t="str"><v>04266</v></cell><cell r="B12894" t="str"><v>3010</v></cell><cell r="C12894" t="str"><v>Groningen</v></cell><cell r="D12894" t="str"><v>24-07-1750</v></cell></row><row r="12895"><cell r="A12895" t="str"><v>04266</v></cell><cell r="B12895" t="str"><v>3020</v></cell><cell r="C12895" t="str"><v>Groningen</v></cell><cell r="D12895" t="str"><v>10-07-1837</v></cell></row><row r="12896"><cell r="A12896" t="str"><v>04266</v></cell><cell r="B12896" t="str"><v>3500</v></cell><cell r="C12896" t="str"><v>raad in de Vroedschap van Groningen</v></cell><cell r="D12896" t="str"><v>00-00-1789/</v></cell></row><row r="12897"><cell r="A12897" t="str"><v>04266</v></cell><cell r="B12897" t="str"><v>3500</v></cell><cell r="C12897" t="str"><v>lid bestuur departement Groningen</v></cell><cell r="D12897" t="str"><v>14-06-1803/00-05-1807</v></cell></row><row r="12898"><cell r="A12898" t="str"><v>04266</v></cell><cell r="B12898" t="str"><v>3500</v></cell><cell r="C12898" t="str"><v>assesor Landdrost van Groningen</v></cell><cell r="D12898" t="str"><v>08-05-1807/01-01-1811</v></cell></row><row r="12899"><cell r="A12899" t="str"><v>04266</v></cell><cell r="B12899" t="str"><v>3500</v></cell><cell r="C12899" t="str"><v>lid raad, departement van de Wester-Eems</v></cell><cell r="D12899" t="str"><v>01-01-1811/00-11-1813</v></cell></row><row r="12900"><cell r="A12900" t="str"><v>04266</v></cell><cell r="B12900" t="str"><v>3500</v></cell><cell r="C12900" t="str"><v>lid Provinciale Staten van Groningen</v></cell><cell r="D12900" t="str"><v>19-09-1814/17-10-1825</v></cell></row><row r="12901"><cell r="A12901" t="str"><v>04266</v></cell><cell r="B12901" t="str"><v>3500</v></cell><cell r="C12901" t="str"><v>lid Gedeputeerde Staten van Groningen</v></cell><cell r="D12901" t="str"><v>15-10-1814/01-07-1825</v></cell></row><row r="12902"><cell r="A12902" t="str"><v>04266</v></cell><cell r="B12902" t="str"><v>3500</v></cell><cell r="C12902" t="str"><v>lid Tweede Kamer der Staten-Generaal</v></cell><cell r="D12902" t="str"><v>17-10-1825/15-10-1827</v></cell></row><row r="12903"><cell r="A12903" t="str"><v>04267</v></cell><cell r="B12903" t="str"><v>3010</v></cell><cell r="C12903" t="str"><v>Boxmeer</v></cell><cell r="D12903" t="str"><v>18-07-1774</v></cell></row><row r="12904"><cell r="A12904" t="str"><v>04267</v></cell><cell r="B12904" t="str"><v>3020</v></cell><cell r="C12904" t="str"><v>'s-Gravenhage</v></cell><cell r="D12904" t="str"><v>03-12-1833</v></cell></row><row r="12905"><cell r="A12905" t="str"><v>04267</v></cell><cell r="B12905" t="str"><v>3500</v></cell><cell r="C12905" t="str"><v>ambtsman Land van Cuijk en de Stad Grave</v></cell></row><row r="12906"><cell r="A12906" t="str"><v>04267</v></cell><cell r="B12906" t="str"><v>3500</v></cell><cell r="C12906" t="str"><v>drossaard, district Boxmeer</v></cell><cell r="D12906" t="str"><v>/00-00-1800</v></cell></row><row r="12907"><cell r="A12907" t="str"><v>04267</v></cell><cell r="B12907" t="str"><v>3500</v></cell><cell r="C12907" t="str"><v>lid departementaal bestuur van Brabant</v></cell><cell r="D12907" t="str"><v>17-10-1805/01-06-1807</v></cell></row><row r="12908"><cell r="A12908" t="str"><v>04267</v></cell><cell r="B12908" t="str"><v>3500</v></cell><cell r="C12908" t="str"><v>assessor, departement Brabant</v></cell><cell r="D12908" t="str"><v>01-06-1807/01-06-1809</v></cell></row><row r="12909"><cell r="A12909" t="str"><v>04267</v></cell><cell r="B12909" t="str"><v>3500</v></cell><cell r="C12909" t="str"><v>eerste secretaris, Kabinet van koning Lodewijk Napoleon</v></cell><cell r="D12909" t="str"><v>01-06-1809/00-00-1810</v></cell></row><row r="12910"><cell r="A12910" t="str"><v>04267</v></cell><cell r="B12910" t="str"><v>3500</v></cell><cell r="C12910" t="str"><v>raad-secretaris Staatsraad</v></cell><cell r="D12910" t="str"><v>01-06-1809/12-07-1810</v></cell></row><row r="12911"><cell r="A12911" t="str"><v>04267</v></cell><cell r="B12911" t="str"><v>3500</v></cell><cell r="C12911" t="str"><v>eerste secretaris van luitenant-generaal Lebrun</v></cell><cell r="D12911" t="str"><v>00-07-1810/00-01-1811</v></cell></row><row r="12912"><cell r="A12912" t="str"><v>04267</v></cell><cell r="B12912" t="str"><v>3500</v></cell><cell r="C12912" t="str"><v>secretaris commandements du Gouveneur-Général</v></cell><cell r="D12912" t="str"><v>10-01-1811/</v></cell></row><row r="12913"><cell r="A12913" t="str"><v>04267</v></cell><cell r="B12913" t="str"><v>3500</v></cell><cell r="C12913" t="str"><v>lid algemene raad, departement van de Monden van de Rijn</v></cell><cell r="D12913" t="str"><v>00-03-1811/00-11-1813</v></cell></row><row r="12914"><cell r="A12914" t="str"><v>04267</v></cell><cell r="B12914" t="str"><v>3500</v></cell><cell r="C12914" t="str"><v>lid Vergadering van Notabelen, 29 en 30 maart 1814</v></cell></row><row r="12915"><cell r="A12915" t="str"><v>04267</v></cell><cell r="B12915" t="str"><v>3500</v></cell><cell r="C12915" t="str"><v>lid Provinciale Staten van Brabant</v></cell><cell r="D12915" t="str"><v>19-09-1814/21-10-1815</v></cell></row><row r="12916"><cell r="A12916" t="str"><v>04267</v></cell><cell r="B12916" t="str"><v>3500</v></cell><cell r="C12916" t="str"><v>lid Gedeputeerde Staten van Brabant</v></cell><cell r="D12916" t="str"><v>00-09-1814/21-10-1815</v></cell></row><row r="12917"><cell r="A12917" t="str"><v>04267</v></cell><cell r="B12917" t="str"><v>3500</v></cell><cell r="C12917" t="str"><v>buitengewoon lid Staten-Generaal der Verenigde Nederlanden</v></cell><cell r="D12917" t="str"><v>08-08-1815/19-08-1815</v></cell></row><row r="12918"><cell r="A12918" t="str"><v>04267</v></cell><cell r="B12918" t="str"><v>3500</v></cell><cell r="C12918" t="str"><v>lid Tweede Kamer der Staten-Generaal</v></cell><cell r="D12918" t="str"><v>21-09-1815/19-10-1829</v></cell></row><row r="12919"><cell r="A12919" t="str"><v>04267</v></cell><cell r="B12919" t="str"><v>3500</v></cell><cell r="C12919" t="str"><v>lid Tweede Kamer der Staten-Generaal</v></cell><cell r="D12919" t="str"><v>15-10-1832/03-12-1833</v></cell></row><row r="12920"><cell r="A12920" t="str"><v>04268</v></cell><cell r="B12920" t="str"><v>3010</v></cell><cell r="C12920" t="str"><v>Amsterdam</v></cell><cell r="D12920" t="str"><v>25-01-1777</v></cell></row><row r="12921"><cell r="A12921" t="str"><v>04268</v></cell><cell r="B12921" t="str"><v>3020</v></cell><cell r="C12921" t="str"><v>Oosterbeek</v></cell><cell r="D12921" t="str"><v>06-10-1861</v></cell></row><row r="12922"><cell r="A12922" t="str"><v>04268</v></cell><cell r="B12922" t="str"><v>3500</v></cell><cell r="C12922" t="str"><v>adjunct-secretaris Generale Beleenbank voor de Provincie Holland</v></cell><cell r="D12922" t="str"><v>00-00-1795/</v></cell></row><row r="12923"><cell r="A12923" t="str"><v>04268</v></cell><cell r="B12923" t="str"><v>3500</v></cell><cell r="C12923" t="str"><v>chef Bureau Expeditie, agentschap van Financiën der Bataafse Republiek</v></cell><cell r="D12923" t="str"><v>00-00-1798/00-00-1801</v></cell></row><row r="12924"><cell r="A12924" t="str"><v>04268</v></cell><cell r="B12924" t="str"><v>3500</v></cell><cell r="C12924" t="str"><v>griffier Thesaurie-Generaal en Raden van Financiën</v></cell><cell r="D12924" t="str"><v>00-00-1802/00-00-1805</v></cell></row><row r="12925"><cell r="A12925" t="str"><v>04268</v></cell><cell r="B12925" t="str"><v>3500</v></cell><cell r="C12925" t="str"><v>secretaris Bureau van de secretarie van staat voor Financiën</v></cell><cell r="D12925" t="str"><v>30-04-1805/11-07-1806</v></cell></row><row r="12926"><cell r="A12926" t="str"><v>04268</v></cell><cell r="B12926" t="str"><v>3500</v></cell><cell r="C12926" t="str"><v>secretaris van staat voor Financiën ad interim</v></cell><cell r="D12926" t="str"><v>17-04-1806/13-06-1806</v></cell></row><row r="12927"><cell r="A12927" t="str"><v>04268</v></cell><cell r="B12927" t="str"><v>3500</v></cell><cell r="C12927" t="str"><v>secretaris-generaal ministerie van Financiën</v></cell><cell r="D12927" t="str"><v>22-06-1808/01-01-1811</v></cell></row><row r="12928"><cell r="A12928" t="str"><v>04268</v></cell><cell r="B12928" t="str"><v>3500</v></cell><cell r="C12928" t="str"><v>secretaris-generaal Generale Intendance van Financiën en de Keizerlijke Schatkist in Holland</v></cell><cell r="D12928" t="str"><v>01-01-1811/01-01-1812</v></cell></row><row r="12929"><cell r="A12929" t="str"><v>04268</v></cell><cell r="B12929" t="str"><v>3500</v></cell><cell r="C12929" t="str"><v>directeur der directe belastingen, departement Monden van de Maas</v></cell><cell r="D12929" t="str"><v>01-01-1812/00-11-1813</v></cell></row><row r="12930"><cell r="A12930" t="str"><v>04268</v></cell><cell r="B12930" t="str"><v>3500</v></cell><cell r="C12930" t="str"><v>commissaris-generaal tot de zaken der Financiën van de Verenigde Nederlanden</v></cell><cell r="D12930" t="str"><v>29-11-1813/09-04-1814</v></cell></row><row r="12931"><cell r="A12931" t="str"><v>04268</v></cell><cell r="B12931" t="str"><v>3500</v></cell><cell r="C12931" t="str"><v>lid Raad van State</v></cell><cell r="D12931" t="str"><v>12-04-1814/05-07-1814</v></cell></row><row r="12932"><cell r="A12932" t="str"><v>04268</v></cell><cell r="B12932" t="str"><v>3500</v></cell><cell r="C12932" t="str"><v>lid Tweede Kamer der Staten-Generaal</v></cell><cell r="D12932" t="str"><v>12-12-1815/18-10-1819</v></cell></row><row r="12933"><cell r="A12933" t="str"><v>04268</v></cell><cell r="B12933" t="str"><v>3500</v></cell><cell r="C12933" t="str"><v>lid stedelijke raad van 's-Gravenhage</v></cell><cell r="D12933" t="str"><v>22-10-1830/00-10-1851</v></cell></row><row r="12934"><cell r="A12934" t="str"><v>04269</v></cell><cell r="B12934" t="str"><v>3010</v></cell><cell r="C12934" t="str"><v>Zierikzee</v></cell><cell r="D12934" t="str"><v>29-03-1786</v></cell></row><row r="12935"><cell r="A12935" t="str"><v>04269</v></cell><cell r="B12935" t="str"><v>3020</v></cell><cell r="C12935" t="str"><v>Veur (Z.H.)</v></cell><cell r="D12935" t="str"><v>11-09-1858</v></cell></row><row r="12936"><cell r="A12936" t="str"><v>04269</v></cell><cell r="B12936" t="str"><v>3500</v></cell><cell r="C12936" t="str"><v>advocaat te 's-Gravenhage</v></cell><cell r="D12936" t="str"><v>00-00-1808/00-00-1833</v></cell></row><row r="12937"><cell r="A12937" t="str"><v>04269</v></cell><cell r="B12937" t="str"><v>3500</v></cell><cell r="C12937" t="str"><v>lid Tweede Kamer der Staten-Generaal</v></cell><cell r="D12937" t="str"><v>19-10-1829/18-10-1841</v></cell></row><row r="12938"><cell r="A12938" t="str"><v>04269</v></cell><cell r="B12938" t="str"><v>3500</v></cell><cell r="C12938" t="str"><v>raadsheer Gerechtshof te 's-Gravenhage</v></cell><cell r="D12938" t="str"><v>01-10-1833/01-10-1838</v></cell></row><row r="12939"><cell r="A12939" t="str"><v>04269</v></cell><cell r="B12939" t="str"><v>3500</v></cell><cell r="C12939" t="str"><v>president Hof van Assises voor Friesland, Gelderland en Zeeland</v></cell></row><row r="12940"><cell r="A12940" t="str"><v>04269</v></cell><cell r="B12940" t="str"><v>3500</v></cell><cell r="C12940" t="str"><v>vicepresident Provinciaal Gerechtshof te 's-Gravenhage</v></cell><cell r="D12940" t="str"><v>01-10-1838/01-10-1839</v></cell></row><row r="12941"><cell r="A12941" t="str"><v>04269</v></cell><cell r="B12941" t="str"><v>3500</v></cell><cell r="C12941" t="str"><v>voorzitter Tweede Kamer der Staten-Generaal</v></cell><cell r="D12941" t="str"><v>16-10-1838/21-10-1839</v></cell></row><row r="12942"><cell r="A12942" t="str"><v>04269</v></cell><cell r="B12942" t="str"><v>3500</v></cell><cell r="C12942" t="str"><v>lid Raad van State</v></cell><cell r="D12942" t="str"><v>01-10-1839/01-08-1844</v></cell></row><row r="12943"><cell r="A12943" t="str"><v>04269</v></cell><cell r="B12943" t="str"><v>3500</v></cell><cell r="C12943" t="str"><v>minister van Justitie ad interim</v></cell><cell r="D12943" t="str"><v>07-03-1844/01-08-1844</v></cell></row><row r="12944"><cell r="A12944" t="str"><v>04269</v></cell><cell r="B12944" t="str"><v>3500</v></cell><cell r="C12944" t="str"><v>minister van Justitie</v></cell><cell r="D12944" t="str"><v>01-08-1844/19-03-1848</v></cell></row><row r="12945"><cell r="A12945" t="str"><v>04270</v></cell><cell r="B12945" t="str"><v>3010</v></cell><cell r="C12945" t="str"><v>Vlissingen</v></cell><cell r="D12945" t="str"><v>02-05-1790</v></cell></row><row r="12946"><cell r="A12946" t="str"><v>04270</v></cell><cell r="B12946" t="str"><v>3020</v></cell><cell r="C12946" t="str"><v>'s-Gravenhage</v></cell><cell r="D12946" t="str"><v>05-05-1862</v></cell></row><row r="12947"><cell r="A12947" t="str"><v>04270</v></cell><cell r="B12947" t="str"><v>3500</v></cell><cell r="C12947" t="str"><v>inspecteur eerste klasse, directe belastingen in Holland</v></cell><cell r="D12947" t="str"><v>00-00-1817/00-00-1824</v></cell></row><row r="12948"><cell r="A12948" t="str"><v>04270</v></cell><cell r="B12948" t="str"><v>3500</v></cell><cell r="C12948" t="str"><v>lid Provinciale Staten van Zeeland</v></cell><cell r="D12948" t="str"><v>07-07-1818/01-07-1826</v></cell></row><row r="12949"><cell r="A12949" t="str"><v>04270</v></cell><cell r="B12949" t="str"><v>3500</v></cell><cell r="C12949" t="str"><v>inspecteur eerste klasse, kadaster in Holland</v></cell><cell r="D12949" t="str"><v>00-00-1824/00-00-1831</v></cell></row><row r="12950"><cell r="A12950" t="str"><v>04270</v></cell><cell r="B12950" t="str"><v>3500</v></cell><cell r="C12950" t="str"><v>hoofdinspecteur eerste klasse, kadaster in Holland</v></cell><cell r="D12950" t="str"><v>00-00-1831/</v></cell></row><row r="12951"><cell r="A12951" t="str"><v>04270</v></cell><cell r="B12951" t="str"><v>3500</v></cell><cell r="C12951" t="str"><v>inspecteur der directe belastingen in Zuid-Holland</v></cell><cell r="D12951" t="str"><v>/01-11-1842</v></cell></row><row r="12952"><cell r="A12952" t="str"><v>04270</v></cell><cell r="B12952" t="str"><v>3500</v></cell><cell r="C12952" t="str"><v>lid stedelijke raad van 's-Gravenhage</v></cell><cell r="D12952" t="str"><v>00-00-1836/00-00-1850</v></cell></row><row r="12953"><cell r="A12953" t="str"><v>04270</v></cell><cell r="B12953" t="str"><v>3500</v></cell><cell r="C12953" t="str"><v>lid Tweede Kamer der Staten-Generaal</v></cell><cell r="D12953" t="str"><v>28-02-1838/16-10-1843</v></cell></row><row r="12954"><cell r="A12954" t="str"><v>04270</v></cell><cell r="B12954" t="str"><v>3500</v></cell><cell r="C12954" t="str"><v>lid Raad van State</v></cell><cell r="D12954" t="str"><v>01-09-1842/05-05-1862</v></cell></row><row r="12955"><cell r="A12955" t="str"><v>04271</v></cell><cell r="B12955" t="str"><v>3010</v></cell><cell r="C12955" t="str"><v>Gouda</v></cell><cell r="D12955" t="str"><v>17-08-1767</v></cell></row><row r="12956"><cell r="A12956" t="str"><v>04271</v></cell><cell r="B12956" t="str"><v>3020</v></cell><cell r="C12956" t="str"><v>Utrecht</v></cell><cell r="D12956" t="str"><v>05-01-1840</v></cell></row><row r="12957"><cell r="A12957" t="str"><v>04271</v></cell><cell r="B12957" t="str"><v>3500</v></cell><cell r="C12957" t="str"><v>commies van financiële bureau's te 's-Gravenhage</v></cell><cell r="D12957" t="str"><v>00-00-1786/00-00-1787</v></cell></row><row r="12958"><cell r="A12958" t="str"><v>04271</v></cell><cell r="B12958" t="str"><v>3500</v></cell><cell r="C12958" t="str"><v>lid Provinciaal Comité van Justitie te 's-Gravenhage</v></cell><cell r="D12958" t="str"><v>00-00-1795</v></cell></row><row r="12959"><cell r="A12959" t="str"><v>04271</v></cell><cell r="B12959" t="str"><v>3500</v></cell><cell r="C12959" t="str"><v>adjunct-klerk van de Cijfers van Staat</v></cell><cell r="D12959" t="str"><v>22-10-1795/</v></cell></row><row r="12960"><cell r="A12960" t="str"><v>04271</v></cell><cell r="B12960" t="str"><v>3500</v></cell><cell r="C12960" t="str"><v>adjunct-secretaris van de Cijfers van Staat</v></cell><cell r="D12960" t="str"><v>11-02-1801/00-00-1806</v></cell></row><row r="12961"><cell r="A12961" t="str"><v>04271</v></cell><cell r="B12961" t="str"><v>3500</v></cell><cell r="C12961" t="str"><v>lid stedelijke raad van 's-Gravenhage</v></cell><cell r="D12961" t="str"><v>04-06-1802/</v></cell></row><row r="12962"><cell r="A12962" t="str"><v>04271</v></cell><cell r="B12962" t="str"><v>3500</v></cell><cell r="C12962" t="str"><v>lid kamer van policie (wethouders) van 's-Gravenhage</v></cell></row><row r="12963"><cell r="A12963" t="str"><v>04271</v></cell><cell r="B12963" t="str"><v>3500</v></cell><cell r="C12963" t="str"><v>secretaris-generaal College der Posterijen van de Bataafse Republiek</v></cell><cell r="D12963" t="str"><v>00-00-1803/00-00-1807</v></cell></row><row r="12964"><cell r="A12964" t="str"><v>04271</v></cell><cell r="B12964" t="str"><v>3500</v></cell><cell r="C12964" t="str"><v>secretaris-generaal der Posterijen</v></cell><cell r="D12964" t="str"><v>13-10-1807/19-02-1808</v></cell></row><row r="12965"><cell r="A12965" t="str"><v>04271</v></cell><cell r="B12965" t="str"><v>3500</v></cell><cell r="C12965" t="str"><v>wethouder van 's-Gravenhage</v></cell><cell r="D12965" t="str"><v>20-01-1808/20-03-1808</v></cell></row><row r="12966"><cell r="A12966" t="str"><v>04271</v></cell><cell r="B12966" t="str"><v>3500</v></cell><cell r="C12966" t="str"><v>lid Staatsraad</v></cell><cell r="D12966" t="str"><v>05-02-1808/01-01-1809</v></cell></row><row r="12967"><cell r="A12967" t="str"><v>04271</v></cell><cell r="B12967" t="str"><v>3500</v></cell><cell r="C12967" t="str"><v>hoofdschout en hoofdofficier van 's-Gravenhage</v></cell><cell r="D12967" t="str"><v>27-09-1808/00-03-1811</v></cell></row><row r="12968"><cell r="A12968" t="str"><v>04271</v></cell><cell r="B12968" t="str"><v>3500</v></cell><cell r="C12968" t="str"><v>substituut-fiscaal voor de middelen, departement Maasland</v></cell><cell r="D12968" t="str"><v>05-11-1808/</v></cell></row><row r="12969"><cell r="A12969" t="str"><v>04271</v></cell><cell r="B12969" t="str"><v>3500</v></cell><cell r="C12969" t="str"><v>lid Hof van Cassatie te Parijs</v></cell><cell r="D12969" t="str"><v>29-06-1811/00-11-1813</v></cell></row><row r="12970"><cell r="A12970" t="str"><v>04271</v></cell><cell r="B12970" t="str"><v>3500</v></cell><cell r="C12970" t="str"><v>gevangenschap door de Engelsen in Zeeland</v></cell><cell r="D12970" t="str"><v>/00-04-1814</v></cell></row><row r="12971"><cell r="A12971" t="str"><v>04271</v></cell><cell r="B12971" t="str"><v>3500</v></cell><cell r="C12971" t="str"><v>president college van burgemeesters van Gouda</v></cell><cell r="D12971" t="str"><v>21-03-1815/01-03-1824</v></cell></row><row r="12972"><cell r="A12972" t="str"><v>04271</v></cell><cell r="B12972" t="str"><v>3500</v></cell><cell r="C12972" t="str"><v>lid Provinciale Staten van Holland</v></cell><cell r="D12972" t="str"><v>23-07-1817/19-10-1819</v></cell></row><row r="12973"><cell r="A12973" t="str"><v>04271</v></cell><cell r="B12973" t="str"><v>3500</v></cell><cell r="C12973" t="str"><v>lid Tweede Kamer der Staten-Generaal</v></cell><cell r="D12973" t="str"><v>19-10-1819/17-10-1831</v></cell></row><row r="12974"><cell r="A12974" t="str"><v>04271</v></cell><cell r="B12974" t="str"><v>3500</v></cell><cell r="C12974" t="str"><v>burgemeester van Gouda</v></cell><cell r="D12974" t="str"><v>08-03-1824/01-10-1831</v></cell></row><row r="12975"><cell r="A12975" t="str"><v>04271</v></cell><cell r="B12975" t="str"><v>3500</v></cell><cell r="C12975" t="str"><v>voorzitter Tweede Kamer der Staten-Generaal</v></cell><cell r="D12975" t="str"><v>13-09-1830/17-10-1831</v></cell></row><row r="12976"><cell r="A12976" t="str"><v>04271</v></cell><cell r="B12976" t="str"><v>3500</v></cell><cell r="C12976" t="str"><v>Gouverneur van Utrecht</v></cell><cell r="D12976" t="str"><v>22-10-1831/05-01-1840</v></cell></row><row r="12977"><cell r="A12977" t="str"><v>04272</v></cell><cell r="B12977" t="str"><v>3010</v></cell><cell r="C12977" t="str"><v>Dordrecht</v></cell><cell r="D12977" t="str"><v>25-08-1760</v></cell></row><row r="12978"><cell r="A12978" t="str"><v>04272</v></cell><cell r="B12978" t="str"><v>3020</v></cell><cell r="C12978" t="str"><v>Dordrecht</v></cell><cell r="D12978" t="str"><v>14-05-1835</v></cell></row><row r="12979"><cell r="A12979" t="str"><v>04272</v></cell><cell r="B12979" t="str"><v>3500</v></cell><cell r="C12979" t="str"><v>landeigenaar en ambachtsheer</v></cell></row><row r="12980"><cell r="A12980" t="str"><v>04272</v></cell><cell r="B12980" t="str"><v>3500</v></cell><cell r="C12980" t="str"><v>Acht- en Veertigraad van Dordrecht</v></cell><cell r="D12980" t="str"><v>00-00-1787/</v></cell></row><row r="12981"><cell r="A12981" t="str"><v>04272</v></cell><cell r="B12981" t="str"><v>3500</v></cell><cell r="C12981" t="str"><v>mansman Hof en Hoge Vierschaar van Holland</v></cell><cell r="D12981" t="str"><v>00-00-1787/</v></cell></row><row r="12982"><cell r="A12982" t="str"><v>04272</v></cell><cell r="B12982" t="str"><v>3500</v></cell><cell r="C12982" t="str"><v>secretaris Krijgsraad</v></cell></row><row r="12983"><cell r="A12983" t="str"><v>04272</v></cell><cell r="B12983" t="str"><v>3500</v></cell><cell r="C12983" t="str"><v>lid Staatsraad in buitengewone dienst, bij de sectie koophandel en koloniën</v></cell><cell r="D12983" t="str"><v>25-10-1806/29-10-1810</v></cell></row><row r="12984"><cell r="A12984" t="str"><v>04272</v></cell><cell r="B12984" t="str"><v>3500</v></cell><cell r="C12984" t="str"><v>kwartierdrost van Dordrecht</v></cell><cell r="D12984" t="str"><v>08-05-1807/</v></cell></row><row r="12985"><cell r="A12985" t="str"><v>04272</v></cell><cell r="B12985" t="str"><v>3500</v></cell><cell r="C12985" t="str"><v>dijkgraaf Hoogheemraadschap Alblasserwaard</v></cell><cell r="D12985" t="str"><v>/(omstreeks: 00-00-1807)/01-09-1833</v></cell></row><row r="12986"><cell r="A12986" t="str"><v>04272</v></cell><cell r="B12986" t="str"><v>3500</v></cell><cell r="C12986" t="str"><v>lid Raad voor de Zaken van Holland te Parijs</v></cell><cell r="D12986" t="str"><v>22-07-1810/29-10-1810</v></cell></row><row r="12987"><cell r="A12987" t="str"><v>04272</v></cell><cell r="B12987" t="str"><v>3500</v></cell><cell r="C12987" t="str"><v>sous-prefect arrondissment Dordrecht</v></cell><cell r="D12987" t="str"><v>01-01-1811/00-11-1813</v></cell></row><row r="12988"><cell r="A12988" t="str"><v>04272</v></cell><cell r="B12988" t="str"><v>3500</v></cell><cell r="C12988" t="str"><v>president provisioneel bestuur van Dordrecht</v></cell><cell r="D12988" t="str"><v>00-11-1813/00-01-1814</v></cell></row><row r="12989"><cell r="A12989" t="str"><v>04272</v></cell><cell r="B12989" t="str"><v>3500</v></cell><cell r="C12989" t="str"><v>lid Vergadering van Notabelen, 29 en 30 maart 1814</v></cell></row><row r="12990"><cell r="A12990" t="str"><v>04272</v></cell><cell r="B12990" t="str"><v>3500</v></cell><cell r="C12990" t="str"><v>lid Staten-Generaal der Verenigde Nederlanden</v></cell><cell r="D12990" t="str"><v>06-05-1814/01-09-1815</v></cell></row><row r="12991"><cell r="A12991" t="str"><v>04272</v></cell><cell r="B12991" t="str"><v>3500</v></cell><cell r="C12991" t="str"><v>lid Tweede Kamer der Staten-Generaal</v></cell><cell r="D12991" t="str"><v>21-09-1815/19-10-1829</v></cell></row><row r="12992"><cell r="A12992" t="str"><v>04273</v></cell><cell r="B12992" t="str"><v>3010</v></cell><cell r="C12992" t="str"><v>Dordrecht</v></cell><cell r="D12992" t="str"><v>06-10-1796</v></cell></row><row r="12993"><cell r="A12993" t="str"><v>04273</v></cell><cell r="B12993" t="str"><v>3020</v></cell><cell r="C12993" t="str"><v>'s-Gravenhage</v></cell><cell r="D12993" t="str"><v>31-10-1869</v></cell></row><row r="12994"><cell r="A12994" t="str"><v>04273</v></cell><cell r="B12994" t="str"><v>3500</v></cell><cell r="C12994" t="str"><v>landeigenaar en ambachtsheer</v></cell></row><row r="12995"><cell r="A12995" t="str"><v>04273</v></cell><cell r="B12995" t="str"><v>3500</v></cell><cell r="C12995" t="str"><v>secretaris en penningmeester Hoogheemraadschap Alblasserwaard</v></cell></row><row r="12996"><cell r="A12996" t="str"><v>04273</v></cell><cell r="B12996" t="str"><v>3500</v></cell><cell r="C12996" t="str"><v>lid stedelijke raad van Dordrecht</v></cell><cell r="D12996" t="str"><v>/(omstreeks: 00-00-1823)/</v></cell></row><row r="12997"><cell r="A12997" t="str"><v>04273</v></cell><cell r="B12997" t="str"><v>3500</v></cell><cell r="C12997" t="str"><v>lid Provinciale Staten van Holland</v></cell><cell r="D12997" t="str"><v>07-07-1823/20-10-1829</v></cell></row><row r="12998"><cell r="A12998" t="str"><v>04273</v></cell><cell r="B12998" t="str"><v>3500</v></cell><cell r="C12998" t="str"><v>lid Tweede Kamer der Staten-Generaal</v></cell><cell r="D12998" t="str"><v>20-10-1829/20-10-1845</v></cell></row><row r="12999"><cell r="A12999" t="str"><v>04273</v></cell><cell r="B12999" t="str"><v>3500</v></cell><cell r="C12999" t="str"><v>dijkgraaf Hoogheemraadschap Alblasserwaard</v></cell><cell r="D12999" t="str"><v>01-09-1833/01-08-1853</v></cell></row><row r="13000"><cell r="A13000" t="str"><v>04274</v></cell><cell r="B13000" t="str"><v>3010</v></cell><cell r="C13000" t="str"><v>Zwolle</v></cell><cell r="D13000" t="str"><v>22-01-1778</v></cell></row><row r="13001"><cell r="A13001" t="str"><v>04274</v></cell><cell r="B13001" t="str"><v>3020</v></cell><cell r="C13001" t="str"><v>Nunspeet</v></cell><cell r="D13001" t="str"><v>16-05-1854</v></cell></row><row r="13002"><cell r="A13002" t="str"><v>04274</v></cell><cell r="B13002" t="str"><v>3500</v></cell><cell r="C13002" t="str"><v>advocaat te Zwolle</v></cell><cell r="D13002" t="str"><v>00-00-1798/</v></cell></row><row r="13003"><cell r="A13003" t="str"><v>04274</v></cell><cell r="B13003" t="str"><v>3500</v></cell><cell r="C13003" t="str"><v>ontvanger der verpondingen, district Ommen</v></cell><cell r="D13003" t="str"><v>00-00-1802</v></cell></row><row r="13004"><cell r="A13004" t="str"><v>04274</v></cell><cell r="B13004" t="str"><v>3500</v></cell><cell r="C13004" t="str"><v>raad in de Vroedschap van Zwolle</v></cell><cell r="D13004" t="str"><v>00-00-1809/</v></cell></row><row r="13005"><cell r="A13005" t="str"><v>04274</v></cell><cell r="B13005" t="str"><v>3500</v></cell><cell r="C13005" t="str"><v>rechter in de rechtbank van eerste aanleg te Zwolle</v></cell><cell r="D13005" t="str"><v>24-01-1811/00-01-1814</v></cell></row><row r="13006"><cell r="A13006" t="str"><v>04274</v></cell><cell r="B13006" t="str"><v>3500</v></cell><cell r="C13006" t="str"><v>commissaris, arrondissement Zwolle</v></cell><cell r="D13006" t="str"><v>08-01-1814/01-01-1815</v></cell></row><row r="13007"><cell r="A13007" t="str"><v>04274</v></cell><cell r="B13007" t="str"><v>3500</v></cell><cell r="C13007" t="str"><v>lid stedelijke raad van Zwolle</v></cell><cell r="D13007" t="str"><v>00-00-1814/</v></cell></row><row r="13008"><cell r="A13008" t="str"><v>04274</v></cell><cell r="B13008" t="str"><v>3500</v></cell><cell r="C13008" t="str"><v>lid Provinciale Staten van Overijssel</v></cell><cell r="D13008" t="str"><v>30-06-1815/25-09-1815</v></cell></row><row r="13009"><cell r="A13009" t="str"><v>04274</v></cell><cell r="B13009" t="str"><v>3500</v></cell><cell r="C13009" t="str"><v>buitengewoon lid Staten-Generaal der Verenigde Nederlanden</v></cell><cell r="D13009" t="str"><v>08-08-1815/01-09-1815</v></cell></row><row r="13010"><cell r="A13010" t="str"><v>04274</v></cell><cell r="B13010" t="str"><v>3500</v></cell><cell r="C13010" t="str"><v>lid Tweede Kamer der Staten-Generaal</v></cell><cell r="D13010" t="str"><v>21-09-1815/08-09-1828</v></cell></row><row r="13011"><cell r="A13011" t="str"><v>04274</v></cell><cell r="B13011" t="str"><v>3500</v></cell><cell r="C13011" t="str"><v>voorzitter Tweede Kamer der Staten-Generaal</v></cell><cell r="D13011" t="str"><v>00-10-1823/00-10-1824</v></cell></row><row r="13012"><cell r="A13012" t="str"><v>04274</v></cell><cell r="B13012" t="str"><v>3500</v></cell><cell r="C13012" t="str"><v>voorzitter Tweede Kamer der Staten-Generaal</v></cell><cell r="D13012" t="str"><v>00-10-1825/00-10-1826</v></cell></row><row r="13013"><cell r="A13013" t="str"><v>04274</v></cell><cell r="B13013" t="str"><v>3500</v></cell><cell r="C13013" t="str"><v>Gouverneur van Luik</v></cell><cell r="D13013" t="str"><v>01-09-1828/00-10-1830</v></cell></row><row r="13014"><cell r="A13014" t="str"><v>04274</v></cell><cell r="B13014" t="str"><v>3500</v></cell><cell r="C13014" t="str"><v>lid Provinciale Staten van Overijssel</v></cell><cell r="D13014" t="str"><v>01-07-1834/01-07-1837</v></cell></row><row r="13015"><cell r="A13015" t="str"><v>04274</v></cell><cell r="B13015" t="str"><v>3500</v></cell><cell r="C13015" t="str"><v>lid Raad van State</v></cell><cell r="D13015" t="str"><v>01-07-1839/06-06-1841</v></cell></row><row r="13016"><cell r="A13016" t="str"><v>04275</v></cell><cell r="B13016" t="str"><v>3010</v></cell><cell r="C13016" t="str"><v>Haarlem</v></cell><cell r="D13016" t="str"><v>03-06-1786</v></cell></row><row r="13017"><cell r="A13017" t="str"><v>04275</v></cell><cell r="B13017" t="str"><v>3020</v></cell><cell r="C13017" t="str"><v>'s-Gravenhage</v></cell><cell r="D13017" t="str"><v>06-10-1863</v></cell></row><row r="13018"><cell r="A13018" t="str"><v>04275</v></cell><cell r="B13018" t="str"><v>3500</v></cell><cell r="C13018" t="str"><v>advocaat te 's-Gravenhage</v></cell><cell r="D13018" t="str"><v>10-06-1807/00-00-1863</v></cell></row><row r="13019"><cell r="A13019" t="str"><v>04275</v></cell><cell r="B13019" t="str"><v>3500</v></cell><cell r="C13019" t="str"><v>adjoint du maire van 's-Gravenhage</v></cell><cell r="D13019" t="str"><v>27-06-1811/00-00-1813</v></cell></row><row r="13020"><cell r="A13020" t="str"><v>04275</v></cell><cell r="B13020" t="str"><v>3500</v></cell><cell r="C13020" t="str"><v>lid arrondissementsraad, arrondissement 's-Gravenhage</v></cell><cell r="D13020" t="str"><v>00-00-1811/</v></cell></row><row r="13021"><cell r="A13021" t="str"><v>04275</v></cell><cell r="B13021" t="str"><v>3500</v></cell><cell r="C13021" t="str"><v>waarnemend maire van 's-Gravenhage</v></cell><cell r="D13021" t="str"><v>00-10-1813/00-11-1813</v></cell></row><row r="13022"><cell r="A13022" t="str"><v>04275</v></cell><cell r="B13022" t="str"><v>3500</v></cell><cell r="C13022" t="str"><v>landsadvocaat</v></cell><cell r="D13022" t="str"><v>15-07-1837/</v></cell></row><row r="13023"><cell r="A13023" t="str"><v>04275</v></cell><cell r="B13023" t="str"><v>3500</v></cell><cell r="C13023" t="str"><v>lid stedelijke raad van 's-Gravenhage</v></cell><cell r="D13023" t="str"><v>00-11-1839/00-10-1851</v></cell></row><row r="13024"><cell r="A13024" t="str"><v>04275</v></cell><cell r="B13024" t="str"><v>3500</v></cell><cell r="C13024" t="str"><v>lid Provinciale Staten van Zuid-Holland</v></cell><cell r="D13024" t="str"><v>15-12-1840/19-10-1843</v></cell></row><row r="13025"><cell r="A13025" t="str"><v>04275</v></cell><cell r="B13025" t="str"><v>3500</v></cell><cell r="C13025" t="str"><v>lid Tweede Kamer der Staten-Generaal</v></cell><cell r="D13025" t="str"><v>19-10-1843/13-02-1849</v></cell></row><row r="13026"><cell r="A13026" t="str"><v>04275</v></cell><cell r="B13026" t="str"><v>3500</v></cell><cell r="C13026" t="str"><v>lid Provinciale Staten van Zuid-Holland</v></cell><cell r="D13026" t="str"><v>01-06-1849/00-10-1850</v></cell></row><row r="13027"><cell r="A13027" t="str"><v>04276</v></cell><cell r="B13027" t="str"><v>3010</v></cell><cell r="C13027" t="str"><v>Tiel</v></cell><cell r="D13027" t="str"><v>01-02-1771</v></cell></row><row r="13028"><cell r="A13028" t="str"><v>04276</v></cell><cell r="B13028" t="str"><v>3020</v></cell><cell r="C13028" t="str"><v>Tiel</v></cell><cell r="D13028" t="str"><v>16-06-1850</v></cell></row><row r="13029"><cell r="A13029" t="str"><v>04276</v></cell><cell r="B13029" t="str"><v>3500</v></cell><cell r="C13029" t="str"><v>advocaat te Nijmegen</v></cell></row><row r="13030"><cell r="A13030" t="str"><v>04276</v></cell><cell r="B13030" t="str"><v>3500</v></cell><cell r="C13030" t="str"><v>advocaat te Tiel</v></cell></row><row r="13031"><cell r="A13031" t="str"><v>04276</v></cell><cell r="B13031" t="str"><v>3500</v></cell><cell r="C13031" t="str"><v>raad in de Vroedschap van Tiel</v></cell><cell r="D13031" t="str"><v>00-00-1795</v></cell></row><row r="13032"><cell r="A13032" t="str"><v>04276</v></cell><cell r="B13032" t="str"><v>3500</v></cell><cell r="C13032" t="str"><v>schepen van Tiel</v></cell><cell r="D13032" t="str"><v>00-00-1795</v></cell></row><row r="13033"><cell r="A13033" t="str"><v>04276</v></cell><cell r="B13033" t="str"><v>3500</v></cell><cell r="C13033" t="str"><v>lid Vergadering van provisionele representanten van het Volk van het Kwartier van Nijmegen</v></cell><cell r="D13033" t="str"><v>03-03-1795/16-05-1795</v></cell></row><row r="13034"><cell r="A13034" t="str"><v>04276</v></cell><cell r="B13034" t="str"><v>3500</v></cell><cell r="C13034" t="str"><v>gedeputeerde ter Staten-Generaal</v></cell><cell r="D13034" t="str"><v>03-03-1795/16-05-1795</v></cell></row><row r="13035"><cell r="A13035" t="str"><v>04276</v></cell><cell r="B13035" t="str"><v>3500</v></cell><cell r="C13035" t="str"><v>lid Comité tot de Zaken van Marine te Vlissingen</v></cell><cell r="D13035" t="str"><v>05-01-1796/00-02-1798</v></cell></row><row r="13036"><cell r="A13036" t="str"><v>04276</v></cell><cell r="B13036" t="str"><v>3500</v></cell><cell r="C13036" t="str"><v>rechter in de rechtbank van eerste aanleg te Tiel</v></cell><cell r="D13036" t="str"><v>00-00-1802/00-00-1810</v></cell></row><row r="13037"><cell r="A13037" t="str"><v>04276</v></cell><cell r="B13037" t="str"><v>3500</v></cell><cell r="C13037" t="str"><v>rechter ter instructie, Arrondissementsrechtbank te Tiel</v></cell><cell r="D13037" t="str"><v>00-00-1810/</v></cell></row><row r="13038"><cell r="A13038" t="str"><v>04276</v></cell><cell r="B13038" t="str"><v>3500</v></cell><cell r="C13038" t="str"><v>president kantonnale raad, kanton Tiel</v></cell><cell r="D13038" t="str"><v>00-00-1810/00-00-1813</v></cell></row><row r="13039"><cell r="A13039" t="str"><v>04276</v></cell><cell r="B13039" t="str"><v>3500</v></cell><cell r="C13039" t="str"><v>lid raad, departement Boven-IJssel</v></cell><cell r="D13039" t="str"><v>00-00-1810/00-00-1813</v></cell></row><row r="13040"><cell r="A13040" t="str"><v>04276</v></cell><cell r="B13040" t="str"><v>3500</v></cell><cell r="C13040" t="str"><v>lid municipale raad van Tiel</v></cell><cell r="D13040" t="str"><v>00-00-1811/</v></cell></row><row r="13041"><cell r="A13041" t="str"><v>04276</v></cell><cell r="B13041" t="str"><v>3500</v></cell><cell r="C13041" t="str"><v>officier van justitie, rechtbank van eerste aanleg te Tiel</v></cell><cell r="D13041" t="str"><v>00-00-1813/</v></cell></row><row r="13042"><cell r="A13042" t="str"><v>04276</v></cell><cell r="B13042" t="str"><v>3500</v></cell><cell r="C13042" t="str"><v>lid Vergadering van Notabelen, 29 en 30 maart 1814</v></cell></row><row r="13043"><cell r="A13043" t="str"><v>04276</v></cell><cell r="B13043" t="str"><v>3500</v></cell><cell r="C13043" t="str"><v>lid stedelijke raad van Tiel</v></cell><cell r="D13043" t="str"><v>00-00-1815/</v></cell></row><row r="13044"><cell r="A13044" t="str"><v>04276</v></cell><cell r="B13044" t="str"><v>3500</v></cell><cell r="C13044" t="str"><v>lid Provinciale Staten van Gelderland</v></cell><cell r="D13044" t="str"><v>08-07-1817/00-10-1821</v></cell></row><row r="13045"><cell r="A13045" t="str"><v>04276</v></cell><cell r="B13045" t="str"><v>3500</v></cell><cell r="C13045" t="str"><v>lid Tweede Kamer der Staten-Generaal</v></cell><cell r="D13045" t="str"><v>21-10-1821/16-10-1842</v></cell></row><row r="13046"><cell r="A13046" t="str"><v>04276</v></cell><cell r="B13046" t="str"><v>3500</v></cell><cell r="C13046" t="str"><v>voorzitter Tweede Kamer der Staten-Generaal</v></cell><cell r="D13046" t="str"><v>00-10-1835/00-10-1836</v></cell></row><row r="13047"><cell r="A13047" t="str"><v>04276</v></cell><cell r="B13047" t="str"><v>3500</v></cell><cell r="C13047" t="str"><v>lid Provinciale Staten van Gelderland</v></cell><cell r="D13047" t="str"><v>04-07-1843/00-00-1849</v></cell></row><row r="13048"><cell r="A13048" t="str"><v>04277</v></cell><cell r="B13048" t="str"><v>3010</v></cell><cell r="C13048" t="str"><v>Arnhem</v></cell><cell r="D13048" t="str"><v>22-09-1766</v></cell></row><row r="13049"><cell r="A13049" t="str"><v>04277</v></cell><cell r="B13049" t="str"><v>3020</v></cell><cell r="C13049" t="str"><v>'s-Gravenhage</v></cell><cell r="D13049" t="str"><v>16-01-1841</v></cell></row><row r="13050"><cell r="A13050" t="str"><v>04277</v></cell><cell r="B13050" t="str"><v>3500</v></cell><cell r="C13050" t="str"><v>landeigenaar en ambachtsheer</v></cell></row><row r="13051"><cell r="A13051" t="str"><v>04277</v></cell><cell r="B13051" t="str"><v>3500</v></cell><cell r="C13051" t="str"><v>ambtsjonker van Nijkerk</v></cell><cell r="D13051" t="str"><v>00-00-1788</v></cell></row><row r="13052"><cell r="A13052" t="str"><v>04277</v></cell><cell r="B13052" t="str"><v>3500</v></cell><cell r="C13052" t="str"><v>drost van Hedel</v></cell></row><row r="13053"><cell r="A13053" t="str"><v>04277</v></cell><cell r="B13053" t="str"><v>3500</v></cell><cell r="C13053" t="str"><v>gedeputeerde ter Staten-Generaal</v></cell><cell r="D13053" t="str"><v>00-00-1791</v></cell></row><row r="13054"><cell r="A13054" t="str"><v>04277</v></cell><cell r="B13054" t="str"><v>3500</v></cell><cell r="C13054" t="str"><v>raad van Harderwijk</v></cell><cell r="D13054" t="str"><v>00-00-1791/</v></cell></row><row r="13055"><cell r="A13055" t="str"><v>04277</v></cell><cell r="B13055" t="str"><v>3500</v></cell><cell r="C13055" t="str"><v>schepen van Harderwijk</v></cell><cell r="D13055" t="str"><v>00-00-1791/</v></cell></row><row r="13056"><cell r="A13056" t="str"><v>04277</v></cell><cell r="B13056" t="str"><v>3500</v></cell><cell r="C13056" t="str"><v>burgemeester van Harderwijk</v></cell><cell r="D13056" t="str"><v>00-00-1791/</v></cell></row><row r="13057"><cell r="A13057" t="str"><v>04277</v></cell><cell r="B13057" t="str"><v>3500</v></cell><cell r="C13057" t="str"><v>lid Gedeputeerde Staten van Gelderland</v></cell><cell r="D13057" t="str"><v>00-00-1795</v></cell></row><row r="13058"><cell r="A13058" t="str"><v>04277</v></cell><cell r="B13058" t="str"><v>3500</v></cell><cell r="C13058" t="str"><v>ambteloos</v></cell><cell r="D13058" t="str"><v>00-00-1795/00-00-1814</v></cell></row><row r="13059"><cell r="A13059" t="str"><v>04277</v></cell><cell r="B13059" t="str"><v>3500</v></cell><cell r="C13059" t="str"><v>lid Staten-Generaal der Verenigde Nederlanden</v></cell><cell r="D13059" t="str"><v>02-05-1814/01-09-1815</v></cell></row><row r="13060"><cell r="A13060" t="str"><v>04277</v></cell><cell r="B13060" t="str"><v>3500</v></cell><cell r="C13060" t="str"><v>voorzitter Staten-Generaal der Verenigde Nederlanden</v></cell><cell r="D13060" t="str"><v>02-05-1814/08-11-1814</v></cell></row><row r="13061"><cell r="A13061" t="str"><v>04277</v></cell><cell r="B13061" t="str"><v>3500</v></cell><cell r="C13061" t="str"><v>fungerend voorzitter Staten-Generaal der Verenigde Nederlanden</v></cell><cell r="D13061" t="str"><v>17-01-1815/01-09-1815</v></cell></row><row r="13062"><cell r="A13062" t="str"><v>04277</v></cell><cell r="B13062" t="str"><v>3500</v></cell><cell r="C13062" t="str"><v>lid Grondwetscommissie</v></cell><cell r="D13062" t="str"><v>22-04-1815/13-07-1815</v></cell></row><row r="13063"><cell r="A13063" t="str"><v>04277</v></cell><cell r="B13063" t="str"><v>3500</v></cell><cell r="C13063" t="str"><v>lid Raad van State</v></cell><cell r="D13063" t="str"><v>16-09-1815/16-01-1841</v></cell></row><row r="13064"><cell r="A13064" t="str"><v>04277</v></cell><cell r="B13064" t="str"><v>3500</v></cell><cell r="C13064" t="str"><v>lid Tweede Kamer der Staten-Generaal</v></cell><cell r="D13064" t="str"><v>21-09-1815/16-10-1831</v></cell></row><row r="13065"><cell r="A13065" t="str"><v>04277</v></cell><cell r="B13065" t="str"><v>3500</v></cell><cell r="C13065" t="str"><v>voorzitter Tweede Kamer der Staten-Generaal</v></cell><cell r="D13065" t="str"><v>21-09-1815/16-10-1816</v></cell></row><row r="13066"><cell r="A13066" t="str"><v>04277</v></cell><cell r="B13066" t="str"><v>3500</v></cell><cell r="C13066" t="str"><v>waarnemend president Raad van State</v></cell><cell r="D13066" t="str"><v>00-00-1837/00-00-1840</v></cell></row><row r="13067"><cell r="A13067" t="str"><v>04278</v></cell><cell r="B13067" t="str"><v>3010</v></cell><cell r="C13067" t="str"><v>Rotterdam</v></cell><cell r="D13067" t="str"><v>27-10-1762</v></cell></row><row r="13068"><cell r="A13068" t="str"><v>04278</v></cell><cell r="B13068" t="str"><v>3020</v></cell><cell r="C13068" t="str"><v>'s-Gravenhage</v></cell><cell r="D13068" t="str"><v>05-08-1834</v></cell></row><row r="13069"><cell r="A13069" t="str"><v>04278</v></cell><cell r="B13069" t="str"><v>3500</v></cell><cell r="C13069" t="str"><v>vaandrig en page regiment van prins Hendrik van Pruisen</v></cell><cell r="D13069" t="str"><v>00-00-1778/00-00-1781</v></cell></row><row r="13070"><cell r="A13070" t="str"><v>04278</v></cell><cell r="B13070" t="str"><v>3500</v></cell><cell r="C13070" t="str"><v>vaandrig (rang: luitenant) in Staatse dienst bij de Garde te voet</v></cell><cell r="D13070" t="str"><v>00-00-1782/</v></cell></row><row r="13071"><cell r="A13071" t="str"><v>04278</v></cell><cell r="B13071" t="str"><v>3500</v></cell><cell r="C13071" t="str"><v>kapitein Hollandse Garde</v></cell><cell r="D13071" t="str"><v>00-00-1785/</v></cell></row><row r="13072"><cell r="A13072" t="str"><v>04278</v></cell><cell r="B13072" t="str"><v>3500</v></cell><cell r="C13072" t="str"><v>pensionaris van Rotterdam</v></cell><cell r="D13072" t="str"><v>00-00-1787/00-00-1795</v></cell></row><row r="13073"><cell r="A13073" t="str"><v>04278</v></cell><cell r="B13073" t="str"><v>3500</v></cell><cell r="C13073" t="str"><v>koopman, chef handelshuis "Jacob Schuer" te Amsterdam</v></cell><cell r="D13073" t="str"><v>00-00-1795/</v></cell></row><row r="13074"><cell r="A13074" t="str"><v>04278</v></cell><cell r="B13074" t="str"><v>3500</v></cell><cell r="C13074" t="str"><v>koopman firma "G.K. van Hogendorp & Co." te Amsterdam</v></cell></row><row r="13075"><cell r="A13075" t="str"><v>04278</v></cell><cell r="B13075" t="str"><v>3500</v></cell><cell r="C13075" t="str"><v>ambteloos</v></cell><cell r="D13075" t="str"><v>/00-11-1813</v></cell></row><row r="13076"><cell r="A13076" t="str"><v>04278</v></cell><cell r="B13076" t="str"><v>3500</v></cell><cell r="C13076" t="str"><v>lid Algemeen Bestuur der Verenigde Nederlanden</v></cell><cell r="D13076" t="str"><v>20-11-1813/02-12-1813</v></cell></row><row r="13077"><cell r="A13077" t="str"><v>04278</v></cell><cell r="B13077" t="str"><v>3500</v></cell><cell r="C13077" t="str"><v>secretaris van staat voor Buitenlandse Zaken</v></cell><cell r="D13077" t="str"><v>07-12-1813/06-04-1814</v></cell></row><row r="13078"><cell r="A13078" t="str"><v>04278</v></cell><cell r="B13078" t="str"><v>3500</v></cell><cell r="C13078" t="str"><v>voorzitter Grondwetscommissie</v></cell><cell r="D13078" t="str"><v>21-12-1813/02-03-1814</v></cell></row><row r="13079"><cell r="A13079" t="str"><v>04278</v></cell><cell r="B13079" t="str"><v>3500</v></cell><cell r="C13079" t="str"><v>vicepresident Raad van State</v></cell><cell r="D13079" t="str"><v>12-04-1814/07-11-1816</v></cell></row><row r="13080"><cell r="A13080" t="str"><v>04278</v></cell><cell r="B13080" t="str"><v>3500</v></cell><cell r="C13080" t="str"><v>voorzitter Grondwetscommissie</v></cell><cell r="D13080" t="str"><v>22-04-1815/13-07-1815</v></cell></row><row r="13081"><cell r="A13081" t="str"><v>04278</v></cell><cell r="B13081" t="str"><v>3500</v></cell><cell r="C13081" t="str"><v>lid Staten-Generaal der Verenigde Nederlanden</v></cell><cell r="D13081" t="str"><v>02-05-1814/01-09-1815</v></cell></row><row r="13082"><cell r="A13082" t="str"><v>04278</v></cell><cell r="B13082" t="str"><v>3500</v></cell><cell r="C13082" t="str"><v>voorzitter Staten-Generaal der Verenigde Nederlanden</v></cell><cell r="D13082" t="str"><v>08-11-1814/01-09-1815</v></cell></row><row r="13083"><cell r="A13083" t="str"><v>04278</v></cell><cell r="B13083" t="str"><v>3500</v></cell><cell r="C13083" t="str"><v>lid Tweede Kamer der Staten-Generaal</v></cell><cell r="D13083" t="str"><v>17-10-1815/17-10-1825</v></cell></row><row r="13084"><cell r="A13084" t="str"><v>04279</v></cell><cell r="B13084" t="str"><v>3010</v></cell><cell r="C13084" t="str"><v>Amsterdam</v></cell><cell r="D13084" t="str"><v>26-04-1776</v></cell></row><row r="13085"><cell r="A13085" t="str"><v>04279</v></cell><cell r="B13085" t="str"><v>3020</v></cell><cell r="C13085" t="str"><v>'s-Gravenhage</v></cell><cell r="D13085" t="str"><v>20-07-1824</v></cell></row><row r="13086"><cell r="A13086" t="str"><v>04279</v></cell><cell r="B13086" t="str"><v>3500</v></cell><cell r="C13086" t="str"><v>advocaat te Amsterdam</v></cell><cell r="D13086" t="str"><v>00-00-1796/00-00-1798</v></cell></row><row r="13087"><cell r="A13087" t="str"><v>04279</v></cell><cell r="B13087" t="str"><v>3500</v></cell><cell r="C13087" t="str"><v>hoogleraar burgerlijk recht en natuurrecht, Hogeschool te Harderwijk</v></cell><cell r="D13087" t="str"><v>00-00-1798/00-00-1806</v></cell></row><row r="13088"><cell r="A13088" t="str"><v>04279</v></cell><cell r="B13088" t="str"><v>3500</v></cell><cell r="C13088" t="str"><v>hoogleraar staats- en volkenrecht, Hogeschool te Harderwijk</v></cell><cell r="D13088" t="str"><v>00-00-1801/00-09-1806</v></cell></row><row r="13089"><cell r="A13089" t="str"><v>04279</v></cell><cell r="B13089" t="str"><v>3500</v></cell><cell r="C13089" t="str"><v>hoogleraar burgerlijk recht, Atheneum Illustre te Amsterdam</v></cell><cell r="D13089" t="str"><v>01-05-1806/01-06-1809</v></cell></row><row r="13090"><cell r="A13090" t="str"><v>04279</v></cell><cell r="B13090" t="str"><v>3500</v></cell><cell r="C13090" t="str"><v>hoogleraar natuur-, staats- en volkenrecht, Hogeschool te Leiden</v></cell><cell r="D13090" t="str"><v>01-06-1809/20-07-1824</v></cell></row><row r="13091"><cell r="A13091" t="str"><v>04279</v></cell><cell r="B13091" t="str"><v>3500</v></cell><cell r="C13091" t="str"><v>vrederechter, kanton Leiden I</v></cell><cell r="D13091" t="str"><v>00-07-1811/</v></cell></row><row r="13092"><cell r="A13092" t="str"><v>04279</v></cell><cell r="B13092" t="str"><v>3500</v></cell><cell r="C13092" t="str"><v>commissaris-generaal van het Algemeen Bestuur te Amsterdam (met Fannius Scholten)</v></cell><cell r="D13092" t="str"><v>00-11-1813/04-12-1813</v></cell></row><row r="13093"><cell r="A13093" t="str"><v>04279</v></cell><cell r="B13093" t="str"><v>3500</v></cell><cell r="C13093" t="str"><v>lid stedelijke raad van Amsterdam</v></cell><cell r="D13093" t="str"><v>00-00-1813/</v></cell></row><row r="13094"><cell r="A13094" t="str"><v>04279</v></cell><cell r="B13094" t="str"><v>3500</v></cell><cell r="C13094" t="str"><v>lid Vergadering van Notabelen, 29 en 30 maart 1814</v></cell></row><row r="13095"><cell r="A13095" t="str"><v>04279</v></cell><cell r="B13095" t="str"><v>3500</v></cell><cell r="C13095" t="str"><v>lid Tweede Kamer der Staten-Generaal</v></cell><cell r="D13095" t="str"><v>21-10-1817/20-07-1824</v></cell></row><row r="13096"><cell r="A13096" t="str"><v>04280</v></cell><cell r="B13096" t="str"><v>3010</v></cell><cell r="C13096" t="str"><v>Rotterdam</v></cell><cell r="D13096" t="str"><v>15-01-1767</v></cell></row><row r="13097"><cell r="A13097" t="str"><v>04280</v></cell><cell r="B13097" t="str"><v>3020</v></cell><cell r="C13097" t="str"><v>'s-Gravenhage</v></cell><cell r="D13097" t="str"><v>23-06-1848</v></cell></row><row r="13098"><cell r="A13098" t="str"><v>04280</v></cell><cell r="B13098" t="str"><v>3500</v></cell><cell r="C13098" t="str"><v>secretaris van Rotterdam</v></cell><cell r="D13098" t="str"><v>00-00-1788/00-01-1795</v></cell></row><row r="13099"><cell r="A13099" t="str"><v>04280</v></cell><cell r="B13099" t="str"><v>3500</v></cell><cell r="C13099" t="str"><v>ambteloos</v></cell><cell r="D13099" t="str"><v>00-01-1795/00-00-1807</v></cell></row><row r="13100"><cell r="A13100" t="str"><v>04280</v></cell><cell r="B13100" t="str"><v>3500</v></cell><cell r="C13100" t="str"><v>officier der jacht, departement Maasland</v></cell><cell r="D13100" t="str"><v>00-00-1807/00-00-1810</v></cell></row><row r="13101"><cell r="A13101" t="str"><v>04280</v></cell><cell r="B13101" t="str"><v>3500</v></cell><cell r="C13101" t="str"><v>maire van Ridderkerk</v></cell><cell r="D13101" t="str"><v>00-00-1810/00-00-1813</v></cell></row><row r="13102"><cell r="A13102" t="str"><v>04280</v></cell><cell r="B13102" t="str"><v>3500</v></cell><cell r="C13102" t="str"><v>lid algemene raad, departement van de Monden van de Maas</v></cell><cell r="D13102" t="str"><v>00-00-1811/00-11-1813</v></cell></row><row r="13103"><cell r="A13103" t="str"><v>04280</v></cell><cell r="B13103" t="str"><v>3500</v></cell><cell r="C13103" t="str"><v>landeigenaar en ambachtsheer</v></cell></row><row r="13104"><cell r="A13104" t="str"><v>04280</v></cell><cell r="B13104" t="str"><v>3500</v></cell><cell r="C13104" t="str"><v>lid provisioneel bestuur van Rotterdam</v></cell><cell r="D13104" t="str"><v>19-11-1813/01-07-1814</v></cell></row><row r="13105"><cell r="A13105" t="str"><v>04280</v></cell><cell r="B13105" t="str"><v>3500</v></cell><cell r="C13105" t="str"><v>lid Vergadering van Notabelen, 29 en 30 maart 1814</v></cell></row><row r="13106"><cell r="A13106" t="str"><v>04280</v></cell><cell r="B13106" t="str"><v>3500</v></cell><cell r="C13106" t="str"><v>lid Vroedschap (vanaf 1816 stedelijke raad) van Rotterdam</v></cell><cell r="D13106" t="str"><v>01-07-1814/</v></cell></row><row r="13107"><cell r="A13107" t="str"><v>04280</v></cell><cell r="B13107" t="str"><v>3500</v></cell><cell r="C13107" t="str"><v>buitengewoon lid Staten-Generaal der Verenigde Nederlanden</v></cell><cell r="D13107" t="str"><v>08-08-1815/19-08-1815</v></cell></row><row r="13108"><cell r="A13108" t="str"><v>04280</v></cell><cell r="B13108" t="str"><v>3500</v></cell><cell r="C13108" t="str"><v>lid Tweede Kamer der Staten-Generaal</v></cell><cell r="D13108" t="str"><v>20-10-1817/20-10-1823</v></cell></row><row r="13109"><cell r="A13109" t="str"><v>04281</v></cell><cell r="B13109" t="str"><v>3010</v></cell><cell r="C13109" t="str"><v>Breda</v></cell><cell r="D13109" t="str"><v>04-05-1766</v></cell></row><row r="13110"><cell r="A13110" t="str"><v>04281</v></cell><cell r="B13110" t="str"><v>3020</v></cell><cell r="C13110" t="str"><v>Breda</v></cell><cell r="D13110" t="str"><v>20-09-1859</v></cell></row><row r="13111"><cell r="A13111" t="str"><v>04281</v></cell><cell r="B13111" t="str"><v>3500</v></cell><cell r="C13111" t="str"><v>apotheker en koopman</v></cell></row><row r="13112"><cell r="A13112" t="str"><v>04281</v></cell><cell r="B13112" t="str"><v>3500</v></cell><cell r="C13112" t="str"><v>commissaris Frans militair hospitaal te Breda</v></cell><cell r="D13112" t="str"><v>00-00-1791/</v></cell></row><row r="13113"><cell r="A13113" t="str"><v>04281</v></cell><cell r="B13113" t="str"><v>3500</v></cell><cell r="C13113" t="str"><v>lid Vergadering van Provisionele Representanten van het Volk van Bataafs Brabant (voor stad en land van Breda)</v></cell><cell r="D13113" t="str"><v>11-06-1795/01-01-1796</v></cell></row><row r="13114"><cell r="A13114" t="str"><v>04281</v></cell><cell r="B13114" t="str"><v>3500</v></cell><cell r="C13114" t="str"><v>president municipaliteit van Breda</v></cell><cell r="D13114" t="str"><v>/00-00-1802</v></cell></row><row r="13115"><cell r="A13115" t="str"><v>04281</v></cell><cell r="B13115" t="str"><v>3500</v></cell><cell r="C13115" t="str"><v>lid bestuur, departement Brabant</v></cell><cell r="D13115" t="str"><v>04-06-1802/01-08-1805</v></cell></row><row r="13116"><cell r="A13116" t="str"><v>04281</v></cell><cell r="B13116" t="str"><v>3500</v></cell><cell r="C13116" t="str"><v>directeur directe en indirecte belastingen, provincie Brabant</v></cell><cell r="D13116" t="str"><v>00-00-1814/</v></cell></row><row r="13117"><cell r="A13117" t="str"><v>04281</v></cell><cell r="B13117" t="str"><v>3500</v></cell><cell r="C13117" t="str"><v>lid Provinciale Staten van Brabant</v></cell><cell r="D13117" t="str"><v>19-09-1814/20-10-1818</v></cell></row><row r="13118"><cell r="A13118" t="str"><v>04281</v></cell><cell r="B13118" t="str"><v>3500</v></cell><cell r="C13118" t="str"><v>buitengewoon lid Staten-Generaal der Verenigde Nederlanden</v></cell><cell r="D13118" t="str"><v>08-08-1815/19-08-1815</v></cell></row><row r="13119"><cell r="A13119" t="str"><v>04281</v></cell><cell r="B13119" t="str"><v>3500</v></cell><cell r="C13119" t="str"><v>lid Tweede Kamer der Staten-Generaal</v></cell><cell r="D13119" t="str"><v>20-10-1818/20-10-1839</v></cell></row><row r="13120"><cell r="A13120" t="str"><v>04281</v></cell><cell r="B13120" t="str"><v>3500</v></cell><cell r="C13120" t="str"><v>schout, districtsschoutambt Princenhage</v></cell><cell r="D13120" t="str"><v>00-01-1820/</v></cell></row><row r="13121"><cell r="A13121" t="str"><v>04281</v></cell><cell r="B13121" t="str"><v>3500</v></cell><cell r="C13121" t="str"><v>lid Tweede Kamer der Staten-Generaal</v></cell><cell r="D13121" t="str"><v>19-10-1841/21-10-1844</v></cell></row><row r="13122"><cell r="A13122" t="str"><v>04282</v></cell><cell r="B13122" t="str"><v>3010</v></cell><cell r="C13122" t="str"><v>Veghel</v></cell><cell r="D13122" t="str"><v>06-09-1806</v></cell></row><row r="13123"><cell r="A13123" t="str"><v>04282</v></cell><cell r="B13123" t="str"><v>3020</v></cell><cell r="C13123" t="str"><v>Beek en Donk</v></cell><cell r="D13123" t="str"><v>24-10-1886</v></cell></row><row r="13124"><cell r="A13124" t="str"><v>04282</v></cell><cell r="B13124" t="str"><v>3500</v></cell><cell r="C13124" t="str"><v>landeigenaar en rentenier</v></cell></row><row r="13125"><cell r="A13125" t="str"><v>04282</v></cell><cell r="B13125" t="str"><v>3500</v></cell><cell r="C13125" t="str"><v>advocaat</v></cell><cell r="D13125" t="str"><v>00-00-1828/01-10-1838</v></cell></row><row r="13126"><cell r="A13126" t="str"><v>04282</v></cell><cell r="B13126" t="str"><v>3500</v></cell><cell r="C13126" t="str"><v>officier van justitie te Eindhoven</v></cell><cell r="D13126" t="str"><v>01-10-1838/01-01-1856</v></cell></row><row r="13127"><cell r="A13127" t="str"><v>04282</v></cell><cell r="B13127" t="str"><v>3500</v></cell><cell r="C13127" t="str"><v>lid Tweede Kamer der Staten-Generaal</v></cell><cell r="D13127" t="str"><v>22-08-1843/13-02-1849</v></cell></row><row r="13128"><cell r="A13128" t="str"><v>04282</v></cell><cell r="B13128" t="str"><v>3500</v></cell><cell r="C13128" t="str"><v>president Provinciaal Gerechtshof te Utrecht</v></cell><cell r="D13128" t="str"><v>01-01-1856/01-01-1876</v></cell></row><row r="13129"><cell r="A13129" t="str"><v>04283</v></cell><cell r="B13129" t="str"><v>3010</v></cell><cell r="C13129" t="str"><v>Rotterdam</v></cell><cell r="D13129" t="str"><v>23-06-1779</v></cell></row><row r="13130"><cell r="A13130" t="str"><v>04283</v></cell><cell r="B13130" t="str"><v>3020</v></cell><cell r="C13130" t="str"><v>Rotterdam</v></cell><cell r="D13130" t="str"><v>27-05-1845</v></cell></row><row r="13131"><cell r="A13131" t="str"><v>04283</v></cell><cell r="B13131" t="str"><v>3500</v></cell><cell r="C13131" t="str"><v>advocaat te Rotterdam</v></cell><cell r="D13131" t="str"><v>00-00-1801/</v></cell></row><row r="13132"><cell r="A13132" t="str"><v>04283</v></cell><cell r="B13132" t="str"><v>3500</v></cell><cell r="C13132" t="str"><v>rechter in de rechtbank van eerste aanleg te Rotterdam</v></cell><cell r="D13132" t="str"><v>/01-10-1838</v></cell></row><row r="13133"><cell r="A13133" t="str"><v>04283</v></cell><cell r="B13133" t="str"><v>3500</v></cell><cell r="C13133" t="str"><v>lid Tweede Kamer der Staten-Generaal</v></cell><cell r="D13133" t="str"><v>12-12-1829/17-10-1842</v></cell></row><row r="13134"><cell r="A13134" t="str"><v>04283</v></cell><cell r="B13134" t="str"><v>3500</v></cell><cell r="C13134" t="str"><v>president Arrondissementsrechtbank te Rotterdam</v></cell><cell r="D13134" t="str"><v>01-10-1838/27-05-1845</v></cell></row><row r="13135"><cell r="A13135" t="str"><v>04284</v></cell><cell r="B13135" t="str"><v>3010</v></cell><cell r="C13135" t="str"><v>Zwolle</v></cell><cell r="D13135" t="str"><v>01-12-1768</v></cell></row><row r="13136"><cell r="A13136" t="str"><v>04284</v></cell><cell r="B13136" t="str"><v>3020</v></cell><cell r="C13136" t="str"><v>Zwolle</v></cell><cell r="D13136" t="str"><v>06-03-1843</v></cell></row><row r="13137"><cell r="A13137" t="str"><v>04284</v></cell><cell r="B13137" t="str"><v>3500</v></cell><cell r="C13137" t="str"><v>lid raad van financiën, departement Overijssel</v></cell><cell r="D13137" t="str"><v>01-08-1805/00-05-1807</v></cell></row><row r="13138"><cell r="A13138" t="str"><v>04284</v></cell><cell r="B13138" t="str"><v>3500</v></cell><cell r="C13138" t="str"><v>assessor van de Landdrost, departement Overijssel</v></cell><cell r="D13138" t="str"><v>00-05-1807/00-05-1811</v></cell></row><row r="13139"><cell r="A13139" t="str"><v>04284</v></cell><cell r="B13139" t="str"><v>3500</v></cell><cell r="C13139" t="str"><v>lid algemene bestuur, departement Monden van de IJssel</v></cell><cell r="D13139" t="str"><v>28-10-1810/00-11-1813</v></cell></row><row r="13140"><cell r="A13140" t="str"><v>04284</v></cell><cell r="B13140" t="str"><v>3500</v></cell><cell r="C13140" t="str"><v>raad bij het generaal commissariaat, departement Monden van de IJssel</v></cell><cell r="D13140" t="str"><v>00-01-1814/00-08-1814</v></cell></row><row r="13141"><cell r="A13141" t="str"><v>04284</v></cell><cell r="B13141" t="str"><v>3500</v></cell><cell r="C13141" t="str"><v>lid Provinciale Staten van Overijssel</v></cell><cell r="D13141" t="str"><v>19-09-1814/21-10-1828</v></cell></row><row r="13142"><cell r="A13142" t="str"><v>04284</v></cell><cell r="B13142" t="str"><v>3500</v></cell><cell r="C13142" t="str"><v>lid Gedeputeerde Staten van Overijssel</v></cell><cell r="D13142" t="str"><v>06-10-1814/21-10-1828</v></cell></row><row r="13143"><cell r="A13143" t="str"><v>04284</v></cell><cell r="B13143" t="str"><v>3500</v></cell><cell r="C13143" t="str"><v>lid Tweede Kamer der Staten-Generaal</v></cell><cell r="D13143" t="str"><v>20-10-1828/17-10-1842</v></cell></row><row r="13144"><cell r="A13144" t="str"><v>04285</v></cell><cell r="B13144" t="str"><v>3010</v></cell><cell r="C13144" t="str"><v>Amsterdam</v></cell><cell r="D13144" t="str"><v>17-04-1793</v></cell></row><row r="13145"><cell r="A13145" t="str"><v>04285</v></cell><cell r="B13145" t="str"><v>3020</v></cell><cell r="C13145" t="str"><v>Amsterdam</v></cell><cell r="D13145" t="str"><v>12-03-1841</v></cell></row><row r="13146"><cell r="A13146" t="str"><v>04285</v></cell><cell r="B13146" t="str"><v>3500</v></cell><cell r="C13146" t="str"><v>advocaat te Amsterdam</v></cell><cell r="D13146" t="str"><v>00-00-1812/</v></cell></row><row r="13147"><cell r="A13147" t="str"><v>04285</v></cell><cell r="B13147" t="str"><v>3500</v></cell><cell r="C13147" t="str"><v>ambachtsheer en landeigenaar</v></cell></row><row r="13148"><cell r="A13148" t="str"><v>04285</v></cell><cell r="B13148" t="str"><v>3500</v></cell><cell r="C13148" t="str"><v>secretaris "De Nederlandsche Bank"</v></cell><cell r="D13148" t="str"><v>00-00-1821/01-05-1828</v></cell></row><row r="13149"><cell r="A13149" t="str"><v>04285</v></cell><cell r="B13149" t="str"><v>3500</v></cell><cell r="C13149" t="str"><v>directeur "De Nederlandsche Bank"</v></cell><cell r="D13149" t="str"><v>01-05-1828/21-03-1829</v></cell></row><row r="13150"><cell r="A13150" t="str"><v>04285</v></cell><cell r="B13150" t="str"><v>3500</v></cell><cell r="C13150" t="str"><v>lid Tweede Kamer der Staten-Generaal</v></cell><cell r="D13150" t="str"><v>29-11-1837/12-03-1841</v></cell></row><row r="13151"><cell r="A13151" t="str"><v>04286</v></cell><cell r="B13151" t="str"><v>3010</v></cell><cell r="C13151" t="str"><v>Amsterdam</v></cell><cell r="D13151" t="str"><v>02-11-1783</v></cell></row><row r="13152"><cell r="A13152" t="str"><v>04286</v></cell><cell r="B13152" t="str"><v>3020</v></cell><cell r="C13152" t="str"><v>Amsterdam</v></cell><cell r="D13152" t="str"><v>03-08-1845</v></cell></row><row r="13153"><cell r="A13153" t="str"><v>04286</v></cell><cell r="B13153" t="str"><v>3500</v></cell><cell r="C13153" t="str"><v>assistent van hoogleraar H.C. Cras, Atheneum Illustre te Amsterdam</v></cell><cell r="D13153" t="str"><v>00-00-1808/01-06-1809</v></cell></row><row r="13154"><cell r="A13154" t="str"><v>04286</v></cell><cell r="B13154" t="str"><v>3500</v></cell><cell r="C13154" t="str"><v>hoogleraar burgerlijk recht, Atheneum Illustre te Amsterdam</v></cell><cell r="D13154" t="str"><v>01-06-1809/05-08-1823</v></cell></row><row r="13155"><cell r="A13155" t="str"><v>04286</v></cell><cell r="B13155" t="str"><v>3500</v></cell><cell r="C13155" t="str"><v>lid Tweede Kamer der Staten-Generaal</v></cell><cell r="D13155" t="str"><v>18-10-1824/15-10-1838</v></cell></row><row r="13156"><cell r="A13156" t="str"><v>04286</v></cell><cell r="B13156" t="str"><v>3500</v></cell><cell r="C13156" t="str"><v>lid stedelijke raad van Amsterdam</v></cell><cell r="D13156" t="str"><v>00-00-1826/03-08-1845</v></cell></row><row r="13157"><cell r="A13157" t="str"><v>04286</v></cell><cell r="B13157" t="str"><v>3500</v></cell><cell r="C13157" t="str"><v>lid Provinciale Staten van Noord-Holland</v></cell><cell r="D13157" t="str"><v>22-12-1840/03-08-1845</v></cell></row><row r="13158"><cell r="A13158" t="str"><v>04287</v></cell><cell r="B13158" t="str"><v>3010</v></cell><cell r="C13158" t="str"><v>Amsterdam</v></cell><cell r="D13158" t="str"><v>01-12-1772</v></cell></row><row r="13159"><cell r="A13159" t="str"><v>04287</v></cell><cell r="B13159" t="str"><v>3020</v></cell><cell r="C13159" t="str"><v>Amsterdam</v></cell><cell r="D13159" t="str"><v>23-11-1852</v></cell></row><row r="13160"><cell r="A13160" t="str"><v>04287</v></cell><cell r="B13160" t="str"><v>3500</v></cell><cell r="C13160" t="str"><v>commissaris tot het werk der verponding te Amsterdam</v></cell><cell r="D13160" t="str"><v>00-00-1806</v></cell></row><row r="13161"><cell r="A13161" t="str"><v>04287</v></cell><cell r="B13161" t="str"><v>3500</v></cell><cell r="C13161" t="str"><v>auditeur bij de Staatsraad</v></cell><cell r="D13161" t="str"><v>18-07-1806/01-08-1810</v></cell></row><row r="13162"><cell r="A13162" t="str"><v>04287</v></cell><cell r="B13162" t="str"><v>3500</v></cell><cell r="C13162" t="str"><v>chef kabinet, ministerie van Binnenlandse Zaken</v></cell><cell r="D13162" t="str"><v>00-00-1808/00-00-1814</v></cell></row><row r="13163"><cell r="A13163" t="str"><v>04287</v></cell><cell r="B13163" t="str"><v>3500</v></cell><cell r="C13163" t="str"><v>rechter in de rechtbank van eerste aanleg te Amsterdam</v></cell><cell r="D13163" t="str"><v>00-00-1814/00-01-1827</v></cell></row><row r="13164"><cell r="A13164" t="str"><v>04287</v></cell><cell r="B13164" t="str"><v>3500</v></cell><cell r="C13164" t="str"><v>lid Tweede Kamer der Staten-Generaal</v></cell><cell r="D13164" t="str"><v>15-03-1820/21-10-1822</v></cell></row><row r="13165"><cell r="A13165" t="str"><v>04287</v></cell><cell r="B13165" t="str"><v>3500</v></cell><cell r="C13165" t="str"><v>lid Tweede Kamer der Staten-Generaal</v></cell><cell r="D13165" t="str"><v>21-10-1823/21-10-1844</v></cell></row><row r="13166"><cell r="A13166" t="str"><v>04287</v></cell><cell r="B13166" t="str"><v>3500</v></cell><cell r="C13166" t="str"><v>rechter ter instructie, rechtbank te Amsterdam</v></cell><cell r="D13166" t="str"><v>00-01-1827/00-05-1834</v></cell></row><row r="13167"><cell r="A13167" t="str"><v>04287</v></cell><cell r="B13167" t="str"><v>3500</v></cell><cell r="C13167" t="str"><v>vicepresident rechtbank van eerste aanleg te Amsterdam</v></cell><cell r="D13167" t="str"><v>21-05-1834/01-10-1838</v></cell></row><row r="13168"><cell r="A13168" t="str"><v>04287</v></cell><cell r="B13168" t="str"><v>3500</v></cell><cell r="C13168" t="str"><v>rechter Arrondissementsrechtbank te Amsterdam</v></cell><cell r="D13168" t="str"><v>01-10-1838/</v></cell></row><row r="13169"><cell r="A13169" t="str"><v>04287</v></cell><cell r="B13169" t="str"><v>3500</v></cell><cell r="C13169" t="str"><v>vicepresident Arrondissementsrechtbank te Amsterdam</v></cell><cell r="D13169" t="str"><v>/00-00-1846</v></cell></row><row r="13170"><cell r="A13170" t="str"><v>04288</v></cell><cell r="B13170" t="str"><v>3010</v></cell><cell r="C13170" t="str"><v>Overschie</v></cell><cell r="D13170" t="str"><v>16-11-1793</v></cell></row><row r="13171"><cell r="A13171" t="str"><v>04288</v></cell><cell r="B13171" t="str"><v>3020</v></cell><cell r="C13171" t="str"><v>Delft</v></cell><cell r="D13171" t="str"><v>15-05-1842</v></cell></row><row r="13172"><cell r="A13172" t="str"><v>04288</v></cell><cell r="B13172" t="str"><v>3500</v></cell><cell r="C13172" t="str"><v>beheerder van een bierbrouwerij</v></cell></row><row r="13173"><cell r="A13173" t="str"><v>04288</v></cell><cell r="B13173" t="str"><v>3500</v></cell><cell r="C13173" t="str"><v>lid stedelijke raad van Delft</v></cell><cell r="D13173" t="str"><v>00-00-1822/00-07-1827</v></cell></row><row r="13174"><cell r="A13174" t="str"><v>04288</v></cell><cell r="B13174" t="str"><v>3500</v></cell><cell r="C13174" t="str"><v>wethouder van Delft</v></cell><cell r="D13174" t="str"><v>00-03-1825/00-07-1827</v></cell></row><row r="13175"><cell r="A13175" t="str"><v>04288</v></cell><cell r="B13175" t="str"><v>3500</v></cell><cell r="C13175" t="str"><v>lid Provinciale Staten van Holland</v></cell><cell r="D13175" t="str"><v>19-04-1825/16-10-1838</v></cell></row><row r="13176"><cell r="A13176" t="str"><v>04288</v></cell><cell r="B13176" t="str"><v>3500</v></cell><cell r="C13176" t="str"><v>lid Gedeputeerde Staten zuidelijk deel van Holland</v></cell><cell r="D13176" t="str"><v>07-08-1827/00-10-1838</v></cell></row><row r="13177"><cell r="A13177" t="str"><v>04288</v></cell><cell r="B13177" t="str"><v>3500</v></cell><cell r="C13177" t="str"><v>lid Tweede Kamer der Staten-Generaal</v></cell><cell r="D13177" t="str"><v>16-10-1838/15-05-1842</v></cell></row><row r="13178"><cell r="A13178" t="str"><v>04288</v></cell><cell r="B13178" t="str"><v>3500</v></cell><cell r="C13178" t="str"><v>lid stedelijke raad van Delft</v></cell><cell r="D13178" t="str"><v>00-00-1839/15-05-1842</v></cell></row><row r="13179"><cell r="A13179" t="str"><v>04289</v></cell><cell r="B13179" t="str"><v>3010</v></cell><cell r="C13179" t="str"><v>Rotterdam</v></cell><cell r="D13179" t="str"><v>15-03-1776</v></cell></row><row r="13180"><cell r="A13180" t="str"><v>04289</v></cell><cell r="B13180" t="str"><v>3020</v></cell><cell r="C13180" t="str"><v>Amsterdam</v></cell><cell r="D13180" t="str"><v>02-04-1831</v></cell></row><row r="13181"><cell r="A13181" t="str"><v>04289</v></cell><cell r="B13181" t="str"><v>3500</v></cell><cell r="C13181" t="str"><v>advocaat te Rotterdam</v></cell><cell r="D13181" t="str"><v>00-00-1811/</v></cell></row><row r="13182"><cell r="A13182" t="str"><v>04289</v></cell><cell r="B13182" t="str"><v>3500</v></cell><cell r="C13182" t="str"><v>lid provisioneel bestuur van Rotterdam</v></cell><cell r="D13182" t="str"><v>19-11-1813/01-07-1814</v></cell></row><row r="13183"><cell r="A13183" t="str"><v>04289</v></cell><cell r="B13183" t="str"><v>3500</v></cell><cell r="C13183" t="str"><v>lid en commissaris Raad van Voorlopig Algemeen Bestuur der Nederlanden te Rotterdam</v></cell><cell r="D13183" t="str"><v>25-11-1813/00-12-1813</v></cell></row><row r="13184"><cell r="A13184" t="str"><v>04289</v></cell><cell r="B13184" t="str"><v>3500</v></cell><cell r="C13184" t="str"><v>lid Tweede Kamer der Staten-Generaal</v></cell><cell r="D13184" t="str"><v>21-09-1815/18-10-1819</v></cell></row><row r="13185"><cell r="A13185" t="str"><v>04289</v></cell><cell r="B13185" t="str"><v>3500</v></cell><cell r="C13185" t="str"><v>secretaris Raad van State</v></cell><cell r="D13185" t="str"><v>02-10-1815/27-12-1829</v></cell></row><row r="13186"><cell r="A13186" t="str"><v>04289</v></cell><cell r="B13186" t="str"><v>3500</v></cell><cell r="C13186" t="str"><v>ontvanger der successierechten te Amsterdam</v></cell><cell r="D13186" t="str"><v>00-00-1829</v></cell></row><row r="13187"><cell r="A13187" t="str"><v>04290</v></cell><cell r="B13187" t="str"><v>3010</v></cell><cell r="C13187" t="str"><v>'s-Hertogenbosch</v></cell><cell r="D13187" t="str"><v>27-01-1772</v></cell></row><row r="13188"><cell r="A13188" t="str"><v>04290</v></cell><cell r="B13188" t="str"><v>3020</v></cell><cell r="C13188" t="str"><v>Maastricht</v></cell><cell r="D13188" t="str"><v>19-08-1848</v></cell></row><row r="13189"><cell r="A13189" t="str"><v>04290</v></cell><cell r="B13189" t="str"><v>3500</v></cell><cell r="C13189" t="str"><v>secretaris van Oss</v></cell><cell r="D13189" t="str"><v>02-01-1795/</v></cell></row><row r="13190"><cell r="A13190" t="str"><v>04290</v></cell><cell r="B13190" t="str"><v>3500</v></cell><cell r="C13190" t="str"><v>advocaat-fiscaal der middelen te lande in Brabant</v></cell><cell r="D13190" t="str"><v>00-00-1803/</v></cell></row><row r="13191"><cell r="A13191" t="str"><v>04290</v></cell><cell r="B13191" t="str"><v>3500</v></cell><cell r="C13191" t="str"><v>lid departementaal bestuur van Brabant</v></cell><cell r="D13191" t="str"><v>15-08-1803/01-08-1805</v></cell></row><row r="13192"><cell r="A13192" t="str"><v>04290</v></cell><cell r="B13192" t="str"><v>3500</v></cell><cell r="C13192" t="str"><v>lid Staatsraad</v></cell><cell r="D13192" t="str"><v>15-11-1807/01-01-1809</v></cell></row><row r="13193"><cell r="A13193" t="str"><v>04290</v></cell><cell r="B13193" t="str"><v>3500</v></cell><cell r="C13193" t="str"><v>directeur-generaal der Douanen</v></cell><cell r="D13193" t="str"><v>31-01-1809/00-00-1810</v></cell></row><row r="13194"><cell r="A13194" t="str"><v>04290</v></cell><cell r="B13194" t="str"><v>3500</v></cell><cell r="C13194" t="str"><v>directeur-generaal der middelen te water, principaal ontvanger der douanen te Amsterdam</v></cell><cell r="D13194" t="str"><v>14-05-1810/</v></cell></row><row r="13195"><cell r="A13195" t="str"><v>04290</v></cell><cell r="B13195" t="str"><v>3500</v></cell><cell r="C13195" t="str"><v>directeur-generaal der Domeinen in Brabant</v></cell><cell r="D13195" t="str"><v>00-11-1813/</v></cell></row><row r="13196"><cell r="A13196" t="str"><v>04290</v></cell><cell r="B13196" t="str"><v>3500</v></cell><cell r="C13196" t="str"><v>lid Provinciale Staten van Noord-Brabant</v></cell><cell r="D13196" t="str"><v>02-06-1817/07-07-1842</v></cell></row><row r="13197"><cell r="A13197" t="str"><v>04290</v></cell><cell r="B13197" t="str"><v>3500</v></cell><cell r="C13197" t="str"><v>lid Tweede Kamer der Staten-Generaal</v></cell><cell r="D13197" t="str"><v>20-10-1819/16-10-1842</v></cell></row><row r="13198"><cell r="A13198" t="str"><v>04291</v></cell><cell r="B13198" t="str"><v>3010</v></cell><cell r="C13198" t="str"><v>'s-Gravenhage</v></cell><cell r="D13198" t="str"><v>12-08-1774</v></cell></row><row r="13199"><cell r="A13199" t="str"><v>04291</v></cell><cell r="B13199" t="str"><v>3020</v></cell><cell r="C13199" t="str"><v>Ruurlo (Gld.)</v></cell><cell r="D13199" t="str"><v>24-07-1847</v></cell></row><row r="13200"><cell r="A13200" t="str"><v>04291</v></cell><cell r="B13200" t="str"><v>3500</v></cell><cell r="C13200" t="str"><v>landeigenaar en ambachtsheer</v></cell></row><row r="13201"><cell r="A13201" t="str"><v>04291</v></cell><cell r="B13201" t="str"><v>3500</v></cell><cell r="C13201" t="str"><v>commissaris-generaal departement Boven-IJssel</v></cell><cell r="D13201" t="str"><v>15-12-1813/00-04-1814</v></cell></row><row r="13202"><cell r="A13202" t="str"><v>04291</v></cell><cell r="B13202" t="str"><v>3500</v></cell><cell r="C13202" t="str"><v>lid Staten-Generaal van de Verenigde Nederlanden</v></cell><cell r="D13202" t="str"><v>02-05-1814/01-09-1815</v></cell></row><row r="13203"><cell r="A13203" t="str"><v>04291</v></cell><cell r="B13203" t="str"><v>3500</v></cell><cell r="C13203" t="str"><v>lid Tweede Kamer der Staten-Generaal</v></cell><cell r="D13203" t="str"><v>21-09-1815/19-10-1823</v></cell></row><row r="13204"><cell r="A13204" t="str"><v>04291</v></cell><cell r="B13204" t="str"><v>3500</v></cell><cell r="C13204" t="str"><v>hoofdschout, hoofdambt Doetinchem</v></cell><cell r="D13204" t="str"><v>/(omstreeks: 00-00-1822)/00-00-1825</v></cell></row><row r="13205"><cell r="A13205" t="str"><v>04291</v></cell><cell r="B13205" t="str"><v>3500</v></cell><cell r="C13205" t="str"><v>Gouverneur van Gelderland ad interim</v></cell><cell r="D13205" t="str"><v>14-02-1825/22-06-1825</v></cell></row><row r="13206"><cell r="A13206" t="str"><v>04291</v></cell><cell r="B13206" t="str"><v>3500</v></cell><cell r="C13206" t="str"><v>Gouverneur van Gelderland</v></cell><cell r="D13206" t="str"><v>22-06-1825/01-04-1846</v></cell></row><row r="13207"><cell r="A13207" t="str"><v>04292</v></cell><cell r="B13207" t="str"><v>3010</v></cell><cell r="C13207" t="str"><v>Amsterdam</v></cell><cell r="D13207" t="str"><v>31-03-1798</v></cell></row><row r="13208"><cell r="A13208" t="str"><v>04292</v></cell><cell r="B13208" t="str"><v>3020</v></cell><cell r="C13208" t="str"><v>Amsterdam</v></cell><cell r="D13208" t="str"><v>04-06-1852</v></cell></row><row r="13209"><cell r="A13209" t="str"><v>04292</v></cell><cell r="B13209" t="str"><v>3500</v></cell><cell r="C13209" t="str"><v>zeekapitein</v></cell></row><row r="13210"><cell r="A13210" t="str"><v>04292</v></cell><cell r="B13210" t="str"><v>3500</v></cell><cell r="C13210" t="str"><v>werkzaam bij firma "Voûte en Co."</v></cell></row><row r="13211"><cell r="A13211" t="str"><v>04292</v></cell><cell r="B13211" t="str"><v>3500</v></cell><cell r="C13211" t="str"><v>assuradeur te Amsterdam</v></cell><cell r="D13211" t="str"><v>00-00-1821/00-00-1842</v></cell></row><row r="13212"><cell r="A13212" t="str"><v>04292</v></cell><cell r="B13212" t="str"><v>3500</v></cell><cell r="C13212" t="str"><v>lid stedelijke raad van Amsterdam</v></cell><cell r="D13212" t="str"><v>00-10-1835/00-10-1851</v></cell></row><row r="13213"><cell r="A13213" t="str"><v>04292</v></cell><cell r="B13213" t="str"><v>3500</v></cell><cell r="C13213" t="str"><v>lid Provinciale Staten van (Noord-)Holland</v></cell><cell r="D13213" t="str"><v>07-07-1840/21-09-1841</v></cell></row><row r="13214"><cell r="A13214" t="str"><v>04292</v></cell><cell r="B13214" t="str"><v>3500</v></cell><cell r="C13214" t="str"><v>lid Tweede Kamer der Staten-Generaal</v></cell><cell r="D13214" t="str"><v>21-09-1841/01-02-1842</v></cell></row><row r="13215"><cell r="A13215" t="str"><v>04292</v></cell><cell r="B13215" t="str"><v>3500</v></cell><cell r="C13215" t="str"><v>lid Provinciale Staten van Noord-Holland</v></cell><cell r="D13215" t="str"><v>15-02-1842/09-09-1850</v></cell></row><row r="13216"><cell r="A13216" t="str"><v>04292</v></cell><cell r="B13216" t="str"><v>3500</v></cell><cell r="C13216" t="str"><v>burgemeester van Amsterdam</v></cell><cell r="D13216" t="str"><v>01-02-1842/01-12-1849</v></cell></row><row r="13217"><cell r="A13217" t="str"><v>04293</v></cell><cell r="B13217" t="str"><v>3010</v></cell><cell r="C13217" t="str"><v>Amsterdam</v></cell><cell r="D13217" t="str"><v>18-09-1796</v></cell></row><row r="13218"><cell r="A13218" t="str"><v>04293</v></cell><cell r="B13218" t="str"><v>3020</v></cell><cell r="C13218" t="str"><v>Breukelen</v></cell><cell r="D13218" t="str"><v>30-08-1841</v></cell></row><row r="13219"><cell r="A13219" t="str"><v>04293</v></cell><cell r="B13219" t="str"><v>3500</v></cell><cell r="C13219" t="str"><v>advocaat te Amsterdam</v></cell><cell r="D13219" t="str"><v>00-00-1819/00-00-1834</v></cell></row><row r="13220"><cell r="A13220" t="str"><v>04293</v></cell><cell r="B13220" t="str"><v>3500</v></cell><cell r="C13220" t="str"><v>rechter in de rechtbank van eerste aanleg te Amsterdam</v></cell><cell r="D13220" t="str"><v>01-10-1834/30-08-1841</v></cell></row><row r="13221"><cell r="A13221" t="str"><v>04293</v></cell><cell r="B13221" t="str"><v>3500</v></cell><cell r="C13221" t="str"><v>lid Tweede Kamer der Staten-Generaal</v></cell><cell r="D13221" t="str"><v>23-04-1841/30-08-1841</v></cell></row><row r="13222"><cell r="A13222" t="str"><v>04294</v></cell><cell r="B13222" t="str"><v>3010</v></cell><cell r="C13222" t="str"><v>Groningen</v></cell><cell r="D13222" t="str"><v>31-10-1778</v></cell></row><row r="13223"><cell r="A13223" t="str"><v>04294</v></cell><cell r="B13223" t="str"><v>3020</v></cell><cell r="C13223" t="str"><v>Brussel</v></cell><cell r="D13223" t="str"><v>07-04-1829</v></cell></row><row r="13224"><cell r="A13224" t="str"><v>04294</v></cell><cell r="B13224" t="str"><v>3500</v></cell><cell r="C13224" t="str"><v>landeigenaar en heer van Slochteren c.a.</v></cell></row><row r="13225"><cell r="A13225" t="str"><v>04294</v></cell><cell r="B13225" t="str"><v>3500</v></cell><cell r="C13225" t="str"><v>maire van Slochteren</v></cell><cell r="D13225" t="str"><v>00-00-1811/00-00-1814</v></cell></row><row r="13226"><cell r="A13226" t="str"><v>04294</v></cell><cell r="B13226" t="str"><v>3500</v></cell><cell r="C13226" t="str"><v>adjunct-houtvester, derde district van Groningen</v></cell><cell r="D13226" t="str"><v>/(omstreeks: 00-00-1822)/</v></cell></row><row r="13227"><cell r="A13227" t="str"><v>04294</v></cell><cell r="B13227" t="str"><v>3500</v></cell><cell r="C13227" t="str"><v>houtvester derde district van Groningen</v></cell><cell r="D13227" t="str"><v>/07-04-1829</v></cell></row><row r="13228"><cell r="A13228" t="str"><v>04294</v></cell><cell r="B13228" t="str"><v>3500</v></cell><cell r="C13228" t="str"><v>lid Tweede Kamer der Staten-Generaal</v></cell><cell r="D13228" t="str"><v>18-10-1824/07-04-1829</v></cell></row><row r="13229"><cell r="A13229" t="str"><v>04295</v></cell><cell r="B13229" t="str"><v>3010</v></cell><cell r="C13229" t="str"><v>'s-Gravenhage</v></cell><cell r="D13229" t="str"><v>17-08-1754</v></cell></row><row r="13230"><cell r="A13230" t="str"><v>04295</v></cell><cell r="B13230" t="str"><v>3020</v></cell><cell r="C13230" t="str"><v>Groningen</v></cell><cell r="D13230" t="str"><v>23-05-1821</v></cell></row><row r="13231"><cell r="A13231" t="str"><v>04295</v></cell><cell r="B13231" t="str"><v>3500</v></cell><cell r="C13231" t="str"><v>luitenant der infanterie</v></cell><cell r="D13231" t="str"><v>00-00-1773/00-00-1776</v></cell></row><row r="13232"><cell r="A13232" t="str"><v>04295</v></cell><cell r="B13232" t="str"><v>3500</v></cell><cell r="C13232" t="str"><v>secretaris stad Groningen</v></cell><cell r="D13232" t="str"><v>00-00-1776/00-00-1781</v></cell></row><row r="13233"><cell r="A13233" t="str"><v>04295</v></cell><cell r="B13233" t="str"><v>3500</v></cell><cell r="C13233" t="str"><v>gezworene van Groningen</v></cell><cell r="D13233" t="str"><v>00-00-1789/00-00-1794</v></cell></row><row r="13234"><cell r="A13234" t="str"><v>04295</v></cell><cell r="B13234" t="str"><v>3500</v></cell><cell r="C13234" t="str"><v>ambteloos</v></cell><cell r="D13234" t="str"><v>00-01-1795/00-07-1805</v></cell></row><row r="13235"><cell r="A13235" t="str"><v>04295</v></cell><cell r="B13235" t="str"><v>3500</v></cell><cell r="C13235" t="str"><v>lid raad van financiën, departement Groningen</v></cell><cell r="D13235" t="str"><v>19-07-1805/00-05-1807</v></cell></row><row r="13236"><cell r="A13236" t="str"><v>04295</v></cell><cell r="B13236" t="str"><v>3500</v></cell><cell r="C13236" t="str"><v>assessor departement Groningen</v></cell><cell r="D13236" t="str"><v>08-05-1807/00-05-1811</v></cell></row><row r="13237"><cell r="A13237" t="str"><v>04295</v></cell><cell r="B13237" t="str"><v>3500</v></cell><cell r="C13237" t="str"><v>lid conseil préfectoral, departement Wester-Eems</v></cell><cell r="D13237" t="str"><v>19-05-1811/00-01-1814</v></cell></row><row r="13238"><cell r="A13238" t="str"><v>04295</v></cell><cell r="B13238" t="str"><v>3500</v></cell><cell r="C13238" t="str"><v>raad generaal-commissariaat, departement Wester-Eems</v></cell><cell r="D13238" t="str"><v>10-01-1814/00-08-1814</v></cell></row><row r="13239"><cell r="A13239" t="str"><v>04295</v></cell><cell r="B13239" t="str"><v>3500</v></cell><cell r="C13239" t="str"><v>lid Provinciale Staten van Groningen</v></cell><cell r="D13239" t="str"><v>19-09-1814/00-09-1815</v></cell></row><row r="13240"><cell r="A13240" t="str"><v>04295</v></cell><cell r="B13240" t="str"><v>3500</v></cell><cell r="C13240" t="str"><v>lid Tweede Kamer der Staten-Generaal</v></cell><cell r="D13240" t="str"><v>21-09-1815/23-05-1821</v></cell></row><row r="13241"><cell r="A13241" t="str"><v>04296</v></cell><cell r="B13241" t="str"><v>3010</v></cell><cell r="C13241" t="str"><v>Groningen</v></cell><cell r="D13241" t="str"><v>08-03-1778</v></cell></row><row r="13242"><cell r="A13242" t="str"><v>04296</v></cell><cell r="B13242" t="str"><v>3020</v></cell><cell r="C13242" t="str"><v>Groningen</v></cell><cell r="D13242" t="str"><v>09-02-1839</v></cell></row><row r="13243"><cell r="A13243" t="str"><v>04296</v></cell><cell r="B13243" t="str"><v>3500</v></cell><cell r="C13243" t="str"><v>advocaat te Groningen</v></cell></row><row r="13244"><cell r="A13244" t="str"><v>04296</v></cell><cell r="B13244" t="str"><v>3500</v></cell><cell r="C13244" t="str"><v>notaris te Groningen</v></cell></row><row r="13245"><cell r="A13245" t="str"><v>04296</v></cell><cell r="B13245" t="str"><v>3500</v></cell><cell r="C13245" t="str"><v>auditeur-militair</v></cell></row><row r="13246"><cell r="A13246" t="str"><v>04296</v></cell><cell r="B13246" t="str"><v>3500</v></cell><cell r="C13246" t="str"><v>lid stedelijke raad van Groningen</v></cell><cell r="D13246" t="str"><v>/09-02-1839</v></cell></row><row r="13247"><cell r="A13247" t="str"><v>04296</v></cell><cell r="B13247" t="str"><v>3500</v></cell><cell r="C13247" t="str"><v>lid Provinciale Staten van Groningen</v></cell><cell r="D13247" t="str"><v>04-07-1826/07-02-1832</v></cell></row><row r="13248"><cell r="A13248" t="str"><v>04296</v></cell><cell r="B13248" t="str"><v>3500</v></cell><cell r="C13248" t="str"><v>lid Tweede Kamer der Staten-Generaal</v></cell><cell r="D13248" t="str"><v>07-02-1832/09-02-1839</v></cell></row><row r="13249"><cell r="A13249" t="str"><v>04296</v></cell><cell r="B13249" t="str"><v>3500</v></cell><cell r="C13249" t="str"><v>raadsheer Provinciaal Gerechtshof te Groningen</v></cell><cell r="D13249" t="str"><v>01-10-1838/09-02-1839</v></cell></row><row r="13250"><cell r="A13250" t="str"><v>04297</v></cell><cell r="B13250" t="str"><v>3010</v></cell><cell r="C13250" t="str"><v>Olst</v></cell><cell r="D13250" t="str"><v>30-10-1770</v></cell></row><row r="13251"><cell r="A13251" t="str"><v>04297</v></cell><cell r="B13251" t="str"><v>3020</v></cell><cell r="C13251" t="str"><v>Zwolle</v></cell><cell r="D13251" t="str"><v>21-01-1849</v></cell></row><row r="13252"><cell r="A13252" t="str"><v>04297</v></cell><cell r="B13252" t="str"><v>3500</v></cell><cell r="C13252" t="str"><v>gemeenman van Deventer</v></cell><cell r="D13252" t="str"><v>00-00-1792/</v></cell></row><row r="13253"><cell r="A13253" t="str"><v>04297</v></cell><cell r="B13253" t="str"><v>3500</v></cell><cell r="C13253" t="str"><v>wethouder van Deventer</v></cell><cell r="D13253" t="str"><v>00-00-1803/</v></cell></row><row r="13254"><cell r="A13254" t="str"><v>04297</v></cell><cell r="B13254" t="str"><v>3500</v></cell><cell r="C13254" t="str"><v>adjunct-maire van Deventer</v></cell><cell r="D13254" t="str"><v>03-02-1808/26-07-1811</v></cell></row><row r="13255"><cell r="A13255" t="str"><v>04297</v></cell><cell r="B13255" t="str"><v>3500</v></cell><cell r="C13255" t="str"><v>officier van jacht in het departement Overijssel</v></cell><cell r="D13255" t="str"><v>00-00-1809/</v></cell></row><row r="13256"><cell r="A13256" t="str"><v>04297</v></cell><cell r="B13256" t="str"><v>3500</v></cell><cell r="C13256" t="str"><v>ontvanger der directe belastingen te Diepenveen</v></cell><cell r="D13256" t="str"><v>00-00-1813/00-00-1815</v></cell></row><row r="13257"><cell r="A13257" t="str"><v>04297</v></cell><cell r="B13257" t="str"><v>3500</v></cell><cell r="C13257" t="str"><v>lid Staten-Generaal der Verenigde Nederlanden</v></cell><cell r="D13257" t="str"><v>02-05-1814/01-09-1815</v></cell></row><row r="13258"><cell r="A13258" t="str"><v>04297</v></cell><cell r="B13258" t="str"><v>3500</v></cell><cell r="C13258" t="str"><v>lid Tweede Kamer der Staten-Generaal</v></cell><cell r="D13258" t="str"><v>21-09-1815/19-10-1835</v></cell></row><row r="13259"><cell r="A13259" t="str"><v>04297</v></cell><cell r="B13259" t="str"><v>3500</v></cell><cell r="C13259" t="str"><v>lid stedelijke raad van Deventer</v></cell><cell r="D13259" t="str"><v>14-12-1815/01-03-1824</v></cell></row><row r="13260"><cell r="A13260" t="str"><v>04297</v></cell><cell r="B13260" t="str"><v>3500</v></cell><cell r="C13260" t="str"><v>president college van burgemeesters van Deventer</v></cell><cell r="D13260" t="str"><v>14-12-1815/01-03-1824</v></cell></row><row r="13261"><cell r="A13261" t="str"><v>04297</v></cell><cell r="B13261" t="str"><v>3500</v></cell><cell r="C13261" t="str"><v>burgemeester van Deventer</v></cell><cell r="D13261" t="str"><v>01-03-1824/17-05-1829</v></cell></row><row r="13262"><cell r="A13262" t="str"><v>04298</v></cell><cell r="B13262" t="str"><v>3010</v></cell><cell r="C13262" t="str"><v>Deventer</v></cell><cell r="D13262" t="str"><v>13-08-1775</v></cell></row><row r="13263"><cell r="A13263" t="str"><v>04298</v></cell><cell r="B13263" t="str"><v>3020</v></cell><cell r="C13263" t="str"><v>Deventer</v></cell><cell r="D13263" t="str"><v>20-12-1836</v></cell></row><row r="13264"><cell r="A13264" t="str"><v>04298</v></cell><cell r="B13264" t="str"><v>3500</v></cell><cell r="C13264" t="str"><v>landeigenaar en rentenier</v></cell></row><row r="13265"><cell r="A13265" t="str"><v>04298</v></cell><cell r="B13265" t="str"><v>3500</v></cell><cell r="C13265" t="str"><v>lid Provinciale Staten van Overijssel</v></cell><cell r="D13265" t="str"><v>02-07-1816/17-10-1826</v></cell></row><row r="13266"><cell r="A13266" t="str"><v>04298</v></cell><cell r="B13266" t="str"><v>3500</v></cell><cell r="C13266" t="str"><v>lid Gedeputeerde Staten van Overijssel</v></cell><cell r="D13266" t="str"><v>00-07-1816/01-07-1825</v></cell></row><row r="13267"><cell r="A13267" t="str"><v>04298</v></cell><cell r="B13267" t="str"><v>3500</v></cell><cell r="C13267" t="str"><v>lid Tweede Kamer der Staten-Generaal</v></cell><cell r="D13267" t="str"><v>17-10-1826/17-10-1831</v></cell></row><row r="13268"><cell r="A13268" t="str"><v>04299</v></cell><cell r="B13268" t="str"><v>3010</v></cell><cell r="C13268" t="str"><v>Nijmegen</v></cell><cell r="D13268" t="str"><v>07-08-1795</v></cell></row><row r="13269"><cell r="A13269" t="str"><v>04299</v></cell><cell r="B13269" t="str"><v>3020</v></cell><cell r="C13269" t="str"><v>Malden</v></cell><cell r="D13269" t="str"><v>02-09-1853</v></cell></row><row r="13270"><cell r="A13270" t="str"><v>04299</v></cell><cell r="B13270" t="str"><v>3500</v></cell><cell r="C13270" t="str"><v>advocaat te Nijmegen</v></cell><cell r="D13270" t="str"><v>00-00-1821/</v></cell></row><row r="13271"><cell r="A13271" t="str"><v>04299</v></cell><cell r="B13271" t="str"><v>3500</v></cell><cell r="C13271" t="str"><v>lid stedelijke raad van Nijmegen</v></cell></row><row r="13272"><cell r="A13272" t="str"><v>04299</v></cell><cell r="B13272" t="str"><v>3500</v></cell><cell r="C13272" t="str"><v>rechter-plaatsvervanger Arrondissementsrechtbank te Nijmegen</v></cell><cell r="D13272" t="str"><v>01-10-1838/02-09-1853</v></cell></row><row r="13273"><cell r="A13273" t="str"><v>04299</v></cell><cell r="B13273" t="str"><v>3500</v></cell><cell r="C13273" t="str"><v>lid Provinciale Staten van Gelderland</v></cell><cell r="D13273" t="str"><v>06-07-1841/00-10-1842</v></cell></row><row r="13274"><cell r="A13274" t="str"><v>04299</v></cell><cell r="B13274" t="str"><v>3500</v></cell><cell r="C13274" t="str"><v>lid Tweede Kamer der Staten-Generaal</v></cell><cell r="D13274" t="str"><v>17-10-1842/16-10-1848</v></cell></row><row r="13275"><cell r="A13275" t="str"><v>04330</v></cell><cell r="B13275" t="str"><v>3010</v></cell><cell r="C13275" t="str"><v>Gent</v></cell><cell r="D13275" t="str"><v>07-09-1771</v></cell></row><row r="13276"><cell r="A13276" t="str"><v>04330</v></cell><cell r="B13276" t="str"><v>3020</v></cell><cell r="C13276" t="str"><v>Antwerpen</v></cell><cell r="D13276" t="str"><v>02-03-1820</v></cell></row><row r="13277"><cell r="A13277" t="str"><v>04330</v></cell><cell r="B13277" t="str"><v>3500</v></cell><cell r="C13277" t="str"><v>advocaat te Gent</v></cell></row><row r="13278"><cell r="A13278" t="str"><v>04330</v></cell><cell r="B13278" t="str"><v>3500</v></cell><cell r="C13278" t="str"><v>lid raad van Gent</v></cell><cell r="D13278" t="str"><v>00-00-1807/</v></cell></row><row r="13279"><cell r="A13279" t="str"><v>04330</v></cell><cell r="B13279" t="str"><v>3500</v></cell><cell r="C13279" t="str"><v>maire van Gent</v></cell><cell r="D13279" t="str"><v>00-00-1809/10-01-1811</v></cell></row><row r="13280"><cell r="A13280" t="str"><v>04330</v></cell><cell r="B13280" t="str"><v>3500</v></cell><cell r="C13280" t="str"><v>préfect, departement van de Monden van de Schelde</v></cell><cell r="D13280" t="str"><v>10-01-1811/00-00-1814</v></cell></row><row r="13281"><cell r="A13281" t="str"><v>04330</v></cell><cell r="B13281" t="str"><v>3500</v></cell><cell r="C13281" t="str"><v>lid Tweede Kamer der Staten-Generaal</v></cell><cell r="D13281" t="str"><v>21-09-1815/20-10-1817</v></cell></row><row r="13282"><cell r="A13282" t="str"><v>04330</v></cell><cell r="B13282" t="str"><v>3500</v></cell><cell r="C13282" t="str"><v>Gouverneur van Antwerpen</v></cell><cell r="D13282" t="str"><v>29-05-1817/02-03-1820</v></cell></row><row r="13283"><cell r="A13283" t="str"><v>04331</v></cell><cell r="B13283" t="str"><v>3010</v></cell><cell r="C13283" t="str"><v>Roesbrugge-Haringe (W.Vl.)</v></cell><cell r="D13283" t="str"><v>22-11-1767</v></cell></row><row r="13284"><cell r="A13284" t="str"><v>04331</v></cell><cell r="B13284" t="str"><v>3020</v></cell><cell r="C13284" t="str"><v>Brussel</v></cell><cell r="D13284" t="str"><v>26-01-1838</v></cell></row><row r="13285"><cell r="A13285" t="str"><v>04331</v></cell><cell r="B13285" t="str"><v>3500</v></cell><cell r="C13285" t="str"><v>advocaat te Ieper</v></cell></row><row r="13286"><cell r="A13286" t="str"><v>04331</v></cell><cell r="B13286" t="str"><v>3500</v></cell><cell r="C13286" t="str"><v>grondwetsnotabele</v></cell><cell r="D13286" t="str"><v>14-08-1815</v></cell></row><row r="13287"><cell r="A13287" t="str"><v>04331</v></cell><cell r="B13287" t="str"><v>3500</v></cell><cell r="C13287" t="str"><v>lid Tweede Kamer der Staten-Generaal</v></cell><cell r="D13287" t="str"><v>21-09-1815/18-10-1830</v></cell></row><row r="13288"><cell r="A13288" t="str"><v>04331</v></cell><cell r="B13288" t="str"><v>3500</v></cell><cell r="C13288" t="str"><v>voorzitter Tweede Kamer der Staten-Generaal</v></cell><cell r="D13288" t="str"><v>00-10-1826/00-10-1827</v></cell></row><row r="13289"><cell r="A13289" t="str"><v>04331</v></cell><cell r="B13289" t="str"><v>3500</v></cell><cell r="C13289" t="str"><v>lid Raad van State</v></cell><cell r="D13289" t="str"><v>01-06-1827/08-11-1830</v></cell></row><row r="13290"><cell r="A13290" t="str"><v>04331</v></cell><cell r="B13290" t="str"><v>3500</v></cell><cell r="C13290" t="str"><v>voorzitter Tweede Kamer der Staten-Generaal</v></cell><cell r="D13290" t="str"><v>00-10-1828/00-10-1829</v></cell></row><row r="13291"><cell r="A13291" t="str"><v>04332</v></cell><cell r="B13291" t="str"><v>3010</v></cell><cell r="C13291" t="str"><v>Brussel</v></cell><cell r="D13291" t="str"><v>11-01-1761</v></cell></row><row r="13292"><cell r="A13292" t="str"><v>04332</v></cell><cell r="B13292" t="str"><v>3020</v></cell><cell r="C13292" t="str"><v>Brussel</v></cell><cell r="D13292" t="str"><v>15-06-1836</v></cell></row><row r="13293"><cell r="A13293" t="str"><v>04332</v></cell><cell r="B13293" t="str"><v>3500</v></cell><cell r="C13293" t="str"><v>advocaat te Leuven</v></cell><cell r="D13293" t="str"><v>00-00-1784/</v></cell></row><row r="13294"><cell r="A13294" t="str"><v>04332</v></cell><cell r="B13294" t="str"><v>3500</v></cell><cell r="C13294" t="str"><v>griffier rechtbank van Koophandel te Brussel</v></cell><cell r="D13294" t="str"><v>00-00-1799/00-00-1828</v></cell></row><row r="13295"><cell r="A13295" t="str"><v>04332</v></cell><cell r="B13295" t="str"><v>3500</v></cell><cell r="C13295" t="str"><v>lid Grondwetscommissie</v></cell><cell r="D13295" t="str"><v>22-04-1815/13-07-1815</v></cell></row><row r="13296"><cell r="A13296" t="str"><v>04332</v></cell><cell r="B13296" t="str"><v>3500</v></cell><cell r="C13296" t="str"><v>lid Tweede Kamer der Staten-Generaal</v></cell><cell r="D13296" t="str"><v>21-09-1815/20-10-1828</v></cell></row><row r="13297"><cell r="A13297" t="str"><v>04332</v></cell><cell r="B13297" t="str"><v>3500</v></cell><cell r="C13297" t="str"><v>lid Raad van State</v></cell><cell r="D13297" t="str"><v>01-05-1828/08-11-1830</v></cell></row><row r="13298"><cell r="A13298" t="str"><v>04333</v></cell><cell r="B13298" t="str"><v>3010</v></cell><cell r="C13298" t="str"><v>Venlo</v></cell><cell r="D13298" t="str"><v>09-09-1762</v></cell></row><row r="13299"><cell r="A13299" t="str"><v>04333</v></cell><cell r="B13299" t="str"><v>3020</v></cell><cell r="C13299" t="str"><v>Roermond</v></cell><cell r="D13299" t="str"><v>18-09-1831</v></cell></row><row r="13300"><cell r="A13300" t="str"><v>04333</v></cell><cell r="B13300" t="str"><v>3500</v></cell><cell r="C13300" t="str"><v>advocaat Hof van Venlo</v></cell><cell r="D13300" t="str"><v>04-08-1783/</v></cell></row><row r="13301"><cell r="A13301" t="str"><v>04333</v></cell><cell r="B13301" t="str"><v>3500</v></cell><cell r="C13301" t="str"><v>schepen van Venlo</v></cell><cell r="D13301" t="str"><v>19-12-1788/00-00-1795</v></cell></row><row r="13302"><cell r="A13302" t="str"><v>04333</v></cell><cell r="B13302" t="str"><v>3500</v></cell><cell r="C13302" t="str"><v>burgemeester van Venlo</v></cell><cell r="D13302" t="str"><v>00-00-1794</v></cell></row><row r="13303"><cell r="A13303" t="str"><v>04333</v></cell><cell r="B13303" t="str"><v>3500</v></cell><cell r="C13303" t="str"><v>burgemeester van Venlo</v></cell><cell r="D13303" t="str"><v>31-07-1795/05-11-1795</v></cell></row><row r="13304"><cell r="A13304" t="str"><v>04333</v></cell><cell r="B13304" t="str"><v>3500</v></cell><cell r="C13304" t="str"><v>lid Provinciale Staten van Limburg</v></cell><cell r="D13304" t="str"><v>00-00-1815/00-10-1818</v></cell></row><row r="13305"><cell r="A13305" t="str"><v>04333</v></cell><cell r="B13305" t="str"><v>3500</v></cell><cell r="C13305" t="str"><v>lid Gedeputeerde Staten van Limburg</v></cell><cell r="D13305" t="str"><v>00-00-1815/00-00-1818</v></cell></row><row r="13306"><cell r="A13306" t="str"><v>04333</v></cell><cell r="B13306" t="str"><v>3500</v></cell><cell r="C13306" t="str"><v>lid Tweede Kamer der Staten-Generaal</v></cell><cell r="D13306" t="str"><v>20-10-1818/15-10-1827</v></cell></row><row r="13307"><cell r="A13307" t="str"><v>04334</v></cell><cell r="B13307" t="str"><v>3010</v></cell><cell r="C13307" t="str"><v>Luik</v></cell><cell r="D13307" t="str"><v>07-03-1774</v></cell></row><row r="13308"><cell r="A13308" t="str"><v>04334</v></cell><cell r="B13308" t="str"><v>3020</v></cell><cell r="C13308" t="str"><v>Mechelen-Bovelingen</v></cell><cell r="D13308" t="str"><v>19-04-1845</v></cell></row><row r="13309"><cell r="A13309" t="str"><v>04334</v></cell><cell r="B13309" t="str"><v>3500</v></cell><cell r="C13309" t="str"><v>kapitein van het jachtgebied der Beneden-Maas</v></cell></row><row r="13310"><cell r="A13310" t="str"><v>04334</v></cell><cell r="B13310" t="str"><v>3500</v></cell><cell r="C13310" t="str"><v>landeigenaar</v></cell></row><row r="13311"><cell r="A13311" t="str"><v>04334</v></cell><cell r="B13311" t="str"><v>3500</v></cell><cell r="C13311" t="str"><v>jagermeester van Limburg</v></cell></row><row r="13312"><cell r="A13312" t="str"><v>04334</v></cell><cell r="B13312" t="str"><v>3500</v></cell><cell r="C13312" t="str"><v>lid Tweede Kamer der Staten-Generaal voor de provincie Limburg</v></cell><cell r="D13312" t="str"><v>22-10-1822/18-10-1830</v></cell></row><row r="13313"><cell r="A13313" t="str"><v>04335</v></cell><cell r="B13313" t="str"><v>3010</v></cell><cell r="C13313" t="str"><v>Brugge</v></cell><cell r="D13313" t="str"><v>18-01-1796</v></cell></row><row r="13314"><cell r="A13314" t="str"><v>04335</v></cell><cell r="B13314" t="str"><v>3020</v></cell><cell r="C13314" t="str"><v>Brussel</v></cell><cell r="D13314" t="str"><v>20-04-1860</v></cell></row><row r="13315"><cell r="A13315" t="str"><v>04335</v></cell><cell r="B13315" t="str"><v>3500</v></cell><cell r="C13315" t="str"><v>bankbediende te Maastricht</v></cell><cell r="D13315" t="str"><v>00-00-1819/00-00-1820</v></cell></row><row r="13316"><cell r="A13316" t="str"><v>04335</v></cell><cell r="B13316" t="str"><v>3500</v></cell><cell r="C13316" t="str"><v>ambtenaar ter Provinciale Griffie te Maastricht</v></cell><cell r="D13316" t="str"><v>00-00-1820/</v></cell></row><row r="13317"><cell r="A13317" t="str"><v>04335</v></cell><cell r="B13317" t="str"><v>3500</v></cell><cell r="C13317" t="str"><v>lid Provinciale Staten van Limburg</v></cell><cell r="D13317" t="str"><v>01-07-1824/00-00-1826</v></cell></row><row r="13318"><cell r="A13318" t="str"><v>04335</v></cell><cell r="B13318" t="str"><v>3500</v></cell><cell r="C13318" t="str"><v>lid Gedeputeerde Staten van Limburg</v></cell><cell r="D13318" t="str"><v>05-07-1824/00-10-1826</v></cell></row><row r="13319"><cell r="A13319" t="str"><v>04335</v></cell><cell r="B13319" t="str"><v>3500</v></cell><cell r="C13319" t="str"><v>lid Tweede Kamer der Staten-Generaal</v></cell><cell r="D13319" t="str"><v>17-10-1826/18-10-1830</v></cell></row><row r="13320"><cell r="A13320" t="str"><v>04335</v></cell><cell r="B13320" t="str"><v>3500</v></cell><cell r="C13320" t="str"><v>lid Grondwetscommissie van België</v></cell><cell r="D13320" t="str"><v>06-10-1830/</v></cell></row><row r="13321"><cell r="A13321" t="str"><v>04335</v></cell><cell r="B13321" t="str"><v>3500</v></cell><cell r="C13321" t="str"><v>lid Nationaal Congres van België</v></cell><cell r="D13321" t="str"><v>10-11-1830/00-07-1831</v></cell></row><row r="13322"><cell r="A13322" t="str"><v>04335</v></cell><cell r="B13322" t="str"><v>3500</v></cell><cell r="C13322" t="str"><v>voorlopig administrateur van Financiën van België</v></cell><cell r="D13322" t="str"><v>26-02-1831/23-03-1831</v></cell></row><row r="13323"><cell r="A13323" t="str"><v>04335</v></cell><cell r="B13323" t="str"><v>3500</v></cell><cell r="C13323" t="str"><v>minister van Financiën van België</v></cell><cell r="D13323" t="str"><v>23-03-1831/30-05-1831</v></cell></row><row r="13324"><cell r="A13324" t="str"><v>04335</v></cell><cell r="B13324" t="str"><v>3500</v></cell><cell r="C13324" t="str"><v>waarnemend minister van Oorlog van België</v></cell><cell r="D13324" t="str"><v>18-05-1831/30-05-1831</v></cell></row><row r="13325"><cell r="A13325" t="str"><v>04335</v></cell><cell r="B13325" t="str"><v>3500</v></cell><cell r="C13325" t="str"><v>minister van Binnenlandse Zaken van België</v></cell><cell r="D13325" t="str"><v>03-08-1831/16-08-1831</v></cell></row><row r="13326"><cell r="A13326" t="str"><v>04335</v></cell><cell r="B13326" t="str"><v>3500</v></cell><cell r="C13326" t="str"><v>minister van Oorlog van België</v></cell><cell r="D13326" t="str"><v>16-08-1831/15-03-1832</v></cell></row><row r="13327"><cell r="A13327" t="str"><v>04335</v></cell><cell r="B13327" t="str"><v>3500</v></cell><cell r="C13327" t="str"><v>lid Kamer van Volksvertegenwoordiging van België</v></cell><cell r="D13327" t="str"><v>03-10-1831/13-10-1832</v></cell></row><row r="13328"><cell r="A13328" t="str"><v>04335</v></cell><cell r="B13328" t="str"><v>3500</v></cell><cell r="C13328" t="str"><v>directeur der Rijksmunt van België</v></cell><cell r="D13328" t="str"><v>00-10-1832/00-00-1847</v></cell></row><row r="13329"><cell r="A13329" t="str"><v>04335</v></cell><cell r="B13329" t="str"><v>3500</v></cell><cell r="C13329" t="str"><v>hoogleraar staatshuishoudkunde, Universiteit van Limburg</v></cell><cell r="D13329" t="str"><v>00-00-1834/00-00-1839</v></cell></row><row r="13330"><cell r="A13330" t="str"><v>04335</v></cell><cell r="B13330" t="str"><v>3500</v></cell><cell r="C13330" t="str"><v>directeur Bank de Belgique</v></cell><cell r="D13330" t="str"><v>00-00-1835/00-00-1839</v></cell></row><row r="13331"><cell r="A13331" t="str"><v>04335</v></cell><cell r="B13331" t="str"><v>3500</v></cell><cell r="C13331" t="str"><v>directeur maatschappij Vicille Montagne (zinkmijnen) te Angleur</v></cell><cell r="D13331" t="str"><v>00-00-1839/00-00-1846</v></cell></row><row r="13332"><cell r="A13332" t="str"><v>04335</v></cell><cell r="B13332" t="str"><v>3500</v></cell><cell r="C13332" t="str"><v>lid stedelijke raad van Brussel</v></cell><cell r="D13332" t="str"><v>09-03-1847/</v></cell></row><row r="13333"><cell r="A13333" t="str"><v>04335</v></cell><cell r="B13333" t="str"><v>3500</v></cell><cell r="C13333" t="str"><v>lid Kamer van Volksvertegenwoordiging van België</v></cell><cell r="D13333" t="str"><v>26-07-1848/12-01-1856</v></cell></row><row r="13334"><cell r="A13334" t="str"><v>04335</v></cell><cell r="B13334" t="str"><v>3500</v></cell><cell r="C13334" t="str"><v>burgemeester van Brussel</v></cell><cell r="D13334" t="str"><v>05-10-1848/20-03-1860</v></cell></row><row r="13335"><cell r="A13335" t="str"><v>04336</v></cell><cell r="B13335" t="str"><v>3010</v></cell><cell r="C13335" t="str"><v>Wasigny (Frankrijk)</v></cell><cell r="D13335" t="str"><v>19-10-1772</v></cell></row><row r="13336"><cell r="A13336" t="str"><v>04336</v></cell><cell r="B13336" t="str"><v>3020</v></cell><cell r="C13336" t="str"><v>Gingelom (Belgisch Limburg)</v></cell><cell r="D13336" t="str"><v>28-10-1846</v></cell></row><row r="13337"><cell r="A13337" t="str"><v>04336</v></cell><cell r="B13337" t="str"><v>3500</v></cell><cell r="C13337" t="str"><v>commissaris directoire te 's Hertogenrade</v></cell><cell r="D13337" t="str"><v>00-00-1795/00-00-1796</v></cell></row><row r="13338"><cell r="A13338" t="str"><v>04336</v></cell><cell r="B13338" t="str"><v>3500</v></cell><cell r="C13338" t="str"><v>chef de bureau, Rijksontvanger te Maastricht</v></cell><cell r="D13338" t="str"><v>00-00-1796/</v></cell></row><row r="13339"><cell r="A13339" t="str"><v>04336</v></cell><cell r="B13339" t="str"><v>3500</v></cell><cell r="C13339" t="str"><v>lid centrale administratie, departement van de Neder-Maas</v></cell><cell r="D13339" t="str"><v>04-05-1799/00-04-1800</v></cell></row><row r="13340"><cell r="A13340" t="str"><v>04336</v></cell><cell r="B13340" t="str"><v>3500</v></cell><cell r="C13340" t="str"><v>conseiller de préfecture, departement van de Neder-Maas</v></cell><cell r="D13340" t="str"><v>26-04-1800/00-00-1814</v></cell></row><row r="13341"><cell r="A13341" t="str"><v>04336</v></cell><cell r="B13341" t="str"><v>3500</v></cell><cell r="C13341" t="str"><v>lid Staten van het Hertogdom Limburg</v></cell><cell r="D13341" t="str"><v>20-02-1816/00-10-1817</v></cell></row><row r="13342"><cell r="A13342" t="str"><v>04336</v></cell><cell r="B13342" t="str"><v>3500</v></cell><cell r="C13342" t="str"><v>lid Gedeputeerde Staten van Limburg</v></cell><cell r="D13342" t="str"><v>10-04-1816/13-07-1817</v></cell></row><row r="13343"><cell r="A13343" t="str"><v>04336</v></cell><cell r="B13343" t="str"><v>3500</v></cell><cell r="C13343" t="str"><v>lid Tweede Kamer der Staten-Generaal</v></cell><cell r="D13343" t="str"><v>21-10-1817/16-10-1820</v></cell></row><row r="13344"><cell r="A13344" t="str"><v>04336</v></cell><cell r="B13344" t="str"><v>3500</v></cell><cell r="C13344" t="str"><v>lid stedelijke raad van Maastricht</v></cell><cell r="D13344" t="str"><v>00-12-1818/10-03-1821</v></cell></row><row r="13345"><cell r="A13345" t="str"><v>04336</v></cell><cell r="B13345" t="str"><v>3500</v></cell><cell r="C13345" t="str"><v>mede-burgemeester van Maastricht</v></cell><cell r="D13345" t="str"><v>23-11-1819/10-03-1821</v></cell></row><row r="13346"><cell r="A13346" t="str"><v>04336</v></cell><cell r="B13346" t="str"><v>3500</v></cell><cell r="C13346" t="str"><v>lid stedelijke raad van Maastricht</v></cell><cell r="D13346" t="str"><v>02-10-1827/00-00-1829</v></cell></row><row r="13347"><cell r="A13347" t="str"><v>04336</v></cell><cell r="B13347" t="str"><v>3500</v></cell><cell r="C13347" t="str"><v>lid Staten van het Hertogdom Limburg</v></cell><cell r="D13347" t="str"><v>01-06-1829/00-10-1830</v></cell></row><row r="13348"><cell r="A13348" t="str"><v>04336</v></cell><cell r="B13348" t="str"><v>3500</v></cell><cell r="C13348" t="str"><v>lid Nationaal Congres van België</v></cell><cell r="D13348" t="str"><v>10-11-1830/02-04-1831</v></cell></row><row r="13349"><cell r="A13349" t="str"><v>04336</v></cell><cell r="B13349" t="str"><v>3500</v></cell><cell r="C13349" t="str"><v>Gouverneur van (Belgisch) Limburg</v></cell><cell r="D13349" t="str"><v>02-04-1831/21-09-1834</v></cell></row><row r="13350"><cell r="A13350" t="str"><v>04336</v></cell><cell r="B13350" t="str"><v>3500</v></cell><cell r="C13350" t="str"><v>lid Senaat van België</v></cell><cell r="D13350" t="str"><v>28-08-1832/22-11-1833</v></cell></row><row r="13351"><cell r="A13351" t="str"><v>04336</v></cell><cell r="B13351" t="str"><v>3500</v></cell><cell r="C13351" t="str"><v>lid stedelijke raad van Luik</v></cell><cell r="D13351" t="str"><v>14-07-1836/</v></cell></row><row r="13352"><cell r="A13352" t="str"><v>04336</v></cell><cell r="B13352" t="str"><v>3500</v></cell><cell r="C13352" t="str"><v>lid Senaat van België</v></cell><cell r="D13352" t="str"><v>13-06-1834/27-02-1846</v></cell></row><row r="13353"><cell r="A13353" t="str"><v>04337</v></cell><cell r="B13353" t="str"><v>3010</v></cell><cell r="C13353" t="str"><v>Mechelen (Zuidelijke Nederlanden)</v></cell><cell r="D13353" t="str"><v>10-01-1775</v></cell></row><row r="13354"><cell r="A13354" t="str"><v>04337</v></cell><cell r="B13354" t="str"><v>3020</v></cell><cell r="C13354" t="str"><v>Maastricht</v></cell><cell r="D13354" t="str"><v>07-01-1845</v></cell></row><row r="13355"><cell r="A13355" t="str"><v>04337</v></cell><cell r="B13355" t="str"><v>3500</v></cell><cell r="C13355" t="str"><v>landeigenaar</v></cell></row><row r="13356"><cell r="A13356" t="str"><v>04337</v></cell><cell r="B13356" t="str"><v>3500</v></cell><cell r="C13356" t="str"><v>lid Provinciale Staten van Limburg</v></cell><cell r="D13356" t="str"><v>00-00-1816/00-10-1820</v></cell></row><row r="13357"><cell r="A13357" t="str"><v>04337</v></cell><cell r="B13357" t="str"><v>3500</v></cell><cell r="C13357" t="str"><v>commissaris, arrondissement  Maastricht</v></cell><cell r="D13357" t="str"><v>00-00-1818/07-01-1845</v></cell></row><row r="13358"><cell r="A13358" t="str"><v>04337</v></cell><cell r="B13358" t="str"><v>3500</v></cell><cell r="C13358" t="str"><v>lid Tweede Kamer der Staten-Generaal</v></cell><cell r="D13358" t="str"><v>17-10-1820/16-10-1826</v></cell></row><row r="13359"><cell r="A13359" t="str"><v>04338</v></cell><cell r="B13359" t="str"><v>3010</v></cell><cell r="C13359" t="str"><v>Waldfeucht (Rheinland)</v></cell><cell r="D13359" t="str"><v>22-12-1763</v></cell></row><row r="13360"><cell r="A13360" t="str"><v>04338</v></cell><cell r="B13360" t="str"><v>3020</v></cell><cell r="C13360" t="str"><v>Luik</v></cell><cell r="D13360" t="str"><v>11-07-1830</v></cell></row><row r="13361"><cell r="A13361" t="str"><v>04338</v></cell><cell r="B13361" t="str"><v>3500</v></cell><cell r="C13361" t="str"><v>landeigenaar</v></cell></row><row r="13362"><cell r="A13362" t="str"><v>04338</v></cell><cell r="B13362" t="str"><v>3500</v></cell><cell r="C13362" t="str"><v>lid algemene raad, departement van de Neder-Maas</v></cell></row><row r="13363"><cell r="A13363" t="str"><v>04338</v></cell><cell r="B13363" t="str"><v>3500</v></cell><cell r="C13363" t="str"><v>lid Provinciale Staten van Limburg</v></cell><cell r="D13363" t="str"><v>00-00-1818/00-00-1819</v></cell></row><row r="13364"><cell r="A13364" t="str"><v>04338</v></cell><cell r="B13364" t="str"><v>3500</v></cell><cell r="C13364" t="str"><v>lid Gedeputeerde Staten van Limburg</v></cell><cell r="D13364" t="str"><v>00-00-1818/00-00-1819</v></cell></row><row r="13365"><cell r="A13365" t="str"><v>04338</v></cell><cell r="B13365" t="str"><v>3500</v></cell><cell r="C13365" t="str"><v>lid Tweede Kamer der Staten-Generaal</v></cell><cell r="D13365" t="str"><v>19-10-1819/21-10-1822</v></cell></row><row r="13366"><cell r="A13366" t="str"><v>04338</v></cell><cell r="B13366" t="str"><v>3500</v></cell><cell r="C13366" t="str"><v>lid Tweede Kamer der Staten-Generaal</v></cell><cell r="D13366" t="str"><v>21-10-1823/20-10-1828</v></cell></row><row r="13367"><cell r="A13367" t="str"><v>04339</v></cell><cell r="B13367" t="str"><v>3010</v></cell><cell r="C13367" t="str"><v>Luik</v></cell><cell r="D13367" t="str"><v>27-11-1769</v></cell></row><row r="13368"><cell r="A13368" t="str"><v>04339</v></cell><cell r="B13368" t="str"><v>3020</v></cell><cell r="C13368" t="str"><v>Gingelom (Belg. Limburg)</v></cell><cell r="D13368" t="str"><v>07-08-1839</v></cell></row><row r="13369"><cell r="A13369" t="str"><v>04339</v></cell><cell r="B13369" t="str"><v>3500</v></cell><cell r="C13369" t="str"><v>adjudant van generaal Donceel, oppercommandant van het patriottische leger te Luik</v></cell><cell r="D13369" t="str"><v>00-00-1789/</v></cell></row><row r="13370"><cell r="A13370" t="str"><v>04339</v></cell><cell r="B13370" t="str"><v>3500</v></cell><cell r="C13370" t="str"><v>luitenant, elfde infanterie-regiment</v></cell><cell r="D13370" t="str"><v>12-10-1790/</v></cell></row><row r="13371"><cell r="A13371" t="str"><v>04339</v></cell><cell r="B13371" t="str"><v>3500</v></cell><cell r="C13371" t="str"><v>landeigenaar en landbouwdeskundige</v></cell></row><row r="13372"><cell r="A13372" t="str"><v>04339</v></cell><cell r="B13372" t="str"><v>3500</v></cell><cell r="C13372" t="str"><v>administrateur, departement van de Neder-Maas</v></cell><cell r="D13372" t="str"><v>20-05-1797/00-01-1798</v></cell></row><row r="13373"><cell r="A13373" t="str"><v>04339</v></cell><cell r="B13373" t="str"><v>3500</v></cell><cell r="C13373" t="str"><v>maire van Gingelom</v></cell><cell r="D13373" t="str"><v>00-00-1800/00-00-1800</v></cell></row><row r="13374"><cell r="A13374" t="str"><v>04339</v></cell><cell r="B13374" t="str"><v>3500</v></cell><cell r="C13374" t="str"><v>lid algemene raad, departement van de Neder-Maas</v></cell><cell r="D13374" t="str"><v>01-06-1800/</v></cell></row><row r="13375"><cell r="A13375" t="str"><v>04339</v></cell><cell r="B13375" t="str"><v>3500</v></cell><cell r="C13375" t="str"><v>voorzitter algemene raad, departement van de Neder-Maas</v></cell><cell r="D13375" t="str"><v>00-00-1812/00-00-1814</v></cell></row><row r="13376"><cell r="A13376" t="str"><v>04339</v></cell><cell r="B13376" t="str"><v>3500</v></cell><cell r="C13376" t="str"><v>lid Wetgevend Lichaam te Parijs</v></cell><cell r="D13376" t="str"><v>00-00-1812/30-03-1814</v></cell></row><row r="13377"><cell r="A13377" t="str"><v>04339</v></cell><cell r="B13377" t="str"><v>3500</v></cell><cell r="C13377" t="str"><v>grondwetsnotabele</v></cell><cell r="D13377" t="str"><v>14-08-1815</v></cell></row><row r="13378"><cell r="A13378" t="str"><v>04339</v></cell><cell r="B13378" t="str"><v>3500</v></cell><cell r="C13378" t="str"><v>lid Tweede Kamer der Staten-Generaal</v></cell><cell r="D13378" t="str"><v>21-09-1815/18-10-1818</v></cell></row><row r="13379"><cell r="A13379" t="str"><v>04339</v></cell><cell r="B13379" t="str"><v>3500</v></cell><cell r="C13379" t="str"><v>lid Provinciale Staten van Limburg</v></cell><cell r="D13379" t="str"><v>00-00-1819/00-00-1828</v></cell></row><row r="13380"><cell r="A13380" t="str"><v>04339</v></cell><cell r="B13380" t="str"><v>3500</v></cell><cell r="C13380" t="str"><v>schout van Gingelom</v></cell><cell r="D13380" t="str"><v>00-00-1824/00-00-1825</v></cell></row><row r="13381"><cell r="A13381" t="str"><v>04339</v></cell><cell r="B13381" t="str"><v>3500</v></cell><cell r="C13381" t="str"><v>burgemeester van Gingelom</v></cell><cell r="D13381" t="str"><v>00-00-1825/07-08-1839</v></cell></row><row r="13382"><cell r="A13382" t="str"><v>04339</v></cell><cell r="B13382" t="str"><v>3500</v></cell><cell r="C13382" t="str"><v>lid Tweede Kamer der Staten-Generaal</v></cell><cell r="D13382" t="str"><v>21-10-1828/18-10-1830</v></cell></row><row r="13383"><cell r="A13383" t="str"><v>04339</v></cell><cell r="B13383" t="str"><v>3500</v></cell><cell r="C13383" t="str"><v>lid Nationaal Congres te Brussel</v></cell><cell r="D13383" t="str"><v>03-11-1830/24-02-1831</v></cell></row><row r="13384"><cell r="A13384" t="str"><v>04339</v></cell><cell r="B13384" t="str"><v>3500</v></cell><cell r="C13384" t="str"><v>voorzitter Nationaal Congres</v></cell><cell r="D13384" t="str"><v>11-11-1830/01-03-1831</v></cell></row><row r="13385"><cell r="A13385" t="str"><v>04339</v></cell><cell r="B13385" t="str"><v>3500</v></cell><cell r="C13385" t="str"><v>regent van België</v></cell><cell r="D13385" t="str"><v>01-03-1831/21-07-1831</v></cell></row><row r="13386"><cell r="A13386" t="str"><v>04339</v></cell><cell r="B13386" t="str"><v>3500</v></cell><cell r="C13386" t="str"><v>lid Senaat van België</v></cell><cell r="D13386" t="str"><v>29-08-1831/06-10-1831</v></cell></row><row r="13387"><cell r="A13387" t="str"><v>04340</v></cell><cell r="B13387" t="str"><v>3010</v></cell><cell r="C13387" t="str"><v>Maastricht</v></cell><cell r="D13387" t="str"><v>26-09-1768</v></cell></row><row r="13388"><cell r="A13388" t="str"><v>04340</v></cell><cell r="B13388" t="str"><v>3020</v></cell><cell r="C13388" t="str"><v>Maastricht</v></cell><cell r="D13388" t="str"><v>28-05-1835</v></cell></row><row r="13389"><cell r="A13389" t="str"><v>04340</v></cell><cell r="B13389" t="str"><v>3500</v></cell><cell r="C13389" t="str"><v>landeigenaar</v></cell></row><row r="13390"><cell r="A13390" t="str"><v>04340</v></cell><cell r="B13390" t="str"><v>3500</v></cell><cell r="C13390" t="str"><v>lid Vergadering van Notabelen, 29 en 30 maart 1814</v></cell></row><row r="13391"><cell r="A13391" t="str"><v>04340</v></cell><cell r="B13391" t="str"><v>3500</v></cell><cell r="C13391" t="str"><v>lid Tweede Kamer der Staten-Generaal</v></cell><cell r="D13391" t="str"><v>21-09-1815/18-10-1819</v></cell></row><row r="13392"><cell r="A13392" t="str"><v>04340</v></cell><cell r="B13392" t="str"><v>3500</v></cell><cell r="C13392" t="str"><v>lid Raad van Financiën van Nederlandsch-Indië te Batavia</v></cell><cell r="D13392" t="str"><v>00-00-1821/</v></cell></row><row r="13393"><cell r="A13393" t="str"><v>04340</v></cell><cell r="B13393" t="str"><v>3500</v></cell><cell r="C13393" t="str"><v>vicevoorzitter Raad van Financiën van Nederlandsch-Indië te Batavia</v></cell><cell r="D13393" t="str"><v>/00-00-1832</v></cell></row><row r="13394"><cell r="A13394" t="str"><v>04341</v></cell><cell r="B13394" t="str"><v>3010</v></cell><cell r="C13394" t="str"><v>Dottignies (Henegouwen)</v></cell><cell r="D13394" t="str"><v>28-02-1780</v></cell></row><row r="13395"><cell r="A13395" t="str"><v>04341</v></cell><cell r="B13395" t="str"><v>3020</v></cell><cell r="C13395" t="str"><v>Oostmalle (Antwerpen)</v></cell><cell r="D13395" t="str"><v>31-05-1849</v></cell></row><row r="13396"><cell r="A13396" t="str"><v>04341</v></cell><cell r="B13396" t="str"><v>3500</v></cell><cell r="C13396" t="str"><v>militair in Franse dienst</v></cell><cell r="D13396" t="str"><v>00-00-1802/</v></cell></row><row r="13397"><cell r="A13397" t="str"><v>04341</v></cell><cell r="B13397" t="str"><v>3500</v></cell><cell r="C13397" t="str"><v>adjunct-maire van Doornik</v></cell><cell r="D13397" t="str"><v>30-04-1813/00-05-1814</v></cell></row><row r="13398"><cell r="A13398" t="str"><v>04341</v></cell><cell r="B13398" t="str"><v>3500</v></cell><cell r="C13398" t="str"><v>intendant/commissaris, arrondissement Kortrijk</v></cell><cell r="D13398" t="str"><v>18-05-1814/</v></cell></row><row r="13399"><cell r="A13399" t="str"><v>04341</v></cell><cell r="B13399" t="str"><v>3500</v></cell><cell r="C13399" t="str"><v>lid Tweede Kamer der Staten-Generaal</v></cell><cell r="D13399" t="str"><v>21-09-1815/18-10-1819</v></cell></row><row r="13400"><cell r="A13400" t="str"><v>04341</v></cell><cell r="B13400" t="str"><v>3500</v></cell><cell r="C13400" t="str"><v>voorzitter Tweede Kamer der Staten-Generaal</v></cell><cell r="D13400" t="str"><v>00-10-1818/18-10-1819</v></cell></row><row r="13401"><cell r="A13401" t="str"><v>04341</v></cell><cell r="B13401" t="str"><v>3500</v></cell><cell r="C13401" t="str"><v>Gouverneur van Antwerpen</v></cell><cell r="D13401" t="str"><v>01-05-1820/01-04-1823</v></cell></row><row r="13402"><cell r="A13402" t="str"><v>04341</v></cell><cell r="B13402" t="str"><v>3500</v></cell><cell r="C13402" t="str"><v>Gouverneur van Zuid-Brabant</v></cell><cell r="D13402" t="str"><v>01-04-1823/09-05-1825</v></cell></row><row r="13403"><cell r="A13403" t="str"><v>04341</v></cell><cell r="B13403" t="str"><v>3500</v></cell><cell r="C13403" t="str"><v>Commissaris-Generaal in Nederlandsch-Indië</v></cell><cell r="D13403" t="str"><v>04-02-1826/16-01-1830</v></cell></row><row r="13404"><cell r="A13404" t="str"><v>04343</v></cell><cell r="B13404" t="str"><v>3010</v></cell><cell r="C13404" t="str"><v>Leiden</v></cell><cell r="D13404" t="str"><v>18-12-1790</v></cell></row><row r="13405"><cell r="A13405" t="str"><v>04343</v></cell><cell r="B13405" t="str"><v>3020</v></cell><cell r="C13405" t="str"><v>Gorinchem</v></cell><cell r="D13405" t="str"><v>24-07-1866</v></cell></row><row r="13406"><cell r="A13406" t="str"><v>04343</v></cell><cell r="B13406" t="str"><v>3500</v></cell><cell r="C13406" t="str"><v>landeigenaar en ambachtsheer</v></cell></row><row r="13407"><cell r="A13407" t="str"><v>04343</v></cell><cell r="B13407" t="str"><v>3500</v></cell><cell r="C13407" t="str"><v>subsitituut-officier van justitie, rechtbank van eerste aanleg te Gorinchem</v></cell><cell r="D13407" t="str"><v>00-00-1812/01-02-1822</v></cell></row><row r="13408"><cell r="A13408" t="str"><v>04343</v></cell><cell r="B13408" t="str"><v>3500</v></cell><cell r="C13408" t="str"><v>officier van justitie, rechtbank van eerste aanleg te Gorinchem</v></cell><cell r="D13408" t="str"><v>01-02-1822/01-10-1838</v></cell></row><row r="13409"><cell r="A13409" t="str"><v>04343</v></cell><cell r="B13409" t="str"><v>3500</v></cell><cell r="C13409" t="str"><v>lid stedelijke raad van Gorinchem</v></cell><cell r="D13409" t="str"><v>19-10-1837/</v></cell></row><row r="13410"><cell r="A13410" t="str"><v>04343</v></cell><cell r="B13410" t="str"><v>3500</v></cell><cell r="C13410" t="str"><v>president Arrondissementsrechtbank te Gorinchem</v></cell><cell r="D13410" t="str"><v>01-10-1838/24-07-1866</v></cell></row><row r="13411"><cell r="A13411" t="str"><v>04343</v></cell><cell r="B13411" t="str"><v>3500</v></cell><cell r="C13411" t="str"><v>lid Provinciale Staten van Zuid-Holland</v></cell><cell r="D13411" t="str"><v>15-12-1840/18-09-1848</v></cell></row><row r="13412"><cell r="A13412" t="str"><v>04343</v></cell><cell r="B13412" t="str"><v>3500</v></cell><cell r="C13412" t="str"><v>buitengewoon lid Tweede Kamer der Staten-Generaal</v></cell><cell r="D13412" t="str"><v>18-09-1848/08-10-1848</v></cell></row><row r="13413"><cell r="A13413" t="str"><v>04343</v></cell><cell r="B13413" t="str"><v>3500</v></cell><cell r="C13413" t="str"><v>lid Provinciale Staten van Zuid-Holland</v></cell><cell r="D13413" t="str"><v>00-10-1848/09-09-1850</v></cell></row><row r="13414"><cell r="A13414" t="str"><v>04344</v></cell><cell r="B13414" t="str"><v>3010</v></cell><cell r="C13414" t="str"><v>Delft</v></cell><cell r="D13414" t="str"><v>05-05-1783</v></cell></row><row r="13415"><cell r="A13415" t="str"><v>04344</v></cell><cell r="B13415" t="str"><v>3020</v></cell><cell r="C13415" t="str"><v>Beek</v></cell><cell r="D13415" t="str"><v>15-03-1862</v></cell></row><row r="13416"><cell r="A13416" t="str"><v>04344</v></cell><cell r="B13416" t="str"><v>3500</v></cell><cell r="C13416" t="str"><v>advocaat te Delft</v></cell><cell r="D13416" t="str"><v>00-00-1805/</v></cell></row><row r="13417"><cell r="A13417" t="str"><v>04344</v></cell><cell r="B13417" t="str"><v>3500</v></cell><cell r="C13417" t="str"><v>eigenaar distilleerderij "De Papegaai" te Delft</v></cell></row><row r="13418"><cell r="A13418" t="str"><v>04344</v></cell><cell r="B13418" t="str"><v>3500</v></cell><cell r="C13418" t="str"><v>lid municipaliteit van Delft</v></cell><cell r="D13418" t="str"><v>00-00-1811/00-00-1813</v></cell></row><row r="13419"><cell r="A13419" t="str"><v>04344</v></cell><cell r="B13419" t="str"><v>3500</v></cell><cell r="C13419" t="str"><v>adjunct-maire van Delft</v></cell><cell r="D13419" t="str"><v>00-00-1811/00-00-1813</v></cell></row><row r="13420"><cell r="A13420" t="str"><v>04344</v></cell><cell r="B13420" t="str"><v>3500</v></cell><cell r="C13420" t="str"><v>lid stedelijke raad van Delft</v></cell><cell r="D13420" t="str"><v>00-01-1814/</v></cell></row><row r="13421"><cell r="A13421" t="str"><v>04344</v></cell><cell r="B13421" t="str"><v>3500</v></cell><cell r="C13421" t="str"><v>lid Provinciale Staten van Holland</v></cell><cell r="D13421" t="str"><v>19-09-1814/05-08-1840</v></cell></row><row r="13422"><cell r="A13422" t="str"><v>04344</v></cell><cell r="B13422" t="str"><v>3500</v></cell><cell r="C13422" t="str"><v>wethouder van Delft</v></cell><cell r="D13422" t="str"><v>00-00-1824/01-11-1840</v></cell></row><row r="13423"><cell r="A13423" t="str"><v>04344</v></cell><cell r="B13423" t="str"><v>3500</v></cell><cell r="C13423" t="str"><v>buitengewoon lid Tweede Kamer der Staten-Generaal</v></cell><cell r="D13423" t="str"><v>05-08-1840/05-09-1840</v></cell></row><row r="13424"><cell r="A13424" t="str"><v>04344</v></cell><cell r="B13424" t="str"><v>3500</v></cell><cell r="C13424" t="str"><v>burgemeester van Delft</v></cell><cell r="D13424" t="str"><v>01-11-1840/01-09-1848</v></cell></row><row r="13425"><cell r="A13425" t="str"><v>04344</v></cell><cell r="B13425" t="str"><v>3500</v></cell><cell r="C13425" t="str"><v>lid Provinciale Staten van Zuid-Holland</v></cell><cell r="D13425" t="str"><v>15-12-1840/24-09-1850</v></cell></row><row r="13426"><cell r="A13426" t="str"><v>04345</v></cell><cell r="B13426" t="str"><v>3010</v></cell><cell r="C13426" t="str"><v>Culemborg</v></cell><cell r="D13426" t="str"><v>16-01-1776</v></cell></row><row r="13427"><cell r="A13427" t="str"><v>04345</v></cell><cell r="B13427" t="str"><v>3020</v></cell><cell r="C13427" t="str"><v>Utrecht</v></cell><cell r="D13427" t="str"><v>13-12-1846</v></cell></row><row r="13428"><cell r="A13428" t="str"><v>04345</v></cell><cell r="B13428" t="str"><v>3500</v></cell><cell r="C13428" t="str"><v>landeigenaar en ambachtsheer</v></cell></row><row r="13429"><cell r="A13429" t="str"><v>04345</v></cell><cell r="B13429" t="str"><v>3500</v></cell><cell r="C13429" t="str"><v>raadsheer, departementaal Gerechtshof van Utrecht</v></cell></row><row r="13430"><cell r="A13430" t="str"><v>04345</v></cell><cell r="B13430" t="str"><v>3500</v></cell><cell r="C13430" t="str"><v>advocaat Hof van Utrecht</v></cell></row><row r="13431"><cell r="A13431" t="str"><v>04345</v></cell><cell r="B13431" t="str"><v>3500</v></cell><cell r="C13431" t="str"><v>lid Provinciale Staten van Utrecht</v></cell><cell r="D13431" t="str"><v>19-09-1814/05-09-1840</v></cell></row><row r="13432"><cell r="A13432" t="str"><v>04345</v></cell><cell r="B13432" t="str"><v>3500</v></cell><cell r="C13432" t="str"><v>lid Gedeputeerde Staten van Utrecht</v></cell><cell r="D13432" t="str"><v>24-10-1814/01-07-1825</v></cell></row><row r="13433"><cell r="A13433" t="str"><v>04345</v></cell><cell r="B13433" t="str"><v>3500</v></cell><cell r="C13433" t="str"><v>lid stedelijke raad van Utrecht</v></cell><cell r="D13433" t="str"><v>00-00-1826/00-00-1828</v></cell></row><row r="13434"><cell r="A13434" t="str"><v>04345</v></cell><cell r="B13434" t="str"><v>3500</v></cell><cell r="C13434" t="str"><v>lid Gedeputeerde Staten van Utrecht</v></cell><cell r="D13434" t="str"><v>20-02-1828/13-12-1846</v></cell></row><row r="13435"><cell r="A13435" t="str"><v>04345</v></cell><cell r="B13435" t="str"><v>3500</v></cell><cell r="C13435" t="str"><v>buitengewoon lid Tweede Kamer der Staten-Generaal</v></cell><cell r="D13435" t="str"><v>05-08-1840/05-09-1840</v></cell></row><row r="13436"><cell r="A13436" t="str"><v>04345</v></cell><cell r="B13436" t="str"><v>3500</v></cell><cell r="C13436" t="str"><v>lid Provinciale Staten van Utrecht</v></cell><cell r="D13436" t="str"><v>00-10-1840/13-12-1846</v></cell></row><row r="13437"><cell r="A13437" t="str"><v>04346</v></cell><cell r="B13437" t="str"><v>3010</v></cell><cell r="C13437" t="str"><v>Lesumbruch (bij Bremen, Dld.)</v></cell><cell r="D13437" t="str"><v>16-05-1792</v></cell></row><row r="13438"><cell r="A13438" t="str"><v>04346</v></cell><cell r="B13438" t="str"><v>3020</v></cell><cell r="C13438" t="str"><v>Leeuwarden</v></cell><cell r="D13438" t="str"><v>14-12-1865</v></cell></row><row r="13439"><cell r="A13439" t="str"><v>04346</v></cell><cell r="B13439" t="str"><v>3500</v></cell><cell r="C13439" t="str"><v>advocaat te Leeuwarden</v></cell><cell r="D13439" t="str"><v>21-12-1811/</v></cell></row><row r="13440"><cell r="A13440" t="str"><v>04346</v></cell><cell r="B13440" t="str"><v>3500</v></cell><cell r="C13440" t="str"><v>administrateur van 's Rijks Schatkist</v></cell></row><row r="13441"><cell r="A13441" t="str"><v>04346</v></cell><cell r="B13441" t="str"><v>3500</v></cell><cell r="C13441" t="str"><v>lid Provinciale Staten van Friesland</v></cell><cell r="D13441" t="str"><v>02-07-1816/00-07-1818</v></cell></row><row r="13442"><cell r="A13442" t="str"><v>04346</v></cell><cell r="B13442" t="str"><v>3500</v></cell><cell r="C13442" t="str"><v>lid stedelijke raad van Leeuwarden</v></cell><cell r="D13442" t="str"><v>00-00-1836/00-00-1840</v></cell></row><row r="13443"><cell r="A13443" t="str"><v>04346</v></cell><cell r="B13443" t="str"><v>3500</v></cell><cell r="C13443" t="str"><v>wethouder van Leeuwarden</v></cell><cell r="D13443" t="str"><v>00-01-1838/01-01-1840</v></cell></row><row r="13444"><cell r="A13444" t="str"><v>04346</v></cell><cell r="B13444" t="str"><v>3500</v></cell><cell r="C13444" t="str"><v>rechter-plaatsvervanger, Arrondissementsrechtbank te Leeuwarden</v></cell><cell r="D13444" t="str"><v>01-10-1838/</v></cell></row><row r="13445"><cell r="A13445" t="str"><v>04346</v></cell><cell r="B13445" t="str"><v>3500</v></cell><cell r="C13445" t="str"><v>burgemeester van Leeuwarden</v></cell><cell r="D13445" t="str"><v>01-01-1840/01-10-1851</v></cell></row><row r="13446"><cell r="A13446" t="str"><v>04346</v></cell><cell r="B13446" t="str"><v>3500</v></cell><cell r="C13446" t="str"><v>lid Provinciale Staten van Friesland</v></cell><cell r="D13446" t="str"><v>06-07-1841/18-09-1848</v></cell></row><row r="13447"><cell r="A13447" t="str"><v>04346</v></cell><cell r="B13447" t="str"><v>3500</v></cell><cell r="C13447" t="str"><v>buitengewoon lid Tweede Kamer der Staten-Generaal</v></cell><cell r="D13447" t="str"><v>18-09-1848/08-10-1848</v></cell></row><row r="13448"><cell r="A13448" t="str"><v>04346</v></cell><cell r="B13448" t="str"><v>3500</v></cell><cell r="C13448" t="str"><v>lid Provinciale Staten van Friesland</v></cell><cell r="D13448" t="str"><v>05-02-1849/24-09-1850</v></cell></row><row r="13449"><cell r="A13449" t="str"><v>04347</v></cell><cell r="B13449" t="str"><v>3010</v></cell><cell r="C13449" t="str"><v>Reek (N.Br.)</v></cell><cell r="D13449" t="str"><v>14-09-1773</v></cell></row><row r="13450"><cell r="A13450" t="str"><v>04347</v></cell><cell r="B13450" t="str"><v>3020</v></cell><cell r="C13450" t="str"><v>Reek (N.Br.)</v></cell><cell r="D13450" t="str"><v>07-02-1858</v></cell></row><row r="13451"><cell r="A13451" t="str"><v>04347</v></cell><cell r="B13451" t="str"><v>3500</v></cell><cell r="C13451" t="str"><v>apotheker te Utrecht</v></cell></row><row r="13452"><cell r="A13452" t="str"><v>04347</v></cell><cell r="B13452" t="str"><v>3500</v></cell><cell r="C13452" t="str"><v>lid Provinciale Staten van Noord-Brabant</v></cell><cell r="D13452" t="str"><v>02-07-1822/00-08-1840</v></cell></row><row r="13453"><cell r="A13453" t="str"><v>04347</v></cell><cell r="B13453" t="str"><v>3500</v></cell><cell r="C13453" t="str"><v>buitengewoon lid Tweede Kamer der Staten-Generaal</v></cell><cell r="D13453" t="str"><v>05-08-1840/05-09-1840</v></cell></row><row r="13454"><cell r="A13454" t="str"><v>04347</v></cell><cell r="B13454" t="str"><v>3500</v></cell><cell r="C13454" t="str"><v>lid Provinciale Staten van Noord-Brabant</v></cell><cell r="D13454" t="str"><v>00-10-1840/09-09-1850</v></cell></row><row r="13455"><cell r="A13455" t="str"><v>04347</v></cell><cell r="B13455" t="str"><v>3500</v></cell><cell r="C13455" t="str"><v>lid Gedeputeerde Staten van Noord-Brabant</v></cell><cell r="D13455" t="str"><v>01-10-1847/09-09-1850</v></cell></row><row r="13456"><cell r="A13456" t="str"><v>04348</v></cell><cell r="B13456" t="str"><v>3010</v></cell><cell r="C13456" t="str"><v>Utrecht</v></cell><cell r="D13456" t="str"><v>02-05-1807</v></cell></row><row r="13457"><cell r="A13457" t="str"><v>04348</v></cell><cell r="B13457" t="str"><v>3020</v></cell><cell r="C13457" t="str"><v>Edam</v></cell><cell r="D13457" t="str"><v>07-12-1856</v></cell></row><row r="13458"><cell r="A13458" t="str"><v>04348</v></cell><cell r="B13458" t="str"><v>3500</v></cell><cell r="C13458" t="str"><v>koopman te Edam</v></cell></row><row r="13459"><cell r="A13459" t="str"><v>04348</v></cell><cell r="B13459" t="str"><v>3500</v></cell><cell r="C13459" t="str"><v>burgemeester van Edam</v></cell><cell r="D13459" t="str"><v>00-00-1832/00-03-1846</v></cell></row><row r="13460"><cell r="A13460" t="str"><v>04348</v></cell><cell r="B13460" t="str"><v>3500</v></cell><cell r="C13460" t="str"><v>lid Provinciale Staten van Holland</v></cell><cell r="D13460" t="str"><v>04-07-1837/00-08-1840</v></cell></row><row r="13461"><cell r="A13461" t="str"><v>04348</v></cell><cell r="B13461" t="str"><v>3500</v></cell><cell r="C13461" t="str"><v>buitengewoon lid Tweede Kamer der Staten-Generaal</v></cell><cell r="D13461" t="str"><v>05-08-1840/05-09-1840</v></cell></row><row r="13462"><cell r="A13462" t="str"><v>04348</v></cell><cell r="B13462" t="str"><v>3500</v></cell><cell r="C13462" t="str"><v>lid Provinciale Staten van Noord-Holland</v></cell><cell r="D13462" t="str"><v>22-12-1840/07-12-1856</v></cell></row><row r="13463"><cell r="A13463" t="str"><v>04348</v></cell><cell r="B13463" t="str"><v>3500</v></cell><cell r="C13463" t="str"><v>schoolopziener, zesde district van Noord-Holland (Alkmaar en omgeving)</v></cell><cell r="D13463" t="str"><v>00-09-1843/07-12-1856</v></cell></row><row r="13464"><cell r="A13464" t="str"><v>04348</v></cell><cell r="B13464" t="str"><v>3500</v></cell><cell r="C13464" t="str"><v>lid Gedeputeerde Staten van Noord-Holland</v></cell><cell r="D13464" t="str"><v>24-03-1846/07-12-1856</v></cell></row><row r="13465"><cell r="A13465" t="str"><v>04349</v></cell><cell r="B13465" t="str"><v>3010</v></cell><cell r="C13465" t="str"><v>Haarlem</v></cell><cell r="D13465" t="str"><v>06-03-1791</v></cell></row><row r="13466"><cell r="A13466" t="str"><v>04349</v></cell><cell r="B13466" t="str"><v>3020</v></cell><cell r="C13466" t="str"><v>Haarlem</v></cell><cell r="D13466" t="str"><v>17-04-1858</v></cell></row><row r="13467"><cell r="A13467" t="str"><v>04349</v></cell><cell r="B13467" t="str"><v>3500</v></cell><cell r="C13467" t="str"><v>fabrikant van linnen en garen te Haarlem</v></cell></row><row r="13468"><cell r="A13468" t="str"><v>04349</v></cell><cell r="B13468" t="str"><v>3500</v></cell><cell r="C13468" t="str"><v>lid stedelijke raad (vanaf 1851 gemeenteraad) van Haarlem</v></cell><cell r="D13468" t="str"><v>00-00-1816/17-04-1858</v></cell></row><row r="13469"><cell r="A13469" t="str"><v>04349</v></cell><cell r="B13469" t="str"><v>3500</v></cell><cell r="C13469" t="str"><v>wethouder van Haarlem</v></cell><cell r="D13469" t="str"><v>00-00-1833/00-07-1836</v></cell></row><row r="13470"><cell r="A13470" t="str"><v>04349</v></cell><cell r="B13470" t="str"><v>3500</v></cell><cell r="C13470" t="str"><v>burgemeester van Haarlem</v></cell><cell r="D13470" t="str"><v>01-08-1836/17-04-1858</v></cell></row><row r="13471"><cell r="A13471" t="str"><v>04349</v></cell><cell r="B13471" t="str"><v>3500</v></cell><cell r="C13471" t="str"><v>buitengewoon lid Tweede Kamer der Staten-Generaal</v></cell><cell r="D13471" t="str"><v>05-08-1840/05-09-1840</v></cell></row><row r="13472"><cell r="A13472" t="str"><v>04349</v></cell><cell r="B13472" t="str"><v>3500</v></cell><cell r="C13472" t="str"><v>lid Provinciale Staten van Noord-Holland</v></cell><cell r="D13472" t="str"><v>22-12-1840/09-09-1850</v></cell></row><row r="13473"><cell r="A13473" t="str"><v>04349</v></cell><cell r="B13473" t="str"><v>3500</v></cell><cell r="C13473" t="str"><v>buitengewoon lid Tweede Kamer der Staten-Generaal</v></cell><cell r="D13473" t="str"><v>18-09-1848/08-10-1848</v></cell></row><row r="13474"><cell r="A13474" t="str"><v>04350</v></cell><cell r="B13474" t="str"><v>3010</v></cell><cell r="C13474" t="str"><v>Middelburg</v></cell><cell r="D13474" t="str"><v>26-01-1797</v></cell></row><row r="13475"><cell r="A13475" t="str"><v>04350</v></cell><cell r="B13475" t="str"><v>3020</v></cell><cell r="C13475" t="str"><v>Nijmegen</v></cell><cell r="D13475" t="str"><v>13-09-1878</v></cell></row><row r="13476"><cell r="A13476" t="str"><v>04350</v></cell><cell r="B13476" t="str"><v>3500</v></cell><cell r="C13476" t="str"><v>advocaat te Nijmegen</v></cell><cell r="D13476" t="str"><v>00-00-1819/</v></cell></row><row r="13477"><cell r="A13477" t="str"><v>04350</v></cell><cell r="B13477" t="str"><v>3500</v></cell><cell r="C13477" t="str"><v>burgemeester van Nijmegen</v></cell><cell r="D13477" t="str"><v>01-06-1837/01-01-1875</v></cell></row><row r="13478"><cell r="A13478" t="str"><v>04350</v></cell><cell r="B13478" t="str"><v>3500</v></cell><cell r="C13478" t="str"><v>buitengewoon lid Tweede Kamer der Staten-Generaal</v></cell><cell r="D13478" t="str"><v>18-09-1848/08-10-1848</v></cell></row><row r="13479"><cell r="A13479" t="str"><v>04351</v></cell><cell r="B13479" t="str"><v>3010</v></cell><cell r="C13479" t="str"><v>Geertruidenberg</v></cell><cell r="D13479" t="str"><v>01-11-1790</v></cell></row><row r="13480"><cell r="A13480" t="str"><v>04351</v></cell><cell r="B13480" t="str"><v>3020</v></cell><cell r="C13480" t="str"><v>'s-Hertogenbosch</v></cell><cell r="D13480" t="str"><v>01-03-1866</v></cell></row><row r="13481"><cell r="A13481" t="str"><v>04351</v></cell><cell r="B13481" t="str"><v>3500</v></cell><cell r="C13481" t="str"><v>notaris te 's-Hertogenbosch</v></cell></row><row r="13482"><cell r="A13482" t="str"><v>04351</v></cell><cell r="B13482" t="str"><v>3500</v></cell><cell r="C13482" t="str"><v>lid Provinciale Staten van Noord-Brabant</v></cell><cell r="D13482" t="str"><v>08-07-1823/18-09-1848</v></cell></row><row r="13483"><cell r="A13483" t="str"><v>04351</v></cell><cell r="B13483" t="str"><v>3500</v></cell><cell r="C13483" t="str"><v>buitengewoon lid Tweede Kamer der Staten-Generaal</v></cell><cell r="D13483" t="str"><v>18-09-1848/08-10-1848</v></cell></row><row r="13484"><cell r="A13484" t="str"><v>04351</v></cell><cell r="B13484" t="str"><v>3500</v></cell><cell r="C13484" t="str"><v>lid Provinciale Staten van Noord-Brabant</v></cell><cell r="D13484" t="str"><v>00-10-1848/09-09-1850</v></cell></row><row r="13485"><cell r="A13485" t="str"><v>04351</v></cell><cell r="B13485" t="str"><v>3500</v></cell><cell r="C13485" t="str"><v>lid Provinciale Staten van Noord-Brabant</v></cell><cell r="D13485" t="str"><v>23-09-1850/01-03-1866</v></cell></row><row r="13486"><cell r="A13486" t="str"><v>04352</v></cell><cell r="B13486" t="str"><v>3010</v></cell><cell r="C13486" t="str"><v>'s-Gravenhage</v></cell><cell r="D13486" t="str"><v>08-04-1781</v></cell></row><row r="13487"><cell r="A13487" t="str"><v>04352</v></cell><cell r="B13487" t="str"><v>3020</v></cell><cell r="C13487" t="str"><v>'s-Gravenhage</v></cell><cell r="D13487" t="str"><v>09-01-1864</v></cell></row><row r="13488"><cell r="A13488" t="str"><v>04352</v></cell><cell r="B13488" t="str"><v>3500</v></cell><cell r="C13488" t="str"><v>auditeur Staatsraad</v></cell><cell r="D13488" t="str"><v>00-07-1806/00-05-1807</v></cell></row><row r="13489"><cell r="A13489" t="str"><v>04352</v></cell><cell r="B13489" t="str"><v>3500</v></cell><cell r="C13489" t="str"><v>drost van Maasland</v></cell><cell r="D13489" t="str"><v>18-05-1807/01-01-1811</v></cell></row><row r="13490"><cell r="A13490" t="str"><v>04352</v></cell><cell r="B13490" t="str"><v>3500</v></cell><cell r="C13490" t="str"><v>onder-prefect, arrondissement Rotterdam, departement van de Monden van de Maas</v></cell><cell r="D13490" t="str"><v>00-11-1810/00-00-1811</v></cell></row><row r="13491"><cell r="A13491" t="str"><v>04352</v></cell><cell r="B13491" t="str"><v>3500</v></cell><cell r="C13491" t="str"><v>secretaris-generaal, prefectuur van de Monden van de Maas</v></cell><cell r="D13491" t="str"><v>00-00-1811/00-11-1813</v></cell></row><row r="13492"><cell r="A13492" t="str"><v>04352</v></cell><cell r="B13492" t="str"><v>3500</v></cell><cell r="C13492" t="str"><v>lid Provinciale Staten van Holland</v></cell><cell r="D13492" t="str"><v>19-09-1814/01-07-1824</v></cell></row><row r="13493"><cell r="A13493" t="str"><v>04352</v></cell><cell r="B13493" t="str"><v>3500</v></cell><cell r="C13493" t="str"><v>referendaris tweede klasse, Raad van State</v></cell><cell r="D13493" t="str"><v>12-01-1816/01-05-1823</v></cell></row><row r="13494"><cell r="A13494" t="str"><v>04352</v></cell><cell r="B13494" t="str"><v>3500</v></cell><cell r="C13494" t="str"><v>referendaris eerste klasse, Raad van State</v></cell><cell r="D13494" t="str"><v>01-05-1823/01-05-1832</v></cell></row><row r="13495"><cell r="A13495" t="str"><v>04352</v></cell><cell r="B13495" t="str"><v>3500</v></cell><cell r="C13495" t="str"><v>lid Provinciale Staten van Holland</v></cell><cell r="D13495" t="str"><v>06-07-1830/15-12-1840</v></cell></row><row r="13496"><cell r="A13496" t="str"><v>04352</v></cell><cell r="B13496" t="str"><v>3500</v></cell><cell r="C13496" t="str"><v>raadadviseur, ministerie van Binnenlandse Zaken</v></cell><cell r="D13496" t="str"><v>01-05-1832/00-01-1841</v></cell></row><row r="13497"><cell r="A13497" t="str"><v>04352</v></cell><cell r="B13497" t="str"><v>3500</v></cell><cell r="C13497" t="str"><v>lid Provinciale Staten van Zuid-Holland</v></cell><cell r="D13497" t="str"><v>15-12-1840/18-09-1848</v></cell></row><row r="13498"><cell r="A13498" t="str"><v>04352</v></cell><cell r="B13498" t="str"><v>3500</v></cell><cell r="C13498" t="str"><v>lid Gedeputeerde Staten van Zuid-Holland</v></cell><cell r="D13498" t="str"><v>15-12-1840/22-07-1845</v></cell></row><row r="13499"><cell r="A13499" t="str"><v>04352</v></cell><cell r="B13499" t="str"><v>3500</v></cell><cell r="C13499" t="str"><v>buitengewoon lid Tweede Kamer der Staten-Generaal</v></cell><cell r="D13499" t="str"><v>18-09-1848/08-10-1848</v></cell></row><row r="13500"><cell r="A13500" t="str"><v>04352</v></cell><cell r="B13500" t="str"><v>3500</v></cell><cell r="C13500" t="str"><v>lid Provinciale Staten van Holland</v></cell><cell r="D13500" t="str"><v>03-07-1849/24-09-1850</v></cell></row><row r="13501"><cell r="A13501" t="str"><v>04354</v></cell><cell r="B13501" t="str"><v>3010</v></cell><cell r="C13501" t="str"><v>Almelo</v></cell><cell r="D13501" t="str"><v>16-06-1794</v></cell></row><row r="13502"><cell r="A13502" t="str"><v>04354</v></cell><cell r="B13502" t="str"><v>3020</v></cell><cell r="C13502" t="str"><v>Leiden</v></cell><cell r="D13502" t="str"><v>20-10-1866</v></cell></row><row r="13503"><cell r="A13503" t="str"><v>04354</v></cell><cell r="B13503" t="str"><v>3500</v></cell><cell r="C13503" t="str"><v>hoogleraar rechten, Atheneum Illustre te Deventer</v></cell><cell r="D13503" t="str"><v>13-06-1821/00-09-1825</v></cell></row><row r="13504"><cell r="A13504" t="str"><v>04354</v></cell><cell r="B13504" t="str"><v>3500</v></cell><cell r="C13504" t="str"><v>hoogleraar publiek recht (natuurrecht, staatsrecht, volkenrecht en strafrecht), Hogeschool te Leiden</v></cell><cell r="D13504" t="str"><v>08-09-1825/01-07-1864</v></cell></row><row r="13505"><cell r="A13505" t="str"><v>04354</v></cell><cell r="B13505" t="str"><v>3500</v></cell><cell r="C13505" t="str"><v>lid stedelijke raad (vanaf oktober 1851 gemeenteraad) van Leiden</v></cell><cell r="D13505" t="str"><v>00-00-1835/03-09-1865</v></cell></row><row r="13506"><cell r="A13506" t="str"><v>04354</v></cell><cell r="B13506" t="str"><v>3500</v></cell><cell r="C13506" t="str"><v>lid Provinciale Staten van Zuid-Holland</v></cell><cell r="D13506" t="str"><v>07-07-1846/00-09-1850</v></cell></row><row r="13507"><cell r="A13507" t="str"><v>04354</v></cell><cell r="B13507" t="str"><v>3500</v></cell><cell r="C13507" t="str"><v>buitengewoon lid Tweede Kamer der Staten-Generaal</v></cell><cell r="D13507" t="str"><v>18-09-1848/08-10-1848</v></cell></row><row r="13508"><cell r="A13508" t="str"><v>04354</v></cell><cell r="B13508" t="str"><v>3500</v></cell><cell r="C13508" t="str"><v>lid Provinciale Staten van Zuid-Holland</v></cell><cell r="D13508" t="str"><v>24-09-1850/20-10-1866</v></cell></row><row r="13509"><cell r="A13509" t="str"><v>04354</v></cell><cell r="B13509" t="str"><v>3500</v></cell><cell r="C13509" t="str"><v>rector magnificus Hogeschool te Leiden</v></cell></row><row r="13510"><cell r="A13510" t="str"><v>04355</v></cell><cell r="B13510" t="str"><v>3010</v></cell><cell r="C13510" t="str"><v>Vught</v></cell><cell r="D13510" t="str"><v>03-09-1771</v></cell></row><row r="13511"><cell r="A13511" t="str"><v>04355</v></cell><cell r="B13511" t="str"><v>3020</v></cell><cell r="C13511" t="str"><v>'s-Gravenhage</v></cell><cell r="D13511" t="str"><v>16-12-1842</v></cell></row><row r="13512"><cell r="A13512" t="str"><v>04355</v></cell><cell r="B13512" t="str"><v>3500</v></cell><cell r="C13512" t="str"><v>inspecteur der indirecte belastingen te Rotterdam</v></cell><cell r="D13512" t="str"><v>00-00-1794/00-00-1798</v></cell></row><row r="13513"><cell r="A13513" t="str"><v>04355</v></cell><cell r="B13513" t="str"><v>3500</v></cell><cell r="C13513" t="str"><v>ambtenaar departement van Financiën</v></cell><cell r="D13513" t="str"><v>00-00-1798/00-00-1806</v></cell></row><row r="13514"><cell r="A13514" t="str"><v>04355</v></cell><cell r="B13514" t="str"><v>3500</v></cell><cell r="C13514" t="str"><v>directeur indirecte belastingen te Arnhem</v></cell><cell r="D13514" t="str"><v>00-00-1806/00-00-1811</v></cell></row><row r="13515"><cell r="A13515" t="str"><v>04355</v></cell><cell r="B13515" t="str"><v>3500</v></cell><cell r="C13515" t="str"><v>inspecteur-generaal der directe belastingen voor de zeven Hollandse departementen</v></cell><cell r="D13515" t="str"><v>20-10-1811/00-00-1814</v></cell></row><row r="13516"><cell r="A13516" t="str"><v>04355</v></cell><cell r="B13516" t="str"><v>3500</v></cell><cell r="C13516" t="str"><v>belast met de invoering van het Nederlandse belastingstelsel in de zuidelijke Nederlanden</v></cell><cell r="D13516" t="str"><v>00-00-1814/00-00-1816</v></cell></row><row r="13517"><cell r="A13517" t="str"><v>04355</v></cell><cell r="B13517" t="str"><v>3500</v></cell><cell r="C13517" t="str"><v>referendaris eerste klasse, ministerie van Financiën</v></cell><cell r="D13517" t="str"><v>10-01-1816/01-01-1821</v></cell></row><row r="13518"><cell r="A13518" t="str"><v>04355</v></cell><cell r="B13518" t="str"><v>3500</v></cell><cell r="C13518" t="str"><v>administrateur der directe belastingen, Generale Directie der Ontvangsten</v></cell><cell r="D13518" t="str"><v>01-01-1821/01-03-1823</v></cell></row><row r="13519"><cell r="A13519" t="str"><v>04355</v></cell><cell r="B13519" t="str"><v>3500</v></cell><cell r="C13519" t="str"><v>burgemeester van 's-Gravenhage</v></cell><cell r="D13519" t="str"><v>08-03-1824/16-12-1842</v></cell></row><row r="13520"><cell r="A13520" t="str"><v>04355</v></cell><cell r="B13520" t="str"><v>3500</v></cell><cell r="C13520" t="str"><v>lid Provinciale Staten van Holland</v></cell><cell r="D13520" t="str"><v>04-07-1837/00-08-1840</v></cell></row><row r="13521"><cell r="A13521" t="str"><v>04355</v></cell><cell r="B13521" t="str"><v>3500</v></cell><cell r="C13521" t="str"><v>buitengewoon lid Tweede Kamer der Staten-Generaal</v></cell><cell r="D13521" t="str"><v>05-08-1840/05-09-1840</v></cell></row><row r="13522"><cell r="A13522" t="str"><v>04355</v></cell><cell r="B13522" t="str"><v>3500</v></cell><cell r="C13522" t="str"><v>lid Provinciale Staten van Zuid-Holland</v></cell><cell r="D13522" t="str"><v>15-12-1840/16-12-1842</v></cell></row><row r="13523"><cell r="A13523" t="str"><v>04356</v></cell><cell r="B13523" t="str"><v>3010</v></cell><cell r="C13523" t="str"><v>Amsterdam</v></cell><cell r="D13523" t="str"><v>10-09-1788</v></cell></row><row r="13524"><cell r="A13524" t="str"><v>04356</v></cell><cell r="B13524" t="str"><v>3020</v></cell><cell r="C13524" t="str"><v>Amsterdam</v></cell><cell r="D13524" t="str"><v>21-12-1856</v></cell></row><row r="13525"><cell r="A13525" t="str"><v>04356</v></cell><cell r="B13525" t="str"><v>3500</v></cell><cell r="C13525" t="str"><v>advocaat te Amsterdam</v></cell><cell r="D13525" t="str"><v>00-00-1808/00-00-1814</v></cell></row><row r="13526"><cell r="A13526" t="str"><v>04356</v></cell><cell r="B13526" t="str"><v>3500</v></cell><cell r="C13526" t="str"><v>substituut-officier van justitie, rechtbank van eerste aanleg te Amsterdam</v></cell><cell r="D13526" t="str"><v>00-00-1814/01-08-1820</v></cell></row><row r="13527"><cell r="A13527" t="str"><v>04356</v></cell><cell r="B13527" t="str"><v>3500</v></cell><cell r="C13527" t="str"><v>rechter ter instructie, rechtbank in eerste aanleg te Amsterdam</v></cell><cell r="D13527" t="str"><v>01-08-1820/01-10-1834</v></cell></row><row r="13528"><cell r="A13528" t="str"><v>04356</v></cell><cell r="B13528" t="str"><v>3500</v></cell><cell r="C13528" t="str"><v>lid stedelijke raad van Amsterdam</v></cell><cell r="D13528" t="str"><v>00-00-1829/00-00-1834</v></cell></row><row r="13529"><cell r="A13529" t="str"><v>04356</v></cell><cell r="B13529" t="str"><v>3500</v></cell><cell r="C13529" t="str"><v>officier van justitie, rechtbank in eerste aanleg te Amsterdam</v></cell><cell r="D13529" t="str"><v>01-10-1834/01-03-1836</v></cell></row><row r="13530"><cell r="A13530" t="str"><v>04356</v></cell><cell r="B13530" t="str"><v>3500</v></cell><cell r="C13530" t="str"><v>lid stedelijke raad van Amsterdam</v></cell><cell r="D13530" t="str"><v>00-00-1836/00-10-1847</v></cell></row><row r="13531"><cell r="A13531" t="str"><v>04356</v></cell><cell r="B13531" t="str"><v>3500</v></cell><cell r="C13531" t="str"><v>burgemeester van Amsterdam</v></cell><cell r="D13531" t="str"><v>10-03-1836/01-01-1842</v></cell></row><row r="13532"><cell r="A13532" t="str"><v>04356</v></cell><cell r="B13532" t="str"><v>3500</v></cell><cell r="C13532" t="str"><v>lid Provinciale Staten van Holland</v></cell><cell r="D13532" t="str"><v>02-07-1839/00-08-1840</v></cell></row><row r="13533"><cell r="A13533" t="str"><v>04356</v></cell><cell r="B13533" t="str"><v>3500</v></cell><cell r="C13533" t="str"><v>buitengewoon lid Tweede Kamer der Staten-Generaal</v></cell><cell r="D13533" t="str"><v>05-08-1840/05-09-1840</v></cell></row><row r="13534"><cell r="A13534" t="str"><v>04356</v></cell><cell r="B13534" t="str"><v>3500</v></cell><cell r="C13534" t="str"><v>lid Provinciale Staten van Noord-Holland</v></cell><cell r="D13534" t="str"><v>22-12-1840/01-01-1842</v></cell></row><row r="13535"><cell r="A13535" t="str"><v>04356</v></cell><cell r="B13535" t="str"><v>3500</v></cell><cell r="C13535" t="str"><v>vicepresident Provinciaal Gerechtshof van Noord-Holland</v></cell><cell r="D13535" t="str"><v>01-01-1842/01-06-1852</v></cell></row><row r="13536"><cell r="A13536" t="str"><v>04356</v></cell><cell r="B13536" t="str"><v>3500</v></cell><cell r="C13536" t="str"><v>lid Provinciale Staten van Noord-Holland</v></cell><cell r="D13536" t="str"><v>05-11-1850/00-07-1855</v></cell></row><row r="13537"><cell r="A13537" t="str"><v>04356</v></cell><cell r="B13537" t="str"><v>3500</v></cell><cell r="C13537" t="str"><v>president Provinciaal Gerechtshof van Noord-Holland</v></cell><cell r="D13537" t="str"><v>01-06-1852/21-12-1856</v></cell></row><row r="13538"><cell r="A13538" t="str"><v>04357</v></cell><cell r="B13538" t="str"><v>3010</v></cell><cell r="C13538" t="str"><v>Rotterdam</v></cell><cell r="D13538" t="str"><v>29-09-1791</v></cell></row><row r="13539"><cell r="A13539" t="str"><v>04357</v></cell><cell r="B13539" t="str"><v>3020</v></cell><cell r="C13539" t="str"><v>Rotterdam</v></cell><cell r="D13539" t="str"><v>19-02-1872</v></cell></row><row r="13540"><cell r="A13540" t="str"><v>04357</v></cell><cell r="B13540" t="str"><v>3500</v></cell><cell r="C13540" t="str"><v>landeigenaar in de Bommelerwaard</v></cell></row><row r="13541"><cell r="A13541" t="str"><v>04357</v></cell><cell r="B13541" t="str"><v>3500</v></cell><cell r="C13541" t="str"><v>directeur en eigenaar suikerraffinaderij te Rotterdam</v></cell><cell r="D13541" t="str"><v>00-00-1816/00-00-1820</v></cell></row><row r="13542"><cell r="A13542" t="str"><v>04357</v></cell><cell r="B13542" t="str"><v>3500</v></cell><cell r="C13542" t="str"><v>lid stedelijke raad van Rotterdam</v></cell><cell r="D13542" t="str"><v>00-10-1824/09-07-1838</v></cell></row><row r="13543"><cell r="A13543" t="str"><v>04357</v></cell><cell r="B13543" t="str"><v>3500</v></cell><cell r="C13543" t="str"><v>lid Provinciale Staten van (Zuid-)Holland</v></cell><cell r="D13543" t="str"><v>02-06-1834/00-09-1848</v></cell></row><row r="13544"><cell r="A13544" t="str"><v>04357</v></cell><cell r="B13544" t="str"><v>3500</v></cell><cell r="C13544" t="str"><v>lid Gedeputeerde Staten van het zuidelijke deel van Holland</v></cell><cell r="D13544" t="str"><v>09-07-1838/00-12-1840</v></cell></row><row r="13545"><cell r="A13545" t="str"><v>04357</v></cell><cell r="B13545" t="str"><v>3500</v></cell><cell r="C13545" t="str"><v>lid Gedeputeerde Staten van Zuid-Holland</v></cell><cell r="D13545" t="str"><v>00-12-1840/27-06-1845</v></cell></row><row r="13546"><cell r="A13546" t="str"><v>04357</v></cell><cell r="B13546" t="str"><v>3500</v></cell><cell r="C13546" t="str"><v>buitengewoon lid Tweede Kamer der Staten-Generaal</v></cell><cell r="D13546" t="str"><v>18-09-1848/08-10-1848</v></cell></row><row r="13547"><cell r="A13547" t="str"><v>04357</v></cell><cell r="B13547" t="str"><v>3500</v></cell><cell r="C13547" t="str"><v>lid Provinciale Staten van Zuid-Holland</v></cell><cell r="D13547" t="str"><v>24-09-1850/00-02-1851</v></cell></row><row r="13548"><cell r="A13548" t="str"><v>04358</v></cell><cell r="B13548" t="str"><v>3010</v></cell><cell r="C13548" t="str"><v>Bergen op Zoom</v></cell><cell r="D13548" t="str"><v>04-06-1787</v></cell></row><row r="13549"><cell r="A13549" t="str"><v>04358</v></cell><cell r="B13549" t="str"><v>3020</v></cell><cell r="C13549" t="str"><v>Bergen op Zoom</v></cell><cell r="D13549" t="str"><v>17-12-1855</v></cell></row><row r="13550"><cell r="A13550" t="str"><v>04358</v></cell><cell r="B13550" t="str"><v>3500</v></cell><cell r="C13550" t="str"><v>wijnkoper te Bergen op Zoom</v></cell></row><row r="13551"><cell r="A13551" t="str"><v>04358</v></cell><cell r="B13551" t="str"><v>3500</v></cell><cell r="C13551" t="str"><v>secretaris van Halsteren en van Nieuw-Vossemeer</v></cell></row><row r="13552"><cell r="A13552" t="str"><v>04358</v></cell><cell r="B13552" t="str"><v>3500</v></cell><cell r="C13552" t="str"><v>lid stedelijke raad (vanaf 1851 gemeenteraad) van Bergen op Zoom</v></cell><cell r="D13552" t="str"><v>00-00-1832/17-12-1855</v></cell></row><row r="13553"><cell r="A13553" t="str"><v>04358</v></cell><cell r="B13553" t="str"><v>3500</v></cell><cell r="C13553" t="str"><v>lid Provinciale Staten van Noord-Brabant</v></cell><cell r="D13553" t="str"><v>07-07-1835/00-09-1848</v></cell></row><row r="13554"><cell r="A13554" t="str"><v>04358</v></cell><cell r="B13554" t="str"><v>3500</v></cell><cell r="C13554" t="str"><v>buitengewoon lid Tweede Kamer der Staten-Generaal</v></cell><cell r="D13554" t="str"><v>18-09-1848/08-10-1848</v></cell></row><row r="13555"><cell r="A13555" t="str"><v>04358</v></cell><cell r="B13555" t="str"><v>3500</v></cell><cell r="C13555" t="str"><v>wethouder van Bergen op Zoom</v></cell><cell r="D13555" t="str"><v>00-10-1851/17-12-1855</v></cell></row><row r="13556"><cell r="A13556" t="str"><v>04361</v></cell><cell r="B13556" t="str"><v>3010</v></cell><cell r="C13556" t="str"><v>Zwolle</v></cell><cell r="D13556" t="str"><v>19-11-1778</v></cell></row><row r="13557"><cell r="A13557" t="str"><v>04361</v></cell><cell r="B13557" t="str"><v>3020</v></cell><cell r="C13557" t="str"><v>Groningen</v></cell><cell r="D13557" t="str"><v>27-03-1849</v></cell></row><row r="13558"><cell r="A13558" t="str"><v>04361</v></cell><cell r="B13558" t="str"><v>3500</v></cell><cell r="C13558" t="str"><v>rechter van de Drie Waarden en Kommerzijl, Ezinge, Hardeweer en Feerwerd</v></cell><cell r="D13558" t="str"><v>00-00-1801/</v></cell></row><row r="13559"><cell r="A13559" t="str"><v>04361</v></cell><cell r="B13559" t="str"><v>3500</v></cell><cell r="C13559" t="str"><v>advocaat te Groningen</v></cell><cell r="D13559" t="str"><v>00-00-1801/01-10-1838</v></cell></row><row r="13560"><cell r="A13560" t="str"><v>04361</v></cell><cell r="B13560" t="str"><v>3500</v></cell><cell r="C13560" t="str"><v>lid stedelijke raad van Groningen</v></cell><cell r="D13560" t="str"><v>00-00-1827/00-00-1847</v></cell></row><row r="13561"><cell r="A13561" t="str"><v>04361</v></cell><cell r="B13561" t="str"><v>3500</v></cell><cell r="C13561" t="str"><v>lid Provinciale Staten van Groningen</v></cell><cell r="D13561" t="str"><v>07-07-1829/00-09-1838</v></cell></row><row r="13562"><cell r="A13562" t="str"><v>04361</v></cell><cell r="B13562" t="str"><v>3500</v></cell><cell r="C13562" t="str"><v>raadsheer Provinciaal Gerechtshof van Groningen</v></cell><cell r="D13562" t="str"><v>01-10-1838/27-03-1849</v></cell></row><row r="13563"><cell r="A13563" t="str"><v>04361</v></cell><cell r="B13563" t="str"><v>3500</v></cell><cell r="C13563" t="str"><v>buitengewoon lid Tweede Kamer der Staten-Generaal</v></cell><cell r="D13563" t="str"><v>05-08-1840/05-09-1840</v></cell></row><row r="13564"><cell r="A13564" t="str"><v>04362</v></cell><cell r="B13564" t="str"><v>3010</v></cell><cell r="C13564" t="str"><v>'s-Hertogenbosch</v></cell><cell r="D13564" t="str"><v>15-10-1804</v></cell></row><row r="13565"><cell r="A13565" t="str"><v>04362</v></cell><cell r="B13565" t="str"><v>3020</v></cell><cell r="C13565" t="str"><v>'s-Hertogenbosch</v></cell><cell r="D13565" t="str"><v>27-07-1878</v></cell></row><row r="13566"><cell r="A13566" t="str"><v>04362</v></cell><cell r="B13566" t="str"><v>3500</v></cell><cell r="C13566" t="str"><v>advocaat te 's-Hertogenbosch</v></cell><cell r="D13566" t="str"><v>00-00-1838/</v></cell></row><row r="13567"><cell r="A13567" t="str"><v>04362</v></cell><cell r="B13567" t="str"><v>3500</v></cell><cell r="C13567" t="str"><v>lid Provinciale Staten van Noord-Brabant</v></cell><cell r="D13567" t="str"><v>07-07-1846/00-09-1848</v></cell></row><row r="13568"><cell r="A13568" t="str"><v>04362</v></cell><cell r="B13568" t="str"><v>3500</v></cell><cell r="C13568" t="str"><v>buitengewoon lid Tweede Kamer der Staten-Generaal</v></cell><cell r="D13568" t="str"><v>18-09-1848/08-10-1848</v></cell></row><row r="13569"><cell r="A13569" t="str"><v>04363</v></cell><cell r="B13569" t="str"><v>3010</v></cell><cell r="C13569" t="str"><v>Zwolle</v></cell><cell r="D13569" t="str"><v>22-07-1807</v></cell></row><row r="13570"><cell r="A13570" t="str"><v>04363</v></cell><cell r="B13570" t="str"><v>3020</v></cell><cell r="C13570" t="str"><v>Zwolle</v></cell><cell r="D13570" t="str"><v>21-06-1867</v></cell></row><row r="13571"><cell r="A13571" t="str"><v>04363</v></cell><cell r="B13571" t="str"><v>3500</v></cell><cell r="C13571" t="str"><v>advocaat te Zwolle</v></cell><cell r="D13571" t="str"><v>00-00-1830/00-07-1833</v></cell></row><row r="13572"><cell r="A13572" t="str"><v>04363</v></cell><cell r="B13572" t="str"><v>3500</v></cell><cell r="C13572" t="str"><v>advocaat en procureur te Zwolle</v></cell><cell r="D13572" t="str"><v>20-07-1830/00-04-1839</v></cell></row><row r="13573"><cell r="A13573" t="str"><v>04363</v></cell><cell r="B13573" t="str"><v>3500</v></cell><cell r="C13573" t="str"><v>lid stedelijke raad van Zwolle</v></cell></row><row r="13574"><cell r="A13574" t="str"><v>04363</v></cell><cell r="B13574" t="str"><v>3500</v></cell><cell r="C13574" t="str"><v>kantonrechter te Zwolle</v></cell><cell r="D13574" t="str"><v>00-04-1839/01-10-1859</v></cell></row><row r="13575"><cell r="A13575" t="str"><v>04363</v></cell><cell r="B13575" t="str"><v>3500</v></cell><cell r="C13575" t="str"><v>lid Provinciale Staten van Overijssel</v></cell><cell r="D13575" t="str"><v>01-06-1846/18-09-1848</v></cell></row><row r="13576"><cell r="A13576" t="str"><v>04363</v></cell><cell r="B13576" t="str"><v>3500</v></cell><cell r="C13576" t="str"><v>buitengewoon lid Tweede Kamer der Staten-Generaal</v></cell><cell r="D13576" t="str"><v>18-09-1848/08-10-1848</v></cell></row><row r="13577"><cell r="A13577" t="str"><v>04363</v></cell><cell r="B13577" t="str"><v>3500</v></cell><cell r="C13577" t="str"><v>lid Provinciale Staten van Overijssel</v></cell><cell r="D13577" t="str"><v>00-10-1848/21-06-1867</v></cell></row><row r="13578"><cell r="A13578" t="str"><v>04363</v></cell><cell r="B13578" t="str"><v>3500</v></cell><cell r="C13578" t="str"><v>schoolopziener, zesde district van Overijssel</v></cell><cell r="D13578" t="str"><v>01-09-1850/</v></cell></row><row r="13579"><cell r="A13579" t="str"><v>04363</v></cell><cell r="B13579" t="str"><v>3500</v></cell><cell r="C13579" t="str"><v>raadsheer Provinciaal Gerechtshof te Zwolle</v></cell><cell r="D13579" t="str"><v>01-10-1859/01-04-1866</v></cell></row><row r="13580"><cell r="A13580" t="str"><v>04364</v></cell><cell r="B13580" t="str"><v>3010</v></cell><cell r="C13580" t="str"><v>Rotterdam</v></cell><cell r="D13580" t="str"><v>02-01-1769</v></cell></row><row r="13581"><cell r="A13581" t="str"><v>04364</v></cell><cell r="B13581" t="str"><v>3020</v></cell><cell r="C13581" t="str"><v>Dordrecht</v></cell><cell r="D13581" t="str"><v>08-12-1847</v></cell></row><row r="13582"><cell r="A13582" t="str"><v>04364</v></cell><cell r="B13582" t="str"><v>3500</v></cell><cell r="C13582" t="str"><v>advocaat te 's-Gravenhage</v></cell><cell r="D13582" t="str"><v>00-00-1790/00-00-1798</v></cell></row><row r="13583"><cell r="A13583" t="str"><v>04364</v></cell><cell r="B13583" t="str"><v>3500</v></cell><cell r="C13583" t="str"><v>advocaat te Dordrecht</v></cell><cell r="D13583" t="str"><v>00-00-1798/00-00-1803</v></cell></row><row r="13584"><cell r="A13584" t="str"><v>04364</v></cell><cell r="B13584" t="str"><v>3500</v></cell><cell r="C13584" t="str"><v>schepen in de Kamer judicieel te Dordrecht</v></cell><cell r="D13584" t="str"><v>18-04-1803/01-01-1811</v></cell></row><row r="13585"><cell r="A13585" t="str"><v>04364</v></cell><cell r="B13585" t="str"><v>3500</v></cell><cell r="C13585" t="str"><v>lid voorlopig bestuur van Dordrecht</v></cell><cell r="D13585" t="str"><v>18-11-1813/02-01-1816</v></cell></row><row r="13586"><cell r="A13586" t="str"><v>04364</v></cell><cell r="B13586" t="str"><v>3500</v></cell><cell r="C13586" t="str"><v>rechter in de rechtbank van eerste aanleg te Dordrecht</v></cell></row><row r="13587"><cell r="A13587" t="str"><v>04364</v></cell><cell r="B13587" t="str"><v>3500</v></cell><cell r="C13587" t="str"><v>lid stedelijke raad van Dordrecht</v></cell><cell r="D13587" t="str"><v>02-01-1816/08-12-1847</v></cell></row><row r="13588"><cell r="A13588" t="str"><v>04364</v></cell><cell r="B13588" t="str"><v>3500</v></cell><cell r="C13588" t="str"><v>lid Provinciale Staten van Holland</v></cell><cell r="D13588" t="str"><v>07-07-1818/01-07-1839</v></cell></row><row r="13589"><cell r="A13589" t="str"><v>04364</v></cell><cell r="B13589" t="str"><v>3500</v></cell><cell r="C13589" t="str"><v>buitengewoon lid Tweede Kamer der Staten-Generaal</v></cell><cell r="D13589" t="str"><v>05-08-1840/05-09-1840</v></cell></row><row r="13590"><cell r="A13590" t="str"><v>04364</v></cell><cell r="B13590" t="str"><v>3500</v></cell><cell r="C13590" t="str"><v>lid Provinciale Staten van Zuid-Holland</v></cell><cell r="D13590" t="str"><v>06-07-1841/08-12-1847</v></cell></row><row r="13591"><cell r="A13591" t="str"><v>04365</v></cell><cell r="B13591" t="str"><v>3010</v></cell><cell r="C13591" t="str"><v>Krommenie</v></cell><cell r="D13591" t="str"><v>01-10-1800</v></cell></row><row r="13592"><cell r="A13592" t="str"><v>04365</v></cell><cell r="B13592" t="str"><v>3020</v></cell><cell r="C13592" t="str"><v>Krommenie</v></cell><cell r="D13592" t="str"><v>08-02-1855</v></cell></row><row r="13593"><cell r="A13593" t="str"><v>04365</v></cell><cell r="B13593" t="str"><v>3500</v></cell><cell r="C13593" t="str"><v>fabrikant van zeildoeken en reder te Krommenie</v></cell></row><row r="13594"><cell r="A13594" t="str"><v>04365</v></cell><cell r="B13594" t="str"><v>3500</v></cell><cell r="C13594" t="str"><v>lid raad van Krommenie</v></cell><cell r="D13594" t="str"><v>00-00-1832/00-00-1850</v></cell></row><row r="13595"><cell r="A13595" t="str"><v>04365</v></cell><cell r="B13595" t="str"><v>3500</v></cell><cell r="C13595" t="str"><v>lid Provinciale Staten van Noord-Holland</v></cell><cell r="D13595" t="str"><v>03-07-1845/10-09-1850</v></cell></row><row r="13596"><cell r="A13596" t="str"><v>04365</v></cell><cell r="B13596" t="str"><v>3500</v></cell><cell r="C13596" t="str"><v>buitengewoon lid Tweede Kamer der Staten-Generaal</v></cell><cell r="D13596" t="str"><v>18-09-1848/08-10-1848</v></cell></row><row r="13597"><cell r="A13597" t="str"><v>04365</v></cell><cell r="B13597" t="str"><v>3500</v></cell><cell r="C13597" t="str"><v>lid Gedeputeerde Staten van Noord-Holland</v></cell><cell r="D13597" t="str"><v>05-07-1849/08-02-1855</v></cell></row><row r="13598"><cell r="A13598" t="str"><v>04365</v></cell><cell r="B13598" t="str"><v>3500</v></cell><cell r="C13598" t="str"><v>lid Provinciale Staten van Noord-Holland</v></cell><cell r="D13598" t="str"><v>10-09-1850/08-02-1855</v></cell></row><row r="13599"><cell r="A13599" t="str"><v>04366</v></cell><cell r="B13599" t="str"><v>3010</v></cell><cell r="C13599" t="str"><v>Vlissingen</v></cell><cell r="D13599" t="str"><v>31-03-1793</v></cell></row><row r="13600"><cell r="A13600" t="str"><v>04366</v></cell><cell r="B13600" t="str"><v>3020</v></cell><cell r="C13600" t="str"><v>Zierikzee</v></cell><cell r="D13600" t="str"><v>01-08-1853</v></cell></row><row r="13601"><cell r="A13601" t="str"><v>04366</v></cell><cell r="B13601" t="str"><v>3500</v></cell><cell r="C13601" t="str"><v>advocaat te Zierikzee</v></cell><cell r="D13601" t="str"><v>00-00-1813/01-08-1853</v></cell></row><row r="13602"><cell r="A13602" t="str"><v>04366</v></cell><cell r="B13602" t="str"><v>3500</v></cell><cell r="C13602" t="str"><v>secretaris van Zierikzee</v></cell><cell r="D13602" t="str"><v>01-01-1819/01-08-1853</v></cell></row><row r="13603"><cell r="A13603" t="str"><v>04366</v></cell><cell r="B13603" t="str"><v>3500</v></cell><cell r="C13603" t="str"><v>lid Provinciale Staten van Zeeland</v></cell><cell r="D13603" t="str"><v>06-06-1841/18-09-1848</v></cell></row><row r="13604"><cell r="A13604" t="str"><v>04366</v></cell><cell r="B13604" t="str"><v>3500</v></cell><cell r="C13604" t="str"><v>buitengewoon lid Tweede Kamer der Staten-Generaal</v></cell><cell r="D13604" t="str"><v>18-09-1848/08-10-1848</v></cell></row><row r="13605"><cell r="A13605" t="str"><v>04366</v></cell><cell r="B13605" t="str"><v>3500</v></cell><cell r="C13605" t="str"><v>lid Provinciale Staten van Zeeland</v></cell><cell r="D13605" t="str"><v>00-11-1848/01-08-1853</v></cell></row><row r="13606"><cell r="A13606" t="str"><v>04367</v></cell><cell r="B13606" t="str"><v>3010</v></cell><cell r="C13606" t="str"><v>Zwartewaal</v></cell><cell r="D13606" t="str"><v>18-03-1794</v></cell></row><row r="13607"><cell r="A13607" t="str"><v>04367</v></cell><cell r="B13607" t="str"><v>3020</v></cell><cell r="C13607" t="str"><v>Heenvliet</v></cell><cell r="D13607" t="str"><v>14-09-1850</v></cell></row><row r="13608"><cell r="A13608" t="str"><v>04367</v></cell><cell r="B13608" t="str"><v>3500</v></cell><cell r="C13608" t="str"><v>reder (visserij)</v></cell></row><row r="13609"><cell r="A13609" t="str"><v>04367</v></cell><cell r="B13609" t="str"><v>3500</v></cell><cell r="C13609" t="str"><v>schout van Zwartewaal</v></cell><cell r="D13609" t="str"><v>00-00-1815/00-01-1826</v></cell></row><row r="13610"><cell r="A13610" t="str"><v>04367</v></cell><cell r="B13610" t="str"><v>3500</v></cell><cell r="C13610" t="str"><v>burgemeester van Zwartewaal</v></cell><cell r="D13610" t="str"><v>00-01-1826/14-09-1850</v></cell></row><row r="13611"><cell r="A13611" t="str"><v>04367</v></cell><cell r="B13611" t="str"><v>3500</v></cell><cell r="C13611" t="str"><v>lid Provinciale Staten van Holland</v></cell><cell r="D13611" t="str"><v>04-07-1826/15-12-1840</v></cell></row><row r="13612"><cell r="A13612" t="str"><v>04367</v></cell><cell r="B13612" t="str"><v>3500</v></cell><cell r="C13612" t="str"><v>lid Provinciale Staten van Zuid-Holland</v></cell><cell r="D13612" t="str"><v>06-07-1841/18-09-1848</v></cell></row><row r="13613"><cell r="A13613" t="str"><v>04367</v></cell><cell r="B13613" t="str"><v>3500</v></cell><cell r="C13613" t="str"><v>buitengewoon lid Tweede Kamer der Staten-Generaal</v></cell><cell r="D13613" t="str"><v>18-09-1848/08-10-1848</v></cell></row><row r="13614"><cell r="A13614" t="str"><v>04367</v></cell><cell r="B13614" t="str"><v>3500</v></cell><cell r="C13614" t="str"><v>lid Provinciale Staten van Zuid-Holland</v></cell><cell r="D13614" t="str"><v>00-10-1848/01-07-1849</v></cell></row><row r="13615"><cell r="A13615" t="str"><v>04368</v></cell><cell r="B13615" t="str"><v>3010</v></cell><cell r="C13615" t="str"><v>Utrecht</v></cell><cell r="D13615" t="str"><v>20-01-1780</v></cell></row><row r="13616"><cell r="A13616" t="str"><v>04368</v></cell><cell r="B13616" t="str"><v>3020</v></cell><cell r="C13616" t="str"><v>Baarn</v></cell><cell r="D13616" t="str"><v>27-03-1863</v></cell></row><row r="13617"><cell r="A13617" t="str"><v>04368</v></cell><cell r="B13617" t="str"><v>3500</v></cell><cell r="C13617" t="str"><v>schout en gardemeester beide Eemnessen</v></cell></row><row r="13618"><cell r="A13618" t="str"><v>04368</v></cell><cell r="B13618" t="str"><v>3500</v></cell><cell r="C13618" t="str"><v>ontvanger tweede arrondissement van Utrecht</v></cell><cell r="D13618" t="str"><v>00-00-1805/00-00-1811</v></cell></row><row r="13619"><cell r="A13619" t="str"><v>04368</v></cell><cell r="B13619" t="str"><v>3500</v></cell><cell r="C13619" t="str"><v>ontvanger particulier der directe belastingen, tweede arrondissement van Utrecht</v></cell><cell r="D13619" t="str"><v>00-00-1811/00-00-1812</v></cell></row><row r="13620"><cell r="A13620" t="str"><v>04368</v></cell><cell r="B13620" t="str"><v>3500</v></cell><cell r="C13620" t="str"><v>ontvanger particulier der directe belastingen, tweede arrondissement van Amersfoort</v></cell><cell r="D13620" t="str"><v>00-00-1812/00-00-1813</v></cell></row><row r="13621"><cell r="A13621" t="str"><v>04368</v></cell><cell r="B13621" t="str"><v>3500</v></cell><cell r="C13621" t="str"><v>inspecteur der directe belastingen te Amersfoort</v></cell><cell r="D13621" t="str"><v>00-00-1813/00-00-1816</v></cell></row><row r="13622"><cell r="A13622" t="str"><v>04368</v></cell><cell r="B13622" t="str"><v>3500</v></cell><cell r="C13622" t="str"><v>provinciaal verificateur te 's-Hertogenbosch</v></cell><cell r="D13622" t="str"><v>00-00-1816/00-00-1817</v></cell></row><row r="13623"><cell r="A13623" t="str"><v>04368</v></cell><cell r="B13623" t="str"><v>3500</v></cell><cell r="C13623" t="str"><v>lid Provinciale Staten van Utrecht</v></cell><cell r="D13623" t="str"><v>06-07-1819/00-08-1840</v></cell></row><row r="13624"><cell r="A13624" t="str"><v>04368</v></cell><cell r="B13624" t="str"><v>3500</v></cell><cell r="C13624" t="str"><v>buitengewoon lid Tweede Kamer der Staten-Generaal</v></cell><cell r="D13624" t="str"><v>05-08-1840/05-09-1840</v></cell></row><row r="13625"><cell r="A13625" t="str"><v>04368</v></cell><cell r="B13625" t="str"><v>3500</v></cell><cell r="C13625" t="str"><v>lid Provinciale Staten van Utrecht</v></cell><cell r="D13625" t="str"><v>00-10-1840/24-09-1850</v></cell></row><row r="13626"><cell r="A13626" t="str"><v>04368</v></cell><cell r="B13626" t="str"><v>3500</v></cell><cell r="C13626" t="str"><v>lid gemeenteraad van Baarn</v></cell></row><row r="13627"><cell r="A13627" t="str"><v>04368</v></cell><cell r="B13627" t="str"><v>3500</v></cell><cell r="C13627" t="str"><v>wethouder van Baarn</v></cell><cell r="D13627" t="str"><v>00-00-1844/00-07-1848</v></cell></row><row r="13628"><cell r="A13628" t="str"><v>04368</v></cell><cell r="B13628" t="str"><v>3500</v></cell><cell r="C13628" t="str"><v>lid Gedeputeerde Staten van Utrecht</v></cell><cell r="D13628" t="str"><v>06-07-1848/05-07-1859</v></cell></row><row r="13629"><cell r="A13629" t="str"><v>04368</v></cell><cell r="B13629" t="str"><v>3500</v></cell><cell r="C13629" t="str"><v>lid Provinciale Staten van Utrecht</v></cell><cell r="D13629" t="str"><v>24-09-1850/05-07-1859</v></cell></row><row r="13630"><cell r="A13630" t="str"><v>04369</v></cell><cell r="B13630" t="str"><v>3010</v></cell><cell r="C13630" t="str"><v>Utrecht</v></cell><cell r="D13630" t="str"><v>18-10-1801</v></cell></row><row r="13631"><cell r="A13631" t="str"><v>04369</v></cell><cell r="B13631" t="str"><v>3020</v></cell><cell r="C13631" t="str"><v>Langbroek (Utr.)</v></cell><cell r="D13631" t="str"><v>30-06-1855</v></cell></row><row r="13632"><cell r="A13632" t="str"><v>04369</v></cell><cell r="B13632" t="str"><v>3500</v></cell><cell r="C13632" t="str"><v>landeigenaar en ambachtsheer</v></cell></row><row r="13633"><cell r="A13633" t="str"><v>04369</v></cell><cell r="B13633" t="str"><v>3500</v></cell><cell r="C13633" t="str"><v>advocaat te Utrecht</v></cell><cell r="D13633" t="str"><v>00-00-1822/01-10-1838</v></cell></row><row r="13634"><cell r="A13634" t="str"><v>04369</v></cell><cell r="B13634" t="str"><v>3500</v></cell><cell r="C13634" t="str"><v>raadsheer Provinciaal Gerechtshof te Utrecht</v></cell><cell r="D13634" t="str"><v>01-10-1838/01-04-1848</v></cell></row><row r="13635"><cell r="A13635" t="str"><v>04369</v></cell><cell r="B13635" t="str"><v>3500</v></cell><cell r="C13635" t="str"><v>buitengewoon lid Tweede Kamer der Staten-Generaal</v></cell><cell r="D13635" t="str"><v>05-08-1840/05-09-1840</v></cell></row><row r="13636"><cell r="A13636" t="str"><v>04369</v></cell><cell r="B13636" t="str"><v>3500</v></cell><cell r="C13636" t="str"><v>vicepresident Provinciaal Gerechtshof te Utrecht</v></cell><cell r="D13636" t="str"><v>01-04-1848/30-06-1855</v></cell></row><row r="13637"><cell r="A13637" t="str"><v>04370</v></cell><cell r="B13637" t="str"><v>3010</v></cell><cell r="C13637" t="str"><v>Amsterdam</v></cell><cell r="D13637" t="str"><v>09-12-1791</v></cell></row><row r="13638"><cell r="A13638" t="str"><v>04370</v></cell><cell r="B13638" t="str"><v>3020</v></cell><cell r="C13638" t="str"><v>Hemmen (Gld.)</v></cell><cell r="D13638" t="str"><v>08-09-1860</v></cell></row><row r="13639"><cell r="A13639" t="str"><v>04370</v></cell><cell r="B13639" t="str"><v>3500</v></cell><cell r="C13639" t="str"><v>landeigenaar en ambachtsheer</v></cell></row><row r="13640"><cell r="A13640" t="str"><v>04370</v></cell><cell r="B13640" t="str"><v>3500</v></cell><cell r="C13640" t="str"><v>lid Provinciale Staten van Gelderland</v></cell><cell r="D13640" t="str"><v>19-09-1814/05-08-1840</v></cell></row><row r="13641"><cell r="A13641" t="str"><v>04370</v></cell><cell r="B13641" t="str"><v>3500</v></cell><cell r="C13641" t="str"><v>burgemeester van Hemmen</v></cell><cell r="D13641" t="str"><v>02-01-1832/01-09-1837</v></cell></row><row r="13642"><cell r="A13642" t="str"><v>04370</v></cell><cell r="B13642" t="str"><v>3500</v></cell><cell r="C13642" t="str"><v>districtscommissaris, district Nijmegen</v></cell><cell r="D13642" t="str"><v>01-09-1837/01-01-1850</v></cell></row><row r="13643"><cell r="A13643" t="str"><v>04370</v></cell><cell r="B13643" t="str"><v>3500</v></cell><cell r="C13643" t="str"><v>buitengewoon lid Tweede Kamer der Staten-Generaal</v></cell><cell r="D13643" t="str"><v>05-08-1840/05-09-1840</v></cell></row><row r="13644"><cell r="A13644" t="str"><v>04370</v></cell><cell r="B13644" t="str"><v>3500</v></cell><cell r="C13644" t="str"><v>lid Provinciale Staten van Gelderland</v></cell><cell r="D13644" t="str"><v>00-10-1840/07-12-1847</v></cell></row><row r="13645"><cell r="A13645" t="str"><v>04370</v></cell><cell r="B13645" t="str"><v>3500</v></cell><cell r="C13645" t="str"><v>lid Provinciale Staten van Gelderland</v></cell><cell r="D13645" t="str"><v>25-09-1850/08-09-1860</v></cell></row><row r="13646"><cell r="A13646" t="str"><v>04370</v></cell><cell r="B13646" t="str"><v>3500</v></cell><cell r="C13646" t="str"><v>burgemeester van Hemmen</v></cell><cell r="D13646" t="str"><v>09-11-1854/08-09-1860</v></cell></row><row r="13647"><cell r="A13647" t="str"><v>04370</v></cell><cell r="B13647" t="str"><v>3500</v></cell><cell r="C13647" t="str"><v>gemeentesecretaris van Hemmen</v></cell><cell r="D13647" t="str"><v>25-01-1855/08-09-1860</v></cell></row><row r="13648"><cell r="A13648" t="str"><v>04371</v></cell><cell r="B13648" t="str"><v>3010</v></cell><cell r="C13648" t="str"><v>Oud-Gastel</v></cell><cell r="D13648" t="str"><v>02-09-1796</v></cell></row><row r="13649"><cell r="A13649" t="str"><v>04371</v></cell><cell r="B13649" t="str"><v>3020</v></cell><cell r="C13649" t="str"><v>Breda</v></cell><cell r="D13649" t="str"><v>31-03-1862</v></cell></row><row r="13650"><cell r="A13650" t="str"><v>04371</v></cell><cell r="B13650" t="str"><v>3500</v></cell><cell r="C13650" t="str"><v>advocaat te Breda</v></cell></row><row r="13651"><cell r="A13651" t="str"><v>04371</v></cell><cell r="B13651" t="str"><v>3500</v></cell><cell r="C13651" t="str"><v>rechter-plaatsvervanger Arrondissementsrechtbank te Breda</v></cell><cell r="D13651" t="str"><v>01-10-1838/31-03-1862</v></cell></row><row r="13652"><cell r="A13652" t="str"><v>04371</v></cell><cell r="B13652" t="str"><v>3500</v></cell><cell r="C13652" t="str"><v>buitengewoon lid Tweede Kamer der Staten-Generaal</v></cell><cell r="D13652" t="str"><v>05-08-1840/05-09-1840</v></cell></row><row r="13653"><cell r="A13653" t="str"><v>04371</v></cell><cell r="B13653" t="str"><v>3500</v></cell><cell r="C13653" t="str"><v>lid gemeenteraad van Breda</v></cell><cell r="D13653" t="str"><v>22-10-1851/31-03-1862</v></cell></row><row r="13654"><cell r="A13654" t="str"><v>04371</v></cell><cell r="B13654" t="str"><v>3500</v></cell><cell r="C13654" t="str"><v>burgemeester van Breda</v></cell><cell r="D13654" t="str"><v>01-12-1853/31-03-1862</v></cell></row><row r="13655"><cell r="A13655" t="str"><v>04372</v></cell><cell r="B13655" t="str"><v>3010</v></cell><cell r="C13655" t="str"><v>'s-Gravenhage</v></cell><cell r="D13655" t="str"><v>13-04-1790</v></cell></row><row r="13656"><cell r="A13656" t="str"><v>04372</v></cell><cell r="B13656" t="str"><v>3020</v></cell><cell r="C13656" t="str"><v>Goes</v></cell><cell r="D13656" t="str"><v>05-05-1852</v></cell></row><row r="13657"><cell r="A13657" t="str"><v>04372</v></cell><cell r="B13657" t="str"><v>3500</v></cell><cell r="C13657" t="str"><v>advocaat te 's-Gravenhage</v></cell><cell r="D13657" t="str"><v>00-00-1810/00-00-1817</v></cell></row><row r="13658"><cell r="A13658" t="str"><v>04372</v></cell><cell r="B13658" t="str"><v>3500</v></cell><cell r="C13658" t="str"><v>procureur, rechtbank van de eerste aanleg te Goes</v></cell><cell r="D13658" t="str"><v>00-00-1817/05-05-1852</v></cell></row><row r="13659"><cell r="A13659" t="str"><v>04372</v></cell><cell r="B13659" t="str"><v>3500</v></cell><cell r="C13659" t="str"><v>burgemeester van Goes</v></cell><cell r="D13659" t="str"><v>01-01-1844/05-05-1852</v></cell></row><row r="13660"><cell r="A13660" t="str"><v>04372</v></cell><cell r="B13660" t="str"><v>3500</v></cell><cell r="C13660" t="str"><v>lid Provinciale Staten van Zeeland</v></cell><cell r="D13660" t="str"><v>02-07-1844/09-09-1850</v></cell></row><row r="13661"><cell r="A13661" t="str"><v>04372</v></cell><cell r="B13661" t="str"><v>3500</v></cell><cell r="C13661" t="str"><v>buitengewoon lid Tweede Kamer der Staten-Generaal</v></cell><cell r="D13661" t="str"><v>18-09-1848/08-10-1848</v></cell></row><row r="13662"><cell r="A13662" t="str"><v>04373</v></cell><cell r="B13662" t="str"><v>3010</v></cell><cell r="C13662" t="str"><v>Leermens (Gr.)</v></cell><cell r="D13662" t="str"><v>13-07-1790</v></cell></row><row r="13663"><cell r="A13663" t="str"><v>04373</v></cell><cell r="B13663" t="str"><v>3020</v></cell><cell r="C13663" t="str"><v>Appingedam</v></cell><cell r="D13663" t="str"><v>04-01-1867</v></cell></row><row r="13664"><cell r="A13664" t="str"><v>04373</v></cell><cell r="B13664" t="str"><v>3500</v></cell><cell r="C13664" t="str"><v>advocaat en procureur te Appingedam</v></cell><cell r="D13664" t="str"><v>00-00-1811/</v></cell></row><row r="13665"><cell r="A13665" t="str"><v>04373</v></cell><cell r="B13665" t="str"><v>3500</v></cell><cell r="C13665" t="str"><v>lid Provinciale Staten van Groningen</v></cell><cell r="D13665" t="str"><v>04-07-1826/00-08-1840</v></cell></row><row r="13666"><cell r="A13666" t="str"><v>04373</v></cell><cell r="B13666" t="str"><v>3500</v></cell><cell r="C13666" t="str"><v>lid Gedeputeerde Staten van Groningen</v></cell><cell r="D13666" t="str"><v>03-07-1827/16-02-1836</v></cell></row><row r="13667"><cell r="A13667" t="str"><v>04373</v></cell><cell r="B13667" t="str"><v>3500</v></cell><cell r="C13667" t="str"><v>buitengewoon lid Tweede Kamer der Staten-Generaal</v></cell><cell r="D13667" t="str"><v>05-08-1840/05-09-1840</v></cell></row><row r="13668"><cell r="A13668" t="str"><v>04373</v></cell><cell r="B13668" t="str"><v>3500</v></cell><cell r="C13668" t="str"><v>lid Provinciale Staten van Groningen</v></cell><cell r="D13668" t="str"><v>00-11-1840/00-09-1848</v></cell></row><row r="13669"><cell r="A13669" t="str"><v>04373</v></cell><cell r="B13669" t="str"><v>3500</v></cell><cell r="C13669" t="str"><v>buitengewoon lid Tweede Kamer der Staten-Generaal</v></cell><cell r="D13669" t="str"><v>18-09-1848/08-10-1848</v></cell></row><row r="13670"><cell r="A13670" t="str"><v>04373</v></cell><cell r="B13670" t="str"><v>3500</v></cell><cell r="C13670" t="str"><v>lid Provinciale Staten van Groningen</v></cell><cell r="D13670" t="str"><v>00-11-1848/24-09-1850</v></cell></row><row r="13671"><cell r="A13671" t="str"><v>04373</v></cell><cell r="B13671" t="str"><v>3500</v></cell><cell r="C13671" t="str"><v>lid gemeenteraad van Appingedam</v></cell></row><row r="13672"><cell r="A13672" t="str"><v>04373</v></cell><cell r="B13672" t="str"><v>3500</v></cell><cell r="C13672" t="str"><v>wethouder van Appingedam</v></cell><cell r="D13672" t="str"><v>21-05-1859/01-04-1863</v></cell></row><row r="13673"><cell r="A13673" t="str"><v>04373</v></cell><cell r="B13673" t="str"><v>3500</v></cell><cell r="C13673" t="str"><v>burgemeester van Appingedam</v></cell><cell r="D13673" t="str"><v>01-04-1863/04-01-1867</v></cell></row><row r="13674"><cell r="A13674" t="str"><v>04375</v></cell><cell r="B13674" t="str"><v>3010</v></cell><cell r="C13674" t="str"><v>Groningen</v></cell><cell r="D13674" t="str"><v>28-04-1793</v></cell></row><row r="13675"><cell r="A13675" t="str"><v>04375</v></cell><cell r="B13675" t="str"><v>3020</v></cell><cell r="C13675" t="str"><v>Groningen</v></cell><cell r="D13675" t="str"><v>20-11-1871</v></cell></row><row r="13676"><cell r="A13676" t="str"><v>04375</v></cell><cell r="B13676" t="str"><v>3500</v></cell><cell r="C13676" t="str"><v>advocaat te Hoogezand</v></cell><cell r="D13676" t="str"><v>00-00-1817/00-00-1833</v></cell></row><row r="13677"><cell r="A13677" t="str"><v>04375</v></cell><cell r="B13677" t="str"><v>3500</v></cell><cell r="C13677" t="str"><v>procureur, rechtbank van eerste aanleg te Groningen</v></cell><cell r="D13677" t="str"><v>00-00-1833/15-09-1839</v></cell></row><row r="13678"><cell r="A13678" t="str"><v>04375</v></cell><cell r="B13678" t="str"><v>3500</v></cell><cell r="C13678" t="str"><v>procureur Arrondissementsrechtbank te Groningen</v></cell><cell r="D13678" t="str"><v>15-09-1839/20-11-1871</v></cell></row><row r="13679"><cell r="A13679" t="str"><v>04375</v></cell><cell r="B13679" t="str"><v>3500</v></cell><cell r="C13679" t="str"><v>lid Provinciale Staten van Groningen</v></cell><cell r="D13679" t="str"><v>01-06-1844/17-09-1850</v></cell></row><row r="13680"><cell r="A13680" t="str"><v>04375</v></cell><cell r="B13680" t="str"><v>3500</v></cell><cell r="C13680" t="str"><v>buitengewoon lid Tweede Kamer der Staten-Generaal</v></cell><cell r="D13680" t="str"><v>18-09-1848/08-10-1848</v></cell></row><row r="13681"><cell r="A13681" t="str"><v>04375</v></cell><cell r="B13681" t="str"><v>3500</v></cell><cell r="C13681" t="str"><v>lid Provinciale Staten van Groningen</v></cell><cell r="D13681" t="str"><v>17-09-1850/00-07-1853</v></cell></row><row r="13682"><cell r="A13682" t="str"><v>04376</v></cell><cell r="B13682" t="str"><v>3010</v></cell><cell r="C13682" t="str"><v>Wageningen</v></cell><cell r="D13682" t="str"><v>17-06-1798</v></cell></row><row r="13683"><cell r="A13683" t="str"><v>04376</v></cell><cell r="B13683" t="str"><v>3020</v></cell><cell r="C13683" t="str"><v>Luik</v></cell><cell r="D13683" t="str"><v>01-02-1849</v></cell></row><row r="13684"><cell r="A13684" t="str"><v>04376</v></cell><cell r="B13684" t="str"><v>3500</v></cell><cell r="C13684" t="str"><v>landeigenaar en ambachtsheer</v></cell></row><row r="13685"><cell r="A13685" t="str"><v>04376</v></cell><cell r="B13685" t="str"><v>3500</v></cell><cell r="C13685" t="str"><v>vrederechter te Terborg</v></cell><cell r="D13685" t="str"><v>00-03-1820/00-00-1821</v></cell></row><row r="13686"><cell r="A13686" t="str"><v>04376</v></cell><cell r="B13686" t="str"><v>3500</v></cell><cell r="C13686" t="str"><v>rechter in de rechtbank van eerste aanleg te Arnhem</v></cell><cell r="D13686" t="str"><v>00-06-1821/01-10-1838</v></cell></row><row r="13687"><cell r="A13687" t="str"><v>04376</v></cell><cell r="B13687" t="str"><v>3500</v></cell><cell r="C13687" t="str"><v>lid Provinciale Staten van Gelderland</v></cell><cell r="D13687" t="str"><v>04-07-1837/00-07-1845</v></cell></row><row r="13688"><cell r="A13688" t="str"><v>04376</v></cell><cell r="B13688" t="str"><v>3500</v></cell><cell r="C13688" t="str"><v>buitengewoon lid Tweede Kamer der Staten-Generaal</v></cell><cell r="D13688" t="str"><v>05-08-1840/05-09-1840</v></cell></row><row r="13689"><cell r="A13689" t="str"><v>04377</v></cell><cell r="B13689" t="str"><v>3010</v></cell><cell r="C13689" t="str"><v>Ten Boer (Gr.)</v></cell><cell r="D13689" t="str"><v>12-02-1790</v></cell></row><row r="13690"><cell r="A13690" t="str"><v>04377</v></cell><cell r="B13690" t="str"><v>3020</v></cell><cell r="C13690" t="str"><v>Groningen</v></cell><cell r="D13690" t="str"><v>28-11-1862</v></cell></row><row r="13691"><cell r="A13691" t="str"><v>04377</v></cell><cell r="B13691" t="str"><v>3500</v></cell><cell r="C13691" t="str"><v>advocaat te Groningen</v></cell><cell r="D13691" t="str"><v>00-00-1812/00-00-1816</v></cell></row><row r="13692"><cell r="A13692" t="str"><v>04377</v></cell><cell r="B13692" t="str"><v>3500</v></cell><cell r="C13692" t="str"><v>tijdelijk griffier vredegerecht, kanton Leek</v></cell><cell r="D13692" t="str"><v>00-00-1812/00-07-1813</v></cell></row><row r="13693"><cell r="A13693" t="str"><v>04377</v></cell><cell r="B13693" t="str"><v>3500</v></cell><cell r="C13693" t="str"><v>procureur, rechtbank van eerste aanleg te Groningen</v></cell><cell r="D13693" t="str"><v>04-06-1816/00-00-1823</v></cell></row><row r="13694"><cell r="A13694" t="str"><v>04377</v></cell><cell r="B13694" t="str"><v>3500</v></cell><cell r="C13694" t="str"><v>rechter-plaatsvervanger, rechtbank van een aanleg te Groningen</v></cell><cell r="D13694" t="str"><v>18-06-1822/</v></cell></row><row r="13695"><cell r="A13695" t="str"><v>04377</v></cell><cell r="B13695" t="str"><v>3500</v></cell><cell r="C13695" t="str"><v>hoogleraar hedendaags en burgerlijk recht, Hogeschool te Groningen</v></cell><cell r="D13695" t="str"><v>26-03-1823/01-01-1858</v></cell></row><row r="13696"><cell r="A13696" t="str"><v>04377</v></cell><cell r="B13696" t="str"><v>3500</v></cell><cell r="C13696" t="str"><v>rector magnificus Hogeschool te Groningen</v></cell><cell r="D13696" t="str"><v>00-00-1829/00-00-1830</v></cell></row><row r="13697"><cell r="A13697" t="str"><v>04377</v></cell><cell r="B13697" t="str"><v>3500</v></cell><cell r="C13697" t="str"><v>rector magnificus Hogeschool te Groningen</v></cell><cell r="D13697" t="str"><v>00-00-1844/00-00-1845</v></cell></row><row r="13698"><cell r="A13698" t="str"><v>04377</v></cell><cell r="B13698" t="str"><v>3500</v></cell><cell r="C13698" t="str"><v>buitengewoon lid Tweede Kamer der Staten-Generaal</v></cell><cell r="D13698" t="str"><v>18-09-1848/08-10-1848</v></cell></row><row r="13699"><cell r="A13699" t="str"><v>04377</v></cell><cell r="B13699" t="str"><v>3500</v></cell><cell r="C13699" t="str"><v>gepensioneerd</v></cell></row><row r="13700"><cell r="A13700" t="str"><v>04378</v></cell><cell r="B13700" t="str"><v>3010</v></cell><cell r="C13700" t="str"><v>Groningen</v></cell><cell r="D13700" t="str"><v>10-02-1794</v></cell></row><row r="13701"><cell r="A13701" t="str"><v>04378</v></cell><cell r="B13701" t="str"><v>3020</v></cell><cell r="C13701" t="str"><v>Kreuznach</v></cell><cell r="D13701" t="str"><v>07-08-1846</v></cell></row><row r="13702"><cell r="A13702" t="str"><v>04378</v></cell><cell r="B13702" t="str"><v>3500</v></cell><cell r="C13702" t="str"><v>advocaat te Groningen</v></cell><cell r="D13702" t="str"><v>00-00-1819/07-08-1842</v></cell></row><row r="13703"><cell r="A13703" t="str"><v>04378</v></cell><cell r="B13703" t="str"><v>3500</v></cell><cell r="C13703" t="str"><v>lid stedelijke raad van Groningen</v></cell><cell r="D13703" t="str"><v>/07-08-1846</v></cell></row><row r="13704"><cell r="A13704" t="str"><v>04378</v></cell><cell r="B13704" t="str"><v>3500</v></cell><cell r="C13704" t="str"><v>wethouder van Groningen</v></cell><cell r="D13704" t="str"><v>00-10-1838/01-01-1843</v></cell></row><row r="13705"><cell r="A13705" t="str"><v>04378</v></cell><cell r="B13705" t="str"><v>3500</v></cell><cell r="C13705" t="str"><v>lid Provinciale Staten van Groningen</v></cell><cell r="D13705" t="str"><v>01-07-1834/05-08-1840</v></cell></row><row r="13706"><cell r="A13706" t="str"><v>04378</v></cell><cell r="B13706" t="str"><v>3500</v></cell><cell r="C13706" t="str"><v>buitengewoon lid Tweede Kamer der Staten-Generaal</v></cell><cell r="D13706" t="str"><v>05-08-1840/05-09-1840</v></cell></row><row r="13707"><cell r="A13707" t="str"><v>04378</v></cell><cell r="B13707" t="str"><v>3500</v></cell><cell r="C13707" t="str"><v>lid Provinciale Staten van Groningen</v></cell><cell r="D13707" t="str"><v>00-10-1840/07-08-1846</v></cell></row><row r="13708"><cell r="A13708" t="str"><v>04378</v></cell><cell r="B13708" t="str"><v>3500</v></cell><cell r="C13708" t="str"><v>burgemeester van Groningen</v></cell><cell r="D13708" t="str"><v>01-01-1843/07-08-1846</v></cell></row><row r="13709"><cell r="A13709" t="str"><v>04379</v></cell><cell r="B13709" t="str"><v>3010</v></cell><cell r="C13709" t="str"><v>Amsterdam</v></cell><cell r="D13709" t="str"><v>31-07-1783</v></cell></row><row r="13710"><cell r="A13710" t="str"><v>04379</v></cell><cell r="B13710" t="str"><v>3020</v></cell><cell r="C13710" t="str"><v>Amsterdam</v></cell><cell r="D13710" t="str"><v>11-03-1856</v></cell></row><row r="13711"><cell r="A13711" t="str"><v>04379</v></cell><cell r="B13711" t="str"><v>3500</v></cell><cell r="C13711" t="str"><v>advocaat Hof van Holland te Amsterdam</v></cell><cell r="D13711" t="str"><v>00-00-1806/</v></cell></row><row r="13712"><cell r="A13712" t="str"><v>04379</v></cell><cell r="B13712" t="str"><v>3500</v></cell><cell r="C13712" t="str"><v>rechter-plaatsvervanger, rechtbank van eerste aanleg te Amsterdam</v></cell><cell r="D13712" t="str"><v>00-00-1811/00-00-1832</v></cell></row><row r="13713"><cell r="A13713" t="str"><v>04379</v></cell><cell r="B13713" t="str"><v>3500</v></cell><cell r="C13713" t="str"><v>rentenier</v></cell></row><row r="13714"><cell r="A13714" t="str"><v>04379</v></cell><cell r="B13714" t="str"><v>3500</v></cell><cell r="C13714" t="str"><v>lid stedelijke raad van Amsterdam</v></cell><cell r="D13714" t="str"><v>29-04-1824/15-10-1851</v></cell></row><row r="13715"><cell r="A13715" t="str"><v>04379</v></cell><cell r="B13715" t="str"><v>3500</v></cell><cell r="C13715" t="str"><v>wethouder van Amsterdam</v></cell><cell r="D13715" t="str"><v>29-04-1824/16-12-1848</v></cell></row><row r="13716"><cell r="A13716" t="str"><v>04379</v></cell><cell r="B13716" t="str"><v>3500</v></cell><cell r="C13716" t="str"><v>lid Provinciale Staten van Holland</v></cell><cell r="D13716" t="str"><v>04-07-1826/05-08-1840</v></cell></row><row r="13717"><cell r="A13717" t="str"><v>04379</v></cell><cell r="B13717" t="str"><v>3500</v></cell><cell r="C13717" t="str"><v>buitengewoon lid Tweede Kamer der Staten-Generaal</v></cell><cell r="D13717" t="str"><v>05-08-1840/05-09-1840</v></cell></row><row r="13718"><cell r="A13718" t="str"><v>04379</v></cell><cell r="B13718" t="str"><v>3500</v></cell><cell r="C13718" t="str"><v>lid Provinciale Staten van Noord-Holland</v></cell><cell r="D13718" t="str"><v>22-12-1840/00-09-1848</v></cell></row><row r="13719"><cell r="A13719" t="str"><v>04379</v></cell><cell r="B13719" t="str"><v>3500</v></cell><cell r="C13719" t="str"><v>buitengewoon lid Tweede Kamer der Staten-Generaal</v></cell><cell r="D13719" t="str"><v>18-09-1848/08-10-1848</v></cell></row><row r="13720"><cell r="A13720" t="str"><v>04379</v></cell><cell r="B13720" t="str"><v>3500</v></cell><cell r="C13720" t="str"><v>lid Provinciale Staten van Noord-Holland</v></cell><cell r="D13720" t="str"><v>00-10-1848/11-03-1856</v></cell></row><row r="13721"><cell r="A13721" t="str"><v>04380</v></cell><cell r="B13721" t="str"><v>3010</v></cell><cell r="C13721" t="str"><v>Oosterbeek (Gld.)</v></cell><cell r="D13721" t="str"><v>01-06-1801</v></cell></row><row r="13722"><cell r="A13722" t="str"><v>04380</v></cell><cell r="B13722" t="str"><v>3020</v></cell><cell r="C13722" t="str"><v>Arnhem</v></cell><cell r="D13722" t="str"><v>24-09-1857</v></cell></row><row r="13723"><cell r="A13723" t="str"><v>04380</v></cell><cell r="B13723" t="str"><v>3500</v></cell><cell r="C13723" t="str"><v>advocaat te Arnhem</v></cell><cell r="D13723" t="str"><v>00-00-1824/</v></cell></row><row r="13724"><cell r="A13724" t="str"><v>04380</v></cell><cell r="B13724" t="str"><v>3500</v></cell><cell r="C13724" t="str"><v>lid stedelijke raad (vanaf 1851 gemeenteraad) van Arnhem</v></cell><cell r="D13724" t="str"><v>/24-09-1857</v></cell></row><row r="13725"><cell r="A13725" t="str"><v>04380</v></cell><cell r="B13725" t="str"><v>3500</v></cell><cell r="C13725" t="str"><v>buitengewoon lid Tweede Kamer der Staten-Generaal</v></cell><cell r="D13725" t="str"><v>21-09-1848/08-10-1848</v></cell></row><row r="13726"><cell r="A13726" t="str"><v>04380</v></cell><cell r="B13726" t="str"><v>3500</v></cell><cell r="C13726" t="str"><v>lid Provinciale Staten van Gelderland</v></cell><cell r="D13726" t="str"><v>25-09-1850/24-09-1857</v></cell></row><row r="13727"><cell r="A13727" t="str"><v>04380</v></cell><cell r="B13727" t="str"><v>3500</v></cell><cell r="C13727" t="str"><v>wethouder van Arnhem</v></cell><cell r="D13727" t="str"><v>16-10-1850/24-09-1857</v></cell></row><row r="13728"><cell r="A13728" t="str"><v>04381</v></cell><cell r="B13728" t="str"><v>3010</v></cell><cell r="C13728" t="str"><v>Dronrijp</v></cell><cell r="D13728" t="str"><v>04-07-1800</v></cell></row><row r="13729"><cell r="A13729" t="str"><v>04381</v></cell><cell r="B13729" t="str"><v>3020</v></cell><cell r="C13729" t="str"><v>Leeuwarden</v></cell><cell r="D13729" t="str"><v>14-11-1847</v></cell></row><row r="13730"><cell r="A13730" t="str"><v>04381</v></cell><cell r="B13730" t="str"><v>3500</v></cell><cell r="C13730" t="str"><v>advocaat te Leeuwarden</v></cell><cell r="D13730" t="str"><v>28-10-1823/00-12-1836</v></cell></row><row r="13731"><cell r="A13731" t="str"><v>04381</v></cell><cell r="B13731" t="str"><v>3500</v></cell><cell r="C13731" t="str"><v>griffier Staten van Friesland</v></cell><cell r="D13731" t="str"><v>01-01-1837/14-11-1847</v></cell></row><row r="13732"><cell r="A13732" t="str"><v>04381</v></cell><cell r="B13732" t="str"><v>3500</v></cell><cell r="C13732" t="str"><v>buitengewoon lid Tweede Kamer der Staten-Generaal</v></cell><cell r="D13732" t="str"><v>05-08-1840/05-09-1840</v></cell></row><row r="13733"><cell r="A13733" t="str"><v>04382</v></cell><cell r="B13733" t="str"><v>3010</v></cell><cell r="C13733" t="str"><v>Leeuwarden</v></cell><cell r="D13733" t="str"><v>30-09-1797</v></cell></row><row r="13734"><cell r="A13734" t="str"><v>04382</v></cell><cell r="B13734" t="str"><v>3020</v></cell><cell r="C13734" t="str"><v>Bergum</v></cell><cell r="D13734" t="str"><v>25-07-1858</v></cell></row><row r="13735"><cell r="A13735" t="str"><v>04382</v></cell><cell r="B13735" t="str"><v>3500</v></cell><cell r="C13735" t="str"><v>landeigenaar</v></cell></row><row r="13736"><cell r="A13736" t="str"><v>04382</v></cell><cell r="B13736" t="str"><v>3500</v></cell><cell r="C13736" t="str"><v>lid Provinciale Staten van Friesland</v></cell><cell r="D13736" t="str"><v>04-07-1820/05-08-1840</v></cell></row><row r="13737"><cell r="A13737" t="str"><v>04382</v></cell><cell r="B13737" t="str"><v>3500</v></cell><cell r="C13737" t="str"><v>grietman van Tietjerksteradeel</v></cell><cell r="D13737" t="str"><v>18-02-1823/01-07-1851</v></cell></row><row r="13738"><cell r="A13738" t="str"><v>04382</v></cell><cell r="B13738" t="str"><v>3500</v></cell><cell r="C13738" t="str"><v>buitengewoon lid Tweede Kamer der Staten-Generaal</v></cell><cell r="D13738" t="str"><v>05-08-1840/05-09-1840</v></cell></row><row r="13739"><cell r="A13739" t="str"><v>04382</v></cell><cell r="B13739" t="str"><v>3500</v></cell><cell r="C13739" t="str"><v>lid Provinciale Staten van Friesland</v></cell><cell r="D13739" t="str"><v>01-12-1840/24-09-1850</v></cell></row><row r="13740"><cell r="A13740" t="str"><v>04382</v></cell><cell r="B13740" t="str"><v>3500</v></cell><cell r="C13740" t="str"><v>burgemeester van Tietjerksteradeel</v></cell><cell r="D13740" t="str"><v>01-07-1851/25-07-1858</v></cell></row><row r="13741"><cell r="A13741" t="str"><v>04383</v></cell><cell r="B13741" t="str"><v>3010</v></cell><cell r="C13741" t="str"><v>Eindhoven</v></cell><cell r="D13741" t="str"><v>13-01-1781</v></cell></row><row r="13742"><cell r="A13742" t="str"><v>04383</v></cell><cell r="B13742" t="str"><v>3020</v></cell><cell r="C13742" t="str"><v>Eindhoven</v></cell><cell r="D13742" t="str"><v>16-02-1847</v></cell></row><row r="13743"><cell r="A13743" t="str"><v>04383</v></cell><cell r="B13743" t="str"><v>3500</v></cell><cell r="C13743" t="str"><v>lid firma "J.Th. Smits & Zoonen", fabrikant van wollen, linnen en katoenen stoffen te Eindhoven</v></cell></row><row r="13744"><cell r="A13744" t="str"><v>04383</v></cell><cell r="B13744" t="str"><v>3500</v></cell><cell r="C13744" t="str"><v>lid Provinciale Staten van Noord-Brabant</v></cell><cell r="D13744" t="str"><v>06-04-1827/05-08-1840</v></cell></row><row r="13745"><cell r="A13745" t="str"><v>04383</v></cell><cell r="B13745" t="str"><v>3500</v></cell><cell r="C13745" t="str"><v>buitengewoon lid Tweede Kamer der Staten-Generaal</v></cell><cell r="D13745" t="str"><v>05-08-1840/05-09-1840</v></cell></row><row r="13746"><cell r="A13746" t="str"><v>04383</v></cell><cell r="B13746" t="str"><v>3500</v></cell><cell r="C13746" t="str"><v>lid Provinciale Staten van Noord-Brabant</v></cell><cell r="D13746" t="str"><v>00-10-1840/16-02-1847</v></cell></row><row r="13747"><cell r="A13747" t="str"><v>04384</v></cell><cell r="B13747" t="str"><v>3010</v></cell><cell r="C13747" t="str"><v>Vries (Dr.)</v></cell><cell r="D13747" t="str"><v>23-10-1777</v></cell></row><row r="13748"><cell r="A13748" t="str"><v>04384</v></cell><cell r="B13748" t="str"><v>3020</v></cell><cell r="C13748" t="str"><v>Groningen</v></cell><cell r="D13748" t="str"><v>28-10-1855</v></cell></row><row r="13749"><cell r="A13749" t="str"><v>04384</v></cell><cell r="B13749" t="str"><v>3500</v></cell><cell r="C13749" t="str"><v>advocaat Hof van Justitie te Groningen</v></cell><cell r="D13749" t="str"><v>00-00-1799/</v></cell></row><row r="13750"><cell r="A13750" t="str"><v>04384</v></cell><cell r="B13750" t="str"><v>3500</v></cell><cell r="C13750" t="str"><v>secretaris gericht van Goorecht en Sappemeer</v></cell><cell r="D13750" t="str"><v>00-00-1799/</v></cell></row><row r="13751"><cell r="A13751" t="str"><v>04384</v></cell><cell r="B13751" t="str"><v>3500</v></cell><cell r="C13751" t="str"><v>secretaris jurisdictie der beide Oldambten</v></cell><cell r="D13751" t="str"><v>00-00-1803/00-00-1811</v></cell></row><row r="13752"><cell r="A13752" t="str"><v>04384</v></cell><cell r="B13752" t="str"><v>3500</v></cell><cell r="C13752" t="str"><v>rechter van instructie, arrondissement Zuidbroek</v></cell><cell r="D13752" t="str"><v>00-00-1811/00-00-1813</v></cell></row><row r="13753"><cell r="A13753" t="str"><v>04384</v></cell><cell r="B13753" t="str"><v>3500</v></cell><cell r="C13753" t="str"><v>advocaat te Groningen</v></cell><cell r="D13753" t="str"><v>00-00-1813/</v></cell></row><row r="13754"><cell r="A13754" t="str"><v>04384</v></cell><cell r="B13754" t="str"><v>3500</v></cell><cell r="C13754" t="str"><v>lid Provinciale Staten van Groningen</v></cell><cell r="D13754" t="str"><v>04-07-1820/00-09-1826</v></cell></row><row r="13755"><cell r="A13755" t="str"><v>04384</v></cell><cell r="B13755" t="str"><v>3500</v></cell><cell r="C13755" t="str"><v>lid Gedeputeerde Staten van Groningen</v></cell><cell r="D13755" t="str"><v>04-07-1820/00-09-1826</v></cell></row><row r="13756"><cell r="A13756" t="str"><v>04384</v></cell><cell r="B13756" t="str"><v>3500</v></cell><cell r="C13756" t="str"><v>griffier Staten van Groningen</v></cell><cell r="D13756" t="str"><v>00-09-1826/01-08-1846</v></cell></row><row r="13757"><cell r="A13757" t="str"><v>04384</v></cell><cell r="B13757" t="str"><v>3500</v></cell><cell r="C13757" t="str"><v>buitengewoon lid Tweede Kamer der Staten-Generaal</v></cell><cell r="D13757" t="str"><v>05-08-1840/05-09-1840</v></cell></row><row r="13758"><cell r="A13758" t="str"><v>04384</v></cell><cell r="B13758" t="str"><v>3500</v></cell><cell r="C13758" t="str"><v>raadsheer Provinciaal Gerechtshof te Groningen</v></cell><cell r="D13758" t="str"><v>01-08-1846/28-10-1855</v></cell></row><row r="13759"><cell r="A13759" t="str"><v>04385</v></cell><cell r="B13759" t="str"><v>3010</v></cell><cell r="C13759" t="str"><v>Franeker</v></cell><cell r="D13759" t="str"><v>13-06-1783</v></cell></row><row r="13760"><cell r="A13760" t="str"><v>04385</v></cell><cell r="B13760" t="str"><v>3020</v></cell><cell r="C13760" t="str"><v>Franeker</v></cell><cell r="D13760" t="str"><v>21-10-1846</v></cell></row><row r="13761"><cell r="A13761" t="str"><v>04385</v></cell><cell r="B13761" t="str"><v>3500</v></cell><cell r="C13761" t="str"><v>notaris te Franeker</v></cell><cell r="D13761" t="str"><v>/(omstreeks: 00-00-1814)/21-10-1846</v></cell></row><row r="13762"><cell r="A13762" t="str"><v>04385</v></cell><cell r="B13762" t="str"><v>3500</v></cell><cell r="C13762" t="str"><v>lid Provinciale Staten van Friesland</v></cell><cell r="D13762" t="str"><v>04-07-1837/00-08-1840</v></cell></row><row r="13763"><cell r="A13763" t="str"><v>04385</v></cell><cell r="B13763" t="str"><v>3500</v></cell><cell r="C13763" t="str"><v>burgemeester van Franeker</v></cell><cell r="D13763" t="str"><v>01-01-1837/21-10-1846</v></cell></row><row r="13764"><cell r="A13764" t="str"><v>04385</v></cell><cell r="B13764" t="str"><v>3500</v></cell><cell r="C13764" t="str"><v>buitengewoon lid Tweede Kamer der Staten-Generaal</v></cell><cell r="D13764" t="str"><v>05-08-1840/05-09-1840</v></cell></row><row r="13765"><cell r="A13765" t="str"><v>04385</v></cell><cell r="B13765" t="str"><v>3500</v></cell><cell r="C13765" t="str"><v>lid Provinciale Staten van Friesland</v></cell><cell r="D13765" t="str"><v>00-11-1840/21-10-1846</v></cell></row><row r="13766"><cell r="A13766" t="str"><v>04386</v></cell><cell r="B13766" t="str"><v>3010</v></cell><cell r="C13766" t="str"><v>Haarlem</v></cell><cell r="D13766" t="str"><v>24-05-1801</v></cell></row><row r="13767"><cell r="A13767" t="str"><v>04386</v></cell><cell r="B13767" t="str"><v>3020</v></cell><cell r="C13767" t="str"><v>Haarlem</v></cell><cell r="D13767" t="str"><v>15-07-1873</v></cell></row><row r="13768"><cell r="A13768" t="str"><v>04386</v></cell><cell r="B13768" t="str"><v>3500</v></cell><cell r="C13768" t="str"><v>advocaat te Haarlem</v></cell><cell r="D13768" t="str"><v>00-00-1824/00-00-1827</v></cell></row><row r="13769"><cell r="A13769" t="str"><v>04386</v></cell><cell r="B13769" t="str"><v>3500</v></cell><cell r="C13769" t="str"><v>rechter-plaatsvervanger, rechtbank van eerste aanleg te Haarlem</v></cell><cell r="D13769" t="str"><v>00-00-1824/01-11-1827</v></cell></row><row r="13770"><cell r="A13770" t="str"><v>04386</v></cell><cell r="B13770" t="str"><v>3500</v></cell><cell r="C13770" t="str"><v>rechter in de rechtbank van eerste aanleg te Haarlem</v></cell><cell r="D13770" t="str"><v>01-11-1827/01-10-1838</v></cell></row><row r="13771"><cell r="A13771" t="str"><v>04386</v></cell><cell r="B13771" t="str"><v>3500</v></cell><cell r="C13771" t="str"><v>lid stedelijke raad van Haarlem</v></cell><cell r="D13771" t="str"><v>00-00-1830/</v></cell></row><row r="13772"><cell r="A13772" t="str"><v>04386</v></cell><cell r="B13772" t="str"><v>3500</v></cell><cell r="C13772" t="str"><v>lid Provinciale Staten van Holland</v></cell><cell r="D13772" t="str"><v>03-07-1832/05-08-1840</v></cell></row><row r="13773"><cell r="A13773" t="str"><v>04386</v></cell><cell r="B13773" t="str"><v>3500</v></cell><cell r="C13773" t="str"><v>rechter Arrondissementsrechtbank te Haarlem</v></cell><cell r="D13773" t="str"><v>01-10-1838/01-03-1856</v></cell></row><row r="13774"><cell r="A13774" t="str"><v>04386</v></cell><cell r="B13774" t="str"><v>3500</v></cell><cell r="C13774" t="str"><v>buitengewoon lid Tweede Kamer der Staten-Generaal</v></cell><cell r="D13774" t="str"><v>05-08-1840/05-09-1840</v></cell></row><row r="13775"><cell r="A13775" t="str"><v>04386</v></cell><cell r="B13775" t="str"><v>3500</v></cell><cell r="C13775" t="str"><v>lid Provinciale Staten van Noord-Holland</v></cell><cell r="D13775" t="str"><v>05-12-1840/09-09-1850</v></cell></row><row r="13776"><cell r="A13776" t="str"><v>04386</v></cell><cell r="B13776" t="str"><v>3500</v></cell><cell r="C13776" t="str"><v>president Arrondissementsrechtbank te Haarlem</v></cell><cell r="D13776" t="str"><v>01-03-1856/15-07-1873</v></cell></row><row r="13777"><cell r="A13777" t="str"><v>04387</v></cell><cell r="B13777" t="str"><v>3010</v></cell><cell r="C13777" t="str"><v>Assen</v></cell><cell r="D13777" t="str"><v>01-02-1802</v></cell></row><row r="13778"><cell r="A13778" t="str"><v>04387</v></cell><cell r="B13778" t="str"><v>3020</v></cell><cell r="C13778" t="str"><v>Assen</v></cell><cell r="D13778" t="str"><v>25-08-1864</v></cell></row><row r="13779"><cell r="A13779" t="str"><v>04387</v></cell><cell r="B13779" t="str"><v>3500</v></cell><cell r="C13779" t="str"><v>advocaat en procureur te Assen</v></cell><cell r="D13779" t="str"><v>00-00-1825/</v></cell></row><row r="13780"><cell r="A13780" t="str"><v>04387</v></cell><cell r="B13780" t="str"><v>3500</v></cell><cell r="C13780" t="str"><v>rijksadvocaat</v></cell><cell r="D13780" t="str"><v>01-06-1842/</v></cell></row><row r="13781"><cell r="A13781" t="str"><v>04387</v></cell><cell r="B13781" t="str"><v>3500</v></cell><cell r="C13781" t="str"><v>buitengewoon lid Tweede Kamer der Staten-Generaal</v></cell><cell r="D13781" t="str"><v>05-08-1840/05-09-1840</v></cell></row><row r="13782"><cell r="A13782" t="str"><v>04387</v></cell><cell r="B13782" t="str"><v>3500</v></cell><cell r="C13782" t="str"><v>buitengewoon lid Tweede Kamer der Staten-Generaal</v></cell><cell r="D13782" t="str"><v>18-09-1848/08-10-1848</v></cell></row><row r="13783"><cell r="A13783" t="str"><v>04387</v></cell><cell r="B13783" t="str"><v>3500</v></cell><cell r="C13783" t="str"><v>lid stedelijke raad (vanaf 1851 gemeenteraad) van Assen</v></cell><cell r="D13783" t="str"><v>/(omstreeks: 00-00-1848)/25-08-1864</v></cell></row><row r="13784"><cell r="A13784" t="str"><v>04387</v></cell><cell r="B13784" t="str"><v>3500</v></cell><cell r="C13784" t="str"><v>wethouder van Assen</v></cell><cell r="D13784" t="str"><v>00-07-1849/25-08-1864</v></cell></row><row r="13785"><cell r="A13785" t="str"><v>04387</v></cell><cell r="B13785" t="str"><v>3500</v></cell><cell r="C13785" t="str"><v>lid Provinciale Staten van Drenthe</v></cell><cell r="D13785" t="str"><v>09-11-1852/25-08-1864</v></cell></row><row r="13786"><cell r="A13786" t="str"><v>04388</v></cell><cell r="B13786" t="str"><v>3010</v></cell><cell r="C13786" t="str"><v>Monnickendam</v></cell><cell r="D13786" t="str"><v>12-12-1782</v></cell></row><row r="13787"><cell r="A13787" t="str"><v>04388</v></cell><cell r="B13787" t="str"><v>3020</v></cell><cell r="C13787" t="str"><v>Purmerend</v></cell><cell r="D13787" t="str"><v>08-04-1860</v></cell></row><row r="13788"><cell r="A13788" t="str"><v>04388</v></cell><cell r="B13788" t="str"><v>3500</v></cell><cell r="C13788" t="str"><v>notaris te Purmerend</v></cell><cell r="D13788" t="str"><v>00-00-1804/00-00-1860</v></cell></row><row r="13789"><cell r="A13789" t="str"><v>04388</v></cell><cell r="B13789" t="str"><v>3500</v></cell><cell r="C13789" t="str"><v>lid stedelijke (later gemeente)raad van Purmerend</v></cell><cell r="D13789" t="str"><v>00-00-1816/</v></cell></row><row r="13790"><cell r="A13790" t="str"><v>04388</v></cell><cell r="B13790" t="str"><v>3500</v></cell><cell r="C13790" t="str"><v>wethouder van Purmerend</v></cell><cell r="D13790" t="str"><v>00-00-1816/00-00-1832</v></cell></row><row r="13791"><cell r="A13791" t="str"><v>04388</v></cell><cell r="B13791" t="str"><v>3500</v></cell><cell r="C13791" t="str"><v>dijkgraaf van Waterland</v></cell><cell r="D13791" t="str"><v>/(omstreeks: 00-00-1825)/08-04-1860</v></cell></row><row r="13792"><cell r="A13792" t="str"><v>04388</v></cell><cell r="B13792" t="str"><v>3500</v></cell><cell r="C13792" t="str"><v>burgemeester van Purmerend</v></cell><cell r="D13792" t="str"><v>01-01-1832/08-04-1860</v></cell></row><row r="13793"><cell r="A13793" t="str"><v>04388</v></cell><cell r="B13793" t="str"><v>3500</v></cell><cell r="C13793" t="str"><v>buitengewoon lid Tweede Kamer der Staten-Generaal</v></cell><cell r="D13793" t="str"><v>05-08-1840/05-09-1840</v></cell></row><row r="13794"><cell r="A13794" t="str"><v>04388</v></cell><cell r="B13794" t="str"><v>3500</v></cell><cell r="C13794" t="str"><v>lid Provinciale Staten van Noord-Holland</v></cell><cell r="D13794" t="str"><v>00-11-1840/03-09-1850</v></cell></row><row r="13795"><cell r="A13795" t="str"><v>04388</v></cell><cell r="B13795" t="str"><v>3500</v></cell><cell r="C13795" t="str"><v>lid Provinciale Staten van Noord-Holland</v></cell><cell r="D13795" t="str"><v>03-09-1850/08-04-1860</v></cell></row><row r="13796"><cell r="A13796" t="str"><v>04389</v></cell><cell r="B13796" t="str"><v>3010</v></cell><cell r="C13796" t="str"><v>Tholen</v></cell><cell r="D13796" t="str"><v>04-02-1787</v></cell></row><row r="13797"><cell r="A13797" t="str"><v>04389</v></cell><cell r="B13797" t="str"><v>3020</v></cell><cell r="C13797" t="str"><v>Tholen</v></cell><cell r="D13797" t="str"><v>16-03-1865</v></cell></row><row r="13798"><cell r="A13798" t="str"><v>04389</v></cell><cell r="B13798" t="str"><v>3500</v></cell><cell r="C13798" t="str"><v>notaris te Tholen</v></cell></row><row r="13799"><cell r="A13799" t="str"><v>04389</v></cell><cell r="B13799" t="str"><v>3500</v></cell><cell r="C13799" t="str"><v>burgemeester van Tholen</v></cell><cell r="D13799" t="str"><v>00-01-1814/01-05-1853</v></cell></row><row r="13800"><cell r="A13800" t="str"><v>04389</v></cell><cell r="B13800" t="str"><v>3500</v></cell><cell r="C13800" t="str"><v>lid Provinciale Staten van Zeeland</v></cell><cell r="D13800" t="str"><v>19-09-1814/05-08-1840</v></cell></row><row r="13801"><cell r="A13801" t="str"><v>04389</v></cell><cell r="B13801" t="str"><v>3500</v></cell><cell r="C13801" t="str"><v>lid gemeenteraad van Tholen</v></cell><cell r="D13801" t="str"><v>00-10-1851/00-09-1863</v></cell></row><row r="13802"><cell r="A13802" t="str"><v>04389</v></cell><cell r="B13802" t="str"><v>3500</v></cell><cell r="C13802" t="str"><v>buitengewoon lid Tweede Kamer der Staten-Generaal</v></cell><cell r="D13802" t="str"><v>05-08-1840/05-09-1840</v></cell></row><row r="13803"><cell r="A13803" t="str"><v>04389</v></cell><cell r="B13803" t="str"><v>3500</v></cell><cell r="C13803" t="str"><v>lid Provinciale Staten van Zeeland</v></cell><cell r="D13803" t="str"><v>00-11-1840/17-09-1850</v></cell></row><row r="13804"><cell r="A13804" t="str"><v>04389</v></cell><cell r="B13804" t="str"><v>3500</v></cell><cell r="C13804" t="str"><v>lid Provinciale Staten van Zeeland</v></cell><cell r="D13804" t="str"><v>24-09-1850/07-07-1857</v></cell></row><row r="13805"><cell r="A13805" t="str"><v>04390</v></cell><cell r="B13805" t="str"><v>3010</v></cell><cell r="C13805" t="str"><v>Dordrecht</v></cell><cell r="D13805" t="str"><v>28-11-1795</v></cell></row><row r="13806"><cell r="A13806" t="str"><v>04390</v></cell><cell r="B13806" t="str"><v>3020</v></cell><cell r="C13806" t="str"><v>Dordrecht</v></cell><cell r="D13806" t="str"><v>23-12-1853</v></cell></row><row r="13807"><cell r="A13807" t="str"><v>04390</v></cell><cell r="B13807" t="str"><v>3500</v></cell><cell r="C13807" t="str"><v>ambachtsheer</v></cell></row><row r="13808"><cell r="A13808" t="str"><v>04390</v></cell><cell r="B13808" t="str"><v>3500</v></cell><cell r="C13808" t="str"><v>substituut-officier van justitie, rechtbank van eerste aanleg te Dordrecht</v></cell><cell r="D13808" t="str"><v>/(omstreeks: 00-00-1822)/01-10-1838</v></cell></row><row r="13809"><cell r="A13809" t="str"><v>04390</v></cell><cell r="B13809" t="str"><v>3500</v></cell><cell r="C13809" t="str"><v>lid Provinciale Staten van Holland</v></cell><cell r="D13809" t="str"><v>01-07-1834/22-12-1840</v></cell></row><row r="13810"><cell r="A13810" t="str"><v>04390</v></cell><cell r="B13810" t="str"><v>3500</v></cell><cell r="C13810" t="str"><v>rechter Arrondissementsrechtbank te Dordrecht</v></cell><cell r="D13810" t="str"><v>01-10-1838/01-07-1847</v></cell></row><row r="13811"><cell r="A13811" t="str"><v>04390</v></cell><cell r="B13811" t="str"><v>3500</v></cell><cell r="C13811" t="str"><v>lid Provinciale Staten van Zuid-Holland</v></cell><cell r="D13811" t="str"><v>22-12-1840/00-09-1848</v></cell></row><row r="13812"><cell r="A13812" t="str"><v>04390</v></cell><cell r="B13812" t="str"><v>3500</v></cell><cell r="C13812" t="str"><v>president Arrondissementsrechtbank te Dordrecht</v></cell><cell r="D13812" t="str"><v>01-09-1847/23-12-1853</v></cell></row><row r="13813"><cell r="A13813" t="str"><v>04390</v></cell><cell r="B13813" t="str"><v>3500</v></cell><cell r="C13813" t="str"><v>buitengewoon lid Tweede Kamer der Staten-Generaal</v></cell><cell r="D13813" t="str"><v>18-09-1848/08-10-1848</v></cell></row><row r="13814"><cell r="A13814" t="str"><v>04390</v></cell><cell r="B13814" t="str"><v>3500</v></cell><cell r="C13814" t="str"><v>lid Provinciale Staten van Zuid-Holland</v></cell><cell r="D13814" t="str"><v>00-02-1849/24-09-1850</v></cell></row><row r="13815"><cell r="A13815" t="str"><v>04390</v></cell><cell r="B13815" t="str"><v>3500</v></cell><cell r="C13815" t="str"><v>lid Provinciale Staten van Zuid-Holland</v></cell><cell r="D13815" t="str"><v>24-09-1850/23-12-1853</v></cell></row><row r="13816"><cell r="A13816" t="str"><v>04391</v></cell><cell r="B13816" t="str"><v>3010</v></cell><cell r="C13816" t="str"><v>Den Bommel</v></cell><cell r="D13816" t="str"><v>06-12-1783</v></cell></row><row r="13817"><cell r="A13817" t="str"><v>04391</v></cell><cell r="B13817" t="str"><v>3020</v></cell><cell r="C13817" t="str"><v>Middelharnis</v></cell><cell r="D13817" t="str"><v>12-03-1876</v></cell></row><row r="13818"><cell r="A13818" t="str"><v>04391</v></cell><cell r="B13818" t="str"><v>3500</v></cell><cell r="C13818" t="str"><v>landeigenaar en ambachtsheer</v></cell></row><row r="13819"><cell r="A13819" t="str"><v>04391</v></cell><cell r="B13819" t="str"><v>3500</v></cell><cell r="C13819" t="str"><v>schout van Middelharnis</v></cell><cell r="D13819" t="str"><v>00-00-1823/00-00-1825</v></cell></row><row r="13820"><cell r="A13820" t="str"><v>04391</v></cell><cell r="B13820" t="str"><v>3500</v></cell><cell r="C13820" t="str"><v>burgemeester van Middelharnis</v></cell><cell r="D13820" t="str"><v>00-00-1825/00-00-1855</v></cell></row><row r="13821"><cell r="A13821" t="str"><v>04391</v></cell><cell r="B13821" t="str"><v>3500</v></cell><cell r="C13821" t="str"><v>lid Provinciale Staten van Zuid-Holland</v></cell><cell r="D13821" t="str"><v>05-07-1842/18-09-1848</v></cell></row><row r="13822"><cell r="A13822" t="str"><v>04391</v></cell><cell r="B13822" t="str"><v>3500</v></cell><cell r="C13822" t="str"><v>buitengewoon lid Tweede Kamer der Staten-Generaal</v></cell><cell r="D13822" t="str"><v>18-09-1848/08-10-1848</v></cell></row><row r="13823"><cell r="A13823" t="str"><v>04391</v></cell><cell r="B13823" t="str"><v>3500</v></cell><cell r="C13823" t="str"><v>lid Provinciale Staten van Zuid-Holland</v></cell><cell r="D13823" t="str"><v>03-07-1849/24-09-1850</v></cell></row><row r="13824"><cell r="A13824" t="str"><v>04391</v></cell><cell r="B13824" t="str"><v>3500</v></cell><cell r="C13824" t="str"><v>lid Provinciale Staten van Zuid-Holland</v></cell><cell r="D13824" t="str"><v>24-09-1850/05-07-1859</v></cell></row><row r="13825"><cell r="A13825" t="str"><v>04392</v></cell><cell r="B13825" t="str"><v>3010</v></cell><cell r="C13825" t="str"><v>Amsterdam</v></cell><cell r="D13825" t="str"><v>28-11-1778</v></cell></row><row r="13826"><cell r="A13826" t="str"><v>04392</v></cell><cell r="B13826" t="str"><v>3020</v></cell><cell r="C13826" t="str"><v>Amsterdam</v></cell><cell r="D13826" t="str"><v>25-05-1863</v></cell></row><row r="13827"><cell r="A13827" t="str"><v>04392</v></cell><cell r="B13827" t="str"><v>3500</v></cell><cell r="C13827" t="str"><v>koopman te Amsterdam</v></cell></row><row r="13828"><cell r="A13828" t="str"><v>04392</v></cell><cell r="B13828" t="str"><v>3500</v></cell><cell r="C13828" t="str"><v>lid stedelijke raad van Amsterdam</v></cell><cell r="D13828" t="str"><v>00-00-1825/00-00-1851</v></cell></row><row r="13829"><cell r="A13829" t="str"><v>04392</v></cell><cell r="B13829" t="str"><v>3500</v></cell><cell r="C13829" t="str"><v>lid Provinciale Staten van Holland</v></cell><cell r="D13829" t="str"><v>03-07-1827/05-08-1840</v></cell></row><row r="13830"><cell r="A13830" t="str"><v>04392</v></cell><cell r="B13830" t="str"><v>3500</v></cell><cell r="C13830" t="str"><v>wethouder van Amsterdam</v></cell><cell r="D13830" t="str"><v>00-00-1829/00-00-1831</v></cell></row><row r="13831"><cell r="A13831" t="str"><v>04392</v></cell><cell r="B13831" t="str"><v>3500</v></cell><cell r="C13831" t="str"><v>directeur "De Nederlandsche Bank"</v></cell><cell r="D13831" t="str"><v>01-01-1836/00-00-1845</v></cell></row><row r="13832"><cell r="A13832" t="str"><v>04392</v></cell><cell r="B13832" t="str"><v>3500</v></cell><cell r="C13832" t="str"><v>buitengewoon lid Tweede Kamer der Staten-Generaal</v></cell><cell r="D13832" t="str"><v>05-08-1840/05-09-1840</v></cell></row><row r="13833"><cell r="A13833" t="str"><v>04392</v></cell><cell r="B13833" t="str"><v>3500</v></cell><cell r="C13833" t="str"><v>lid Provinciale Staten van Noord-Holland voor de steden (Amsterdam)</v></cell><cell r="D13833" t="str"><v>22-12-1840/01-07-1856</v></cell></row><row r="13834"><cell r="A13834" t="str"><v>04393</v></cell><cell r="B13834" t="str"><v>3010</v></cell><cell r="C13834" t="str"><v>'s-Hertogenbosch</v></cell><cell r="D13834" t="str"><v>27-08-1777</v></cell></row><row r="13835"><cell r="A13835" t="str"><v>04393</v></cell><cell r="B13835" t="str"><v>3020</v></cell><cell r="C13835" t="str"><v>'s-Hertogenbosch</v></cell><cell r="D13835" t="str"><v>11-03-1850</v></cell></row><row r="13836"><cell r="A13836" t="str"><v>04393</v></cell><cell r="B13836" t="str"><v>3500</v></cell><cell r="C13836" t="str"><v>wijnbrander te 's-Hertogenbosch</v></cell></row><row r="13837"><cell r="A13837" t="str"><v>04393</v></cell><cell r="B13837" t="str"><v>3500</v></cell><cell r="C13837" t="str"><v>lid stedelijke raad van 's-Hertogenbosch</v></cell><cell r="D13837" t="str"><v>00-00-1816/11-03-1850</v></cell></row><row r="13838"><cell r="A13838" t="str"><v>04393</v></cell><cell r="B13838" t="str"><v>3500</v></cell><cell r="C13838" t="str"><v>lid Provinciale Staten van Noord-Brabant</v></cell><cell r="D13838" t="str"><v>07-07-1818/01-07-1829</v></cell></row><row r="13839"><cell r="A13839" t="str"><v>04393</v></cell><cell r="B13839" t="str"><v>3500</v></cell><cell r="C13839" t="str"><v>lid Provinciale Staten van Noord-Brabant</v></cell><cell r="D13839" t="str"><v>07-07-1835/05-08-1840</v></cell></row><row r="13840"><cell r="A13840" t="str"><v>04393</v></cell><cell r="B13840" t="str"><v>3500</v></cell><cell r="C13840" t="str"><v>buitengewoon lid Tweede Kamer der Staten-Generaal</v></cell><cell r="D13840" t="str"><v>05-08-1840/05-09-1840</v></cell></row><row r="13841"><cell r="A13841" t="str"><v>04394</v></cell><cell r="B13841" t="str"><v>3010</v></cell><cell r="C13841" t="str"><v>Leeuwarden</v></cell><cell r="D13841" t="str"><v>18-06-1796</v></cell></row><row r="13842"><cell r="A13842" t="str"><v>04394</v></cell><cell r="B13842" t="str"><v>3020</v></cell><cell r="C13842" t="str"><v>Leeuwarden</v></cell><cell r="D13842" t="str"><v>05-04-1863</v></cell></row><row r="13843"><cell r="A13843" t="str"><v>04394</v></cell><cell r="B13843" t="str"><v>3500</v></cell><cell r="C13843" t="str"><v>advocaat en procureur te Leeuwarden</v></cell><cell r="D13843" t="str"><v>12-03-1818/00-00-1850</v></cell></row><row r="13844"><cell r="A13844" t="str"><v>04394</v></cell><cell r="B13844" t="str"><v>3500</v></cell><cell r="C13844" t="str"><v>lid stedelijke raad van Leeuwarden</v></cell><cell r="D13844" t="str"><v>/00-10-1850</v></cell></row><row r="13845"><cell r="A13845" t="str"><v>04394</v></cell><cell r="B13845" t="str"><v>3500</v></cell><cell r="C13845" t="str"><v>lid Provinciale Staten van Friesland</v></cell><cell r="D13845" t="str"><v>06-07-1847/00-09-1848</v></cell></row><row r="13846"><cell r="A13846" t="str"><v>04394</v></cell><cell r="B13846" t="str"><v>3500</v></cell><cell r="C13846" t="str"><v>buitengewoon lid Tweede Kamer der Staten-Generaal</v></cell><cell r="D13846" t="str"><v>18-09-1848/08-10-1848</v></cell></row><row r="13847"><cell r="A13847" t="str"><v>04394</v></cell><cell r="B13847" t="str"><v>3500</v></cell><cell r="C13847" t="str"><v>wethouder van Leeuwarden</v></cell><cell r="D13847" t="str"><v>19-01-1849/00-10-1850</v></cell></row><row r="13848"><cell r="A13848" t="str"><v>04394</v></cell><cell r="B13848" t="str"><v>3500</v></cell><cell r="C13848" t="str"><v>lid Provinciale Staten van Friesland</v></cell><cell r="D13848" t="str"><v>05-02-1849/05-04-1863</v></cell></row><row r="13849"><cell r="A13849" t="str"><v>04394</v></cell><cell r="B13849" t="str"><v>3500</v></cell><cell r="C13849" t="str"><v>lid Gedeputeerde Staten van Friesland</v></cell><cell r="D13849" t="str"><v>02-10-1850/05-04-1863</v></cell></row><row r="13850"><cell r="A13850" t="str"><v>04396</v></cell><cell r="B13850" t="str"><v>3010</v></cell><cell r="C13850" t="str"><v>Ankum</v></cell><cell r="D13850" t="str"><v>25-12-1800</v></cell></row><row r="13851"><cell r="A13851" t="str"><v>04396</v></cell><cell r="B13851" t="str"><v>3020</v></cell><cell r="C13851" t="str"><v>Zwolle</v></cell><cell r="D13851" t="str"><v>11-08-1876</v></cell></row><row r="13852"><cell r="A13852" t="str"><v>04396</v></cell><cell r="B13852" t="str"><v>3500</v></cell><cell r="C13852" t="str"><v>ambtenaar eerste klasse, Provinciale Griffie te Zwolle</v></cell><cell r="D13852" t="str"><v>/(omstreeks: 00-00-1840)/01-12-1841</v></cell></row><row r="13853"><cell r="A13853" t="str"><v>04396</v></cell><cell r="B13853" t="str"><v>3500</v></cell><cell r="C13853" t="str"><v>buitengewoon lid Tweede Kamer der Staten-Generaal</v></cell><cell r="D13853" t="str"><v>08-08-1840/05-09-1840</v></cell></row><row r="13854"><cell r="A13854" t="str"><v>04396</v></cell><cell r="B13854" t="str"><v>3500</v></cell><cell r="C13854" t="str"><v>lid Algemene Rekenkamer</v></cell><cell r="D13854" t="str"><v>01-12-1841/01-04-1866</v></cell></row><row r="13855"><cell r="A13855" t="str"><v>04398</v></cell><cell r="B13855" t="str"><v>3010</v></cell><cell r="C13855" t="str"><v>Rotterdam</v></cell><cell r="D13855" t="str"><v>02-07-1781</v></cell></row><row r="13856"><cell r="A13856" t="str"><v>04398</v></cell><cell r="B13856" t="str"><v>3020</v></cell><cell r="C13856" t="str"><v>Rotterdam</v></cell><cell r="D13856" t="str"><v>03-08-1845</v></cell></row><row r="13857"><cell r="A13857" t="str"><v>04398</v></cell><cell r="B13857" t="str"><v>3500</v></cell><cell r="C13857" t="str"><v>landeigenaar en ambachtsheer</v></cell></row><row r="13858"><cell r="A13858" t="str"><v>04398</v></cell><cell r="B13858" t="str"><v>3500</v></cell><cell r="C13858" t="str"><v>lid Vergadering van Notabelen, 29 en 30 maart 1814</v></cell></row><row r="13859"><cell r="A13859" t="str"><v>04398</v></cell><cell r="B13859" t="str"><v>3500</v></cell><cell r="C13859" t="str"><v>lid Vroedschap (vanaf 1816 stedelijke raad) van Rotterdam</v></cell><cell r="D13859" t="str"><v>07-07-1814/03-08-1845</v></cell></row><row r="13860"><cell r="A13860" t="str"><v>04398</v></cell><cell r="B13860" t="str"><v>3500</v></cell><cell r="C13860" t="str"><v>lid Provinciale Staten van Holland</v></cell><cell r="D13860" t="str"><v>06-07-1819/00-08-1840</v></cell></row><row r="13861"><cell r="A13861" t="str"><v>04398</v></cell><cell r="B13861" t="str"><v>3500</v></cell><cell r="C13861" t="str"><v>burgemeester van Rotterdam</v></cell><cell r="D13861" t="str"><v>08-03-1824/01-04-1845</v></cell></row><row r="13862"><cell r="A13862" t="str"><v>04398</v></cell><cell r="B13862" t="str"><v>3500</v></cell><cell r="C13862" t="str"><v>buitengewoon lid Tweede Kamer der Staten-Generaal</v></cell><cell r="D13862" t="str"><v>05-08-1840/05-09-1840</v></cell></row><row r="13863"><cell r="A13863" t="str"><v>04398</v></cell><cell r="B13863" t="str"><v>3500</v></cell><cell r="C13863" t="str"><v>lid Provinciale Staten van Zuid-Holland</v></cell><cell r="D13863" t="str"><v>15-12-1840/03-08-1845</v></cell></row><row r="13864"><cell r="A13864" t="str"><v>04400</v></cell><cell r="B13864" t="str"><v>3010</v></cell><cell r="C13864" t="str"><v>Gent</v></cell><cell r="D13864" t="str"><v>25-02-1767</v></cell></row><row r="13865"><cell r="A13865" t="str"><v>04400</v></cell><cell r="B13865" t="str"><v>3020</v></cell><cell r="C13865" t="str"><v>Gent</v></cell><cell r="D13865" t="str"><v>12-11-1832</v></cell></row><row r="13866"><cell r="A13866" t="str"><v>04400</v></cell><cell r="B13866" t="str"><v>3500</v></cell><cell r="C13866" t="str"><v>handelaar te Gent</v></cell></row><row r="13867"><cell r="A13867" t="str"><v>04400</v></cell><cell r="B13867" t="str"><v>3500</v></cell><cell r="C13867" t="str"><v>kandidaat-schepen van de Gedele, te Gent</v></cell><cell r="D13867" t="str"><v>00-00-1792</v></cell></row><row r="13868"><cell r="A13868" t="str"><v>04400</v></cell><cell r="B13868" t="str"><v>3500</v></cell><cell r="C13868" t="str"><v>provisioneel representant te Gent</v></cell><cell r="D13868" t="str"><v>28-11-1792</v></cell></row><row r="13869"><cell r="A13869" t="str"><v>04400</v></cell><cell r="B13869" t="str"><v>3500</v></cell><cell r="C13869" t="str"><v>lid raad van Gent</v></cell></row><row r="13870"><cell r="A13870" t="str"><v>04400</v></cell><cell r="B13870" t="str"><v>3500</v></cell><cell r="C13870" t="str"><v>notabele Stad en Vrije van Gent</v></cell><cell r="D13870" t="str"><v>00-00-1795</v></cell></row><row r="13871"><cell r="A13871" t="str"><v>04400</v></cell><cell r="B13871" t="str"><v>3500</v></cell><cell r="C13871" t="str"><v>raadsheer prefectuur</v></cell><cell r="D13871" t="str"><v>00-00-1800/00-00-1814</v></cell></row><row r="13872"><cell r="A13872" t="str"><v>04400</v></cell><cell r="B13872" t="str"><v>3500</v></cell><cell r="C13872" t="str"><v>lid raad van Gent</v></cell><cell r="D13872" t="str"><v>00-00-1804/00-00-1817</v></cell></row><row r="13873"><cell r="A13873" t="str"><v>04400</v></cell><cell r="B13873" t="str"><v>3500</v></cell><cell r="C13873" t="str"><v>lid intendantieraad, departement van de Schelde</v></cell><cell r="D13873" t="str"><v>00-02-1814/00-00-1815</v></cell></row><row r="13874"><cell r="A13874" t="str"><v>04400</v></cell><cell r="B13874" t="str"><v>3500</v></cell><cell r="C13874" t="str"><v>grondwetsnotabele</v></cell><cell r="D13874" t="str"><v>14-08-1815</v></cell></row><row r="13875"><cell r="A13875" t="str"><v>04400</v></cell><cell r="B13875" t="str"><v>3500</v></cell><cell r="C13875" t="str"><v>lid Tweede Kamer der Staten-Generaal</v></cell><cell r="D13875" t="str"><v>21-09-1815/19-10-1818</v></cell></row><row r="13876"><cell r="A13876" t="str"><v>04400</v></cell><cell r="B13876" t="str"><v>3500</v></cell><cell r="C13876" t="str"><v>lid Provinciale Staten van Oost-Vlaanderen</v></cell><cell r="D13876" t="str"><v>00-00-1817/00-00-1830</v></cell></row><row r="13877"><cell r="A13877" t="str"><v>04400</v></cell><cell r="B13877" t="str"><v>3500</v></cell><cell r="C13877" t="str"><v>lid Gedeputeerde Staten van Oost-Vlaanderen</v></cell><cell r="D13877" t="str"><v>/(omstreeks: 00-00-1828)/</v></cell></row><row r="13878"><cell r="A13878" t="str"><v>04401</v></cell><cell r="B13878" t="str"><v>3010</v></cell><cell r="C13878" t="str"><v>Brussel</v></cell><cell r="D13878" t="str"><v>24-02-1759</v></cell></row><row r="13879"><cell r="A13879" t="str"><v>04401</v></cell><cell r="B13879" t="str"><v>3020</v></cell><cell r="C13879" t="str"><v>Brussel</v></cell><cell r="D13879" t="str"><v>13-04-1818</v></cell></row><row r="13880"><cell r="A13880" t="str"><v>04401</v></cell><cell r="B13880" t="str"><v>3500</v></cell><cell r="C13880" t="str"><v>hoofdontvanger van de directe belastingen te Brussel</v></cell></row><row r="13881"><cell r="A13881" t="str"><v>04401</v></cell><cell r="B13881" t="str"><v>3500</v></cell><cell r="C13881" t="str"><v>lid Tweede Kamer der Staten-Generaal</v></cell><cell r="D13881" t="str"><v>21-09-1815/13-04-1818</v></cell></row><row r="13882"><cell r="A13882" t="str"><v>04401</v></cell><cell r="B13882" t="str"><v>3500</v></cell><cell r="C13882" t="str"><v>auditeur Rekenkamer</v></cell></row><row r="13883"><cell r="A13883" t="str"><v>04402</v></cell><cell r="B13883" t="str"><v>3010</v></cell><cell r="C13883" t="str"><v>Gent</v></cell><cell r="D13883" t="str"><v>12-02-1756</v></cell></row><row r="13884"><cell r="A13884" t="str"><v>04402</v></cell><cell r="B13884" t="str"><v>3020</v></cell><cell r="C13884" t="str"><v>Gent</v></cell><cell r="D13884" t="str"><v>19-05-1833</v></cell></row><row r="13885"><cell r="A13885" t="str"><v>04402</v></cell><cell r="B13885" t="str"><v>3500</v></cell><cell r="C13885" t="str"><v>rentenier en landeigenaar</v></cell></row><row r="13886"><cell r="A13886" t="str"><v>04402</v></cell><cell r="B13886" t="str"><v>3500</v></cell><cell r="C13886" t="str"><v>grondwetsnotabele</v></cell><cell r="D13886" t="str"><v>14-08-1815</v></cell></row><row r="13887"><cell r="A13887" t="str"><v>04402</v></cell><cell r="B13887" t="str"><v>3500</v></cell><cell r="C13887" t="str"><v>lid Tweede Kamer der Staten-Generaal</v></cell><cell r="D13887" t="str"><v>21-09-1815/19-10-1818</v></cell></row><row r="13888"><cell r="A13888" t="str"><v>04403</v></cell><cell r="B13888" t="str"><v>3010</v></cell><cell r="C13888" t="str"><v>Sint Niklaas</v></cell><cell r="D13888" t="str"><v>20-02-1766</v></cell></row><row r="13889"><cell r="A13889" t="str"><v>04403</v></cell><cell r="B13889" t="str"><v>3020</v></cell><cell r="C13889" t="str"><v>Gent</v></cell><cell r="D13889" t="str"><v>12-09-1835</v></cell></row><row r="13890"><cell r="A13890" t="str"><v>04403</v></cell><cell r="B13890" t="str"><v>3500</v></cell><cell r="C13890" t="str"><v>landeigenaar te Gent</v></cell></row><row r="13891"><cell r="A13891" t="str"><v>04403</v></cell><cell r="B13891" t="str"><v>3500</v></cell><cell r="C13891" t="str"><v>grondwetsnotabele</v></cell><cell r="D13891" t="str"><v>14-08-1815</v></cell></row><row r="13892"><cell r="A13892" t="str"><v>04403</v></cell><cell r="B13892" t="str"><v>3500</v></cell><cell r="C13892" t="str"><v>lid Provinciale Staten van Oost-Vlaanderen</v></cell><cell r="D13892" t="str"><v>00-00-1816/00-00-1818</v></cell></row><row r="13893"><cell r="A13893" t="str"><v>04403</v></cell><cell r="B13893" t="str"><v>3500</v></cell><cell r="C13893" t="str"><v>lid stedelijke raad van Gent</v></cell><cell r="D13893" t="str"><v>00-00-1817/00-00-1834</v></cell></row><row r="13894"><cell r="A13894" t="str"><v>04403</v></cell><cell r="B13894" t="str"><v>3500</v></cell><cell r="C13894" t="str"><v>lid Tweede Kamer der Staten-Generaal</v></cell><cell r="D13894" t="str"><v>06-11-1818/18-10-1830</v></cell></row><row r="13895"><cell r="A13895" t="str"><v>04405</v></cell><cell r="B13895" t="str"><v>3010</v></cell><cell r="C13895" t="str"><v>Ferrière-la-Petite (Frankr.)</v></cell><cell r="D13895" t="str"><v>02-03-1789</v></cell></row><row r="13896"><cell r="A13896" t="str"><v>04405</v></cell><cell r="B13896" t="str"><v>3020</v></cell><cell r="C13896" t="str"><v>Brussel</v></cell><cell r="D13896" t="str"><v>01-01-1875</v></cell></row><row r="13897"><cell r="A13897" t="str"><v>04405</v></cell><cell r="B13897" t="str"><v>3500</v></cell><cell r="C13897" t="str"><v>onderluitenant in het Franse leger</v></cell><cell r="D13897" t="str"><v>00-00-1806/</v></cell></row><row r="13898"><cell r="A13898" t="str"><v>04405</v></cell><cell r="B13898" t="str"><v>3500</v></cell><cell r="C13898" t="str"><v>kapitein in het Franse leger</v></cell><cell r="D13898" t="str"><v>00-00-1812/</v></cell></row><row r="13899"><cell r="A13899" t="str"><v>04405</v></cell><cell r="B13899" t="str"><v>3500</v></cell><cell r="C13899" t="str"><v>kapitein in het Nederlandse leger</v></cell><cell r="D13899" t="str"><v>00-00-1815/</v></cell></row><row r="13900"><cell r="A13900" t="str"><v>04405</v></cell><cell r="B13900" t="str"><v>3500</v></cell><cell r="C13900" t="str"><v>landeigenaar</v></cell></row><row r="13901"><cell r="A13901" t="str"><v>04405</v></cell><cell r="B13901" t="str"><v>3500</v></cell><cell r="C13901" t="str"><v>majoor van de maréchaussée</v></cell><cell r="D13901" t="str"><v>00-00-1823/00-00-1830</v></cell></row><row r="13902"><cell r="A13902" t="str"><v>04405</v></cell><cell r="B13902" t="str"><v>3500</v></cell><cell r="C13902" t="str"><v>lid Provinciale Staten van Henegouwen</v></cell><cell r="D13902" t="str"><v>00-00-1825/00-00-1827</v></cell></row><row r="13903"><cell r="A13903" t="str"><v>04405</v></cell><cell r="B13903" t="str"><v>3500</v></cell><cell r="C13903" t="str"><v>lid Tweede Kamer der Staten-Generaal</v></cell><cell r="D13903" t="str"><v>31-01-1827/18-10-1830</v></cell></row><row r="13904"><cell r="A13904" t="str"><v>04405</v></cell><cell r="B13904" t="str"><v>3500</v></cell><cell r="C13904" t="str"><v>kolonel-commandant, provincie Luik</v></cell><cell r="D13904" t="str"><v>00-00-1830/</v></cell></row><row r="13905"><cell r="A13905" t="str"><v>04405</v></cell><cell r="B13905" t="str"><v>3500</v></cell><cell r="C13905" t="str"><v>lid Nationaal Congres van België</v></cell><cell r="D13905" t="str"><v>02-04-1831/00-07-1831</v></cell></row><row r="13906"><cell r="A13906" t="str"><v>04405</v></cell><cell r="B13906" t="str"><v>3500</v></cell><cell r="C13906" t="str"><v>lid Kamer van Volksvertegenwoordigers van België</v></cell><cell r="D13906" t="str"><v>00-00-1832/00-00-1835</v></cell></row><row r="13907"><cell r="A13907" t="str"><v>04405</v></cell><cell r="B13907" t="str"><v>3500</v></cell><cell r="C13907" t="str"><v>lid Senaat van België</v></cell><cell r="D13907" t="str"><v>03-03-1835/11-06-1839</v></cell></row><row r="13908"><cell r="A13908" t="str"><v>04405</v></cell><cell r="B13908" t="str"><v>3500</v></cell><cell r="C13908" t="str"><v>burgemeester van Buizingen (Zuid-Brabant)</v></cell><cell r="D13908" t="str"><v>00-00-1846/01-01-1875</v></cell></row><row r="13909"><cell r="A13909" t="str"><v>04406</v></cell><cell r="B13909" t="str"><v>3010</v></cell><cell r="C13909" t="str"><v>Dendermonde</v></cell><cell r="D13909" t="str"><v>17-01-1790</v></cell></row><row r="13910"><cell r="A13910" t="str"><v>04406</v></cell><cell r="B13910" t="str"><v>3020</v></cell><cell r="C13910" t="str"><v>Dendermonde</v></cell><cell r="D13910" t="str"><v>04-07-1870</v></cell></row><row r="13911"><cell r="A13911" t="str"><v>04406</v></cell><cell r="B13911" t="str"><v>3500</v></cell><cell r="C13911" t="str"><v>officier in Franse dienst en lid Garde d'honneur</v></cell></row><row r="13912"><cell r="A13912" t="str"><v>04406</v></cell><cell r="B13912" t="str"><v>3500</v></cell><cell r="C13912" t="str"><v>lid raad van Dendermonde</v></cell><cell r="D13912" t="str"><v>00-00-1815/</v></cell></row><row r="13913"><cell r="A13913" t="str"><v>04406</v></cell><cell r="B13913" t="str"><v>3500</v></cell><cell r="C13913" t="str"><v>schepen van Dendermonde</v></cell><cell r="D13913" t="str"><v>00-00-1820/00-00-1823</v></cell></row><row r="13914"><cell r="A13914" t="str"><v>04406</v></cell><cell r="B13914" t="str"><v>3500</v></cell><cell r="C13914" t="str"><v>lid Provinciale Staten van Oost-Vlaanderen</v></cell><cell r="D13914" t="str"><v>00-00-1826/00-00-1829</v></cell></row><row r="13915"><cell r="A13915" t="str"><v>04406</v></cell><cell r="B13915" t="str"><v>3500</v></cell><cell r="C13915" t="str"><v>burgemeester van Dendermonde</v></cell><cell r="D13915" t="str"><v>00-00-1820/00-00-1837</v></cell></row><row r="13916"><cell r="A13916" t="str"><v>04406</v></cell><cell r="B13916" t="str"><v>3500</v></cell><cell r="C13916" t="str"><v>lid Tweede Kamer der Staten-Generaal</v></cell><cell r="D13916" t="str"><v>20-10-1829/18-10-1830</v></cell></row><row r="13917"><cell r="A13917" t="str"><v>04406</v></cell><cell r="B13917" t="str"><v>3500</v></cell><cell r="C13917" t="str"><v>lid Nationaal Congres van België</v></cell><cell r="D13917" t="str"><v>10-11-1830/21-07-1831</v></cell></row><row r="13918"><cell r="A13918" t="str"><v>04406</v></cell><cell r="B13918" t="str"><v>3500</v></cell><cell r="C13918" t="str"><v>lid Kamer van Volksvertegenwoordigers</v></cell><cell r="D13918" t="str"><v>08-09-1831/00-00-1848</v></cell></row><row r="13919"><cell r="A13919" t="str"><v>04406</v></cell><cell r="B13919" t="str"><v>3500</v></cell><cell r="C13919" t="str"><v>commissaris arrondissement Dendermonde</v></cell><cell r="D13919" t="str"><v>00-00-1837/00-00-1857</v></cell></row><row r="13920"><cell r="A13920" t="str"><v>04406</v></cell><cell r="B13920" t="str"><v>3500</v></cell><cell r="C13920" t="str"><v>lid Kamer van Volksvertegenwoordigers</v></cell><cell r="D13920" t="str"><v>08-09-1857/04-07-1870</v></cell></row><row r="13921"><cell r="A13921" t="str"><v>04407</v></cell><cell r="B13921" t="str"><v>3010</v></cell><cell r="C13921" t="str"><v>Brussel</v></cell><cell r="D13921" t="str"><v>22-01-1779</v></cell></row><row r="13922"><cell r="A13922" t="str"><v>04407</v></cell><cell r="B13922" t="str"><v>3020</v></cell><cell r="C13922" t="str"><v>Antwerpen</v></cell><cell r="D13922" t="str"><v>15-10-1855</v></cell></row><row r="13923"><cell r="A13923" t="str"><v>04407</v></cell><cell r="B13923" t="str"><v>3500</v></cell><cell r="C13923" t="str"><v>landeigenaar</v></cell></row><row r="13924"><cell r="A13924" t="str"><v>04407</v></cell><cell r="B13924" t="str"><v>3500</v></cell><cell r="C13924" t="str"><v>burgemeester van Appels</v></cell></row><row r="13925"><cell r="A13925" t="str"><v>04407</v></cell><cell r="B13925" t="str"><v>3500</v></cell><cell r="C13925" t="str"><v>burgemeester van Mudeghem</v></cell></row><row r="13926"><cell r="A13926" t="str"><v>04407</v></cell><cell r="B13926" t="str"><v>3500</v></cell><cell r="C13926" t="str"><v>burgemeester van Mespelaer</v></cell></row><row r="13927"><cell r="A13927" t="str"><v>04407</v></cell><cell r="B13927" t="str"><v>3500</v></cell><cell r="C13927" t="str"><v>commissaris district Sint Niklaas en Gent</v></cell></row><row r="13928"><cell r="A13928" t="str"><v>04407</v></cell><cell r="B13928" t="str"><v>3500</v></cell><cell r="C13928" t="str"><v>commissaris district Dendermonde</v></cell></row><row r="13929"><cell r="A13929" t="str"><v>04407</v></cell><cell r="B13929" t="str"><v>3500</v></cell><cell r="C13929" t="str"><v>lid Provinciale Staten van Oost-Vlaanderen</v></cell><cell r="D13929" t="str"><v>/00-10-1820</v></cell></row><row r="13930"><cell r="A13930" t="str"><v>04407</v></cell><cell r="B13930" t="str"><v>3500</v></cell><cell r="C13930" t="str"><v>lid Tweede Kamer der Staten-Generaal</v></cell><cell r="D13930" t="str"><v>17-10-1820/20-10-1823</v></cell></row><row r="13931"><cell r="A13931" t="str"><v>04408</v></cell><cell r="B13931" t="str"><v>3010</v></cell><cell r="C13931" t="str"><v>Dottignies (Zuidelijke Nederlanden)</v></cell><cell r="D13931" t="str"><v>01-09-1757</v></cell></row><row r="13932"><cell r="A13932" t="str"><v>04408</v></cell><cell r="B13932" t="str"><v>3020</v></cell><cell r="C13932" t="str"><v>Doornik (België)</v></cell><cell r="D13932" t="str"><v>17-01-1835</v></cell></row><row r="13933"><cell r="A13933" t="str"><v>04408</v></cell><cell r="B13933" t="str"><v>3500</v></cell><cell r="C13933" t="str"><v>landeigenaar</v></cell></row><row r="13934"><cell r="A13934" t="str"><v>04408</v></cell><cell r="B13934" t="str"><v>3500</v></cell><cell r="C13934" t="str"><v>lid Staten van Doornik</v></cell></row><row r="13935"><cell r="A13935" t="str"><v>04408</v></cell><cell r="B13935" t="str"><v>3500</v></cell><cell r="C13935" t="str"><v>grondwetsnotabele</v></cell><cell r="D13935" t="str"><v>14-08-1815</v></cell></row><row r="13936"><cell r="A13936" t="str"><v>04408</v></cell><cell r="B13936" t="str"><v>3500</v></cell><cell r="C13936" t="str"><v>lid Tweede Kamer der Staten-Generaal</v></cell><cell r="D13936" t="str"><v>21-10-1817/16-10-1820</v></cell></row><row r="13937"><cell r="A13937" t="str"><v>04408</v></cell><cell r="B13937" t="str"><v>3500</v></cell><cell r="C13937" t="str"><v>lid Algemene Rekenkamer</v></cell><cell r="D13937" t="str"><v>01-01-1821/11-11-1830</v></cell></row><row r="13938"><cell r="A13938" t="str"><v>04409</v></cell><cell r="B13938" t="str"><v>3010</v></cell><cell r="C13938" t="str"><v>Gent</v></cell><cell r="D13938" t="str"><v>20-01-1756</v></cell></row><row r="13939"><cell r="A13939" t="str"><v>04409</v></cell><cell r="B13939" t="str"><v>3020</v></cell><cell r="C13939" t="str"><v>Gent</v></cell><cell r="D13939" t="str"><v>07-11-1830</v></cell></row><row r="13940"><cell r="A13940" t="str"><v>04409</v></cell><cell r="B13940" t="str"><v>3500</v></cell><cell r="C13940" t="str"><v>burgemeester van Gent</v></cell><cell r="D13940" t="str"><v>17-03-1804/11-09-1808</v></cell></row><row r="13941"><cell r="A13941" t="str"><v>04409</v></cell><cell r="B13941" t="str"><v>3500</v></cell><cell r="C13941" t="str"><v>lid Wetgevend Lichaam te Parijs</v></cell><cell r="D13941" t="str"><v>00-00-1804/00-00-1813</v></cell></row><row r="13942"><cell r="A13942" t="str"><v>04409</v></cell><cell r="B13942" t="str"><v>3500</v></cell><cell r="C13942" t="str"><v>president rechtbank van eerste aanleg te Mechelen</v></cell><cell r="D13942" t="str"><v>00-00-1814/</v></cell></row><row r="13943"><cell r="A13943" t="str"><v>04409</v></cell><cell r="B13943" t="str"><v>3500</v></cell><cell r="C13943" t="str"><v>lid Tweede Kamer der Staten-Generaal</v></cell><cell r="D13943" t="str"><v>26-10-1815/19-10-1818</v></cell></row><row r="13944"><cell r="A13944" t="str"><v>04409</v></cell><cell r="B13944" t="str"><v>3500</v></cell><cell r="C13944" t="str"><v>lid Provinciale Staten van Antwerpen</v></cell></row><row r="13945"><cell r="A13945" t="str"><v>04409</v></cell><cell r="B13945" t="str"><v>3500</v></cell><cell r="C13945" t="str"><v>lid gemeenteraad van Gent</v></cell><cell r="D13945" t="str"><v>00-00-1817/</v></cell></row><row r="13946"><cell r="A13946" t="str"><v>04410</v></cell><cell r="B13946" t="str"><v>3010</v></cell><cell r="C13946" t="str"><v>Gent</v></cell><cell r="D13946" t="str"><v>28-03-1771</v></cell></row><row r="13947"><cell r="A13947" t="str"><v>04410</v></cell><cell r="B13947" t="str"><v>3020</v></cell><cell r="C13947" t="str"><v>Brussel</v></cell><cell r="D13947" t="str"><v>11-05-1835</v></cell></row><row r="13948"><cell r="A13948" t="str"><v>04410</v></cell><cell r="B13948" t="str"><v>3500</v></cell><cell r="C13948" t="str"><v>landeigenaar</v></cell></row><row r="13949"><cell r="A13949" t="str"><v>04410</v></cell><cell r="B13949" t="str"><v>3500</v></cell><cell r="C13949" t="str"><v>maire en burgemeester van Huise</v></cell><cell r="D13949" t="str"><v>00-00-1804/</v></cell></row><row r="13950"><cell r="A13950" t="str"><v>04410</v></cell><cell r="B13950" t="str"><v>3500</v></cell><cell r="C13950" t="str"><v>maire en burgemeester van Ooike en Ouwegem</v></cell><cell r="D13950" t="str"><v>00-00-1805/</v></cell></row><row r="13951"><cell r="A13951" t="str"><v>04410</v></cell><cell r="B13951" t="str"><v>3500</v></cell><cell r="C13951" t="str"><v>grondwetsnotabele</v></cell><cell r="D13951" t="str"><v>14-08-1815</v></cell></row><row r="13952"><cell r="A13952" t="str"><v>04410</v></cell><cell r="B13952" t="str"><v>3500</v></cell><cell r="C13952" t="str"><v>lid Tweede Kamer der Staten-Generaal</v></cell><cell r="D13952" t="str"><v>21-09-1815/18-10-1830</v></cell></row><row r="13953"><cell r="A13953" t="str"><v>04410</v></cell><cell r="B13953" t="str"><v>3500</v></cell><cell r="C13953" t="str"><v>lid gemeenteraad van Gent</v></cell></row><row r="13954"><cell r="A13954" t="str"><v>04410</v></cell><cell r="B13954" t="str"><v>3500</v></cell><cell r="C13954" t="str"><v>lid Senaat van België</v></cell><cell r="D13954" t="str"><v>06-11-1832/11-05-1835</v></cell></row><row r="13955"><cell r="A13955" t="str"><v>04411</v></cell><cell r="B13955" t="str"><v>3010</v></cell><cell r="C13955" t="str"><v>Antwerpen</v></cell><cell r="D13955" t="str"><v>03-06-1772</v></cell></row><row r="13956"><cell r="A13956" t="str"><v>04411</v></cell><cell r="B13956" t="str"><v>3020</v></cell><cell r="C13956" t="str"><v>Antwerpen</v></cell><cell r="D13956" t="str"><v>10-10-1842</v></cell></row><row r="13957"><cell r="A13957" t="str"><v>04411</v></cell><cell r="B13957" t="str"><v>3500</v></cell><cell r="C13957" t="str"><v>grondwetsnotabele</v></cell><cell r="D13957" t="str"><v>14-08-1815</v></cell></row><row r="13958"><cell r="A13958" t="str"><v>04411</v></cell><cell r="B13958" t="str"><v>3500</v></cell><cell r="C13958" t="str"><v>vicepresident, rechtbank van eerste aanleg te Antwerpen</v></cell></row><row r="13959"><cell r="A13959" t="str"><v>04411</v></cell><cell r="B13959" t="str"><v>3500</v></cell><cell r="C13959" t="str"><v>lid Tweede Kamer der Staten-Generaal</v></cell><cell r="D13959" t="str"><v>19-10-1819/18-10-1830</v></cell></row><row r="13960"><cell r="A13960" t="str"><v>04412</v></cell><cell r="B13960" t="str"><v>3010</v></cell><cell r="C13960" t="str"><v>Ieper</v></cell><cell r="D13960" t="str"><v>01-04-1784</v></cell></row><row r="13961"><cell r="A13961" t="str"><v>04412</v></cell><cell r="B13961" t="str"><v>3020</v></cell><cell r="C13961" t="str"><v>Ieper</v></cell><cell r="D13961" t="str"><v>10-06-1824</v></cell></row><row r="13962"><cell r="A13962" t="str"><v>04412</v></cell><cell r="B13962" t="str"><v>3500</v></cell><cell r="C13962" t="str"><v>landeigenaar</v></cell></row><row r="13963"><cell r="A13963" t="str"><v>04412</v></cell><cell r="B13963" t="str"><v>3500</v></cell><cell r="C13963" t="str"><v>grondwetsnotabele</v></cell><cell r="D13963" t="str"><v>14-08-1815</v></cell></row><row r="13964"><cell r="A13964" t="str"><v>04412</v></cell><cell r="B13964" t="str"><v>3500</v></cell><cell r="C13964" t="str"><v>lid Provinciale Staten van West-Vlaanderen</v></cell><cell r="D13964" t="str"><v>00-00-1816/00-00-1820</v></cell></row><row r="13965"><cell r="A13965" t="str"><v>04412</v></cell><cell r="B13965" t="str"><v>3500</v></cell><cell r="C13965" t="str"><v>lid Tweede Kamer der Staten-Generaal</v></cell><cell r="D13965" t="str"><v>17-10-1820/20-10-1823</v></cell></row><row r="13966"><cell r="A13966" t="str"><v>04413</v></cell><cell r="B13966" t="str"><v>3010</v></cell><cell r="C13966" t="str"><v>Tienen (Vlaams-Brabant)</v></cell><cell r="D13966" t="str"><v>30-03-1768</v></cell></row><row r="13967"><cell r="A13967" t="str"><v>04413</v></cell><cell r="B13967" t="str"><v>3020</v></cell><cell r="C13967" t="str"><v>Meerbeek (Vlaams-Brabant)</v></cell><cell r="D13967" t="str"><v>02-02-1855</v></cell></row><row r="13968"><cell r="A13968" t="str"><v>04413</v></cell><cell r="B13968" t="str"><v>3500</v></cell><cell r="C13968" t="str"><v>landeigenaar te Meerbeek</v></cell></row><row r="13969"><cell r="A13969" t="str"><v>04413</v></cell><cell r="B13969" t="str"><v>3500</v></cell><cell r="C13969" t="str"><v>burgemeester van Meerbeek</v></cell></row><row r="13970"><cell r="A13970" t="str"><v>04413</v></cell><cell r="B13970" t="str"><v>3500</v></cell><cell r="C13970" t="str"><v>lid Provinciale Staten van Oost-Vlaanderen</v></cell></row><row r="13971"><cell r="A13971" t="str"><v>04413</v></cell><cell r="B13971" t="str"><v>3500</v></cell><cell r="C13971" t="str"><v>lid Tweede Kamer der Staten-Generaal</v></cell><cell r="D13971" t="str"><v>10-11-1819/18-10-1830</v></cell></row><row r="13972"><cell r="A13972" t="str"><v>04414</v></cell><cell r="B13972" t="str"><v>3010</v></cell><cell r="C13972" t="str"><v>Heers (Limburg)</v></cell><cell r="D13972" t="str"><v>21-04-1770</v></cell></row><row r="13973"><cell r="A13973" t="str"><v>04414</v></cell><cell r="B13973" t="str"><v>3020</v></cell><cell r="C13973" t="str"><v>Brussel</v></cell><cell r="D13973" t="str"><v>01-02-1845</v></cell></row><row r="13974"><cell r="A13974" t="str"><v>04414</v></cell><cell r="B13974" t="str"><v>3500</v></cell><cell r="C13974" t="str"><v>landeigenaar</v></cell></row><row r="13975"><cell r="A13975" t="str"><v>04414</v></cell><cell r="B13975" t="str"><v>3500</v></cell><cell r="C13975" t="str"><v>coadjutor bij de kathedraal van Luik</v></cell></row><row r="13976"><cell r="A13976" t="str"><v>04414</v></cell><cell r="B13976" t="str"><v>3500</v></cell><cell r="C13976" t="str"><v>burgemeester van Kermt (Limburg)</v></cell></row><row r="13977"><cell r="A13977" t="str"><v>04414</v></cell><cell r="B13977" t="str"><v>3500</v></cell><cell r="C13977" t="str"><v>grondwetsnotabele</v></cell><cell r="D13977" t="str"><v>14-08-1815</v></cell></row><row r="13978"><cell r="A13978" t="str"><v>04414</v></cell><cell r="B13978" t="str"><v>3500</v></cell><cell r="C13978" t="str"><v>lid Tweede Kamer der Staten-Generaal</v></cell><cell r="D13978" t="str"><v>20-10-1818/18-10-1830</v></cell></row><row r="13979"><cell r="A13979" t="str"><v>04414</v></cell><cell r="B13979" t="str"><v>3500</v></cell><cell r="C13979" t="str"><v>lid Nationale Congres van België</v></cell><cell r="D13979" t="str"><v>10-11-1830/00-07-1831</v></cell></row><row r="13980"><cell r="A13980" t="str"><v>04414</v></cell><cell r="B13980" t="str"><v>3500</v></cell><cell r="C13980" t="str"><v>lid Senaat van België</v></cell><cell r="D13980" t="str"><v>29-08-1831/12-06-1843</v></cell></row><row r="13981"><cell r="A13981" t="str"><v>04415</v></cell><cell r="B13981" t="str"><v>3010</v></cell><cell r="C13981" t="str"><v>Menen</v></cell><cell r="D13981" t="str"><v>03-10-1776</v></cell></row><row r="13982"><cell r="A13982" t="str"><v>04415</v></cell><cell r="B13982" t="str"><v>3020</v></cell><cell r="C13982" t="str"><v>Brussel</v></cell><cell r="D13982" t="str"><v>30-01-1844</v></cell></row><row r="13983"><cell r="A13983" t="str"><v>04415</v></cell><cell r="B13983" t="str"><v>3500</v></cell><cell r="C13983" t="str"><v>koopman te Rumbeke</v></cell></row><row r="13984"><cell r="A13984" t="str"><v>04415</v></cell><cell r="B13984" t="str"><v>3500</v></cell><cell r="C13984" t="str"><v>notaris te Rumbeke</v></cell></row><row r="13985"><cell r="A13985" t="str"><v>04415</v></cell><cell r="B13985" t="str"><v>3500</v></cell><cell r="C13985" t="str"><v>grondwetsnotabele</v></cell><cell r="D13985" t="str"><v>14-08-1815</v></cell></row><row r="13986"><cell r="A13986" t="str"><v>04415</v></cell><cell r="B13986" t="str"><v>3500</v></cell><cell r="C13986" t="str"><v>burgemeester van Rumbeke</v></cell><cell r="D13986" t="str"><v>00-04-1819/00-00-1825</v></cell></row><row r="13987"><cell r="A13987" t="str"><v>04415</v></cell><cell r="B13987" t="str"><v>3500</v></cell><cell r="C13987" t="str"><v>lid Tweede Kamer der Staten-Generaal</v></cell><cell r="D13987" t="str"><v>19-10-1819/18-10-1830</v></cell></row><row r="13988"><cell r="A13988" t="str"><v>04415</v></cell><cell r="B13988" t="str"><v>3500</v></cell><cell r="C13988" t="str"><v>lid Kamer van Volksvertegenwoordigers</v></cell><cell r="D13988" t="str"><v>08-09-1831/00-09-1834</v></cell></row><row r="13989"><cell r="A13989" t="str"><v>04415</v></cell><cell r="B13989" t="str"><v>3500</v></cell><cell r="C13989" t="str"><v>burgemeester van Rumbeke</v></cell><cell r="D13989" t="str"><v>00-00-1836/30-01-1844</v></cell></row><row r="13990"><cell r="A13990" t="str"><v>04416</v></cell><cell r="B13990" t="str"><v>3010</v></cell><cell r="C13990" t="str"><v>Brussel</v></cell><cell r="D13990" t="str"><v>03-02-1764</v></cell></row><row r="13991"><cell r="A13991" t="str"><v>04416</v></cell><cell r="B13991" t="str"><v>3020</v></cell><cell r="C13991" t="str"><v>Franc-Waret (Namen)</v></cell><cell r="D13991" t="str"><v>10-11-1832</v></cell></row><row r="13992"><cell r="A13992" t="str"><v>04416</v></cell><cell r="B13992" t="str"><v>3500</v></cell><cell r="C13992" t="str"><v>advocaat te Brussel</v></cell><cell r="D13992" t="str"><v>00-00-1787/</v></cell></row><row r="13993"><cell r="A13993" t="str"><v>04416</v></cell><cell r="B13993" t="str"><v>3500</v></cell><cell r="C13993" t="str"><v>schepen van Brussel</v></cell><cell r="D13993" t="str"><v>00-00-1794/00-00-1795</v></cell></row><row r="13994"><cell r="A13994" t="str"><v>04416</v></cell><cell r="B13994" t="str"><v>3500</v></cell><cell r="C13994" t="str"><v>ambteloos</v></cell><cell r="D13994" t="str"><v>00-00-1795/00-00-1807</v></cell></row><row r="13995"><cell r="A13995" t="str"><v>04416</v></cell><cell r="B13995" t="str"><v>3500</v></cell><cell r="C13995" t="str"><v>lid gemeenteraad van Brussel</v></cell><cell r="D13995" t="str"><v>00-00-1807/00-00-1821</v></cell></row><row r="13996"><cell r="A13996" t="str"><v>04416</v></cell><cell r="B13996" t="str"><v>3500</v></cell><cell r="C13996" t="str"><v>grondwetsnotabele</v></cell><cell r="D13996" t="str"><v>14-08-1815</v></cell></row><row r="13997"><cell r="A13997" t="str"><v>04416</v></cell><cell r="B13997" t="str"><v>3500</v></cell><cell r="C13997" t="str"><v>lid Provinciale Staten van Zuid-Brabant</v></cell><cell r="D13997" t="str"><v>16-02-1816/</v></cell></row><row r="13998"><cell r="A13998" t="str"><v>04416</v></cell><cell r="B13998" t="str"><v>3500</v></cell><cell r="C13998" t="str"><v>lid Tweede Kamer der Staten-Generaal</v></cell><cell r="D13998" t="str"><v>17-07-1822/18-10-1830</v></cell></row><row r="13999"><cell r="A13999" t="str"><v>04416</v></cell><cell r="B13999" t="str"><v>3500</v></cell><cell r="C13999" t="str"><v>lid Nationaal Congres van België</v></cell><cell r="D13999" t="str"><v>11-10-1830/21-07-1831</v></cell></row><row r="14000"><cell r="A14000" t="str"><v>04416</v></cell><cell r="B14000" t="str"><v>3500</v></cell><cell r="C14000" t="str"><v>minister van Justitie</v></cell><cell r="D14000" t="str"><v>24-03-1831/21-07-1831</v></cell></row><row r="14001"><cell r="A14001" t="str"><v>04416</v></cell><cell r="B14001" t="str"><v>3500</v></cell><cell r="C14001" t="str"><v>lid Kamer van Volksvertegenwoordigers van België</v></cell><cell r="D14001" t="str"><v>08-09-1831/10-11-1832</v></cell></row><row r="14002"><cell r="A14002" t="str"><v>04417</v></cell><cell r="B14002" t="str"><v>3010</v></cell><cell r="C14002" t="str"><v>Thuin (Henegouwen)</v></cell><cell r="D14002" t="str"><v>05-01-1777</v></cell></row><row r="14003"><cell r="A14003" t="str"><v>04417</v></cell><cell r="B14003" t="str"><v>3020</v></cell><cell r="C14003" t="str"><v>Seny (prov. Luik)</v></cell><cell r="D14003" t="str"><v>23-07-1851</v></cell></row><row r="14004"><cell r="A14004" t="str"><v>04417</v></cell><cell r="B14004" t="str"><v>3500</v></cell><cell r="C14004" t="str"><v>landeigenaar te Seny</v></cell></row><row r="14005"><cell r="A14005" t="str"><v>04417</v></cell><cell r="B14005" t="str"><v>3500</v></cell><cell r="C14005" t="str"><v>burgemeester van Seny</v></cell></row><row r="14006"><cell r="A14006" t="str"><v>04417</v></cell><cell r="B14006" t="str"><v>3500</v></cell><cell r="C14006" t="str"><v>lid arrondissementsraad van Hoei</v></cell></row><row r="14007"><cell r="A14007" t="str"><v>04417</v></cell><cell r="B14007" t="str"><v>3500</v></cell><cell r="C14007" t="str"><v>lid Tweede Kamer der Staten-Generaal</v></cell><cell r="D14007" t="str"><v>20-10-1818/18-10-1830</v></cell></row><row r="14008"><cell r="A14008" t="str"><v>04418</v></cell><cell r="B14008" t="str"><v>3010</v></cell><cell r="C14008" t="str"><v>Namen</v></cell><cell r="D14008" t="str"><v>22-04-1791</v></cell></row><row r="14009"><cell r="A14009" t="str"><v>04418</v></cell><cell r="B14009" t="str"><v>3020</v></cell><cell r="C14009" t="str"><v>Brussel</v></cell><cell r="D14009" t="str"><v>04-07-1872</v></cell></row><row r="14010"><cell r="A14010" t="str"><v>04418</v></cell><cell r="B14010" t="str"><v>3500</v></cell><cell r="C14010" t="str"><v>advocaat te Namen</v></cell></row><row r="14011"><cell r="A14011" t="str"><v>04418</v></cell><cell r="B14011" t="str"><v>3500</v></cell><cell r="C14011" t="str"><v>secretaris van Namen</v></cell><cell r="D14011" t="str"><v>00-00-1817/</v></cell></row><row r="14012"><cell r="A14012" t="str"><v>04418</v></cell><cell r="B14012" t="str"><v>3500</v></cell><cell r="C14012" t="str"><v>lid Provinciale Staten van Namen</v></cell><cell r="D14012" t="str"><v>/00-10-1822</v></cell></row><row r="14013"><cell r="A14013" t="str"><v>04418</v></cell><cell r="B14013" t="str"><v>3500</v></cell><cell r="C14013" t="str"><v>lid Tweede Kamer der Staten-Generaal</v></cell><cell r="D14013" t="str"><v>22-10-1822/18-10-1830</v></cell></row><row r="14014"><cell r="A14014" t="str"><v>04418</v></cell><cell r="B14014" t="str"><v>3500</v></cell><cell r="C14014" t="str"><v>lid Nationale Congres van België</v></cell><cell r="D14014" t="str"><v>10-11-1830/17-01-1831</v></cell></row><row r="14015"><cell r="A14015" t="str"><v>04418</v></cell><cell r="B14015" t="str"><v>3500</v></cell><cell r="C14015" t="str"><v>voorzitter Rekenhof van België</v></cell><cell r="D14015" t="str"><v>15-01-1831/04-07-1872</v></cell></row><row r="14016"><cell r="A14016" t="str"><v>04419</v></cell><cell r="B14016" t="str"><v>3010</v></cell><cell r="C14016" t="str"><v>Givet (prov. Namen)</v></cell><cell r="D14016" t="str"><v>21-02-1753</v></cell></row><row r="14017"><cell r="A14017" t="str"><v>04419</v></cell><cell r="B14017" t="str"><v>3020</v></cell><cell r="C14017" t="str"><v>Bergen (Mons)</v></cell><cell r="D14017" t="str"><v>04-03-1838</v></cell></row><row r="14018"><cell r="A14018" t="str"><v>04419</v></cell><cell r="B14018" t="str"><v>3500</v></cell><cell r="C14018" t="str"><v>advocaat Souvereine Hof te Henegouwen</v></cell><cell r="D14018" t="str"><v>00-00-1779/</v></cell></row><row r="14019"><cell r="A14019" t="str"><v>04419</v></cell><cell r="B14019" t="str"><v>3500</v></cell><cell r="C14019" t="str"><v>intendant voor het beheer van de goederen van de familie Arenberg</v></cell><cell r="D14019" t="str"><v>00-00-1780/</v></cell></row><row r="14020"><cell r="A14020" t="str"><v>04419</v></cell><cell r="B14020" t="str"><v>3500</v></cell><cell r="C14020" t="str"><v>lid stedelijke raad van Bergen (Mons)</v></cell></row><row r="14021"><cell r="A14021" t="str"><v>04419</v></cell><cell r="B14021" t="str"><v>3500</v></cell><cell r="C14021" t="str"><v>pensionaris van de stad Bergen (Mons)</v></cell></row><row r="14022"><cell r="A14022" t="str"><v>04419</v></cell><cell r="B14022" t="str"><v>3500</v></cell><cell r="C14022" t="str"><v>griffier schepenen van de overheid van Bergen (Mons)</v></cell><cell r="D14022" t="str"><v>00-00-1784/00-00-1790</v></cell></row><row r="14023"><cell r="A14023" t="str"><v>04419</v></cell><cell r="B14023" t="str"><v>3500</v></cell><cell r="C14023" t="str"><v>voorzitter congres van de verenigde Belgische provincies</v></cell><cell r="D14023" t="str"><v>00-00-1790</v></cell></row><row r="14024"><cell r="A14024" t="str"><v>04419</v></cell><cell r="B14024" t="str"><v>3500</v></cell><cell r="C14024" t="str"><v>advocaat te Bergen (Mons)</v></cell><cell r="D14024" t="str"><v>00-00-1795/</v></cell></row><row r="14025"><cell r="A14025" t="str"><v>04419</v></cell><cell r="B14025" t="str"><v>3500</v></cell><cell r="C14025" t="str"><v>lid algemene raad, departement Jemappes</v></cell><cell r="D14025" t="str"><v>00-00-1795/</v></cell></row><row r="14026"><cell r="A14026" t="str"><v>04419</v></cell><cell r="B14026" t="str"><v>3500</v></cell><cell r="C14026" t="str"><v>lid Keizerlijk Wetgevend Lichaam te Parijs</v></cell><cell r="D14026" t="str"><v>/00-00-1813</v></cell></row><row r="14027"><cell r="A14027" t="str"><v>04419</v></cell><cell r="B14027" t="str"><v>3500</v></cell><cell r="C14027" t="str"><v>lid Grondwetscommissie</v></cell><cell r="D14027" t="str"><v>22-04-1815/13-07-1815</v></cell></row><row r="14028"><cell r="A14028" t="str"><v>04419</v></cell><cell r="B14028" t="str"><v>3500</v></cell><cell r="C14028" t="str"><v>lid Tweede Kamer der Staten-Generaal</v></cell><cell r="D14028" t="str"><v>21-09-1815/16-10-1821</v></cell></row><row r="14029"><cell r="A14029" t="str"><v>04419</v></cell><cell r="B14029" t="str"><v>3500</v></cell><cell r="C14029" t="str"><v>president rechtbank te Bergen (Mons)</v></cell></row><row r="14030"><cell r="A14030" t="str"><v>04419</v></cell><cell r="B14030" t="str"><v>3500</v></cell><cell r="C14030" t="str"><v>lid Nationale Congres van België</v></cell><cell r="D14030" t="str"><v>10-11-1830/08-09-1831</v></cell></row><row r="14031"><cell r="A14031" t="str"><v>04419</v></cell><cell r="B14031" t="str"><v>3500</v></cell><cell r="C14031" t="str"><v>lid gemeenteraad van Bergen (Mons)</v></cell></row><row r="14032"><cell r="A14032" t="str"><v>04420</v></cell><cell r="B14032" t="str"><v>3010</v></cell><cell r="C14032" t="str"><v>Turnhout</v></cell><cell r="D14032" t="str"><v>18-01-1768</v></cell></row><row r="14033"><cell r="A14033" t="str"><v>04420</v></cell><cell r="B14033" t="str"><v>3020</v></cell><cell r="C14033" t="str"><v>Turnhout</v></cell><cell r="D14033" t="str"><v>19-09-1855</v></cell></row><row r="14034"><cell r="A14034" t="str"><v>04420</v></cell><cell r="B14034" t="str"><v>3500</v></cell><cell r="C14034" t="str"><v>handelaar</v></cell></row><row r="14035"><cell r="A14035" t="str"><v>04420</v></cell><cell r="B14035" t="str"><v>3500</v></cell><cell r="C14035" t="str"><v>advocaat te Turnhout</v></cell></row><row r="14036"><cell r="A14036" t="str"><v>04420</v></cell><cell r="B14036" t="str"><v>3500</v></cell><cell r="C14036" t="str"><v>lid algemene raad, departement van de beide Nethen</v></cell></row><row r="14037"><cell r="A14037" t="str"><v>04420</v></cell><cell r="B14037" t="str"><v>3500</v></cell><cell r="C14037" t="str"><v>grondwetsnotabele</v></cell><cell r="D14037" t="str"><v>14-08-1815</v></cell></row><row r="14038"><cell r="A14038" t="str"><v>04420</v></cell><cell r="B14038" t="str"><v>3500</v></cell><cell r="C14038" t="str"><v>president rechtbank van eerste aanleg te Turnhout</v></cell></row><row r="14039"><cell r="A14039" t="str"><v>04420</v></cell><cell r="B14039" t="str"><v>3500</v></cell><cell r="C14039" t="str"><v>commissaris, arrondissement Turnhout</v></cell><cell r="D14039" t="str"><v>/(omstreeks: 00-00-1825)/</v></cell></row><row r="14040"><cell r="A14040" t="str"><v>04420</v></cell><cell r="B14040" t="str"><v>3500</v></cell><cell r="C14040" t="str"><v>lid Tweede Kamer der Staten-Generaal</v></cell><cell r="D14040" t="str"><v>17-10-1820/18-10-1830</v></cell></row><row r="14041"><cell r="A14041" t="str"><v>04421</v></cell><cell r="B14041" t="str"><v>3010</v></cell><cell r="C14041" t="str"><v>Doornik</v></cell><cell r="D14041" t="str"><v>10-01-1792</v></cell></row><row r="14042"><cell r="A14042" t="str"><v>04421</v></cell><cell r="B14042" t="str"><v>3020</v></cell><cell r="C14042" t="str"><v>Parijs</v></cell><cell r="D14042" t="str"><v>30-04-1868</v></cell></row><row r="14043"><cell r="A14043" t="str"><v>04421</v></cell><cell r="B14043" t="str"><v>3500</v></cell><cell r="C14043" t="str"><v>advocaat te Doornik</v></cell><cell r="D14043" t="str"><v>00-00-1813/</v></cell></row><row r="14044"><cell r="A14044" t="str"><v>04421</v></cell><cell r="B14044" t="str"><v>3500</v></cell><cell r="C14044" t="str"><v>adjunct-maire van Doornik</v></cell><cell r="D14044" t="str"><v>25-06-1814/</v></cell></row><row r="14045"><cell r="A14045" t="str"><v>04421</v></cell><cell r="B14045" t="str"><v>3500</v></cell><cell r="C14045" t="str"><v>schepen van Doornik</v></cell><cell r="D14045" t="str"><v>16-08-1817/</v></cell></row><row r="14046"><cell r="A14046" t="str"><v>04421</v></cell><cell r="B14046" t="str"><v>3500</v></cell><cell r="C14046" t="str"><v>lid Tweede Kamer der Staten-Generaal</v></cell><cell r="D14046" t="str"><v>18-10-1824/18-10-1830</v></cell></row><row r="14047"><cell r="A14047" t="str"><v>04421</v></cell><cell r="B14047" t="str"><v>3500</v></cell><cell r="C14047" t="str"><v>lid Nationaal Congres van België</v></cell><cell r="D14047" t="str"><v>04-11-1830/22-08-1831</v></cell></row><row r="14048"><cell r="A14048" t="str"><v>04421</v></cell><cell r="B14048" t="str"><v>3500</v></cell><cell r="C14048" t="str"><v>gevolmachtigd minister te Parijs</v></cell><cell r="D14048" t="str"><v>00-05-1831/00-00-1841</v></cell></row><row r="14049"><cell r="A14049" t="str"><v>04421</v></cell><cell r="B14049" t="str"><v>3500</v></cell><cell r="C14049" t="str"><v>lid Kamer van Volksvertegenwoordigers van België</v></cell><cell r="D14049" t="str"><v>22-08-1831/00-00-1833</v></cell></row><row r="14050"><cell r="A14050" t="str"><v>04421</v></cell><cell r="B14050" t="str"><v>3500</v></cell><cell r="C14050" t="str"><v>gevolmachtig minister te Parijs</v></cell><cell r="D14050" t="str"><v>00-05-1831/00-00-1843</v></cell></row><row r="14051"><cell r="A14051" t="str"><v>04421</v></cell><cell r="B14051" t="str"><v>3500</v></cell><cell r="C14051" t="str"><v>lid gemeenteraad van Doornik</v></cell><cell r="D14051" t="str"><v>00-00-1844/</v></cell></row><row r="14052"><cell r="A14052" t="str"><v>04421</v></cell><cell r="B14052" t="str"><v>3500</v></cell><cell r="C14052" t="str"><v>lid Provinciale Staten van Henegouwen</v></cell><cell r="D14052" t="str"><v>00-00-1844/00-00-1846</v></cell></row><row r="14053"><cell r="A14053" t="str"><v>04421</v></cell><cell r="B14053" t="str"><v>3500</v></cell><cell r="C14053" t="str"><v>lid Kamer van Volksvertegenwoordigers van België</v></cell><cell r="D14053" t="str"><v>00-00-1846/00-00-1856</v></cell></row><row r="14054"><cell r="A14054" t="str"><v>04421</v></cell><cell r="B14054" t="str"><v>3500</v></cell><cell r="C14054" t="str"><v>minister van staat van België</v></cell><cell r="D14054" t="str"><v>06-06-1856</v></cell></row><row r="14055"><cell r="A14055" t="str"><v>04422</v></cell><cell r="B14055" t="str"><v>3010</v></cell><cell r="C14055" t="str"><v>Brussel</v></cell><cell r="D14055" t="str"><v>21-04-1781</v></cell></row><row r="14056"><cell r="A14056" t="str"><v>04422</v></cell><cell r="B14056" t="str"><v>3020</v></cell><cell r="C14056" t="str"><v>Oudenaarde</v></cell><cell r="D14056" t="str"><v>13-01-1851</v></cell></row><row r="14057"><cell r="A14057" t="str"><v>04422</v></cell><cell r="B14057" t="str"><v>3500</v></cell><cell r="C14057" t="str"><v>advocaat te Oudenaarde</v></cell></row><row r="14058"><cell r="A14058" t="str"><v>04422</v></cell><cell r="B14058" t="str"><v>3500</v></cell><cell r="C14058" t="str"><v>lid Tweede Kamer der Staten-Generaal</v></cell><cell r="D14058" t="str"><v>10-11-1819/17-10-1825</v></cell></row><row r="14059"><cell r="A14059" t="str"><v>04422</v></cell><cell r="B14059" t="str"><v>3500</v></cell><cell r="C14059" t="str"><v>commissaris, arrondissement Oudenaarde</v></cell><cell r="D14059" t="str"><v>/(omstreeks: 00-00-1824)/00-00-1830</v></cell></row><row r="14060"><cell r="A14060" t="str"><v>04422</v></cell><cell r="B14060" t="str"><v>3500</v></cell><cell r="C14060" t="str"><v>lid Provinciale Staten van Oost-Vlaanderen</v></cell><cell r="D14060" t="str"><v>/(omstreeks: 00-00-1828)/</v></cell></row><row r="14061"><cell r="A14061" t="str"><v>04423</v></cell><cell r="B14061" t="str"><v>3010</v></cell><cell r="C14061" t="str"><v>Sprimont (Luik)</v></cell><cell r="D14061" t="str"><v>17-08-1767</v></cell></row><row r="14062"><cell r="A14062" t="str"><v>04423</v></cell><cell r="B14062" t="str"><v>3020</v></cell><cell r="C14062" t="str"><v>Luxemburg</v></cell><cell r="D14062" t="str"><v>16-07-1839</v></cell></row><row r="14063"><cell r="A14063" t="str"><v>04423</v></cell><cell r="B14063" t="str"><v>3500</v></cell><cell r="C14063" t="str"><v>advocaat te Luxemburg</v></cell></row><row r="14064"><cell r="A14064" t="str"><v>04423</v></cell><cell r="B14064" t="str"><v>3500</v></cell><cell r="C14064" t="str"><v>griffier vredegerecht</v></cell></row><row r="14065"><cell r="A14065" t="str"><v>04423</v></cell><cell r="B14065" t="str"><v>3500</v></cell><cell r="C14065" t="str"><v>president rechtbank te Bitburg</v></cell></row><row r="14066"><cell r="A14066" t="str"><v>04423</v></cell><cell r="B14066" t="str"><v>3500</v></cell><cell r="C14066" t="str"><v>president rechtbank te Neufchateau</v></cell></row><row r="14067"><cell r="A14067" t="str"><v>04423</v></cell><cell r="B14067" t="str"><v>3500</v></cell><cell r="C14067" t="str"><v>president rechtbank te Luxemburg</v></cell></row><row r="14068"><cell r="A14068" t="str"><v>04423</v></cell><cell r="B14068" t="str"><v>3500</v></cell><cell r="C14068" t="str"><v>procureur te Marche-en-Famenne</v></cell></row><row r="14069"><cell r="A14069" t="str"><v>04423</v></cell><cell r="B14069" t="str"><v>3500</v></cell><cell r="C14069" t="str"><v>grondwetsnotabele</v></cell><cell r="D14069" t="str"><v>00-08-1815</v></cell></row><row r="14070"><cell r="A14070" t="str"><v>04423</v></cell><cell r="B14070" t="str"><v>3500</v></cell><cell r="C14070" t="str"><v>eerste president Hooggerechtshof te Luxemburg</v></cell></row><row r="14071"><cell r="A14071" t="str"><v>04423</v></cell><cell r="B14071" t="str"><v>3500</v></cell><cell r="C14071" t="str"><v>lid Tweede Kamer der Staten-Generaal</v></cell><cell r="D14071" t="str"><v>20-10-1818/18-10-1830</v></cell></row><row r="14072"><cell r="A14072" t="str"><v>04424</v></cell><cell r="B14072" t="str"><v>3010</v></cell><cell r="C14072" t="str"><v>Antwerpen</v></cell><cell r="D14072" t="str"><v>04-04-1764</v></cell></row><row r="14073"><cell r="A14073" t="str"><v>04424</v></cell><cell r="B14073" t="str"><v>3020</v></cell><cell r="C14073" t="str"><v>Antwerpen</v></cell><cell r="D14073" t="str"><v>01-10-1839</v></cell></row><row r="14074"><cell r="A14074" t="str"><v>04424</v></cell><cell r="B14074" t="str"><v>3500</v></cell><cell r="C14074" t="str"><v>advocaat te Antwerpen</v></cell></row><row r="14075"><cell r="A14075" t="str"><v>04424</v></cell><cell r="B14075" t="str"><v>3500</v></cell><cell r="C14075" t="str"><v>administrateur municipaliteit van Antwerpen</v></cell></row><row r="14076"><cell r="A14076" t="str"><v>04424</v></cell><cell r="B14076" t="str"><v>3500</v></cell><cell r="C14076" t="str"><v>rechter, Criminele rechtbank te Antwerpen</v></cell><cell r="D14076" t="str"><v>00-00-1800/</v></cell></row><row r="14077"><cell r="A14077" t="str"><v>04424</v></cell><cell r="B14077" t="str"><v>3500</v></cell><cell r="C14077" t="str"><v>lid raad van Antwerpen</v></cell></row><row r="14078"><cell r="A14078" t="str"><v>04424</v></cell><cell r="B14078" t="str"><v>3500</v></cell><cell r="C14078" t="str"><v>procureur des keizers, departement van de beide Nethen</v></cell><cell r="D14078" t="str"><v>00-00-1812/00-00-1815</v></cell></row><row r="14079"><cell r="A14079" t="str"><v>04424</v></cell><cell r="B14079" t="str"><v>3500</v></cell><cell r="C14079" t="str"><v>procureur des konings te Antwerpen</v></cell><cell r="D14079" t="str"><v>00-00-1815/</v></cell></row><row r="14080"><cell r="A14080" t="str"><v>04424</v></cell><cell r="B14080" t="str"><v>3500</v></cell><cell r="C14080" t="str"><v>lid Tweede Kamer der Staten-Generaal</v></cell><cell r="D14080" t="str"><v>21-10-1817/16-10-1820</v></cell></row><row r="14081"><cell r="A14081" t="str"><v>04424</v></cell><cell r="B14081" t="str"><v>3500</v></cell><cell r="C14081" t="str"><v>lid Tweede Kamer der Staten-Generaal</v></cell><cell r="D14081" t="str"><v>31-10-1821/18-10-1830</v></cell></row><row r="14082"><cell r="A14082" t="str"><v>04425</v></cell><cell r="B14082" t="str"><v>3010</v></cell><cell r="C14082" t="str"><v>Pittem (W.Vl.)</v></cell><cell r="D14082" t="str"><v>09-04-1793</v></cell></row><row r="14083"><cell r="A14083" t="str"><v>04425</v></cell><cell r="B14083" t="str"><v>3020</v></cell><cell r="C14083" t="str"><v>Pittem (W.Vl.)</v></cell><cell r="D14083" t="str"><v>05-08-1862</v></cell></row><row r="14084"><cell r="A14084" t="str"><v>04425</v></cell><cell r="B14084" t="str"><v>3500</v></cell><cell r="C14084" t="str"><v>advocaat te Brugge</v></cell><cell r="D14084" t="str"><v>00-00-1815/00-00-1822</v></cell></row><row r="14085"><cell r="A14085" t="str"><v>04425</v></cell><cell r="B14085" t="str"><v>3500</v></cell><cell r="C14085" t="str"><v>substituut-officier van justitie, rechtbank van eerste aanleg te Brugge</v></cell><cell r="D14085" t="str"><v>00-00-1816/00-00-1822</v></cell></row><row r="14086"><cell r="A14086" t="str"><v>04425</v></cell><cell r="B14086" t="str"><v>3500</v></cell><cell r="C14086" t="str"><v>officier van justitie, rechtbank van eerste aanleg te Brugge</v></cell><cell r="D14086" t="str"><v>00-00-1822/00-00-1830</v></cell></row><row r="14087"><cell r="A14087" t="str"><v>04425</v></cell><cell r="B14087" t="str"><v>3500</v></cell><cell r="C14087" t="str"><v>lid Tweede Kamer der Staten-Generaal</v></cell><cell r="D14087" t="str"><v>19-10-1824/19-10-1829</v></cell></row><row r="14088"><cell r="A14088" t="str"><v>04425</v></cell><cell r="B14088" t="str"><v>3500</v></cell><cell r="C14088" t="str"><v>voorlopig commissaris voor West-Vlaanderen</v></cell><cell r="D14088" t="str"><v>00-10-1830/01-01-1831</v></cell></row><row r="14089"><cell r="A14089" t="str"><v>04425</v></cell><cell r="B14089" t="str"><v>3500</v></cell><cell r="C14089" t="str"><v>lid Nationaal Congres van België</v></cell><cell r="D14089" t="str"><v>10-11-1830/00-07-1831</v></cell></row><row r="14090"><cell r="A14090" t="str"><v>04425</v></cell><cell r="B14090" t="str"><v>3500</v></cell><cell r="C14090" t="str"><v>Gouverneur van West-Vlaanderen</v></cell><cell r="D14090" t="str"><v>01-01-1831/00-00-1849</v></cell></row><row r="14091"><cell r="A14091" t="str"><v>04425</v></cell><cell r="B14091" t="str"><v>3500</v></cell><cell r="C14091" t="str"><v>eerste minister en minister van Buitenlandse Zaken van België</v></cell><cell r="D14091" t="str"><v>00-07-1831/17-09-1832</v></cell></row><row r="14092"><cell r="A14092" t="str"><v>04425</v></cell><cell r="B14092" t="str"><v>3500</v></cell><cell r="C14092" t="str"><v>lid Kamer van Volksvertegenwoordiging van België</v></cell><cell r="D14092" t="str"><v>00-09-1831/00-05-1848</v></cell></row><row r="14093"><cell r="A14093" t="str"><v>04425</v></cell><cell r="B14093" t="str"><v>3500</v></cell><cell r="C14093" t="str"><v>minister van staat</v></cell><cell r="D14093" t="str"><v>13-11-1831/</v></cell></row><row r="14094"><cell r="A14094" t="str"><v>04425</v></cell><cell r="B14094" t="str"><v>3500</v></cell><cell r="C14094" t="str"><v>minister van Buitenlandse Zaken van België</v></cell><cell r="D14094" t="str"><v>00-08-1834/00-12-1836</v></cell></row><row r="14095"><cell r="A14095" t="str"><v>04425</v></cell><cell r="B14095" t="str"><v>3500</v></cell><cell r="C14095" t="str"><v>minister van Buitenlandse Zaken van België</v></cell><cell r="D14095" t="str"><v>13-04-1841/05-08-1841</v></cell></row><row r="14096"><cell r="A14096" t="str"><v>04425</v></cell><cell r="B14096" t="str"><v>3500</v></cell><cell r="C14096" t="str"><v>minister zonder portefeuille van België</v></cell><cell r="D14096" t="str"><v>05-08-1841/00-08-1847</v></cell></row><row r="14097"><cell r="A14097" t="str"><v>04425</v></cell><cell r="B14097" t="str"><v>3500</v></cell><cell r="C14097" t="str"><v>lid Kamer van Volksvertegenwoordiging van België</v></cell><cell r="D14097" t="str"><v>00-00-1850/05-08-1862</v></cell></row><row r="14098"><cell r="A14098" t="str"><v>04426</v></cell><cell r="B14098" t="str"><v>3010</v></cell><cell r="C14098" t="str"><v>Luik</v></cell><cell r="D14098" t="str"><v>06-02-1777</v></cell></row><row r="14099"><cell r="A14099" t="str"><v>04426</v></cell><cell r="B14099" t="str"><v>3020</v></cell><cell r="C14099" t="str"><v>Angleur</v></cell><cell r="D14099" t="str"><v>25-07-1859</v></cell></row><row r="14100"><cell r="A14100" t="str"><v>04426</v></cell><cell r="B14100" t="str"><v>3500</v></cell><cell r="C14100" t="str"><v>bankier te Luik</v></cell></row><row r="14101"><cell r="A14101" t="str"><v>04426</v></cell><cell r="B14101" t="str"><v>3500</v></cell><cell r="C14101" t="str"><v>grondwetsnotabele</v></cell><cell r="D14101" t="str"><v>14-08-1815</v></cell></row><row r="14102"><cell r="A14102" t="str"><v>04426</v></cell><cell r="B14102" t="str"><v>3500</v></cell><cell r="C14102" t="str"><v>lid gemeenteraad van Luik</v></cell><cell r="D14102" t="str"><v>00-00-1817/00-00-1836</v></cell></row><row r="14103"><cell r="A14103" t="str"><v>04426</v></cell><cell r="B14103" t="str"><v>3500</v></cell><cell r="C14103" t="str"><v>lid Tweede Kamer der Staten-Generaal</v></cell><cell r="D14103" t="str"><v>21-10-1817/18-10-1819</v></cell></row><row r="14104"><cell r="A14104" t="str"><v>04426</v></cell><cell r="B14104" t="str"><v>3500</v></cell><cell r="C14104" t="str"><v>lid Provinciale Staten van Luik</v></cell><cell r="D14104" t="str"><v>00-00-1820/00-00-1830</v></cell></row><row r="14105"><cell r="A14105" t="str"><v>04426</v></cell><cell r="B14105" t="str"><v>3500</v></cell><cell r="C14105" t="str"><v>lid Nationale Congres van België</v></cell><cell r="D14105" t="str"><v>10-11-1830/30-12-1830</v></cell></row><row r="14106"><cell r="A14106" t="str"><v>04426</v></cell><cell r="B14106" t="str"><v>3500</v></cell><cell r="C14106" t="str"><v>voorzitter Provincieraad van Luik</v></cell><cell r="D14106" t="str"><v>00-00-1836/00-00-1855</v></cell></row><row r="14107"><cell r="A14107" t="str"><v>04427</v></cell><cell r="B14107" t="str"><v>3010</v></cell><cell r="C14107" t="str"><v>Luxemburg</v></cell><cell r="D14107" t="str"><v>16-12-1787</v></cell></row><row r="14108"><cell r="A14108" t="str"><v>04427</v></cell><cell r="B14108" t="str"><v>3020</v></cell><cell r="C14108" t="str"><v>Sandweiler</v></cell><cell r="D14108" t="str"><v>31-10-1858</v></cell></row><row r="14109"><cell r="A14109" t="str"><v>04427</v></cell><cell r="B14109" t="str"><v>3500</v></cell><cell r="C14109" t="str"><v>commies</v></cell></row><row r="14110"><cell r="A14110" t="str"><v>04427</v></cell><cell r="B14110" t="str"><v>3500</v></cell><cell r="C14110" t="str"><v>groothandelaar in tabak</v></cell><cell r="D14110" t="str"><v>00-00-1814/</v></cell></row><row r="14111"><cell r="A14111" t="str"><v>04427</v></cell><cell r="B14111" t="str"><v>3500</v></cell><cell r="C14111" t="str"><v>grondwetsnotabele voor Luxemburg</v></cell><cell r="D14111" t="str"><v>14-08-1815</v></cell></row><row r="14112"><cell r="A14112" t="str"><v>04427</v></cell><cell r="B14112" t="str"><v>3500</v></cell><cell r="C14112" t="str"><v>burgemeester van Luxemburg</v></cell><cell r="D14112" t="str"><v>00-00-1817/</v></cell></row><row r="14113"><cell r="A14113" t="str"><v>04427</v></cell><cell r="B14113" t="str"><v>3500</v></cell><cell r="C14113" t="str"><v>lid Staten van het Groothertogdom Luxemburg</v></cell><cell r="D14113" t="str"><v>00-00-1824/00-10-1828</v></cell></row><row r="14114"><cell r="A14114" t="str"><v>04427</v></cell><cell r="B14114" t="str"><v>3500</v></cell><cell r="C14114" t="str"><v>lid Tweede Kamer der Staten-Generaal</v></cell><cell r="D14114" t="str"><v>21-10-1828/18-10-1830</v></cell></row><row r="14115"><cell r="A14115" t="str"><v>04428</v></cell><cell r="B14115" t="str"><v>3010</v></cell><cell r="C14115" t="str"><v>Brussel</v></cell><cell r="D14115" t="str"><v>21-05-1769</v></cell></row><row r="14116"><cell r="A14116" t="str"><v>04428</v></cell><cell r="B14116" t="str"><v>3020</v></cell><cell r="C14116" t="str"><v>Leuven</v></cell><cell r="D14116" t="str"><v>19-05-1821</v></cell></row><row r="14117"><cell r="A14117" t="str"><v>04428</v></cell><cell r="B14117" t="str"><v>3500</v></cell><cell r="C14117" t="str"><v>auditeur Soevereine Raad van Brabant</v></cell></row><row r="14118"><cell r="A14118" t="str"><v>04428</v></cell><cell r="B14118" t="str"><v>3500</v></cell><cell r="C14118" t="str"><v>lid administratieve raad belast met de reorganisatie van de provincies</v></cell><cell r="D14118" t="str"><v>00-00-1792/00-00-1793</v></cell></row><row r="14119"><cell r="A14119" t="str"><v>04428</v></cell><cell r="B14119" t="str"><v>3500</v></cell><cell r="C14119" t="str"><v>lid conseil préfecture</v></cell></row><row r="14120"><cell r="A14120" t="str"><v>04428</v></cell><cell r="B14120" t="str"><v>3500</v></cell><cell r="C14120" t="str"><v>lid Wetgevend Lichaam te Brussel</v></cell></row><row r="14121"><cell r="A14121" t="str"><v>04428</v></cell><cell r="B14121" t="str"><v>3500</v></cell><cell r="C14121" t="str"><v>maire van Leuven</v></cell><cell r="D14121" t="str"><v>00-00-1811/00-00-1814</v></cell></row><row r="14122"><cell r="A14122" t="str"><v>04428</v></cell><cell r="B14122" t="str"><v>3500</v></cell><cell r="C14122" t="str"><v>grondwetsnotabele</v></cell><cell r="D14122" t="str"><v>14-08-1815</v></cell></row><row r="14123"><cell r="A14123" t="str"><v>04428</v></cell><cell r="B14123" t="str"><v>3500</v></cell><cell r="C14123" t="str"><v>lid Tweede Kamer der Staten-Generaal</v></cell><cell r="D14123" t="str"><v>20-10-1818/06-02-1820</v></cell></row><row r="14124"><cell r="A14124" t="str"><v>04429</v></cell><cell r="B14124" t="str"><v>3010</v></cell><cell r="C14124" t="str"><v>Bergen (Mons)</v></cell><cell r="D14124" t="str"><v>07-04-1760</v></cell></row><row r="14125"><cell r="A14125" t="str"><v>04429</v></cell><cell r="B14125" t="str"><v>3020</v></cell><cell r="C14125" t="str"><v>Brussel</v></cell><cell r="D14125" t="str"><v>21-11-1836</v></cell></row><row r="14126"><cell r="A14126" t="str"><v>04429</v></cell><cell r="B14126" t="str"><v>3500</v></cell><cell r="C14126" t="str"><v>advocaat te Bergen (Mons)</v></cell></row><row r="14127"><cell r="A14127" t="str"><v>04429</v></cell><cell r="B14127" t="str"><v>3500</v></cell><cell r="C14127" t="str"><v>schepen van Bergen (Mons)</v></cell><cell r="D14127" t="str"><v>/00-00-1794</v></cell></row><row r="14128"><cell r="A14128" t="str"><v>04429</v></cell><cell r="B14128" t="str"><v>3500</v></cell><cell r="C14128" t="str"><v>land- en boseigenaar</v></cell></row><row r="14129"><cell r="A14129" t="str"><v>04429</v></cell><cell r="B14129" t="str"><v>3500</v></cell><cell r="C14129" t="str"><v>burgemeester van Bauffe (Hen.)</v></cell></row><row r="14130"><cell r="A14130" t="str"><v>04429</v></cell><cell r="B14130" t="str"><v>3500</v></cell><cell r="C14130" t="str"><v>kantonrechter te Bauffe</v></cell></row><row r="14131"><cell r="A14131" t="str"><v>04429</v></cell><cell r="B14131" t="str"><v>3500</v></cell><cell r="C14131" t="str"><v>grondwetsnotabele</v></cell><cell r="D14131" t="str"><v>14-08-1815</v></cell></row><row r="14132"><cell r="A14132" t="str"><v>04429</v></cell><cell r="B14132" t="str"><v>3500</v></cell><cell r="C14132" t="str"><v>lid gemeenteraad van Brussel</v></cell></row><row r="14133"><cell r="A14133" t="str"><v>04429</v></cell><cell r="B14133" t="str"><v>3500</v></cell><cell r="C14133" t="str"><v>lid Tweede Kamer der Staten-Generaal</v></cell><cell r="D14133" t="str"><v>21-09-1815/20-10-1817</v></cell></row><row r="14134"><cell r="A14134" t="str"><v>04429</v></cell><cell r="B14134" t="str"><v>3500</v></cell><cell r="C14134" t="str"><v>lid Tweede Kamer der Staten-Generaal</v></cell><cell r="D14134" t="str"><v>17-10-1820/18-10-1830</v></cell></row><row r="14135"><cell r="A14135" t="str"><v>04429</v></cell><cell r="B14135" t="str"><v>3500</v></cell><cell r="C14135" t="str"><v>lid Nationaal Congres van België</v></cell><cell r="D14135" t="str"><v>10-11-1830/21-07-1831</v></cell></row><row r="14136"><cell r="A14136" t="str"><v>04429</v></cell><cell r="B14136" t="str"><v>3500</v></cell><cell r="C14136" t="str"><v>lid Senaat van België</v></cell><cell r="D14136" t="str"><v>29-08-1831/22-11-1836</v></cell></row><row r="14137"><cell r="A14137" t="str"><v>04430</v></cell><cell r="B14137" t="str"><v>3010</v></cell><cell r="C14137" t="str"><v>Brugge</v></cell><cell r="D14137" t="str"><v>09-12-1767</v></cell></row><row r="14138"><cell r="A14138" t="str"><v>04430</v></cell><cell r="B14138" t="str"><v>3020</v></cell><cell r="C14138" t="str"><v>Beernem (West-Vlaanderen)</v></cell><cell r="D14138" t="str"><v>05-10-1849</v></cell></row><row r="14139"><cell r="A14139" t="str"><v>04430</v></cell><cell r="B14139" t="str"><v>3500</v></cell><cell r="C14139" t="str"><v>militair in Franse dienst</v></cell><cell r="D14139" t="str"><v>00-00-1793/</v></cell></row><row r="14140"><cell r="A14140" t="str"><v>04430</v></cell><cell r="B14140" t="str"><v>3500</v></cell><cell r="C14140" t="str"><v>kapitein Franse leger</v></cell></row><row r="14141"><cell r="A14141" t="str"><v>04430</v></cell><cell r="B14141" t="str"><v>3500</v></cell><cell r="C14141" t="str"><v>adjudant van zijn vader</v></cell></row><row r="14142"><cell r="A14142" t="str"><v>04430</v></cell><cell r="B14142" t="str"><v>3500</v></cell><cell r="C14142" t="str"><v>landeigenaar, landbouwer</v></cell></row><row r="14143"><cell r="A14143" t="str"><v>04430</v></cell><cell r="B14143" t="str"><v>3500</v></cell><cell r="C14143" t="str"><v>adjoint-au-maire van Brugge</v></cell><cell r="D14143" t="str"><v>00-00-1799/00-00-1800</v></cell></row><row r="14144"><cell r="A14144" t="str"><v>04430</v></cell><cell r="B14144" t="str"><v>3500</v></cell><cell r="C14144" t="str"><v>maire van Brugge</v></cell><cell r="D14144" t="str"><v>00-00-1800/00-00-1803</v></cell></row><row r="14145"><cell r="A14145" t="str"><v>04430</v></cell><cell r="B14145" t="str"><v>3500</v></cell><cell r="C14145" t="str"><v>landeigenaar en boomkweker</v></cell></row><row r="14146"><cell r="A14146" t="str"><v>04430</v></cell><cell r="B14146" t="str"><v>3500</v></cell><cell r="C14146" t="str"><v>lid Wetgevend Lichaam</v></cell><cell r="D14146" t="str"><v>00-00-1813/00-06-1814</v></cell></row><row r="14147"><cell r="A14147" t="str"><v>04430</v></cell><cell r="B14147" t="str"><v>3500</v></cell><cell r="C14147" t="str"><v>grondwetsnotabele</v></cell><cell r="D14147" t="str"><v>14-08-1815</v></cell></row><row r="14148"><cell r="A14148" t="str"><v>04430</v></cell><cell r="B14148" t="str"><v>3500</v></cell><cell r="C14148" t="str"><v>lid Provinciale Staten van West-Vlaanderen</v></cell><cell r="D14148" t="str"><v>00-00-1816/00-00-1817</v></cell></row><row r="14149"><cell r="A14149" t="str"><v>04430</v></cell><cell r="B14149" t="str"><v>3500</v></cell><cell r="C14149" t="str"><v>lid Tweede Kamer der Staten-Generaal</v></cell><cell r="D14149" t="str"><v>21-10-1817/20-10-1828</v></cell></row><row r="14150"><cell r="A14150" t="str"><v>04431</v></cell><cell r="B14150" t="str"><v>3010</v></cell><cell r="C14150" t="str"><v>Torhout (W.Vl.)</v></cell><cell r="D14150" t="str"><v>03-11-1753</v></cell></row><row r="14151"><cell r="A14151" t="str"><v>04431</v></cell><cell r="B14151" t="str"><v>3020</v></cell><cell r="C14151" t="str"><v>Brussel</v></cell><cell r="D14151" t="str"><v>06-11-1833</v></cell></row><row r="14152"><cell r="A14152" t="str"><v>04431</v></cell><cell r="B14152" t="str"><v>3500</v></cell><cell r="C14152" t="str"><v>advocaat te Oostende</v></cell><cell r="D14152" t="str"><v>00-00-1780/</v></cell></row><row r="14153"><cell r="A14153" t="str"><v>04431</v></cell><cell r="B14153" t="str"><v>3500</v></cell><cell r="C14153" t="str"><v>raadpensionaris van Oostende</v></cell><cell r="D14153" t="str"><v>00-00-1790/00-00-1793</v></cell></row><row r="14154"><cell r="A14154" t="str"><v>04431</v></cell><cell r="B14154" t="str"><v>3500</v></cell><cell r="C14154" t="str"><v>schatkistbewaarder van Oostende</v></cell><cell r="D14154" t="str"><v>00-00-1793/</v></cell></row><row r="14155"><cell r="A14155" t="str"><v>04431</v></cell><cell r="B14155" t="str"><v>3500</v></cell><cell r="C14155" t="str"><v>vrederechter te Oostende</v></cell><cell r="D14155" t="str"><v>/00-00-1820</v></cell></row><row r="14156"><cell r="A14156" t="str"><v>04431</v></cell><cell r="B14156" t="str"><v>3500</v></cell><cell r="C14156" t="str"><v>notaris te Oostende</v></cell><cell r="D14156" t="str"><v>00-00-1810/00-00-1820</v></cell></row><row r="14157"><cell r="A14157" t="str"><v>04431</v></cell><cell r="B14157" t="str"><v>3500</v></cell><cell r="C14157" t="str"><v>grondwetsnotabele</v></cell><cell r="D14157" t="str"><v>14-08-1815</v></cell></row><row r="14158"><cell r="A14158" t="str"><v>04431</v></cell><cell r="B14158" t="str"><v>3500</v></cell><cell r="C14158" t="str"><v>lid Tweede Kamer der Staten-Generaal</v></cell><cell r="D14158" t="str"><v>21-09-1815/16-10-1820</v></cell></row><row r="14159"><cell r="A14159" t="str"><v>04431</v></cell><cell r="B14159" t="str"><v>3500</v></cell><cell r="C14159" t="str"><v>burgemeester van Oostende</v></cell><cell r="D14159" t="str"><v>20-07-1821/13-11-1831</v></cell></row><row r="14160"><cell r="A14160" t="str"><v>04431</v></cell><cell r="B14160" t="str"><v>3500</v></cell><cell r="C14160" t="str"><v>lid Tweede Kamer der Staten-Generaal</v></cell><cell r="D14160" t="str"><v>29-10-1821/18-10-1830</v></cell></row><row r="14161"><cell r="A14161" t="str"><v>04431</v></cell><cell r="B14161" t="str"><v>3500</v></cell><cell r="C14161" t="str"><v>lid Nationaal Congres van België</v></cell><cell r="D14161" t="str"><v>10-11-1830/21-07-1831</v></cell></row><row r="14162"><cell r="A14162" t="str"><v>04431</v></cell><cell r="B14162" t="str"><v>3500</v></cell><cell r="C14162" t="str"><v>lid Kamer van Volksvertegenwoordigers van België</v></cell><cell r="D14162" t="str"><v>08-09-1831/00-09-1832</v></cell></row><row r="14163"><cell r="A14163" t="str"><v>04431</v></cell><cell r="B14163" t="str"><v>3500</v></cell><cell r="C14163" t="str"><v>rechter Hof van Cassatie</v></cell><cell r="D14163" t="str"><v>04-10-1832/06-11-1833</v></cell></row><row r="14164"><cell r="A14164" t="str"><v>04432</v></cell><cell r="B14164" t="str"><v>3010</v></cell><cell r="C14164" t="str"><v>Mechelen (Zuidelijke Nederlanden)</v></cell><cell r="D14164" t="str"><v>02-09-1780</v></cell></row><row r="14165"><cell r="A14165" t="str"><v>04432</v></cell><cell r="B14165" t="str"><v>3020</v></cell><cell r="C14165" t="str"><v>Brussel</v></cell><cell r="D14165" t="str"><v>15-10-1854</v></cell></row><row r="14166"><cell r="A14166" t="str"><v>04432</v></cell><cell r="B14166" t="str"><v>3500</v></cell><cell r="C14166" t="str"><v>auditeur bij de Staatsraad in dienst van keizer Napoleon en bij het ministerie van Binnenlandse Zaken</v></cell><cell r="D14166" t="str"><v>00-00-1804/00-00-1805</v></cell></row><row r="14167"><cell r="A14167" t="str"><v>04432</v></cell><cell r="B14167" t="str"><v>3500</v></cell><cell r="C14167" t="str"><v>toegevoegd aan de intendant-generaal van Wenen</v></cell></row><row r="14168"><cell r="A14168" t="str"><v>04432</v></cell><cell r="B14168" t="str"><v>3500</v></cell><cell r="C14168" t="str"><v>intendant van Tirol en Voralberg</v></cell><cell r="D14168" t="str"><v>00-12-1805/</v></cell></row><row r="14169"><cell r="A14169" t="str"><v>04432</v></cell><cell r="B14169" t="str"><v>3500</v></cell><cell r="C14169" t="str"><v>diplomatieke missies in Luik en Oost-Pruisen</v></cell></row><row r="14170"><cell r="A14170" t="str"><v>04432</v></cell><cell r="B14170" t="str"><v>3500</v></cell><cell r="C14170" t="str"><v>intendant te Warschau, Elbing en Koningsberg</v></cell></row><row r="14171"><cell r="A14171" t="str"><v>04432</v></cell><cell r="B14171" t="str"><v>3500</v></cell><cell r="C14171" t="str"><v>sous-préfect te Orange</v></cell><cell r="D14171" t="str"><v>00-00-1809</v></cell></row><row r="14172"><cell r="A14172" t="str"><v>04432</v></cell><cell r="B14172" t="str"><v>3500</v></cell><cell r="C14172" t="str"><v>préfect, departement Vaucluse</v></cell><cell r="D14172" t="str"><v>00-00-1810</v></cell></row><row r="14173"><cell r="A14173" t="str"><v>04432</v></cell><cell r="B14173" t="str"><v>3500</v></cell><cell r="C14173" t="str"><v>préfect, departement van de Monden van de Maas</v></cell><cell r="D14173" t="str"><v>00-01-1811/00-11-1813</v></cell></row><row r="14174"><cell r="A14174" t="str"><v>04432</v></cell><cell r="B14174" t="str"><v>3500</v></cell><cell r="C14174" t="str"><v>lid Provinciale Staten van Namen</v></cell><cell r="D14174" t="str"><v>00-00-1818/00-00-1821</v></cell></row><row r="14175"><cell r="A14175" t="str"><v>04432</v></cell><cell r="B14175" t="str"><v>3500</v></cell><cell r="C14175" t="str"><v>lid Tweede Kamer der Staten-Generaal</v></cell><cell r="D14175" t="str"><v>29-10-1821/18-10-1830</v></cell></row><row r="14176"><cell r="A14176" t="str"><v>04432</v></cell><cell r="B14176" t="str"><v>3500</v></cell><cell r="C14176" t="str"><v>Gouveneur van Namen</v></cell><cell r="D14176" t="str"><v>00-00-1830/00-00-1834</v></cell></row><row r="14177"><cell r="A14177" t="str"><v>04432</v></cell><cell r="B14177" t="str"><v>3500</v></cell><cell r="C14177" t="str"><v>lid Nationaal Congres van België</v></cell><cell r="D14177" t="str"><v>10-11-1830/00-04-1831</v></cell></row><row r="14178"><cell r="A14178" t="str"><v>04432</v></cell><cell r="B14178" t="str"><v>3500</v></cell><cell r="C14178" t="str"><v>lid Senaat van België</v></cell><cell r="D14178" t="str"><v>29-08-1831/11-06-1839</v></cell></row><row r="14179"><cell r="A14179" t="str"><v>04432</v></cell><cell r="B14179" t="str"><v>3500</v></cell><cell r="C14179" t="str"><v>voorzitter Belgische Senaat</v></cell><cell r="D14179" t="str"><v>12-09-1831/14-06-1838</v></cell></row><row r="14180"><cell r="A14180" t="str"><v>04432</v></cell><cell r="B14180" t="str"><v>3500</v></cell><cell r="C14180" t="str"><v>Gouveneur van Brabant</v></cell><cell r="D14180" t="str"><v>00-00-1834/00-00-1838</v></cell></row><row r="14181"><cell r="A14181" t="str"><v>04432</v></cell><cell r="B14181" t="str"><v>3500</v></cell><cell r="C14181" t="str"><v>lid Senaat van België</v></cell><cell r="D14181" t="str"><v>11-06-1839/08-06-1847</v></cell></row><row r="14182"><cell r="A14182" t="str"><v>04432</v></cell><cell r="B14182" t="str"><v>3500</v></cell><cell r="C14182" t="str"><v>lid gemeenteraad van Brussel</v></cell></row><row r="14183"><cell r="A14183" t="str"><v>04432</v></cell><cell r="B14183" t="str"><v>3500</v></cell><cell r="C14183" t="str"><v>gevolmachtigd minister en buitengewoon gezant te Turijn</v></cell></row><row r="14184"><cell r="A14184" t="str"><v>04433</v></cell><cell r="B14184" t="str"><v>3010</v></cell><cell r="C14184" t="str"><v>Brussel</v></cell><cell r="D14184" t="str"><v>10-10-1779</v></cell></row><row r="14185"><cell r="A14185" t="str"><v>04433</v></cell><cell r="B14185" t="str"><v>3020</v></cell><cell r="C14185" t="str"><v>Parijs</v></cell><cell r="D14185" t="str"><v>01-11-1841</v></cell></row><row r="14186"><cell r="A14186" t="str"><v>04433</v></cell><cell r="B14186" t="str"><v>3500</v></cell><cell r="C14186" t="str"><v>lid kiescollege, departement van de Dijle</v></cell><cell r="D14186" t="str"><v>00-00-1795/</v></cell></row><row r="14187"><cell r="A14187" t="str"><v>04433</v></cell><cell r="B14187" t="str"><v>3500</v></cell><cell r="C14187" t="str"><v>maire</v></cell><cell r="D14187" t="str"><v>00-00-1800/</v></cell></row><row r="14188"><cell r="A14188" t="str"><v>04433</v></cell><cell r="B14188" t="str"><v>3500</v></cell><cell r="C14188" t="str"><v>ordonans-officier bij het Noorderleger</v></cell><cell r="D14188" t="str"><v>00-00-1805</v></cell></row><row r="14189"><cell r="A14189" t="str"><v>04433</v></cell><cell r="B14189" t="str"><v>3500</v></cell><cell r="C14189" t="str"><v>auditeur bij de Staatsraad van het Franse keizerrijk</v></cell><cell r="D14189" t="str"><v>11-02-1806/00-12-1806</v></cell></row><row r="14190"><cell r="A14190" t="str"><v>04433</v></cell><cell r="B14190" t="str"><v>3500</v></cell><cell r="C14190" t="str"><v>préfect, departement van de Beneden-Loire</v></cell><cell r="D14190" t="str"><v>11-12-1806/00-01-1811</v></cell></row><row r="14191"><cell r="A14191" t="str"><v>04433</v></cell><cell r="B14191" t="str"><v>3500</v></cell><cell r="C14191" t="str"><v>préfect, departement van de Zuiderzee</v></cell><cell r="D14191" t="str"><v>00-01-1811/00-11-1813</v></cell></row><row r="14192"><cell r="A14192" t="str"><v>04433</v></cell><cell r="B14192" t="str"><v>3500</v></cell><cell r="C14192" t="str"><v>lid Staatsraad van het Franse keizerrijk</v></cell><cell r="D14192" t="str"><v>00-11-1813/00-00-1814</v></cell></row><row r="14193"><cell r="A14193" t="str"><v>04433</v></cell><cell r="B14193" t="str"><v>3500</v></cell><cell r="C14193" t="str"><v>ambteloos</v></cell><cell r="D14193" t="str"><v>00-00-1814/00-10-1821</v></cell></row><row r="14194"><cell r="A14194" t="str"><v>04433</v></cell><cell r="B14194" t="str"><v>3500</v></cell><cell r="C14194" t="str"><v>lid Tweede Kamer der Staten-Generaal</v></cell><cell r="D14194" t="str"><v>29-10-1821/18-10-1830</v></cell></row><row r="14195"><cell r="A14195" t="str"><v>04433</v></cell><cell r="B14195" t="str"><v>3500</v></cell><cell r="C14195" t="str"><v>buitengewoon en gevolmachtigd gezant bij de Kerkelijke Staat</v></cell><cell r="D14195" t="str"><v>02-09-1826/00-08-1829</v></cell></row><row r="14196"><cell r="A14196" t="str"><v>04433</v></cell><cell r="B14196" t="str"><v>3500</v></cell><cell r="C14196" t="str"><v>lid Nationale Congres van België</v></cell><cell r="D14196" t="str"><v>10-11-1830/21-07-1831</v></cell></row><row r="14197"><cell r="A14197" t="str"><v>04433</v></cell><cell r="B14197" t="str"><v>3500</v></cell><cell r="C14197" t="str"><v>gezant te Parijs</v></cell><cell r="D14197" t="str"><v>00-00-1831</v></cell></row><row r="14198"><cell r="A14198" t="str"><v>04433</v></cell><cell r="B14198" t="str"><v>3500</v></cell><cell r="C14198" t="str"><v>raadsheer in buitengewone dienst in de Franse Staatsraad</v></cell><cell r="D14198" t="str"><v>00-00-1832/</v></cell></row><row r="14199"><cell r="A14199" t="str"><v>04434</v></cell><cell r="B14199" t="str"><v>3010</v></cell><cell r="C14199" t="str"><v>Mechelen (Zuidelijke Nederlanden)</v></cell><cell r="D14199" t="str"><v>05-04-1766</v></cell></row><row r="14200"><cell r="A14200" t="str"><v>04434</v></cell><cell r="B14200" t="str"><v>3020</v></cell><cell r="C14200" t="str"><v>Mechelen (prov. Antwerpen)</v></cell><cell r="D14200" t="str"><v>12-01-1826</v></cell></row><row r="14201"><cell r="A14201" t="str"><v>04434</v></cell><cell r="B14201" t="str"><v>3500</v></cell><cell r="C14201" t="str"><v>adjunct-burgemeester van Mechelen</v></cell></row><row r="14202"><cell r="A14202" t="str"><v>04434</v></cell><cell r="B14202" t="str"><v>3500</v></cell><cell r="C14202" t="str"><v>grondwetsnotabele</v></cell><cell r="D14202" t="str"><v>14-08-1815</v></cell></row><row r="14203"><cell r="A14203" t="str"><v>04434</v></cell><cell r="B14203" t="str"><v>3500</v></cell><cell r="C14203" t="str"><v>lid Tweede Kamer der Staten-Generaal</v></cell><cell r="D14203" t="str"><v>20-10-1818/15-10-1821</v></cell></row><row r="14204"><cell r="A14204" t="str"><v>04434</v></cell><cell r="B14204" t="str"><v>3500</v></cell><cell r="C14204" t="str"><v>burgemeester van Mechelen</v></cell><cell r="D14204" t="str"><v>/12-01-1826</v></cell></row><row r="14205"><cell r="A14205" t="str"><v>04434</v></cell><cell r="B14205" t="str"><v>3500</v></cell><cell r="C14205" t="str"><v>lid Provinciale Staten van Antwerpen</v></cell><cell r="D14205" t="str"><v>/(omstreeks: 00-00-1825)/</v></cell></row><row r="14206"><cell r="A14206" t="str"><v>04435</v></cell><cell r="B14206" t="str"><v>3010</v></cell><cell r="C14206" t="str"><v>Hosingen (Luxemburg)</v></cell><cell r="D14206" t="str"><v>30-03-1767</v></cell></row><row r="14207"><cell r="A14207" t="str"><v>04435</v></cell><cell r="B14207" t="str"><v>3020</v></cell><cell r="C14207" t="str"><v>Wiltz (Luxemburg)</v></cell><cell r="D14207" t="str"><v>19-03-1846</v></cell></row><row r="14208"><cell r="A14208" t="str"><v>04435</v></cell><cell r="B14208" t="str"><v>3500</v></cell><cell r="C14208" t="str"><v>leerlooier en handelaar te Wiltz</v></cell></row><row r="14209"><cell r="A14209" t="str"><v>04435</v></cell><cell r="B14209" t="str"><v>3500</v></cell><cell r="C14209" t="str"><v>burgemeester van Wiltz</v></cell></row><row r="14210"><cell r="A14210" t="str"><v>04435</v></cell><cell r="B14210" t="str"><v>3500</v></cell><cell r="C14210" t="str"><v>vrederechter te Wiltz</v></cell></row><row r="14211"><cell r="A14211" t="str"><v>04435</v></cell><cell r="B14211" t="str"><v>3500</v></cell><cell r="C14211" t="str"><v>grondwetsnotabele</v></cell><cell r="D14211" t="str"><v>14-08-1815</v></cell></row><row r="14212"><cell r="A14212" t="str"><v>04435</v></cell><cell r="B14212" t="str"><v>3500</v></cell><cell r="C14212" t="str"><v>lid Tweede Kamer der Staten-Generaal</v></cell><cell r="D14212" t="str"><v>21-10-1817/18-10-1830</v></cell></row><row r="14213"><cell r="A14213" t="str"><v>04436</v></cell><cell r="B14213" t="str"><v>3010</v></cell><cell r="C14213" t="str"><v>Visé</v></cell><cell r="D14213" t="str"><v>23-03-1773</v></cell></row><row r="14214"><cell r="A14214" t="str"><v>04436</v></cell><cell r="B14214" t="str"><v>3020</v></cell><cell r="C14214" t="str"><v>Luik</v></cell><cell r="D14214" t="str"><v>16-12-1824</v></cell></row><row r="14215"><cell r="A14215" t="str"><v>04436</v></cell><cell r="B14215" t="str"><v>3500</v></cell><cell r="C14215" t="str"><v>kapitein der cavallerie in Oostenrijkse dienst</v></cell></row><row r="14216"><cell r="A14216" t="str"><v>04436</v></cell><cell r="B14216" t="str"><v>3500</v></cell><cell r="C14216" t="str"><v>landeigenaar</v></cell></row><row r="14217"><cell r="A14217" t="str"><v>04436</v></cell><cell r="B14217" t="str"><v>3500</v></cell><cell r="C14217" t="str"><v>lid Tweede Kamer der Staten-Generaal</v></cell><cell r="D14217" t="str"><v>31-10-1815/19-10-1818</v></cell></row><row r="14218"><cell r="A14218" t="str"><v>04436</v></cell><cell r="B14218" t="str"><v>3500</v></cell><cell r="C14218" t="str"><v>lid Provinciale Staten van Luik</v></cell></row><row r="14219"><cell r="A14219" t="str"><v>04437</v></cell><cell r="B14219" t="str"><v>3010</v></cell><cell r="C14219" t="str"><v>Luik</v></cell><cell r="D14219" t="str"><v>23-09-1758</v></cell></row><row r="14220"><cell r="A14220" t="str"><v>04437</v></cell><cell r="B14220" t="str"><v>3020</v></cell><cell r="C14220" t="str"><v>Luik</v></cell><cell r="D14220" t="str"><v>15-01-1832</v></cell></row><row r="14221"><cell r="A14221" t="str"><v>04437</v></cell><cell r="B14221" t="str"><v>3500</v></cell><cell r="C14221" t="str"><v>landeigenaar te Engis</v></cell></row><row r="14222"><cell r="A14222" t="str"><v>04437</v></cell><cell r="B14222" t="str"><v>3500</v></cell><cell r="C14222" t="str"><v>advocaat te Engis (bij Luik)</v></cell></row><row r="14223"><cell r="A14223" t="str"><v>04437</v></cell><cell r="B14223" t="str"><v>3500</v></cell><cell r="C14223" t="str"><v>lid Tweede Kamer der Staten-Generaal</v></cell><cell r="D14223" t="str"><v>18-10-1819/09-06-1821</v></cell></row><row r="14224"><cell r="A14224" t="str"><v>04437</v></cell><cell r="B14224" t="str"><v>3500</v></cell><cell r="C14224" t="str"><v>hoogleraar kannoniek recht, Universiteit van Luik</v></cell></row><row r="14225"><cell r="A14225" t="str"><v>04438</v></cell><cell r="B14225" t="str"><v>3010</v></cell><cell r="C14225" t="str"><v>Biourge (Luxemburg)</v></cell><cell r="D14225" t="str"><v>26-12-1785</v></cell></row><row r="14226"><cell r="A14226" t="str"><v>04438</v></cell><cell r="B14226" t="str"><v>3020</v></cell><cell r="C14226" t="str"><v>Elsene (Ixelles)</v></cell><cell r="D14226" t="str"><v>10-02-1871</v></cell></row><row r="14227"><cell r="A14227" t="str"><v>04438</v></cell><cell r="B14227" t="str"><v>3500</v></cell><cell r="C14227" t="str"><v>advocaat Hof van Cassatie te Parijs</v></cell><cell r="D14227" t="str"><v>15-11-1811/00-00-1818</v></cell></row><row r="14228"><cell r="A14228" t="str"><v>04438</v></cell><cell r="B14228" t="str"><v>3500</v></cell><cell r="C14228" t="str"><v>advocaat te Luik</v></cell><cell r="D14228" t="str"><v>00-00-1818/00-00-1825</v></cell></row><row r="14229"><cell r="A14229" t="str"><v>04438</v></cell><cell r="B14229" t="str"><v>3500</v></cell><cell r="C14229" t="str"><v>lid gemeenteraad van Luik</v></cell><cell r="D14229" t="str"><v>06-11-1821/</v></cell></row><row r="14230"><cell r="A14230" t="str"><v>04438</v></cell><cell r="B14230" t="str"><v>3500</v></cell><cell r="C14230" t="str"><v>lid Provinciale Staten van Luik</v></cell><cell r="D14230" t="str"><v>00-00-1823/00-00-1824</v></cell></row><row r="14231"><cell r="A14231" t="str"><v>04438</v></cell><cell r="B14231" t="str"><v>3500</v></cell><cell r="C14231" t="str"><v>lid Tweede Kamer der Staten-Generaal</v></cell><cell r="D14231" t="str"><v>19-10-1824/18-10-1830</v></cell></row><row r="14232"><cell r="A14232" t="str"><v>04438</v></cell><cell r="B14232" t="str"><v>3500</v></cell><cell r="C14232" t="str"><v>raadsheer Hooggerechtshof te Luik</v></cell><cell r="D14232" t="str"><v>00-00-1825/</v></cell></row><row r="14233"><cell r="A14233" t="str"><v>04438</v></cell><cell r="B14233" t="str"><v>3500</v></cell><cell r="C14233" t="str"><v>voorzitter Grondwetscommissie, voorlopige Belgische regering</v></cell><cell r="D14233" t="str"><v>00-00-1830</v></cell></row><row r="14234"><cell r="A14234" t="str"><v>04438</v></cell><cell r="B14234" t="str"><v>3500</v></cell><cell r="C14234" t="str"><v>lid Nationale Congres van België</v></cell><cell r="D14234" t="str"><v>10-11-1830/00-07-1831</v></cell></row><row r="14235"><cell r="A14235" t="str"><v>04438</v></cell><cell r="B14235" t="str"><v>3500</v></cell><cell r="C14235" t="str"><v>voorzitter Nationale Congres van België</v></cell><cell r="D14235" t="str"><v>00-02-1831/00-07-1831</v></cell></row><row r="14236"><cell r="A14236" t="str"><v>04438</v></cell><cell r="B14236" t="str"><v>3500</v></cell><cell r="C14236" t="str"><v>minister zonder portefeuille, voorzitter van de raad van ministers</v></cell><cell r="D14236" t="str"><v>26-02-1831/15-03-1831</v></cell></row><row r="14237"><cell r="A14237" t="str"><v>04438</v></cell><cell r="B14237" t="str"><v>3500</v></cell><cell r="C14237" t="str"><v>lid Kamer van Volksvertegenwoordigers van België</v></cell><cell r="D14237" t="str"><v>08-09-1831/18-07-1832</v></cell></row><row r="14238"><cell r="A14238" t="str"><v>04438</v></cell><cell r="B14238" t="str"><v>3500</v></cell><cell r="C14238" t="str"><v>voorzitter Kamer van Volksvertegenwoordigers van België</v></cell><cell r="D14238" t="str"><v>10-09-1831/18-07-1832</v></cell></row><row r="14239"><cell r="A14239" t="str"><v>04438</v></cell><cell r="B14239" t="str"><v>3500</v></cell><cell r="C14239" t="str"><v>voorzitter Hof van Cassatie</v></cell><cell r="D14239" t="str"><v>00-07-1832/00-00-1867</v></cell></row><row r="14240"><cell r="A14240" t="str"><v>04439</v></cell><cell r="B14240" t="str"><v>3010</v></cell><cell r="C14240" t="str"><v>Goméry (Lux.)</v></cell><cell r="D14240" t="str"><v>09-09-1767</v></cell></row><row r="14241"><cell r="A14241" t="str"><v>04439</v></cell><cell r="B14241" t="str"><v>3020</v></cell><cell r="C14241" t="str"><v>Carignan (Luxemburg)</v></cell><cell r="D14241" t="str"><v>21-04-1833</v></cell></row><row r="14242"><cell r="A14242" t="str"><v>04439</v></cell><cell r="B14242" t="str"><v>3500</v></cell><cell r="C14242" t="str"><v>landeigenaar</v></cell></row><row r="14243"><cell r="A14243" t="str"><v>04439</v></cell><cell r="B14243" t="str"><v>3500</v></cell><cell r="C14243" t="str"><v>lid algemene raad, departement van de Wouden</v></cell><cell r="D14243" t="str"><v>11-07-1811/</v></cell></row><row r="14244"><cell r="A14244" t="str"><v>04439</v></cell><cell r="B14244" t="str"><v>3500</v></cell><cell r="C14244" t="str"><v>grondwetsnotabele</v></cell><cell r="D14244" t="str"><v>14-08-1815</v></cell></row><row r="14245"><cell r="A14245" t="str"><v>04439</v></cell><cell r="B14245" t="str"><v>3500</v></cell><cell r="C14245" t="str"><v>lid Tweede Kamer der Staten-Generaal</v></cell><cell r="D14245" t="str"><v>21-09-1815/01-06-1817</v></cell></row><row r="14246"><cell r="A14246" t="str"><v>04439</v></cell><cell r="B14246" t="str"><v>3500</v></cell><cell r="C14246" t="str"><v>lid Staten van het Groothertogdom Luxemburg</v></cell></row><row r="14247"><cell r="A14247" t="str"><v>04440</v></cell><cell r="B14247" t="str"><v>3010</v></cell><cell r="C14247" t="str"><v>Luik</v></cell><cell r="D14247" t="str"><v>04-06-1748</v></cell></row><row r="14248"><cell r="A14248" t="str"><v>04440</v></cell><cell r="B14248" t="str"><v>3020</v></cell><cell r="C14248" t="str"><v>Bellaire (prov. Luik)</v></cell><cell r="D14248" t="str"><v>25-06-1835</v></cell></row><row r="14249"><cell r="A14249" t="str"><v>04440</v></cell><cell r="B14249" t="str"><v>3500</v></cell><cell r="C14249" t="str"><v>landeigenaar</v></cell></row><row r="14250"><cell r="A14250" t="str"><v>04440</v></cell><cell r="B14250" t="str"><v>3500</v></cell><cell r="C14250" t="str"><v>lid feodale hof te Luik</v></cell></row><row r="14251"><cell r="A14251" t="str"><v>04440</v></cell><cell r="B14251" t="str"><v>3500</v></cell><cell r="C14251" t="str"><v>grondwetsnotabele</v></cell><cell r="D14251" t="str"><v>14-08-1815</v></cell></row><row r="14252"><cell r="A14252" t="str"><v>04440</v></cell><cell r="B14252" t="str"><v>3500</v></cell><cell r="C14252" t="str"><v>lid Tweede Kamer der Staten-Generaal</v></cell><cell r="D14252" t="str"><v>21-09-1815/20-10-1817</v></cell></row><row r="14253"><cell r="A14253" t="str"><v>04440</v></cell><cell r="B14253" t="str"><v>3500</v></cell><cell r="C14253" t="str"><v>lid Provinciale Staten van Luik</v></cell><cell r="D14253" t="str"><v>/(omstreeks: 00-00-1828)/</v></cell></row><row r="14254"><cell r="A14254" t="str"><v>04441</v></cell><cell r="B14254" t="str"><v>3010</v></cell><cell r="C14254" t="str"><v>Resteigne (Lux.)</v></cell><cell r="D14254" t="str"><v>30-06-1761</v></cell></row><row r="14255"><cell r="A14255" t="str"><v>04441</v></cell><cell r="B14255" t="str"><v>3020</v></cell><cell r="C14255" t="str"><v>Recogne-lez-Noville</v></cell><cell r="D14255" t="str"><v>06-06-1818</v></cell></row><row r="14256"><cell r="A14256" t="str"><v>04441</v></cell><cell r="B14256" t="str"><v>3500</v></cell><cell r="C14256" t="str"><v>landeigenaar</v></cell></row><row r="14257"><cell r="A14257" t="str"><v>04441</v></cell><cell r="B14257" t="str"><v>3500</v></cell><cell r="C14257" t="str"><v>ambtenaar in Franse overheidsdienst</v></cell><cell r="D14257" t="str"><v>/(omstreeks: 00-00-1794)/00-00-1815</v></cell></row><row r="14258"><cell r="A14258" t="str"><v>04441</v></cell><cell r="B14258" t="str"><v>3500</v></cell><cell r="C14258" t="str"><v>Grondwetsnotabele</v></cell><cell r="D14258" t="str"><v>14-08-1815</v></cell></row><row r="14259"><cell r="A14259" t="str"><v>04441</v></cell><cell r="B14259" t="str"><v>3500</v></cell><cell r="C14259" t="str"><v>lid Tweede Kamer der Staten-Generaal</v></cell><cell r="D14259" t="str"><v>21-09-1815/06-06-1818</v></cell></row><row r="14260"><cell r="A14260" t="str"><v>04442</v></cell><cell r="B14260" t="str"><v>3010</v></cell><cell r="C14260" t="str"><v>Diest</v></cell><cell r="D14260" t="str"><v>02-02-1778</v></cell></row><row r="14261"><cell r="A14261" t="str"><v>04442</v></cell><cell r="B14261" t="str"><v>3020</v></cell><cell r="C14261" t="str"><v>Antwerpen</v></cell><cell r="D14261" t="str"><v>14-04-1842</v></cell></row><row r="14262"><cell r="A14262" t="str"><v>04442</v></cell><cell r="B14262" t="str"><v>3500</v></cell><cell r="C14262" t="str"><v>burgemeester van Diest</v></cell><cell r="D14262" t="str"><v>00-00-1817/00-00-1830</v></cell></row><row r="14263"><cell r="A14263" t="str"><v>04442</v></cell><cell r="B14263" t="str"><v>3500</v></cell><cell r="C14263" t="str"><v>lid Provinciale Staten van Zuid-Brabant</v></cell></row><row r="14264"><cell r="A14264" t="str"><v>04442</v></cell><cell r="B14264" t="str"><v>3500</v></cell><cell r="C14264" t="str"><v>lid Tweede Kamer der Staten-Generaal</v></cell><cell r="D14264" t="str"><v>19-10-1819/18-10-1830</v></cell></row><row r="14265"><cell r="A14265" t="str"><v>04442</v></cell><cell r="B14265" t="str"><v>3500</v></cell><cell r="C14265" t="str"><v>lid Nationale Congres van België</v></cell><cell r="D14265" t="str"><v>10-11-1830/00-07-1831</v></cell></row><row r="14266"><cell r="A14266" t="str"><v>04442</v></cell><cell r="B14266" t="str"><v>3500</v></cell><cell r="C14266" t="str"><v>lid Kamer van Volksvertegenwoordigers van België</v></cell><cell r="D14266" t="str"><v>00-00-1831/14-04-1842</v></cell></row><row r="14267"><cell r="A14267" t="str"><v>04443</v></cell><cell r="B14267" t="str"><v>3010</v></cell><cell r="C14267" t="str"><v>Gent</v></cell><cell r="D14267" t="str"><v>17-04-1764</v></cell></row><row r="14268"><cell r="A14268" t="str"><v>04443</v></cell><cell r="B14268" t="str"><v>3020</v></cell><cell r="C14268" t="str"><v>Gent</v></cell><cell r="D14268" t="str"><v>16-12-1832</v></cell></row><row r="14269"><cell r="A14269" t="str"><v>04443</v></cell><cell r="B14269" t="str"><v>3500</v></cell><cell r="C14269" t="str"><v>advocaat te Gent</v></cell><cell r="D14269" t="str"><v>00-00-1787/</v></cell></row><row r="14270"><cell r="A14270" t="str"><v>04443</v></cell><cell r="B14270" t="str"><v>3500</v></cell><cell r="C14270" t="str"><v>keurschepen van Gent</v></cell><cell r="D14270" t="str"><v>00-00-1791/</v></cell></row><row r="14271"><cell r="A14271" t="str"><v>04443</v></cell><cell r="B14271" t="str"><v>3500</v></cell><cell r="C14271" t="str"><v>respresentant van Gent</v></cell><cell r="D14271" t="str"><v>00-00-1792</v></cell></row><row r="14272"><cell r="A14272" t="str"><v>04443</v></cell><cell r="B14272" t="str"><v>3500</v></cell><cell r="C14272" t="str"><v>directeur tekenakademie te Parijs</v></cell><cell r="D14272" t="str"><v>00-00-1792/</v></cell></row><row r="14273"><cell r="A14273" t="str"><v>04443</v></cell><cell r="B14273" t="str"><v>3500</v></cell><cell r="C14273" t="str"><v>adjunct-secretaris van Gent</v></cell><cell r="D14273" t="str"><v>00-00-1795/</v></cell></row><row r="14274"><cell r="A14274" t="str"><v>04443</v></cell><cell r="B14274" t="str"><v>3500</v></cell><cell r="C14274" t="str"><v>bibliothecaris centrale school, departement van de Schelde</v></cell><cell r="D14274" t="str"><v>00-00-1795/</v></cell></row><row r="14275"><cell r="A14275" t="str"><v>04443</v></cell><cell r="B14275" t="str"><v>3500</v></cell><cell r="C14275" t="str"><v>inspecteur Nationale Drukkerij van Parijs</v></cell></row><row r="14276"><cell r="A14276" t="str"><v>04443</v></cell><cell r="B14276" t="str"><v>3500</v></cell><cell r="C14276" t="str"><v>lid raad van 500 van Frankrijk</v></cell><cell r="D14276" t="str"><v>00-00-1797/00-00-1802</v></cell></row><row r="14277"><cell r="A14277" t="str"><v>04443</v></cell><cell r="B14277" t="str"><v>3500</v></cell><cell r="C14277" t="str"><v>lid en secretaris algemene raad, departement van de Schelde</v></cell><cell r="D14277" t="str"><v>00-00-1800/00-00-1801</v></cell></row><row r="14278"><cell r="A14278" t="str"><v>04443</v></cell><cell r="B14278" t="str"><v>3500</v></cell><cell r="C14278" t="str"><v>adjunct-administrateur Maatschappij ter bevordering van de Nijverheid</v></cell></row><row r="14279"><cell r="A14279" t="str"><v>04443</v></cell><cell r="B14279" t="str"><v>3500</v></cell><cell r="C14279" t="str"><v>lid Wetgevend Lichaam te Parijs</v></cell><cell r="D14279" t="str"><v>00-00-1802/00-00-1808</v></cell></row><row r="14280"><cell r="A14280" t="str"><v>04443</v></cell><cell r="B14280" t="str"><v>3500</v></cell><cell r="C14280" t="str"><v>universiteitsbibliothecaris te Brussel</v></cell><cell r="D14280" t="str"><v>00-00-1802/</v></cell></row><row r="14281"><cell r="A14281" t="str"><v>04443</v></cell><cell r="B14281" t="str"><v>3500</v></cell><cell r="C14281" t="str"><v>bibliothecaris der boekerij van de hertogen van Bourgondië</v></cell><cell r="D14281" t="str"><v>00-00-1812/</v></cell></row><row r="14282"><cell r="A14282" t="str"><v>04443</v></cell><cell r="B14282" t="str"><v>3500</v></cell><cell r="C14282" t="str"><v>grondwetsnotabele</v></cell><cell r="D14282" t="str"><v>14-08-1815</v></cell></row><row r="14283"><cell r="A14283" t="str"><v>04443</v></cell><cell r="B14283" t="str"><v>3500</v></cell><cell r="C14283" t="str"><v>griffier Tweede Kamer der Staten-Generaal</v></cell><cell r="D14283" t="str"><v>01-09-1815/04-11-1817</v></cell></row><row r="14284"><cell r="A14284" t="str"><v>04443</v></cell><cell r="B14284" t="str"><v>3500</v></cell><cell r="C14284" t="str"><v>secretaris Academie van Wetenschappen en Schone Kunsten te Brussel</v></cell><cell r="D14284" t="str"><v>28-10-1817/</v></cell></row><row r="14285"><cell r="A14285" t="str"><v>04443</v></cell><cell r="B14285" t="str"><v>3500</v></cell><cell r="C14285" t="str"><v>lid stedelijke raad van Gent</v></cell></row><row r="14286"><cell r="A14286" t="str"><v>04443</v></cell><cell r="B14286" t="str"><v>3500</v></cell><cell r="C14286" t="str"><v>lid Tweede Kamer der Staten-Generaal</v></cell><cell r="D14286" t="str"><v>18-01-1822/18-10-1830</v></cell></row><row r="14287"><cell r="A14287" t="str"><v>04444</v></cell><cell r="B14287" t="str"><v>3010</v></cell><cell r="C14287" t="str"><v>Brussel</v></cell><cell r="D14287" t="str"><v>12-01-1777</v></cell></row><row r="14288"><cell r="A14288" t="str"><v>04444</v></cell><cell r="B14288" t="str"><v>3020</v></cell><cell r="C14288" t="str"><v>Brussel</v></cell><cell r="D14288" t="str"><v>04-05-1848</v></cell></row><row r="14289"><cell r="A14289" t="str"><v>04444</v></cell><cell r="B14289" t="str"><v>3500</v></cell><cell r="C14289" t="str"><v>secretaris-generaal van het intendantschap</v></cell></row><row r="14290"><cell r="A14290" t="str"><v>04444</v></cell><cell r="B14290" t="str"><v>3500</v></cell><cell r="C14290" t="str"><v>lid stedelijke raad van Brussel</v></cell></row><row r="14291"><cell r="A14291" t="str"><v>04444</v></cell><cell r="B14291" t="str"><v>3500</v></cell><cell r="C14291" t="str"><v>lid algemene raad, departement van de Dijle</v></cell></row><row r="14292"><cell r="A14292" t="str"><v>04444</v></cell><cell r="B14292" t="str"><v>3500</v></cell><cell r="C14292" t="str"><v>lid Provinciale Staten van Zuid-Brabant</v></cell><cell r="D14292" t="str"><v>/(omstreeks: 00-00-1824)/00-10-1828</v></cell></row><row r="14293"><cell r="A14293" t="str"><v>04444</v></cell><cell r="B14293" t="str"><v>3500</v></cell><cell r="C14293" t="str"><v>lid Gedeputeerde Staten van Zuid-Brabant</v></cell><cell r="D14293" t="str"><v>/(omstreeks: 00-00-1824)/00-10-1828</v></cell></row><row r="14294"><cell r="A14294" t="str"><v>04444</v></cell><cell r="B14294" t="str"><v>3500</v></cell><cell r="C14294" t="str"><v>Gouverneur ad interim van Zuid-Brabant</v></cell><cell r="D14294" t="str"><v>00-07-1825/01-06-1828</v></cell></row><row r="14295"><cell r="A14295" t="str"><v>04444</v></cell><cell r="B14295" t="str"><v>3500</v></cell><cell r="C14295" t="str"><v>lid Tweede Kamer der Staten-Generaal</v></cell><cell r="D14295" t="str"><v>21-10-1828/18-10-1830</v></cell></row><row r="14296"><cell r="A14296" t="str"><v>04444</v></cell><cell r="B14296" t="str"><v>3500</v></cell><cell r="C14296" t="str"><v>lid Nationaal Congres van België</v></cell><cell r="D14296" t="str"><v>10-11-1830/30-03-1831</v></cell></row><row r="14297"><cell r="A14297" t="str"><v>04445</v></cell><cell r="B14297" t="str"><v>3010</v></cell><cell r="C14297" t="str"><v>Gent</v></cell><cell r="D14297" t="str"><v>08-03-1779</v></cell></row><row r="14298"><cell r="A14298" t="str"><v>04445</v></cell><cell r="B14298" t="str"><v>3020</v></cell><cell r="C14298" t="str"><v>Gent</v></cell><cell r="D14298" t="str"><v>29-08-1836</v></cell></row><row r="14299"><cell r="A14299" t="str"><v>04445</v></cell><cell r="B14299" t="str"><v>3500</v></cell><cell r="C14299" t="str"><v>textielhandelaar en -fabrikant te Gent</v></cell></row><row r="14300"><cell r="A14300" t="str"><v>04445</v></cell><cell r="B14300" t="str"><v>3500</v></cell><cell r="C14300" t="str"><v>grondwetsnotabele</v></cell><cell r="D14300" t="str"><v>14-08-1815</v></cell></row><row r="14301"><cell r="A14301" t="str"><v>04445</v></cell><cell r="B14301" t="str"><v>3500</v></cell><cell r="C14301" t="str"><v>lid Tweede Kamer der Staten-Generaal</v></cell><cell r="D14301" t="str"><v>21-09-1815/18-10-1830</v></cell></row><row r="14302"><cell r="A14302" t="str"><v>04446</v></cell><cell r="B14302" t="str"><v>3010</v></cell><cell r="C14302" t="str"><v>Antwerpen</v></cell><cell r="D14302" t="str"><v>14-07-1776</v></cell></row><row r="14303"><cell r="A14303" t="str"><v>04446</v></cell><cell r="B14303" t="str"><v>3020</v></cell><cell r="C14303" t="str"><v>Antwerpen</v></cell><cell r="D14303" t="str"><v>07-01-1842</v></cell></row><row r="14304"><cell r="A14304" t="str"><v>04446</v></cell><cell r="B14304" t="str"><v>3500</v></cell><cell r="C14304" t="str"><v>landeigenaar en rentenier</v></cell></row><row r="14305"><cell r="A14305" t="str"><v>04446</v></cell><cell r="B14305" t="str"><v>3500</v></cell><cell r="C14305" t="str"><v>grondwetsnotabele,</v></cell><cell r="D14305" t="str"><v>14-08-1815</v></cell></row><row r="14306"><cell r="A14306" t="str"><v>04446</v></cell><cell r="B14306" t="str"><v>3500</v></cell><cell r="C14306" t="str"><v>lid Tweede Kamer der Staten-Generaal</v></cell><cell r="D14306" t="str"><v>20-10-1818/15-10-1821</v></cell></row><row r="14307"><cell r="A14307" t="str"><v>04447</v></cell><cell r="B14307" t="str"><v>3010</v></cell><cell r="C14307" t="str"><v>Ieper</v></cell><cell r="D14307" t="str"><v>03-12-1785</v></cell></row><row r="14308"><cell r="A14308" t="str"><v>04447</v></cell><cell r="B14308" t="str"><v>3020</v></cell><cell r="C14308" t="str"><v>Schaarbeek</v></cell><cell r="D14308" t="str"><v>08-10-1853</v></cell></row><row r="14309"><cell r="A14309" t="str"><v>04447</v></cell><cell r="B14309" t="str"><v>3500</v></cell><cell r="C14309" t="str"><v>auditeur Raad van State, Franse keizerrijk</v></cell></row><row r="14310"><cell r="A14310" t="str"><v>04447</v></cell><cell r="B14310" t="str"><v>3500</v></cell><cell r="C14310" t="str"><v>sous-préfect, arrondissement Brugge</v></cell><cell r="D14310" t="str"><v>00-00-1813/00-00-1814</v></cell></row><row r="14311"><cell r="A14311" t="str"><v>04447</v></cell><cell r="B14311" t="str"><v>3500</v></cell><cell r="C14311" t="str"><v>grondwetsnotabele</v></cell><cell r="D14311" t="str"><v>14-08-1815</v></cell></row><row r="14312"><cell r="A14312" t="str"><v>04447</v></cell><cell r="B14312" t="str"><v>3500</v></cell><cell r="C14312" t="str"><v>lid Tweede Kamer der Staten-Generaal</v></cell><cell r="D14312" t="str"><v>19-10-1819/18-10-1830</v></cell></row><row r="14313"><cell r="A14313" t="str"><v>04447</v></cell><cell r="B14313" t="str"><v>3500</v></cell><cell r="C14313" t="str"><v>lid Nationale Congres van België</v></cell><cell r="D14313" t="str"><v>10-11-1830/00-07-1831</v></cell></row><row r="14314"><cell r="A14314" t="str"><v>04447</v></cell><cell r="B14314" t="str"><v>3500</v></cell><cell r="C14314" t="str"><v>lid Kamer van Volksvertegenwoordigers van België</v></cell><cell r="D14314" t="str"><v>31-10-1836/00-00-1841</v></cell></row><row r="14315"><cell r="A14315" t="str"><v>04447</v></cell><cell r="B14315" t="str"><v>3500</v></cell><cell r="C14315" t="str"><v>lid gemeenteraad van Ieper</v></cell><cell r="D14315" t="str"><v>00-00-1836/00-00-1842</v></cell></row><row r="14316"><cell r="A14316" t="str"><v>04448</v></cell><cell r="B14316" t="str"><v>3010</v></cell><cell r="C14316" t="str"><v>Doornik</v></cell><cell r="D14316" t="str"><v>03-09-1775</v></cell></row><row r="14317"><cell r="A14317" t="str"><v>04448</v></cell><cell r="B14317" t="str"><v>3020</v></cell><cell r="C14317" t="str"><v>Bordeaux</v></cell><cell r="D14317" t="str"><v>01-01-1846</v></cell></row><row r="14318"><cell r="A14318" t="str"><v>04448</v></cell><cell r="B14318" t="str"><v>3500</v></cell><cell r="C14318" t="str"><v>griffier Kamer van Koophandel te Doornik</v></cell></row><row r="14319"><cell r="A14319" t="str"><v>04448</v></cell><cell r="B14319" t="str"><v>3500</v></cell><cell r="C14319" t="str"><v>inspecteur lager onderwijs, arrondissement Doornik</v></cell></row><row r="14320"><cell r="A14320" t="str"><v>04448</v></cell><cell r="B14320" t="str"><v>3500</v></cell><cell r="C14320" t="str"><v>lid stedelijke raad van Doornik</v></cell></row><row r="14321"><cell r="A14321" t="str"><v>04448</v></cell><cell r="B14321" t="str"><v>3500</v></cell><cell r="C14321" t="str"><v>lid Tweede Kamer der Staten-Generaal</v></cell><cell r="D14321" t="str"><v>17-10-1820/20-10-1823</v></cell></row><row r="14322"><cell r="A14322" t="str"><v>04448</v></cell><cell r="B14322" t="str"><v>3500</v></cell><cell r="C14322" t="str"><v>lid Provinciale Staten van Henegouwen</v></cell></row><row r="14323"><cell r="A14323" t="str"><v>04448</v></cell><cell r="B14323" t="str"><v>3500</v></cell><cell r="C14323" t="str"><v>lid Nationaal Congres van België</v></cell><cell r="D14323" t="str"><v>18-11-1830/21-07-1831</v></cell></row><row r="14324"><cell r="A14324" t="str"><v>04449</v></cell><cell r="B14324" t="str"><v>3010</v></cell><cell r="C14324" t="str"><v>Namen</v></cell><cell r="D14324" t="str"><v>21-05-1773</v></cell></row><row r="14325"><cell r="A14325" t="str"><v>04449</v></cell><cell r="B14325" t="str"><v>3020</v></cell><cell r="C14325" t="str"><v>Thumaide (Henegouwen)</v></cell><cell r="D14325" t="str"><v>21-03-1846</v></cell></row><row r="14326"><cell r="A14326" t="str"><v>04449</v></cell><cell r="B14326" t="str"><v>3500</v></cell><cell r="C14326" t="str"><v>landeigenaar</v></cell></row><row r="14327"><cell r="A14327" t="str"><v>04449</v></cell><cell r="B14327" t="str"><v>3500</v></cell><cell r="C14327" t="str"><v>voorzitter kanton Quevaucamps</v></cell></row><row r="14328"><cell r="A14328" t="str"><v>04449</v></cell><cell r="B14328" t="str"><v>3500</v></cell><cell r="C14328" t="str"><v>lid algemene raad, departement Jemappes</v></cell></row><row r="14329"><cell r="A14329" t="str"><v>04449</v></cell><cell r="B14329" t="str"><v>3500</v></cell><cell r="C14329" t="str"><v>grondwetsnotabele</v></cell><cell r="D14329" t="str"><v>14-08-1815</v></cell></row><row r="14330"><cell r="A14330" t="str"><v>04449</v></cell><cell r="B14330" t="str"><v>3500</v></cell><cell r="C14330" t="str"><v>lid Provinciale Staten van Henegouwen</v></cell><cell r="D14330" t="str"><v>00-00-1815/00-00-1817</v></cell></row><row r="14331"><cell r="A14331" t="str"><v>04449</v></cell><cell r="B14331" t="str"><v>3500</v></cell><cell r="C14331" t="str"><v>lid Tweede Kamer der Staten-Generaal</v></cell><cell r="D14331" t="str"><v>21-09-1815/19-10-1818</v></cell></row><row r="14332"><cell r="A14332" t="str"><v>04450</v></cell><cell r="B14332" t="str"><v>3010</v></cell><cell r="C14332" t="str"><v>Henri Chapelle (Luik)</v></cell><cell r="D14332" t="str"><v>17-07-1762</v></cell></row><row r="14333"><cell r="A14333" t="str"><v>04450</v></cell><cell r="B14333" t="str"><v>3020</v></cell><cell r="C14333" t="str"><v>Luik</v></cell><cell r="D14333" t="str"><v>27-01-1844</v></cell></row><row r="14334"><cell r="A14334" t="str"><v>04450</v></cell><cell r="B14334" t="str"><v>3500</v></cell><cell r="C14334" t="str"><v>raadsheer Hooggerechtshof te Luik</v></cell><cell r="D14334" t="str"><v>00-00-1815/00-00-1825</v></cell></row><row r="14335"><cell r="A14335" t="str"><v>04450</v></cell><cell r="B14335" t="str"><v>3500</v></cell><cell r="C14335" t="str"><v>lid Tweede Kamer der Staten-Generaal</v></cell><cell r="D14335" t="str"><v>21-10-1823/19-10-1829</v></cell></row><row r="14336"><cell r="A14336" t="str"><v>04450</v></cell><cell r="B14336" t="str"><v>3500</v></cell><cell r="C14336" t="str"><v>kamervoorzitter Hooggerechtshof te Luik</v></cell><cell r="D14336" t="str"><v>00-00-1825/00-00-1830</v></cell></row><row r="14337"><cell r="A14337" t="str"><v>04451</v></cell><cell r="B14337" t="str"><v>3010</v></cell><cell r="C14337" t="str"><v>Luxemburg</v></cell><cell r="D14337" t="str"><v>05-11-1787</v></cell></row><row r="14338"><cell r="A14338" t="str"><v>04451</v></cell><cell r="B14338" t="str"><v>3020</v></cell><cell r="C14338" t="str"><v>Habay-la-Vieille</v></cell><cell r="D14338" t="str"><v>16-12-1839</v></cell></row><row r="14339"><cell r="A14339" t="str"><v>04451</v></cell><cell r="B14339" t="str"><v>3500</v></cell><cell r="C14339" t="str"><v>landeigenaar en rentenier</v></cell></row><row r="14340"><cell r="A14340" t="str"><v>04451</v></cell><cell r="B14340" t="str"><v>3500</v></cell><cell r="C14340" t="str"><v>grondwetsnotabele</v></cell><cell r="D14340" t="str"><v>14-08-1815</v></cell></row><row r="14341"><cell r="A14341" t="str"><v>04451</v></cell><cell r="B14341" t="str"><v>3500</v></cell><cell r="C14341" t="str"><v>lid Staten van het Groothertogdom Luxemburg</v></cell><cell r="D14341" t="str"><v>26-04-1816/00-00-1829</v></cell></row><row r="14342"><cell r="A14342" t="str"><v>04451</v></cell><cell r="B14342" t="str"><v>3500</v></cell><cell r="C14342" t="str"><v>lid Gedeputeerde Staten van Luxemburg</v></cell><cell r="D14342" t="str"><v>00-00-1822/00-00-1824</v></cell></row><row r="14343"><cell r="A14343" t="str"><v>04451</v></cell><cell r="B14343" t="str"><v>3500</v></cell><cell r="C14343" t="str"><v>lid Tweede Kamer der Staten-Generaal</v></cell><cell r="D14343" t="str"><v>20-10-1829/18-10-1830</v></cell></row><row r="14344"><cell r="A14344" t="str"><v>04452</v></cell><cell r="B14344" t="str"><v>3010</v></cell><cell r="C14344" t="str"><v>Antwerpen</v></cell><cell r="D14344" t="str"><v>30-11-1773</v></cell></row><row r="14345"><cell r="A14345" t="str"><v>04452</v></cell><cell r="B14345" t="str"><v>3020</v></cell><cell r="C14345" t="str"><v>Antwerpen</v></cell><cell r="D14345" t="str"><v>09-02-1859</v></cell></row><row r="14346"><cell r="A14346" t="str"><v>04452</v></cell><cell r="B14346" t="str"><v>3500</v></cell><cell r="C14346" t="str"><v>cadet Oostenrijks regiment lichte ruiterij van Kinski te Namen</v></cell><cell r="D14346" t="str"><v>29-07-1793/</v></cell></row><row r="14347"><cell r="A14347" t="str"><v>04452</v></cell><cell r="B14347" t="str"><v>3500</v></cell><cell r="C14347" t="str"><v>onder-officier en hoofd detachement tirailleurs te Würzburg</v></cell><cell r="D14347" t="str"><v>00-02-1796/</v></cell></row><row r="14348"><cell r="A14348" t="str"><v>04452</v></cell><cell r="B14348" t="str"><v>3500</v></cell><cell r="C14348" t="str"><v>onder-luitenant</v></cell><cell r="D14348" t="str"><v>00-12-1798/</v></cell></row><row r="14349"><cell r="A14349" t="str"><v>04452</v></cell><cell r="B14349" t="str"><v>3500</v></cell><cell r="C14349" t="str"><v>administrateur van de tehuizen en tweede commandant van de garde d'honneur</v></cell></row><row r="14350"><cell r="A14350" t="str"><v>04452</v></cell><cell r="B14350" t="str"><v>3500</v></cell><cell r="C14350" t="str"><v>commandant van de burgerwacht in België</v></cell><cell r="D14350" t="str"><v>00-00-1809/</v></cell></row><row r="14351"><cell r="A14351" t="str"><v>04452</v></cell><cell r="B14351" t="str"><v>3500</v></cell><cell r="C14351" t="str"><v>lid stedelijke raad van Antwerpen</v></cell><cell r="D14351" t="str"><v>00-00-1811/</v></cell></row><row r="14352"><cell r="A14352" t="str"><v>04452</v></cell><cell r="B14352" t="str"><v>3500</v></cell><cell r="C14352" t="str"><v>hoofd departementaal legioen, departement van de twee Nethen</v></cell><cell r="D14352" t="str"><v>00-00-1813/</v></cell></row><row r="14353"><cell r="A14353" t="str"><v>04452</v></cell><cell r="B14353" t="str"><v>3500</v></cell><cell r="C14353" t="str"><v>kolonel, commandant tweede regiment te Antwerpen</v></cell></row><row r="14354"><cell r="A14354" t="str"><v>04452</v></cell><cell r="B14354" t="str"><v>3500</v></cell><cell r="C14354" t="str"><v>lid Tweede Kamer der Staten-Generaal</v></cell><cell r="D14354" t="str"><v>31-10-1815/19-10-1818</v></cell></row><row r="14355"><cell r="A14355" t="str"><v>04452</v></cell><cell r="B14355" t="str"><v>3500</v></cell><cell r="C14355" t="str"><v>lid Provinciale Staten van Antwerpen</v></cell></row><row r="14356"><cell r="A14356" t="str"><v>04452</v></cell><cell r="B14356" t="str"><v>3500</v></cell><cell r="C14356" t="str"><v>lid Gedeputeerde Staten van Antwerpen</v></cell></row><row r="14357"><cell r="A14357" t="str"><v>04452</v></cell><cell r="B14357" t="str"><v>3500</v></cell><cell r="C14357" t="str"><v>burgemeester van Antwerpen</v></cell><cell r="D14357" t="str"><v>00-11-1828/26-10-1830</v></cell></row><row r="14358"><cell r="A14358" t="str"><v>04453</v></cell><cell r="B14358" t="str"><v>3010</v></cell><cell r="C14358" t="str"><v>Doornik</v></cell><cell r="D14358" t="str"><v>31-12-1788</v></cell></row><row r="14359"><cell r="A14359" t="str"><v>04453</v></cell><cell r="B14359" t="str"><v>3020</v></cell><cell r="C14359" t="str"><v>Lannoy</v></cell><cell r="D14359" t="str"><v>27-04-1864</v></cell></row><row r="14360"><cell r="A14360" t="str"><v>04453</v></cell><cell r="B14360" t="str"><v>3500</v></cell><cell r="C14360" t="str"><v>kapitein in Franse dienst</v></cell></row><row r="14361"><cell r="A14361" t="str"><v>04453</v></cell><cell r="B14361" t="str"><v>3500</v></cell><cell r="C14361" t="str"><v>kapitein-adjudant van de Prins van Oranje</v></cell></row><row r="14362"><cell r="A14362" t="str"><v>04453</v></cell><cell r="B14362" t="str"><v>3500</v></cell><cell r="C14362" t="str"><v>'ecuyer' (page) van de Prins van Oranje</v></cell></row><row r="14363"><cell r="A14363" t="str"><v>04453</v></cell><cell r="B14363" t="str"><v>3500</v></cell><cell r="C14363" t="str"><v>landeigenaar</v></cell></row><row r="14364"><cell r="A14364" t="str"><v>04453</v></cell><cell r="B14364" t="str"><v>3500</v></cell><cell r="C14364" t="str"><v>lid Tweede Kamer der Staten-Generaal</v></cell><cell r="D14364" t="str"><v>19-10-1819/18-10-1830</v></cell></row><row r="14365"><cell r="A14365" t="str"><v>04453</v></cell><cell r="B14365" t="str"><v>3500</v></cell><cell r="C14365" t="str"><v>burgemeester van Bruyelle</v></cell></row><row r="14366"><cell r="A14366" t="str"><v>04453</v></cell><cell r="B14366" t="str"><v>3500</v></cell><cell r="C14366" t="str"><v>burgemeester van Hollain</v></cell><cell r="D14366" t="str"><v>00-00-1825/</v></cell></row><row r="14367"><cell r="A14367" t="str"><v>04454</v></cell><cell r="B14367" t="str"><v>3010</v></cell><cell r="C14367" t="str"><v>Antwerpen</v></cell><cell r="D14367" t="str"><v>03-01-1767</v></cell></row><row r="14368"><cell r="A14368" t="str"><v>04454</v></cell><cell r="B14368" t="str"><v>3020</v></cell><cell r="C14368" t="str"><v>'s-Gravenhage</v></cell><cell r="D14368" t="str"><v>22-11-1829</v></cell></row><row r="14369"><cell r="A14369" t="str"><v>04454</v></cell><cell r="B14369" t="str"><v>3500</v></cell><cell r="C14369" t="str"><v>eigenaar katoendrukkerij te Antwerpen</v></cell></row><row r="14370"><cell r="A14370" t="str"><v>04454</v></cell><cell r="B14370" t="str"><v>3500</v></cell><cell r="C14370" t="str"><v>grondwetsnotabele</v></cell><cell r="D14370" t="str"><v>14-08-1815</v></cell></row><row r="14371"><cell r="A14371" t="str"><v>04454</v></cell><cell r="B14371" t="str"><v>3500</v></cell><cell r="C14371" t="str"><v>lid Provinciale Staten van Zuid-Brabant</v></cell><cell r="D14371" t="str"><v>/(omstreeks: 00-00-1822)/00-10-1827</v></cell></row><row r="14372"><cell r="A14372" t="str"><v>04454</v></cell><cell r="B14372" t="str"><v>3500</v></cell><cell r="C14372" t="str"><v>lid Tweede Kamer der Staten-Generaal</v></cell><cell r="D14372" t="str"><v>16-10-1827/22-11-1829</v></cell></row><row r="14373"><cell r="A14373" t="str"><v>04455</v></cell><cell r="B14373" t="str"><v>3010</v></cell><cell r="C14373" t="str"><v>Hervé (Luik)</v></cell><cell r="D14373" t="str"><v>31-12-1760</v></cell></row><row r="14374"><cell r="A14374" t="str"><v>04455</v></cell><cell r="B14374" t="str"><v>3020</v></cell><cell r="C14374" t="str"><v>Brussel</v></cell><cell r="D14374" t="str"><v>01-11-1842</v></cell></row><row r="14375"><cell r="A14375" t="str"><v>04455</v></cell><cell r="B14375" t="str"><v>3500</v></cell><cell r="C14375" t="str"><v>advocaat te Hervé</v></cell></row><row r="14376"><cell r="A14376" t="str"><v>04455</v></cell><cell r="B14376" t="str"><v>3500</v></cell><cell r="C14376" t="str"><v>advocaat te Luik</v></cell></row><row r="14377"><cell r="A14377" t="str"><v>04455</v></cell><cell r="B14377" t="str"><v>3500</v></cell><cell r="C14377" t="str"><v>president rechtbank van eerste aanleg te Luik</v></cell></row><row r="14378"><cell r="A14378" t="str"><v>04455</v></cell><cell r="B14378" t="str"><v>3500</v></cell><cell r="C14378" t="str"><v>rechter van Hof van Appèl te Luik</v></cell></row><row r="14379"><cell r="A14379" t="str"><v>04455</v></cell><cell r="B14379" t="str"><v>3500</v></cell><cell r="C14379" t="str"><v>advocaat-generaal keizerlijk hof van Justitie te Luik</v></cell></row><row r="14380"><cell r="A14380" t="str"><v>04455</v></cell><cell r="B14380" t="str"><v>3500</v></cell><cell r="C14380" t="str"><v>procureur-generaal keizerlijk hof van Justitie te Luik</v></cell></row><row r="14381"><cell r="A14381" t="str"><v>04455</v></cell><cell r="B14381" t="str"><v>3500</v></cell><cell r="C14381" t="str"><v>advocaat te Luik</v></cell></row><row r="14382"><cell r="A14382" t="str"><v>04455</v></cell><cell r="B14382" t="str"><v>3500</v></cell><cell r="C14382" t="str"><v>lid Grondwetscommissie</v></cell><cell r="D14382" t="str"><v>22-04-1815/13-07-1815</v></cell></row><row r="14383"><cell r="A14383" t="str"><v>04455</v></cell><cell r="B14383" t="str"><v>3500</v></cell><cell r="C14383" t="str"><v>procureur-generaal Hoge Hof van Justitie te Luik</v></cell><cell r="D14383" t="str"><v>00-00-1815/00-00-1829</v></cell></row><row r="14384"><cell r="A14384" t="str"><v>04455</v></cell><cell r="B14384" t="str"><v>3500</v></cell><cell r="C14384" t="str"><v>lid Tribunaal van Arbiters over grensgeschillen te Parijs</v></cell><cell r="D14384" t="str"><v>00-00-1816/00-00-1818</v></cell></row><row r="14385"><cell r="A14385" t="str"><v>04455</v></cell><cell r="B14385" t="str"><v>3500</v></cell><cell r="C14385" t="str"><v>lid Tweede Kamer der Staten-Generaal</v></cell><cell r="D14385" t="str"><v>17-10-1826/19-10-1829</v></cell></row><row r="14386"><cell r="A14386" t="str"><v>04455</v></cell><cell r="B14386" t="str"><v>3500</v></cell><cell r="C14386" t="str"><v>lid Raad van State</v></cell><cell r="D14386" t="str"><v>12-04-1828/08-11-1830</v></cell></row><row r="14387"><cell r="A14387" t="str"><v>04456</v></cell><cell r="B14387" t="str"><v>3010</v></cell><cell r="C14387" t="str"><v>Ieper</v></cell><cell r="D14387" t="str"><v>15-03-1762</v></cell></row><row r="14388"><cell r="A14388" t="str"><v>04456</v></cell><cell r="B14388" t="str"><v>3020</v></cell><cell r="C14388" t="str"><v>Brussel</v></cell><cell r="D14388" t="str"><v>25-05-1819</v></cell></row><row r="14389"><cell r="A14389" t="str"><v>04456</v></cell><cell r="B14389" t="str"><v>3500</v></cell><cell r="C14389" t="str"><v>schepen van Ieper</v></cell></row><row r="14390"><cell r="A14390" t="str"><v>04456</v></cell><cell r="B14390" t="str"><v>3500</v></cell><cell r="C14390" t="str"><v>burgemeester van Ieper</v></cell></row><row r="14391"><cell r="A14391" t="str"><v>04456</v></cell><cell r="B14391" t="str"><v>3500</v></cell><cell r="C14391" t="str"><v>lid gemeenteraad van Ieper</v></cell></row><row r="14392"><cell r="A14392" t="str"><v>04456</v></cell><cell r="B14392" t="str"><v>3500</v></cell><cell r="C14392" t="str"><v>grondwetsnotabele</v></cell><cell r="D14392" t="str"><v>14-08-1815</v></cell></row><row r="14393"><cell r="A14393" t="str"><v>04456</v></cell><cell r="B14393" t="str"><v>3500</v></cell><cell r="C14393" t="str"><v>lid Tweede Kamer der Staten-Generaal</v></cell><cell r="D14393" t="str"><v>21-09-1815/25-05-1819</v></cell></row><row r="14394"><cell r="A14394" t="str"><v>04457</v></cell><cell r="B14394" t="str"><v>3010</v></cell><cell r="C14394" t="str"><v>Antwerpen</v></cell><cell r="D14394" t="str"><v>08-01-1776</v></cell></row><row r="14395"><cell r="A14395" t="str"><v>04457</v></cell><cell r="B14395" t="str"><v>3020</v></cell><cell r="C14395" t="str"><v>Antwerpen</v></cell><cell r="D14395" t="str"><v>11-02-1852</v></cell></row><row r="14396"><cell r="A14396" t="str"><v>04457</v></cell><cell r="B14396" t="str"><v>3500</v></cell><cell r="C14396" t="str"><v>bankier en handelaar</v></cell></row><row r="14397"><cell r="A14397" t="str"><v>04457</v></cell><cell r="B14397" t="str"><v>3500</v></cell><cell r="C14397" t="str"><v>lid stedelijke raad van Antwerpen</v></cell></row><row r="14398"><cell r="A14398" t="str"><v>04457</v></cell><cell r="B14398" t="str"><v>3500</v></cell><cell r="C14398" t="str"><v>grondwetsnotabele</v></cell><cell r="D14398" t="str"><v>14-08-1815</v></cell></row><row r="14399"><cell r="A14399" t="str"><v>04457</v></cell><cell r="B14399" t="str"><v>3500</v></cell><cell r="C14399" t="str"><v>lid Tweede Kamer der Staten-Generaal</v></cell><cell r="D14399" t="str"><v>25-09-1815/20-10-1817</v></cell></row><row r="14400"><cell r="A14400" t="str"><v>04457</v></cell><cell r="B14400" t="str"><v>3500</v></cell><cell r="C14400" t="str"><v>lid Provinciale Staten van Antwerpen</v></cell><cell r="D14400" t="str"><v>/(omstreeks: 00-00-1822)/</v></cell></row><row r="14401"><cell r="A14401" t="str"><v>04457</v></cell><cell r="B14401" t="str"><v>3500</v></cell><cell r="C14401" t="str"><v>grootaalmoezenier van Antwerpen</v></cell></row><row r="14402"><cell r="A14402" t="str"><v>04457</v></cell><cell r="B14402" t="str"><v>3500</v></cell><cell r="C14402" t="str"><v>lid Nationaal Congres van België</v></cell><cell r="D14402" t="str"><v>10-11-1830/00-07-1831</v></cell></row><row r="14403"><cell r="A14403" t="str"><v>04458</v></cell><cell r="B14403" t="str"><v>3010</v></cell><cell r="C14403" t="str"><v>Antwerpen</v></cell><cell r="D14403" t="str"><v>04-11-1774</v></cell></row><row r="14404"><cell r="A14404" t="str"><v>04458</v></cell><cell r="B14404" t="str"><v>3020</v></cell><cell r="C14404" t="str"><v>Deurne (provincie Antwerpen)</v></cell><cell r="D14404" t="str"><v>01-10-1846</v></cell></row><row r="14405"><cell r="A14405" t="str"><v>04458</v></cell><cell r="B14405" t="str"><v>3500</v></cell><cell r="C14405" t="str"><v>handelaar</v></cell></row><row r="14406"><cell r="A14406" t="str"><v>04458</v></cell><cell r="B14406" t="str"><v>3500</v></cell><cell r="C14406" t="str"><v>schepen van Antwerpen</v></cell></row><row r="14407"><cell r="A14407" t="str"><v>04458</v></cell><cell r="B14407" t="str"><v>3500</v></cell><cell r="C14407" t="str"><v>rentenier</v></cell></row><row r="14408"><cell r="A14408" t="str"><v>04458</v></cell><cell r="B14408" t="str"><v>3500</v></cell><cell r="C14408" t="str"><v>lid Tweede Kamer der Staten-Generaal</v></cell><cell r="D14408" t="str"><v>21-10-1823/18-10-1830</v></cell></row><row r="14409"><cell r="A14409" t="str"><v>04458</v></cell><cell r="B14409" t="str"><v>3500</v></cell><cell r="C14409" t="str"><v>lid Nationaal Congres van België</v></cell><cell r="D14409" t="str"><v>10-11-1830/00-07-1831</v></cell></row><row r="14410"><cell r="A14410" t="str"><v>04459</v></cell><cell r="B14410" t="str"><v>3010</v></cell><cell r="C14410" t="str"><v>Brugge</v></cell><cell r="D14410" t="str"><v>18-06-1754</v></cell></row><row r="14411"><cell r="A14411" t="str"><v>04459</v></cell><cell r="B14411" t="str"><v>3020</v></cell><cell r="C14411" t="str"><v>Brussel</v></cell><cell r="D14411" t="str"><v>12-05-1827</v></cell></row><row r="14412"><cell r="A14412" t="str"><v>04459</v></cell><cell r="B14412" t="str"><v>3500</v></cell><cell r="C14412" t="str"><v>landeigenaar</v></cell></row><row r="14413"><cell r="A14413" t="str"><v>04459</v></cell><cell r="B14413" t="str"><v>3500</v></cell><cell r="C14413" t="str"><v>grondwetsnotabele</v></cell><cell r="D14413" t="str"><v>14-08-1815</v></cell></row><row r="14414"><cell r="A14414" t="str"><v>04459</v></cell><cell r="B14414" t="str"><v>3500</v></cell><cell r="C14414" t="str"><v>lid Tweede Kamer der Staten-Generaal</v></cell><cell r="D14414" t="str"><v>21-09-1815/18-10-1819</v></cell></row><row r="14415"><cell r="A14415" t="str"><v>04460</v></cell><cell r="B14415" t="str"><v>3010</v></cell><cell r="C14415" t="str"><v>Neufchateau</v></cell><cell r="D14415" t="str"><v>07-02-1752</v></cell></row><row r="14416"><cell r="A14416" t="str"><v>04460</v></cell><cell r="B14416" t="str"><v>3020</v></cell><cell r="C14416" t="str"><v>Grandvoir</v></cell><cell r="D14416" t="str"><v>24-06-1843</v></cell></row><row r="14417"><cell r="A14417" t="str"><v>04460</v></cell><cell r="B14417" t="str"><v>3500</v></cell><cell r="C14417" t="str"><v>landeigenaar te Neufchateau</v></cell></row><row r="14418"><cell r="A14418" t="str"><v>04460</v></cell><cell r="B14418" t="str"><v>3500</v></cell><cell r="C14418" t="str"><v>rechter te Munster</v></cell></row><row r="14419"><cell r="A14419" t="str"><v>04460</v></cell><cell r="B14419" t="str"><v>3500</v></cell><cell r="C14419" t="str"><v>raadpensionaris, Staten van Luxemburg</v></cell></row><row r="14420"><cell r="A14420" t="str"><v>04460</v></cell><cell r="B14420" t="str"><v>3500</v></cell><cell r="C14420" t="str"><v>vrederechter te Neufchateau</v></cell></row><row r="14421"><cell r="A14421" t="str"><v>04460</v></cell><cell r="B14421" t="str"><v>3500</v></cell><cell r="C14421" t="str"><v>advocaat Soevereine Hof van Luxemburg</v></cell><cell r="D14421" t="str"><v>01-07-1775/</v></cell></row><row r="14422"><cell r="A14422" t="str"><v>04460</v></cell><cell r="B14422" t="str"><v>3500</v></cell><cell r="C14422" t="str"><v>lid Wetgevende Lichaam te Parijs</v></cell></row><row r="14423"><cell r="A14423" t="str"><v>04460</v></cell><cell r="B14423" t="str"><v>3500</v></cell><cell r="C14423" t="str"><v>lid Raad van 500 te Parijs, voor het departement van de Wouden</v></cell></row><row r="14424"><cell r="A14424" t="str"><v>04460</v></cell><cell r="B14424" t="str"><v>3500</v></cell><cell r="C14424" t="str"><v>president rechtbank te Neufchateau</v></cell><cell r="D14424" t="str"><v>03-02-1811/</v></cell></row><row r="14425"><cell r="A14425" t="str"><v>04460</v></cell><cell r="B14425" t="str"><v>3500</v></cell><cell r="C14425" t="str"><v>rechter Civiele Hof te Luxemburg</v></cell></row><row r="14426"><cell r="A14426" t="str"><v>04460</v></cell><cell r="B14426" t="str"><v>3500</v></cell><cell r="C14426" t="str"><v>grondwetsnotabele</v></cell><cell r="D14426" t="str"><v>14-08-1815</v></cell></row><row r="14427"><cell r="A14427" t="str"><v>04460</v></cell><cell r="B14427" t="str"><v>3500</v></cell><cell r="C14427" t="str"><v>lid Staten van het Groothertogdom Luxemburg</v></cell><cell r="D14427" t="str"><v>26-04-1816/00-00-1817</v></cell></row><row r="14428"><cell r="A14428" t="str"><v>04460</v></cell><cell r="B14428" t="str"><v>3500</v></cell><cell r="C14428" t="str"><v>lid Gedeputeerde Staten van Luxemburg</v></cell><cell r="D14428" t="str"><v>18-06-1816/00-00-1817</v></cell></row><row r="14429"><cell r="A14429" t="str"><v>04460</v></cell><cell r="B14429" t="str"><v>3500</v></cell><cell r="C14429" t="str"><v>lid Tweede Kamer der Staten-Generaal</v></cell><cell r="D14429" t="str"><v>21-10-1817/16-10-1820</v></cell></row><row r="14430"><cell r="A14430" t="str"><v>04461</v></cell><cell r="B14430" t="str"><v>3010</v></cell><cell r="C14430" t="str"><v>Verviers</v></cell><cell r="D14430" t="str"><v>28-03-1778</v></cell></row><row r="14431"><cell r="A14431" t="str"><v>04461</v></cell><cell r="B14431" t="str"><v>3020</v></cell><cell r="C14431" t="str"><v>Verviers</v></cell><cell r="D14431" t="str"><v>08-04-1833</v></cell></row><row r="14432"><cell r="A14432" t="str"><v>04461</v></cell><cell r="B14432" t="str"><v>3500</v></cell><cell r="C14432" t="str"><v>lakenfabrikant te Verviers</v></cell></row><row r="14433"><cell r="A14433" t="str"><v>04461</v></cell><cell r="B14433" t="str"><v>3500</v></cell><cell r="C14433" t="str"><v>lid Tweede Kamer der Staten-Generaal</v></cell><cell r="D14433" t="str"><v>29-10-1821/20-10-1823</v></cell></row><row r="14434"><cell r="A14434" t="str"><v>04461</v></cell><cell r="B14434" t="str"><v>3500</v></cell><cell r="C14434" t="str"><v>lid Tweede Kamer der Staten-Generaal</v></cell><cell r="D14434" t="str"><v>20-10-1829/18-10-1830</v></cell></row><row r="14435"><cell r="A14435" t="str"><v>04461</v></cell><cell r="B14435" t="str"><v>3500</v></cell><cell r="C14435" t="str"><v>lid Nationaal Congres van België</v></cell><cell r="D14435" t="str"><v>10-11-1830/21-07-1831</v></cell></row><row r="14436"><cell r="A14436" t="str"><v>04462</v></cell><cell r="B14436" t="str"><v>3010</v></cell><cell r="C14436" t="str"><v>Brugge</v></cell><cell r="D14436" t="str"><v>20-05-1774</v></cell></row><row r="14437"><cell r="A14437" t="str"><v>04462</v></cell><cell r="B14437" t="str"><v>3020</v></cell><cell r="C14437" t="str"><v>Brugge</v></cell><cell r="D14437" t="str"><v>12-01-1864</v></cell></row><row r="14438"><cell r="A14438" t="str"><v>04462</v></cell><cell r="B14438" t="str"><v>3500</v></cell><cell r="C14438" t="str"><v>advocaat te Brugge</v></cell><cell r="D14438" t="str"><v>00-00-1800/</v></cell></row><row r="14439"><cell r="A14439" t="str"><v>04462</v></cell><cell r="B14439" t="str"><v>3500</v></cell><cell r="C14439" t="str"><v>adjoint-maire van Brugge</v></cell><cell r="D14439" t="str"><v>00-00-1804/00-00-1807</v></cell></row><row r="14440"><cell r="A14440" t="str"><v>04462</v></cell><cell r="B14440" t="str"><v>3500</v></cell><cell r="C14440" t="str"><v>rechter, rechtbank van eerste aanleg te Brugge</v></cell><cell r="D14440" t="str"><v>00-00-1807/00-00-1817</v></cell></row><row r="14441"><cell r="A14441" t="str"><v>04462</v></cell><cell r="B14441" t="str"><v>3500</v></cell><cell r="C14441" t="str"><v>advocaat</v></cell><cell r="D14441" t="str"><v>00-00-1817/</v></cell></row><row r="14442"><cell r="A14442" t="str"><v>04462</v></cell><cell r="B14442" t="str"><v>3500</v></cell><cell r="C14442" t="str"><v>lid Tweede Kamer der Staten-Generaal</v></cell><cell r="D14442" t="str"><v>21-10-1823/18-10-1830</v></cell></row><row r="14443"><cell r="A14443" t="str"><v>04462</v></cell><cell r="B14443" t="str"><v>3500</v></cell><cell r="C14443" t="str"><v>lid Nationaal Congres van België</v></cell><cell r="D14443" t="str"><v>10-11-1830/00-07-1831</v></cell></row><row r="14444"><cell r="A14444" t="str"><v>04462</v></cell><cell r="B14444" t="str"><v>3500</v></cell><cell r="C14444" t="str"><v>lid Kamer van Volksvertegenwoordigers van België</v></cell><cell r="D14444" t="str"><v>08-09-1831/00-00-1848</v></cell></row><row r="14445"><cell r="A14445" t="str"><v>04462</v></cell><cell r="B14445" t="str"><v>3500</v></cell><cell r="C14445" t="str"><v>president rechtbank van eerste aanleg te Brugge</v></cell><cell r="D14445" t="str"><v>00-10-1832/05-06-1850</v></cell></row><row r="14446"><cell r="A14446" t="str"><v>04463</v></cell><cell r="B14446" t="str"><v>3010</v></cell><cell r="C14446" t="str"><v>Brussel</v></cell><cell r="D14446" t="str"><v>05-10-1797</v></cell></row><row r="14447"><cell r="A14447" t="str"><v>04463</v></cell><cell r="B14447" t="str"><v>3020</v></cell><cell r="C14447" t="str"><v>Brussel</v></cell><cell r="D14447" t="str"><v>25-01-1869</v></cell></row><row r="14448"><cell r="A14448" t="str"><v>04463</v></cell><cell r="B14448" t="str"><v>3500</v></cell><cell r="C14448" t="str"><v>rentenier</v></cell></row><row r="14449"><cell r="A14449" t="str"><v>04463</v></cell><cell r="B14449" t="str"><v>3500</v></cell><cell r="C14449" t="str"><v>burgemeester van Tourneppe</v></cell><cell r="D14449" t="str"><v>00-00-1828/25-01-1869</v></cell></row><row r="14450"><cell r="A14450" t="str"><v>04463</v></cell><cell r="B14450" t="str"><v>3500</v></cell><cell r="C14450" t="str"><v>burgemeester van Dworp</v></cell><cell r="D14450" t="str"><v>00-00-1828/25-01-1869</v></cell></row><row r="14451"><cell r="A14451" t="str"><v>04463</v></cell><cell r="B14451" t="str"><v>3500</v></cell><cell r="C14451" t="str"><v>lid Tweede Kamer der Staten-Generaal</v></cell><cell r="D14451" t="str"><v>11-12-1829/18-10-1830</v></cell></row><row r="14452"><cell r="A14452" t="str"><v>04463</v></cell><cell r="B14452" t="str"><v>3500</v></cell><cell r="C14452" t="str"><v>lid Nationaal Congres van België</v></cell><cell r="D14452" t="str"><v>10-11-1830/07-02-1831</v></cell></row><row r="14453"><cell r="A14453" t="str"><v>04463</v></cell><cell r="B14453" t="str"><v>3500</v></cell><cell r="C14453" t="str"><v>lid Kamer van Volksvertegenwoordigers van België</v></cell><cell r="D14453" t="str"><v>02-04-1834/00-00-1837</v></cell></row><row r="14454"><cell r="A14454" t="str"><v>04464</v></cell><cell r="B14454" t="str"><v>3010</v></cell><cell r="C14454" t="str"><v>Brussel</v></cell><cell r="D14454" t="str"><v>28-04-1771</v></cell></row><row r="14455"><cell r="A14455" t="str"><v>04464</v></cell><cell r="B14455" t="str"><v>3020</v></cell><cell r="C14455" t="str"><v>Brussel</v></cell><cell r="D14455" t="str"><v>28-05-1827</v></cell></row><row r="14456"><cell r="A14456" t="str"><v>04464</v></cell><cell r="B14456" t="str"><v>3500</v></cell><cell r="C14456" t="str"><v>commissaris-generaal bij het Pruisische leger</v></cell></row><row r="14457"><cell r="A14457" t="str"><v>04464</v></cell><cell r="B14457" t="str"><v>3500</v></cell><cell r="C14457" t="str"><v>landeigenaar</v></cell></row><row r="14458"><cell r="A14458" t="str"><v>04464</v></cell><cell r="B14458" t="str"><v>3500</v></cell><cell r="C14458" t="str"><v>lid Tweede Kamer der Staten-Generaal</v></cell><cell r="D14458" t="str"><v>21-09-1815/28-05-1827</v></cell></row><row r="14459"><cell r="A14459" t="str"><v>04465</v></cell><cell r="B14459" t="str"><v>3010</v></cell><cell r="C14459" t="str"><v>Gent</v></cell><cell r="D14459" t="str"><v>23-09-1770</v></cell></row><row r="14460"><cell r="A14460" t="str"><v>04465</v></cell><cell r="B14460" t="str"><v>3020</v></cell><cell r="C14460" t="str"><v>Gent</v></cell><cell r="D14460" t="str"><v>10-03-1842</v></cell></row><row r="14461"><cell r="A14461" t="str"><v>04465</v></cell><cell r="B14461" t="str"><v>3500</v></cell><cell r="C14461" t="str"><v>advocaat te Gent</v></cell><cell r="D14461" t="str"><v>00-00-1792/</v></cell></row><row r="14462"><cell r="A14462" t="str"><v>04465</v></cell><cell r="B14462" t="str"><v>3500</v></cell><cell r="C14462" t="str"><v>lid algemene raad, departement van de Schelde</v></cell><cell r="D14462" t="str"><v>00-00-1815</v></cell></row><row r="14463"><cell r="A14463" t="str"><v>04465</v></cell><cell r="B14463" t="str"><v>3500</v></cell><cell r="C14463" t="str"><v>grondwetsnotabele</v></cell><cell r="D14463" t="str"><v>14-08-1815</v></cell></row><row r="14464"><cell r="A14464" t="str"><v>04465</v></cell><cell r="B14464" t="str"><v>3500</v></cell><cell r="C14464" t="str"><v>lid Provinciale Staten van Oost-Vlaanderen</v></cell><cell r="D14464" t="str"><v>00-00-1816/00-00-1817</v></cell></row><row r="14465"><cell r="A14465" t="str"><v>04465</v></cell><cell r="B14465" t="str"><v>3500</v></cell><cell r="C14465" t="str"><v>lid Tweede Kamer der Staten-Generaal</v></cell><cell r="D14465" t="str"><v>21-10-1817/18-10-1830</v></cell></row><row r="14466"><cell r="A14466" t="str"><v>04465</v></cell><cell r="B14466" t="str"><v>3500</v></cell><cell r="C14466" t="str"><v>burgemeester van Sint-Martens-Leerne</v></cell><cell r="D14466" t="str"><v>00-00-1820/00-00-1824</v></cell></row><row r="14467"><cell r="A14467" t="str"><v>04465</v></cell><cell r="B14467" t="str"><v>3500</v></cell><cell r="C14467" t="str"><v>administrateur voor het binnenlands bestuur, ministerie van Binnenlandse Zaken en Waterstaat</v></cell><cell r="D14467" t="str"><v>11-01-1824/01-01-1826</v></cell></row><row r="14468"><cell r="A14468" t="str"><v>04465</v></cell><cell r="B14468" t="str"><v>3500</v></cell><cell r="C14468" t="str"><v>burgemeester van Gent</v></cell><cell r="D14468" t="str"><v>00-01-1826/04-02-1831</v></cell></row><row r="14469"><cell r="A14469" t="str"><v>04465</v></cell><cell r="B14469" t="str"><v>3500</v></cell><cell r="C14469" t="str"><v>lid Provinciale Raad van Oost-Vlaanderen</v></cell><cell r="D14469" t="str"><v>00-00-1836/00-00-1840</v></cell></row><row r="14470"><cell r="A14470" t="str"><v>04465</v></cell><cell r="B14470" t="str"><v>3500</v></cell><cell r="C14470" t="str"><v>burgemeester van Gent</v></cell><cell r="D14470" t="str"><v>00-02-1840/10-03-1842</v></cell></row><row r="14471"><cell r="A14471" t="str"><v>04466</v></cell><cell r="B14471" t="str"><v>3010</v></cell><cell r="C14471" t="str"><v>Chimay</v></cell><cell r="D14471" t="str"><v>15-03-1767</v></cell></row><row r="14472"><cell r="A14472" t="str"><v>04466</v></cell><cell r="B14472" t="str"><v>3020</v></cell><cell r="C14472" t="str"><v>Fontaine l'Eveque</v></cell><cell r="D14472" t="str"><v>03-07-1829</v></cell></row><row r="14473"><cell r="A14473" t="str"><v>04466</v></cell><cell r="B14473" t="str"><v>3500</v></cell><cell r="C14473" t="str"><v>landeigenaar</v></cell></row><row r="14474"><cell r="A14474" t="str"><v>04466</v></cell><cell r="B14474" t="str"><v>3500</v></cell><cell r="C14474" t="str"><v>lid Provinciale Staten van Henegouwen</v></cell></row><row r="14475"><cell r="A14475" t="str"><v>04466</v></cell><cell r="B14475" t="str"><v>3500</v></cell><cell r="C14475" t="str"><v>lid Tweede Kamer der Staten-Generaal</v></cell><cell r="D14475" t="str"><v>16-10-1827/03-07-1829</v></cell></row><row r="14476"><cell r="A14476" t="str"><v>04467</v></cell><cell r="B14476" t="str"><v>3010</v></cell><cell r="C14476" t="str"><v>Namen</v></cell><cell r="D14476" t="str"><v>20-04-1759</v></cell></row><row r="14477"><cell r="A14477" t="str"><v>04467</v></cell><cell r="B14477" t="str"><v>3020</v></cell><cell r="C14477" t="str"><v>Aye (Belgisch Luxemburg)</v></cell><cell r="D14477" t="str"><v>28-08-1841</v></cell></row><row r="14478"><cell r="A14478" t="str"><v>04467</v></cell><cell r="B14478" t="str"><v>3500</v></cell><cell r="C14478" t="str"><v>vaandrig regiment mariniers van Douglas</v></cell><cell r="D14478" t="str"><v>00-00-1775/</v></cell></row><row r="14479"><cell r="A14479" t="str"><v>04467</v></cell><cell r="B14479" t="str"><v>3500</v></cell><cell r="C14479" t="str"><v>luitenant der infanterie</v></cell><cell r="D14479" t="str"><v>00-00-1781/00-00-1790</v></cell></row><row r="14480"><cell r="A14480" t="str"><v>04467</v></cell><cell r="B14480" t="str"><v>3500</v></cell><cell r="C14480" t="str"><v>kapitein der infanterie</v></cell><cell r="D14480" t="str"><v>00-00-1790/</v></cell></row><row r="14481"><cell r="A14481" t="str"><v>04467</v></cell><cell r="B14481" t="str"><v>3500</v></cell><cell r="C14481" t="str"><v>officier der grenadiers</v></cell><cell r="D14481" t="str"><v>00-00-1793/00-00-1795</v></cell></row><row r="14482"><cell r="A14482" t="str"><v>04467</v></cell><cell r="B14482" t="str"><v>3500</v></cell><cell r="C14482" t="str"><v>landeigenaar te Aye</v></cell><cell r="D14482" t="str"><v>00-00-1795/</v></cell></row><row r="14483"><cell r="A14483" t="str"><v>04467</v></cell><cell r="B14483" t="str"><v>3500</v></cell><cell r="C14483" t="str"><v>vrederechter te Marche-en-Famenne</v></cell><cell r="D14483" t="str"><v>27-10-1808/</v></cell></row><row r="14484"><cell r="A14484" t="str"><v>04467</v></cell><cell r="B14484" t="str"><v>3500</v></cell><cell r="C14484" t="str"><v>voorlopig administrateur te Marche-en-Famenne</v></cell><cell r="D14484" t="str"><v>00-00-1813/00-00-1815</v></cell></row><row r="14485"><cell r="A14485" t="str"><v>04467</v></cell><cell r="B14485" t="str"><v>3500</v></cell><cell r="C14485" t="str"><v>lid Tweede Kamer der Staten-Generaal</v></cell><cell r="D14485" t="str"><v>17-10-1820/19-10-1829</v></cell></row><row r="14486"><cell r="A14486" t="str"><v>04468</v></cell><cell r="B14486" t="str"><v>3010</v></cell><cell r="C14486" t="str"><v>Brussel</v></cell><cell r="D14486" t="str"><v>07-11-1760</v></cell></row><row r="14487"><cell r="A14487" t="str"><v>04468</v></cell><cell r="B14487" t="str"><v>3020</v></cell><cell r="C14487" t="str"><v>Vorst</v></cell><cell r="D14487" t="str"><v>29-12-1821</v></cell></row><row r="14488"><cell r="A14488" t="str"><v>04468</v></cell><cell r="B14488" t="str"><v>3500</v></cell><cell r="C14488" t="str"><v>meester-steenhouwer</v></cell></row><row r="14489"><cell r="A14489" t="str"><v>04468</v></cell><cell r="B14489" t="str"><v>3500</v></cell><cell r="C14489" t="str"><v>vrijwilliger regiment cavallerie in dienst van de Staten van Brabant</v></cell><cell r="D14489" t="str"><v>00-00-1787/</v></cell></row><row r="14490"><cell r="A14490" t="str"><v>04468</v></cell><cell r="B14490" t="str"><v>3500</v></cell><cell r="C14490" t="str"><v>onder-luitenant in Brabant</v></cell><cell r="D14490" t="str"><v>00-00-1789/</v></cell></row><row r="14491"><cell r="A14491" t="str"><v>04468</v></cell><cell r="B14491" t="str"><v>3500</v></cell><cell r="C14491" t="str"><v>luitenant-generaal in Bataafse dienst</v></cell><cell r="D14491" t="str"><v>00-00-1795/</v></cell></row><row r="14492"><cell r="A14492" t="str"><v>04468</v></cell><cell r="B14492" t="str"><v>3500</v></cell><cell r="C14492" t="str"><v>militair bevelhebber te 's-Gravenhage</v></cell><cell r="D14492" t="str"><v>00-00-1796/</v></cell></row><row r="14493"><cell r="A14493" t="str"><v>04468</v></cell><cell r="B14493" t="str"><v>3500</v></cell><cell r="C14493" t="str"><v>inspecteur-generaal van het Bataafse leger, ingedeeld bij het Korps onder Maarschalk Mortier</v></cell><cell r="D14493" t="str"><v>28-06-1805/00-00-1806</v></cell></row><row r="14494"><cell r="A14494" t="str"><v>04468</v></cell><cell r="B14494" t="str"><v>3500</v></cell><cell r="C14494" t="str"><v>luitenant-generaal bij de Generale Staf</v></cell><cell r="D14494" t="str"><v>04-07-1806/</v></cell></row><row r="14495"><cell r="A14495" t="str"><v>04468</v></cell><cell r="B14495" t="str"><v>3500</v></cell><cell r="C14495" t="str"><v>lid in buitengewone dienst bij de sectie oorlog, Staatsraad</v></cell><cell r="D14495" t="str"><v>16-07-1806/05-08-1806</v></cell></row><row r="14496"><cell r="A14496" t="str"><v>04468</v></cell><cell r="B14496" t="str"><v>3500</v></cell><cell r="C14496" t="str"><v>commandant derde militaire afdeling te Groningen</v></cell><cell r="D14496" t="str"><v>17-08-1806/13-09-1806</v></cell></row><row r="14497"><cell r="A14497" t="str"><v>04468</v></cell><cell r="B14497" t="str"><v>3500</v></cell><cell r="C14497" t="str"><v>commandant eerste divisie, verenigde expeditionaire troepen te Zeist</v></cell><cell r="D14497" t="str"><v>13-09-1806/14-09-1806</v></cell></row><row r="14498"><cell r="A14498" t="str"><v>04468</v></cell><cell r="B14498" t="str"><v>3500</v></cell><cell r="C14498" t="str"><v>commandant gehele verenigde (Hollandse) troepenmacht</v></cell><cell r="D14498" t="str"><v>14-09-1806/13-11-1806</v></cell></row><row r="14499"><cell r="A14499" t="str"><v>04468</v></cell><cell r="B14499" t="str"><v>3500</v></cell><cell r="C14499" t="str"><v>commandant derde divisie, Noorderleger in Westfalen</v></cell><cell r="D14499" t="str"><v>03-11-1806/13-11-1806</v></cell></row><row r="14500"><cell r="A14500" t="str"><v>04468</v></cell><cell r="B14500" t="str"><v>3500</v></cell><cell r="C14500" t="str"><v>commandant Hollandse divisie bij het achtste korps van het Grote Leger</v></cell><cell r="D14500" t="str"><v>13-11-1806/</v></cell></row><row r="14501"><cell r="A14501" t="str"><v>04468</v></cell><cell r="B14501" t="str"><v>3500</v></cell><cell r="C14501" t="str"><v>lid in buitengewone dienst bij de sectie oorlog, Staatsraad</v></cell><cell r="D14501" t="str"><v>01-01-1807/05-02-1808</v></cell></row><row r="14502"><cell r="A14502" t="str"><v>04468</v></cell><cell r="B14502" t="str"><v>3500</v></cell><cell r="C14502" t="str"><v>commandant eerste (Hollandse) divisie van het korps onder maarschalk Brune in Noord-Duitsland</v></cell><cell r="D14502" t="str"><v>00-03-1807/07-04-1807</v></cell></row><row r="14503"><cell r="A14503" t="str"><v>04468</v></cell><cell r="B14503" t="str"><v>3500</v></cell><cell r="C14503" t="str"><v>commandant Hollands korps</v></cell><cell r="D14503" t="str"><v>07-04-1807/27-10-1807</v></cell></row><row r="14504"><cell r="A14504" t="str"><v>04468</v></cell><cell r="B14504" t="str"><v>3500</v></cell><cell r="C14504" t="str"><v>commandant Hollands korps onder maarschalk Bernadotte</v></cell><cell r="D14504" t="str"><v>27-10-1807/19-03-1808</v></cell></row><row r="14505"><cell r="A14505" t="str"><v>04468</v></cell><cell r="B14505" t="str"><v>3500</v></cell><cell r="C14505" t="str"><v>lid in buitengewone dienst bij de sectie marine en oorlog, Staatsraad</v></cell><cell r="D14505" t="str"><v>05-02-1808/31-12-1809</v></cell></row><row r="14506"><cell r="A14506" t="str"><v>04468</v></cell><cell r="B14506" t="str"><v>3500</v></cell><cell r="C14506" t="str"><v>commandant militaire arrondissementen Amstelland en Maasland</v></cell><cell r="D14506" t="str"><v>19-05-1808/30-09-1808</v></cell></row><row r="14507"><cell r="A14507" t="str"><v>04468</v></cell><cell r="B14507" t="str"><v>3500</v></cell><cell r="C14507" t="str"><v>commandant eerste grote kustcommandement</v></cell><cell r="D14507" t="str"><v>13-10-1808/20-02-1809</v></cell></row><row r="14508"><cell r="A14508" t="str"><v>04468</v></cell><cell r="B14508" t="str"><v>3500</v></cell><cell r="C14508" t="str"><v>belast met het oppertoezicht over de verdedigingswerken van Amsterdam en met het bevel over de troepen aldaar</v></cell><cell r="D14508" t="str"><v>04-04-1809/29-05-1809</v></cell></row><row r="14509"><cell r="A14509" t="str"><v>04468</v></cell><cell r="B14509" t="str"><v>3500</v></cell><cell r="C14509" t="str"><v>president centrale comité der artillerie en genie</v></cell><cell r="D14509" t="str"><v>29-05-1809/05-07-1809</v></cell></row><row r="14510"><cell r="A14510" t="str"><v>04468</v></cell><cell r="B14510" t="str"><v>3500</v></cell><cell r="C14510" t="str"><v>opperbevelhebber van de troepen in het gouvernement van Amsterdam</v></cell><cell r="D14510" t="str"><v>05-07-1809/</v></cell></row><row r="14511"><cell r="A14511" t="str"><v>04468</v></cell><cell r="B14511" t="str"><v>3500</v></cell><cell r="C14511" t="str"><v>opperbevelhebber troepen in Noord-Brabant en (vanaf 18 aug. 1809) belast met het bevel over alle verdedigingswerken in het door zijn troepen bezette gebied</v></cell><cell r="D14511" t="str"><v>16-08-1809/05-09-1809</v></cell></row><row r="14512"><cell r="A14512" t="str"><v>04468</v></cell><cell r="B14512" t="str"><v>3500</v></cell><cell r="C14512" t="str"><v>commandant derde (Hollandse) korps van het Noorderleger onder maarschalk Bernadotte</v></cell><cell r="D14512" t="str"><v>05-09-1809/</v></cell></row><row r="14513"><cell r="A14513" t="str"><v>04468</v></cell><cell r="B14513" t="str"><v>3500</v></cell><cell r="C14513" t="str"><v>commandant Hollandse troepen bij het observatiekorps onder maarschalk Oudinot</v></cell><cell r="D14513" t="str"><v>15-04-1810/</v></cell></row><row r="14514"><cell r="A14514" t="str"><v>04468</v></cell><cell r="B14514" t="str"><v>3500</v></cell><cell r="C14514" t="str"><v>divisie-generaal in Franse dienst</v></cell><cell r="D14514" t="str"><v>11-10-1810/</v></cell></row><row r="14515"><cell r="A14515" t="str"><v>04468</v></cell><cell r="B14515" t="str"><v>3500</v></cell><cell r="C14515" t="str"><v>belast met de inspectie van de Hollandse regimenten, die in Franse dienst overgingen</v></cell><cell r="D14515" t="str"><v>17-12-1810/</v></cell></row><row r="14516"><cell r="A14516" t="str"><v>04468</v></cell><cell r="B14516" t="str"><v>3500</v></cell><cell r="C14516" t="str"><v>commandant 25e militaire afdeling te Maastricht (later te Wezel)</v></cell><cell r="D14516" t="str"><v>15-08-1811/15-11-1811</v></cell></row><row r="14517"><cell r="A14517" t="str"><v>04468</v></cell><cell r="B14517" t="str"><v>3500</v></cell><cell r="C14517" t="str"><v>commandant tweede militaire afdeling te Mezières</v></cell><cell r="D14517" t="str"><v>15-11-1811/18-03-1813</v></cell></row><row r="14518"><cell r="A14518" t="str"><v>04468</v></cell><cell r="B14518" t="str"><v>3500</v></cell><cell r="C14518" t="str"><v>commandant tweede divisie van het korps onder Vandamme, belast met het herstellen van de orde in de 32e militaire afdeling</v></cell><cell r="D14518" t="str"><v>18-03-1813/18-06-1813</v></cell></row><row r="14519"><cell r="A14519" t="str"><v>04468</v></cell><cell r="B14519" t="str"><v>3500</v></cell><cell r="C14519" t="str"><v>commandant tweede divisie van het eerste korps van het Grote Leger</v></cell><cell r="D14519" t="str"><v>18-06-1813/</v></cell></row><row r="14520"><cell r="A14520" t="str"><v>04468</v></cell><cell r="B14520" t="str"><v>3500</v></cell><cell r="C14520" t="str"><v>in krijgsgevangenschap na capitulatie van Dresden</v></cell><cell r="D14520" t="str"><v>11-11-1813</v></cell></row><row r="14521"><cell r="A14521" t="str"><v>04468</v></cell><cell r="B14521" t="str"><v>3500</v></cell><cell r="C14521" t="str"><v>commandant tweede militaire afdeling in Frankrijk</v></cell><cell r="D14521" t="str"><v>00-06-1814/22-03-1815</v></cell></row><row r="14522"><cell r="A14522" t="str"><v>04468</v></cell><cell r="B14522" t="str"><v>3500</v></cell><cell r="C14522" t="str"><v>commandant tweede militaire afdeling in Frankrijk</v></cell><cell r="D14522" t="str"><v>12-04-1815/04-09-1815</v></cell></row><row r="14523"><cell r="A14523" t="str"><v>04468</v></cell><cell r="B14523" t="str"><v>3500</v></cell><cell r="C14523" t="str"><v>gepensioneerd</v></cell><cell r="D14523" t="str"><v>04-09-1815</v></cell></row><row r="14524"><cell r="A14524" t="str"><v>04468</v></cell><cell r="B14524" t="str"><v>3500</v></cell><cell r="C14524" t="str"><v>lid Tweede Kamer der Staten-Generaal</v></cell><cell r="D14524" t="str"><v>15-03-1820/29-12-1821</v></cell></row><row r="14525"><cell r="A14525" t="str"><v>04469</v></cell><cell r="B14525" t="str"><v>3010</v></cell><cell r="C14525" t="str"><v>Dampremy</v></cell><cell r="D14525" t="str"><v>26-01-1787</v></cell></row><row r="14526"><cell r="A14526" t="str"><v>04469</v></cell><cell r="B14526" t="str"><v>3020</v></cell><cell r="C14526" t="str"><v>Villers-Perwin (Henegouwen)</v></cell><cell r="D14526" t="str"><v>01-08-1855</v></cell></row><row r="14527"><cell r="A14527" t="str"><v>04469</v></cell><cell r="B14527" t="str"><v>3500</v></cell><cell r="C14527" t="str"><v>fabrikant, eigenaar metallurgisch bedrijf te Charleroi</v></cell></row><row r="14528"><cell r="A14528" t="str"><v>04469</v></cell><cell r="B14528" t="str"><v>3500</v></cell><cell r="C14528" t="str"><v>lid algemene raad, departement Jemappes</v></cell><cell r="D14528" t="str"><v>00-00-1811/00-00-1815</v></cell></row><row r="14529"><cell r="A14529" t="str"><v>04469</v></cell><cell r="B14529" t="str"><v>3500</v></cell><cell r="C14529" t="str"><v>lid Tweede Kamer der Staten-Generaal</v></cell><cell r="D14529" t="str"><v>20-10-1818/18-10-1830</v></cell></row><row r="14530"><cell r="A14530" t="str"><v>04469</v></cell><cell r="B14530" t="str"><v>3500</v></cell><cell r="C14530" t="str"><v>lid Nationaal Congres van België</v></cell><cell r="D14530" t="str"><v>10-11-1830/00-07-1831</v></cell></row><row r="14531"><cell r="A14531" t="str"><v>04469</v></cell><cell r="B14531" t="str"><v>3500</v></cell><cell r="C14531" t="str"><v>eigenaar landbouwbedrijven te La Hutte, Chassart en Villers-Perwin</v></cell></row><row r="14532"><cell r="A14532" t="str"><v>04469</v></cell><cell r="B14532" t="str"><v>3500</v></cell><cell r="C14532" t="str"><v>lid Kamer van Volksvertegenwoordigers van België</v></cell><cell r="D14532" t="str"><v>00-02-1831/00-00-1835</v></cell></row><row r="14533"><cell r="A14533" t="str"><v>04469</v></cell><cell r="B14533" t="str"><v>3500</v></cell><cell r="C14533" t="str"><v>lid Kamer van Volksvertegenwoordigers van België</v></cell><cell r="D14533" t="str"><v>00-02-1839/00-00-1852</v></cell></row><row r="14534"><cell r="A14534" t="str"><v>04470</v></cell><cell r="B14534" t="str"><v>3010</v></cell><cell r="C14534" t="str"><v>Brugge</v></cell><cell r="D14534" t="str"><v>26-07-1770</v></cell></row><row r="14535"><cell r="A14535" t="str"><v>04470</v></cell><cell r="B14535" t="str"><v>3020</v></cell><cell r="C14535" t="str"><v>Brugge</v></cell><cell r="D14535" t="str"><v>16-02-1831</v></cell></row><row r="14536"><cell r="A14536" t="str"><v>04470</v></cell><cell r="B14536" t="str"><v>3500</v></cell><cell r="C14536" t="str"><v>koopman te Brugge</v></cell></row><row r="14537"><cell r="A14537" t="str"><v>04470</v></cell><cell r="B14537" t="str"><v>3500</v></cell><cell r="C14537" t="str"><v>schepen te Brugge</v></cell></row><row r="14538"><cell r="A14538" t="str"><v>04470</v></cell><cell r="B14538" t="str"><v>3500</v></cell><cell r="C14538" t="str"><v>adjunct-maire van Brugge</v></cell><cell r="D14538" t="str"><v>/(omstreeks: 00-00-1815)/</v></cell></row><row r="14539"><cell r="A14539" t="str"><v>04470</v></cell><cell r="B14539" t="str"><v>3500</v></cell><cell r="C14539" t="str"><v>grondwetsnotabele</v></cell><cell r="D14539" t="str"><v>14-08-1815</v></cell></row><row r="14540"><cell r="A14540" t="str"><v>04470</v></cell><cell r="B14540" t="str"><v>3500</v></cell><cell r="C14540" t="str"><v>lid Tweede Kamer der Staten-Generaal</v></cell><cell r="D14540" t="str"><v>21-09-1815/30-04-1823</v></cell></row><row r="14541"><cell r="A14541" t="str"><v>04471</v></cell><cell r="B14541" t="str"><v>3010</v></cell><cell r="C14541" t="str"><v>Bergen (Mons)</v></cell><cell r="D14541" t="str"><v>06-11-1758</v></cell></row><row r="14542"><cell r="A14542" t="str"><v>04471</v></cell><cell r="B14542" t="str"><v>3020</v></cell><cell r="C14542" t="str"><v>Brussel</v></cell><cell r="D14542" t="str"><v>15-05-1839</v></cell></row><row r="14543"><cell r="A14543" t="str"><v>04471</v></cell><cell r="B14543" t="str"><v>3500</v></cell><cell r="C14543" t="str"><v>landeigenaar en rentenier</v></cell></row><row r="14544"><cell r="A14544" t="str"><v>04471</v></cell><cell r="B14544" t="str"><v>3500</v></cell><cell r="C14544" t="str"><v>grondwetsnotabele</v></cell><cell r="D14544" t="str"><v>14-08-1815</v></cell></row><row r="14545"><cell r="A14545" t="str"><v>04471</v></cell><cell r="B14545" t="str"><v>3500</v></cell><cell r="C14545" t="str"><v>lid stedelijke raad van Brussel</v></cell></row><row r="14546"><cell r="A14546" t="str"><v>04471</v></cell><cell r="B14546" t="str"><v>3500</v></cell><cell r="C14546" t="str"><v>lid Provinciale Staten van Zuid-Brabant</v></cell><cell r="D14546" t="str"><v>00-00-1816/00-00-1818</v></cell></row><row r="14547"><cell r="A14547" t="str"><v>04471</v></cell><cell r="B14547" t="str"><v>3500</v></cell><cell r="C14547" t="str"><v>lid Tweede Kamer der Staten-Generaal</v></cell><cell r="D14547" t="str"><v>20-10-1818/18-10-1819</v></cell></row><row r="14548"><cell r="A14548" t="str"><v>04471</v></cell><cell r="B14548" t="str"><v>3500</v></cell><cell r="C14548" t="str"><v>lid Provinciale Staten van Zuid-Brabant</v></cell><cell r="D14548" t="str"><v>/(omstreeks: 00-00-1822)/</v></cell></row><row r="14549"><cell r="A14549" t="str"><v>04472</v></cell><cell r="B14549" t="str"><v>3010</v></cell><cell r="C14549" t="str"><v>Gent</v></cell><cell r="D14549" t="str"><v>24-01-1783</v></cell></row><row r="14550"><cell r="A14550" t="str"><v>04472</v></cell><cell r="B14550" t="str"><v>3020</v></cell><cell r="C14550" t="str"><v>Semarang</v></cell><cell r="D14550" t="str"><v>25-01-1844</v></cell></row><row r="14551"><cell r="A14551" t="str"><v>04472</v></cell><cell r="B14551" t="str"><v>3500</v></cell><cell r="C14551" t="str"><v>textielfabrikant/garentwijnder</v></cell></row><row r="14552"><cell r="A14552" t="str"><v>04472</v></cell><cell r="B14552" t="str"><v>3500</v></cell><cell r="C14552" t="str"><v>grondwetsnotabele</v></cell><cell r="D14552" t="str"><v>14-08-1815</v></cell></row><row r="14553"><cell r="A14553" t="str"><v>04472</v></cell><cell r="B14553" t="str"><v>3500</v></cell><cell r="C14553" t="str"><v>lid Provinciale Staten van Oost-Vlaanderen</v></cell><cell r="D14553" t="str"><v>00-00-1816/00-00-1817</v></cell></row><row r="14554"><cell r="A14554" t="str"><v>04472</v></cell><cell r="B14554" t="str"><v>3500</v></cell><cell r="C14554" t="str"><v>lid stedelijke raad van Gent</v></cell><cell r="D14554" t="str"><v>00-00-1817/00-00-1822</v></cell></row><row r="14555"><cell r="A14555" t="str"><v>04472</v></cell><cell r="B14555" t="str"><v>3500</v></cell><cell r="C14555" t="str"><v>lid Tweede Kamer der Staten-Generaal</v></cell><cell r="D14555" t="str"><v>21-10-1817/17-10-1820</v></cell></row><row r="14556"><cell r="A14556" t="str"><v>04472</v></cell><cell r="B14556" t="str"><v>3500</v></cell><cell r="C14556" t="str"><v>lid bestuur Algemeene Handel-Maatschappij</v></cell></row><row r="14557"><cell r="A14557" t="str"><v>04473</v></cell><cell r="B14557" t="str"><v>3010</v></cell><cell r="C14557" t="str"><v>Brussel</v></cell><cell r="D14557" t="str"><v>30-03-1765</v></cell></row><row r="14558"><cell r="A14558" t="str"><v>04473</v></cell><cell r="B14558" t="str"><v>3020</v></cell><cell r="C14558" t="str"><v>Laken</v></cell><cell r="D14558" t="str"><v>10-08-1821</v></cell></row><row r="14559"><cell r="A14559" t="str"><v>04473</v></cell><cell r="B14559" t="str"><v>3500</v></cell><cell r="C14559" t="str"><v>koopman en rentenier te Brussel</v></cell></row><row r="14560"><cell r="A14560" t="str"><v>04473</v></cell><cell r="B14560" t="str"><v>3500</v></cell><cell r="C14560" t="str"><v>lid algemene raad, departement van de Dijle</v></cell></row><row r="14561"><cell r="A14561" t="str"><v>04473</v></cell><cell r="B14561" t="str"><v>3500</v></cell><cell r="C14561" t="str"><v>voorzitter algemene raad, departement van de Dijle</v></cell></row><row r="14562"><cell r="A14562" t="str"><v>04473</v></cell><cell r="B14562" t="str"><v>3500</v></cell><cell r="C14562" t="str"><v>grondwetsnotabele</v></cell><cell r="D14562" t="str"><v>14-08-1815</v></cell></row><row r="14563"><cell r="A14563" t="str"><v>04473</v></cell><cell r="B14563" t="str"><v>3500</v></cell><cell r="C14563" t="str"><v>lid Tweede Kamer der Staten-Generaal</v></cell><cell r="D14563" t="str"><v>21-09-1815/10-08-1821</v></cell></row><row r="14564"><cell r="A14564" t="str"><v>04474</v></cell><cell r="B14564" t="str"><v>3010</v></cell><cell r="C14564" t="str"><v>Luik</v></cell><cell r="D14564" t="str"><v>26-11-1780</v></cell></row><row r="14565"><cell r="A14565" t="str"><v>04474</v></cell><cell r="B14565" t="str"><v>3020</v></cell><cell r="C14565" t="str"><v>Couthuin (prov. Luik)</v></cell><cell r="D14565" t="str"><v>17-05-1856</v></cell></row><row r="14566"><cell r="A14566" t="str"><v>04474</v></cell><cell r="B14566" t="str"><v>3500</v></cell><cell r="C14566" t="str"><v>landeigenaar te Luik</v></cell></row><row r="14567"><cell r="A14567" t="str"><v>04474</v></cell><cell r="B14567" t="str"><v>3500</v></cell><cell r="C14567" t="str"><v>maire van Couthuin</v></cell></row><row r="14568"><cell r="A14568" t="str"><v>04474</v></cell><cell r="B14568" t="str"><v>3500</v></cell><cell r="C14568" t="str"><v>burgemeester van Luik</v></cell><cell r="D14568" t="str"><v>00-00-1817/00-00-1830</v></cell></row><row r="14569"><cell r="A14569" t="str"><v>04474</v></cell><cell r="B14569" t="str"><v>3500</v></cell><cell r="C14569" t="str"><v>lid Provinciale Staten van Luik</v></cell></row><row r="14570"><cell r="A14570" t="str"><v>04474</v></cell><cell r="B14570" t="str"><v>3500</v></cell><cell r="C14570" t="str"><v>lid Tweede Kamer der Staten-Generaal</v></cell><cell r="D14570" t="str"><v>19-10-1819/18-10-1830</v></cell></row><row r="14571"><cell r="A14571" t="str"><v>04475</v></cell><cell r="B14571" t="str"><v>3010</v></cell><cell r="C14571" t="str"><v>Veurne</v></cell><cell r="D14571" t="str"><v>05-01-1788</v></cell></row><row r="14572"><cell r="A14572" t="str"><v>04475</v></cell><cell r="B14572" t="str"><v>3020</v></cell><cell r="C14572" t="str"><v>Brussel</v></cell><cell r="D14572" t="str"><v>01-02-1834</v></cell></row><row r="14573"><cell r="A14573" t="str"><v>04475</v></cell><cell r="B14573" t="str"><v>3500</v></cell><cell r="C14573" t="str"><v>substituut-procureur te Veurne</v></cell><cell r="D14573" t="str"><v>06-08-1811/</v></cell></row><row r="14574"><cell r="A14574" t="str"><v>04475</v></cell><cell r="B14574" t="str"><v>3500</v></cell><cell r="C14574" t="str"><v>substituut-procureur te 's-Hertogenbosch</v></cell><cell r="D14574" t="str"><v>18-12-1812/06-12-1813</v></cell></row><row r="14575"><cell r="A14575" t="str"><v>04475</v></cell><cell r="B14575" t="str"><v>3500</v></cell><cell r="C14575" t="str"><v>substituut-procureur te Kortrijk</v></cell><cell r="D14575" t="str"><v>17-05-1815/</v></cell></row><row r="14576"><cell r="A14576" t="str"><v>04475</v></cell><cell r="B14576" t="str"><v>3500</v></cell><cell r="C14576" t="str"><v>officier van justitie, rechtbank van eerste aanleg te Antwerpen</v></cell><cell r="D14576" t="str"><v>00-00-1815/</v></cell></row><row r="14577"><cell r="A14577" t="str"><v>04475</v></cell><cell r="B14577" t="str"><v>3500</v></cell><cell r="C14577" t="str"><v>lid Provinciale Staten van West-Vlaanderen</v></cell><cell r="D14577" t="str"><v>08-12-1817/00-07-1819</v></cell></row><row r="14578"><cell r="A14578" t="str"><v>04475</v></cell><cell r="B14578" t="str"><v>3500</v></cell><cell r="C14578" t="str"><v>lid Tweede Kamer der Staten-Generaal</v></cell><cell r="D14578" t="str"><v>19-10-1819/20-10-1828</v></cell></row><row r="14579"><cell r="A14579" t="str"><v>04475</v></cell><cell r="B14579" t="str"><v>3500</v></cell><cell r="C14579" t="str"><v>procureur des Konings te Antwerpen</v></cell><cell r="D14579" t="str"><v>20-08-1825/</v></cell></row><row r="14580"><cell r="A14580" t="str"><v>04475</v></cell><cell r="B14580" t="str"><v>3500</v></cell><cell r="C14580" t="str"><v>raadsheer Hof van Cassatie van België te Brussel</v></cell><cell r="D14580" t="str"><v>01-11-1830/</v></cell></row><row r="14581"><cell r="A14581" t="str"><v>04475</v></cell><cell r="B14581" t="str"><v>3500</v></cell><cell r="C14581" t="str"><v>lid Kamer van Volksvertegenwoordiging van België</v></cell><cell r="D14581" t="str"><v>12-10-1831/01-02-1834</v></cell></row><row r="14582"><cell r="A14582" t="str"><v>04476</v></cell><cell r="B14582" t="str"><v>3010</v></cell><cell r="C14582" t="str"><v>Turnhout</v></cell><cell r="D14582" t="str"><v>29-09-1767</v></cell></row><row r="14583"><cell r="A14583" t="str"><v>04476</v></cell><cell r="B14583" t="str"><v>3020</v></cell><cell r="C14583" t="str"><v>Turnhout</v></cell><cell r="D14583" t="str"><v>08-09-1823</v></cell></row><row r="14584"><cell r="A14584" t="str"><v>04476</v></cell><cell r="B14584" t="str"><v>3500</v></cell><cell r="C14584" t="str"><v>arts te Turnhout</v></cell></row><row r="14585"><cell r="A14585" t="str"><v>04476</v></cell><cell r="B14585" t="str"><v>3500</v></cell><cell r="C14585" t="str"><v>onder-prefect, arrondissement Turnhout</v></cell></row><row r="14586"><cell r="A14586" t="str"><v>04476</v></cell><cell r="B14586" t="str"><v>3500</v></cell><cell r="C14586" t="str"><v>onder-intendant, district Turnhout</v></cell><cell r="D14586" t="str"><v>00-00-1814/</v></cell></row><row r="14587"><cell r="A14587" t="str"><v>04476</v></cell><cell r="B14587" t="str"><v>3500</v></cell><cell r="C14587" t="str"><v>lid Tweede Kamer der Staten-Generaal</v></cell><cell r="D14587" t="str"><v>21-10-1817/16-10-1820</v></cell></row><row r="14588"><cell r="A14588" t="str"><v>04477</v></cell><cell r="B14588" t="str"><v>3010</v></cell><cell r="C14588" t="str"><v>Doornik</v></cell><cell r="D14588" t="str"><v>15-09-1782</v></cell></row><row r="14589"><cell r="A14589" t="str"><v>04477</v></cell><cell r="B14589" t="str"><v>3020</v></cell><cell r="C14589" t="str"><v>Ere (Henegouwen)</v></cell><cell r="D14589" t="str"><v>09-05-1852</v></cell></row><row r="14590"><cell r="A14590" t="str"><v>04477</v></cell><cell r="B14590" t="str"><v>3500</v></cell><cell r="C14590" t="str"><v>landeigenaar</v></cell></row><row r="14591"><cell r="A14591" t="str"><v>04477</v></cell><cell r="B14591" t="str"><v>3500</v></cell><cell r="C14591" t="str"><v>lid kiescollege van Doornik</v></cell></row><row r="14592"><cell r="A14592" t="str"><v>04477</v></cell><cell r="B14592" t="str"><v>3500</v></cell><cell r="C14592" t="str"><v>lid regentschapsraad van Doornik</v></cell></row><row r="14593"><cell r="A14593" t="str"><v>04477</v></cell><cell r="B14593" t="str"><v>3500</v></cell><cell r="C14593" t="str"><v>buitengewoon commissaris en gouverneur van Henegouwen</v></cell></row><row r="14594"><cell r="A14594" t="str"><v>04477</v></cell><cell r="B14594" t="str"><v>3500</v></cell><cell r="C14594" t="str"><v>lid Tweede Kamer der Staten-Generaal</v></cell><cell r="D14594" t="str"><v>21-09-1815/16-10-1826</v></cell></row><row r="14595"><cell r="A14595" t="str"><v>04478</v></cell><cell r="B14595" t="str"><v>3010</v></cell><cell r="C14595" t="str"><v>Bettendorf (Diekirch)</v></cell><cell r="D14595" t="str"><v>09-04-1740</v></cell></row><row r="14596"><cell r="A14596" t="str"><v>04478</v></cell><cell r="B14596" t="str"><v>3020</v></cell><cell r="C14596" t="str"><v>Bettendorf (Diekirch)</v></cell><cell r="D14596" t="str"><v>18-12-1820</v></cell></row><row r="14597"><cell r="A14597" t="str"><v>04478</v></cell><cell r="B14597" t="str"><v>3500</v></cell><cell r="C14597" t="str"><v>advocaat te Luxemburg</v></cell><cell r="D14597" t="str"><v>00-00-1763/</v></cell></row><row r="14598"><cell r="A14598" t="str"><v>04478</v></cell><cell r="B14598" t="str"><v>3500</v></cell><cell r="C14598" t="str"><v>landeigenaar</v></cell></row><row r="14599"><cell r="A14599" t="str"><v>04478</v></cell><cell r="B14599" t="str"><v>3500</v></cell><cell r="C14599" t="str"><v>raadsheer Gerechtshof van Luxemburg</v></cell><cell r="D14599" t="str"><v>00-00-1771/</v></cell></row><row r="14600"><cell r="A14600" t="str"><v>04478</v></cell><cell r="B14600" t="str"><v>3500</v></cell><cell r="C14600" t="str"><v>procureur-generaal Gerechtshof van Luxemburg</v></cell><cell r="D14600" t="str"><v>00-00-1783/</v></cell></row><row r="14601"><cell r="A14601" t="str"><v>04478</v></cell><cell r="B14601" t="str"><v>3500</v></cell><cell r="C14601" t="str"><v>raadsheer Gerechtshof te Brussel</v></cell></row><row r="14602"><cell r="A14602" t="str"><v>04478</v></cell><cell r="B14602" t="str"><v>3500</v></cell><cell r="C14602" t="str"><v>procreur-generaal Soevereine Raad van Luxemburg</v></cell><cell r="D14602" t="str"><v>00-00-1791/00-00-1794</v></cell></row><row r="14603"><cell r="A14603" t="str"><v>04478</v></cell><cell r="B14603" t="str"><v>3500</v></cell><cell r="C14603" t="str"><v>president rechtbank van eerste aanleg te Diekirch</v></cell><cell r="D14603" t="str"><v>00-00-1800/00-00-1820</v></cell></row><row r="14604"><cell r="A14604" t="str"><v>04478</v></cell><cell r="B14604" t="str"><v>3500</v></cell><cell r="C14604" t="str"><v>lid algemene raad, departement van de Wouden en Luxemburg</v></cell></row><row r="14605"><cell r="A14605" t="str"><v>04478</v></cell><cell r="B14605" t="str"><v>3500</v></cell><cell r="C14605" t="str"><v>grondwetsnotabele</v></cell><cell r="D14605" t="str"><v>14-08-1815</v></cell></row><row r="14606"><cell r="A14606" t="str"><v>04478</v></cell><cell r="B14606" t="str"><v>3500</v></cell><cell r="C14606" t="str"><v>lid Tweede Kamer der Staten-Generaal</v></cell><cell r="D14606" t="str"><v>21-09-1815/27-12-1816</v></cell></row><row r="14607"><cell r="A14607" t="str"><v>04479</v></cell><cell r="B14607" t="str"><v>3010</v></cell><cell r="C14607" t="str"><v>Luik</v></cell><cell r="D14607" t="str"><v>24-04-1778</v></cell></row><row r="14608"><cell r="A14608" t="str"><v>04479</v></cell><cell r="B14608" t="str"><v>3020</v></cell><cell r="C14608" t="str"><v>Anthisnes (prov. Luik)</v></cell><cell r="D14608" t="str"><v>06-08-1866</v></cell></row><row r="14609"><cell r="A14609" t="str"><v>04479</v></cell><cell r="B14609" t="str"><v>3500</v></cell><cell r="C14609" t="str"><v>landeigenaar en landbouwer</v></cell></row><row r="14610"><cell r="A14610" t="str"><v>04479</v></cell><cell r="B14610" t="str"><v>3500</v></cell><cell r="C14610" t="str"><v>lid Provinciale Staten van Luik</v></cell><cell r="D14610" t="str"><v>00-00-1816/00-00-1817</v></cell></row><row r="14611"><cell r="A14611" t="str"><v>04479</v></cell><cell r="B14611" t="str"><v>3500</v></cell><cell r="C14611" t="str"><v>lid Tweede Kamer der Staten-Generaal</v></cell><cell r="D14611" t="str"><v>21-10-1817/16-10-1820</v></cell></row><row r="14612"><cell r="A14612" t="str"><v>04479</v></cell><cell r="B14612" t="str"><v>3500</v></cell><cell r="C14612" t="str"><v>lid Provinciale Staten van Luik</v></cell><cell r="D14612" t="str"><v>00-00-1826/</v></cell></row><row r="14613"><cell r="A14613" t="str"><v>04479</v></cell><cell r="B14613" t="str"><v>3500</v></cell><cell r="C14613" t="str"><v>lid Tweede Kamer der Staten-Generaal</v></cell><cell r="D14613" t="str"><v>22-10-1829/18-10-1830</v></cell></row><row r="14614"><cell r="A14614" t="str"><v>04479</v></cell><cell r="B14614" t="str"><v>3500</v></cell><cell r="C14614" t="str"><v>lid Nationaal Congres van België</v></cell><cell r="D14614" t="str"><v>23-12-1830/11-04-1831</v></cell></row><row r="14615"><cell r="A14615" t="str"><v>04480</v></cell><cell r="B14615" t="str"><v>3010</v></cell><cell r="C14615" t="str"><v>Waver</v></cell><cell r="D14615" t="str"><v>13-02-1765</v></cell></row><row r="14616"><cell r="A14616" t="str"><v>04480</v></cell><cell r="B14616" t="str"><v>3020</v></cell><cell r="C14616" t="str"><v>Leuven</v></cell><cell r="D14616" t="str"><v>27-06-1851</v></cell></row><row r="14617"><cell r="A14617" t="str"><v>04480</v></cell><cell r="B14617" t="str"><v>3500</v></cell><cell r="C14617" t="str"><v>escradon-commandant, regiment dragonders de la tour in Oostenrijkse dienst</v></cell></row><row r="14618"><cell r="A14618" t="str"><v>04480</v></cell><cell r="B14618" t="str"><v>3500</v></cell><cell r="C14618" t="str"><v>lid Provinciale Staten van Zuid-Brabant</v></cell><cell r="D14618" t="str"><v>/00-00-1823</v></cell></row><row r="14619"><cell r="A14619" t="str"><v>04480</v></cell><cell r="B14619" t="str"><v>3500</v></cell><cell r="C14619" t="str"><v>lid Gedeputeerde Staten van Zuid-Brabant</v></cell><cell r="D14619" t="str"><v>/00-00-1823</v></cell></row><row r="14620"><cell r="A14620" t="str"><v>04480</v></cell><cell r="B14620" t="str"><v>3500</v></cell><cell r="C14620" t="str"><v>lid Tweede Kamer der Staten-Generaal</v></cell><cell r="D14620" t="str"><v>21-10-1823/18-10-1830</v></cell></row><row r="14621"><cell r="A14621" t="str"><v>04481</v></cell><cell r="B14621" t="str"><v>3010</v></cell><cell r="C14621" t="str"><v>Dinant</v></cell><cell r="D14621" t="str"><v>15-04-1743</v></cell></row><row r="14622"><cell r="A14622" t="str"><v>04481</v></cell><cell r="B14622" t="str"><v>3020</v></cell><cell r="C14622" t="str"><v>Dinant</v></cell><cell r="D14622" t="str"><v>06-08-1823</v></cell></row><row r="14623"><cell r="A14623" t="str"><v>04481</v></cell><cell r="B14623" t="str"><v>3500</v></cell><cell r="C14623" t="str"><v>eigenaar ijzersmelterijen te Dinant</v></cell></row><row r="14624"><cell r="A14624" t="str"><v>04481</v></cell><cell r="B14624" t="str"><v>3500</v></cell><cell r="C14624" t="str"><v>grondwetsnotabele</v></cell><cell r="D14624" t="str"><v>14-08-1815</v></cell></row><row r="14625"><cell r="A14625" t="str"><v>04481</v></cell><cell r="B14625" t="str"><v>3500</v></cell><cell r="C14625" t="str"><v>lid Tweede Kamer der Staten-Generaal</v></cell><cell r="D14625" t="str"><v>21-09-1815/18-10-1819</v></cell></row><row r="14626"><cell r="A14626" t="str"><v>04481</v></cell><cell r="B14626" t="str"><v>3500</v></cell><cell r="C14626" t="str"><v>lid Provinciale Staten van Namen</v></cell></row><row r="14627"><cell r="A14627" t="str"><v>04482</v></cell><cell r="B14627" t="str"><v>3010</v></cell><cell r="C14627" t="str"><v>Sart-Custinne (Zuidelijke Nederlanden)</v></cell><cell r="D14627" t="str"><v>24-10-1765</v></cell></row><row r="14628"><cell r="A14628" t="str"><v>04482</v></cell><cell r="B14628" t="str"><v>3020</v></cell><cell r="C14628" t="str"><v>Dinant (België)</v></cell><cell r="D14628" t="str"><v>01-05-1850</v></cell></row><row r="14629"><cell r="A14629" t="str"><v>04482</v></cell><cell r="B14629" t="str"><v>3500</v></cell><cell r="C14629" t="str"><v>landeigenaar en rentenier</v></cell></row><row r="14630"><cell r="A14630" t="str"><v>04482</v></cell><cell r="B14630" t="str"><v>3500</v></cell><cell r="C14630" t="str"><v>lid Assemblée Nationale van Frankrijk</v></cell><cell r="D14630" t="str"><v>00-00-1790/</v></cell></row><row r="14631"><cell r="A14631" t="str"><v>04482</v></cell><cell r="B14631" t="str"><v>3500</v></cell><cell r="C14631" t="str"><v>commissaris van het uitvoerend bewind in Bouillon</v></cell></row><row r="14632"><cell r="A14632" t="str"><v>04482</v></cell><cell r="B14632" t="str"><v>3500</v></cell><cell r="C14632" t="str"><v>lid Raad der onderprefectuur van Saint Hubert</v></cell></row><row r="14633"><cell r="A14633" t="str"><v>04482</v></cell><cell r="B14633" t="str"><v>3500</v></cell><cell r="C14633" t="str"><v>lid Tweede Kamer der Staten-Generaal</v></cell><cell r="D14633" t="str"><v>22-12-1819/21-10-1822</v></cell></row><row r="14634"><cell r="A14634" t="str"><v>04482</v></cell><cell r="B14634" t="str"><v>3500</v></cell><cell r="C14634" t="str"><v>commissaris, arrondissement Dinant</v></cell></row><row r="14635"><cell r="A14635" t="str"><v>04482</v></cell><cell r="B14635" t="str"><v>3500</v></cell><cell r="C14635" t="str"><v>burgemeester van Dinant</v></cell><cell r="D14635" t="str"><v>00-00-1830/00-00-1848</v></cell></row><row r="14636"><cell r="A14636" t="str"><v>04482</v></cell><cell r="B14636" t="str"><v>3500</v></cell><cell r="C14636" t="str"><v>lid Nationaal Congres van België</v></cell><cell r="D14636" t="str"><v>10-11-1830/21-07-1831</v></cell></row><row r="14637"><cell r="A14637" t="str"><v>04482</v></cell><cell r="B14637" t="str"><v>3500</v></cell><cell r="C14637" t="str"><v>lid Kamer van Volksvertegenwoordigers van België</v></cell><cell r="D14637" t="str"><v>00-09-1831/00-00-1843</v></cell></row><row r="14638"><cell r="A14638" t="str"><v>04483</v></cell><cell r="B14638" t="str"><v>3010</v></cell><cell r="C14638" t="str"><v>Sint Truiden</v></cell><cell r="D14638" t="str"><v>23-03-1753</v></cell></row><row r="14639"><cell r="A14639" t="str"><v>04483</v></cell><cell r="B14639" t="str"><v>3020</v></cell><cell r="C14639" t="str"><v>Rosoux (Roost)</v></cell><cell r="D14639" t="str"><v>08-07-1828</v></cell></row><row r="14640"><cell r="A14640" t="str"><v>04483</v></cell><cell r="B14640" t="str"><v>3500</v></cell><cell r="C14640" t="str"><v>advocaat te Sint Truiden</v></cell></row><row r="14641"><cell r="A14641" t="str"><v>04483</v></cell><cell r="B14641" t="str"><v>3500</v></cell><cell r="C14641" t="str"><v>schepen van het Hoge Gerecht te Sint Truiden</v></cell></row><row r="14642"><cell r="A14642" t="str"><v>04483</v></cell><cell r="B14642" t="str"><v>3500</v></cell><cell r="C14642" t="str"><v>grondwetsnotabele</v></cell><cell r="D14642" t="str"><v>14-08-1815</v></cell></row><row r="14643"><cell r="A14643" t="str"><v>04483</v></cell><cell r="B14643" t="str"><v>3500</v></cell><cell r="C14643" t="str"><v>lid Tweede Kamer der Staten-Generaal</v></cell><cell r="D14643" t="str"><v>21-09-1815/18-10-1819</v></cell></row><row r="14644"><cell r="A14644" t="str"><v>04483</v></cell><cell r="B14644" t="str"><v>3500</v></cell><cell r="C14644" t="str"><v>burgemeester van Rosoux (Roost)</v></cell></row><row r="14645"><cell r="A14645" t="str"><v>04483</v></cell><cell r="B14645" t="str"><v>3500</v></cell><cell r="C14645" t="str"><v>lid Provinciale Staten van Luik</v></cell></row><row r="14646"><cell r="A14646" t="str"><v>04484</v></cell><cell r="B14646" t="str"><v>3010</v></cell><cell r="C14646" t="str"><v>Gent</v></cell><cell r="D14646" t="str"><v>08-08-1765</v></cell></row><row r="14647"><cell r="A14647" t="str"><v>04484</v></cell><cell r="B14647" t="str"><v>3020</v></cell><cell r="C14647" t="str"><v>Gent</v></cell><cell r="D14647" t="str"><v>09-10-1823</v></cell></row><row r="14648"><cell r="A14648" t="str"><v>04484</v></cell><cell r="B14648" t="str"><v>3500</v></cell><cell r="C14648" t="str"><v>schepen van Gent</v></cell><cell r="D14648" t="str"><v>00-00-1792/</v></cell></row><row r="14649"><cell r="A14649" t="str"><v>04484</v></cell><cell r="B14649" t="str"><v>3500</v></cell><cell r="C14649" t="str"><v>lid Conseil de Prefecture</v></cell></row><row r="14650"><cell r="A14650" t="str"><v>04484</v></cell><cell r="B14650" t="str"><v>3500</v></cell><cell r="C14650" t="str"><v>grondwetsnotabele</v></cell><cell r="D14650" t="str"><v>14-08-1815</v></cell></row><row r="14651"><cell r="A14651" t="str"><v>04484</v></cell><cell r="B14651" t="str"><v>3500</v></cell><cell r="C14651" t="str"><v>lid Tweede Kamer der Staten-Generaal</v></cell><cell r="D14651" t="str"><v>21-09-1815/20-10-1817</v></cell></row><row r="14652"><cell r="A14652" t="str"><v>04484</v></cell><cell r="B14652" t="str"><v>3500</v></cell><cell r="C14652" t="str"><v>lid Provinciale Staten van Oost-Vlaanderen</v></cell></row><row r="14653"><cell r="A14653" t="str"><v>04485</v></cell><cell r="B14653" t="str"><v>3010</v></cell><cell r="C14653" t="str"><v>Mechelen (Zuidelijke Nederlanden)</v></cell><cell r="D14653" t="str"><v>23-10-1760</v></cell></row><row r="14654"><cell r="A14654" t="str"><v>04485</v></cell><cell r="B14654" t="str"><v>3020</v></cell><cell r="C14654" t="str"><v>Leuven</v></cell><cell r="D14654" t="str"><v>20-12-1841</v></cell></row><row r="14655"><cell r="A14655" t="str"><v>04485</v></cell><cell r="B14655" t="str"><v>3500</v></cell><cell r="C14655" t="str"><v>advocaat bij de Grote Raad van Mechelen</v></cell></row><row r="14656"><cell r="A14656" t="str"><v>04485</v></cell><cell r="B14656" t="str"><v>3500</v></cell><cell r="C14656" t="str"><v>handelaar</v></cell></row><row r="14657"><cell r="A14657" t="str"><v>04485</v></cell><cell r="B14657" t="str"><v>3500</v></cell><cell r="C14657" t="str"><v>grondwetsnotabele</v></cell><cell r="D14657" t="str"><v>14-08-1815</v></cell></row><row r="14658"><cell r="A14658" t="str"><v>04485</v></cell><cell r="B14658" t="str"><v>3500</v></cell><cell r="C14658" t="str"><v>burgemeester van Boortmeerbeek</v></cell></row><row r="14659"><cell r="A14659" t="str"><v>04485</v></cell><cell r="B14659" t="str"><v>3500</v></cell><cell r="C14659" t="str"><v>eerste schepen van Leuven</v></cell></row><row r="14660"><cell r="A14660" t="str"><v>04485</v></cell><cell r="B14660" t="str"><v>3500</v></cell><cell r="C14660" t="str"><v>lid Provinciale Staten van Zuid-Brabant</v></cell><cell r="D14660" t="str"><v>20-06-1816/00-03-1820</v></cell></row><row r="14661"><cell r="A14661" t="str"><v>04485</v></cell><cell r="B14661" t="str"><v>3500</v></cell><cell r="C14661" t="str"><v>lid Tweede Kamer der Staten-Generaal</v></cell><cell r="D14661" t="str"><v>15-03-1820/20-10-1823</v></cell></row><row r="14662"><cell r="A14662" t="str"><v>04486</v></cell><cell r="B14662" t="str"><v>3010</v></cell><cell r="C14662" t="str"><v>Parijs</v></cell><cell r="D14662" t="str"><v>11-10-1752</v></cell></row><row r="14663"><cell r="A14663" t="str"><v>04486</v></cell><cell r="B14663" t="str"><v>3020</v></cell><cell r="C14663" t="str"><v>Brugge</v></cell><cell r="D14663" t="str"><v>23-01-1846</v></cell></row><row r="14664"><cell r="A14664" t="str"><v>04486</v></cell><cell r="B14664" t="str"><v>3500</v></cell><cell r="C14664" t="str"><v>luitenant in Oostenrijkse dienst</v></cell><cell r="D14664" t="str"><v>00-00-1764</v></cell></row><row r="14665"><cell r="A14665" t="str"><v>04486</v></cell><cell r="B14665" t="str"><v>3500</v></cell><cell r="C14665" t="str"><v>wijdde zich aan de Orde van Sint Jan van Jeruzalem o.a. op Malta</v></cell><cell r="D14665" t="str"><v>00-00-1764/</v></cell></row><row r="14666"><cell r="A14666" t="str"><v>04486</v></cell><cell r="B14666" t="str"><v>3500</v></cell><cell r="C14666" t="str"><v>hoofd commanderij van Brie, Orde van Sint Jan van Jeruzalem</v></cell><cell r="D14666" t="str"><v>/(omstreeks: 00-00-1780)/</v></cell></row><row r="14667"><cell r="A14667" t="str"><v>04486</v></cell><cell r="B14667" t="str"><v>3500</v></cell><cell r="C14667" t="str"><v>commandeur Orde van Sint Jan van Jeruzalem te Vaillaupont (Namen) en zaakgelastigde van de orde bij de Oostenijkse Nederlanden</v></cell><cell r="D14667" t="str"><v>00-00-1786/</v></cell></row><row r="14668"><cell r="A14668" t="str"><v>04486</v></cell><cell r="B14668" t="str"><v>3500</v></cell><cell r="C14668" t="str"><v>lid Tweede Kamer der Staten-Generaal</v></cell><cell r="D14668" t="str"><v>21-09-1815/19-10-1818</v></cell></row><row r="14669"><cell r="A14669" t="str"><v>04487</v></cell><cell r="B14669" t="str"><v>3010</v></cell><cell r="C14669" t="str"><v>Meulebeke (W.Vl.)</v></cell><cell r="D14669" t="str"><v>17-05-1781</v></cell></row><row r="14670"><cell r="A14670" t="str"><v>04487</v></cell><cell r="B14670" t="str"><v>3020</v></cell><cell r="C14670" t="str"><v>Kortrijk</v></cell><cell r="D14670" t="str"><v>08-02-1842</v></cell></row><row r="14671"><cell r="A14671" t="str"><v>04487</v></cell><cell r="B14671" t="str"><v>3500</v></cell><cell r="C14671" t="str"><v>advocaat te Kortrijk</v></cell><cell r="D14671" t="str"><v>00-00-1808/25-07-1817</v></cell></row><row r="14672"><cell r="A14672" t="str"><v>04487</v></cell><cell r="B14672" t="str"><v>3500</v></cell><cell r="C14672" t="str"><v>eigenaar steenbakkerij te Kortrijk</v></cell></row><row r="14673"><cell r="A14673" t="str"><v>04487</v></cell><cell r="B14673" t="str"><v>3500</v></cell><cell r="C14673" t="str"><v>grondwetsnotabele</v></cell><cell r="D14673" t="str"><v>14-08-1815</v></cell></row><row r="14674"><cell r="A14674" t="str"><v>04487</v></cell><cell r="B14674" t="str"><v>3500</v></cell><cell r="C14674" t="str"><v>lid Provinciale Staten van West-Vlaanderen</v></cell><cell r="D14674" t="str"><v>00-03-1816/00-07-1818</v></cell></row><row r="14675"><cell r="A14675" t="str"><v>04487</v></cell><cell r="B14675" t="str"><v>3500</v></cell><cell r="C14675" t="str"><v>onderintendant</v></cell><cell r="D14675" t="str"><v>00-00-1817/</v></cell></row><row r="14676"><cell r="A14676" t="str"><v>04487</v></cell><cell r="B14676" t="str"><v>3500</v></cell><cell r="C14676" t="str"><v>burgemeester van Kortrijk</v></cell><cell r="D14676" t="str"><v>25-07-1817/00-00-1822</v></cell></row><row r="14677"><cell r="A14677" t="str"><v>04487</v></cell><cell r="B14677" t="str"><v>3500</v></cell><cell r="C14677" t="str"><v>lid Tweede Kamer der Staten-Generaal</v></cell><cell r="D14677" t="str"><v>20-10-1818/15-10-1821</v></cell></row><row r="14678"><cell r="A14678" t="str"><v>04487</v></cell><cell r="B14678" t="str"><v>3500</v></cell><cell r="C14678" t="str"><v>lid Tweede Kamer der Staten-Generaal</v></cell><cell r="D14678" t="str"><v>21-10-1828/18-10-1830</v></cell></row><row r="14679"><cell r="A14679" t="str"><v>04488</v></cell><cell r="B14679" t="str"><v>3010</v></cell><cell r="C14679" t="str"><v>Rongy (Hen.)</v></cell><cell r="D14679" t="str"><v>23-12-1787</v></cell></row><row r="14680"><cell r="A14680" t="str"><v>04488</v></cell><cell r="B14680" t="str"><v>3020</v></cell><cell r="C14680" t="str"><v>Rongy (Hen.)</v></cell><cell r="D14680" t="str"><v>21-03-1846</v></cell></row><row r="14681"><cell r="A14681" t="str"><v>04488</v></cell><cell r="B14681" t="str"><v>3500</v></cell><cell r="C14681" t="str"><v>luitenant-kolonel van de cavalerie</v></cell></row><row r="14682"><cell r="A14682" t="str"><v>04488</v></cell><cell r="B14682" t="str"><v>3500</v></cell><cell r="C14682" t="str"><v>generaal-majoor in Nederlandse dienst</v></cell></row><row r="14683"><cell r="A14683" t="str"><v>04488</v></cell><cell r="B14683" t="str"><v>3500</v></cell><cell r="C14683" t="str"><v>landeigenaar</v></cell></row><row r="14684"><cell r="A14684" t="str"><v>04488</v></cell><cell r="B14684" t="str"><v>3500</v></cell><cell r="C14684" t="str"><v>burgemeester van Rongy</v></cell></row><row r="14685"><cell r="A14685" t="str"><v>04488</v></cell><cell r="B14685" t="str"><v>3500</v></cell><cell r="C14685" t="str"><v>lid Tweede Kamer der Staten-Generaal</v></cell><cell r="D14685" t="str"><v>21-10-1823/18-10-1830</v></cell></row><row r="14686"><cell r="A14686" t="str"><v>04489</v></cell><cell r="B14686" t="str"><v>3010</v></cell><cell r="C14686" t="str"><v>Leuven</v></cell><cell r="D14686" t="str"><v>20-05-1763</v></cell></row><row r="14687"><cell r="A14687" t="str"><v>04489</v></cell><cell r="B14687" t="str"><v>3020</v></cell><cell r="C14687" t="str"><v>Bergen (Mons)</v></cell><cell r="D14687" t="str"><v>09-10-1824</v></cell></row><row r="14688"><cell r="A14688" t="str"><v>04489</v></cell><cell r="B14688" t="str"><v>3500</v></cell><cell r="C14688" t="str"><v>advocaat bij de soevereine raad van Henegouwen</v></cell><cell r="D14688" t="str"><v>27-03-1787/</v></cell></row><row r="14689"><cell r="A14689" t="str"><v>04489</v></cell><cell r="B14689" t="str"><v>3500</v></cell><cell r="C14689" t="str"><v>procureur, opperste rechtbank te Bergen (Mons)</v></cell><cell r="D14689" t="str"><v>10-01-1793/</v></cell></row><row r="14690"><cell r="A14690" t="str"><v>04489</v></cell><cell r="B14690" t="str"><v>3500</v></cell><cell r="C14690" t="str"><v>commissaris uitvoerend bewind, gemeentelijk bestuur van Bergen (Mons)</v></cell><cell r="D14690" t="str"><v>21-12-1795/28-10-1796</v></cell></row><row r="14691"><cell r="A14691" t="str"><v>04489</v></cell><cell r="B14691" t="str"><v>3500</v></cell><cell r="C14691" t="str"><v>procureur-generaal, Criminele rechtbank, departement Jemappes</v></cell><cell r="D14691" t="str"><v>28-10-1796/</v></cell></row><row r="14692"><cell r="A14692" t="str"><v>04489</v></cell><cell r="B14692" t="str"><v>3500</v></cell><cell r="C14692" t="str"><v>keizerlijk procureur, Criminele rechtbank, departement Jemappes</v></cell></row><row r="14693"><cell r="A14693" t="str"><v>04489</v></cell><cell r="B14693" t="str"><v>3500</v></cell><cell r="C14693" t="str"><v>procereur des konings in Henegouwen</v></cell><cell r="D14693" t="str"><v>00-00-1815/</v></cell></row><row r="14694"><cell r="A14694" t="str"><v>04489</v></cell><cell r="B14694" t="str"><v>3500</v></cell><cell r="C14694" t="str"><v>lid Tweede Kamer der Staten-Generaal</v></cell><cell r="D14694" t="str"><v>21-10-1817/21-10-1823</v></cell></row><row r="14695"><cell r="A14695" t="str"><v>04489</v></cell><cell r="B14695" t="str"><v>3500</v></cell><cell r="C14695" t="str"><v>lid Tweede Kamer der Staten-Generaal</v></cell><cell r="D14695" t="str"><v>15-05-1824/09-10-1824</v></cell></row><row r="14696"><cell r="A14696" t="str"><v>04490</v></cell><cell r="B14696" t="str"><v>3010</v></cell><cell r="C14696" t="str"><v>Zottegem (O.Vl.)</v></cell><cell r="D14696" t="str"><v>31-10-1764</v></cell></row><row r="14697"><cell r="A14697" t="str"><v>04490</v></cell><cell r="B14697" t="str"><v>3020</v></cell><cell r="C14697" t="str"><v>Gent</v></cell><cell r="D14697" t="str"><v>23-11-1847</v></cell></row><row r="14698"><cell r="A14698" t="str"><v>04490</v></cell><cell r="B14698" t="str"><v>3500</v></cell><cell r="C14698" t="str"><v>advocaat te Gent</v></cell></row><row r="14699"><cell r="A14699" t="str"><v>04490</v></cell><cell r="B14699" t="str"><v>3500</v></cell><cell r="C14699" t="str"><v>lid Provinciale Staten van Oost-Vlaanderen</v></cell><cell r="D14699" t="str"><v>/00-10-1820</v></cell></row><row r="14700"><cell r="A14700" t="str"><v>04490</v></cell><cell r="B14700" t="str"><v>3500</v></cell><cell r="C14700" t="str"><v>lid Tweede Kamer der Staten-Generaal</v></cell><cell r="D14700" t="str"><v>17-10-1820/18-10-1830</v></cell></row><row r="14701"><cell r="A14701" t="str"><v>04491</v></cell><cell r="B14701" t="str"><v>3010</v></cell><cell r="C14701" t="str"><v>Brussel</v></cell><cell r="D14701" t="str"><v>19-02-1777</v></cell></row><row r="14702"><cell r="A14702" t="str"><v>04491</v></cell><cell r="B14702" t="str"><v>3020</v></cell><cell r="C14702" t="str"><v>'s-Gravenhage</v></cell><cell r="D14702" t="str"><v>21-05-1857</v></cell></row><row r="14703"><cell r="A14703" t="str"><v>04491</v></cell><cell r="B14703" t="str"><v>3500</v></cell><cell r="C14703" t="str"><v>advocaat Raad van Brabant te Brussel</v></cell><cell r="D14703" t="str"><v>00-00-1807/00-00-1808</v></cell></row><row r="14704"><cell r="A14704" t="str"><v>04491</v></cell><cell r="B14704" t="str"><v>3500</v></cell><cell r="C14704" t="str"><v>ambtenaar Droits-Réunis te Maastricht</v></cell><cell r="D14704" t="str"><v>00-00-1808/00-00-1810</v></cell></row><row r="14705"><cell r="A14705" t="str"><v>04491</v></cell><cell r="B14705" t="str"><v>3500</v></cell><cell r="C14705" t="str"><v>advocaat te Maastricht</v></cell><cell r="D14705" t="str"><v>00-00-1810/00-00-1814</v></cell></row><row r="14706"><cell r="A14706" t="str"><v>04491</v></cell><cell r="B14706" t="str"><v>3500</v></cell><cell r="C14706" t="str"><v>vicepresident rechtbank te Brugge</v></cell><cell r="D14706" t="str"><v>00-00-1814/00-00-1817</v></cell></row><row r="14707"><cell r="A14707" t="str"><v>04491</v></cell><cell r="B14707" t="str"><v>3500</v></cell><cell r="C14707" t="str"><v>president rechtbank van eerste aanleg te Brugge</v></cell><cell r="D14707" t="str"><v>00-00-1817/</v></cell></row><row r="14708"><cell r="A14708" t="str"><v>04491</v></cell><cell r="B14708" t="str"><v>3500</v></cell><cell r="C14708" t="str"><v>lid Tweede Kamer der Staten-Generaal</v></cell><cell r="D14708" t="str"><v>20-10-1829/18-10-1830</v></cell></row><row r="14709"><cell r="A14709" t="str"><v>04492</v></cell><cell r="B14709" t="str"><v>3010</v></cell><cell r="C14709" t="str"><v>Henri Chapelle (Luik)</v></cell><cell r="D14709" t="str"><v>16-08-1754</v></cell></row><row r="14710"><cell r="A14710" t="str"><v>04492</v></cell><cell r="B14710" t="str"><v>3020</v></cell><cell r="C14710" t="str"><v>'s-Gravenvoeren (prov. Luik)</v></cell><cell r="D14710" t="str"><v>25-01-1831</v></cell></row><row r="14711"><cell r="A14711" t="str"><v>04492</v></cell><cell r="B14711" t="str"><v>3500</v></cell><cell r="C14711" t="str"><v>advocaat te Luik</v></cell></row><row r="14712"><cell r="A14712" t="str"><v>04492</v></cell><cell r="B14712" t="str"><v>3500</v></cell><cell r="C14712" t="str"><v>landeigenaar</v></cell></row><row r="14713"><cell r="A14713" t="str"><v>04492</v></cell><cell r="B14713" t="str"><v>3500</v></cell><cell r="C14713" t="str"><v>lid Tweede Kamer der Staten-Generaal</v></cell><cell r="D14713" t="str"><v>21-09-1815/20-10-1817</v></cell></row><row r="14714"><cell r="A14714" t="str"><v>04493</v></cell><cell r="B14714" t="str"><v>3010</v></cell><cell r="C14714" t="str"><v>Brugge</v></cell><cell r="D14714" t="str"><v>27-07-1769</v></cell></row><row r="14715"><cell r="A14715" t="str"><v>04493</v></cell><cell r="B14715" t="str"><v>3020</v></cell><cell r="C14715" t="str"><v>Brugge</v></cell><cell r="D14715" t="str"><v>20-01-1824</v></cell></row><row r="14716"><cell r="A14716" t="str"><v>04493</v></cell><cell r="B14716" t="str"><v>3500</v></cell><cell r="C14716" t="str"><v>vaandrig, regiment infanterie, onder andere in Kroatië en Wenen</v></cell><cell r="D14716" t="str"><v>00-00-1788/</v></cell></row><row r="14717"><cell r="A14717" t="str"><v>04493</v></cell><cell r="B14717" t="str"><v>3500</v></cell><cell r="C14717" t="str"><v>vaandrig, regiment infanterie in de Zuidelijke Nederlanden</v></cell><cell r="D14717" t="str"><v>00-00-1793/00-06-1794</v></cell></row><row r="14718"><cell r="A14718" t="str"><v>04493</v></cell><cell r="B14718" t="str"><v>3500</v></cell><cell r="C14718" t="str"><v>landeigenaar en ontginner te Loppem</v></cell><cell r="D14718" t="str"><v>00-00-1809/</v></cell></row><row r="14719"><cell r="A14719" t="str"><v>04493</v></cell><cell r="B14719" t="str"><v>3500</v></cell><cell r="C14719" t="str"><v>burgemeester van Loppem</v></cell><cell r="D14719" t="str"><v>00-00-1809/00-00-1815</v></cell></row><row r="14720"><cell r="A14720" t="str"><v>04493</v></cell><cell r="B14720" t="str"><v>3500</v></cell><cell r="C14720" t="str"><v>grondwetsnotabele</v></cell><cell r="D14720" t="str"><v>14-08-1815</v></cell></row><row r="14721"><cell r="A14721" t="str"><v>04493</v></cell><cell r="B14721" t="str"><v>3500</v></cell><cell r="C14721" t="str"><v>lid Intendentieraad van West-Vlaanderen</v></cell><cell r="D14721" t="str"><v>00-00-1815/</v></cell></row><row r="14722"><cell r="A14722" t="str"><v>04493</v></cell><cell r="B14722" t="str"><v>3500</v></cell><cell r="C14722" t="str"><v>lid Tweede Kamer der Staten-Generaal</v></cell><cell r="D14722" t="str"><v>21-09-1815/20-10-1817</v></cell></row><row r="14723"><cell r="A14723" t="str"><v>04493</v></cell><cell r="B14723" t="str"><v>3500</v></cell><cell r="C14723" t="str"><v>schepen van Brugge</v></cell><cell r="D14723" t="str"><v>00-00-1817/</v></cell></row><row r="14724"><cell r="A14724" t="str"><v>04493</v></cell><cell r="B14724" t="str"><v>3500</v></cell><cell r="C14724" t="str"><v>lid Provinciale Staten van West-Vlaanderen</v></cell><cell r="D14724" t="str"><v>00-00-1818/</v></cell></row><row r="14725"><cell r="A14725" t="str"><v>04495</v></cell><cell r="B14725" t="str"><v>3010</v></cell><cell r="C14725" t="str"><v>Verviers</v></cell><cell r="D14725" t="str"><v>24-01-1767</v></cell></row><row r="14726"><cell r="A14726" t="str"><v>04495</v></cell><cell r="B14726" t="str"><v>3020</v></cell><cell r="C14726" t="str"><v>Verviers</v></cell><cell r="D14726" t="str"><v>04-09-1827</v></cell></row><row r="14727"><cell r="A14727" t="str"><v>04495</v></cell><cell r="B14727" t="str"><v>3500</v></cell><cell r="C14727" t="str"><v>landeigenaar en rentenier</v></cell></row><row r="14728"><cell r="A14728" t="str"><v>04495</v></cell><cell r="B14728" t="str"><v>3500</v></cell><cell r="C14728" t="str"><v>burgemeester van Polleur (prov. Luik)</v></cell></row><row r="14729"><cell r="A14729" t="str"><v>04495</v></cell><cell r="B14729" t="str"><v>3500</v></cell><cell r="C14729" t="str"><v>lid Tweede Kamer der Staten-Generaal</v></cell><cell r="D14729" t="str"><v>31-10-1815/23-08-1817</v></cell></row><row r="14730"><cell r="A14730" t="str"><v>04496</v></cell><cell r="B14730" t="str"><v>3010</v></cell><cell r="C14730" t="str"><v>Brussel</v></cell><cell r="D14730" t="str"><v>16-01-1768</v></cell></row><row r="14731"><cell r="A14731" t="str"><v>04496</v></cell><cell r="B14731" t="str"><v>3020</v></cell><cell r="C14731" t="str"><v>Brussel</v></cell><cell r="D14731" t="str"><v>11-12-1832</v></cell></row><row r="14732"><cell r="A14732" t="str"><v>04496</v></cell><cell r="B14732" t="str"><v>3500</v></cell><cell r="C14732" t="str"><v>landeigenaar</v></cell></row><row r="14733"><cell r="A14733" t="str"><v>04496</v></cell><cell r="B14733" t="str"><v>3500</v></cell><cell r="C14733" t="str"><v>lid algemene raad, departement van de Dijle</v></cell></row><row r="14734"><cell r="A14734" t="str"><v>04496</v></cell><cell r="B14734" t="str"><v>3500</v></cell><cell r="C14734" t="str"><v>lid Provinciale Staten van Zuid-Brabant</v></cell></row><row r="14735"><cell r="A14735" t="str"><v>04496</v></cell><cell r="B14735" t="str"><v>3500</v></cell><cell r="C14735" t="str"><v>lid Tweede Kamer der Staten-Generaal</v></cell><cell r="D14735" t="str"><v>19-10-1819/18-10-1830</v></cell></row><row r="14736"><cell r="A14736" t="str"><v>04497</v></cell><cell r="B14736" t="str"><v>3010</v></cell><cell r="C14736" t="str"><v>Leuven</v></cell><cell r="D14736" t="str"><v>22-09-1757</v></cell></row><row r="14737"><cell r="A14737" t="str"><v>04497</v></cell><cell r="B14737" t="str"><v>3020</v></cell><cell r="C14737" t="str"><v>Leuven</v></cell><cell r="D14737" t="str"><v>26-02-1820</v></cell></row><row r="14738"><cell r="A14738" t="str"><v>04497</v></cell><cell r="B14738" t="str"><v>3500</v></cell><cell r="C14738" t="str"><v>opperburgemeester van Leuven</v></cell></row><row r="14739"><cell r="A14739" t="str"><v>04497</v></cell><cell r="B14739" t="str"><v>3500</v></cell><cell r="C14739" t="str"><v>landeigenaar te Leuven</v></cell></row><row r="14740"><cell r="A14740" t="str"><v>04497</v></cell><cell r="B14740" t="str"><v>3500</v></cell><cell r="C14740" t="str"><v>grondwetsnotabele</v></cell><cell r="D14740" t="str"><v>14-08-1815</v></cell></row><row r="14741"><cell r="A14741" t="str"><v>04497</v></cell><cell r="B14741" t="str"><v>3500</v></cell><cell r="C14741" t="str"><v>lid Tweede Kamer der Staten-Generaal</v></cell><cell r="D14741" t="str"><v>21-09-1815/18-10-1819</v></cell></row><row r="14742"><cell r="A14742" t="str"><v>04498</v></cell><cell r="B14742" t="str"><v>3010</v></cell><cell r="C14742" t="str"><v>Kortrijk</v></cell><cell r="D14742" t="str"><v>30-10-1772</v></cell></row><row r="14743"><cell r="A14743" t="str"><v>04498</v></cell><cell r="B14743" t="str"><v>3020</v></cell><cell r="C14743" t="str"><v>Gent</v></cell><cell r="D14743" t="str"><v>01-06-1830</v></cell></row><row r="14744"><cell r="A14744" t="str"><v>04498</v></cell><cell r="B14744" t="str"><v>3500</v></cell><cell r="C14744" t="str"><v>landeigenaar te Gent</v></cell></row><row r="14745"><cell r="A14745" t="str"><v>04498</v></cell><cell r="B14745" t="str"><v>3500</v></cell><cell r="C14745" t="str"><v>lid raad van Gent</v></cell></row><row r="14746"><cell r="A14746" t="str"><v>04498</v></cell><cell r="B14746" t="str"><v>3500</v></cell><cell r="C14746" t="str"><v>voorzitter raad van Gent</v></cell></row><row r="14747"><cell r="A14747" t="str"><v>04498</v></cell><cell r="B14747" t="str"><v>3500</v></cell><cell r="C14747" t="str"><v>lid algemene raad, departement van de Schelde</v></cell></row><row r="14748"><cell r="A14748" t="str"><v>04498</v></cell><cell r="B14748" t="str"><v>3500</v></cell><cell r="C14748" t="str"><v>grondwetsnotabele</v></cell><cell r="D14748" t="str"><v>14-08-1815</v></cell></row><row r="14749"><cell r="A14749" t="str"><v>04498</v></cell><cell r="B14749" t="str"><v>3500</v></cell><cell r="C14749" t="str"><v>lid Tweede Kamer der Staten-Generaal</v></cell><cell r="D14749" t="str"><v>20-10-1818/01-06-1830</v></cell></row><row r="14750"><cell r="A14750" t="str"><v>04499</v></cell><cell r="B14750" t="str"><v>3010</v></cell><cell r="C14750" t="str"><v>Aalst (O.Vl.)</v></cell><cell r="D14750" t="str"><v>10-08-1749</v></cell></row><row r="14751"><cell r="A14751" t="str"><v>04499</v></cell><cell r="B14751" t="str"><v>3020</v></cell><cell r="C14751" t="str"><v>Soignies (Henegouwen)</v></cell><cell r="D14751" t="str"><v>13-02-1831</v></cell></row><row r="14752"><cell r="A14752" t="str"><v>04499</v></cell><cell r="B14752" t="str"><v>3500</v></cell><cell r="C14752" t="str"><v>landeigenaar te Aalst</v></cell></row><row r="14753"><cell r="A14753" t="str"><v>04499</v></cell><cell r="B14753" t="str"><v>3500</v></cell><cell r="C14753" t="str"><v>grondwetsnotabele</v></cell><cell r="D14753" t="str"><v>14-08-1815</v></cell></row><row r="14754"><cell r="A14754" t="str"><v>04499</v></cell><cell r="B14754" t="str"><v>3500</v></cell><cell r="C14754" t="str"><v>lid Tweede Kamer der Staten-Generaal</v></cell><cell r="D14754" t="str"><v>21-09-1815/18-10-1819</v></cell></row><row r="14755"><cell r="A14755" t="str"><v>04500</v></cell><cell r="B14755" t="str"><v>3010</v></cell><cell r="C14755" t="str"><v>Lokeren</v></cell><cell r="D14755" t="str"><v>23-04-1759</v></cell></row><row r="14756"><cell r="A14756" t="str"><v>04500</v></cell><cell r="B14756" t="str"><v>3020</v></cell><cell r="C14756" t="str"><v>Lokeren</v></cell><cell r="D14756" t="str"><v>29-09-1830</v></cell></row><row r="14757"><cell r="A14757" t="str"><v>04500</v></cell><cell r="B14757" t="str"><v>3500</v></cell><cell r="C14757" t="str"><v>industrieel te Lokeren</v></cell></row><row r="14758"><cell r="A14758" t="str"><v>04500</v></cell><cell r="B14758" t="str"><v>3500</v></cell><cell r="C14758" t="str"><v>hoge schepen, Oppercollege van Waes</v></cell><cell r="D14758" t="str"><v>00-00-1794/01-10-1795</v></cell></row><row r="14759"><cell r="A14759" t="str"><v>04500</v></cell><cell r="B14759" t="str"><v>3500</v></cell><cell r="C14759" t="str"><v>administrateur</v></cell></row><row r="14760"><cell r="A14760" t="str"><v>04500</v></cell><cell r="B14760" t="str"><v>3500</v></cell><cell r="C14760" t="str"><v>rechter</v></cell></row><row r="14761"><cell r="A14761" t="str"><v>04500</v></cell><cell r="B14761" t="str"><v>3500</v></cell><cell r="C14761" t="str"><v>lid Raad van 500</v></cell><cell r="D14761" t="str"><v>00-04-1798/</v></cell></row><row r="14762"><cell r="A14762" t="str"><v>04500</v></cell><cell r="B14762" t="str"><v>3500</v></cell><cell r="C14762" t="str"><v>lid Wetgevend Lichaam te Parijs</v></cell><cell r="D14762" t="str"><v>25-12-1799/21-01-1803</v></cell></row><row r="14763"><cell r="A14763" t="str"><v>04500</v></cell><cell r="B14763" t="str"><v>3500</v></cell><cell r="C14763" t="str"><v>grondwetsnotabele</v></cell><cell r="D14763" t="str"><v>14-08-1815</v></cell></row><row r="14764"><cell r="A14764" t="str"><v>04500</v></cell><cell r="B14764" t="str"><v>3500</v></cell><cell r="C14764" t="str"><v>lid Provinciale Staten van Oost-Vlaanderen</v></cell></row><row r="14765"><cell r="A14765" t="str"><v>04500</v></cell><cell r="B14765" t="str"><v>3500</v></cell><cell r="C14765" t="str"><v>burgemeester van Lokeren en Dacknam</v></cell></row><row r="14766"><cell r="A14766" t="str"><v>04500</v></cell><cell r="B14766" t="str"><v>3500</v></cell><cell r="C14766" t="str"><v>lid Tweede Kamer der Staten-Generaal</v></cell><cell r="D14766" t="str"><v>21-10-1817/16-10-1820</v></cell></row><row r="14767"><cell r="A14767" t="str"><v>04501</v></cell><cell r="B14767" t="str"><v>3010</v></cell><cell r="C14767" t="str"><v>Bergen (Mons)</v></cell><cell r="D14767" t="str"><v>28-08-1770</v></cell></row><row r="14768"><cell r="A14768" t="str"><v>04501</v></cell><cell r="B14768" t="str"><v>3020</v></cell><cell r="C14768" t="str"><v>Brussel</v></cell><cell r="D14768" t="str"><v>10-08-1839</v></cell></row><row r="14769"><cell r="A14769" t="str"><v>04501</v></cell><cell r="B14769" t="str"><v>3500</v></cell><cell r="C14769" t="str"><v>advocaat te Ath</v></cell></row><row r="14770"><cell r="A14770" t="str"><v>04501</v></cell><cell r="B14770" t="str"><v>3500</v></cell><cell r="C14770" t="str"><v>voorzitter gemeentebestuur van Ath</v></cell><cell r="D14770" t="str"><v>00-04-1797/04-09-1797</v></cell></row><row r="14771"><cell r="A14771" t="str"><v>04501</v></cell><cell r="B14771" t="str"><v>3500</v></cell><cell r="C14771" t="str"><v>secretaris sous-prefecture van Charleroi</v></cell><cell r="D14771" t="str"><v>00-00-1800/00-00-1804</v></cell></row><row r="14772"><cell r="A14772" t="str"><v>04501</v></cell><cell r="B14772" t="str"><v>3500</v></cell><cell r="C14772" t="str"><v>advocaat te Mons</v></cell><cell r="D14772" t="str"><v>00-00-1804/</v></cell></row><row r="14773"><cell r="A14773" t="str"><v>04501</v></cell><cell r="B14773" t="str"><v>3500</v></cell><cell r="C14773" t="str"><v>procureur te Mons</v></cell></row><row r="14774"><cell r="A14774" t="str"><v>04501</v></cell><cell r="B14774" t="str"><v>3500</v></cell><cell r="C14774" t="str"><v>grondwetsnotabele</v></cell><cell r="D14774" t="str"><v>14-08-1815</v></cell></row><row r="14775"><cell r="A14775" t="str"><v>04501</v></cell><cell r="B14775" t="str"><v>3500</v></cell><cell r="C14775" t="str"><v>lid Tweede Kamer der Staten-Generaal</v></cell><cell r="D14775" t="str"><v>19-10-1824/15-10-1827</v></cell></row><row r="14776"><cell r="A14776" t="str"><v>04501</v></cell><cell r="B14776" t="str"><v>3500</v></cell><cell r="C14776" t="str"><v>rechter in de rechtbank van eerste aanleg te Bergen</v></cell><cell r="D14776" t="str"><v>00-08-1827/</v></cell></row><row r="14777"><cell r="A14777" t="str"><v>04501</v></cell><cell r="B14777" t="str"><v>3500</v></cell><cell r="C14777" t="str"><v>lid Tweede Kamer der Staten-Generaal</v></cell><cell r="D14777" t="str"><v>20-10-1829/18-10-1830</v></cell></row><row r="14778"><cell r="A14778" t="str"><v>04501</v></cell><cell r="B14778" t="str"><v>3500</v></cell><cell r="C14778" t="str"><v>lid Kamer van Volksvertegenwoordigers van België</v></cell><cell r="D14778" t="str"><v>05-04-1832/10-08-1839</v></cell></row><row r="14779"><cell r="A14779" t="str"><v>04501</v></cell><cell r="B14779" t="str"><v>3500</v></cell><cell r="C14779" t="str"><v>raadsheer Hof van Cassatie te Brussel</v></cell><cell r="D14779" t="str"><v>04-10-1832/</v></cell></row><row r="14780"><cell r="A14780" t="str"><v>04502</v></cell><cell r="B14780" t="str"><v>3010</v></cell><cell r="C14780" t="str"><v>Lombise (Henegouwen)</v></cell><cell r="D14780" t="str"><v>12-05-1761</v></cell></row><row r="14781"><cell r="A14781" t="str"><v>04502</v></cell><cell r="B14781" t="str"><v>3020</v></cell><cell r="C14781" t="str"><v>Bever (Zuid-Brabant)</v></cell><cell r="D14781" t="str"><v>07-04-1828</v></cell></row><row r="14782"><cell r="A14782" t="str"><v>04502</v></cell><cell r="B14782" t="str"><v>3500</v></cell><cell r="C14782" t="str"><v>officier in Oostenrijkse dienst</v></cell></row><row r="14783"><cell r="A14783" t="str"><v>04502</v></cell><cell r="B14783" t="str"><v>3500</v></cell><cell r="C14783" t="str"><v>landeigenaar</v></cell></row><row r="14784"><cell r="A14784" t="str"><v>04502</v></cell><cell r="B14784" t="str"><v>3500</v></cell><cell r="C14784" t="str"><v>burgemeester van Bever (Biévène)</v></cell><cell r="D14784" t="str"><v>00-00-1812/00-00-1816</v></cell></row><row r="14785"><cell r="A14785" t="str"><v>04502</v></cell><cell r="B14785" t="str"><v>3500</v></cell><cell r="C14785" t="str"><v>lid Tweede Kamer der Staten-Generaal</v></cell><cell r="D14785" t="str"><v>21-09-1815/19-10-1818</v></cell></row><row r="14786"><cell r="A14786" t="str"><v>04503</v></cell><cell r="B14786" t="str"><v>3010</v></cell><cell r="C14786" t="str"><v>Izel (Zuidelijke Nederlanden)</v></cell><cell r="D14786" t="str"><v>21-01-1771</v></cell></row><row r="14787"><cell r="A14787" t="str"><v>04503</v></cell><cell r="B14787" t="str"><v>3020</v></cell><cell r="C14787" t="str"><v>Autelbas (België)</v></cell><cell r="D14787" t="str"><v>28-12-1840</v></cell></row><row r="14788"><cell r="A14788" t="str"><v>04503</v></cell><cell r="B14788" t="str"><v>3500</v></cell><cell r="C14788" t="str"><v>advocaat Soevereine Hof van Luxemburg</v></cell></row><row r="14789"><cell r="A14789" t="str"><v>04503</v></cell><cell r="B14789" t="str"><v>3500</v></cell><cell r="C14789" t="str"><v>landeigenaar te Autelbas</v></cell></row><row r="14790"><cell r="A14790" t="str"><v>04503</v></cell><cell r="B14790" t="str"><v>3500</v></cell><cell r="C14790" t="str"><v>administrateur departement van de Wouden</v></cell></row><row r="14791"><cell r="A14791" t="str"><v>04503</v></cell><cell r="B14791" t="str"><v>3500</v></cell><cell r="C14791" t="str"><v>secretaris-generaal prefecturaat</v></cell></row><row r="14792"><cell r="A14792" t="str"><v>04503</v></cell><cell r="B14792" t="str"><v>3500</v></cell><cell r="C14792" t="str"><v>lid gemeentebestuur</v></cell></row><row r="14793"><cell r="A14793" t="str"><v>04503</v></cell><cell r="B14793" t="str"><v>3500</v></cell><cell r="C14793" t="str"><v>grondwetsnotabele</v></cell><cell r="D14793" t="str"><v>14-08-1815</v></cell></row><row r="14794"><cell r="A14794" t="str"><v>04503</v></cell><cell r="B14794" t="str"><v>3500</v></cell><cell r="C14794" t="str"><v>lid Staten van het Groothertogdom Luxemburg</v></cell><cell r="D14794" t="str"><v>26-04-1816/00-00-1817</v></cell></row><row r="14795"><cell r="A14795" t="str"><v>04503</v></cell><cell r="B14795" t="str"><v>3500</v></cell><cell r="C14795" t="str"><v>lid Staten van het Groothertogdom Luxemburg</v></cell><cell r="D14795" t="str"><v>00-00-1819</v></cell></row><row r="14796"><cell r="A14796" t="str"><v>04503</v></cell><cell r="B14796" t="str"><v>3500</v></cell><cell r="C14796" t="str"><v>lid Tweede Kamer der Staten-Generaal</v></cell><cell r="D14796" t="str"><v>30-11-1819/20-10-1828</v></cell></row><row r="14797"><cell r="A14797" t="str"><v>04504</v></cell><cell r="B14797" t="str"><v>3010</v></cell><cell r="C14797" t="str"><v>Clavier</v></cell><cell r="D14797" t="str"><v>12-12-1763</v></cell></row><row r="14798"><cell r="A14798" t="str"><v>04504</v></cell><cell r="B14798" t="str"><v>3020</v></cell><cell r="C14798" t="str"><v>Clavier</v></cell><cell r="D14798" t="str"><v>10-12-1837</v></cell></row><row r="14799"><cell r="A14799" t="str"><v>04504</v></cell><cell r="B14799" t="str"><v>3500</v></cell><cell r="C14799" t="str"><v>landeigenaar en rentenier</v></cell></row><row r="14800"><cell r="A14800" t="str"><v>04504</v></cell><cell r="B14800" t="str"><v>3500</v></cell><cell r="C14800" t="str"><v>officier in Oostenrijkse dienst</v></cell></row><row r="14801"><cell r="A14801" t="str"><v>04504</v></cell><cell r="B14801" t="str"><v>3500</v></cell><cell r="C14801" t="str"><v>lid algemene raad, departement van de Wouden en het Groothertogdom Luxemburg</v></cell><cell r="D14801" t="str"><v>00-00-1809/00-00-1814</v></cell></row><row r="14802"><cell r="A14802" t="str"><v>04504</v></cell><cell r="B14802" t="str"><v>3500</v></cell><cell r="C14802" t="str"><v>voorzitter algemene raad, departement van de Wouden en het Groothertogdom Luxemburg</v></cell></row><row r="14803"><cell r="A14803" t="str"><v>04504</v></cell><cell r="B14803" t="str"><v>3500</v></cell><cell r="C14803" t="str"><v>burgemeester van Luxemburg</v></cell><cell r="D14803" t="str"><v>05-04-1811/00-06-1814</v></cell></row><row r="14804"><cell r="A14804" t="str"><v>04504</v></cell><cell r="B14804" t="str"><v>3500</v></cell><cell r="C14804" t="str"><v>grondwetsnotabele</v></cell><cell r="D14804" t="str"><v>14-08-1815</v></cell></row><row r="14805"><cell r="A14805" t="str"><v>04504</v></cell><cell r="B14805" t="str"><v>3500</v></cell><cell r="C14805" t="str"><v>lid Tweede Kamer der Staten-Generaal</v></cell><cell r="D14805" t="str"><v>21-09-1815/18-10-1819</v></cell></row><row r="14806"><cell r="A14806" t="str"><v>04504</v></cell><cell r="B14806" t="str"><v>3500</v></cell><cell r="C14806" t="str"><v>burgemeester van Sanem (Suessem)</v></cell><cell r="D14806" t="str"><v>00-00-1818/00-00-1827</v></cell></row><row r="14807"><cell r="A14807" t="str"><v>04504</v></cell><cell r="B14807" t="str"><v>3500</v></cell><cell r="C14807" t="str"><v>lid Staten van het Groothertogdom Luxemburg</v></cell><cell r="D14807" t="str"><v>/(omstreeks: 00-00-1822)/</v></cell></row><row r="14808"><cell r="A14808" t="str"><v>04505</v></cell><cell r="B14808" t="str"><v>3010</v></cell><cell r="C14808" t="str"><v>Saint Léger (Henegouwen)</v></cell><cell r="D14808" t="str"><v>30-06-1773</v></cell></row><row r="14809"><cell r="A14809" t="str"><v>04505</v></cell><cell r="B14809" t="str"><v>3020</v></cell><cell r="C14809" t="str"><v>Doornik</v></cell><cell r="D14809" t="str"><v>07-06-1849</v></cell></row><row r="14810"><cell r="A14810" t="str"><v>04505</v></cell><cell r="B14810" t="str"><v>3500</v></cell><cell r="C14810" t="str"><v>beheerder van de goederen, voormalige Universiteit van Leuven</v></cell><cell r="D14810" t="str"><v>00-00-1797</v></cell></row><row r="14811"><cell r="A14811" t="str"><v>04505</v></cell><cell r="B14811" t="str"><v>3500</v></cell><cell r="C14811" t="str"><v>rechter in de rechtbank van eerste aanleg te Doornik</v></cell><cell r="D14811" t="str"><v>00-07-1805/00-00-1830</v></cell></row><row r="14812"><cell r="A14812" t="str"><v>04505</v></cell><cell r="B14812" t="str"><v>3500</v></cell><cell r="C14812" t="str"><v>lid Tweede Kamer der Staten-Generaal</v></cell><cell r="D14812" t="str"><v>20-10-1818/18-10-1830</v></cell></row><row r="14813"><cell r="A14813" t="str"><v>04505</v></cell><cell r="B14813" t="str"><v>3500</v></cell><cell r="C14813" t="str"><v>lid Nationaal Congres van België</v></cell><cell r="D14813" t="str"><v>10-11-1830/21-07-1831</v></cell></row><row r="14814"><cell r="A14814" t="str"><v>04505</v></cell><cell r="B14814" t="str"><v>3500</v></cell><cell r="C14814" t="str"><v>raadsheer Hooggerechtshof</v></cell><cell r="D14814" t="str"><v>00-00-1830/00-00-1836</v></cell></row><row r="14815"><cell r="A14815" t="str"><v>04505</v></cell><cell r="B14815" t="str"><v>3500</v></cell><cell r="C14815" t="str"><v>lid Kamer van Volksvertegenwoordigers van België</v></cell><cell r="D14815" t="str"><v>00-00-1833/00-00-1843</v></cell></row><row r="14816"><cell r="A14816" t="str"><v>04506</v></cell><cell r="B14816" t="str"><v>3010</v></cell><cell r="C14816" t="str"><v>Bergen (Mons)</v></cell><cell r="D14816" t="str"><v>28-01-1770</v></cell></row><row r="14817"><cell r="A14817" t="str"><v>04506</v></cell><cell r="B14817" t="str"><v>3020</v></cell><cell r="C14817" t="str"><v>Thuin</v></cell><cell r="D14817" t="str"><v>29-12-1844</v></cell></row><row r="14818"><cell r="A14818" t="str"><v>04506</v></cell><cell r="B14818" t="str"><v>3500</v></cell><cell r="C14818" t="str"><v>gemeentebeamte te Mons</v></cell></row><row r="14819"><cell r="A14819" t="str"><v>04506</v></cell><cell r="B14819" t="str"><v>3500</v></cell><cell r="C14819" t="str"><v>secretaris departement Jemappes</v></cell></row><row r="14820"><cell r="A14820" t="str"><v>04506</v></cell><cell r="B14820" t="str"><v>3500</v></cell><cell r="C14820" t="str"><v>voorzitter centrale administratie, departement Jemappes</v></cell></row><row r="14821"><cell r="A14821" t="str"><v>04506</v></cell><cell r="B14821" t="str"><v>3500</v></cell><cell r="C14821" t="str"><v>landeigenaar te Thuin</v></cell></row><row r="14822"><cell r="A14822" t="str"><v>04506</v></cell><cell r="B14822" t="str"><v>3500</v></cell><cell r="C14822" t="str"><v>sous-prefect arrondissement Charleroi</v></cell><cell r="D14822" t="str"><v>00-00-1800/00-00-1814</v></cell></row><row r="14823"><cell r="A14823" t="str"><v>04506</v></cell><cell r="B14823" t="str"><v>3500</v></cell><cell r="C14823" t="str"><v>grondwetsnotabele</v></cell><cell r="D14823" t="str"><v>14-08-1815</v></cell></row><row r="14824"><cell r="A14824" t="str"><v>04506</v></cell><cell r="B14824" t="str"><v>3500</v></cell><cell r="C14824" t="str"><v>commissaris, arrondissement Thuin</v></cell><cell r="D14824" t="str"><v>00-00-1815/00-00-1830</v></cell></row><row r="14825"><cell r="A14825" t="str"><v>04506</v></cell><cell r="B14825" t="str"><v>3500</v></cell><cell r="C14825" t="str"><v>lid Tweede Kamer der Staten-Generaal</v></cell><cell r="D14825" t="str"><v>21-09-1815/16-10-1820</v></cell></row><row r="14826"><cell r="A14826" t="str"><v>04507</v></cell><cell r="B14826" t="str"><v>3010</v></cell><cell r="C14826" t="str"><v>Bergen (Mons)</v></cell><cell r="D14826" t="str"><v>15-06-1786</v></cell></row><row r="14827"><cell r="A14827" t="str"><v>04507</v></cell><cell r="B14827" t="str"><v>3020</v></cell><cell r="C14827" t="str"><v>Brussel</v></cell><cell r="D14827" t="str"><v>17-02-1844</v></cell></row><row r="14828"><cell r="A14828" t="str"><v>04507</v></cell><cell r="B14828" t="str"><v>3500</v></cell><cell r="C14828" t="str"><v>auditeur Staatsraad</v></cell><cell r="D14828" t="str"><v>00-00-1806/</v></cell></row><row r="14829"><cell r="A14829" t="str"><v>04507</v></cell><cell r="B14829" t="str"><v>3500</v></cell><cell r="C14829" t="str"><v>intendant te Ragusa (Italië)</v></cell></row><row r="14830"><cell r="A14830" t="str"><v>04507</v></cell><cell r="B14830" t="str"><v>3500</v></cell><cell r="C14830" t="str"><v>intendant te Regensburg (Duitsland)</v></cell></row><row r="14831"><cell r="A14831" t="str"><v>04507</v></cell><cell r="B14831" t="str"><v>3500</v></cell><cell r="C14831" t="str"><v>hoofdintentant, provincie Burgos</v></cell><cell r="D14831" t="str"><v>00-00-1809/00-00-1811</v></cell></row><row r="14832"><cell r="A14832" t="str"><v>04507</v></cell><cell r="B14832" t="str"><v>3500</v></cell><cell r="C14832" t="str"><v>gevolmachtigd minister en buitengewoon gezant</v></cell></row><row r="14833"><cell r="A14833" t="str"><v>04507</v></cell><cell r="B14833" t="str"><v>3500</v></cell><cell r="C14833" t="str"><v>auditeur Staatsraad te Parijs</v></cell><cell r="D14833" t="str"><v>00-00-1812/00-00-1813</v></cell></row><row r="14834"><cell r="A14834" t="str"><v>04507</v></cell><cell r="B14834" t="str"><v>3500</v></cell><cell r="C14834" t="str"><v>maire van Bergen (Mons)</v></cell></row><row r="14835"><cell r="A14835" t="str"><v>04507</v></cell><cell r="B14835" t="str"><v>3500</v></cell><cell r="C14835" t="str"><v>landbouwer en paardenfokker te Attre</v></cell></row><row r="14836"><cell r="A14836" t="str"><v>04507</v></cell><cell r="B14836" t="str"><v>3500</v></cell><cell r="C14836" t="str"><v>grondwetsnotabele</v></cell><cell r="D14836" t="str"><v>14-08-1815</v></cell></row><row r="14837"><cell r="A14837" t="str"><v>04507</v></cell><cell r="B14837" t="str"><v>3500</v></cell><cell r="C14837" t="str"><v>lid Provinciale Staten van Henegouwen</v></cell></row><row r="14838"><cell r="A14838" t="str"><v>04507</v></cell><cell r="B14838" t="str"><v>3500</v></cell><cell r="C14838" t="str"><v>lid Tweede Kamer der Staten-Generaal</v></cell><cell r="D14838" t="str"><v>14-11-1821/17-10-1824</v></cell></row><row r="14839"><cell r="A14839" t="str"><v>04507</v></cell><cell r="B14839" t="str"><v>3500</v></cell><cell r="C14839" t="str"><v>lid Nationaal Congres van België</v></cell><cell r="D14839" t="str"><v>10-11-1830/00-07-1831</v></cell></row><row r="14840"><cell r="A14840" t="str"><v>04507</v></cell><cell r="B14840" t="str"><v>3500</v></cell><cell r="C14840" t="str"><v>gevolmachtigd minister en buitengewoon gezant</v></cell><cell r="D14840" t="str"><v>00-00-1832</v></cell></row><row r="14841"><cell r="A14841" t="str"><v>04507</v></cell><cell r="B14841" t="str"><v>3500</v></cell><cell r="C14841" t="str"><v>lid Senaat van België</v></cell><cell r="D14841" t="str"><v>24-09-1832/09-06-1835</v></cell></row><row r="14842"><cell r="A14842" t="str"><v>04507</v></cell><cell r="B14842" t="str"><v>3500</v></cell><cell r="C14842" t="str"><v>lid Senaat van België</v></cell><cell r="D14842" t="str"><v>19-12-1836/17-02-1844</v></cell></row><row r="14843"><cell r="A14843" t="str"><v>04508</v></cell><cell r="B14843" t="str"><v>3010</v></cell><cell r="C14843" t="str"><v>Mechelen (Zuidelijke Nederlanden)</v></cell><cell r="D14843" t="str"><v>18-03-1783</v></cell></row><row r="14844"><cell r="A14844" t="str"><v>04508</v></cell><cell r="B14844" t="str"><v>3020</v></cell><cell r="C14844" t="str"><v>Mechelen (prov. Antwerpen)</v></cell><cell r="D14844" t="str"><v>01-05-1836</v></cell></row><row r="14845"><cell r="A14845" t="str"><v>04508</v></cell><cell r="B14845" t="str"><v>3500</v></cell><cell r="C14845" t="str"><v>secretaris, gemeentesecretarie van Mechelen</v></cell></row><row r="14846"><cell r="A14846" t="str"><v>04508</v></cell><cell r="B14846" t="str"><v>3500</v></cell><cell r="C14846" t="str"><v>algemeen secretaris intendantschap van Mechelen</v></cell></row><row r="14847"><cell r="A14847" t="str"><v>04508</v></cell><cell r="B14847" t="str"><v>3500</v></cell><cell r="C14847" t="str"><v>lid Provinciale Staten van Antwerpen</v></cell><cell r="D14847" t="str"><v>/00-10-1821</v></cell></row><row r="14848"><cell r="A14848" t="str"><v>04508</v></cell><cell r="B14848" t="str"><v>3500</v></cell><cell r="C14848" t="str"><v>lid Tweede Kamer der Staten-Generaal</v></cell><cell r="D14848" t="str"><v>29-10-1821/18-10-1830</v></cell></row><row r="14849"><cell r="A14849" t="str"><v>04508</v></cell><cell r="B14849" t="str"><v>3500</v></cell><cell r="C14849" t="str"><v>commissaris, arrondissement Mechelen</v></cell><cell r="D14849" t="str"><v>/(omstreeks: 00-00-1825)/</v></cell></row><row r="14850"><cell r="A14850" t="str"><v>04509</v></cell><cell r="B14850" t="str"><v>3010</v></cell><cell r="C14850" t="str"><v>Brugge</v></cell><cell r="D14850" t="str"><v>03-12-1787</v></cell></row><row r="14851"><cell r="A14851" t="str"><v>04509</v></cell><cell r="B14851" t="str"><v>3020</v></cell><cell r="C14851" t="str"><v>Hertsberge, Oostkamp (W.Vl.)</v></cell><cell r="D14851" t="str"><v>09-03-1844</v></cell></row><row r="14852"><cell r="A14852" t="str"><v>04509</v></cell><cell r="B14852" t="str"><v>3500</v></cell><cell r="C14852" t="str"><v>lid voorlopig bestuur, departement West-Vlaanderen</v></cell><cell r="D14852" t="str"><v>00-00-1814</v></cell></row><row r="14853"><cell r="A14853" t="str"><v>04509</v></cell><cell r="B14853" t="str"><v>3500</v></cell><cell r="C14853" t="str"><v>lid Provinciale Staten van West-Vlaanderen</v></cell><cell r="D14853" t="str"><v>00-00-1815/00-00-1828</v></cell></row><row r="14854"><cell r="A14854" t="str"><v>04509</v></cell><cell r="B14854" t="str"><v>3500</v></cell><cell r="C14854" t="str"><v>lid gemeenteraad van Brugge</v></cell><cell r="D14854" t="str"><v>00-00-1817/00-00-1818</v></cell></row><row r="14855"><cell r="A14855" t="str"><v>04509</v></cell><cell r="B14855" t="str"><v>3500</v></cell><cell r="C14855" t="str"><v>commissaris district Torhout</v></cell></row><row r="14856"><cell r="A14856" t="str"><v>04509</v></cell><cell r="B14856" t="str"><v>3500</v></cell><cell r="C14856" t="str"><v>lid Gedeputeerde Staten van West-Vlaanderen</v></cell><cell r="D14856" t="str"><v>00-00-1820/</v></cell></row><row r="14857"><cell r="A14857" t="str"><v>04509</v></cell><cell r="B14857" t="str"><v>3500</v></cell><cell r="C14857" t="str"><v>commissaris, arrondissement Brugge</v></cell></row><row r="14858"><cell r="A14858" t="str"><v>04509</v></cell><cell r="B14858" t="str"><v>3500</v></cell><cell r="C14858" t="str"><v>lid Tweede Kamer der Staten-Generaal</v></cell><cell r="D14858" t="str"><v>21-10-1828/18-10-1830</v></cell></row><row r="14859"><cell r="A14859" t="str"><v>04509</v></cell><cell r="B14859" t="str"><v>3500</v></cell><cell r="C14859" t="str"><v>burgemeester van Brugge</v></cell><cell r="D14859" t="str"><v>00-00-1828/00-00-1830</v></cell></row><row r="14860"><cell r="A14860" t="str"><v>04510</v></cell><cell r="B14860" t="str"><v>3010</v></cell><cell r="C14860" t="str"><v>Boekhoute (O.Vl.)</v></cell><cell r="D14860" t="str"><v>16-05-1757</v></cell></row><row r="14861"><cell r="A14861" t="str"><v>04510</v></cell><cell r="B14861" t="str"><v>3020</v></cell><cell r="C14861" t="str"><v>Boekhoute (O.Vl.)</v></cell><cell r="D14861" t="str"><v>21-02-1838</v></cell></row><row r="14862"><cell r="A14862" t="str"><v>04510</v></cell><cell r="B14862" t="str"><v>3500</v></cell><cell r="C14862" t="str"><v>rentenier</v></cell></row><row r="14863"><cell r="A14863" t="str"><v>04510</v></cell><cell r="B14863" t="str"><v>3500</v></cell><cell r="C14863" t="str"><v>grondwetsnotabele</v></cell><cell r="D14863" t="str"><v>14-08-1815</v></cell></row><row r="14864"><cell r="A14864" t="str"><v>04510</v></cell><cell r="B14864" t="str"><v>3500</v></cell><cell r="C14864" t="str"><v>lid Tweede Kamer der Staten-Generaal</v></cell><cell r="D14864" t="str"><v>21-09-1815/20-10-1817</v></cell></row><row r="14865"><cell r="A14865" t="str"><v>04510</v></cell><cell r="B14865" t="str"><v>3500</v></cell><cell r="C14865" t="str"><v>burgemeester van Boekhoute</v></cell></row><row r="14866"><cell r="A14866" t="str"><v>04511</v></cell><cell r="B14866" t="str"><v>3010</v></cell><cell r="C14866" t="str"><v>Mechelen (Zuidelijke Nederlanden)</v></cell><cell r="D14866" t="str"><v>30-05-1773</v></cell></row><row r="14867"><cell r="A14867" t="str"><v>04511</v></cell><cell r="B14867" t="str"><v>3020</v></cell><cell r="C14867" t="str"><v>Sint Joost ten Noode</v></cell><cell r="D14867" t="str"><v>23-04-1837</v></cell></row><row r="14868"><cell r="A14868" t="str"><v>04511</v></cell><cell r="B14868" t="str"><v>3500</v></cell><cell r="C14868" t="str"><v>onder-intendant district Brussel</v></cell></row><row r="14869"><cell r="A14869" t="str"><v>04511</v></cell><cell r="B14869" t="str"><v>3500</v></cell><cell r="C14869" t="str"><v>commissaris, arrondissement Brussel</v></cell><cell r="D14869" t="str"><v>00-00-1815/00-00-1830</v></cell></row><row r="14870"><cell r="A14870" t="str"><v>04511</v></cell><cell r="B14870" t="str"><v>3500</v></cell><cell r="C14870" t="str"><v>lid Tweede Kamer der Staten-Generaal</v></cell><cell r="D14870" t="str"><v>21-09-1815/18-10-1830</v></cell></row><row r="14871"><cell r="A14871" t="str"><v>04512</v></cell><cell r="B14871" t="str"><v>3010</v></cell><cell r="C14871" t="str"><v>Gent</v></cell><cell r="D14871" t="str"><v>17-12-1778</v></cell></row><row r="14872"><cell r="A14872" t="str"><v>04512</v></cell><cell r="B14872" t="str"><v>3020</v></cell><cell r="C14872" t="str"><v>Brussel</v></cell><cell r="D14872" t="str"><v>27-04-1856</v></cell></row><row r="14873"><cell r="A14873" t="str"><v>04512</v></cell><cell r="B14873" t="str"><v>3500</v></cell><cell r="C14873" t="str"><v>landeigenaar en rentenier</v></cell></row><row r="14874"><cell r="A14874" t="str"><v>04512</v></cell><cell r="B14874" t="str"><v>3500</v></cell><cell r="C14874" t="str"><v>burgemeester van Bazel (Oost-Vlaanderen)</v></cell><cell r="D14874" t="str"><v>10-05-1800/27-04-1856</v></cell></row><row r="14875"><cell r="A14875" t="str"><v>04512</v></cell><cell r="B14875" t="str"><v>3500</v></cell><cell r="C14875" t="str"><v>lid algemene raad, departement van de Schelde</v></cell><cell r="D14875" t="str"><v>00-00-1804/00-00-1812</v></cell></row><row r="14876"><cell r="A14876" t="str"><v>04512</v></cell><cell r="B14876" t="str"><v>3500</v></cell><cell r="C14876" t="str"><v>burgemeester van Gent</v></cell><cell r="D14876" t="str"><v>00-00-1808</v></cell></row><row r="14877"><cell r="A14877" t="str"><v>04512</v></cell><cell r="B14877" t="str"><v>3500</v></cell><cell r="C14877" t="str"><v>burgemeester van Rupelmonde</v></cell><cell r="D14877" t="str"><v>00-12-1812/00-00-1836</v></cell></row><row r="14878"><cell r="A14878" t="str"><v>04512</v></cell><cell r="B14878" t="str"><v>3500</v></cell><cell r="C14878" t="str"><v>grondwetsnotabele</v></cell><cell r="D14878" t="str"><v>14-08-1815</v></cell></row><row r="14879"><cell r="A14879" t="str"><v>04512</v></cell><cell r="B14879" t="str"><v>3500</v></cell><cell r="C14879" t="str"><v>lid Tweede Kamer der Staten-Generaal</v></cell><cell r="D14879" t="str"><v>21-09-1815/15-10-1821</v></cell></row><row r="14880"><cell r="A14880" t="str"><v>04512</v></cell><cell r="B14880" t="str"><v>3500</v></cell><cell r="C14880" t="str"><v>lid Tweede Kamer der Staten-Generaal</v></cell><cell r="D14880" t="str"><v>21-10-1823/18-10-1829</v></cell></row><row r="14881"><cell r="A14881" t="str"><v>04512</v></cell><cell r="B14881" t="str"><v>3500</v></cell><cell r="C14881" t="str"><v>lid Nationaal Congres van België</v></cell><cell r="D14881" t="str"><v>10-11-1830/26-11-1830</v></cell></row><row r="14882"><cell r="A14882" t="str"><v>04512</v></cell><cell r="B14882" t="str"><v>3500</v></cell><cell r="C14882" t="str"><v>lid Senaat van België</v></cell><cell r="D14882" t="str"><v>29-08-1831/08-06-1847</v></cell></row><row r="14883"><cell r="A14883" t="str"><v>04512</v></cell><cell r="B14883" t="str"><v>3500</v></cell><cell r="C14883" t="str"><v>lid Senaat van België</v></cell><cell r="D14883" t="str"><v>08-06-1847/27-09-1851</v></cell></row><row r="14884"><cell r="A14884" t="str"><v>04513</v></cell><cell r="B14884" t="str"><v>3010</v></cell><cell r="C14884" t="str"><v>Aalst (O.Vl.)</v></cell><cell r="D14884" t="str"><v>02-02-1760</v></cell></row><row r="14885"><cell r="A14885" t="str"><v>04513</v></cell><cell r="B14885" t="str"><v>3020</v></cell><cell r="C14885" t="str"><v>Aalst (O.Vl.)</v></cell><cell r="D14885" t="str"><v>03-06-1834</v></cell></row><row r="14886"><cell r="A14886" t="str"><v>04513</v></cell><cell r="B14886" t="str"><v>3500</v></cell><cell r="C14886" t="str"><v>schepen van Aalst</v></cell></row><row r="14887"><cell r="A14887" t="str"><v>04513</v></cell><cell r="B14887" t="str"><v>3500</v></cell><cell r="C14887" t="str"><v>burgemeester van Aalst</v></cell></row><row r="14888"><cell r="A14888" t="str"><v>04513</v></cell><cell r="B14888" t="str"><v>3500</v></cell><cell r="C14888" t="str"><v>lid Provinciale Staten van Oost-Vlaanderen</v></cell><cell r="D14888" t="str"><v>/00-10-1825</v></cell></row><row r="14889"><cell r="A14889" t="str"><v>04513</v></cell><cell r="B14889" t="str"><v>3500</v></cell><cell r="C14889" t="str"><v>lid Tweede Kamer der Staten-Generaal</v></cell><cell r="D14889" t="str"><v>18-10-1825/18-10-1830</v></cell></row><row r="14890"><cell r="A14890" t="str"><v>04514</v></cell><cell r="B14890" t="str"><v>3010</v></cell><cell r="C14890" t="str"><v>Halle</v></cell><cell r="D14890" t="str"><v>19-09-1750</v></cell></row><row r="14891"><cell r="A14891" t="str"><v>04514</v></cell><cell r="B14891" t="str"><v>3020</v></cell><cell r="C14891" t="str"><v>Mechelen (prov. Antwerpen)</v></cell><cell r="D14891" t="str"><v>03-11-1816</v></cell></row><row r="14892"><cell r="A14892" t="str"><v>04514</v></cell><cell r="B14892" t="str"><v>3500</v></cell><cell r="C14892" t="str"><v>landeigenaar</v></cell></row><row r="14893"><cell r="A14893" t="str"><v>04514</v></cell><cell r="B14893" t="str"><v>3500</v></cell><cell r="C14893" t="str"><v>burgemeester van Mechelen</v></cell></row><row r="14894"><cell r="A14894" t="str"><v>04514</v></cell><cell r="B14894" t="str"><v>3500</v></cell><cell r="C14894" t="str"><v>sous-prefect, departement Mechelen</v></cell></row><row r="14895"><cell r="A14895" t="str"><v>04514</v></cell><cell r="B14895" t="str"><v>3500</v></cell><cell r="C14895" t="str"><v>intendant departement van de Twee Nethen</v></cell><cell r="D14895" t="str"><v>00-02-1814/01-08-1814</v></cell></row><row r="14896"><cell r="A14896" t="str"><v>04514</v></cell><cell r="B14896" t="str"><v>3500</v></cell><cell r="C14896" t="str"><v>lid Tweede Kamer der Staten-Generaal</v></cell><cell r="D14896" t="str"><v>21-09-1815/03-11-1816</v></cell></row><row r="14897"><cell r="A14897" t="str"><v>04515</v></cell><cell r="B14897" t="str"><v>3010</v></cell><cell r="C14897" t="str"><v>Namen</v></cell><cell r="D14897" t="str"><v>21-03-1762</v></cell></row><row r="14898"><cell r="A14898" t="str"><v>04515</v></cell><cell r="B14898" t="str"><v>3020</v></cell><cell r="C14898" t="str"><v>Namen</v></cell><cell r="D14898" t="str"><v>18-06-1823</v></cell></row><row r="14899"><cell r="A14899" t="str"><v>04515</v></cell><cell r="B14899" t="str"><v>3500</v></cell><cell r="C14899" t="str"><v>advocaat, Provinciale Hof te Namen</v></cell><cell r="D14899" t="str"><v>13-12-1781/</v></cell></row><row r="14900"><cell r="A14900" t="str"><v>04515</v></cell><cell r="B14900" t="str"><v>3500</v></cell><cell r="C14900" t="str"><v>tweede secretaris, provinciale raad van Namen</v></cell><cell r="D14900" t="str"><v>01-05-1787/15-01-1789</v></cell></row><row r="14901"><cell r="A14901" t="str"><v>04515</v></cell><cell r="B14901" t="str"><v>3500</v></cell><cell r="C14901" t="str"><v>raad in de baljuwschap van de Wouden</v></cell><cell r="D14901" t="str"><v>15-01-1789/00-00-1792</v></cell></row><row r="14902"><cell r="A14902" t="str"><v>04515</v></cell><cell r="B14902" t="str"><v>3500</v></cell><cell r="C14902" t="str"><v>advocaat-fiscaal, baljuwschap van de Wouden</v></cell><cell r="D14902" t="str"><v>00-10-1789/00-00-1792</v></cell></row><row r="14903"><cell r="A14903" t="str"><v>04515</v></cell><cell r="B14903" t="str"><v>3500</v></cell><cell r="C14903" t="str"><v>griffier van de eerste (geestelijke) stand, Staten van Namen</v></cell></row><row r="14904"><cell r="A14904" t="str"><v>04515</v></cell><cell r="B14904" t="str"><v>3500</v></cell><cell r="C14904" t="str"><v>eerste schepen-pensionaris van Namen</v></cell><cell r="D14904" t="str"><v>27-01-1793/</v></cell></row><row r="14905"><cell r="A14905" t="str"><v>04515</v></cell><cell r="B14905" t="str"><v>3500</v></cell><cell r="C14905" t="str"><v>lid algemene raad, Land van Namen</v></cell><cell r="D14905" t="str"><v>00-00-1794/</v></cell></row><row r="14906"><cell r="A14906" t="str"><v>04515</v></cell><cell r="B14906" t="str"><v>3500</v></cell><cell r="C14906" t="str"><v>voorlopig representant van Namen</v></cell></row><row r="14907"><cell r="A14907" t="str"><v>04515</v></cell><cell r="B14907" t="str"><v>3500</v></cell><cell r="C14907" t="str"><v>raad in het soevereine baljuwschap van Namen</v></cell></row><row r="14908"><cell r="A14908" t="str"><v>04515</v></cell><cell r="B14908" t="str"><v>3500</v></cell><cell r="C14908" t="str"><v>lid algemene raad, departement van de Samber en Maas</v></cell><cell r="D14908" t="str"><v>00-00-1803/</v></cell></row><row r="14909"><cell r="A14909" t="str"><v>04515</v></cell><cell r="B14909" t="str"><v>3500</v></cell><cell r="C14909" t="str"><v>secretaris-generaal algemene raad, departement van de Samber en Maas</v></cell><cell r="D14909" t="str"><v>29-07-1803/00-00-1807</v></cell></row><row r="14910"><cell r="A14910" t="str"><v>04515</v></cell><cell r="B14910" t="str"><v>3500</v></cell><cell r="C14910" t="str"><v>voorzitter algemene raad, departement van de Samber en Maas</v></cell><cell r="D14910" t="str"><v>00-00-1807/00-00-1813</v></cell></row><row r="14911"><cell r="A14911" t="str"><v>04515</v></cell><cell r="B14911" t="str"><v>3500</v></cell><cell r="C14911" t="str"><v>grondwetsnotabele</v></cell><cell r="D14911" t="str"><v>14-08-1815</v></cell></row><row r="14912"><cell r="A14912" t="str"><v>04515</v></cell><cell r="B14912" t="str"><v>3500</v></cell><cell r="C14912" t="str"><v>lid Tweede Kamer der Staten-Generaal</v></cell><cell r="D14912" t="str"><v>21-09-1815/19-10-1818</v></cell></row><row r="14913"><cell r="A14913" t="str"><v>04516</v></cell><cell r="B14913" t="str"><v>3010</v></cell><cell r="C14913" t="str"><v>Antwerpen</v></cell><cell r="D14913" t="str"><v>01-02-1775</v></cell></row><row r="14914"><cell r="A14914" t="str"><v>04516</v></cell><cell r="B14914" t="str"><v>3020</v></cell><cell r="C14914" t="str"><v>Antwerpen</v></cell><cell r="D14914" t="str"><v>07-08-1850</v></cell></row><row r="14915"><cell r="A14915" t="str"><v>04516</v></cell><cell r="B14915" t="str"><v>3500</v></cell><cell r="C14915" t="str"><v>lakenhandelaar te Antwerpen</v></cell></row><row r="14916"><cell r="A14916" t="str"><v>04516</v></cell><cell r="B14916" t="str"><v>3500</v></cell><cell r="C14916" t="str"><v>voorzitter rechtbank van koophandel</v></cell></row><row r="14917"><cell r="A14917" t="str"><v>04516</v></cell><cell r="B14917" t="str"><v>3500</v></cell><cell r="C14917" t="str"><v>lid stedelijke raad van Antwerpen</v></cell></row><row r="14918"><cell r="A14918" t="str"><v>04516</v></cell><cell r="B14918" t="str"><v>3500</v></cell><cell r="C14918" t="str"><v>lid Tweede Kamer der Staten-Generaal</v></cell><cell r="D14918" t="str"><v>17-10-1820/20-10-1823</v></cell></row><row r="14919"><cell r="A14919" t="str"><v>04516</v></cell><cell r="B14919" t="str"><v>3500</v></cell><cell r="C14919" t="str"><v>lid Nationaal Congres van België</v></cell><cell r="D14919" t="str"><v>10-11-1830/04-04-1831</v></cell></row><row r="14920"><cell r="A14920" t="str"><v>04517</v></cell><cell r="B14920" t="str"><v>3010</v></cell><cell r="C14920" t="str"><v>Brugge</v></cell><cell r="D14920" t="str"><v>11-10-1752</v></cell></row><row r="14921"><cell r="A14921" t="str"><v>04517</v></cell><cell r="B14921" t="str"><v>3020</v></cell><cell r="C14921" t="str"><v>Brugge</v></cell><cell r="D14921" t="str"><v>23-01-1846</v></cell></row><row r="14922"><cell r="A14922" t="str"><v>04517</v></cell><cell r="B14922" t="str"><v>3500</v></cell><cell r="C14922" t="str"><v>algemeen postmeester voor Brugge en het Brugse Vrije</v></cell></row><row r="14923"><cell r="A14923" t="str"><v>04517</v></cell><cell r="B14923" t="str"><v>3500</v></cell><cell r="C14923" t="str"><v>maire van Brugge</v></cell><cell r="D14923" t="str"><v>00-00-1813/01-09-1817</v></cell></row><row r="14924"><cell r="A14924" t="str"><v>04517</v></cell><cell r="B14924" t="str"><v>3500</v></cell><cell r="C14924" t="str"><v>grondwetsnotabele</v></cell><cell r="D14924" t="str"><v>14-08-1815</v></cell></row><row r="14925"><cell r="A14925" t="str"><v>04517</v></cell><cell r="B14925" t="str"><v>3500</v></cell><cell r="C14925" t="str"><v>lid Tweede Kamer der Staten-Generaal</v></cell><cell r="D14925" t="str"><v>21-09-1815/19-10-1818</v></cell></row><row r="14926"><cell r="A14926" t="str"><v>04517</v></cell><cell r="B14926" t="str"><v>3500</v></cell><cell r="C14926" t="str"><v>lid Provinciale Staten van West-Vlaanderen</v></cell></row><row r="14927"><cell r="A14927" t="str"><v>04518</v></cell><cell r="B14927" t="str"><v>3010</v></cell><cell r="C14927" t="str"><v>Leuven</v></cell><cell r="D14927" t="str"><v>13-04-1757</v></cell></row><row r="14928"><cell r="A14928" t="str"><v>04518</v></cell><cell r="B14928" t="str"><v>3020</v></cell><cell r="C14928" t="str"><v>Leuven</v></cell><cell r="D14928" t="str"><v>27-01-1837</v></cell></row><row r="14929"><cell r="A14929" t="str"><v>04518</v></cell><cell r="B14929" t="str"><v>3500</v></cell><cell r="C14929" t="str"><v>advocaat, Soevereine Raad van Brabant</v></cell><cell r="D14929" t="str"><v>00-00-1781/</v></cell></row><row r="14930"><cell r="A14930" t="str"><v>04518</v></cell><cell r="B14930" t="str"><v>3500</v></cell><cell r="C14930" t="str"><v>schepen van Brussel</v></cell></row><row r="14931"><cell r="A14931" t="str"><v>04518</v></cell><cell r="B14931" t="str"><v>3500</v></cell><cell r="C14931" t="str"><v>lid Tribunaal van Leuven</v></cell><cell r="D14931" t="str"><v>00-00-1789/00-00-1791</v></cell></row><row r="14932"><cell r="A14932" t="str"><v>04518</v></cell><cell r="B14932" t="str"><v>3500</v></cell><cell r="C14932" t="str"><v>amman (opperrechter) van Brussel</v></cell><cell r="D14932" t="str"><v>00-00-1791/00-00-1794</v></cell></row><row r="14933"><cell r="A14933" t="str"><v>04518</v></cell><cell r="B14933" t="str"><v>3500</v></cell><cell r="C14933" t="str"><v>voorzitter algemene raad, departement van de Dijle</v></cell></row><row r="14934"><cell r="A14934" t="str"><v>04518</v></cell><cell r="B14934" t="str"><v>3500</v></cell><cell r="C14934" t="str"><v>voorzitter kanton Leuven</v></cell></row><row r="14935"><cell r="A14935" t="str"><v>04518</v></cell><cell r="B14935" t="str"><v>3500</v></cell><cell r="C14935" t="str"><v>maire van Leuven</v></cell><cell r="D14935" t="str"><v>00-00-1809/00-00-1811</v></cell></row><row r="14936"><cell r="A14936" t="str"><v>04518</v></cell><cell r="B14936" t="str"><v>3500</v></cell><cell r="C14936" t="str"><v>lid Wetgevend Lichaam te Parijs</v></cell><cell r="D14936" t="str"><v>00-05-1811/00-00-1814</v></cell></row><row r="14937"><cell r="A14937" t="str"><v>04518</v></cell><cell r="B14937" t="str"><v>3500</v></cell><cell r="C14937" t="str"><v>grondwetsnotabele</v></cell><cell r="D14937" t="str"><v>14-08-1815</v></cell></row><row r="14938"><cell r="A14938" t="str"><v>04518</v></cell><cell r="B14938" t="str"><v>3500</v></cell><cell r="C14938" t="str"><v>lid Tweede Kamer der Staten-Generaal</v></cell><cell r="D14938" t="str"><v>21-09-1815/06-02-1820</v></cell></row><row r="14939"><cell r="A14939" t="str"><v>04518</v></cell><cell r="B14939" t="str"><v>3500</v></cell><cell r="C14939" t="str"><v>burgemeester van Leuven</v></cell><cell r="D14939" t="str"><v>00-00-1817/00-00-1830</v></cell></row><row r="14940"><cell r="A14940" t="str"><v>04518</v></cell><cell r="B14940" t="str"><v>3500</v></cell><cell r="C14940" t="str"><v>lid Provinciale Staten van Zuid-Brabant</v></cell><cell r="D14940" t="str"><v>/(omstreeks: 00-00-1824)/00-10-1828</v></cell></row><row r="14941"><cell r="A14941" t="str"><v>04520</v></cell><cell r="B14941" t="str"><v>3010</v></cell><cell r="C14941" t="str"><v>Doornik</v></cell><cell r="D14941" t="str"><v>31-01-1762</v></cell></row><row r="14942"><cell r="A14942" t="str"><v>04520</v></cell><cell r="B14942" t="str"><v>3020</v></cell><cell r="C14942" t="str"><v>Brussel</v></cell><cell r="D14942" t="str"><v>28-01-1839</v></cell></row><row r="14943"><cell r="A14943" t="str"><v>04520</v></cell><cell r="B14943" t="str"><v>3500</v></cell><cell r="C14943" t="str"><v>schepen van Doornik</v></cell><cell r="D14943" t="str"><v>00-00-1790/00-00-1792</v></cell></row><row r="14944"><cell r="A14944" t="str"><v>04520</v></cell><cell r="B14944" t="str"><v>3500</v></cell><cell r="C14944" t="str"><v>lid algemene raad te Doornink</v></cell><cell r="D14944" t="str"><v>00-00-1795</v></cell></row><row r="14945"><cell r="A14945" t="str"><v>04520</v></cell><cell r="B14945" t="str"><v>3500</v></cell><cell r="C14945" t="str"><v>rechter Tribunaal, departement Jemappes</v></cell><cell r="D14945" t="str"><v>00-00-1797/00-00-1802</v></cell></row><row r="14946"><cell r="A14946" t="str"><v>04520</v></cell><cell r="B14946" t="str"><v>3500</v></cell><cell r="C14946" t="str"><v>president Tribunaal te Doornik</v></cell><cell r="D14946" t="str"><v>00-00-1802/00-00-1832</v></cell></row><row r="14947"><cell r="A14947" t="str"><v>04520</v></cell><cell r="B14947" t="str"><v>3500</v></cell><cell r="C14947" t="str"><v>landeigenaar</v></cell></row><row r="14948"><cell r="A14948" t="str"><v>04520</v></cell><cell r="B14948" t="str"><v>3500</v></cell><cell r="C14948" t="str"><v>lid Tweede Kamer der Staten-Generaal</v></cell><cell r="D14948" t="str"><v>21-09-1815/20-10-1817</v></cell></row><row r="14949"><cell r="A14949" t="str"><v>04520</v></cell><cell r="B14949" t="str"><v>3500</v></cell><cell r="C14949" t="str"><v>lid Senaat van België</v></cell><cell r="D14949" t="str"><v>22-03-1832/00-10-1832</v></cell></row><row r="14950"><cell r="A14950" t="str"><v>04520</v></cell><cell r="B14950" t="str"><v>3500</v></cell><cell r="C14950" t="str"><v>raadsheer Hof van Cassatie</v></cell><cell r="D14950" t="str"><v>00-10-1832/28-01-1839</v></cell></row></sheetData></sheetDataSet></externalBook></externalLink>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F1053"/>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AA3" activeCellId="0" sqref="AA3"/>
    </sheetView>
  </sheetViews>
  <sheetFormatPr defaultRowHeight="15" zeroHeight="false" outlineLevelRow="0" outlineLevelCol="0"/>
  <cols>
    <col collapsed="false" customWidth="true" hidden="false" outlineLevel="0" max="2" min="1" style="0" width="8.83"/>
    <col collapsed="false" customWidth="false" hidden="false" outlineLevel="0" max="3" min="3" style="0" width="11.5"/>
    <col collapsed="false" customWidth="true" hidden="false" outlineLevel="0" max="4" min="4" style="0" width="19.33"/>
    <col collapsed="false" customWidth="true" hidden="false" outlineLevel="0" max="6" min="5" style="0" width="8.83"/>
    <col collapsed="false" customWidth="true" hidden="false" outlineLevel="0" max="7" min="7" style="0" width="15.66"/>
    <col collapsed="false" customWidth="true" hidden="false" outlineLevel="0" max="13" min="8" style="0" width="8.83"/>
    <col collapsed="false" customWidth="true" hidden="false" outlineLevel="0" max="14" min="14" style="0" width="10.99"/>
    <col collapsed="false" customWidth="true" hidden="false" outlineLevel="0" max="1025" min="15" style="0" width="8.83"/>
  </cols>
  <sheetData>
    <row r="1" customFormat="false" ht="15" hidden="false" customHeight="false" outlineLevel="0" collapsed="false">
      <c r="A1" s="1" t="s">
        <v>0</v>
      </c>
      <c r="B1" s="2" t="s">
        <v>1</v>
      </c>
      <c r="C1" s="2" t="s">
        <v>2</v>
      </c>
      <c r="D1" s="2" t="s">
        <v>3</v>
      </c>
      <c r="E1" s="2" t="s">
        <v>4</v>
      </c>
      <c r="F1" s="2" t="s">
        <v>5</v>
      </c>
      <c r="G1" s="2" t="s">
        <v>6</v>
      </c>
      <c r="H1" s="3" t="s">
        <v>7</v>
      </c>
      <c r="I1" s="4" t="s">
        <v>8</v>
      </c>
      <c r="J1" s="1" t="s">
        <v>9</v>
      </c>
      <c r="K1" s="2" t="s">
        <v>10</v>
      </c>
      <c r="L1" s="2" t="s">
        <v>11</v>
      </c>
      <c r="M1" s="5"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row>
    <row r="2" customFormat="false" ht="15" hidden="false" customHeight="false" outlineLevel="0" collapsed="false">
      <c r="A2" s="6" t="s">
        <v>32</v>
      </c>
      <c r="B2" s="7" t="s">
        <v>33</v>
      </c>
      <c r="C2" s="7" t="s">
        <v>34</v>
      </c>
      <c r="D2" s="7" t="s">
        <v>35</v>
      </c>
      <c r="E2" s="7" t="s">
        <v>36</v>
      </c>
      <c r="F2" s="7" t="s">
        <v>37</v>
      </c>
      <c r="G2" s="7" t="s">
        <v>38</v>
      </c>
      <c r="H2" s="7" t="n">
        <v>1928</v>
      </c>
      <c r="I2" s="6" t="s">
        <v>39</v>
      </c>
      <c r="J2" s="7" t="s">
        <v>40</v>
      </c>
      <c r="K2" s="7" t="s">
        <v>40</v>
      </c>
      <c r="L2" s="7"/>
      <c r="M2" s="7" t="s">
        <v>41</v>
      </c>
      <c r="N2" s="8" t="s">
        <v>40</v>
      </c>
      <c r="O2" s="9" t="n">
        <v>1925</v>
      </c>
      <c r="P2" s="0" t="str">
        <f aca="false">RIGHT(VLOOKUP(A2,Sheet2!A:C,3,0),4)</f>
        <v>1928</v>
      </c>
      <c r="Q2" s="0" t="n">
        <f aca="false">P2-O2</f>
        <v>3</v>
      </c>
      <c r="R2" s="0" t="str">
        <f aca="false">VLOOKUP(A2,Sheet1!A:K,8,0)</f>
        <v>VDB</v>
      </c>
      <c r="S2" s="0" t="s">
        <v>42</v>
      </c>
      <c r="T2" s="0" t="str">
        <f aca="false">RIGHT(VLOOKUP(A2,Sheet1!A:K,11,0),4)</f>
        <v>1863</v>
      </c>
      <c r="U2" s="0" t="str">
        <f aca="false">RIGHT(G2,4)</f>
        <v>1928</v>
      </c>
      <c r="V2" s="0" t="n">
        <f aca="false">U2-T2</f>
        <v>65</v>
      </c>
      <c r="W2" s="0" t="n">
        <f aca="false">IF(O2&lt;1881,1,0)</f>
        <v>0</v>
      </c>
      <c r="X2" s="0" t="n">
        <f aca="false">IF(AND(O2&gt;1880,O2&lt;1901),1,0)</f>
        <v>0</v>
      </c>
      <c r="Y2" s="0" t="n">
        <f aca="false">IF(AND(O2&gt;1900,O2&lt;1919),1,0)</f>
        <v>0</v>
      </c>
      <c r="Z2" s="0" t="n">
        <f aca="false">IF(O2&gt;1918,1,0)</f>
        <v>1</v>
      </c>
      <c r="AA2" s="0" t="n">
        <f aca="false">IF(W2=1,1,IF(X2=1,2,IF(Y2=1,3,IF(Z2=1,4,0))))</f>
        <v>4</v>
      </c>
      <c r="AB2" s="0" t="n">
        <f aca="false">IF(ISNUMBER(FIND("2e kamerlid",D2,1)),1,0)</f>
        <v>1</v>
      </c>
      <c r="AC2" s="0" t="n">
        <f aca="false">IF(ISNUMBER(FIND("1e kamerlid",D2,1)),1,0)</f>
        <v>0</v>
      </c>
      <c r="AD2" s="0" t="n">
        <f aca="false">IF(ISNUMBER(FIND("minister",D2,1)),1,0)</f>
        <v>0</v>
      </c>
      <c r="AE2" s="0" t="n">
        <f aca="false">IF(ISNUMBER(FIND("gedeputeerde",D2,1)),1,0)</f>
        <v>0</v>
      </c>
      <c r="AF2" s="0" t="n">
        <f aca="false">IF(ISNUMBER(FIND("commissaris",D2,1)),1,0)</f>
        <v>0</v>
      </c>
    </row>
    <row r="3" customFormat="false" ht="15" hidden="false" customHeight="false" outlineLevel="0" collapsed="false">
      <c r="A3" s="6" t="s">
        <v>43</v>
      </c>
      <c r="B3" s="7" t="s">
        <v>44</v>
      </c>
      <c r="C3" s="7" t="s">
        <v>45</v>
      </c>
      <c r="D3" s="7" t="s">
        <v>46</v>
      </c>
      <c r="E3" s="7" t="s">
        <v>47</v>
      </c>
      <c r="F3" s="7" t="s">
        <v>48</v>
      </c>
      <c r="G3" s="7" t="s">
        <v>49</v>
      </c>
      <c r="H3" s="10" t="n">
        <v>1892</v>
      </c>
      <c r="I3" s="11" t="n">
        <v>1370817</v>
      </c>
      <c r="J3" s="7" t="s">
        <v>40</v>
      </c>
      <c r="K3" s="7" t="s">
        <v>40</v>
      </c>
      <c r="L3" s="12"/>
      <c r="M3" s="12"/>
      <c r="N3" s="7" t="s">
        <v>40</v>
      </c>
      <c r="O3" s="9" t="n">
        <v>1850</v>
      </c>
      <c r="P3" s="0" t="str">
        <f aca="false">RIGHT(VLOOKUP(A3,Sheet2!A:C,3,0),4)</f>
        <v>1892</v>
      </c>
      <c r="Q3" s="0" t="n">
        <f aca="false">P3-O3</f>
        <v>42</v>
      </c>
      <c r="R3" s="0" t="str">
        <f aca="false">VLOOKUP(A3,Sheet1!A:K,8,0)</f>
        <v>liberaal</v>
      </c>
      <c r="S3" s="0" t="s">
        <v>50</v>
      </c>
      <c r="T3" s="0" t="str">
        <f aca="false">RIGHT(VLOOKUP(A3,Sheet1!A:K,11,0),4)</f>
        <v>1815</v>
      </c>
      <c r="U3" s="0" t="str">
        <f aca="false">RIGHT(G3,4)</f>
        <v>1892</v>
      </c>
      <c r="V3" s="0" t="n">
        <f aca="false">U3-T3</f>
        <v>77</v>
      </c>
      <c r="W3" s="0" t="n">
        <f aca="false">IF(O3&lt;1881,1,0)</f>
        <v>1</v>
      </c>
      <c r="X3" s="0" t="n">
        <f aca="false">IF(AND(O3&gt;1880,O3&lt;1901),1,0)</f>
        <v>0</v>
      </c>
      <c r="Y3" s="0" t="n">
        <f aca="false">IF(AND(O3&gt;1900,O3&lt;1919),1,0)</f>
        <v>0</v>
      </c>
      <c r="Z3" s="0" t="n">
        <f aca="false">IF(O3&gt;1918,1,0)</f>
        <v>0</v>
      </c>
      <c r="AA3" s="0" t="n">
        <f aca="false">IF(W3=1,1,IF(X3=1,2,IF(Y3=1,3,IF(Z3=1,4,0))))</f>
        <v>1</v>
      </c>
      <c r="AB3" s="0" t="n">
        <f aca="false">IF(ISNUMBER(FIND("2e kamerlid",D3,1)),1,0)</f>
        <v>1</v>
      </c>
      <c r="AC3" s="0" t="n">
        <f aca="false">IF(ISNUMBER(FIND("1e kamerlid",D3,1)),1,0)</f>
        <v>1</v>
      </c>
      <c r="AD3" s="0" t="n">
        <f aca="false">IF(ISNUMBER(FIND("minister",D3,1)),1,0)</f>
        <v>0</v>
      </c>
      <c r="AE3" s="0" t="n">
        <f aca="false">IF(ISNUMBER(FIND("gedeputeerde",D3,1)),1,0)</f>
        <v>0</v>
      </c>
      <c r="AF3" s="0" t="n">
        <f aca="false">IF(ISNUMBER(FIND("commissaris",D3,1)),1,0)</f>
        <v>0</v>
      </c>
    </row>
    <row r="4" customFormat="false" ht="15" hidden="false" customHeight="false" outlineLevel="0" collapsed="false">
      <c r="A4" s="6" t="s">
        <v>51</v>
      </c>
      <c r="B4" s="7" t="s">
        <v>52</v>
      </c>
      <c r="C4" s="7" t="s">
        <v>53</v>
      </c>
      <c r="D4" s="7" t="s">
        <v>54</v>
      </c>
      <c r="E4" s="7" t="s">
        <v>55</v>
      </c>
      <c r="F4" s="7" t="s">
        <v>56</v>
      </c>
      <c r="G4" s="7" t="s">
        <v>57</v>
      </c>
      <c r="H4" s="7" t="n">
        <v>1903</v>
      </c>
      <c r="I4" s="8" t="s">
        <v>39</v>
      </c>
      <c r="J4" s="8" t="s">
        <v>40</v>
      </c>
      <c r="K4" s="8" t="s">
        <v>40</v>
      </c>
      <c r="L4" s="8" t="s">
        <v>58</v>
      </c>
      <c r="M4" s="12"/>
      <c r="N4" s="8" t="s">
        <v>40</v>
      </c>
      <c r="O4" s="9" t="n">
        <v>1888</v>
      </c>
      <c r="P4" s="0" t="str">
        <f aca="false">RIGHT(VLOOKUP(A4,Sheet2!A:C,3,0),4)</f>
        <v>1902</v>
      </c>
      <c r="Q4" s="0" t="n">
        <f aca="false">P4-O4</f>
        <v>14</v>
      </c>
      <c r="R4" s="0" t="str">
        <f aca="false">VLOOKUP(A4,Sheet1!A:K,8,0)</f>
        <v>liberaal</v>
      </c>
      <c r="S4" s="0" t="s">
        <v>50</v>
      </c>
      <c r="T4" s="0" t="str">
        <f aca="false">RIGHT(VLOOKUP(A4,Sheet1!A:K,11,0),4)</f>
        <v>1825</v>
      </c>
      <c r="U4" s="0" t="str">
        <f aca="false">RIGHT(G4,4)</f>
        <v>1903</v>
      </c>
      <c r="V4" s="0" t="n">
        <f aca="false">U4-T4</f>
        <v>78</v>
      </c>
      <c r="W4" s="0" t="n">
        <f aca="false">IF(O4&lt;1881,1,0)</f>
        <v>0</v>
      </c>
      <c r="X4" s="0" t="n">
        <f aca="false">IF(AND(O4&gt;1880,O4&lt;1901),1,0)</f>
        <v>1</v>
      </c>
      <c r="Y4" s="0" t="n">
        <f aca="false">IF(AND(O4&gt;1900,O4&lt;1919),1,0)</f>
        <v>0</v>
      </c>
      <c r="Z4" s="0" t="n">
        <f aca="false">IF(O4&gt;1918,1,0)</f>
        <v>0</v>
      </c>
      <c r="AA4" s="0" t="n">
        <f aca="false">IF(W4=1,1,IF(X4=1,2,IF(Y4=1,3,IF(Z4=1,4,0))))</f>
        <v>2</v>
      </c>
      <c r="AB4" s="0" t="n">
        <f aca="false">IF(ISNUMBER(FIND("2e kamerlid",D4,1)),1,0)</f>
        <v>0</v>
      </c>
      <c r="AC4" s="0" t="n">
        <f aca="false">IF(ISNUMBER(FIND("1e kamerlid",D4,1)),1,0)</f>
        <v>1</v>
      </c>
      <c r="AD4" s="0" t="n">
        <f aca="false">IF(ISNUMBER(FIND("minister",D4,1)),1,0)</f>
        <v>0</v>
      </c>
      <c r="AE4" s="0" t="n">
        <f aca="false">IF(ISNUMBER(FIND("gedeputeerde",D4,1)),1,0)</f>
        <v>0</v>
      </c>
      <c r="AF4" s="0" t="n">
        <f aca="false">IF(ISNUMBER(FIND("commissaris",D4,1)),1,0)</f>
        <v>0</v>
      </c>
    </row>
    <row r="5" customFormat="false" ht="15" hidden="false" customHeight="false" outlineLevel="0" collapsed="false">
      <c r="A5" s="6" t="s">
        <v>59</v>
      </c>
      <c r="B5" s="7" t="s">
        <v>60</v>
      </c>
      <c r="C5" s="7" t="s">
        <v>61</v>
      </c>
      <c r="D5" s="7" t="s">
        <v>54</v>
      </c>
      <c r="E5" s="7" t="s">
        <v>36</v>
      </c>
      <c r="F5" s="7" t="s">
        <v>37</v>
      </c>
      <c r="G5" s="7" t="s">
        <v>62</v>
      </c>
      <c r="H5" s="7" t="n">
        <v>1909</v>
      </c>
      <c r="I5" s="7" t="s">
        <v>39</v>
      </c>
      <c r="J5" s="7" t="s">
        <v>40</v>
      </c>
      <c r="K5" s="7" t="s">
        <v>40</v>
      </c>
      <c r="L5" s="7"/>
      <c r="M5" s="7"/>
      <c r="N5" s="7" t="s">
        <v>40</v>
      </c>
      <c r="O5" s="9" t="n">
        <v>1890</v>
      </c>
      <c r="P5" s="0" t="str">
        <f aca="false">RIGHT(VLOOKUP(A5,Sheet2!A:C,3,0),4)</f>
        <v>1904</v>
      </c>
      <c r="Q5" s="0" t="n">
        <f aca="false">P5-O5</f>
        <v>14</v>
      </c>
      <c r="R5" s="0" t="str">
        <f aca="false">VLOOKUP(A5,Sheet1!A:K,8,0)</f>
        <v>liberaal</v>
      </c>
      <c r="S5" s="0" t="s">
        <v>50</v>
      </c>
      <c r="T5" s="0" t="str">
        <f aca="false">RIGHT(VLOOKUP(A5,Sheet1!A:K,11,0),4)</f>
        <v>1830</v>
      </c>
      <c r="U5" s="0" t="str">
        <f aca="false">RIGHT(G5,4)</f>
        <v>1909</v>
      </c>
      <c r="V5" s="0" t="n">
        <f aca="false">U5-T5</f>
        <v>79</v>
      </c>
      <c r="W5" s="0" t="n">
        <f aca="false">IF(O5&lt;1881,1,0)</f>
        <v>0</v>
      </c>
      <c r="X5" s="0" t="n">
        <f aca="false">IF(AND(O5&gt;1880,O5&lt;1901),1,0)</f>
        <v>1</v>
      </c>
      <c r="Y5" s="0" t="n">
        <f aca="false">IF(AND(O5&gt;1900,O5&lt;1919),1,0)</f>
        <v>0</v>
      </c>
      <c r="Z5" s="0" t="n">
        <f aca="false">IF(O5&gt;1918,1,0)</f>
        <v>0</v>
      </c>
      <c r="AA5" s="0" t="n">
        <f aca="false">IF(W5=1,1,IF(X5=1,2,IF(Y5=1,3,IF(Z5=1,4,0))))</f>
        <v>2</v>
      </c>
      <c r="AB5" s="0" t="n">
        <f aca="false">IF(ISNUMBER(FIND("2e kamerlid",D5,1)),1,0)</f>
        <v>0</v>
      </c>
      <c r="AC5" s="0" t="n">
        <f aca="false">IF(ISNUMBER(FIND("1e kamerlid",D5,1)),1,0)</f>
        <v>1</v>
      </c>
      <c r="AD5" s="0" t="n">
        <f aca="false">IF(ISNUMBER(FIND("minister",D5,1)),1,0)</f>
        <v>0</v>
      </c>
      <c r="AE5" s="0" t="n">
        <f aca="false">IF(ISNUMBER(FIND("gedeputeerde",D5,1)),1,0)</f>
        <v>0</v>
      </c>
      <c r="AF5" s="0" t="n">
        <f aca="false">IF(ISNUMBER(FIND("commissaris",D5,1)),1,0)</f>
        <v>0</v>
      </c>
    </row>
    <row r="6" customFormat="false" ht="15" hidden="false" customHeight="false" outlineLevel="0" collapsed="false">
      <c r="A6" s="6" t="s">
        <v>63</v>
      </c>
      <c r="B6" s="7" t="s">
        <v>60</v>
      </c>
      <c r="C6" s="7" t="s">
        <v>64</v>
      </c>
      <c r="D6" s="7" t="s">
        <v>35</v>
      </c>
      <c r="E6" s="7" t="s">
        <v>65</v>
      </c>
      <c r="F6" s="7" t="s">
        <v>66</v>
      </c>
      <c r="G6" s="7" t="s">
        <v>67</v>
      </c>
      <c r="H6" s="7" t="n">
        <v>1911</v>
      </c>
      <c r="I6" s="11" t="n">
        <v>470128</v>
      </c>
      <c r="J6" s="7" t="s">
        <v>40</v>
      </c>
      <c r="K6" s="7" t="s">
        <v>40</v>
      </c>
      <c r="L6" s="7" t="s">
        <v>68</v>
      </c>
      <c r="M6" s="7"/>
      <c r="N6" s="7" t="s">
        <v>40</v>
      </c>
      <c r="O6" s="9" t="n">
        <v>1884</v>
      </c>
      <c r="P6" s="0" t="str">
        <f aca="false">RIGHT(VLOOKUP(A6,Sheet2!A:C,3,0),4)</f>
        <v>1908</v>
      </c>
      <c r="Q6" s="0" t="n">
        <f aca="false">P6-O6</f>
        <v>24</v>
      </c>
      <c r="R6" s="0" t="str">
        <f aca="false">VLOOKUP(A6,Sheet1!A:K,8,0)</f>
        <v>antirevolutionair;ARP</v>
      </c>
      <c r="S6" s="0" t="s">
        <v>69</v>
      </c>
      <c r="T6" s="0" t="str">
        <f aca="false">RIGHT(VLOOKUP(A6,Sheet1!A:K,11,0),4)</f>
        <v>1829</v>
      </c>
      <c r="U6" s="0" t="str">
        <f aca="false">RIGHT(G6,4)</f>
        <v>1911</v>
      </c>
      <c r="V6" s="0" t="n">
        <f aca="false">U6-T6</f>
        <v>82</v>
      </c>
      <c r="W6" s="0" t="n">
        <f aca="false">IF(O6&lt;1881,1,0)</f>
        <v>0</v>
      </c>
      <c r="X6" s="0" t="n">
        <f aca="false">IF(AND(O6&gt;1880,O6&lt;1901),1,0)</f>
        <v>1</v>
      </c>
      <c r="Y6" s="0" t="n">
        <f aca="false">IF(AND(O6&gt;1900,O6&lt;1919),1,0)</f>
        <v>0</v>
      </c>
      <c r="Z6" s="0" t="n">
        <f aca="false">IF(O6&gt;1918,1,0)</f>
        <v>0</v>
      </c>
      <c r="AA6" s="0" t="n">
        <f aca="false">IF(W6=1,1,IF(X6=1,2,IF(Y6=1,3,IF(Z6=1,4,0))))</f>
        <v>2</v>
      </c>
      <c r="AB6" s="0" t="n">
        <f aca="false">IF(ISNUMBER(FIND("2e kamerlid",D6,1)),1,0)</f>
        <v>1</v>
      </c>
      <c r="AC6" s="0" t="n">
        <f aca="false">IF(ISNUMBER(FIND("1e kamerlid",D6,1)),1,0)</f>
        <v>0</v>
      </c>
      <c r="AD6" s="0" t="n">
        <f aca="false">IF(ISNUMBER(FIND("minister",D6,1)),1,0)</f>
        <v>0</v>
      </c>
      <c r="AE6" s="0" t="n">
        <f aca="false">IF(ISNUMBER(FIND("gedeputeerde",D6,1)),1,0)</f>
        <v>0</v>
      </c>
      <c r="AF6" s="0" t="n">
        <f aca="false">IF(ISNUMBER(FIND("commissaris",D6,1)),1,0)</f>
        <v>0</v>
      </c>
    </row>
    <row r="7" customFormat="false" ht="15" hidden="false" customHeight="false" outlineLevel="0" collapsed="false">
      <c r="A7" s="6" t="s">
        <v>70</v>
      </c>
      <c r="B7" s="7" t="s">
        <v>71</v>
      </c>
      <c r="C7" s="7" t="s">
        <v>72</v>
      </c>
      <c r="D7" s="7" t="s">
        <v>35</v>
      </c>
      <c r="E7" s="7" t="s">
        <v>73</v>
      </c>
      <c r="F7" s="7" t="s">
        <v>48</v>
      </c>
      <c r="G7" s="7" t="s">
        <v>74</v>
      </c>
      <c r="H7" s="10" t="n">
        <v>1932</v>
      </c>
      <c r="I7" s="7" t="s">
        <v>75</v>
      </c>
      <c r="J7" s="7" t="s">
        <v>76</v>
      </c>
      <c r="K7" s="7" t="s">
        <v>77</v>
      </c>
      <c r="L7" s="12"/>
      <c r="M7" s="7" t="s">
        <v>78</v>
      </c>
      <c r="N7" s="7" t="s">
        <v>77</v>
      </c>
      <c r="O7" s="9" t="n">
        <v>1922</v>
      </c>
      <c r="P7" s="0" t="str">
        <f aca="false">RIGHT(VLOOKUP(A7,Sheet2!A:C,3,0),4)</f>
        <v>1932</v>
      </c>
      <c r="Q7" s="0" t="n">
        <f aca="false">P7-O7</f>
        <v>10</v>
      </c>
      <c r="R7" s="0" t="str">
        <f aca="false">VLOOKUP(A7,Sheet1!A:K,8,0)</f>
        <v>Algemeene Bond (RKSP);RKSP</v>
      </c>
      <c r="S7" s="0" t="s">
        <v>69</v>
      </c>
      <c r="T7" s="0" t="str">
        <f aca="false">RIGHT(VLOOKUP(A7,Sheet1!A:K,11,0),4)</f>
        <v>1864</v>
      </c>
      <c r="U7" s="0" t="str">
        <f aca="false">RIGHT(G7,4)</f>
        <v>1932</v>
      </c>
      <c r="V7" s="0" t="n">
        <f aca="false">U7-T7</f>
        <v>68</v>
      </c>
      <c r="W7" s="0" t="n">
        <f aca="false">IF(O7&lt;1881,1,0)</f>
        <v>0</v>
      </c>
      <c r="X7" s="0" t="n">
        <f aca="false">IF(AND(O7&gt;1880,O7&lt;1901),1,0)</f>
        <v>0</v>
      </c>
      <c r="Y7" s="0" t="n">
        <f aca="false">IF(AND(O7&gt;1900,O7&lt;1919),1,0)</f>
        <v>0</v>
      </c>
      <c r="Z7" s="0" t="n">
        <f aca="false">IF(O7&gt;1918,1,0)</f>
        <v>1</v>
      </c>
      <c r="AA7" s="0" t="n">
        <f aca="false">IF(W7=1,1,IF(X7=1,2,IF(Y7=1,3,IF(Z7=1,4,0))))</f>
        <v>4</v>
      </c>
      <c r="AB7" s="0" t="n">
        <f aca="false">IF(ISNUMBER(FIND("2e kamerlid",D7,1)),1,0)</f>
        <v>1</v>
      </c>
      <c r="AC7" s="0" t="n">
        <f aca="false">IF(ISNUMBER(FIND("1e kamerlid",D7,1)),1,0)</f>
        <v>0</v>
      </c>
      <c r="AD7" s="0" t="n">
        <f aca="false">IF(ISNUMBER(FIND("minister",D7,1)),1,0)</f>
        <v>0</v>
      </c>
      <c r="AE7" s="0" t="n">
        <f aca="false">IF(ISNUMBER(FIND("gedeputeerde",D7,1)),1,0)</f>
        <v>0</v>
      </c>
      <c r="AF7" s="0" t="n">
        <f aca="false">IF(ISNUMBER(FIND("commissaris",D7,1)),1,0)</f>
        <v>0</v>
      </c>
    </row>
    <row r="8" customFormat="false" ht="15" hidden="false" customHeight="false" outlineLevel="0" collapsed="false">
      <c r="A8" s="6" t="s">
        <v>79</v>
      </c>
      <c r="B8" s="7" t="s">
        <v>80</v>
      </c>
      <c r="C8" s="7" t="s">
        <v>81</v>
      </c>
      <c r="D8" s="7" t="s">
        <v>35</v>
      </c>
      <c r="E8" s="7" t="s">
        <v>82</v>
      </c>
      <c r="F8" s="7" t="s">
        <v>37</v>
      </c>
      <c r="G8" s="7" t="s">
        <v>83</v>
      </c>
      <c r="H8" s="7" t="n">
        <v>1897</v>
      </c>
      <c r="I8" s="7" t="s">
        <v>84</v>
      </c>
      <c r="J8" s="7" t="s">
        <v>40</v>
      </c>
      <c r="K8" s="7" t="s">
        <v>40</v>
      </c>
      <c r="L8" s="7"/>
      <c r="M8" s="7"/>
      <c r="N8" s="7" t="s">
        <v>40</v>
      </c>
      <c r="O8" s="9" t="n">
        <v>1875</v>
      </c>
      <c r="P8" s="0" t="str">
        <f aca="false">RIGHT(VLOOKUP(A8,Sheet2!A:C,3,0),4)</f>
        <v>1885</v>
      </c>
      <c r="Q8" s="0" t="n">
        <f aca="false">P8-O8</f>
        <v>10</v>
      </c>
      <c r="R8" s="0" t="str">
        <f aca="false">VLOOKUP(A8,Sheet1!A:K,8,0)</f>
        <v>Rooms-Katholieken;Schaepmaniaan</v>
      </c>
      <c r="S8" s="0" t="s">
        <v>69</v>
      </c>
      <c r="T8" s="0" t="str">
        <f aca="false">RIGHT(VLOOKUP(A8,Sheet1!A:K,11,0),4)</f>
        <v>1829</v>
      </c>
      <c r="U8" s="0" t="str">
        <f aca="false">RIGHT(G8,4)</f>
        <v>1897</v>
      </c>
      <c r="V8" s="0" t="n">
        <f aca="false">U8-T8</f>
        <v>68</v>
      </c>
      <c r="W8" s="0" t="n">
        <f aca="false">IF(O8&lt;1881,1,0)</f>
        <v>1</v>
      </c>
      <c r="X8" s="0" t="n">
        <f aca="false">IF(AND(O8&gt;1880,O8&lt;1901),1,0)</f>
        <v>0</v>
      </c>
      <c r="Y8" s="0" t="n">
        <f aca="false">IF(AND(O8&gt;1900,O8&lt;1919),1,0)</f>
        <v>0</v>
      </c>
      <c r="Z8" s="0" t="n">
        <f aca="false">IF(O8&gt;1918,1,0)</f>
        <v>0</v>
      </c>
      <c r="AA8" s="0" t="n">
        <f aca="false">IF(W8=1,1,IF(X8=1,2,IF(Y8=1,3,IF(Z8=1,4,0))))</f>
        <v>1</v>
      </c>
      <c r="AB8" s="0" t="n">
        <f aca="false">IF(ISNUMBER(FIND("2e kamerlid",D8,1)),1,0)</f>
        <v>1</v>
      </c>
      <c r="AC8" s="0" t="n">
        <f aca="false">IF(ISNUMBER(FIND("1e kamerlid",D8,1)),1,0)</f>
        <v>0</v>
      </c>
      <c r="AD8" s="0" t="n">
        <f aca="false">IF(ISNUMBER(FIND("minister",D8,1)),1,0)</f>
        <v>0</v>
      </c>
      <c r="AE8" s="0" t="n">
        <f aca="false">IF(ISNUMBER(FIND("gedeputeerde",D8,1)),1,0)</f>
        <v>0</v>
      </c>
      <c r="AF8" s="0" t="n">
        <f aca="false">IF(ISNUMBER(FIND("commissaris",D8,1)),1,0)</f>
        <v>0</v>
      </c>
    </row>
    <row r="9" customFormat="false" ht="15" hidden="false" customHeight="false" outlineLevel="0" collapsed="false">
      <c r="A9" s="6" t="s">
        <v>85</v>
      </c>
      <c r="B9" s="7" t="s">
        <v>86</v>
      </c>
      <c r="C9" s="7" t="s">
        <v>64</v>
      </c>
      <c r="D9" s="7" t="s">
        <v>35</v>
      </c>
      <c r="E9" s="7" t="s">
        <v>87</v>
      </c>
      <c r="F9" s="7" t="s">
        <v>37</v>
      </c>
      <c r="G9" s="7" t="s">
        <v>88</v>
      </c>
      <c r="H9" s="7" t="n">
        <v>1928</v>
      </c>
      <c r="I9" s="7" t="s">
        <v>39</v>
      </c>
      <c r="J9" s="7" t="s">
        <v>40</v>
      </c>
      <c r="K9" s="7" t="s">
        <v>40</v>
      </c>
      <c r="L9" s="12" t="s">
        <v>89</v>
      </c>
      <c r="M9" s="12" t="s">
        <v>90</v>
      </c>
      <c r="N9" s="8" t="s">
        <v>40</v>
      </c>
      <c r="O9" s="9" t="n">
        <v>1909</v>
      </c>
      <c r="P9" s="0" t="str">
        <f aca="false">RIGHT(VLOOKUP(A9,Sheet2!A:C,3,0),4)</f>
        <v>1922</v>
      </c>
      <c r="Q9" s="0" t="n">
        <f aca="false">P9-O9</f>
        <v>13</v>
      </c>
      <c r="R9" s="0" t="str">
        <f aca="false">VLOOKUP(A9,Sheet1!A:K,8,0)</f>
        <v>CHU</v>
      </c>
      <c r="S9" s="0" t="s">
        <v>69</v>
      </c>
      <c r="T9" s="0" t="str">
        <f aca="false">RIGHT(VLOOKUP(A9,Sheet1!A:K,11,0),4)</f>
        <v>1869</v>
      </c>
      <c r="U9" s="0" t="str">
        <f aca="false">RIGHT(G9,4)</f>
        <v>1928</v>
      </c>
      <c r="V9" s="0" t="n">
        <f aca="false">U9-T9</f>
        <v>59</v>
      </c>
      <c r="W9" s="0" t="n">
        <f aca="false">IF(O9&lt;1881,1,0)</f>
        <v>0</v>
      </c>
      <c r="X9" s="0" t="n">
        <f aca="false">IF(AND(O9&gt;1880,O9&lt;1901),1,0)</f>
        <v>0</v>
      </c>
      <c r="Y9" s="0" t="n">
        <f aca="false">IF(AND(O9&gt;1900,O9&lt;1919),1,0)</f>
        <v>1</v>
      </c>
      <c r="Z9" s="0" t="n">
        <f aca="false">IF(O9&gt;1918,1,0)</f>
        <v>0</v>
      </c>
      <c r="AA9" s="0" t="n">
        <f aca="false">IF(W9=1,1,IF(X9=1,2,IF(Y9=1,3,IF(Z9=1,4,0))))</f>
        <v>3</v>
      </c>
      <c r="AB9" s="0" t="n">
        <f aca="false">IF(ISNUMBER(FIND("2e kamerlid",D9,1)),1,0)</f>
        <v>1</v>
      </c>
      <c r="AC9" s="0" t="n">
        <f aca="false">IF(ISNUMBER(FIND("1e kamerlid",D9,1)),1,0)</f>
        <v>0</v>
      </c>
      <c r="AD9" s="0" t="n">
        <f aca="false">IF(ISNUMBER(FIND("minister",D9,1)),1,0)</f>
        <v>0</v>
      </c>
      <c r="AE9" s="0" t="n">
        <f aca="false">IF(ISNUMBER(FIND("gedeputeerde",D9,1)),1,0)</f>
        <v>0</v>
      </c>
      <c r="AF9" s="0" t="n">
        <f aca="false">IF(ISNUMBER(FIND("commissaris",D9,1)),1,0)</f>
        <v>0</v>
      </c>
    </row>
    <row r="10" customFormat="false" ht="15" hidden="false" customHeight="false" outlineLevel="0" collapsed="false">
      <c r="A10" s="6" t="s">
        <v>91</v>
      </c>
      <c r="B10" s="6" t="s">
        <v>92</v>
      </c>
      <c r="C10" s="6" t="s">
        <v>93</v>
      </c>
      <c r="D10" s="6" t="s">
        <v>35</v>
      </c>
      <c r="E10" s="6" t="s">
        <v>94</v>
      </c>
      <c r="F10" s="6" t="s">
        <v>95</v>
      </c>
      <c r="G10" s="6" t="s">
        <v>96</v>
      </c>
      <c r="H10" s="13" t="s">
        <v>97</v>
      </c>
      <c r="I10" s="7" t="s">
        <v>84</v>
      </c>
      <c r="J10" s="7" t="s">
        <v>40</v>
      </c>
      <c r="K10" s="6" t="s">
        <v>40</v>
      </c>
      <c r="L10" s="6"/>
      <c r="M10" s="6"/>
      <c r="N10" s="8" t="s">
        <v>40</v>
      </c>
      <c r="O10" s="9" t="n">
        <v>1871</v>
      </c>
      <c r="P10" s="0" t="str">
        <f aca="false">RIGHT(VLOOKUP(A10,Sheet2!A:C,3,0),4)</f>
        <v>1881</v>
      </c>
      <c r="Q10" s="0" t="n">
        <f aca="false">P10-O10</f>
        <v>10</v>
      </c>
      <c r="R10" s="0" t="str">
        <f aca="false">VLOOKUP(A10,Sheet1!A:K,8,0)</f>
        <v>conservatief (katholiek)</v>
      </c>
      <c r="S10" s="0" t="s">
        <v>69</v>
      </c>
      <c r="T10" s="0" t="str">
        <f aca="false">RIGHT(VLOOKUP(A10,Sheet1!A:K,11,0),4)</f>
        <v>1808</v>
      </c>
      <c r="U10" s="0" t="str">
        <f aca="false">RIGHT(G10,4)</f>
        <v>1881</v>
      </c>
      <c r="V10" s="0" t="n">
        <f aca="false">U10-T10</f>
        <v>73</v>
      </c>
      <c r="W10" s="0" t="n">
        <f aca="false">IF(O10&lt;1881,1,0)</f>
        <v>1</v>
      </c>
      <c r="X10" s="0" t="n">
        <f aca="false">IF(AND(O10&gt;1880,O10&lt;1901),1,0)</f>
        <v>0</v>
      </c>
      <c r="Y10" s="0" t="n">
        <f aca="false">IF(AND(O10&gt;1900,O10&lt;1919),1,0)</f>
        <v>0</v>
      </c>
      <c r="Z10" s="0" t="n">
        <f aca="false">IF(O10&gt;1918,1,0)</f>
        <v>0</v>
      </c>
      <c r="AA10" s="0" t="n">
        <f aca="false">IF(W10=1,1,IF(X10=1,2,IF(Y10=1,3,IF(Z10=1,4,0))))</f>
        <v>1</v>
      </c>
      <c r="AB10" s="0" t="n">
        <f aca="false">IF(ISNUMBER(FIND("2e kamerlid",D10,1)),1,0)</f>
        <v>1</v>
      </c>
      <c r="AC10" s="0" t="n">
        <f aca="false">IF(ISNUMBER(FIND("1e kamerlid",D10,1)),1,0)</f>
        <v>0</v>
      </c>
      <c r="AD10" s="0" t="n">
        <f aca="false">IF(ISNUMBER(FIND("minister",D10,1)),1,0)</f>
        <v>0</v>
      </c>
      <c r="AE10" s="0" t="n">
        <f aca="false">IF(ISNUMBER(FIND("gedeputeerde",D10,1)),1,0)</f>
        <v>0</v>
      </c>
      <c r="AF10" s="0" t="n">
        <f aca="false">IF(ISNUMBER(FIND("commissaris",D10,1)),1,0)</f>
        <v>0</v>
      </c>
    </row>
    <row r="11" customFormat="false" ht="15" hidden="false" customHeight="false" outlineLevel="0" collapsed="false">
      <c r="A11" s="6" t="s">
        <v>98</v>
      </c>
      <c r="B11" s="6" t="s">
        <v>99</v>
      </c>
      <c r="C11" s="6" t="s">
        <v>100</v>
      </c>
      <c r="D11" s="6" t="s">
        <v>54</v>
      </c>
      <c r="E11" s="6" t="s">
        <v>101</v>
      </c>
      <c r="F11" s="6" t="s">
        <v>102</v>
      </c>
      <c r="G11" s="6" t="s">
        <v>103</v>
      </c>
      <c r="H11" s="13" t="s">
        <v>104</v>
      </c>
      <c r="I11" s="7" t="s">
        <v>105</v>
      </c>
      <c r="J11" s="7" t="s">
        <v>76</v>
      </c>
      <c r="K11" s="6" t="s">
        <v>77</v>
      </c>
      <c r="L11" s="6"/>
      <c r="M11" s="6"/>
      <c r="N11" s="7" t="s">
        <v>77</v>
      </c>
      <c r="O11" s="9" t="n">
        <v>1921</v>
      </c>
      <c r="P11" s="0" t="str">
        <f aca="false">RIGHT(VLOOKUP(A11,Sheet2!A:C,3,0),4)</f>
        <v>1932</v>
      </c>
      <c r="Q11" s="0" t="n">
        <f aca="false">P11-O11</f>
        <v>11</v>
      </c>
      <c r="R11" s="0" t="str">
        <f aca="false">VLOOKUP(A11,Sheet1!A:K,8,0)</f>
        <v>Algemeene Bond (RKSP);RKSP</v>
      </c>
      <c r="S11" s="0" t="s">
        <v>69</v>
      </c>
      <c r="T11" s="0" t="str">
        <f aca="false">RIGHT(VLOOKUP(A11,Sheet1!A:K,11,0),4)</f>
        <v>1878</v>
      </c>
      <c r="U11" s="0" t="str">
        <f aca="false">RIGHT(G11,4)</f>
        <v>1936</v>
      </c>
      <c r="V11" s="0" t="n">
        <f aca="false">U11-T11</f>
        <v>58</v>
      </c>
      <c r="W11" s="0" t="n">
        <f aca="false">IF(O11&lt;1881,1,0)</f>
        <v>0</v>
      </c>
      <c r="X11" s="0" t="n">
        <f aca="false">IF(AND(O11&gt;1880,O11&lt;1901),1,0)</f>
        <v>0</v>
      </c>
      <c r="Y11" s="0" t="n">
        <f aca="false">IF(AND(O11&gt;1900,O11&lt;1919),1,0)</f>
        <v>0</v>
      </c>
      <c r="Z11" s="0" t="n">
        <f aca="false">IF(O11&gt;1918,1,0)</f>
        <v>1</v>
      </c>
      <c r="AA11" s="0" t="n">
        <f aca="false">IF(W11=1,1,IF(X11=1,2,IF(Y11=1,3,IF(Z11=1,4,0))))</f>
        <v>4</v>
      </c>
      <c r="AB11" s="0" t="n">
        <f aca="false">IF(ISNUMBER(FIND("2e kamerlid",D11,1)),1,0)</f>
        <v>0</v>
      </c>
      <c r="AC11" s="0" t="n">
        <f aca="false">IF(ISNUMBER(FIND("1e kamerlid",D11,1)),1,0)</f>
        <v>1</v>
      </c>
      <c r="AD11" s="0" t="n">
        <f aca="false">IF(ISNUMBER(FIND("minister",D11,1)),1,0)</f>
        <v>0</v>
      </c>
      <c r="AE11" s="0" t="n">
        <f aca="false">IF(ISNUMBER(FIND("gedeputeerde",D11,1)),1,0)</f>
        <v>0</v>
      </c>
      <c r="AF11" s="0" t="n">
        <f aca="false">IF(ISNUMBER(FIND("commissaris",D11,1)),1,0)</f>
        <v>0</v>
      </c>
    </row>
    <row r="12" customFormat="false" ht="15" hidden="false" customHeight="false" outlineLevel="0" collapsed="false">
      <c r="A12" s="6" t="s">
        <v>106</v>
      </c>
      <c r="B12" s="7" t="s">
        <v>107</v>
      </c>
      <c r="C12" s="7" t="s">
        <v>108</v>
      </c>
      <c r="D12" s="7" t="s">
        <v>35</v>
      </c>
      <c r="E12" s="7" t="s">
        <v>109</v>
      </c>
      <c r="F12" s="7" t="s">
        <v>110</v>
      </c>
      <c r="G12" s="7" t="s">
        <v>111</v>
      </c>
      <c r="H12" s="7" t="n">
        <v>1926</v>
      </c>
      <c r="I12" s="11" t="n">
        <v>1251535</v>
      </c>
      <c r="J12" s="7" t="s">
        <v>40</v>
      </c>
      <c r="K12" s="7" t="s">
        <v>40</v>
      </c>
      <c r="L12" s="7"/>
      <c r="M12" s="12" t="s">
        <v>112</v>
      </c>
      <c r="N12" s="7" t="s">
        <v>40</v>
      </c>
      <c r="O12" s="9" t="n">
        <v>1901</v>
      </c>
      <c r="P12" s="0" t="str">
        <f aca="false">RIGHT(VLOOKUP(A12,Sheet2!A:C,3,0),4)</f>
        <v>1922</v>
      </c>
      <c r="Q12" s="0" t="n">
        <f aca="false">P12-O12</f>
        <v>21</v>
      </c>
      <c r="R12" s="0" t="str">
        <f aca="false">VLOOKUP(A12,Sheet1!A:K,8,0)</f>
        <v>Rooms-Katholieken;Algemeene Bond (RKSP)</v>
      </c>
      <c r="S12" s="0" t="s">
        <v>69</v>
      </c>
      <c r="T12" s="0" t="str">
        <f aca="false">RIGHT(VLOOKUP(A12,Sheet1!A:K,11,0),4)</f>
        <v>1845</v>
      </c>
      <c r="U12" s="0" t="str">
        <f aca="false">RIGHT(G12,4)</f>
        <v>1926</v>
      </c>
      <c r="V12" s="0" t="n">
        <f aca="false">U12-T12</f>
        <v>81</v>
      </c>
      <c r="W12" s="0" t="n">
        <f aca="false">IF(O12&lt;1881,1,0)</f>
        <v>0</v>
      </c>
      <c r="X12" s="0" t="n">
        <f aca="false">IF(AND(O12&gt;1880,O12&lt;1901),1,0)</f>
        <v>0</v>
      </c>
      <c r="Y12" s="0" t="n">
        <f aca="false">IF(AND(O12&gt;1900,O12&lt;1919),1,0)</f>
        <v>1</v>
      </c>
      <c r="Z12" s="0" t="n">
        <f aca="false">IF(O12&gt;1918,1,0)</f>
        <v>0</v>
      </c>
      <c r="AA12" s="0" t="n">
        <f aca="false">IF(W12=1,1,IF(X12=1,2,IF(Y12=1,3,IF(Z12=1,4,0))))</f>
        <v>3</v>
      </c>
      <c r="AB12" s="0" t="n">
        <f aca="false">IF(ISNUMBER(FIND("2e kamerlid",D12,1)),1,0)</f>
        <v>1</v>
      </c>
      <c r="AC12" s="0" t="n">
        <f aca="false">IF(ISNUMBER(FIND("1e kamerlid",D12,1)),1,0)</f>
        <v>0</v>
      </c>
      <c r="AD12" s="0" t="n">
        <f aca="false">IF(ISNUMBER(FIND("minister",D12,1)),1,0)</f>
        <v>0</v>
      </c>
      <c r="AE12" s="0" t="n">
        <f aca="false">IF(ISNUMBER(FIND("gedeputeerde",D12,1)),1,0)</f>
        <v>0</v>
      </c>
      <c r="AF12" s="0" t="n">
        <f aca="false">IF(ISNUMBER(FIND("commissaris",D12,1)),1,0)</f>
        <v>0</v>
      </c>
    </row>
    <row r="13" customFormat="false" ht="15" hidden="false" customHeight="false" outlineLevel="0" collapsed="false">
      <c r="A13" s="6" t="s">
        <v>113</v>
      </c>
      <c r="B13" s="6" t="s">
        <v>114</v>
      </c>
      <c r="C13" s="6" t="s">
        <v>115</v>
      </c>
      <c r="D13" s="6" t="s">
        <v>46</v>
      </c>
      <c r="E13" s="6" t="s">
        <v>116</v>
      </c>
      <c r="F13" s="6" t="s">
        <v>117</v>
      </c>
      <c r="G13" s="6" t="s">
        <v>118</v>
      </c>
      <c r="H13" s="13" t="s">
        <v>119</v>
      </c>
      <c r="I13" s="7" t="s">
        <v>39</v>
      </c>
      <c r="J13" s="7" t="s">
        <v>40</v>
      </c>
      <c r="K13" s="6" t="s">
        <v>40</v>
      </c>
      <c r="L13" s="6"/>
      <c r="M13" s="6"/>
      <c r="N13" s="7" t="s">
        <v>40</v>
      </c>
      <c r="O13" s="9" t="n">
        <v>1897</v>
      </c>
      <c r="P13" s="0" t="str">
        <f aca="false">RIGHT(VLOOKUP(A13,Sheet2!A:C,3,0),4)</f>
        <v>1910</v>
      </c>
      <c r="Q13" s="0" t="n">
        <f aca="false">P13-O13</f>
        <v>13</v>
      </c>
      <c r="R13" s="0" t="str">
        <f aca="false">VLOOKUP(A13,Sheet1!A:K,8,0)</f>
        <v>ARP</v>
      </c>
      <c r="S13" s="0" t="s">
        <v>69</v>
      </c>
      <c r="T13" s="0" t="str">
        <f aca="false">RIGHT(VLOOKUP(A13,Sheet1!A:K,11,0),4)</f>
        <v>1850</v>
      </c>
      <c r="U13" s="0" t="str">
        <f aca="false">RIGHT(G13,4)</f>
        <v>1910</v>
      </c>
      <c r="V13" s="0" t="n">
        <f aca="false">U13-T13</f>
        <v>60</v>
      </c>
      <c r="W13" s="0" t="n">
        <f aca="false">IF(O13&lt;1881,1,0)</f>
        <v>0</v>
      </c>
      <c r="X13" s="0" t="n">
        <f aca="false">IF(AND(O13&gt;1880,O13&lt;1901),1,0)</f>
        <v>1</v>
      </c>
      <c r="Y13" s="0" t="n">
        <f aca="false">IF(AND(O13&gt;1900,O13&lt;1919),1,0)</f>
        <v>0</v>
      </c>
      <c r="Z13" s="0" t="n">
        <f aca="false">IF(O13&gt;1918,1,0)</f>
        <v>0</v>
      </c>
      <c r="AA13" s="0" t="n">
        <f aca="false">IF(W13=1,1,IF(X13=1,2,IF(Y13=1,3,IF(Z13=1,4,0))))</f>
        <v>2</v>
      </c>
      <c r="AB13" s="0" t="n">
        <f aca="false">IF(ISNUMBER(FIND("2e kamerlid",D13,1)),1,0)</f>
        <v>1</v>
      </c>
      <c r="AC13" s="0" t="n">
        <f aca="false">IF(ISNUMBER(FIND("1e kamerlid",D13,1)),1,0)</f>
        <v>1</v>
      </c>
      <c r="AD13" s="0" t="n">
        <f aca="false">IF(ISNUMBER(FIND("minister",D13,1)),1,0)</f>
        <v>0</v>
      </c>
      <c r="AE13" s="0" t="n">
        <f aca="false">IF(ISNUMBER(FIND("gedeputeerde",D13,1)),1,0)</f>
        <v>0</v>
      </c>
      <c r="AF13" s="0" t="n">
        <f aca="false">IF(ISNUMBER(FIND("commissaris",D13,1)),1,0)</f>
        <v>0</v>
      </c>
    </row>
    <row r="14" customFormat="false" ht="15" hidden="false" customHeight="false" outlineLevel="0" collapsed="false">
      <c r="A14" s="6" t="s">
        <v>120</v>
      </c>
      <c r="B14" s="6" t="s">
        <v>114</v>
      </c>
      <c r="C14" s="6" t="s">
        <v>121</v>
      </c>
      <c r="D14" s="6" t="s">
        <v>122</v>
      </c>
      <c r="E14" s="6" t="s">
        <v>123</v>
      </c>
      <c r="F14" s="6" t="s">
        <v>117</v>
      </c>
      <c r="G14" s="6" t="s">
        <v>124</v>
      </c>
      <c r="H14" s="13" t="s">
        <v>125</v>
      </c>
      <c r="I14" s="7" t="s">
        <v>105</v>
      </c>
      <c r="J14" s="7" t="s">
        <v>76</v>
      </c>
      <c r="K14" s="6" t="s">
        <v>77</v>
      </c>
      <c r="L14" s="6"/>
      <c r="M14" s="6"/>
      <c r="N14" s="7" t="s">
        <v>77</v>
      </c>
      <c r="O14" s="9" t="n">
        <v>1897</v>
      </c>
      <c r="P14" s="0" t="str">
        <f aca="false">RIGHT(VLOOKUP(A14,Sheet2!A:C,3,0),4)</f>
        <v>1903</v>
      </c>
      <c r="Q14" s="0" t="n">
        <f aca="false">P14-O14</f>
        <v>6</v>
      </c>
      <c r="R14" s="0" t="str">
        <f aca="false">VLOOKUP(A14,Sheet1!A:K,8,0)</f>
        <v>ARP</v>
      </c>
      <c r="S14" s="0" t="s">
        <v>69</v>
      </c>
      <c r="T14" s="0" t="str">
        <f aca="false">RIGHT(VLOOKUP(A14,Sheet1!A:K,11,0),4)</f>
        <v>1858</v>
      </c>
      <c r="U14" s="0" t="str">
        <f aca="false">RIGHT(G14,4)</f>
        <v>1934</v>
      </c>
      <c r="V14" s="0" t="n">
        <f aca="false">U14-T14</f>
        <v>76</v>
      </c>
      <c r="W14" s="0" t="n">
        <f aca="false">IF(O14&lt;1881,1,0)</f>
        <v>0</v>
      </c>
      <c r="X14" s="0" t="n">
        <f aca="false">IF(AND(O14&gt;1880,O14&lt;1901),1,0)</f>
        <v>1</v>
      </c>
      <c r="Y14" s="0" t="n">
        <f aca="false">IF(AND(O14&gt;1900,O14&lt;1919),1,0)</f>
        <v>0</v>
      </c>
      <c r="Z14" s="0" t="n">
        <f aca="false">IF(O14&gt;1918,1,0)</f>
        <v>0</v>
      </c>
      <c r="AA14" s="0" t="n">
        <f aca="false">IF(W14=1,1,IF(X14=1,2,IF(Y14=1,3,IF(Z14=1,4,0))))</f>
        <v>2</v>
      </c>
      <c r="AB14" s="0" t="n">
        <f aca="false">IF(ISNUMBER(FIND("2e kamerlid",D14,1)),1,0)</f>
        <v>1</v>
      </c>
      <c r="AC14" s="0" t="n">
        <f aca="false">IF(ISNUMBER(FIND("1e kamerlid",D14,1)),1,0)</f>
        <v>0</v>
      </c>
      <c r="AD14" s="0" t="n">
        <f aca="false">IF(ISNUMBER(FIND("minister",D14,1)),1,0)</f>
        <v>0</v>
      </c>
      <c r="AE14" s="0" t="n">
        <f aca="false">IF(ISNUMBER(FIND("gedeputeerde",D14,1)),1,0)</f>
        <v>1</v>
      </c>
      <c r="AF14" s="0" t="n">
        <f aca="false">IF(ISNUMBER(FIND("commissaris",D14,1)),1,0)</f>
        <v>0</v>
      </c>
    </row>
    <row r="15" customFormat="false" ht="15" hidden="false" customHeight="false" outlineLevel="0" collapsed="false">
      <c r="A15" s="6" t="s">
        <v>126</v>
      </c>
      <c r="B15" s="6" t="s">
        <v>114</v>
      </c>
      <c r="C15" s="6" t="s">
        <v>127</v>
      </c>
      <c r="D15" s="6" t="s">
        <v>35</v>
      </c>
      <c r="E15" s="6" t="s">
        <v>116</v>
      </c>
      <c r="F15" s="6" t="s">
        <v>117</v>
      </c>
      <c r="G15" s="6" t="s">
        <v>128</v>
      </c>
      <c r="H15" s="13" t="s">
        <v>129</v>
      </c>
      <c r="I15" s="7" t="s">
        <v>39</v>
      </c>
      <c r="J15" s="7" t="s">
        <v>40</v>
      </c>
      <c r="K15" s="6" t="s">
        <v>40</v>
      </c>
      <c r="L15" s="6"/>
      <c r="M15" s="6"/>
      <c r="N15" s="7" t="s">
        <v>40</v>
      </c>
      <c r="O15" s="9" t="n">
        <v>1874</v>
      </c>
      <c r="P15" s="0" t="str">
        <f aca="false">RIGHT(VLOOKUP(A15,Sheet2!A:C,3,0),4)</f>
        <v>1882</v>
      </c>
      <c r="Q15" s="0" t="n">
        <f aca="false">P15-O15</f>
        <v>8</v>
      </c>
      <c r="R15" s="0" t="str">
        <f aca="false">VLOOKUP(A15,Sheet1!A:K,8,0)</f>
        <v>antirevolutionair</v>
      </c>
      <c r="S15" s="0" t="s">
        <v>69</v>
      </c>
      <c r="T15" s="0" t="str">
        <f aca="false">RIGHT(VLOOKUP(A15,Sheet1!A:K,11,0),4)</f>
        <v>1816</v>
      </c>
      <c r="U15" s="0" t="str">
        <f aca="false">RIGHT(G15,4)</f>
        <v>1882</v>
      </c>
      <c r="V15" s="0" t="n">
        <f aca="false">U15-T15</f>
        <v>66</v>
      </c>
      <c r="W15" s="0" t="n">
        <f aca="false">IF(O15&lt;1881,1,0)</f>
        <v>1</v>
      </c>
      <c r="X15" s="0" t="n">
        <f aca="false">IF(AND(O15&gt;1880,O15&lt;1901),1,0)</f>
        <v>0</v>
      </c>
      <c r="Y15" s="0" t="n">
        <f aca="false">IF(AND(O15&gt;1900,O15&lt;1919),1,0)</f>
        <v>0</v>
      </c>
      <c r="Z15" s="0" t="n">
        <f aca="false">IF(O15&gt;1918,1,0)</f>
        <v>0</v>
      </c>
      <c r="AA15" s="0" t="n">
        <f aca="false">IF(W15=1,1,IF(X15=1,2,IF(Y15=1,3,IF(Z15=1,4,0))))</f>
        <v>1</v>
      </c>
      <c r="AB15" s="0" t="n">
        <f aca="false">IF(ISNUMBER(FIND("2e kamerlid",D15,1)),1,0)</f>
        <v>1</v>
      </c>
      <c r="AC15" s="0" t="n">
        <f aca="false">IF(ISNUMBER(FIND("1e kamerlid",D15,1)),1,0)</f>
        <v>0</v>
      </c>
      <c r="AD15" s="0" t="n">
        <f aca="false">IF(ISNUMBER(FIND("minister",D15,1)),1,0)</f>
        <v>0</v>
      </c>
      <c r="AE15" s="0" t="n">
        <f aca="false">IF(ISNUMBER(FIND("gedeputeerde",D15,1)),1,0)</f>
        <v>0</v>
      </c>
      <c r="AF15" s="0" t="n">
        <f aca="false">IF(ISNUMBER(FIND("commissaris",D15,1)),1,0)</f>
        <v>0</v>
      </c>
    </row>
    <row r="16" customFormat="false" ht="15" hidden="false" customHeight="false" outlineLevel="0" collapsed="false">
      <c r="A16" s="6" t="s">
        <v>130</v>
      </c>
      <c r="B16" s="7" t="s">
        <v>114</v>
      </c>
      <c r="C16" s="7" t="s">
        <v>131</v>
      </c>
      <c r="D16" s="7" t="s">
        <v>132</v>
      </c>
      <c r="E16" s="7" t="s">
        <v>82</v>
      </c>
      <c r="F16" s="7" t="s">
        <v>37</v>
      </c>
      <c r="G16" s="7" t="s">
        <v>133</v>
      </c>
      <c r="H16" s="7" t="n">
        <v>1902</v>
      </c>
      <c r="I16" s="11" t="s">
        <v>134</v>
      </c>
      <c r="J16" s="7" t="s">
        <v>40</v>
      </c>
      <c r="K16" s="7" t="s">
        <v>40</v>
      </c>
      <c r="L16" s="7"/>
      <c r="M16" s="7"/>
      <c r="N16" s="7" t="s">
        <v>40</v>
      </c>
      <c r="O16" s="9" t="n">
        <v>1881</v>
      </c>
      <c r="P16" s="0" t="str">
        <f aca="false">RIGHT(VLOOKUP(A16,Sheet2!A:C,3,0),4)</f>
        <v>1902</v>
      </c>
      <c r="Q16" s="0" t="n">
        <f aca="false">P16-O16</f>
        <v>21</v>
      </c>
      <c r="R16" s="0" t="str">
        <f aca="false">VLOOKUP(A16,Sheet1!A:K,8,0)</f>
        <v>ARP</v>
      </c>
      <c r="S16" s="0" t="s">
        <v>69</v>
      </c>
      <c r="T16" s="0" t="str">
        <f aca="false">RIGHT(VLOOKUP(A16,Sheet1!A:K,11,0),4)</f>
        <v>1849</v>
      </c>
      <c r="U16" s="0" t="str">
        <f aca="false">RIGHT(G16,4)</f>
        <v>1902</v>
      </c>
      <c r="V16" s="0" t="n">
        <f aca="false">U16-T16</f>
        <v>53</v>
      </c>
      <c r="W16" s="0" t="n">
        <f aca="false">IF(O16&lt;1881,1,0)</f>
        <v>0</v>
      </c>
      <c r="X16" s="0" t="n">
        <f aca="false">IF(AND(O16&gt;1880,O16&lt;1901),1,0)</f>
        <v>1</v>
      </c>
      <c r="Y16" s="0" t="n">
        <f aca="false">IF(AND(O16&gt;1900,O16&lt;1919),1,0)</f>
        <v>0</v>
      </c>
      <c r="Z16" s="0" t="n">
        <f aca="false">IF(O16&gt;1918,1,0)</f>
        <v>0</v>
      </c>
      <c r="AA16" s="0" t="n">
        <f aca="false">IF(W16=1,1,IF(X16=1,2,IF(Y16=1,3,IF(Z16=1,4,0))))</f>
        <v>2</v>
      </c>
      <c r="AB16" s="0" t="n">
        <f aca="false">IF(ISNUMBER(FIND("2e kamerlid",D16,1)),1,0)</f>
        <v>1</v>
      </c>
      <c r="AC16" s="0" t="n">
        <f aca="false">IF(ISNUMBER(FIND("1e kamerlid",D16,1)),1,0)</f>
        <v>1</v>
      </c>
      <c r="AD16" s="0" t="n">
        <f aca="false">IF(ISNUMBER(FIND("minister",D16,1)),1,0)</f>
        <v>1</v>
      </c>
      <c r="AE16" s="0" t="n">
        <f aca="false">IF(ISNUMBER(FIND("gedeputeerde",D16,1)),1,0)</f>
        <v>0</v>
      </c>
      <c r="AF16" s="0" t="n">
        <f aca="false">IF(ISNUMBER(FIND("commissaris",D16,1)),1,0)</f>
        <v>0</v>
      </c>
    </row>
    <row r="17" customFormat="false" ht="15" hidden="false" customHeight="false" outlineLevel="0" collapsed="false">
      <c r="A17" s="6" t="s">
        <v>135</v>
      </c>
      <c r="B17" s="6" t="s">
        <v>136</v>
      </c>
      <c r="C17" s="6" t="s">
        <v>137</v>
      </c>
      <c r="D17" s="6" t="s">
        <v>35</v>
      </c>
      <c r="E17" s="6" t="s">
        <v>138</v>
      </c>
      <c r="F17" s="6" t="s">
        <v>139</v>
      </c>
      <c r="G17" s="6" t="s">
        <v>140</v>
      </c>
      <c r="H17" s="13" t="s">
        <v>141</v>
      </c>
      <c r="I17" s="8" t="s">
        <v>39</v>
      </c>
      <c r="J17" s="8" t="s">
        <v>40</v>
      </c>
      <c r="K17" s="14" t="s">
        <v>40</v>
      </c>
      <c r="L17" s="6"/>
      <c r="M17" s="14" t="s">
        <v>142</v>
      </c>
      <c r="N17" s="7" t="s">
        <v>77</v>
      </c>
      <c r="O17" s="9" t="n">
        <v>1863</v>
      </c>
      <c r="P17" s="0" t="str">
        <f aca="false">RIGHT(VLOOKUP(A17,Sheet2!A:C,3,0),4)</f>
        <v>1873</v>
      </c>
      <c r="Q17" s="0" t="n">
        <f aca="false">P17-O17</f>
        <v>10</v>
      </c>
      <c r="R17" s="0" t="str">
        <f aca="false">VLOOKUP(A17,Sheet1!A:K,8,0)</f>
        <v>'pragmatisch' liberaal;liberaal</v>
      </c>
      <c r="S17" s="0" t="s">
        <v>50</v>
      </c>
      <c r="T17" s="0" t="str">
        <f aca="false">RIGHT(VLOOKUP(A17,Sheet1!A:K,11,0),4)</f>
        <v>1812</v>
      </c>
      <c r="U17" s="0" t="str">
        <f aca="false">RIGHT(G17,4)</f>
        <v>1877</v>
      </c>
      <c r="V17" s="0" t="n">
        <f aca="false">U17-T17</f>
        <v>65</v>
      </c>
      <c r="W17" s="0" t="n">
        <f aca="false">IF(O17&lt;1881,1,0)</f>
        <v>1</v>
      </c>
      <c r="X17" s="0" t="n">
        <f aca="false">IF(AND(O17&gt;1880,O17&lt;1901),1,0)</f>
        <v>0</v>
      </c>
      <c r="Y17" s="0" t="n">
        <f aca="false">IF(AND(O17&gt;1900,O17&lt;1919),1,0)</f>
        <v>0</v>
      </c>
      <c r="Z17" s="0" t="n">
        <f aca="false">IF(O17&gt;1918,1,0)</f>
        <v>0</v>
      </c>
      <c r="AA17" s="0" t="n">
        <f aca="false">IF(W17=1,1,IF(X17=1,2,IF(Y17=1,3,IF(Z17=1,4,0))))</f>
        <v>1</v>
      </c>
      <c r="AB17" s="0" t="n">
        <f aca="false">IF(ISNUMBER(FIND("2e kamerlid",D17,1)),1,0)</f>
        <v>1</v>
      </c>
      <c r="AC17" s="0" t="n">
        <f aca="false">IF(ISNUMBER(FIND("1e kamerlid",D17,1)),1,0)</f>
        <v>0</v>
      </c>
      <c r="AD17" s="0" t="n">
        <f aca="false">IF(ISNUMBER(FIND("minister",D17,1)),1,0)</f>
        <v>0</v>
      </c>
      <c r="AE17" s="0" t="n">
        <f aca="false">IF(ISNUMBER(FIND("gedeputeerde",D17,1)),1,0)</f>
        <v>0</v>
      </c>
      <c r="AF17" s="0" t="n">
        <f aca="false">IF(ISNUMBER(FIND("commissaris",D17,1)),1,0)</f>
        <v>0</v>
      </c>
    </row>
    <row r="18" customFormat="false" ht="15" hidden="false" customHeight="false" outlineLevel="0" collapsed="false">
      <c r="A18" s="6" t="s">
        <v>143</v>
      </c>
      <c r="B18" s="6" t="s">
        <v>144</v>
      </c>
      <c r="C18" s="6" t="s">
        <v>145</v>
      </c>
      <c r="D18" s="6" t="s">
        <v>54</v>
      </c>
      <c r="E18" s="6" t="s">
        <v>116</v>
      </c>
      <c r="F18" s="6" t="s">
        <v>117</v>
      </c>
      <c r="G18" s="6" t="s">
        <v>146</v>
      </c>
      <c r="H18" s="13" t="s">
        <v>125</v>
      </c>
      <c r="I18" s="7" t="s">
        <v>105</v>
      </c>
      <c r="J18" s="7" t="s">
        <v>76</v>
      </c>
      <c r="K18" s="6" t="s">
        <v>77</v>
      </c>
      <c r="L18" s="6"/>
      <c r="M18" s="6"/>
      <c r="N18" s="7" t="s">
        <v>77</v>
      </c>
      <c r="O18" s="9" t="n">
        <v>1910</v>
      </c>
      <c r="P18" s="0" t="str">
        <f aca="false">RIGHT(VLOOKUP(A18,Sheet2!A:C,3,0),4)</f>
        <v>1923</v>
      </c>
      <c r="Q18" s="0" t="n">
        <f aca="false">P18-O18</f>
        <v>13</v>
      </c>
      <c r="R18" s="0" t="str">
        <f aca="false">VLOOKUP(A18,Sheet1!A:K,8,0)</f>
        <v>ARP</v>
      </c>
      <c r="S18" s="0" t="s">
        <v>69</v>
      </c>
      <c r="T18" s="0" t="str">
        <f aca="false">RIGHT(VLOOKUP(A18,Sheet1!A:K,11,0),4)</f>
        <v>1862</v>
      </c>
      <c r="U18" s="0" t="str">
        <f aca="false">RIGHT(G18,4)</f>
        <v>1934</v>
      </c>
      <c r="V18" s="0" t="n">
        <f aca="false">U18-T18</f>
        <v>72</v>
      </c>
      <c r="W18" s="0" t="n">
        <f aca="false">IF(O18&lt;1881,1,0)</f>
        <v>0</v>
      </c>
      <c r="X18" s="0" t="n">
        <f aca="false">IF(AND(O18&gt;1880,O18&lt;1901),1,0)</f>
        <v>0</v>
      </c>
      <c r="Y18" s="0" t="n">
        <f aca="false">IF(AND(O18&gt;1900,O18&lt;1919),1,0)</f>
        <v>1</v>
      </c>
      <c r="Z18" s="0" t="n">
        <f aca="false">IF(O18&gt;1918,1,0)</f>
        <v>0</v>
      </c>
      <c r="AA18" s="0" t="n">
        <f aca="false">IF(W18=1,1,IF(X18=1,2,IF(Y18=1,3,IF(Z18=1,4,0))))</f>
        <v>3</v>
      </c>
      <c r="AB18" s="0" t="n">
        <f aca="false">IF(ISNUMBER(FIND("2e kamerlid",D18,1)),1,0)</f>
        <v>0</v>
      </c>
      <c r="AC18" s="0" t="n">
        <f aca="false">IF(ISNUMBER(FIND("1e kamerlid",D18,1)),1,0)</f>
        <v>1</v>
      </c>
      <c r="AD18" s="0" t="n">
        <f aca="false">IF(ISNUMBER(FIND("minister",D18,1)),1,0)</f>
        <v>0</v>
      </c>
      <c r="AE18" s="0" t="n">
        <f aca="false">IF(ISNUMBER(FIND("gedeputeerde",D18,1)),1,0)</f>
        <v>0</v>
      </c>
      <c r="AF18" s="0" t="n">
        <f aca="false">IF(ISNUMBER(FIND("commissaris",D18,1)),1,0)</f>
        <v>0</v>
      </c>
    </row>
    <row r="19" customFormat="false" ht="15" hidden="false" customHeight="false" outlineLevel="0" collapsed="false">
      <c r="A19" s="6" t="s">
        <v>147</v>
      </c>
      <c r="B19" s="6" t="s">
        <v>148</v>
      </c>
      <c r="C19" s="6" t="s">
        <v>149</v>
      </c>
      <c r="D19" s="6" t="s">
        <v>35</v>
      </c>
      <c r="E19" s="6" t="s">
        <v>150</v>
      </c>
      <c r="F19" s="6" t="s">
        <v>102</v>
      </c>
      <c r="G19" s="6" t="s">
        <v>151</v>
      </c>
      <c r="H19" s="13" t="s">
        <v>152</v>
      </c>
      <c r="I19" s="7" t="s">
        <v>39</v>
      </c>
      <c r="J19" s="7" t="s">
        <v>40</v>
      </c>
      <c r="K19" s="6" t="s">
        <v>40</v>
      </c>
      <c r="L19" s="6"/>
      <c r="M19" s="6"/>
      <c r="N19" s="7" t="s">
        <v>40</v>
      </c>
      <c r="O19" s="9" t="n">
        <v>1884</v>
      </c>
      <c r="P19" s="0" t="str">
        <f aca="false">RIGHT(VLOOKUP(A19,Sheet2!A:C,3,0),4)</f>
        <v>1888</v>
      </c>
      <c r="Q19" s="0" t="n">
        <f aca="false">P19-O19</f>
        <v>4</v>
      </c>
      <c r="R19" s="0" t="str">
        <f aca="false">VLOOKUP(A19,Sheet1!A:K,8,0)</f>
        <v>antirevolutionair</v>
      </c>
      <c r="S19" s="0" t="s">
        <v>69</v>
      </c>
      <c r="T19" s="0" t="str">
        <f aca="false">RIGHT(VLOOKUP(A19,Sheet1!A:K,11,0),4)</f>
        <v>1826</v>
      </c>
      <c r="U19" s="0" t="str">
        <f aca="false">RIGHT(G19,4)</f>
        <v>1906</v>
      </c>
      <c r="V19" s="0" t="n">
        <f aca="false">U19-T19</f>
        <v>80</v>
      </c>
      <c r="W19" s="0" t="n">
        <f aca="false">IF(O19&lt;1881,1,0)</f>
        <v>0</v>
      </c>
      <c r="X19" s="0" t="n">
        <f aca="false">IF(AND(O19&gt;1880,O19&lt;1901),1,0)</f>
        <v>1</v>
      </c>
      <c r="Y19" s="0" t="n">
        <f aca="false">IF(AND(O19&gt;1900,O19&lt;1919),1,0)</f>
        <v>0</v>
      </c>
      <c r="Z19" s="0" t="n">
        <f aca="false">IF(O19&gt;1918,1,0)</f>
        <v>0</v>
      </c>
      <c r="AA19" s="0" t="n">
        <f aca="false">IF(W19=1,1,IF(X19=1,2,IF(Y19=1,3,IF(Z19=1,4,0))))</f>
        <v>2</v>
      </c>
      <c r="AB19" s="0" t="n">
        <f aca="false">IF(ISNUMBER(FIND("2e kamerlid",D19,1)),1,0)</f>
        <v>1</v>
      </c>
      <c r="AC19" s="0" t="n">
        <f aca="false">IF(ISNUMBER(FIND("1e kamerlid",D19,1)),1,0)</f>
        <v>0</v>
      </c>
      <c r="AD19" s="0" t="n">
        <f aca="false">IF(ISNUMBER(FIND("minister",D19,1)),1,0)</f>
        <v>0</v>
      </c>
      <c r="AE19" s="0" t="n">
        <f aca="false">IF(ISNUMBER(FIND("gedeputeerde",D19,1)),1,0)</f>
        <v>0</v>
      </c>
      <c r="AF19" s="0" t="n">
        <f aca="false">IF(ISNUMBER(FIND("commissaris",D19,1)),1,0)</f>
        <v>0</v>
      </c>
    </row>
    <row r="20" customFormat="false" ht="15" hidden="false" customHeight="false" outlineLevel="0" collapsed="false">
      <c r="A20" s="6" t="s">
        <v>153</v>
      </c>
      <c r="B20" s="6" t="s">
        <v>154</v>
      </c>
      <c r="C20" s="6" t="s">
        <v>155</v>
      </c>
      <c r="D20" s="6" t="s">
        <v>46</v>
      </c>
      <c r="E20" s="6" t="s">
        <v>156</v>
      </c>
      <c r="F20" s="6" t="s">
        <v>102</v>
      </c>
      <c r="G20" s="6" t="s">
        <v>157</v>
      </c>
      <c r="H20" s="13" t="s">
        <v>97</v>
      </c>
      <c r="I20" s="7" t="s">
        <v>39</v>
      </c>
      <c r="J20" s="6" t="s">
        <v>40</v>
      </c>
      <c r="K20" s="7" t="s">
        <v>40</v>
      </c>
      <c r="L20" s="6"/>
      <c r="M20" s="6"/>
      <c r="N20" s="7" t="s">
        <v>40</v>
      </c>
      <c r="O20" s="9" t="n">
        <v>1840</v>
      </c>
      <c r="P20" s="0" t="str">
        <f aca="false">RIGHT(VLOOKUP(A20,Sheet2!A:C,3,0),4)</f>
        <v>1880</v>
      </c>
      <c r="Q20" s="0" t="n">
        <f aca="false">P20-O20</f>
        <v>40</v>
      </c>
      <c r="R20" s="0" t="str">
        <f aca="false">VLOOKUP(A20,Sheet1!A:K,8,0)</f>
        <v>conservatief</v>
      </c>
      <c r="S20" s="0" t="s">
        <v>69</v>
      </c>
      <c r="T20" s="0" t="str">
        <f aca="false">RIGHT(VLOOKUP(A20,Sheet1!A:K,11,0),4)</f>
        <v>1804</v>
      </c>
      <c r="U20" s="0" t="str">
        <f aca="false">RIGHT(G20,4)</f>
        <v>1881</v>
      </c>
      <c r="V20" s="0" t="n">
        <f aca="false">U20-T20</f>
        <v>77</v>
      </c>
      <c r="W20" s="0" t="n">
        <f aca="false">IF(O20&lt;1881,1,0)</f>
        <v>1</v>
      </c>
      <c r="X20" s="0" t="n">
        <f aca="false">IF(AND(O20&gt;1880,O20&lt;1901),1,0)</f>
        <v>0</v>
      </c>
      <c r="Y20" s="0" t="n">
        <f aca="false">IF(AND(O20&gt;1900,O20&lt;1919),1,0)</f>
        <v>0</v>
      </c>
      <c r="Z20" s="0" t="n">
        <f aca="false">IF(O20&gt;1918,1,0)</f>
        <v>0</v>
      </c>
      <c r="AA20" s="0" t="n">
        <f aca="false">IF(W20=1,1,IF(X20=1,2,IF(Y20=1,3,IF(Z20=1,4,0))))</f>
        <v>1</v>
      </c>
      <c r="AB20" s="0" t="n">
        <f aca="false">IF(ISNUMBER(FIND("2e kamerlid",D20,1)),1,0)</f>
        <v>1</v>
      </c>
      <c r="AC20" s="0" t="n">
        <f aca="false">IF(ISNUMBER(FIND("1e kamerlid",D20,1)),1,0)</f>
        <v>1</v>
      </c>
      <c r="AD20" s="0" t="n">
        <f aca="false">IF(ISNUMBER(FIND("minister",D20,1)),1,0)</f>
        <v>0</v>
      </c>
      <c r="AE20" s="0" t="n">
        <f aca="false">IF(ISNUMBER(FIND("gedeputeerde",D20,1)),1,0)</f>
        <v>0</v>
      </c>
      <c r="AF20" s="0" t="n">
        <f aca="false">IF(ISNUMBER(FIND("commissaris",D20,1)),1,0)</f>
        <v>0</v>
      </c>
    </row>
    <row r="21" customFormat="false" ht="15" hidden="false" customHeight="false" outlineLevel="0" collapsed="false">
      <c r="A21" s="6" t="s">
        <v>158</v>
      </c>
      <c r="B21" s="7" t="s">
        <v>159</v>
      </c>
      <c r="C21" s="7" t="s">
        <v>160</v>
      </c>
      <c r="D21" s="7" t="s">
        <v>35</v>
      </c>
      <c r="E21" s="7" t="s">
        <v>161</v>
      </c>
      <c r="F21" s="7" t="s">
        <v>110</v>
      </c>
      <c r="G21" s="7" t="s">
        <v>162</v>
      </c>
      <c r="H21" s="7" t="n">
        <v>1889</v>
      </c>
      <c r="I21" s="11" t="n">
        <v>1209716</v>
      </c>
      <c r="J21" s="7" t="s">
        <v>40</v>
      </c>
      <c r="K21" s="7" t="s">
        <v>40</v>
      </c>
      <c r="L21" s="7"/>
      <c r="M21" s="12" t="s">
        <v>163</v>
      </c>
      <c r="N21" s="7" t="s">
        <v>40</v>
      </c>
      <c r="O21" s="9" t="n">
        <v>1873</v>
      </c>
      <c r="P21" s="0" t="str">
        <f aca="false">RIGHT(VLOOKUP(A21,Sheet2!A:C,3,0),4)</f>
        <v>1889</v>
      </c>
      <c r="Q21" s="0" t="n">
        <f aca="false">P21-O21</f>
        <v>16</v>
      </c>
      <c r="R21" s="0" t="str">
        <f aca="false">VLOOKUP(A21,Sheet1!A:K,8,0)</f>
        <v>conservatief (katholiek);Bahlmanniaan ('Centrum')</v>
      </c>
      <c r="S21" s="0" t="s">
        <v>69</v>
      </c>
      <c r="T21" s="0" t="str">
        <f aca="false">RIGHT(VLOOKUP(A21,Sheet1!A:K,11,0),4)</f>
        <v>1816</v>
      </c>
      <c r="U21" s="0" t="str">
        <f aca="false">RIGHT(G21,4)</f>
        <v>1889</v>
      </c>
      <c r="V21" s="0" t="n">
        <f aca="false">U21-T21</f>
        <v>73</v>
      </c>
      <c r="W21" s="0" t="n">
        <f aca="false">IF(O21&lt;1881,1,0)</f>
        <v>1</v>
      </c>
      <c r="X21" s="0" t="n">
        <f aca="false">IF(AND(O21&gt;1880,O21&lt;1901),1,0)</f>
        <v>0</v>
      </c>
      <c r="Y21" s="0" t="n">
        <f aca="false">IF(AND(O21&gt;1900,O21&lt;1919),1,0)</f>
        <v>0</v>
      </c>
      <c r="Z21" s="0" t="n">
        <f aca="false">IF(O21&gt;1918,1,0)</f>
        <v>0</v>
      </c>
      <c r="AA21" s="0" t="n">
        <f aca="false">IF(W21=1,1,IF(X21=1,2,IF(Y21=1,3,IF(Z21=1,4,0))))</f>
        <v>1</v>
      </c>
      <c r="AB21" s="0" t="n">
        <f aca="false">IF(ISNUMBER(FIND("2e kamerlid",D21,1)),1,0)</f>
        <v>1</v>
      </c>
      <c r="AC21" s="0" t="n">
        <f aca="false">IF(ISNUMBER(FIND("1e kamerlid",D21,1)),1,0)</f>
        <v>0</v>
      </c>
      <c r="AD21" s="0" t="n">
        <f aca="false">IF(ISNUMBER(FIND("minister",D21,1)),1,0)</f>
        <v>0</v>
      </c>
      <c r="AE21" s="0" t="n">
        <f aca="false">IF(ISNUMBER(FIND("gedeputeerde",D21,1)),1,0)</f>
        <v>0</v>
      </c>
      <c r="AF21" s="0" t="n">
        <f aca="false">IF(ISNUMBER(FIND("commissaris",D21,1)),1,0)</f>
        <v>0</v>
      </c>
    </row>
    <row r="22" customFormat="false" ht="15" hidden="false" customHeight="false" outlineLevel="0" collapsed="false">
      <c r="A22" s="6" t="s">
        <v>164</v>
      </c>
      <c r="B22" s="7" t="s">
        <v>165</v>
      </c>
      <c r="C22" s="7" t="s">
        <v>166</v>
      </c>
      <c r="D22" s="7" t="s">
        <v>35</v>
      </c>
      <c r="E22" s="7" t="s">
        <v>82</v>
      </c>
      <c r="F22" s="7" t="s">
        <v>37</v>
      </c>
      <c r="G22" s="7" t="s">
        <v>167</v>
      </c>
      <c r="H22" s="7" t="n">
        <v>1881</v>
      </c>
      <c r="I22" s="11" t="s">
        <v>168</v>
      </c>
      <c r="J22" s="7" t="s">
        <v>40</v>
      </c>
      <c r="K22" s="7" t="s">
        <v>40</v>
      </c>
      <c r="L22" s="7"/>
      <c r="M22" s="7"/>
      <c r="N22" s="7" t="s">
        <v>40</v>
      </c>
      <c r="O22" s="9" t="n">
        <v>1849</v>
      </c>
      <c r="P22" s="0" t="str">
        <f aca="false">RIGHT(VLOOKUP(A22,Sheet2!A:C,3,0),4)</f>
        <v>1853</v>
      </c>
      <c r="Q22" s="0" t="n">
        <f aca="false">P22-O22</f>
        <v>4</v>
      </c>
      <c r="R22" s="0" t="str">
        <f aca="false">VLOOKUP(A22,Sheet1!A:K,8,0)</f>
        <v>Thorbeckiaan</v>
      </c>
      <c r="S22" s="0" t="s">
        <v>50</v>
      </c>
      <c r="T22" s="0" t="str">
        <f aca="false">RIGHT(VLOOKUP(A22,Sheet1!A:K,11,0),4)</f>
        <v>1814</v>
      </c>
      <c r="U22" s="0" t="str">
        <f aca="false">RIGHT(G22,4)</f>
        <v>1881</v>
      </c>
      <c r="V22" s="0" t="n">
        <f aca="false">U22-T22</f>
        <v>67</v>
      </c>
      <c r="W22" s="0" t="n">
        <f aca="false">IF(O22&lt;1881,1,0)</f>
        <v>1</v>
      </c>
      <c r="X22" s="0" t="n">
        <f aca="false">IF(AND(O22&gt;1880,O22&lt;1901),1,0)</f>
        <v>0</v>
      </c>
      <c r="Y22" s="0" t="n">
        <f aca="false">IF(AND(O22&gt;1900,O22&lt;1919),1,0)</f>
        <v>0</v>
      </c>
      <c r="Z22" s="0" t="n">
        <f aca="false">IF(O22&gt;1918,1,0)</f>
        <v>0</v>
      </c>
      <c r="AA22" s="0" t="n">
        <f aca="false">IF(W22=1,1,IF(X22=1,2,IF(Y22=1,3,IF(Z22=1,4,0))))</f>
        <v>1</v>
      </c>
      <c r="AB22" s="0" t="n">
        <f aca="false">IF(ISNUMBER(FIND("2e kamerlid",D22,1)),1,0)</f>
        <v>1</v>
      </c>
      <c r="AC22" s="0" t="n">
        <f aca="false">IF(ISNUMBER(FIND("1e kamerlid",D22,1)),1,0)</f>
        <v>0</v>
      </c>
      <c r="AD22" s="0" t="n">
        <f aca="false">IF(ISNUMBER(FIND("minister",D22,1)),1,0)</f>
        <v>0</v>
      </c>
      <c r="AE22" s="0" t="n">
        <f aca="false">IF(ISNUMBER(FIND("gedeputeerde",D22,1)),1,0)</f>
        <v>0</v>
      </c>
      <c r="AF22" s="0" t="n">
        <f aca="false">IF(ISNUMBER(FIND("commissaris",D22,1)),1,0)</f>
        <v>0</v>
      </c>
    </row>
    <row r="23" customFormat="false" ht="15" hidden="false" customHeight="false" outlineLevel="0" collapsed="false">
      <c r="A23" s="6" t="s">
        <v>169</v>
      </c>
      <c r="B23" s="7" t="s">
        <v>170</v>
      </c>
      <c r="C23" s="7" t="s">
        <v>171</v>
      </c>
      <c r="D23" s="7" t="s">
        <v>35</v>
      </c>
      <c r="E23" s="7" t="s">
        <v>82</v>
      </c>
      <c r="F23" s="7" t="s">
        <v>37</v>
      </c>
      <c r="G23" s="7" t="s">
        <v>172</v>
      </c>
      <c r="H23" s="7" t="n">
        <v>1898</v>
      </c>
      <c r="I23" s="7" t="s">
        <v>75</v>
      </c>
      <c r="J23" s="7" t="s">
        <v>77</v>
      </c>
      <c r="K23" s="7" t="s">
        <v>77</v>
      </c>
      <c r="L23" s="7"/>
      <c r="M23" s="12" t="s">
        <v>173</v>
      </c>
      <c r="N23" s="7" t="s">
        <v>77</v>
      </c>
      <c r="O23" s="9" t="n">
        <v>1880</v>
      </c>
      <c r="P23" s="0" t="str">
        <f aca="false">RIGHT(VLOOKUP(A23,Sheet2!A:C,3,0),4)</f>
        <v>1898</v>
      </c>
      <c r="Q23" s="0" t="n">
        <f aca="false">P23-O23</f>
        <v>18</v>
      </c>
      <c r="R23" s="0" t="str">
        <f aca="false">VLOOKUP(A23,Sheet1!A:K,8,0)</f>
        <v>Rooms-Katholieken;Bahlmanniaan ('Centrum')</v>
      </c>
      <c r="S23" s="0" t="s">
        <v>69</v>
      </c>
      <c r="T23" s="0" t="str">
        <f aca="false">RIGHT(VLOOKUP(A23,Sheet1!A:K,11,0),4)</f>
        <v>1848</v>
      </c>
      <c r="U23" s="0" t="str">
        <f aca="false">RIGHT(G23,4)</f>
        <v>1898</v>
      </c>
      <c r="V23" s="0" t="n">
        <f aca="false">U23-T23</f>
        <v>50</v>
      </c>
      <c r="W23" s="0" t="n">
        <f aca="false">IF(O23&lt;1881,1,0)</f>
        <v>1</v>
      </c>
      <c r="X23" s="0" t="n">
        <f aca="false">IF(AND(O23&gt;1880,O23&lt;1901),1,0)</f>
        <v>0</v>
      </c>
      <c r="Y23" s="0" t="n">
        <f aca="false">IF(AND(O23&gt;1900,O23&lt;1919),1,0)</f>
        <v>0</v>
      </c>
      <c r="Z23" s="0" t="n">
        <f aca="false">IF(O23&gt;1918,1,0)</f>
        <v>0</v>
      </c>
      <c r="AA23" s="0" t="n">
        <f aca="false">IF(W23=1,1,IF(X23=1,2,IF(Y23=1,3,IF(Z23=1,4,0))))</f>
        <v>1</v>
      </c>
      <c r="AB23" s="0" t="n">
        <f aca="false">IF(ISNUMBER(FIND("2e kamerlid",D23,1)),1,0)</f>
        <v>1</v>
      </c>
      <c r="AC23" s="0" t="n">
        <f aca="false">IF(ISNUMBER(FIND("1e kamerlid",D23,1)),1,0)</f>
        <v>0</v>
      </c>
      <c r="AD23" s="0" t="n">
        <f aca="false">IF(ISNUMBER(FIND("minister",D23,1)),1,0)</f>
        <v>0</v>
      </c>
      <c r="AE23" s="0" t="n">
        <f aca="false">IF(ISNUMBER(FIND("gedeputeerde",D23,1)),1,0)</f>
        <v>0</v>
      </c>
      <c r="AF23" s="0" t="n">
        <f aca="false">IF(ISNUMBER(FIND("commissaris",D23,1)),1,0)</f>
        <v>0</v>
      </c>
    </row>
    <row r="24" customFormat="false" ht="15" hidden="false" customHeight="false" outlineLevel="0" collapsed="false">
      <c r="A24" s="6" t="s">
        <v>174</v>
      </c>
      <c r="B24" s="7" t="s">
        <v>175</v>
      </c>
      <c r="C24" s="7" t="s">
        <v>176</v>
      </c>
      <c r="D24" s="7" t="s">
        <v>46</v>
      </c>
      <c r="E24" s="7" t="s">
        <v>177</v>
      </c>
      <c r="F24" s="7" t="s">
        <v>37</v>
      </c>
      <c r="G24" s="7" t="s">
        <v>178</v>
      </c>
      <c r="H24" s="7" t="n">
        <v>1919</v>
      </c>
      <c r="I24" s="7" t="s">
        <v>39</v>
      </c>
      <c r="J24" s="7" t="s">
        <v>40</v>
      </c>
      <c r="K24" s="7" t="s">
        <v>40</v>
      </c>
      <c r="L24" s="7"/>
      <c r="M24" s="12" t="s">
        <v>179</v>
      </c>
      <c r="N24" s="7" t="s">
        <v>40</v>
      </c>
      <c r="O24" s="9" t="n">
        <v>1877</v>
      </c>
      <c r="P24" s="0" t="str">
        <f aca="false">RIGHT(VLOOKUP(A24,Sheet2!A:C,3,0),4)</f>
        <v>1913</v>
      </c>
      <c r="Q24" s="0" t="n">
        <f aca="false">P24-O24</f>
        <v>36</v>
      </c>
      <c r="R24" s="0" t="str">
        <f aca="false">VLOOKUP(A24,Sheet1!A:K,8,0)</f>
        <v>Algemeene Bond (RKSP)</v>
      </c>
      <c r="S24" s="0" t="s">
        <v>69</v>
      </c>
      <c r="T24" s="0" t="str">
        <f aca="false">RIGHT(VLOOKUP(A24,Sheet1!A:K,11,0),4)</f>
        <v>1844</v>
      </c>
      <c r="U24" s="0" t="str">
        <f aca="false">RIGHT(G24,4)</f>
        <v>1919</v>
      </c>
      <c r="V24" s="0" t="n">
        <f aca="false">U24-T24</f>
        <v>75</v>
      </c>
      <c r="W24" s="0" t="n">
        <f aca="false">IF(O24&lt;1881,1,0)</f>
        <v>1</v>
      </c>
      <c r="X24" s="0" t="n">
        <f aca="false">IF(AND(O24&gt;1880,O24&lt;1901),1,0)</f>
        <v>0</v>
      </c>
      <c r="Y24" s="0" t="n">
        <f aca="false">IF(AND(O24&gt;1900,O24&lt;1919),1,0)</f>
        <v>0</v>
      </c>
      <c r="Z24" s="0" t="n">
        <f aca="false">IF(O24&gt;1918,1,0)</f>
        <v>0</v>
      </c>
      <c r="AA24" s="0" t="n">
        <f aca="false">IF(W24=1,1,IF(X24=1,2,IF(Y24=1,3,IF(Z24=1,4,0))))</f>
        <v>1</v>
      </c>
      <c r="AB24" s="0" t="n">
        <f aca="false">IF(ISNUMBER(FIND("2e kamerlid",D24,1)),1,0)</f>
        <v>1</v>
      </c>
      <c r="AC24" s="0" t="n">
        <f aca="false">IF(ISNUMBER(FIND("1e kamerlid",D24,1)),1,0)</f>
        <v>1</v>
      </c>
      <c r="AD24" s="0" t="n">
        <f aca="false">IF(ISNUMBER(FIND("minister",D24,1)),1,0)</f>
        <v>0</v>
      </c>
      <c r="AE24" s="0" t="n">
        <f aca="false">IF(ISNUMBER(FIND("gedeputeerde",D24,1)),1,0)</f>
        <v>0</v>
      </c>
      <c r="AF24" s="0" t="n">
        <f aca="false">IF(ISNUMBER(FIND("commissaris",D24,1)),1,0)</f>
        <v>0</v>
      </c>
    </row>
    <row r="25" customFormat="false" ht="15" hidden="false" customHeight="false" outlineLevel="0" collapsed="false">
      <c r="A25" s="6" t="s">
        <v>180</v>
      </c>
      <c r="B25" s="6" t="s">
        <v>181</v>
      </c>
      <c r="C25" s="6" t="s">
        <v>182</v>
      </c>
      <c r="D25" s="6" t="s">
        <v>46</v>
      </c>
      <c r="E25" s="6" t="s">
        <v>116</v>
      </c>
      <c r="F25" s="6" t="s">
        <v>117</v>
      </c>
      <c r="G25" s="6" t="s">
        <v>183</v>
      </c>
      <c r="H25" s="13" t="s">
        <v>104</v>
      </c>
      <c r="I25" s="7" t="s">
        <v>105</v>
      </c>
      <c r="J25" s="7" t="s">
        <v>76</v>
      </c>
      <c r="K25" s="6" t="s">
        <v>77</v>
      </c>
      <c r="L25" s="6"/>
      <c r="M25" s="6"/>
      <c r="N25" s="7" t="s">
        <v>77</v>
      </c>
      <c r="O25" s="9" t="n">
        <v>1894</v>
      </c>
      <c r="P25" s="0" t="str">
        <f aca="false">RIGHT(VLOOKUP(A25,Sheet2!A:C,3,0),4)</f>
        <v>1923</v>
      </c>
      <c r="Q25" s="0" t="n">
        <f aca="false">P25-O25</f>
        <v>29</v>
      </c>
      <c r="R25" s="0" t="str">
        <f aca="false">VLOOKUP(A25,Sheet1!A:K,8,0)</f>
        <v>Rooms-Katholieken;Algemeene Bond (RKSP)</v>
      </c>
      <c r="S25" s="0" t="s">
        <v>69</v>
      </c>
      <c r="T25" s="0" t="str">
        <f aca="false">RIGHT(VLOOKUP(A25,Sheet1!A:K,11,0),4)</f>
        <v>1862</v>
      </c>
      <c r="U25" s="0" t="str">
        <f aca="false">RIGHT(G25,4)</f>
        <v>1936</v>
      </c>
      <c r="V25" s="0" t="n">
        <f aca="false">U25-T25</f>
        <v>74</v>
      </c>
      <c r="W25" s="0" t="n">
        <f aca="false">IF(O25&lt;1881,1,0)</f>
        <v>0</v>
      </c>
      <c r="X25" s="0" t="n">
        <f aca="false">IF(AND(O25&gt;1880,O25&lt;1901),1,0)</f>
        <v>1</v>
      </c>
      <c r="Y25" s="0" t="n">
        <f aca="false">IF(AND(O25&gt;1900,O25&lt;1919),1,0)</f>
        <v>0</v>
      </c>
      <c r="Z25" s="0" t="n">
        <f aca="false">IF(O25&gt;1918,1,0)</f>
        <v>0</v>
      </c>
      <c r="AA25" s="0" t="n">
        <f aca="false">IF(W25=1,1,IF(X25=1,2,IF(Y25=1,3,IF(Z25=1,4,0))))</f>
        <v>2</v>
      </c>
      <c r="AB25" s="0" t="n">
        <f aca="false">IF(ISNUMBER(FIND("2e kamerlid",D25,1)),1,0)</f>
        <v>1</v>
      </c>
      <c r="AC25" s="0" t="n">
        <f aca="false">IF(ISNUMBER(FIND("1e kamerlid",D25,1)),1,0)</f>
        <v>1</v>
      </c>
      <c r="AD25" s="0" t="n">
        <f aca="false">IF(ISNUMBER(FIND("minister",D25,1)),1,0)</f>
        <v>0</v>
      </c>
      <c r="AE25" s="0" t="n">
        <f aca="false">IF(ISNUMBER(FIND("gedeputeerde",D25,1)),1,0)</f>
        <v>0</v>
      </c>
      <c r="AF25" s="0" t="n">
        <f aca="false">IF(ISNUMBER(FIND("commissaris",D25,1)),1,0)</f>
        <v>0</v>
      </c>
    </row>
    <row r="26" customFormat="false" ht="15" hidden="false" customHeight="false" outlineLevel="0" collapsed="false">
      <c r="A26" s="6" t="s">
        <v>184</v>
      </c>
      <c r="B26" s="6" t="s">
        <v>185</v>
      </c>
      <c r="C26" s="6" t="s">
        <v>186</v>
      </c>
      <c r="D26" s="6" t="s">
        <v>187</v>
      </c>
      <c r="E26" s="6" t="s">
        <v>188</v>
      </c>
      <c r="F26" s="6" t="s">
        <v>117</v>
      </c>
      <c r="G26" s="6" t="s">
        <v>189</v>
      </c>
      <c r="H26" s="13" t="s">
        <v>190</v>
      </c>
      <c r="I26" s="7" t="s">
        <v>39</v>
      </c>
      <c r="J26" s="7" t="s">
        <v>40</v>
      </c>
      <c r="K26" s="6" t="s">
        <v>40</v>
      </c>
      <c r="L26" s="6" t="s">
        <v>191</v>
      </c>
      <c r="M26" s="6"/>
      <c r="N26" s="7" t="s">
        <v>40</v>
      </c>
      <c r="O26" s="9" t="n">
        <v>1875</v>
      </c>
      <c r="P26" s="0" t="str">
        <f aca="false">RIGHT(VLOOKUP(A26,Sheet2!A:C,3,0),4)</f>
        <v>1901</v>
      </c>
      <c r="Q26" s="0" t="n">
        <f aca="false">P26-O26</f>
        <v>26</v>
      </c>
      <c r="R26" s="0" t="str">
        <f aca="false">VLOOKUP(A26,Sheet1!A:K,8,0)</f>
        <v>conservatief-liberaal</v>
      </c>
      <c r="S26" s="0" t="s">
        <v>69</v>
      </c>
      <c r="T26" s="0" t="str">
        <f aca="false">RIGHT(VLOOKUP(A26,Sheet1!A:K,11,0),4)</f>
        <v>1826</v>
      </c>
      <c r="U26" s="0" t="str">
        <f aca="false">RIGHT(G26,4)</f>
        <v>1902</v>
      </c>
      <c r="V26" s="0" t="n">
        <f aca="false">U26-T26</f>
        <v>76</v>
      </c>
      <c r="W26" s="0" t="n">
        <f aca="false">IF(O26&lt;1881,1,0)</f>
        <v>1</v>
      </c>
      <c r="X26" s="0" t="n">
        <f aca="false">IF(AND(O26&gt;1880,O26&lt;1901),1,0)</f>
        <v>0</v>
      </c>
      <c r="Y26" s="0" t="n">
        <f aca="false">IF(AND(O26&gt;1900,O26&lt;1919),1,0)</f>
        <v>0</v>
      </c>
      <c r="Z26" s="0" t="n">
        <f aca="false">IF(O26&gt;1918,1,0)</f>
        <v>0</v>
      </c>
      <c r="AA26" s="0" t="n">
        <f aca="false">IF(W26=1,1,IF(X26=1,2,IF(Y26=1,3,IF(Z26=1,4,0))))</f>
        <v>1</v>
      </c>
      <c r="AB26" s="0" t="n">
        <f aca="false">IF(ISNUMBER(FIND("2e kamerlid",D26,1)),1,0)</f>
        <v>1</v>
      </c>
      <c r="AC26" s="0" t="n">
        <f aca="false">IF(ISNUMBER(FIND("1e kamerlid",D26,1)),1,0)</f>
        <v>0</v>
      </c>
      <c r="AD26" s="0" t="n">
        <f aca="false">IF(ISNUMBER(FIND("minister",D26,1)),1,0)</f>
        <v>1</v>
      </c>
      <c r="AE26" s="0" t="n">
        <f aca="false">IF(ISNUMBER(FIND("gedeputeerde",D26,1)),1,0)</f>
        <v>1</v>
      </c>
      <c r="AF26" s="0" t="n">
        <f aca="false">IF(ISNUMBER(FIND("commissaris",D26,1)),1,0)</f>
        <v>0</v>
      </c>
    </row>
    <row r="27" customFormat="false" ht="15" hidden="false" customHeight="false" outlineLevel="0" collapsed="false">
      <c r="A27" s="6" t="s">
        <v>192</v>
      </c>
      <c r="B27" s="7" t="s">
        <v>193</v>
      </c>
      <c r="C27" s="7" t="s">
        <v>194</v>
      </c>
      <c r="D27" s="7" t="s">
        <v>54</v>
      </c>
      <c r="E27" s="7" t="s">
        <v>73</v>
      </c>
      <c r="F27" s="7" t="s">
        <v>48</v>
      </c>
      <c r="G27" s="7" t="s">
        <v>195</v>
      </c>
      <c r="H27" s="10" t="n">
        <v>1921</v>
      </c>
      <c r="I27" s="11" t="s">
        <v>196</v>
      </c>
      <c r="J27" s="7" t="s">
        <v>40</v>
      </c>
      <c r="K27" s="7" t="s">
        <v>40</v>
      </c>
      <c r="L27" s="10" t="n">
        <v>1</v>
      </c>
      <c r="M27" s="7"/>
      <c r="N27" s="7" t="s">
        <v>40</v>
      </c>
      <c r="O27" s="9" t="n">
        <v>1911</v>
      </c>
      <c r="P27" s="0" t="str">
        <f aca="false">RIGHT(VLOOKUP(A27,Sheet2!A:C,3,0),4)</f>
        <v>1921</v>
      </c>
      <c r="Q27" s="0" t="n">
        <f aca="false">P27-O27</f>
        <v>10</v>
      </c>
      <c r="R27" s="0" t="str">
        <f aca="false">VLOOKUP(A27,Sheet1!A:K,8,0)</f>
        <v>ARP</v>
      </c>
      <c r="S27" s="0" t="s">
        <v>69</v>
      </c>
      <c r="T27" s="0" t="str">
        <f aca="false">RIGHT(VLOOKUP(A27,Sheet1!A:K,11,0),4)</f>
        <v>1854</v>
      </c>
      <c r="U27" s="0" t="str">
        <f aca="false">RIGHT(G27,4)</f>
        <v>1921</v>
      </c>
      <c r="V27" s="0" t="n">
        <f aca="false">U27-T27</f>
        <v>67</v>
      </c>
      <c r="W27" s="0" t="n">
        <f aca="false">IF(O27&lt;1881,1,0)</f>
        <v>0</v>
      </c>
      <c r="X27" s="0" t="n">
        <f aca="false">IF(AND(O27&gt;1880,O27&lt;1901),1,0)</f>
        <v>0</v>
      </c>
      <c r="Y27" s="0" t="n">
        <f aca="false">IF(AND(O27&gt;1900,O27&lt;1919),1,0)</f>
        <v>1</v>
      </c>
      <c r="Z27" s="0" t="n">
        <f aca="false">IF(O27&gt;1918,1,0)</f>
        <v>0</v>
      </c>
      <c r="AA27" s="0" t="n">
        <f aca="false">IF(W27=1,1,IF(X27=1,2,IF(Y27=1,3,IF(Z27=1,4,0))))</f>
        <v>3</v>
      </c>
      <c r="AB27" s="0" t="n">
        <f aca="false">IF(ISNUMBER(FIND("2e kamerlid",D27,1)),1,0)</f>
        <v>0</v>
      </c>
      <c r="AC27" s="0" t="n">
        <f aca="false">IF(ISNUMBER(FIND("1e kamerlid",D27,1)),1,0)</f>
        <v>1</v>
      </c>
      <c r="AD27" s="0" t="n">
        <f aca="false">IF(ISNUMBER(FIND("minister",D27,1)),1,0)</f>
        <v>0</v>
      </c>
      <c r="AE27" s="0" t="n">
        <f aca="false">IF(ISNUMBER(FIND("gedeputeerde",D27,1)),1,0)</f>
        <v>0</v>
      </c>
      <c r="AF27" s="0" t="n">
        <f aca="false">IF(ISNUMBER(FIND("commissaris",D27,1)),1,0)</f>
        <v>0</v>
      </c>
    </row>
    <row r="28" customFormat="false" ht="15" hidden="false" customHeight="false" outlineLevel="0" collapsed="false">
      <c r="A28" s="6" t="s">
        <v>197</v>
      </c>
      <c r="B28" s="7" t="s">
        <v>198</v>
      </c>
      <c r="C28" s="7" t="s">
        <v>199</v>
      </c>
      <c r="D28" s="7" t="s">
        <v>122</v>
      </c>
      <c r="E28" s="7" t="s">
        <v>82</v>
      </c>
      <c r="F28" s="7" t="s">
        <v>37</v>
      </c>
      <c r="G28" s="7" t="s">
        <v>200</v>
      </c>
      <c r="H28" s="7" t="n">
        <v>1900</v>
      </c>
      <c r="I28" s="7" t="s">
        <v>75</v>
      </c>
      <c r="J28" s="7" t="s">
        <v>77</v>
      </c>
      <c r="K28" s="7" t="s">
        <v>77</v>
      </c>
      <c r="L28" s="7"/>
      <c r="M28" s="12" t="s">
        <v>201</v>
      </c>
      <c r="N28" s="7" t="s">
        <v>77</v>
      </c>
      <c r="O28" s="9" t="n">
        <v>1883</v>
      </c>
      <c r="P28" s="0" t="str">
        <f aca="false">RIGHT(VLOOKUP(A28,Sheet2!A:C,3,0),4)</f>
        <v>1900</v>
      </c>
      <c r="Q28" s="0" t="n">
        <f aca="false">P28-O28</f>
        <v>17</v>
      </c>
      <c r="R28" s="0" t="str">
        <f aca="false">VLOOKUP(A28,Sheet1!A:K,8,0)</f>
        <v>Liberale Unie;oud- of vrije liberalen</v>
      </c>
      <c r="S28" s="0" t="s">
        <v>50</v>
      </c>
      <c r="T28" s="0" t="str">
        <f aca="false">RIGHT(VLOOKUP(A28,Sheet1!A:K,11,0),4)</f>
        <v>1844</v>
      </c>
      <c r="U28" s="0" t="str">
        <f aca="false">RIGHT(G28,4)</f>
        <v>1900</v>
      </c>
      <c r="V28" s="0" t="n">
        <f aca="false">U28-T28</f>
        <v>56</v>
      </c>
      <c r="W28" s="0" t="n">
        <f aca="false">IF(O28&lt;1881,1,0)</f>
        <v>0</v>
      </c>
      <c r="X28" s="0" t="n">
        <f aca="false">IF(AND(O28&gt;1880,O28&lt;1901),1,0)</f>
        <v>1</v>
      </c>
      <c r="Y28" s="0" t="n">
        <f aca="false">IF(AND(O28&gt;1900,O28&lt;1919),1,0)</f>
        <v>0</v>
      </c>
      <c r="Z28" s="0" t="n">
        <f aca="false">IF(O28&gt;1918,1,0)</f>
        <v>0</v>
      </c>
      <c r="AA28" s="0" t="n">
        <f aca="false">IF(W28=1,1,IF(X28=1,2,IF(Y28=1,3,IF(Z28=1,4,0))))</f>
        <v>2</v>
      </c>
      <c r="AB28" s="0" t="n">
        <f aca="false">IF(ISNUMBER(FIND("2e kamerlid",D28,1)),1,0)</f>
        <v>1</v>
      </c>
      <c r="AC28" s="0" t="n">
        <f aca="false">IF(ISNUMBER(FIND("1e kamerlid",D28,1)),1,0)</f>
        <v>0</v>
      </c>
      <c r="AD28" s="0" t="n">
        <f aca="false">IF(ISNUMBER(FIND("minister",D28,1)),1,0)</f>
        <v>0</v>
      </c>
      <c r="AE28" s="0" t="n">
        <f aca="false">IF(ISNUMBER(FIND("gedeputeerde",D28,1)),1,0)</f>
        <v>1</v>
      </c>
      <c r="AF28" s="0" t="n">
        <f aca="false">IF(ISNUMBER(FIND("commissaris",D28,1)),1,0)</f>
        <v>0</v>
      </c>
    </row>
    <row r="29" customFormat="false" ht="15" hidden="false" customHeight="false" outlineLevel="0" collapsed="false">
      <c r="A29" s="6" t="s">
        <v>202</v>
      </c>
      <c r="B29" s="7" t="s">
        <v>198</v>
      </c>
      <c r="C29" s="7" t="s">
        <v>199</v>
      </c>
      <c r="D29" s="7" t="s">
        <v>132</v>
      </c>
      <c r="E29" s="7" t="s">
        <v>82</v>
      </c>
      <c r="F29" s="7" t="s">
        <v>37</v>
      </c>
      <c r="G29" s="7" t="s">
        <v>203</v>
      </c>
      <c r="H29" s="7" t="n">
        <v>1918</v>
      </c>
      <c r="I29" s="7" t="s">
        <v>75</v>
      </c>
      <c r="J29" s="7" t="s">
        <v>77</v>
      </c>
      <c r="K29" s="7" t="s">
        <v>77</v>
      </c>
      <c r="L29" s="7"/>
      <c r="M29" s="7" t="s">
        <v>204</v>
      </c>
      <c r="N29" s="7" t="s">
        <v>77</v>
      </c>
      <c r="O29" s="9" t="n">
        <v>1877</v>
      </c>
      <c r="P29" s="0" t="str">
        <f aca="false">RIGHT(VLOOKUP(A29,Sheet2!A:C,3,0),4)</f>
        <v>1918</v>
      </c>
      <c r="Q29" s="0" t="n">
        <f aca="false">P29-O29</f>
        <v>41</v>
      </c>
      <c r="R29" s="0" t="str">
        <f aca="false">VLOOKUP(A29,Sheet1!A:K,8,0)</f>
        <v>oud- of vrije liberalen</v>
      </c>
      <c r="S29" s="0" t="s">
        <v>50</v>
      </c>
      <c r="T29" s="0" t="str">
        <f aca="false">RIGHT(VLOOKUP(A29,Sheet1!A:K,11,0),4)</f>
        <v>1845</v>
      </c>
      <c r="U29" s="0" t="str">
        <f aca="false">RIGHT(G29,4)</f>
        <v>1918</v>
      </c>
      <c r="V29" s="0" t="n">
        <f aca="false">U29-T29</f>
        <v>73</v>
      </c>
      <c r="W29" s="0" t="n">
        <f aca="false">IF(O29&lt;1881,1,0)</f>
        <v>1</v>
      </c>
      <c r="X29" s="0" t="n">
        <f aca="false">IF(AND(O29&gt;1880,O29&lt;1901),1,0)</f>
        <v>0</v>
      </c>
      <c r="Y29" s="0" t="n">
        <f aca="false">IF(AND(O29&gt;1900,O29&lt;1919),1,0)</f>
        <v>0</v>
      </c>
      <c r="Z29" s="0" t="n">
        <f aca="false">IF(O29&gt;1918,1,0)</f>
        <v>0</v>
      </c>
      <c r="AA29" s="0" t="n">
        <f aca="false">IF(W29=1,1,IF(X29=1,2,IF(Y29=1,3,IF(Z29=1,4,0))))</f>
        <v>1</v>
      </c>
      <c r="AB29" s="0" t="n">
        <f aca="false">IF(ISNUMBER(FIND("2e kamerlid",D29,1)),1,0)</f>
        <v>1</v>
      </c>
      <c r="AC29" s="0" t="n">
        <f aca="false">IF(ISNUMBER(FIND("1e kamerlid",D29,1)),1,0)</f>
        <v>1</v>
      </c>
      <c r="AD29" s="0" t="n">
        <f aca="false">IF(ISNUMBER(FIND("minister",D29,1)),1,0)</f>
        <v>1</v>
      </c>
      <c r="AE29" s="0" t="n">
        <f aca="false">IF(ISNUMBER(FIND("gedeputeerde",D29,1)),1,0)</f>
        <v>0</v>
      </c>
      <c r="AF29" s="0" t="n">
        <f aca="false">IF(ISNUMBER(FIND("commissaris",D29,1)),1,0)</f>
        <v>0</v>
      </c>
    </row>
    <row r="30" customFormat="false" ht="15" hidden="false" customHeight="false" outlineLevel="0" collapsed="false">
      <c r="A30" s="6" t="s">
        <v>205</v>
      </c>
      <c r="B30" s="7" t="s">
        <v>206</v>
      </c>
      <c r="C30" s="7" t="s">
        <v>207</v>
      </c>
      <c r="D30" s="7" t="s">
        <v>35</v>
      </c>
      <c r="E30" s="7" t="s">
        <v>82</v>
      </c>
      <c r="F30" s="7" t="s">
        <v>37</v>
      </c>
      <c r="G30" s="7" t="s">
        <v>208</v>
      </c>
      <c r="H30" s="7" t="n">
        <v>1897</v>
      </c>
      <c r="I30" s="7" t="s">
        <v>84</v>
      </c>
      <c r="J30" s="7" t="s">
        <v>40</v>
      </c>
      <c r="K30" s="7" t="s">
        <v>40</v>
      </c>
      <c r="L30" s="7"/>
      <c r="M30" s="7"/>
      <c r="N30" s="7" t="s">
        <v>40</v>
      </c>
      <c r="O30" s="9" t="n">
        <v>1883</v>
      </c>
      <c r="P30" s="0" t="str">
        <f aca="false">RIGHT(VLOOKUP(A30,Sheet2!A:C,3,0),4)</f>
        <v>1897</v>
      </c>
      <c r="Q30" s="0" t="n">
        <f aca="false">P30-O30</f>
        <v>14</v>
      </c>
      <c r="R30" s="0" t="str">
        <f aca="false">VLOOKUP(A30,Sheet1!A:K,8,0)</f>
        <v>antirevolutionair;Vrij-AR</v>
      </c>
      <c r="S30" s="0" t="s">
        <v>69</v>
      </c>
      <c r="T30" s="0" t="str">
        <f aca="false">RIGHT(VLOOKUP(A30,Sheet1!A:K,11,0),4)</f>
        <v>1843</v>
      </c>
      <c r="U30" s="0" t="str">
        <f aca="false">RIGHT(G30,4)</f>
        <v>1897</v>
      </c>
      <c r="V30" s="0" t="n">
        <f aca="false">U30-T30</f>
        <v>54</v>
      </c>
      <c r="W30" s="0" t="n">
        <f aca="false">IF(O30&lt;1881,1,0)</f>
        <v>0</v>
      </c>
      <c r="X30" s="0" t="n">
        <f aca="false">IF(AND(O30&gt;1880,O30&lt;1901),1,0)</f>
        <v>1</v>
      </c>
      <c r="Y30" s="0" t="n">
        <f aca="false">IF(AND(O30&gt;1900,O30&lt;1919),1,0)</f>
        <v>0</v>
      </c>
      <c r="Z30" s="0" t="n">
        <f aca="false">IF(O30&gt;1918,1,0)</f>
        <v>0</v>
      </c>
      <c r="AA30" s="0" t="n">
        <f aca="false">IF(W30=1,1,IF(X30=1,2,IF(Y30=1,3,IF(Z30=1,4,0))))</f>
        <v>2</v>
      </c>
      <c r="AB30" s="0" t="n">
        <f aca="false">IF(ISNUMBER(FIND("2e kamerlid",D30,1)),1,0)</f>
        <v>1</v>
      </c>
      <c r="AC30" s="0" t="n">
        <f aca="false">IF(ISNUMBER(FIND("1e kamerlid",D30,1)),1,0)</f>
        <v>0</v>
      </c>
      <c r="AD30" s="0" t="n">
        <f aca="false">IF(ISNUMBER(FIND("minister",D30,1)),1,0)</f>
        <v>0</v>
      </c>
      <c r="AE30" s="0" t="n">
        <f aca="false">IF(ISNUMBER(FIND("gedeputeerde",D30,1)),1,0)</f>
        <v>0</v>
      </c>
      <c r="AF30" s="0" t="n">
        <f aca="false">IF(ISNUMBER(FIND("commissaris",D30,1)),1,0)</f>
        <v>0</v>
      </c>
    </row>
    <row r="31" customFormat="false" ht="15" hidden="false" customHeight="false" outlineLevel="0" collapsed="false">
      <c r="A31" s="6" t="s">
        <v>209</v>
      </c>
      <c r="B31" s="7" t="s">
        <v>210</v>
      </c>
      <c r="C31" s="7" t="s">
        <v>211</v>
      </c>
      <c r="D31" s="7" t="s">
        <v>35</v>
      </c>
      <c r="E31" s="7" t="s">
        <v>212</v>
      </c>
      <c r="F31" s="7" t="s">
        <v>110</v>
      </c>
      <c r="G31" s="7" t="s">
        <v>213</v>
      </c>
      <c r="H31" s="7" t="n">
        <v>1887</v>
      </c>
      <c r="I31" s="11" t="s">
        <v>214</v>
      </c>
      <c r="J31" s="7" t="s">
        <v>40</v>
      </c>
      <c r="K31" s="7" t="s">
        <v>40</v>
      </c>
      <c r="L31" s="7"/>
      <c r="M31" s="12" t="s">
        <v>215</v>
      </c>
      <c r="N31" s="7" t="s">
        <v>40</v>
      </c>
      <c r="O31" s="9" t="n">
        <v>1852</v>
      </c>
      <c r="P31" s="0" t="str">
        <f aca="false">RIGHT(VLOOKUP(A31,Sheet2!A:C,3,0),4)</f>
        <v>1868</v>
      </c>
      <c r="Q31" s="0" t="n">
        <f aca="false">P31-O31</f>
        <v>16</v>
      </c>
      <c r="R31" s="0" t="str">
        <f aca="false">VLOOKUP(A31,Sheet1!A:K,8,0)</f>
        <v>Thorbeckiaan;Puttianen</v>
      </c>
      <c r="S31" s="0" t="s">
        <v>50</v>
      </c>
      <c r="T31" s="0" t="str">
        <f aca="false">RIGHT(VLOOKUP(A31,Sheet1!A:K,11,0),4)</f>
        <v>1817</v>
      </c>
      <c r="U31" s="0" t="str">
        <f aca="false">RIGHT(G31,4)</f>
        <v>1887</v>
      </c>
      <c r="V31" s="0" t="n">
        <f aca="false">U31-T31</f>
        <v>70</v>
      </c>
      <c r="W31" s="0" t="n">
        <f aca="false">IF(O31&lt;1881,1,0)</f>
        <v>1</v>
      </c>
      <c r="X31" s="0" t="n">
        <f aca="false">IF(AND(O31&gt;1880,O31&lt;1901),1,0)</f>
        <v>0</v>
      </c>
      <c r="Y31" s="0" t="n">
        <f aca="false">IF(AND(O31&gt;1900,O31&lt;1919),1,0)</f>
        <v>0</v>
      </c>
      <c r="Z31" s="0" t="n">
        <f aca="false">IF(O31&gt;1918,1,0)</f>
        <v>0</v>
      </c>
      <c r="AA31" s="0" t="n">
        <f aca="false">IF(W31=1,1,IF(X31=1,2,IF(Y31=1,3,IF(Z31=1,4,0))))</f>
        <v>1</v>
      </c>
      <c r="AB31" s="0" t="n">
        <f aca="false">IF(ISNUMBER(FIND("2e kamerlid",D31,1)),1,0)</f>
        <v>1</v>
      </c>
      <c r="AC31" s="0" t="n">
        <f aca="false">IF(ISNUMBER(FIND("1e kamerlid",D31,1)),1,0)</f>
        <v>0</v>
      </c>
      <c r="AD31" s="0" t="n">
        <f aca="false">IF(ISNUMBER(FIND("minister",D31,1)),1,0)</f>
        <v>0</v>
      </c>
      <c r="AE31" s="0" t="n">
        <f aca="false">IF(ISNUMBER(FIND("gedeputeerde",D31,1)),1,0)</f>
        <v>0</v>
      </c>
      <c r="AF31" s="0" t="n">
        <f aca="false">IF(ISNUMBER(FIND("commissaris",D31,1)),1,0)</f>
        <v>0</v>
      </c>
    </row>
    <row r="32" customFormat="false" ht="15" hidden="false" customHeight="false" outlineLevel="0" collapsed="false">
      <c r="A32" s="6" t="s">
        <v>216</v>
      </c>
      <c r="B32" s="6" t="s">
        <v>217</v>
      </c>
      <c r="C32" s="6" t="s">
        <v>218</v>
      </c>
      <c r="D32" s="6" t="s">
        <v>46</v>
      </c>
      <c r="E32" s="6" t="s">
        <v>219</v>
      </c>
      <c r="F32" s="6" t="s">
        <v>95</v>
      </c>
      <c r="G32" s="6" t="s">
        <v>220</v>
      </c>
      <c r="H32" s="13" t="s">
        <v>221</v>
      </c>
      <c r="I32" s="7" t="s">
        <v>84</v>
      </c>
      <c r="J32" s="7" t="s">
        <v>40</v>
      </c>
      <c r="K32" s="6" t="s">
        <v>40</v>
      </c>
      <c r="L32" s="6"/>
      <c r="M32" s="6"/>
      <c r="N32" s="7" t="s">
        <v>40</v>
      </c>
      <c r="O32" s="9" t="n">
        <v>1847</v>
      </c>
      <c r="P32" s="0" t="str">
        <f aca="false">RIGHT(VLOOKUP(A32,Sheet2!A:C,3,0),4)</f>
        <v>1884</v>
      </c>
      <c r="Q32" s="0" t="n">
        <f aca="false">P32-O32</f>
        <v>37</v>
      </c>
      <c r="R32" s="0" t="str">
        <f aca="false">VLOOKUP(A32,Sheet1!A:K,8,0)</f>
        <v>'pragmatisch' liberaal;conservatief (katholiek)</v>
      </c>
      <c r="S32" s="0" t="s">
        <v>50</v>
      </c>
      <c r="T32" s="0" t="str">
        <f aca="false">RIGHT(VLOOKUP(A32,Sheet1!A:K,11,0),4)</f>
        <v>1805</v>
      </c>
      <c r="U32" s="0" t="str">
        <f aca="false">RIGHT(G32,4)</f>
        <v>1884</v>
      </c>
      <c r="V32" s="0" t="n">
        <f aca="false">U32-T32</f>
        <v>79</v>
      </c>
      <c r="W32" s="0" t="n">
        <f aca="false">IF(O32&lt;1881,1,0)</f>
        <v>1</v>
      </c>
      <c r="X32" s="0" t="n">
        <f aca="false">IF(AND(O32&gt;1880,O32&lt;1901),1,0)</f>
        <v>0</v>
      </c>
      <c r="Y32" s="0" t="n">
        <f aca="false">IF(AND(O32&gt;1900,O32&lt;1919),1,0)</f>
        <v>0</v>
      </c>
      <c r="Z32" s="0" t="n">
        <f aca="false">IF(O32&gt;1918,1,0)</f>
        <v>0</v>
      </c>
      <c r="AA32" s="0" t="n">
        <f aca="false">IF(W32=1,1,IF(X32=1,2,IF(Y32=1,3,IF(Z32=1,4,0))))</f>
        <v>1</v>
      </c>
      <c r="AB32" s="0" t="n">
        <f aca="false">IF(ISNUMBER(FIND("2e kamerlid",D32,1)),1,0)</f>
        <v>1</v>
      </c>
      <c r="AC32" s="0" t="n">
        <f aca="false">IF(ISNUMBER(FIND("1e kamerlid",D32,1)),1,0)</f>
        <v>1</v>
      </c>
      <c r="AD32" s="0" t="n">
        <f aca="false">IF(ISNUMBER(FIND("minister",D32,1)),1,0)</f>
        <v>0</v>
      </c>
      <c r="AE32" s="0" t="n">
        <f aca="false">IF(ISNUMBER(FIND("gedeputeerde",D32,1)),1,0)</f>
        <v>0</v>
      </c>
      <c r="AF32" s="0" t="n">
        <f aca="false">IF(ISNUMBER(FIND("commissaris",D32,1)),1,0)</f>
        <v>0</v>
      </c>
    </row>
    <row r="33" customFormat="false" ht="15" hidden="false" customHeight="false" outlineLevel="0" collapsed="false">
      <c r="A33" s="6" t="s">
        <v>222</v>
      </c>
      <c r="B33" s="7" t="s">
        <v>223</v>
      </c>
      <c r="C33" s="7" t="s">
        <v>224</v>
      </c>
      <c r="D33" s="7" t="s">
        <v>35</v>
      </c>
      <c r="E33" s="7" t="s">
        <v>225</v>
      </c>
      <c r="F33" s="7" t="s">
        <v>37</v>
      </c>
      <c r="G33" s="7" t="s">
        <v>226</v>
      </c>
      <c r="H33" s="7" t="n">
        <v>1890</v>
      </c>
      <c r="I33" s="7" t="s">
        <v>39</v>
      </c>
      <c r="J33" s="7" t="s">
        <v>40</v>
      </c>
      <c r="K33" s="7" t="s">
        <v>40</v>
      </c>
      <c r="L33" s="7"/>
      <c r="M33" s="7"/>
      <c r="N33" s="7" t="s">
        <v>40</v>
      </c>
      <c r="O33" s="9" t="n">
        <v>1859</v>
      </c>
      <c r="P33" s="0" t="str">
        <f aca="false">RIGHT(VLOOKUP(A33,Sheet2!A:C,3,0),4)</f>
        <v>1879</v>
      </c>
      <c r="Q33" s="0" t="n">
        <f aca="false">P33-O33</f>
        <v>20</v>
      </c>
      <c r="R33" s="0" t="str">
        <f aca="false">VLOOKUP(A33,Sheet1!A:K,8,0)</f>
        <v>conservatief</v>
      </c>
      <c r="S33" s="0" t="s">
        <v>69</v>
      </c>
      <c r="T33" s="0" t="str">
        <f aca="false">RIGHT(VLOOKUP(A33,Sheet1!A:K,11,0),4)</f>
        <v>1823</v>
      </c>
      <c r="U33" s="0" t="str">
        <f aca="false">RIGHT(G33,4)</f>
        <v>1890</v>
      </c>
      <c r="V33" s="0" t="n">
        <f aca="false">U33-T33</f>
        <v>67</v>
      </c>
      <c r="W33" s="0" t="n">
        <f aca="false">IF(O33&lt;1881,1,0)</f>
        <v>1</v>
      </c>
      <c r="X33" s="0" t="n">
        <f aca="false">IF(AND(O33&gt;1880,O33&lt;1901),1,0)</f>
        <v>0</v>
      </c>
      <c r="Y33" s="0" t="n">
        <f aca="false">IF(AND(O33&gt;1900,O33&lt;1919),1,0)</f>
        <v>0</v>
      </c>
      <c r="Z33" s="0" t="n">
        <f aca="false">IF(O33&gt;1918,1,0)</f>
        <v>0</v>
      </c>
      <c r="AA33" s="0" t="n">
        <f aca="false">IF(W33=1,1,IF(X33=1,2,IF(Y33=1,3,IF(Z33=1,4,0))))</f>
        <v>1</v>
      </c>
      <c r="AB33" s="0" t="n">
        <f aca="false">IF(ISNUMBER(FIND("2e kamerlid",D33,1)),1,0)</f>
        <v>1</v>
      </c>
      <c r="AC33" s="0" t="n">
        <f aca="false">IF(ISNUMBER(FIND("1e kamerlid",D33,1)),1,0)</f>
        <v>0</v>
      </c>
      <c r="AD33" s="0" t="n">
        <f aca="false">IF(ISNUMBER(FIND("minister",D33,1)),1,0)</f>
        <v>0</v>
      </c>
      <c r="AE33" s="0" t="n">
        <f aca="false">IF(ISNUMBER(FIND("gedeputeerde",D33,1)),1,0)</f>
        <v>0</v>
      </c>
      <c r="AF33" s="0" t="n">
        <f aca="false">IF(ISNUMBER(FIND("commissaris",D33,1)),1,0)</f>
        <v>0</v>
      </c>
    </row>
    <row r="34" customFormat="false" ht="15" hidden="false" customHeight="false" outlineLevel="0" collapsed="false">
      <c r="A34" s="6" t="s">
        <v>227</v>
      </c>
      <c r="B34" s="7" t="s">
        <v>228</v>
      </c>
      <c r="C34" s="7" t="s">
        <v>229</v>
      </c>
      <c r="D34" s="7" t="s">
        <v>35</v>
      </c>
      <c r="E34" s="7" t="s">
        <v>82</v>
      </c>
      <c r="F34" s="7" t="s">
        <v>37</v>
      </c>
      <c r="G34" s="7" t="s">
        <v>230</v>
      </c>
      <c r="H34" s="7" t="n">
        <v>1917</v>
      </c>
      <c r="I34" s="11" t="s">
        <v>231</v>
      </c>
      <c r="J34" s="7" t="s">
        <v>40</v>
      </c>
      <c r="K34" s="7" t="s">
        <v>40</v>
      </c>
      <c r="L34" s="7"/>
      <c r="M34" s="7"/>
      <c r="N34" s="7" t="s">
        <v>40</v>
      </c>
      <c r="O34" s="9" t="n">
        <v>1891</v>
      </c>
      <c r="P34" s="0" t="str">
        <f aca="false">RIGHT(VLOOKUP(A34,Sheet2!A:C,3,0),4)</f>
        <v>1916</v>
      </c>
      <c r="Q34" s="0" t="n">
        <f aca="false">P34-O34</f>
        <v>25</v>
      </c>
      <c r="R34" s="0" t="str">
        <f aca="false">VLOOKUP(A34,Sheet1!A:K,8,0)</f>
        <v>Bahlmanniaan ('Centrum') ;Rooms-Katholieken;Algemeene Bond (RKSP)</v>
      </c>
      <c r="S34" s="0" t="s">
        <v>69</v>
      </c>
      <c r="T34" s="0" t="str">
        <f aca="false">RIGHT(VLOOKUP(A34,Sheet1!A:K,11,0),4)</f>
        <v>1860</v>
      </c>
      <c r="U34" s="0" t="str">
        <f aca="false">RIGHT(G34,4)</f>
        <v>1917</v>
      </c>
      <c r="V34" s="0" t="n">
        <f aca="false">U34-T34</f>
        <v>57</v>
      </c>
      <c r="W34" s="0" t="n">
        <f aca="false">IF(O34&lt;1881,1,0)</f>
        <v>0</v>
      </c>
      <c r="X34" s="0" t="n">
        <f aca="false">IF(AND(O34&gt;1880,O34&lt;1901),1,0)</f>
        <v>1</v>
      </c>
      <c r="Y34" s="0" t="n">
        <f aca="false">IF(AND(O34&gt;1900,O34&lt;1919),1,0)</f>
        <v>0</v>
      </c>
      <c r="Z34" s="0" t="n">
        <f aca="false">IF(O34&gt;1918,1,0)</f>
        <v>0</v>
      </c>
      <c r="AA34" s="0" t="n">
        <f aca="false">IF(W34=1,1,IF(X34=1,2,IF(Y34=1,3,IF(Z34=1,4,0))))</f>
        <v>2</v>
      </c>
      <c r="AB34" s="0" t="n">
        <f aca="false">IF(ISNUMBER(FIND("2e kamerlid",D34,1)),1,0)</f>
        <v>1</v>
      </c>
      <c r="AC34" s="0" t="n">
        <f aca="false">IF(ISNUMBER(FIND("1e kamerlid",D34,1)),1,0)</f>
        <v>0</v>
      </c>
      <c r="AD34" s="0" t="n">
        <f aca="false">IF(ISNUMBER(FIND("minister",D34,1)),1,0)</f>
        <v>0</v>
      </c>
      <c r="AE34" s="0" t="n">
        <f aca="false">IF(ISNUMBER(FIND("gedeputeerde",D34,1)),1,0)</f>
        <v>0</v>
      </c>
      <c r="AF34" s="0" t="n">
        <f aca="false">IF(ISNUMBER(FIND("commissaris",D34,1)),1,0)</f>
        <v>0</v>
      </c>
    </row>
    <row r="35" customFormat="false" ht="15" hidden="false" customHeight="false" outlineLevel="0" collapsed="false">
      <c r="A35" s="6" t="s">
        <v>232</v>
      </c>
      <c r="B35" s="7" t="s">
        <v>233</v>
      </c>
      <c r="C35" s="7" t="s">
        <v>234</v>
      </c>
      <c r="D35" s="7" t="s">
        <v>122</v>
      </c>
      <c r="E35" s="7" t="s">
        <v>82</v>
      </c>
      <c r="F35" s="7" t="s">
        <v>37</v>
      </c>
      <c r="G35" s="7" t="s">
        <v>235</v>
      </c>
      <c r="H35" s="7" t="n">
        <v>1879</v>
      </c>
      <c r="I35" s="7" t="s">
        <v>39</v>
      </c>
      <c r="J35" s="7" t="s">
        <v>40</v>
      </c>
      <c r="K35" s="7" t="s">
        <v>40</v>
      </c>
      <c r="L35" s="7"/>
      <c r="M35" s="7"/>
      <c r="N35" s="7" t="s">
        <v>40</v>
      </c>
      <c r="O35" s="9" t="n">
        <v>1849</v>
      </c>
      <c r="P35" s="0" t="str">
        <f aca="false">RIGHT(VLOOKUP(A35,Sheet2!A:C,3,0),4)</f>
        <v>1879</v>
      </c>
      <c r="Q35" s="0" t="n">
        <f aca="false">P35-O35</f>
        <v>30</v>
      </c>
      <c r="R35" s="0" t="str">
        <f aca="false">VLOOKUP(A35,Sheet1!A:K,8,0)</f>
        <v>antirevolutionair</v>
      </c>
      <c r="S35" s="0" t="s">
        <v>69</v>
      </c>
      <c r="T35" s="0" t="str">
        <f aca="false">RIGHT(VLOOKUP(A35,Sheet1!A:K,11,0),4)</f>
        <v>1811</v>
      </c>
      <c r="U35" s="0" t="str">
        <f aca="false">RIGHT(G35,4)</f>
        <v>1879</v>
      </c>
      <c r="V35" s="0" t="n">
        <f aca="false">U35-T35</f>
        <v>68</v>
      </c>
      <c r="W35" s="0" t="n">
        <f aca="false">IF(O35&lt;1881,1,0)</f>
        <v>1</v>
      </c>
      <c r="X35" s="0" t="n">
        <f aca="false">IF(AND(O35&gt;1880,O35&lt;1901),1,0)</f>
        <v>0</v>
      </c>
      <c r="Y35" s="0" t="n">
        <f aca="false">IF(AND(O35&gt;1900,O35&lt;1919),1,0)</f>
        <v>0</v>
      </c>
      <c r="Z35" s="0" t="n">
        <f aca="false">IF(O35&gt;1918,1,0)</f>
        <v>0</v>
      </c>
      <c r="AA35" s="0" t="n">
        <f aca="false">IF(W35=1,1,IF(X35=1,2,IF(Y35=1,3,IF(Z35=1,4,0))))</f>
        <v>1</v>
      </c>
      <c r="AB35" s="0" t="n">
        <f aca="false">IF(ISNUMBER(FIND("2e kamerlid",D35,1)),1,0)</f>
        <v>1</v>
      </c>
      <c r="AC35" s="0" t="n">
        <f aca="false">IF(ISNUMBER(FIND("1e kamerlid",D35,1)),1,0)</f>
        <v>0</v>
      </c>
      <c r="AD35" s="0" t="n">
        <f aca="false">IF(ISNUMBER(FIND("minister",D35,1)),1,0)</f>
        <v>0</v>
      </c>
      <c r="AE35" s="0" t="n">
        <f aca="false">IF(ISNUMBER(FIND("gedeputeerde",D35,1)),1,0)</f>
        <v>1</v>
      </c>
      <c r="AF35" s="0" t="n">
        <f aca="false">IF(ISNUMBER(FIND("commissaris",D35,1)),1,0)</f>
        <v>0</v>
      </c>
    </row>
    <row r="36" customFormat="false" ht="15" hidden="false" customHeight="false" outlineLevel="0" collapsed="false">
      <c r="A36" s="6" t="s">
        <v>236</v>
      </c>
      <c r="B36" s="6" t="s">
        <v>237</v>
      </c>
      <c r="C36" s="6" t="s">
        <v>238</v>
      </c>
      <c r="D36" s="6" t="s">
        <v>239</v>
      </c>
      <c r="E36" s="6" t="s">
        <v>101</v>
      </c>
      <c r="F36" s="6" t="s">
        <v>102</v>
      </c>
      <c r="G36" s="6" t="s">
        <v>240</v>
      </c>
      <c r="H36" s="13" t="s">
        <v>241</v>
      </c>
      <c r="I36" s="7" t="s">
        <v>39</v>
      </c>
      <c r="J36" s="6" t="s">
        <v>40</v>
      </c>
      <c r="K36" s="7" t="s">
        <v>40</v>
      </c>
      <c r="L36" s="6"/>
      <c r="M36" s="6"/>
      <c r="N36" s="7" t="s">
        <v>40</v>
      </c>
      <c r="O36" s="9" t="n">
        <v>1883</v>
      </c>
      <c r="P36" s="0" t="str">
        <f aca="false">RIGHT(VLOOKUP(A36,Sheet2!A:C,3,0),4)</f>
        <v>1907</v>
      </c>
      <c r="Q36" s="0" t="n">
        <f aca="false">P36-O36</f>
        <v>24</v>
      </c>
      <c r="R36" s="0" t="str">
        <f aca="false">VLOOKUP(A36,Sheet1!A:K,8,0)</f>
        <v>Rooms-Katholieken;Algemeene Bond (RKSP)</v>
      </c>
      <c r="S36" s="0" t="s">
        <v>69</v>
      </c>
      <c r="T36" s="0" t="str">
        <f aca="false">RIGHT(VLOOKUP(A36,Sheet1!A:K,11,0),4)</f>
        <v>1847</v>
      </c>
      <c r="U36" s="0" t="str">
        <f aca="false">RIGHT(G36,4)</f>
        <v>1915</v>
      </c>
      <c r="V36" s="0" t="n">
        <f aca="false">U36-T36</f>
        <v>68</v>
      </c>
      <c r="W36" s="0" t="n">
        <f aca="false">IF(O36&lt;1881,1,0)</f>
        <v>0</v>
      </c>
      <c r="X36" s="0" t="n">
        <f aca="false">IF(AND(O36&gt;1880,O36&lt;1901),1,0)</f>
        <v>1</v>
      </c>
      <c r="Y36" s="0" t="n">
        <f aca="false">IF(AND(O36&gt;1900,O36&lt;1919),1,0)</f>
        <v>0</v>
      </c>
      <c r="Z36" s="0" t="n">
        <f aca="false">IF(O36&gt;1918,1,0)</f>
        <v>0</v>
      </c>
      <c r="AA36" s="0" t="n">
        <f aca="false">IF(W36=1,1,IF(X36=1,2,IF(Y36=1,3,IF(Z36=1,4,0))))</f>
        <v>2</v>
      </c>
      <c r="AB36" s="0" t="n">
        <f aca="false">IF(ISNUMBER(FIND("2e kamerlid",D36,1)),1,0)</f>
        <v>1</v>
      </c>
      <c r="AC36" s="0" t="n">
        <f aca="false">IF(ISNUMBER(FIND("1e kamerlid",D36,1)),1,0)</f>
        <v>1</v>
      </c>
      <c r="AD36" s="0" t="n">
        <f aca="false">IF(ISNUMBER(FIND("minister",D36,1)),1,0)</f>
        <v>0</v>
      </c>
      <c r="AE36" s="0" t="n">
        <f aca="false">IF(ISNUMBER(FIND("gedeputeerde",D36,1)),1,0)</f>
        <v>1</v>
      </c>
      <c r="AF36" s="0" t="n">
        <f aca="false">IF(ISNUMBER(FIND("commissaris",D36,1)),1,0)</f>
        <v>0</v>
      </c>
    </row>
    <row r="37" customFormat="false" ht="15" hidden="false" customHeight="false" outlineLevel="0" collapsed="false">
      <c r="A37" s="6" t="s">
        <v>242</v>
      </c>
      <c r="B37" s="7" t="s">
        <v>243</v>
      </c>
      <c r="C37" s="7" t="s">
        <v>244</v>
      </c>
      <c r="D37" s="7" t="s">
        <v>54</v>
      </c>
      <c r="E37" s="7" t="s">
        <v>245</v>
      </c>
      <c r="F37" s="7" t="s">
        <v>37</v>
      </c>
      <c r="G37" s="7" t="s">
        <v>246</v>
      </c>
      <c r="H37" s="7" t="n">
        <v>1927</v>
      </c>
      <c r="I37" s="7" t="s">
        <v>39</v>
      </c>
      <c r="J37" s="7" t="s">
        <v>40</v>
      </c>
      <c r="K37" s="7" t="s">
        <v>40</v>
      </c>
      <c r="L37" s="7"/>
      <c r="M37" s="7"/>
      <c r="N37" s="7" t="s">
        <v>40</v>
      </c>
      <c r="O37" s="9" t="n">
        <v>1911</v>
      </c>
      <c r="P37" s="0" t="str">
        <f aca="false">RIGHT(VLOOKUP(A37,Sheet2!A:C,3,0),4)</f>
        <v>1923</v>
      </c>
      <c r="Q37" s="0" t="n">
        <f aca="false">P37-O37</f>
        <v>12</v>
      </c>
      <c r="R37" s="0" t="str">
        <f aca="false">VLOOKUP(A37,Sheet1!A:K,8,0)</f>
        <v>ARP</v>
      </c>
      <c r="S37" s="0" t="s">
        <v>69</v>
      </c>
      <c r="T37" s="0" t="str">
        <f aca="false">RIGHT(VLOOKUP(A37,Sheet1!A:K,11,0),4)</f>
        <v>1845</v>
      </c>
      <c r="U37" s="0" t="str">
        <f aca="false">RIGHT(G37,4)</f>
        <v>1927</v>
      </c>
      <c r="V37" s="0" t="n">
        <f aca="false">U37-T37</f>
        <v>82</v>
      </c>
      <c r="W37" s="0" t="n">
        <f aca="false">IF(O37&lt;1881,1,0)</f>
        <v>0</v>
      </c>
      <c r="X37" s="0" t="n">
        <f aca="false">IF(AND(O37&gt;1880,O37&lt;1901),1,0)</f>
        <v>0</v>
      </c>
      <c r="Y37" s="0" t="n">
        <f aca="false">IF(AND(O37&gt;1900,O37&lt;1919),1,0)</f>
        <v>1</v>
      </c>
      <c r="Z37" s="0" t="n">
        <f aca="false">IF(O37&gt;1918,1,0)</f>
        <v>0</v>
      </c>
      <c r="AA37" s="0" t="n">
        <f aca="false">IF(W37=1,1,IF(X37=1,2,IF(Y37=1,3,IF(Z37=1,4,0))))</f>
        <v>3</v>
      </c>
      <c r="AB37" s="0" t="n">
        <f aca="false">IF(ISNUMBER(FIND("2e kamerlid",D37,1)),1,0)</f>
        <v>0</v>
      </c>
      <c r="AC37" s="0" t="n">
        <f aca="false">IF(ISNUMBER(FIND("1e kamerlid",D37,1)),1,0)</f>
        <v>1</v>
      </c>
      <c r="AD37" s="0" t="n">
        <f aca="false">IF(ISNUMBER(FIND("minister",D37,1)),1,0)</f>
        <v>0</v>
      </c>
      <c r="AE37" s="0" t="n">
        <f aca="false">IF(ISNUMBER(FIND("gedeputeerde",D37,1)),1,0)</f>
        <v>0</v>
      </c>
      <c r="AF37" s="0" t="n">
        <f aca="false">IF(ISNUMBER(FIND("commissaris",D37,1)),1,0)</f>
        <v>0</v>
      </c>
    </row>
    <row r="38" customFormat="false" ht="15" hidden="false" customHeight="false" outlineLevel="0" collapsed="false">
      <c r="A38" s="6" t="s">
        <v>247</v>
      </c>
      <c r="B38" s="6" t="s">
        <v>248</v>
      </c>
      <c r="C38" s="6" t="s">
        <v>249</v>
      </c>
      <c r="D38" s="6" t="s">
        <v>122</v>
      </c>
      <c r="E38" s="6" t="s">
        <v>138</v>
      </c>
      <c r="F38" s="6" t="s">
        <v>139</v>
      </c>
      <c r="G38" s="6" t="s">
        <v>250</v>
      </c>
      <c r="H38" s="13" t="s">
        <v>251</v>
      </c>
      <c r="I38" s="8" t="s">
        <v>39</v>
      </c>
      <c r="J38" s="8" t="s">
        <v>40</v>
      </c>
      <c r="K38" s="14" t="s">
        <v>40</v>
      </c>
      <c r="L38" s="6"/>
      <c r="M38" s="14" t="s">
        <v>252</v>
      </c>
      <c r="N38" s="7" t="s">
        <v>77</v>
      </c>
      <c r="O38" s="9" t="n">
        <v>1853</v>
      </c>
      <c r="P38" s="0" t="str">
        <f aca="false">RIGHT(VLOOKUP(A38,Sheet2!A:C,3,0),4)</f>
        <v>1879</v>
      </c>
      <c r="Q38" s="0" t="n">
        <f aca="false">P38-O38</f>
        <v>26</v>
      </c>
      <c r="R38" s="0" t="str">
        <f aca="false">VLOOKUP(A38,Sheet1!A:K,8,0)</f>
        <v>conservatief</v>
      </c>
      <c r="S38" s="0" t="s">
        <v>69</v>
      </c>
      <c r="T38" s="0" t="str">
        <f aca="false">RIGHT(VLOOKUP(A38,Sheet1!A:K,11,0),4)</f>
        <v>1817</v>
      </c>
      <c r="U38" s="0" t="str">
        <f aca="false">RIGHT(G38,4)</f>
        <v>1879</v>
      </c>
      <c r="V38" s="0" t="n">
        <f aca="false">U38-T38</f>
        <v>62</v>
      </c>
      <c r="W38" s="0" t="n">
        <f aca="false">IF(O38&lt;1881,1,0)</f>
        <v>1</v>
      </c>
      <c r="X38" s="0" t="n">
        <f aca="false">IF(AND(O38&gt;1880,O38&lt;1901),1,0)</f>
        <v>0</v>
      </c>
      <c r="Y38" s="0" t="n">
        <f aca="false">IF(AND(O38&gt;1900,O38&lt;1919),1,0)</f>
        <v>0</v>
      </c>
      <c r="Z38" s="0" t="n">
        <f aca="false">IF(O38&gt;1918,1,0)</f>
        <v>0</v>
      </c>
      <c r="AA38" s="0" t="n">
        <f aca="false">IF(W38=1,1,IF(X38=1,2,IF(Y38=1,3,IF(Z38=1,4,0))))</f>
        <v>1</v>
      </c>
      <c r="AB38" s="0" t="n">
        <f aca="false">IF(ISNUMBER(FIND("2e kamerlid",D38,1)),1,0)</f>
        <v>1</v>
      </c>
      <c r="AC38" s="0" t="n">
        <f aca="false">IF(ISNUMBER(FIND("1e kamerlid",D38,1)),1,0)</f>
        <v>0</v>
      </c>
      <c r="AD38" s="0" t="n">
        <f aca="false">IF(ISNUMBER(FIND("minister",D38,1)),1,0)</f>
        <v>0</v>
      </c>
      <c r="AE38" s="0" t="n">
        <f aca="false">IF(ISNUMBER(FIND("gedeputeerde",D38,1)),1,0)</f>
        <v>1</v>
      </c>
      <c r="AF38" s="0" t="n">
        <f aca="false">IF(ISNUMBER(FIND("commissaris",D38,1)),1,0)</f>
        <v>0</v>
      </c>
    </row>
    <row r="39" customFormat="false" ht="15" hidden="false" customHeight="false" outlineLevel="0" collapsed="false">
      <c r="A39" s="6" t="s">
        <v>253</v>
      </c>
      <c r="B39" s="6" t="s">
        <v>254</v>
      </c>
      <c r="C39" s="6" t="s">
        <v>81</v>
      </c>
      <c r="D39" s="6" t="s">
        <v>35</v>
      </c>
      <c r="E39" s="6" t="s">
        <v>116</v>
      </c>
      <c r="F39" s="6" t="s">
        <v>117</v>
      </c>
      <c r="G39" s="6" t="s">
        <v>255</v>
      </c>
      <c r="H39" s="13" t="s">
        <v>256</v>
      </c>
      <c r="I39" s="7" t="s">
        <v>39</v>
      </c>
      <c r="J39" s="7" t="s">
        <v>40</v>
      </c>
      <c r="K39" s="6" t="s">
        <v>40</v>
      </c>
      <c r="L39" s="6"/>
      <c r="M39" s="6"/>
      <c r="N39" s="7" t="s">
        <v>40</v>
      </c>
      <c r="O39" s="9" t="n">
        <v>1891</v>
      </c>
      <c r="P39" s="0" t="str">
        <f aca="false">RIGHT(VLOOKUP(A39,Sheet2!A:C,3,0),4)</f>
        <v>1894</v>
      </c>
      <c r="Q39" s="0" t="n">
        <f aca="false">P39-O39</f>
        <v>3</v>
      </c>
      <c r="R39" s="0" t="str">
        <f aca="false">VLOOKUP(A39,Sheet1!A:K,8,0)</f>
        <v>Liberale Unie</v>
      </c>
      <c r="S39" s="0" t="s">
        <v>50</v>
      </c>
      <c r="T39" s="0" t="str">
        <f aca="false">RIGHT(VLOOKUP(A39,Sheet1!A:K,11,0),4)</f>
        <v>1841</v>
      </c>
      <c r="U39" s="0" t="str">
        <f aca="false">RIGHT(G39,4)</f>
        <v>1908</v>
      </c>
      <c r="V39" s="0" t="n">
        <f aca="false">U39-T39</f>
        <v>67</v>
      </c>
      <c r="W39" s="0" t="n">
        <f aca="false">IF(O39&lt;1881,1,0)</f>
        <v>0</v>
      </c>
      <c r="X39" s="0" t="n">
        <f aca="false">IF(AND(O39&gt;1880,O39&lt;1901),1,0)</f>
        <v>1</v>
      </c>
      <c r="Y39" s="0" t="n">
        <f aca="false">IF(AND(O39&gt;1900,O39&lt;1919),1,0)</f>
        <v>0</v>
      </c>
      <c r="Z39" s="0" t="n">
        <f aca="false">IF(O39&gt;1918,1,0)</f>
        <v>0</v>
      </c>
      <c r="AA39" s="0" t="n">
        <f aca="false">IF(W39=1,1,IF(X39=1,2,IF(Y39=1,3,IF(Z39=1,4,0))))</f>
        <v>2</v>
      </c>
      <c r="AB39" s="0" t="n">
        <f aca="false">IF(ISNUMBER(FIND("2e kamerlid",D39,1)),1,0)</f>
        <v>1</v>
      </c>
      <c r="AC39" s="0" t="n">
        <f aca="false">IF(ISNUMBER(FIND("1e kamerlid",D39,1)),1,0)</f>
        <v>0</v>
      </c>
      <c r="AD39" s="0" t="n">
        <f aca="false">IF(ISNUMBER(FIND("minister",D39,1)),1,0)</f>
        <v>0</v>
      </c>
      <c r="AE39" s="0" t="n">
        <f aca="false">IF(ISNUMBER(FIND("gedeputeerde",D39,1)),1,0)</f>
        <v>0</v>
      </c>
      <c r="AF39" s="0" t="n">
        <f aca="false">IF(ISNUMBER(FIND("commissaris",D39,1)),1,0)</f>
        <v>0</v>
      </c>
    </row>
    <row r="40" customFormat="false" ht="15" hidden="false" customHeight="false" outlineLevel="0" collapsed="false">
      <c r="A40" s="6" t="s">
        <v>257</v>
      </c>
      <c r="B40" s="7" t="s">
        <v>258</v>
      </c>
      <c r="C40" s="7" t="s">
        <v>259</v>
      </c>
      <c r="D40" s="7" t="s">
        <v>132</v>
      </c>
      <c r="E40" s="7" t="s">
        <v>82</v>
      </c>
      <c r="F40" s="7" t="s">
        <v>37</v>
      </c>
      <c r="G40" s="7" t="s">
        <v>260</v>
      </c>
      <c r="H40" s="7" t="n">
        <v>1909</v>
      </c>
      <c r="I40" s="11" t="s">
        <v>261</v>
      </c>
      <c r="J40" s="7" t="s">
        <v>40</v>
      </c>
      <c r="K40" s="7" t="s">
        <v>40</v>
      </c>
      <c r="L40" s="7" t="s">
        <v>262</v>
      </c>
      <c r="M40" s="7"/>
      <c r="N40" s="7" t="s">
        <v>40</v>
      </c>
      <c r="O40" s="9" t="n">
        <v>1888</v>
      </c>
      <c r="P40" s="0" t="str">
        <f aca="false">RIGHT(VLOOKUP(A40,Sheet2!A:C,3,0),4)</f>
        <v>1909</v>
      </c>
      <c r="Q40" s="0" t="n">
        <f aca="false">P40-O40</f>
        <v>21</v>
      </c>
      <c r="R40" s="0" t="str">
        <f aca="false">VLOOKUP(A40,Sheet1!A:K,8,0)</f>
        <v>Algemeene Bond (RKSP)</v>
      </c>
      <c r="S40" s="0" t="s">
        <v>69</v>
      </c>
      <c r="T40" s="0" t="str">
        <f aca="false">RIGHT(VLOOKUP(A40,Sheet1!A:K,11,0),4)</f>
        <v>1852</v>
      </c>
      <c r="U40" s="0" t="str">
        <f aca="false">RIGHT(G40,4)</f>
        <v>1909</v>
      </c>
      <c r="V40" s="0" t="n">
        <f aca="false">U40-T40</f>
        <v>57</v>
      </c>
      <c r="W40" s="0" t="n">
        <f aca="false">IF(O40&lt;1881,1,0)</f>
        <v>0</v>
      </c>
      <c r="X40" s="0" t="n">
        <f aca="false">IF(AND(O40&gt;1880,O40&lt;1901),1,0)</f>
        <v>1</v>
      </c>
      <c r="Y40" s="0" t="n">
        <f aca="false">IF(AND(O40&gt;1900,O40&lt;1919),1,0)</f>
        <v>0</v>
      </c>
      <c r="Z40" s="0" t="n">
        <f aca="false">IF(O40&gt;1918,1,0)</f>
        <v>0</v>
      </c>
      <c r="AA40" s="0" t="n">
        <f aca="false">IF(W40=1,1,IF(X40=1,2,IF(Y40=1,3,IF(Z40=1,4,0))))</f>
        <v>2</v>
      </c>
      <c r="AB40" s="0" t="n">
        <f aca="false">IF(ISNUMBER(FIND("2e kamerlid",D40,1)),1,0)</f>
        <v>1</v>
      </c>
      <c r="AC40" s="0" t="n">
        <f aca="false">IF(ISNUMBER(FIND("1e kamerlid",D40,1)),1,0)</f>
        <v>1</v>
      </c>
      <c r="AD40" s="0" t="n">
        <f aca="false">IF(ISNUMBER(FIND("minister",D40,1)),1,0)</f>
        <v>1</v>
      </c>
      <c r="AE40" s="0" t="n">
        <f aca="false">IF(ISNUMBER(FIND("gedeputeerde",D40,1)),1,0)</f>
        <v>0</v>
      </c>
      <c r="AF40" s="0" t="n">
        <f aca="false">IF(ISNUMBER(FIND("commissaris",D40,1)),1,0)</f>
        <v>0</v>
      </c>
    </row>
    <row r="41" customFormat="false" ht="15" hidden="false" customHeight="false" outlineLevel="0" collapsed="false">
      <c r="A41" s="6" t="s">
        <v>263</v>
      </c>
      <c r="B41" s="7" t="s">
        <v>264</v>
      </c>
      <c r="C41" s="7" t="s">
        <v>265</v>
      </c>
      <c r="D41" s="7" t="s">
        <v>54</v>
      </c>
      <c r="E41" s="7" t="s">
        <v>82</v>
      </c>
      <c r="F41" s="7" t="s">
        <v>37</v>
      </c>
      <c r="G41" s="7" t="s">
        <v>266</v>
      </c>
      <c r="H41" s="7" t="n">
        <v>1911</v>
      </c>
      <c r="I41" s="11" t="s">
        <v>267</v>
      </c>
      <c r="J41" s="7" t="s">
        <v>268</v>
      </c>
      <c r="K41" s="7" t="s">
        <v>268</v>
      </c>
      <c r="L41" s="7"/>
      <c r="M41" s="7"/>
      <c r="N41" s="7" t="s">
        <v>40</v>
      </c>
      <c r="O41" s="9" t="n">
        <v>1904</v>
      </c>
      <c r="P41" s="0" t="str">
        <f aca="false">RIGHT(VLOOKUP(A41,Sheet2!A:C,3,0),4)</f>
        <v>1910</v>
      </c>
      <c r="Q41" s="0" t="n">
        <f aca="false">P41-O41</f>
        <v>6</v>
      </c>
      <c r="R41" s="0" t="str">
        <f aca="false">VLOOKUP(A41,Sheet1!A:K,8,0)</f>
        <v>liberaal</v>
      </c>
      <c r="S41" s="0" t="s">
        <v>50</v>
      </c>
      <c r="T41" s="0" t="str">
        <f aca="false">RIGHT(VLOOKUP(A41,Sheet1!A:K,11,0),4)</f>
        <v>1839</v>
      </c>
      <c r="U41" s="0" t="str">
        <f aca="false">RIGHT(G41,4)</f>
        <v>1911</v>
      </c>
      <c r="V41" s="0" t="n">
        <f aca="false">U41-T41</f>
        <v>72</v>
      </c>
      <c r="W41" s="0" t="n">
        <f aca="false">IF(O41&lt;1881,1,0)</f>
        <v>0</v>
      </c>
      <c r="X41" s="0" t="n">
        <f aca="false">IF(AND(O41&gt;1880,O41&lt;1901),1,0)</f>
        <v>0</v>
      </c>
      <c r="Y41" s="0" t="n">
        <f aca="false">IF(AND(O41&gt;1900,O41&lt;1919),1,0)</f>
        <v>1</v>
      </c>
      <c r="Z41" s="0" t="n">
        <f aca="false">IF(O41&gt;1918,1,0)</f>
        <v>0</v>
      </c>
      <c r="AA41" s="0" t="n">
        <f aca="false">IF(W41=1,1,IF(X41=1,2,IF(Y41=1,3,IF(Z41=1,4,0))))</f>
        <v>3</v>
      </c>
      <c r="AB41" s="0" t="n">
        <f aca="false">IF(ISNUMBER(FIND("2e kamerlid",D41,1)),1,0)</f>
        <v>0</v>
      </c>
      <c r="AC41" s="0" t="n">
        <f aca="false">IF(ISNUMBER(FIND("1e kamerlid",D41,1)),1,0)</f>
        <v>1</v>
      </c>
      <c r="AD41" s="0" t="n">
        <f aca="false">IF(ISNUMBER(FIND("minister",D41,1)),1,0)</f>
        <v>0</v>
      </c>
      <c r="AE41" s="0" t="n">
        <f aca="false">IF(ISNUMBER(FIND("gedeputeerde",D41,1)),1,0)</f>
        <v>0</v>
      </c>
      <c r="AF41" s="0" t="n">
        <f aca="false">IF(ISNUMBER(FIND("commissaris",D41,1)),1,0)</f>
        <v>0</v>
      </c>
    </row>
    <row r="42" customFormat="false" ht="15" hidden="false" customHeight="false" outlineLevel="0" collapsed="false">
      <c r="A42" s="6" t="s">
        <v>269</v>
      </c>
      <c r="B42" s="6" t="s">
        <v>270</v>
      </c>
      <c r="C42" s="6" t="s">
        <v>271</v>
      </c>
      <c r="D42" s="14" t="s">
        <v>122</v>
      </c>
      <c r="E42" s="6" t="s">
        <v>138</v>
      </c>
      <c r="F42" s="6" t="s">
        <v>139</v>
      </c>
      <c r="G42" s="6" t="s">
        <v>272</v>
      </c>
      <c r="H42" s="13" t="s">
        <v>251</v>
      </c>
      <c r="I42" s="8" t="s">
        <v>273</v>
      </c>
      <c r="J42" s="8" t="s">
        <v>77</v>
      </c>
      <c r="K42" s="6" t="s">
        <v>77</v>
      </c>
      <c r="L42" s="6"/>
      <c r="M42" s="14" t="s">
        <v>252</v>
      </c>
      <c r="N42" s="7" t="s">
        <v>77</v>
      </c>
      <c r="O42" s="9" t="n">
        <v>1842</v>
      </c>
      <c r="P42" s="0" t="str">
        <f aca="false">RIGHT(VLOOKUP(A42,Sheet2!A:C,3,0),4)</f>
        <v>1858</v>
      </c>
      <c r="Q42" s="0" t="n">
        <f aca="false">P42-O42</f>
        <v>16</v>
      </c>
      <c r="R42" s="0" t="str">
        <f aca="false">VLOOKUP(A42,Sheet1!A:K,8,0)</f>
        <v>regeringsgezinden ten tijde van Willem II;conservatief</v>
      </c>
      <c r="S42" s="0" t="s">
        <v>69</v>
      </c>
      <c r="T42" s="0" t="str">
        <f aca="false">RIGHT(VLOOKUP(A42,Sheet1!A:K,11,0),4)</f>
        <v>1808</v>
      </c>
      <c r="U42" s="0" t="str">
        <f aca="false">RIGHT(G42,4)</f>
        <v>1879</v>
      </c>
      <c r="V42" s="0" t="n">
        <f aca="false">U42-T42</f>
        <v>71</v>
      </c>
      <c r="W42" s="0" t="n">
        <f aca="false">IF(O42&lt;1881,1,0)</f>
        <v>1</v>
      </c>
      <c r="X42" s="0" t="n">
        <f aca="false">IF(AND(O42&gt;1880,O42&lt;1901),1,0)</f>
        <v>0</v>
      </c>
      <c r="Y42" s="0" t="n">
        <f aca="false">IF(AND(O42&gt;1900,O42&lt;1919),1,0)</f>
        <v>0</v>
      </c>
      <c r="Z42" s="0" t="n">
        <f aca="false">IF(O42&gt;1918,1,0)</f>
        <v>0</v>
      </c>
      <c r="AA42" s="0" t="n">
        <f aca="false">IF(W42=1,1,IF(X42=1,2,IF(Y42=1,3,IF(Z42=1,4,0))))</f>
        <v>1</v>
      </c>
      <c r="AB42" s="0" t="n">
        <f aca="false">IF(ISNUMBER(FIND("2e kamerlid",D42,1)),1,0)</f>
        <v>1</v>
      </c>
      <c r="AC42" s="0" t="n">
        <f aca="false">IF(ISNUMBER(FIND("1e kamerlid",D42,1)),1,0)</f>
        <v>0</v>
      </c>
      <c r="AD42" s="0" t="n">
        <f aca="false">IF(ISNUMBER(FIND("minister",D42,1)),1,0)</f>
        <v>0</v>
      </c>
      <c r="AE42" s="0" t="n">
        <f aca="false">IF(ISNUMBER(FIND("gedeputeerde",D42,1)),1,0)</f>
        <v>1</v>
      </c>
      <c r="AF42" s="0" t="n">
        <f aca="false">IF(ISNUMBER(FIND("commissaris",D42,1)),1,0)</f>
        <v>0</v>
      </c>
    </row>
    <row r="43" customFormat="false" ht="15" hidden="false" customHeight="false" outlineLevel="0" collapsed="false">
      <c r="A43" s="6" t="s">
        <v>274</v>
      </c>
      <c r="B43" s="6" t="s">
        <v>275</v>
      </c>
      <c r="C43" s="6" t="s">
        <v>276</v>
      </c>
      <c r="D43" s="6" t="s">
        <v>35</v>
      </c>
      <c r="E43" s="6" t="s">
        <v>116</v>
      </c>
      <c r="F43" s="6" t="s">
        <v>117</v>
      </c>
      <c r="G43" s="6" t="s">
        <v>277</v>
      </c>
      <c r="H43" s="13" t="s">
        <v>278</v>
      </c>
      <c r="I43" s="7" t="s">
        <v>273</v>
      </c>
      <c r="J43" s="7" t="s">
        <v>76</v>
      </c>
      <c r="K43" s="6" t="s">
        <v>77</v>
      </c>
      <c r="L43" s="6"/>
      <c r="M43" s="6" t="s">
        <v>279</v>
      </c>
      <c r="N43" s="7" t="s">
        <v>77</v>
      </c>
      <c r="O43" s="9" t="n">
        <v>1912</v>
      </c>
      <c r="P43" s="0" t="str">
        <f aca="false">RIGHT(VLOOKUP(A43,Sheet2!A:C,3,0),4)</f>
        <v>1918</v>
      </c>
      <c r="Q43" s="0" t="n">
        <f aca="false">P43-O43</f>
        <v>6</v>
      </c>
      <c r="R43" s="0" t="str">
        <f aca="false">VLOOKUP(A43,Sheet1!A:K,8,0)</f>
        <v>onafhankelijk c.h.</v>
      </c>
      <c r="S43" s="0" t="s">
        <v>69</v>
      </c>
      <c r="T43" s="0" t="str">
        <f aca="false">RIGHT(VLOOKUP(A43,Sheet1!A:K,11,0),4)</f>
        <v>1855</v>
      </c>
      <c r="U43" s="0" t="str">
        <f aca="false">RIGHT(G43,4)</f>
        <v>1923</v>
      </c>
      <c r="V43" s="0" t="n">
        <f aca="false">U43-T43</f>
        <v>68</v>
      </c>
      <c r="W43" s="0" t="n">
        <f aca="false">IF(O43&lt;1881,1,0)</f>
        <v>0</v>
      </c>
      <c r="X43" s="0" t="n">
        <f aca="false">IF(AND(O43&gt;1880,O43&lt;1901),1,0)</f>
        <v>0</v>
      </c>
      <c r="Y43" s="0" t="n">
        <f aca="false">IF(AND(O43&gt;1900,O43&lt;1919),1,0)</f>
        <v>1</v>
      </c>
      <c r="Z43" s="0" t="n">
        <f aca="false">IF(O43&gt;1918,1,0)</f>
        <v>0</v>
      </c>
      <c r="AA43" s="0" t="n">
        <f aca="false">IF(W43=1,1,IF(X43=1,2,IF(Y43=1,3,IF(Z43=1,4,0))))</f>
        <v>3</v>
      </c>
      <c r="AB43" s="0" t="n">
        <f aca="false">IF(ISNUMBER(FIND("2e kamerlid",D43,1)),1,0)</f>
        <v>1</v>
      </c>
      <c r="AC43" s="0" t="n">
        <f aca="false">IF(ISNUMBER(FIND("1e kamerlid",D43,1)),1,0)</f>
        <v>0</v>
      </c>
      <c r="AD43" s="0" t="n">
        <f aca="false">IF(ISNUMBER(FIND("minister",D43,1)),1,0)</f>
        <v>0</v>
      </c>
      <c r="AE43" s="0" t="n">
        <f aca="false">IF(ISNUMBER(FIND("gedeputeerde",D43,1)),1,0)</f>
        <v>0</v>
      </c>
      <c r="AF43" s="0" t="n">
        <f aca="false">IF(ISNUMBER(FIND("commissaris",D43,1)),1,0)</f>
        <v>0</v>
      </c>
    </row>
    <row r="44" customFormat="false" ht="15" hidden="false" customHeight="false" outlineLevel="0" collapsed="false">
      <c r="A44" s="6" t="s">
        <v>280</v>
      </c>
      <c r="B44" s="7" t="s">
        <v>275</v>
      </c>
      <c r="C44" s="7" t="s">
        <v>281</v>
      </c>
      <c r="D44" s="7" t="s">
        <v>35</v>
      </c>
      <c r="E44" s="7" t="s">
        <v>282</v>
      </c>
      <c r="F44" s="7" t="s">
        <v>37</v>
      </c>
      <c r="G44" s="7" t="s">
        <v>283</v>
      </c>
      <c r="H44" s="7" t="n">
        <v>1889</v>
      </c>
      <c r="I44" s="7" t="s">
        <v>39</v>
      </c>
      <c r="J44" s="7" t="s">
        <v>40</v>
      </c>
      <c r="K44" s="7" t="s">
        <v>40</v>
      </c>
      <c r="L44" s="7"/>
      <c r="M44" s="12" t="s">
        <v>284</v>
      </c>
      <c r="N44" s="7" t="s">
        <v>40</v>
      </c>
      <c r="O44" s="9" t="n">
        <v>1866</v>
      </c>
      <c r="P44" s="0" t="str">
        <f aca="false">RIGHT(VLOOKUP(A44,Sheet2!A:C,3,0),4)</f>
        <v>1883</v>
      </c>
      <c r="Q44" s="0" t="n">
        <f aca="false">P44-O44</f>
        <v>17</v>
      </c>
      <c r="R44" s="0" t="str">
        <f aca="false">VLOOKUP(A44,Sheet1!A:K,8,0)</f>
        <v>antirevolutionair</v>
      </c>
      <c r="S44" s="0" t="s">
        <v>69</v>
      </c>
      <c r="T44" s="0" t="str">
        <f aca="false">RIGHT(VLOOKUP(A44,Sheet1!A:K,11,0),4)</f>
        <v>1815</v>
      </c>
      <c r="U44" s="0" t="str">
        <f aca="false">RIGHT(G44,4)</f>
        <v>1889</v>
      </c>
      <c r="V44" s="0" t="n">
        <f aca="false">U44-T44</f>
        <v>74</v>
      </c>
      <c r="W44" s="0" t="n">
        <f aca="false">IF(O44&lt;1881,1,0)</f>
        <v>1</v>
      </c>
      <c r="X44" s="0" t="n">
        <f aca="false">IF(AND(O44&gt;1880,O44&lt;1901),1,0)</f>
        <v>0</v>
      </c>
      <c r="Y44" s="0" t="n">
        <f aca="false">IF(AND(O44&gt;1900,O44&lt;1919),1,0)</f>
        <v>0</v>
      </c>
      <c r="Z44" s="0" t="n">
        <f aca="false">IF(O44&gt;1918,1,0)</f>
        <v>0</v>
      </c>
      <c r="AA44" s="0" t="n">
        <f aca="false">IF(W44=1,1,IF(X44=1,2,IF(Y44=1,3,IF(Z44=1,4,0))))</f>
        <v>1</v>
      </c>
      <c r="AB44" s="0" t="n">
        <f aca="false">IF(ISNUMBER(FIND("2e kamerlid",D44,1)),1,0)</f>
        <v>1</v>
      </c>
      <c r="AC44" s="0" t="n">
        <f aca="false">IF(ISNUMBER(FIND("1e kamerlid",D44,1)),1,0)</f>
        <v>0</v>
      </c>
      <c r="AD44" s="0" t="n">
        <f aca="false">IF(ISNUMBER(FIND("minister",D44,1)),1,0)</f>
        <v>0</v>
      </c>
      <c r="AE44" s="0" t="n">
        <f aca="false">IF(ISNUMBER(FIND("gedeputeerde",D44,1)),1,0)</f>
        <v>0</v>
      </c>
      <c r="AF44" s="0" t="n">
        <f aca="false">IF(ISNUMBER(FIND("commissaris",D44,1)),1,0)</f>
        <v>0</v>
      </c>
    </row>
    <row r="45" customFormat="false" ht="15" hidden="false" customHeight="false" outlineLevel="0" collapsed="false">
      <c r="A45" s="6" t="s">
        <v>285</v>
      </c>
      <c r="B45" s="6" t="s">
        <v>286</v>
      </c>
      <c r="C45" s="6" t="s">
        <v>287</v>
      </c>
      <c r="D45" s="6" t="s">
        <v>35</v>
      </c>
      <c r="E45" s="6" t="s">
        <v>288</v>
      </c>
      <c r="F45" s="6" t="s">
        <v>95</v>
      </c>
      <c r="G45" s="6" t="s">
        <v>289</v>
      </c>
      <c r="H45" s="13" t="s">
        <v>290</v>
      </c>
      <c r="I45" s="7" t="s">
        <v>84</v>
      </c>
      <c r="J45" s="7" t="s">
        <v>40</v>
      </c>
      <c r="K45" s="6" t="s">
        <v>40</v>
      </c>
      <c r="L45" s="6"/>
      <c r="M45" s="6"/>
      <c r="N45" s="8" t="s">
        <v>40</v>
      </c>
      <c r="O45" s="9" t="n">
        <v>1858</v>
      </c>
      <c r="P45" s="0" t="str">
        <f aca="false">RIGHT(VLOOKUP(A45,Sheet2!A:C,3,0),4)</f>
        <v>1880</v>
      </c>
      <c r="Q45" s="0" t="n">
        <f aca="false">P45-O45</f>
        <v>22</v>
      </c>
      <c r="R45" s="0" t="str">
        <f aca="false">VLOOKUP(A45,Sheet1!A:K,8,0)</f>
        <v>Thorbeckiaan;liberaal;conservatief (katholiek)</v>
      </c>
      <c r="S45" s="0" t="s">
        <v>50</v>
      </c>
      <c r="T45" s="0" t="str">
        <f aca="false">RIGHT(VLOOKUP(A45,Sheet1!A:K,11,0),4)</f>
        <v>1796</v>
      </c>
      <c r="U45" s="0" t="str">
        <f aca="false">RIGHT(G45,4)</f>
        <v>1880</v>
      </c>
      <c r="V45" s="0" t="n">
        <f aca="false">U45-T45</f>
        <v>84</v>
      </c>
      <c r="W45" s="0" t="n">
        <f aca="false">IF(O45&lt;1881,1,0)</f>
        <v>1</v>
      </c>
      <c r="X45" s="0" t="n">
        <f aca="false">IF(AND(O45&gt;1880,O45&lt;1901),1,0)</f>
        <v>0</v>
      </c>
      <c r="Y45" s="0" t="n">
        <f aca="false">IF(AND(O45&gt;1900,O45&lt;1919),1,0)</f>
        <v>0</v>
      </c>
      <c r="Z45" s="0" t="n">
        <f aca="false">IF(O45&gt;1918,1,0)</f>
        <v>0</v>
      </c>
      <c r="AA45" s="0" t="n">
        <f aca="false">IF(W45=1,1,IF(X45=1,2,IF(Y45=1,3,IF(Z45=1,4,0))))</f>
        <v>1</v>
      </c>
      <c r="AB45" s="0" t="n">
        <f aca="false">IF(ISNUMBER(FIND("2e kamerlid",D45,1)),1,0)</f>
        <v>1</v>
      </c>
      <c r="AC45" s="0" t="n">
        <f aca="false">IF(ISNUMBER(FIND("1e kamerlid",D45,1)),1,0)</f>
        <v>0</v>
      </c>
      <c r="AD45" s="0" t="n">
        <f aca="false">IF(ISNUMBER(FIND("minister",D45,1)),1,0)</f>
        <v>0</v>
      </c>
      <c r="AE45" s="0" t="n">
        <f aca="false">IF(ISNUMBER(FIND("gedeputeerde",D45,1)),1,0)</f>
        <v>0</v>
      </c>
      <c r="AF45" s="0" t="n">
        <f aca="false">IF(ISNUMBER(FIND("commissaris",D45,1)),1,0)</f>
        <v>0</v>
      </c>
    </row>
    <row r="46" customFormat="false" ht="15" hidden="false" customHeight="false" outlineLevel="0" collapsed="false">
      <c r="A46" s="6" t="s">
        <v>291</v>
      </c>
      <c r="B46" s="6" t="s">
        <v>286</v>
      </c>
      <c r="C46" s="6" t="s">
        <v>292</v>
      </c>
      <c r="D46" s="6" t="s">
        <v>35</v>
      </c>
      <c r="E46" s="6" t="s">
        <v>219</v>
      </c>
      <c r="F46" s="6" t="s">
        <v>95</v>
      </c>
      <c r="G46" s="6" t="s">
        <v>293</v>
      </c>
      <c r="H46" s="13" t="s">
        <v>294</v>
      </c>
      <c r="I46" s="7" t="s">
        <v>105</v>
      </c>
      <c r="J46" s="7" t="s">
        <v>76</v>
      </c>
      <c r="K46" s="6" t="s">
        <v>77</v>
      </c>
      <c r="L46" s="6"/>
      <c r="M46" s="6"/>
      <c r="N46" s="7" t="s">
        <v>77</v>
      </c>
      <c r="O46" s="9" t="n">
        <v>1897</v>
      </c>
      <c r="P46" s="0" t="str">
        <f aca="false">RIGHT(VLOOKUP(A46,Sheet2!A:C,3,0),4)</f>
        <v>1901</v>
      </c>
      <c r="Q46" s="0" t="n">
        <f aca="false">P46-O46</f>
        <v>4</v>
      </c>
      <c r="R46" s="0" t="str">
        <f aca="false">VLOOKUP(A46,Sheet1!A:K,8,0)</f>
        <v>Bahlmanniaan ('Centrum') ;Rooms-Katholieken</v>
      </c>
      <c r="S46" s="0" t="s">
        <v>69</v>
      </c>
      <c r="T46" s="0" t="str">
        <f aca="false">RIGHT(VLOOKUP(A46,Sheet1!A:K,11,0),4)</f>
        <v>1854</v>
      </c>
      <c r="U46" s="0" t="str">
        <f aca="false">RIGHT(G46,4)</f>
        <v>1929</v>
      </c>
      <c r="V46" s="0" t="n">
        <f aca="false">U46-T46</f>
        <v>75</v>
      </c>
      <c r="W46" s="0" t="n">
        <f aca="false">IF(O46&lt;1881,1,0)</f>
        <v>0</v>
      </c>
      <c r="X46" s="0" t="n">
        <f aca="false">IF(AND(O46&gt;1880,O46&lt;1901),1,0)</f>
        <v>1</v>
      </c>
      <c r="Y46" s="0" t="n">
        <f aca="false">IF(AND(O46&gt;1900,O46&lt;1919),1,0)</f>
        <v>0</v>
      </c>
      <c r="Z46" s="0" t="n">
        <f aca="false">IF(O46&gt;1918,1,0)</f>
        <v>0</v>
      </c>
      <c r="AA46" s="0" t="n">
        <f aca="false">IF(W46=1,1,IF(X46=1,2,IF(Y46=1,3,IF(Z46=1,4,0))))</f>
        <v>2</v>
      </c>
      <c r="AB46" s="0" t="n">
        <f aca="false">IF(ISNUMBER(FIND("2e kamerlid",D46,1)),1,0)</f>
        <v>1</v>
      </c>
      <c r="AC46" s="0" t="n">
        <f aca="false">IF(ISNUMBER(FIND("1e kamerlid",D46,1)),1,0)</f>
        <v>0</v>
      </c>
      <c r="AD46" s="0" t="n">
        <f aca="false">IF(ISNUMBER(FIND("minister",D46,1)),1,0)</f>
        <v>0</v>
      </c>
      <c r="AE46" s="0" t="n">
        <f aca="false">IF(ISNUMBER(FIND("gedeputeerde",D46,1)),1,0)</f>
        <v>0</v>
      </c>
      <c r="AF46" s="0" t="n">
        <f aca="false">IF(ISNUMBER(FIND("commissaris",D46,1)),1,0)</f>
        <v>0</v>
      </c>
    </row>
    <row r="47" customFormat="false" ht="15" hidden="false" customHeight="false" outlineLevel="0" collapsed="false">
      <c r="A47" s="6" t="s">
        <v>295</v>
      </c>
      <c r="B47" s="7" t="s">
        <v>296</v>
      </c>
      <c r="C47" s="7" t="s">
        <v>297</v>
      </c>
      <c r="D47" s="7" t="s">
        <v>54</v>
      </c>
      <c r="E47" s="7" t="s">
        <v>298</v>
      </c>
      <c r="F47" s="7" t="s">
        <v>110</v>
      </c>
      <c r="G47" s="7" t="s">
        <v>299</v>
      </c>
      <c r="H47" s="7" t="n">
        <v>1919</v>
      </c>
      <c r="I47" s="11" t="n">
        <v>3486</v>
      </c>
      <c r="J47" s="7" t="s">
        <v>40</v>
      </c>
      <c r="K47" s="7" t="s">
        <v>40</v>
      </c>
      <c r="L47" s="7"/>
      <c r="M47" s="12"/>
      <c r="N47" s="7" t="s">
        <v>40</v>
      </c>
      <c r="O47" s="9" t="n">
        <v>1896</v>
      </c>
      <c r="P47" s="0" t="str">
        <f aca="false">RIGHT(VLOOKUP(A47,Sheet2!A:C,3,0),4)</f>
        <v>1917</v>
      </c>
      <c r="Q47" s="0" t="n">
        <f aca="false">P47-O47</f>
        <v>21</v>
      </c>
      <c r="R47" s="0" t="str">
        <f aca="false">VLOOKUP(A47,Sheet1!A:K,8,0)</f>
        <v>Rooms-Katholieken;Algemeene Bond (RKSP)</v>
      </c>
      <c r="S47" s="0" t="s">
        <v>69</v>
      </c>
      <c r="T47" s="0" t="str">
        <f aca="false">RIGHT(VLOOKUP(A47,Sheet1!A:K,11,0),4)</f>
        <v>1839</v>
      </c>
      <c r="U47" s="0" t="str">
        <f aca="false">RIGHT(G47,4)</f>
        <v>1919</v>
      </c>
      <c r="V47" s="0" t="n">
        <f aca="false">U47-T47</f>
        <v>80</v>
      </c>
      <c r="W47" s="0" t="n">
        <f aca="false">IF(O47&lt;1881,1,0)</f>
        <v>0</v>
      </c>
      <c r="X47" s="0" t="n">
        <f aca="false">IF(AND(O47&gt;1880,O47&lt;1901),1,0)</f>
        <v>1</v>
      </c>
      <c r="Y47" s="0" t="n">
        <f aca="false">IF(AND(O47&gt;1900,O47&lt;1919),1,0)</f>
        <v>0</v>
      </c>
      <c r="Z47" s="0" t="n">
        <f aca="false">IF(O47&gt;1918,1,0)</f>
        <v>0</v>
      </c>
      <c r="AA47" s="0" t="n">
        <f aca="false">IF(W47=1,1,IF(X47=1,2,IF(Y47=1,3,IF(Z47=1,4,0))))</f>
        <v>2</v>
      </c>
      <c r="AB47" s="0" t="n">
        <f aca="false">IF(ISNUMBER(FIND("2e kamerlid",D47,1)),1,0)</f>
        <v>0</v>
      </c>
      <c r="AC47" s="0" t="n">
        <f aca="false">IF(ISNUMBER(FIND("1e kamerlid",D47,1)),1,0)</f>
        <v>1</v>
      </c>
      <c r="AD47" s="0" t="n">
        <f aca="false">IF(ISNUMBER(FIND("minister",D47,1)),1,0)</f>
        <v>0</v>
      </c>
      <c r="AE47" s="0" t="n">
        <f aca="false">IF(ISNUMBER(FIND("gedeputeerde",D47,1)),1,0)</f>
        <v>0</v>
      </c>
      <c r="AF47" s="0" t="n">
        <f aca="false">IF(ISNUMBER(FIND("commissaris",D47,1)),1,0)</f>
        <v>0</v>
      </c>
    </row>
    <row r="48" customFormat="false" ht="15" hidden="false" customHeight="false" outlineLevel="0" collapsed="false">
      <c r="A48" s="6" t="s">
        <v>300</v>
      </c>
      <c r="B48" s="7" t="s">
        <v>296</v>
      </c>
      <c r="C48" s="7" t="s">
        <v>301</v>
      </c>
      <c r="D48" s="7" t="s">
        <v>35</v>
      </c>
      <c r="E48" s="7" t="s">
        <v>73</v>
      </c>
      <c r="F48" s="7" t="s">
        <v>48</v>
      </c>
      <c r="G48" s="7" t="s">
        <v>302</v>
      </c>
      <c r="H48" s="10" t="n">
        <v>1897</v>
      </c>
      <c r="I48" s="7" t="s">
        <v>39</v>
      </c>
      <c r="J48" s="7" t="s">
        <v>40</v>
      </c>
      <c r="K48" s="7" t="s">
        <v>40</v>
      </c>
      <c r="L48" s="7" t="s">
        <v>303</v>
      </c>
      <c r="M48" s="7"/>
      <c r="N48" s="7" t="s">
        <v>40</v>
      </c>
      <c r="O48" s="9" t="n">
        <v>1885</v>
      </c>
      <c r="P48" s="0" t="str">
        <f aca="false">RIGHT(VLOOKUP(A48,Sheet2!A:C,3,0),4)</f>
        <v>1888</v>
      </c>
      <c r="Q48" s="0" t="n">
        <f aca="false">P48-O48</f>
        <v>3</v>
      </c>
      <c r="R48" s="0" t="str">
        <f aca="false">VLOOKUP(A48,Sheet1!A:K,8,0)</f>
        <v>Schaepmaniaan</v>
      </c>
      <c r="S48" s="0" t="s">
        <v>69</v>
      </c>
      <c r="T48" s="0" t="str">
        <f aca="false">RIGHT(VLOOKUP(A48,Sheet1!A:K,11,0),4)</f>
        <v>1836</v>
      </c>
      <c r="U48" s="0" t="str">
        <f aca="false">RIGHT(G48,4)</f>
        <v>1897</v>
      </c>
      <c r="V48" s="0" t="n">
        <f aca="false">U48-T48</f>
        <v>61</v>
      </c>
      <c r="W48" s="0" t="n">
        <f aca="false">IF(O48&lt;1881,1,0)</f>
        <v>0</v>
      </c>
      <c r="X48" s="0" t="n">
        <f aca="false">IF(AND(O48&gt;1880,O48&lt;1901),1,0)</f>
        <v>1</v>
      </c>
      <c r="Y48" s="0" t="n">
        <f aca="false">IF(AND(O48&gt;1900,O48&lt;1919),1,0)</f>
        <v>0</v>
      </c>
      <c r="Z48" s="0" t="n">
        <f aca="false">IF(O48&gt;1918,1,0)</f>
        <v>0</v>
      </c>
      <c r="AA48" s="0" t="n">
        <f aca="false">IF(W48=1,1,IF(X48=1,2,IF(Y48=1,3,IF(Z48=1,4,0))))</f>
        <v>2</v>
      </c>
      <c r="AB48" s="0" t="n">
        <f aca="false">IF(ISNUMBER(FIND("2e kamerlid",D48,1)),1,0)</f>
        <v>1</v>
      </c>
      <c r="AC48" s="0" t="n">
        <f aca="false">IF(ISNUMBER(FIND("1e kamerlid",D48,1)),1,0)</f>
        <v>0</v>
      </c>
      <c r="AD48" s="0" t="n">
        <f aca="false">IF(ISNUMBER(FIND("minister",D48,1)),1,0)</f>
        <v>0</v>
      </c>
      <c r="AE48" s="0" t="n">
        <f aca="false">IF(ISNUMBER(FIND("gedeputeerde",D48,1)),1,0)</f>
        <v>0</v>
      </c>
      <c r="AF48" s="0" t="n">
        <f aca="false">IF(ISNUMBER(FIND("commissaris",D48,1)),1,0)</f>
        <v>0</v>
      </c>
    </row>
    <row r="49" customFormat="false" ht="15" hidden="false" customHeight="false" outlineLevel="0" collapsed="false">
      <c r="A49" s="6" t="s">
        <v>304</v>
      </c>
      <c r="B49" s="7" t="s">
        <v>305</v>
      </c>
      <c r="C49" s="7" t="s">
        <v>194</v>
      </c>
      <c r="D49" s="7" t="s">
        <v>54</v>
      </c>
      <c r="E49" s="7" t="s">
        <v>177</v>
      </c>
      <c r="F49" s="7" t="s">
        <v>37</v>
      </c>
      <c r="G49" s="7" t="s">
        <v>306</v>
      </c>
      <c r="H49" s="7" t="n">
        <v>1922</v>
      </c>
      <c r="I49" s="7" t="s">
        <v>39</v>
      </c>
      <c r="J49" s="7" t="s">
        <v>40</v>
      </c>
      <c r="K49" s="7" t="s">
        <v>40</v>
      </c>
      <c r="L49" s="7"/>
      <c r="M49" s="12" t="s">
        <v>307</v>
      </c>
      <c r="N49" s="7" t="s">
        <v>40</v>
      </c>
      <c r="O49" s="9" t="n">
        <v>1916</v>
      </c>
      <c r="P49" s="0" t="str">
        <f aca="false">RIGHT(VLOOKUP(A49,Sheet2!A:C,3,0),4)</f>
        <v>1922</v>
      </c>
      <c r="Q49" s="0" t="n">
        <f aca="false">P49-O49</f>
        <v>6</v>
      </c>
      <c r="R49" s="0" t="str">
        <f aca="false">VLOOKUP(A49,Sheet1!A:K,8,0)</f>
        <v>liberaal</v>
      </c>
      <c r="S49" s="0" t="s">
        <v>50</v>
      </c>
      <c r="T49" s="0" t="str">
        <f aca="false">RIGHT(VLOOKUP(A49,Sheet1!A:K,11,0),4)</f>
        <v>1842</v>
      </c>
      <c r="U49" s="0" t="str">
        <f aca="false">RIGHT(G49,4)</f>
        <v>1922</v>
      </c>
      <c r="V49" s="0" t="n">
        <f aca="false">U49-T49</f>
        <v>80</v>
      </c>
      <c r="W49" s="0" t="n">
        <f aca="false">IF(O49&lt;1881,1,0)</f>
        <v>0</v>
      </c>
      <c r="X49" s="0" t="n">
        <f aca="false">IF(AND(O49&gt;1880,O49&lt;1901),1,0)</f>
        <v>0</v>
      </c>
      <c r="Y49" s="0" t="n">
        <f aca="false">IF(AND(O49&gt;1900,O49&lt;1919),1,0)</f>
        <v>1</v>
      </c>
      <c r="Z49" s="0" t="n">
        <f aca="false">IF(O49&gt;1918,1,0)</f>
        <v>0</v>
      </c>
      <c r="AA49" s="0" t="n">
        <f aca="false">IF(W49=1,1,IF(X49=1,2,IF(Y49=1,3,IF(Z49=1,4,0))))</f>
        <v>3</v>
      </c>
      <c r="AB49" s="0" t="n">
        <f aca="false">IF(ISNUMBER(FIND("2e kamerlid",D49,1)),1,0)</f>
        <v>0</v>
      </c>
      <c r="AC49" s="0" t="n">
        <f aca="false">IF(ISNUMBER(FIND("1e kamerlid",D49,1)),1,0)</f>
        <v>1</v>
      </c>
      <c r="AD49" s="0" t="n">
        <f aca="false">IF(ISNUMBER(FIND("minister",D49,1)),1,0)</f>
        <v>0</v>
      </c>
      <c r="AE49" s="0" t="n">
        <f aca="false">IF(ISNUMBER(FIND("gedeputeerde",D49,1)),1,0)</f>
        <v>0</v>
      </c>
      <c r="AF49" s="0" t="n">
        <f aca="false">IF(ISNUMBER(FIND("commissaris",D49,1)),1,0)</f>
        <v>0</v>
      </c>
    </row>
    <row r="50" customFormat="false" ht="15" hidden="false" customHeight="false" outlineLevel="0" collapsed="false">
      <c r="A50" s="6" t="s">
        <v>308</v>
      </c>
      <c r="B50" s="7" t="s">
        <v>309</v>
      </c>
      <c r="C50" s="7" t="s">
        <v>310</v>
      </c>
      <c r="D50" s="7" t="s">
        <v>35</v>
      </c>
      <c r="E50" s="7" t="s">
        <v>311</v>
      </c>
      <c r="F50" s="7" t="s">
        <v>56</v>
      </c>
      <c r="G50" s="7" t="s">
        <v>312</v>
      </c>
      <c r="H50" s="7" t="n">
        <v>1884</v>
      </c>
      <c r="I50" s="11" t="n">
        <v>2839184</v>
      </c>
      <c r="J50" s="7" t="s">
        <v>40</v>
      </c>
      <c r="K50" s="7" t="s">
        <v>40</v>
      </c>
      <c r="L50" s="7" t="s">
        <v>58</v>
      </c>
      <c r="M50" s="7"/>
      <c r="N50" s="7" t="s">
        <v>40</v>
      </c>
      <c r="O50" s="9" t="n">
        <v>1851</v>
      </c>
      <c r="P50" s="0" t="str">
        <f aca="false">RIGHT(VLOOKUP(A50,Sheet2!A:C,3,0),4)</f>
        <v>1859</v>
      </c>
      <c r="Q50" s="0" t="n">
        <f aca="false">P50-O50</f>
        <v>8</v>
      </c>
      <c r="R50" s="0" t="str">
        <f aca="false">VLOOKUP(A50,Sheet1!A:K,8,0)</f>
        <v>'pragmatisch' liberaal</v>
      </c>
      <c r="S50" s="0" t="s">
        <v>50</v>
      </c>
      <c r="T50" s="0" t="str">
        <f aca="false">RIGHT(VLOOKUP(A50,Sheet1!A:K,11,0),4)</f>
        <v>1807</v>
      </c>
      <c r="U50" s="0" t="str">
        <f aca="false">RIGHT(G50,4)</f>
        <v>1884</v>
      </c>
      <c r="V50" s="0" t="n">
        <f aca="false">U50-T50</f>
        <v>77</v>
      </c>
      <c r="W50" s="0" t="n">
        <f aca="false">IF(O50&lt;1881,1,0)</f>
        <v>1</v>
      </c>
      <c r="X50" s="0" t="n">
        <f aca="false">IF(AND(O50&gt;1880,O50&lt;1901),1,0)</f>
        <v>0</v>
      </c>
      <c r="Y50" s="0" t="n">
        <f aca="false">IF(AND(O50&gt;1900,O50&lt;1919),1,0)</f>
        <v>0</v>
      </c>
      <c r="Z50" s="0" t="n">
        <f aca="false">IF(O50&gt;1918,1,0)</f>
        <v>0</v>
      </c>
      <c r="AA50" s="0" t="n">
        <f aca="false">IF(W50=1,1,IF(X50=1,2,IF(Y50=1,3,IF(Z50=1,4,0))))</f>
        <v>1</v>
      </c>
      <c r="AB50" s="0" t="n">
        <f aca="false">IF(ISNUMBER(FIND("2e kamerlid",D50,1)),1,0)</f>
        <v>1</v>
      </c>
      <c r="AC50" s="0" t="n">
        <f aca="false">IF(ISNUMBER(FIND("1e kamerlid",D50,1)),1,0)</f>
        <v>0</v>
      </c>
      <c r="AD50" s="0" t="n">
        <f aca="false">IF(ISNUMBER(FIND("minister",D50,1)),1,0)</f>
        <v>0</v>
      </c>
      <c r="AE50" s="0" t="n">
        <f aca="false">IF(ISNUMBER(FIND("gedeputeerde",D50,1)),1,0)</f>
        <v>0</v>
      </c>
      <c r="AF50" s="0" t="n">
        <f aca="false">IF(ISNUMBER(FIND("commissaris",D50,1)),1,0)</f>
        <v>0</v>
      </c>
    </row>
    <row r="51" customFormat="false" ht="15" hidden="false" customHeight="false" outlineLevel="0" collapsed="false">
      <c r="A51" s="6" t="s">
        <v>313</v>
      </c>
      <c r="B51" s="7" t="s">
        <v>314</v>
      </c>
      <c r="C51" s="7" t="s">
        <v>315</v>
      </c>
      <c r="D51" s="7" t="s">
        <v>316</v>
      </c>
      <c r="E51" s="7" t="s">
        <v>82</v>
      </c>
      <c r="F51" s="7" t="s">
        <v>37</v>
      </c>
      <c r="G51" s="7" t="s">
        <v>317</v>
      </c>
      <c r="H51" s="7" t="n">
        <v>1901</v>
      </c>
      <c r="I51" s="7" t="s">
        <v>273</v>
      </c>
      <c r="J51" s="7" t="s">
        <v>77</v>
      </c>
      <c r="K51" s="7" t="s">
        <v>77</v>
      </c>
      <c r="L51" s="7"/>
      <c r="M51" s="7" t="s">
        <v>318</v>
      </c>
      <c r="N51" s="7" t="s">
        <v>77</v>
      </c>
      <c r="O51" s="9" t="n">
        <v>1888</v>
      </c>
      <c r="P51" s="0" t="str">
        <f aca="false">RIGHT(VLOOKUP(A51,Sheet2!A:C,3,0),4)</f>
        <v>1901</v>
      </c>
      <c r="Q51" s="0" t="n">
        <f aca="false">P51-O51</f>
        <v>13</v>
      </c>
      <c r="R51" s="0" t="str">
        <f aca="false">VLOOKUP(A51,Sheet1!A:K,8,0)</f>
        <v>liberaal</v>
      </c>
      <c r="S51" s="0" t="s">
        <v>50</v>
      </c>
      <c r="T51" s="0" t="str">
        <f aca="false">RIGHT(VLOOKUP(A51,Sheet1!A:K,11,0),4)</f>
        <v>1838</v>
      </c>
      <c r="U51" s="0" t="str">
        <f aca="false">RIGHT(G51,4)</f>
        <v>1901</v>
      </c>
      <c r="V51" s="0" t="n">
        <f aca="false">U51-T51</f>
        <v>63</v>
      </c>
      <c r="W51" s="0" t="n">
        <f aca="false">IF(O51&lt;1881,1,0)</f>
        <v>0</v>
      </c>
      <c r="X51" s="0" t="n">
        <f aca="false">IF(AND(O51&gt;1880,O51&lt;1901),1,0)</f>
        <v>1</v>
      </c>
      <c r="Y51" s="0" t="n">
        <f aca="false">IF(AND(O51&gt;1900,O51&lt;1919),1,0)</f>
        <v>0</v>
      </c>
      <c r="Z51" s="0" t="n">
        <f aca="false">IF(O51&gt;1918,1,0)</f>
        <v>0</v>
      </c>
      <c r="AA51" s="0" t="n">
        <f aca="false">IF(W51=1,1,IF(X51=1,2,IF(Y51=1,3,IF(Z51=1,4,0))))</f>
        <v>2</v>
      </c>
      <c r="AB51" s="0" t="n">
        <f aca="false">IF(ISNUMBER(FIND("2e kamerlid",D51,1)),1,0)</f>
        <v>0</v>
      </c>
      <c r="AC51" s="0" t="n">
        <f aca="false">IF(ISNUMBER(FIND("1e kamerlid",D51,1)),1,0)</f>
        <v>1</v>
      </c>
      <c r="AD51" s="0" t="n">
        <f aca="false">IF(ISNUMBER(FIND("minister",D51,1)),1,0)</f>
        <v>0</v>
      </c>
      <c r="AE51" s="0" t="n">
        <f aca="false">IF(ISNUMBER(FIND("gedeputeerde",D51,1)),1,0)</f>
        <v>1</v>
      </c>
      <c r="AF51" s="0" t="n">
        <f aca="false">IF(ISNUMBER(FIND("commissaris",D51,1)),1,0)</f>
        <v>0</v>
      </c>
    </row>
    <row r="52" customFormat="false" ht="15" hidden="false" customHeight="false" outlineLevel="0" collapsed="false">
      <c r="A52" s="6" t="s">
        <v>319</v>
      </c>
      <c r="B52" s="7" t="s">
        <v>314</v>
      </c>
      <c r="C52" s="7" t="s">
        <v>320</v>
      </c>
      <c r="D52" s="7" t="s">
        <v>54</v>
      </c>
      <c r="E52" s="7" t="s">
        <v>82</v>
      </c>
      <c r="F52" s="7" t="s">
        <v>37</v>
      </c>
      <c r="G52" s="7" t="s">
        <v>321</v>
      </c>
      <c r="H52" s="7" t="n">
        <v>1914</v>
      </c>
      <c r="I52" s="11" t="s">
        <v>322</v>
      </c>
      <c r="J52" s="7" t="s">
        <v>40</v>
      </c>
      <c r="K52" s="7" t="s">
        <v>40</v>
      </c>
      <c r="L52" s="7"/>
      <c r="M52" s="7"/>
      <c r="N52" s="7" t="s">
        <v>40</v>
      </c>
      <c r="O52" s="9" t="n">
        <v>1907</v>
      </c>
      <c r="P52" s="0" t="str">
        <f aca="false">RIGHT(VLOOKUP(A52,Sheet2!A:C,3,0),4)</f>
        <v>1914</v>
      </c>
      <c r="Q52" s="0" t="n">
        <f aca="false">P52-O52</f>
        <v>7</v>
      </c>
      <c r="R52" s="0" t="str">
        <f aca="false">VLOOKUP(A52,Sheet1!A:K,8,0)</f>
        <v>liberaal</v>
      </c>
      <c r="S52" s="0" t="s">
        <v>50</v>
      </c>
      <c r="T52" s="0" t="str">
        <f aca="false">RIGHT(VLOOKUP(A52,Sheet1!A:K,11,0),4)</f>
        <v>1844</v>
      </c>
      <c r="U52" s="0" t="str">
        <f aca="false">RIGHT(G52,4)</f>
        <v>1914</v>
      </c>
      <c r="V52" s="0" t="n">
        <f aca="false">U52-T52</f>
        <v>70</v>
      </c>
      <c r="W52" s="0" t="n">
        <f aca="false">IF(O52&lt;1881,1,0)</f>
        <v>0</v>
      </c>
      <c r="X52" s="0" t="n">
        <f aca="false">IF(AND(O52&gt;1880,O52&lt;1901),1,0)</f>
        <v>0</v>
      </c>
      <c r="Y52" s="0" t="n">
        <f aca="false">IF(AND(O52&gt;1900,O52&lt;1919),1,0)</f>
        <v>1</v>
      </c>
      <c r="Z52" s="0" t="n">
        <f aca="false">IF(O52&gt;1918,1,0)</f>
        <v>0</v>
      </c>
      <c r="AA52" s="0" t="n">
        <f aca="false">IF(W52=1,1,IF(X52=1,2,IF(Y52=1,3,IF(Z52=1,4,0))))</f>
        <v>3</v>
      </c>
      <c r="AB52" s="0" t="n">
        <f aca="false">IF(ISNUMBER(FIND("2e kamerlid",D52,1)),1,0)</f>
        <v>0</v>
      </c>
      <c r="AC52" s="0" t="n">
        <f aca="false">IF(ISNUMBER(FIND("1e kamerlid",D52,1)),1,0)</f>
        <v>1</v>
      </c>
      <c r="AD52" s="0" t="n">
        <f aca="false">IF(ISNUMBER(FIND("minister",D52,1)),1,0)</f>
        <v>0</v>
      </c>
      <c r="AE52" s="0" t="n">
        <f aca="false">IF(ISNUMBER(FIND("gedeputeerde",D52,1)),1,0)</f>
        <v>0</v>
      </c>
      <c r="AF52" s="0" t="n">
        <f aca="false">IF(ISNUMBER(FIND("commissaris",D52,1)),1,0)</f>
        <v>0</v>
      </c>
    </row>
    <row r="53" customFormat="false" ht="15" hidden="false" customHeight="false" outlineLevel="0" collapsed="false">
      <c r="A53" s="6" t="s">
        <v>323</v>
      </c>
      <c r="B53" s="7" t="s">
        <v>324</v>
      </c>
      <c r="C53" s="7" t="s">
        <v>325</v>
      </c>
      <c r="D53" s="7" t="s">
        <v>35</v>
      </c>
      <c r="E53" s="7" t="s">
        <v>82</v>
      </c>
      <c r="F53" s="7" t="s">
        <v>37</v>
      </c>
      <c r="G53" s="7" t="s">
        <v>326</v>
      </c>
      <c r="H53" s="7" t="n">
        <v>1877</v>
      </c>
      <c r="I53" s="11" t="s">
        <v>327</v>
      </c>
      <c r="J53" s="7" t="s">
        <v>40</v>
      </c>
      <c r="K53" s="7" t="s">
        <v>40</v>
      </c>
      <c r="L53" s="7"/>
      <c r="M53" s="7"/>
      <c r="N53" s="7" t="s">
        <v>40</v>
      </c>
      <c r="O53" s="9" t="n">
        <v>1862</v>
      </c>
      <c r="P53" s="0" t="str">
        <f aca="false">RIGHT(VLOOKUP(A53,Sheet2!A:C,3,0),4)</f>
        <v>1876</v>
      </c>
      <c r="Q53" s="0" t="n">
        <f aca="false">P53-O53</f>
        <v>14</v>
      </c>
      <c r="R53" s="0" t="str">
        <f aca="false">VLOOKUP(A53,Sheet1!A:K,8,0)</f>
        <v>Puttianen;liberaal</v>
      </c>
      <c r="S53" s="0" t="s">
        <v>50</v>
      </c>
      <c r="T53" s="0" t="str">
        <f aca="false">RIGHT(VLOOKUP(A53,Sheet1!A:K,11,0),4)</f>
        <v>1809</v>
      </c>
      <c r="U53" s="0" t="str">
        <f aca="false">RIGHT(G53,4)</f>
        <v>1877</v>
      </c>
      <c r="V53" s="0" t="n">
        <f aca="false">U53-T53</f>
        <v>68</v>
      </c>
      <c r="W53" s="0" t="n">
        <f aca="false">IF(O53&lt;1881,1,0)</f>
        <v>1</v>
      </c>
      <c r="X53" s="0" t="n">
        <f aca="false">IF(AND(O53&gt;1880,O53&lt;1901),1,0)</f>
        <v>0</v>
      </c>
      <c r="Y53" s="0" t="n">
        <f aca="false">IF(AND(O53&gt;1900,O53&lt;1919),1,0)</f>
        <v>0</v>
      </c>
      <c r="Z53" s="0" t="n">
        <f aca="false">IF(O53&gt;1918,1,0)</f>
        <v>0</v>
      </c>
      <c r="AA53" s="0" t="n">
        <f aca="false">IF(W53=1,1,IF(X53=1,2,IF(Y53=1,3,IF(Z53=1,4,0))))</f>
        <v>1</v>
      </c>
      <c r="AB53" s="0" t="n">
        <f aca="false">IF(ISNUMBER(FIND("2e kamerlid",D53,1)),1,0)</f>
        <v>1</v>
      </c>
      <c r="AC53" s="0" t="n">
        <f aca="false">IF(ISNUMBER(FIND("1e kamerlid",D53,1)),1,0)</f>
        <v>0</v>
      </c>
      <c r="AD53" s="0" t="n">
        <f aca="false">IF(ISNUMBER(FIND("minister",D53,1)),1,0)</f>
        <v>0</v>
      </c>
      <c r="AE53" s="0" t="n">
        <f aca="false">IF(ISNUMBER(FIND("gedeputeerde",D53,1)),1,0)</f>
        <v>0</v>
      </c>
      <c r="AF53" s="0" t="n">
        <f aca="false">IF(ISNUMBER(FIND("commissaris",D53,1)),1,0)</f>
        <v>0</v>
      </c>
    </row>
    <row r="54" customFormat="false" ht="15" hidden="false" customHeight="false" outlineLevel="0" collapsed="false">
      <c r="A54" s="6" t="s">
        <v>328</v>
      </c>
      <c r="B54" s="7" t="s">
        <v>324</v>
      </c>
      <c r="C54" s="7" t="s">
        <v>329</v>
      </c>
      <c r="D54" s="7" t="s">
        <v>35</v>
      </c>
      <c r="E54" s="7" t="s">
        <v>82</v>
      </c>
      <c r="F54" s="7" t="s">
        <v>37</v>
      </c>
      <c r="G54" s="7" t="s">
        <v>330</v>
      </c>
      <c r="H54" s="7" t="n">
        <v>1910</v>
      </c>
      <c r="I54" s="11" t="s">
        <v>331</v>
      </c>
      <c r="J54" s="7" t="s">
        <v>268</v>
      </c>
      <c r="K54" s="7" t="s">
        <v>268</v>
      </c>
      <c r="L54" s="7"/>
      <c r="M54" s="7" t="s">
        <v>332</v>
      </c>
      <c r="N54" s="7" t="s">
        <v>40</v>
      </c>
      <c r="O54" s="9" t="n">
        <v>1865</v>
      </c>
      <c r="P54" s="0" t="str">
        <f aca="false">RIGHT(VLOOKUP(A54,Sheet2!A:C,3,0),4)</f>
        <v>1885</v>
      </c>
      <c r="Q54" s="0" t="n">
        <f aca="false">P54-O54</f>
        <v>20</v>
      </c>
      <c r="R54" s="0" t="str">
        <f aca="false">VLOOKUP(A54,Sheet1!A:K,8,0)</f>
        <v>'pragmatisch' liberaal;liberaal</v>
      </c>
      <c r="S54" s="0" t="s">
        <v>50</v>
      </c>
      <c r="T54" s="0" t="str">
        <f aca="false">RIGHT(VLOOKUP(A54,Sheet1!A:K,11,0),4)</f>
        <v>1824</v>
      </c>
      <c r="U54" s="0" t="str">
        <f aca="false">RIGHT(G54,4)</f>
        <v>1910</v>
      </c>
      <c r="V54" s="0" t="n">
        <f aca="false">U54-T54</f>
        <v>86</v>
      </c>
      <c r="W54" s="0" t="n">
        <f aca="false">IF(O54&lt;1881,1,0)</f>
        <v>1</v>
      </c>
      <c r="X54" s="0" t="n">
        <f aca="false">IF(AND(O54&gt;1880,O54&lt;1901),1,0)</f>
        <v>0</v>
      </c>
      <c r="Y54" s="0" t="n">
        <f aca="false">IF(AND(O54&gt;1900,O54&lt;1919),1,0)</f>
        <v>0</v>
      </c>
      <c r="Z54" s="0" t="n">
        <f aca="false">IF(O54&gt;1918,1,0)</f>
        <v>0</v>
      </c>
      <c r="AA54" s="0" t="n">
        <f aca="false">IF(W54=1,1,IF(X54=1,2,IF(Y54=1,3,IF(Z54=1,4,0))))</f>
        <v>1</v>
      </c>
      <c r="AB54" s="0" t="n">
        <f aca="false">IF(ISNUMBER(FIND("2e kamerlid",D54,1)),1,0)</f>
        <v>1</v>
      </c>
      <c r="AC54" s="0" t="n">
        <f aca="false">IF(ISNUMBER(FIND("1e kamerlid",D54,1)),1,0)</f>
        <v>0</v>
      </c>
      <c r="AD54" s="0" t="n">
        <f aca="false">IF(ISNUMBER(FIND("minister",D54,1)),1,0)</f>
        <v>0</v>
      </c>
      <c r="AE54" s="0" t="n">
        <f aca="false">IF(ISNUMBER(FIND("gedeputeerde",D54,1)),1,0)</f>
        <v>0</v>
      </c>
      <c r="AF54" s="0" t="n">
        <f aca="false">IF(ISNUMBER(FIND("commissaris",D54,1)),1,0)</f>
        <v>0</v>
      </c>
    </row>
    <row r="55" customFormat="false" ht="15" hidden="false" customHeight="false" outlineLevel="0" collapsed="false">
      <c r="A55" s="6" t="s">
        <v>333</v>
      </c>
      <c r="B55" s="7" t="s">
        <v>334</v>
      </c>
      <c r="C55" s="7" t="s">
        <v>335</v>
      </c>
      <c r="D55" s="7" t="s">
        <v>35</v>
      </c>
      <c r="E55" s="7" t="s">
        <v>177</v>
      </c>
      <c r="F55" s="7" t="s">
        <v>37</v>
      </c>
      <c r="G55" s="7" t="s">
        <v>336</v>
      </c>
      <c r="H55" s="7" t="n">
        <v>1912</v>
      </c>
      <c r="I55" s="11" t="n">
        <v>928965</v>
      </c>
      <c r="J55" s="7" t="s">
        <v>268</v>
      </c>
      <c r="K55" s="7" t="s">
        <v>268</v>
      </c>
      <c r="L55" s="7"/>
      <c r="M55" s="12" t="s">
        <v>89</v>
      </c>
      <c r="N55" s="7" t="s">
        <v>40</v>
      </c>
      <c r="O55" s="9" t="n">
        <v>1905</v>
      </c>
      <c r="P55" s="0" t="str">
        <f aca="false">RIGHT(VLOOKUP(A55,Sheet2!A:C,3,0),4)</f>
        <v>1909</v>
      </c>
      <c r="Q55" s="0" t="n">
        <f aca="false">P55-O55</f>
        <v>4</v>
      </c>
      <c r="R55" s="0" t="str">
        <f aca="false">VLOOKUP(A55,Sheet1!A:K,8,0)</f>
        <v>oud- of vrije liberalen</v>
      </c>
      <c r="S55" s="0" t="s">
        <v>50</v>
      </c>
      <c r="T55" s="0" t="str">
        <f aca="false">RIGHT(VLOOKUP(A55,Sheet1!A:K,11,0),4)</f>
        <v>1852</v>
      </c>
      <c r="U55" s="0" t="str">
        <f aca="false">RIGHT(G55,4)</f>
        <v>1912</v>
      </c>
      <c r="V55" s="0" t="n">
        <f aca="false">U55-T55</f>
        <v>60</v>
      </c>
      <c r="W55" s="0" t="n">
        <f aca="false">IF(O55&lt;1881,1,0)</f>
        <v>0</v>
      </c>
      <c r="X55" s="0" t="n">
        <f aca="false">IF(AND(O55&gt;1880,O55&lt;1901),1,0)</f>
        <v>0</v>
      </c>
      <c r="Y55" s="0" t="n">
        <f aca="false">IF(AND(O55&gt;1900,O55&lt;1919),1,0)</f>
        <v>1</v>
      </c>
      <c r="Z55" s="0" t="n">
        <f aca="false">IF(O55&gt;1918,1,0)</f>
        <v>0</v>
      </c>
      <c r="AA55" s="0" t="n">
        <f aca="false">IF(W55=1,1,IF(X55=1,2,IF(Y55=1,3,IF(Z55=1,4,0))))</f>
        <v>3</v>
      </c>
      <c r="AB55" s="0" t="n">
        <f aca="false">IF(ISNUMBER(FIND("2e kamerlid",D55,1)),1,0)</f>
        <v>1</v>
      </c>
      <c r="AC55" s="0" t="n">
        <f aca="false">IF(ISNUMBER(FIND("1e kamerlid",D55,1)),1,0)</f>
        <v>0</v>
      </c>
      <c r="AD55" s="0" t="n">
        <f aca="false">IF(ISNUMBER(FIND("minister",D55,1)),1,0)</f>
        <v>0</v>
      </c>
      <c r="AE55" s="0" t="n">
        <f aca="false">IF(ISNUMBER(FIND("gedeputeerde",D55,1)),1,0)</f>
        <v>0</v>
      </c>
      <c r="AF55" s="0" t="n">
        <f aca="false">IF(ISNUMBER(FIND("commissaris",D55,1)),1,0)</f>
        <v>0</v>
      </c>
    </row>
    <row r="56" customFormat="false" ht="15" hidden="false" customHeight="false" outlineLevel="0" collapsed="false">
      <c r="A56" s="6" t="s">
        <v>337</v>
      </c>
      <c r="B56" s="6" t="s">
        <v>338</v>
      </c>
      <c r="C56" s="6" t="s">
        <v>93</v>
      </c>
      <c r="D56" s="6" t="s">
        <v>122</v>
      </c>
      <c r="E56" s="6" t="s">
        <v>339</v>
      </c>
      <c r="F56" s="6" t="s">
        <v>340</v>
      </c>
      <c r="G56" s="6" t="s">
        <v>341</v>
      </c>
      <c r="H56" s="13" t="s">
        <v>294</v>
      </c>
      <c r="I56" s="7" t="s">
        <v>105</v>
      </c>
      <c r="J56" s="7" t="s">
        <v>76</v>
      </c>
      <c r="K56" s="6" t="s">
        <v>77</v>
      </c>
      <c r="L56" s="6"/>
      <c r="M56" s="6"/>
      <c r="N56" s="7" t="s">
        <v>77</v>
      </c>
      <c r="O56" s="9" t="n">
        <v>1909</v>
      </c>
      <c r="P56" s="0" t="str">
        <f aca="false">RIGHT(VLOOKUP(A56,Sheet2!A:C,3,0),4)</f>
        <v>1913</v>
      </c>
      <c r="Q56" s="0" t="n">
        <f aca="false">P56-O56</f>
        <v>4</v>
      </c>
      <c r="R56" s="0" t="str">
        <f aca="false">VLOOKUP(A56,Sheet1!A:K,8,0)</f>
        <v>ARP</v>
      </c>
      <c r="S56" s="0" t="s">
        <v>69</v>
      </c>
      <c r="T56" s="0" t="str">
        <f aca="false">RIGHT(VLOOKUP(A56,Sheet1!A:K,11,0),4)</f>
        <v>1852</v>
      </c>
      <c r="U56" s="0" t="str">
        <f aca="false">RIGHT(G56,4)</f>
        <v>1929</v>
      </c>
      <c r="V56" s="0" t="n">
        <f aca="false">U56-T56</f>
        <v>77</v>
      </c>
      <c r="W56" s="0" t="n">
        <f aca="false">IF(O56&lt;1881,1,0)</f>
        <v>0</v>
      </c>
      <c r="X56" s="0" t="n">
        <f aca="false">IF(AND(O56&gt;1880,O56&lt;1901),1,0)</f>
        <v>0</v>
      </c>
      <c r="Y56" s="0" t="n">
        <f aca="false">IF(AND(O56&gt;1900,O56&lt;1919),1,0)</f>
        <v>1</v>
      </c>
      <c r="Z56" s="0" t="n">
        <f aca="false">IF(O56&gt;1918,1,0)</f>
        <v>0</v>
      </c>
      <c r="AA56" s="0" t="n">
        <f aca="false">IF(W56=1,1,IF(X56=1,2,IF(Y56=1,3,IF(Z56=1,4,0))))</f>
        <v>3</v>
      </c>
      <c r="AB56" s="0" t="n">
        <f aca="false">IF(ISNUMBER(FIND("2e kamerlid",D56,1)),1,0)</f>
        <v>1</v>
      </c>
      <c r="AC56" s="0" t="n">
        <f aca="false">IF(ISNUMBER(FIND("1e kamerlid",D56,1)),1,0)</f>
        <v>0</v>
      </c>
      <c r="AD56" s="0" t="n">
        <f aca="false">IF(ISNUMBER(FIND("minister",D56,1)),1,0)</f>
        <v>0</v>
      </c>
      <c r="AE56" s="0" t="n">
        <f aca="false">IF(ISNUMBER(FIND("gedeputeerde",D56,1)),1,0)</f>
        <v>1</v>
      </c>
      <c r="AF56" s="0" t="n">
        <f aca="false">IF(ISNUMBER(FIND("commissaris",D56,1)),1,0)</f>
        <v>0</v>
      </c>
    </row>
    <row r="57" customFormat="false" ht="15" hidden="false" customHeight="false" outlineLevel="0" collapsed="false">
      <c r="A57" s="6" t="s">
        <v>342</v>
      </c>
      <c r="B57" s="7" t="s">
        <v>343</v>
      </c>
      <c r="C57" s="7" t="s">
        <v>315</v>
      </c>
      <c r="D57" s="7" t="s">
        <v>54</v>
      </c>
      <c r="E57" s="7" t="s">
        <v>344</v>
      </c>
      <c r="F57" s="7" t="s">
        <v>37</v>
      </c>
      <c r="G57" s="7" t="s">
        <v>345</v>
      </c>
      <c r="H57" s="7" t="n">
        <v>1890</v>
      </c>
      <c r="I57" s="7" t="s">
        <v>39</v>
      </c>
      <c r="J57" s="7" t="s">
        <v>40</v>
      </c>
      <c r="K57" s="7" t="s">
        <v>40</v>
      </c>
      <c r="L57" s="7"/>
      <c r="M57" s="7"/>
      <c r="N57" s="7" t="s">
        <v>40</v>
      </c>
      <c r="O57" s="9" t="n">
        <v>1874</v>
      </c>
      <c r="P57" s="0" t="str">
        <f aca="false">RIGHT(VLOOKUP(A57,Sheet2!A:C,3,0),4)</f>
        <v>1890</v>
      </c>
      <c r="Q57" s="0" t="n">
        <f aca="false">P57-O57</f>
        <v>16</v>
      </c>
      <c r="R57" s="0" t="str">
        <f aca="false">VLOOKUP(A57,Sheet1!A:K,8,0)</f>
        <v>liberaal</v>
      </c>
      <c r="S57" s="0" t="s">
        <v>50</v>
      </c>
      <c r="T57" s="0" t="str">
        <f aca="false">RIGHT(VLOOKUP(A57,Sheet1!A:K,11,0),4)</f>
        <v>1815</v>
      </c>
      <c r="U57" s="0" t="str">
        <f aca="false">RIGHT(G57,4)</f>
        <v>1890</v>
      </c>
      <c r="V57" s="0" t="n">
        <f aca="false">U57-T57</f>
        <v>75</v>
      </c>
      <c r="W57" s="0" t="n">
        <f aca="false">IF(O57&lt;1881,1,0)</f>
        <v>1</v>
      </c>
      <c r="X57" s="0" t="n">
        <f aca="false">IF(AND(O57&gt;1880,O57&lt;1901),1,0)</f>
        <v>0</v>
      </c>
      <c r="Y57" s="0" t="n">
        <f aca="false">IF(AND(O57&gt;1900,O57&lt;1919),1,0)</f>
        <v>0</v>
      </c>
      <c r="Z57" s="0" t="n">
        <f aca="false">IF(O57&gt;1918,1,0)</f>
        <v>0</v>
      </c>
      <c r="AA57" s="0" t="n">
        <f aca="false">IF(W57=1,1,IF(X57=1,2,IF(Y57=1,3,IF(Z57=1,4,0))))</f>
        <v>1</v>
      </c>
      <c r="AB57" s="0" t="n">
        <f aca="false">IF(ISNUMBER(FIND("2e kamerlid",D57,1)),1,0)</f>
        <v>0</v>
      </c>
      <c r="AC57" s="0" t="n">
        <f aca="false">IF(ISNUMBER(FIND("1e kamerlid",D57,1)),1,0)</f>
        <v>1</v>
      </c>
      <c r="AD57" s="0" t="n">
        <f aca="false">IF(ISNUMBER(FIND("minister",D57,1)),1,0)</f>
        <v>0</v>
      </c>
      <c r="AE57" s="0" t="n">
        <f aca="false">IF(ISNUMBER(FIND("gedeputeerde",D57,1)),1,0)</f>
        <v>0</v>
      </c>
      <c r="AF57" s="0" t="n">
        <f aca="false">IF(ISNUMBER(FIND("commissaris",D57,1)),1,0)</f>
        <v>0</v>
      </c>
    </row>
    <row r="58" customFormat="false" ht="15" hidden="false" customHeight="false" outlineLevel="0" collapsed="false">
      <c r="A58" s="6" t="s">
        <v>346</v>
      </c>
      <c r="B58" s="7" t="s">
        <v>343</v>
      </c>
      <c r="C58" s="7" t="s">
        <v>347</v>
      </c>
      <c r="D58" s="7" t="s">
        <v>122</v>
      </c>
      <c r="E58" s="7" t="s">
        <v>82</v>
      </c>
      <c r="F58" s="7" t="s">
        <v>37</v>
      </c>
      <c r="G58" s="7" t="s">
        <v>348</v>
      </c>
      <c r="H58" s="7" t="n">
        <v>1908</v>
      </c>
      <c r="I58" s="11" t="s">
        <v>349</v>
      </c>
      <c r="J58" s="7" t="s">
        <v>268</v>
      </c>
      <c r="K58" s="7" t="s">
        <v>268</v>
      </c>
      <c r="L58" s="7"/>
      <c r="M58" s="7" t="s">
        <v>350</v>
      </c>
      <c r="N58" s="7" t="s">
        <v>40</v>
      </c>
      <c r="O58" s="9" t="n">
        <v>1876</v>
      </c>
      <c r="P58" s="0" t="str">
        <f aca="false">RIGHT(VLOOKUP(A58,Sheet2!A:C,3,0),4)</f>
        <v>1901</v>
      </c>
      <c r="Q58" s="0" t="n">
        <f aca="false">P58-O58</f>
        <v>25</v>
      </c>
      <c r="R58" s="0" t="str">
        <f aca="false">VLOOKUP(A58,Sheet1!A:K,8,0)</f>
        <v>Liberale Unie</v>
      </c>
      <c r="S58" s="0" t="s">
        <v>50</v>
      </c>
      <c r="T58" s="0" t="str">
        <f aca="false">RIGHT(VLOOKUP(A58,Sheet1!A:K,11,0),4)</f>
        <v>1818</v>
      </c>
      <c r="U58" s="0" t="str">
        <f aca="false">RIGHT(G58,4)</f>
        <v>1908</v>
      </c>
      <c r="V58" s="0" t="n">
        <f aca="false">U58-T58</f>
        <v>90</v>
      </c>
      <c r="W58" s="0" t="n">
        <f aca="false">IF(O58&lt;1881,1,0)</f>
        <v>1</v>
      </c>
      <c r="X58" s="0" t="n">
        <f aca="false">IF(AND(O58&gt;1880,O58&lt;1901),1,0)</f>
        <v>0</v>
      </c>
      <c r="Y58" s="0" t="n">
        <f aca="false">IF(AND(O58&gt;1900,O58&lt;1919),1,0)</f>
        <v>0</v>
      </c>
      <c r="Z58" s="0" t="n">
        <f aca="false">IF(O58&gt;1918,1,0)</f>
        <v>0</v>
      </c>
      <c r="AA58" s="0" t="n">
        <f aca="false">IF(W58=1,1,IF(X58=1,2,IF(Y58=1,3,IF(Z58=1,4,0))))</f>
        <v>1</v>
      </c>
      <c r="AB58" s="0" t="n">
        <f aca="false">IF(ISNUMBER(FIND("2e kamerlid",D58,1)),1,0)</f>
        <v>1</v>
      </c>
      <c r="AC58" s="0" t="n">
        <f aca="false">IF(ISNUMBER(FIND("1e kamerlid",D58,1)),1,0)</f>
        <v>0</v>
      </c>
      <c r="AD58" s="0" t="n">
        <f aca="false">IF(ISNUMBER(FIND("minister",D58,1)),1,0)</f>
        <v>0</v>
      </c>
      <c r="AE58" s="0" t="n">
        <f aca="false">IF(ISNUMBER(FIND("gedeputeerde",D58,1)),1,0)</f>
        <v>1</v>
      </c>
      <c r="AF58" s="0" t="n">
        <f aca="false">IF(ISNUMBER(FIND("commissaris",D58,1)),1,0)</f>
        <v>0</v>
      </c>
    </row>
    <row r="59" customFormat="false" ht="15" hidden="false" customHeight="false" outlineLevel="0" collapsed="false">
      <c r="A59" s="6" t="s">
        <v>351</v>
      </c>
      <c r="B59" s="7" t="s">
        <v>352</v>
      </c>
      <c r="C59" s="7" t="s">
        <v>353</v>
      </c>
      <c r="D59" s="7" t="s">
        <v>354</v>
      </c>
      <c r="E59" s="7" t="s">
        <v>82</v>
      </c>
      <c r="F59" s="7" t="s">
        <v>37</v>
      </c>
      <c r="G59" s="7" t="s">
        <v>355</v>
      </c>
      <c r="H59" s="7" t="n">
        <v>1887</v>
      </c>
      <c r="I59" s="11" t="s">
        <v>356</v>
      </c>
      <c r="J59" s="7" t="s">
        <v>40</v>
      </c>
      <c r="K59" s="7" t="s">
        <v>40</v>
      </c>
      <c r="L59" s="7"/>
      <c r="M59" s="12"/>
      <c r="N59" s="7" t="s">
        <v>40</v>
      </c>
      <c r="O59" s="9" t="n">
        <v>1850</v>
      </c>
      <c r="P59" s="0" t="str">
        <f aca="false">RIGHT(VLOOKUP(A59,Sheet2!A:C,3,0),4)</f>
        <v>1887</v>
      </c>
      <c r="Q59" s="0" t="n">
        <f aca="false">P59-O59</f>
        <v>37</v>
      </c>
      <c r="R59" s="0" t="str">
        <f aca="false">VLOOKUP(A59,Sheet1!A:K,8,0)</f>
        <v>liberaal</v>
      </c>
      <c r="S59" s="0" t="s">
        <v>50</v>
      </c>
      <c r="T59" s="0" t="str">
        <f aca="false">RIGHT(VLOOKUP(A59,Sheet1!A:K,11,0),4)</f>
        <v>1812</v>
      </c>
      <c r="U59" s="0" t="str">
        <f aca="false">RIGHT(G59,4)</f>
        <v>1887</v>
      </c>
      <c r="V59" s="0" t="n">
        <f aca="false">U59-T59</f>
        <v>75</v>
      </c>
      <c r="W59" s="0" t="n">
        <f aca="false">IF(O59&lt;1881,1,0)</f>
        <v>1</v>
      </c>
      <c r="X59" s="0" t="n">
        <f aca="false">IF(AND(O59&gt;1880,O59&lt;1901),1,0)</f>
        <v>0</v>
      </c>
      <c r="Y59" s="0" t="n">
        <f aca="false">IF(AND(O59&gt;1900,O59&lt;1919),1,0)</f>
        <v>0</v>
      </c>
      <c r="Z59" s="0" t="n">
        <f aca="false">IF(O59&gt;1918,1,0)</f>
        <v>0</v>
      </c>
      <c r="AA59" s="0" t="n">
        <f aca="false">IF(W59=1,1,IF(X59=1,2,IF(Y59=1,3,IF(Z59=1,4,0))))</f>
        <v>1</v>
      </c>
      <c r="AB59" s="0" t="n">
        <f aca="false">IF(ISNUMBER(FIND("2e kamerlid",D59,1)),1,0)</f>
        <v>1</v>
      </c>
      <c r="AC59" s="0" t="n">
        <f aca="false">IF(ISNUMBER(FIND("1e kamerlid",D59,1)),1,0)</f>
        <v>0</v>
      </c>
      <c r="AD59" s="0" t="n">
        <f aca="false">IF(ISNUMBER(FIND("minister",D59,1)),1,0)</f>
        <v>1</v>
      </c>
      <c r="AE59" s="0" t="n">
        <f aca="false">IF(ISNUMBER(FIND("gedeputeerde",D59,1)),1,0)</f>
        <v>0</v>
      </c>
      <c r="AF59" s="0" t="n">
        <f aca="false">IF(ISNUMBER(FIND("commissaris",D59,1)),1,0)</f>
        <v>0</v>
      </c>
    </row>
    <row r="60" customFormat="false" ht="15" hidden="false" customHeight="false" outlineLevel="0" collapsed="false">
      <c r="A60" s="6" t="s">
        <v>357</v>
      </c>
      <c r="B60" s="7" t="s">
        <v>358</v>
      </c>
      <c r="C60" s="7" t="s">
        <v>359</v>
      </c>
      <c r="D60" s="7" t="s">
        <v>54</v>
      </c>
      <c r="E60" s="7" t="s">
        <v>360</v>
      </c>
      <c r="F60" s="7" t="s">
        <v>66</v>
      </c>
      <c r="G60" s="7" t="s">
        <v>361</v>
      </c>
      <c r="H60" s="7" t="n">
        <v>1896</v>
      </c>
      <c r="I60" s="11" t="n">
        <v>2510769</v>
      </c>
      <c r="J60" s="7" t="s">
        <v>40</v>
      </c>
      <c r="K60" s="7" t="s">
        <v>40</v>
      </c>
      <c r="L60" s="7" t="s">
        <v>362</v>
      </c>
      <c r="M60" s="7"/>
      <c r="N60" s="7" t="s">
        <v>40</v>
      </c>
      <c r="O60" s="9" t="n">
        <v>1878</v>
      </c>
      <c r="P60" s="0" t="str">
        <f aca="false">RIGHT(VLOOKUP(A60,Sheet2!A:C,3,0),4)</f>
        <v>1895</v>
      </c>
      <c r="Q60" s="0" t="n">
        <f aca="false">P60-O60</f>
        <v>17</v>
      </c>
      <c r="R60" s="0" t="str">
        <f aca="false">VLOOKUP(A60,Sheet1!A:K,8,0)</f>
        <v>liberaal</v>
      </c>
      <c r="S60" s="0" t="s">
        <v>50</v>
      </c>
      <c r="T60" s="0" t="str">
        <f aca="false">RIGHT(VLOOKUP(A60,Sheet1!A:K,11,0),4)</f>
        <v>1829</v>
      </c>
      <c r="U60" s="0" t="str">
        <f aca="false">RIGHT(G60,4)</f>
        <v>1896</v>
      </c>
      <c r="V60" s="0" t="n">
        <f aca="false">U60-T60</f>
        <v>67</v>
      </c>
      <c r="W60" s="0" t="n">
        <f aca="false">IF(O60&lt;1881,1,0)</f>
        <v>1</v>
      </c>
      <c r="X60" s="0" t="n">
        <f aca="false">IF(AND(O60&gt;1880,O60&lt;1901),1,0)</f>
        <v>0</v>
      </c>
      <c r="Y60" s="0" t="n">
        <f aca="false">IF(AND(O60&gt;1900,O60&lt;1919),1,0)</f>
        <v>0</v>
      </c>
      <c r="Z60" s="0" t="n">
        <f aca="false">IF(O60&gt;1918,1,0)</f>
        <v>0</v>
      </c>
      <c r="AA60" s="0" t="n">
        <f aca="false">IF(W60=1,1,IF(X60=1,2,IF(Y60=1,3,IF(Z60=1,4,0))))</f>
        <v>1</v>
      </c>
      <c r="AB60" s="0" t="n">
        <f aca="false">IF(ISNUMBER(FIND("2e kamerlid",D60,1)),1,0)</f>
        <v>0</v>
      </c>
      <c r="AC60" s="0" t="n">
        <f aca="false">IF(ISNUMBER(FIND("1e kamerlid",D60,1)),1,0)</f>
        <v>1</v>
      </c>
      <c r="AD60" s="0" t="n">
        <f aca="false">IF(ISNUMBER(FIND("minister",D60,1)),1,0)</f>
        <v>0</v>
      </c>
      <c r="AE60" s="0" t="n">
        <f aca="false">IF(ISNUMBER(FIND("gedeputeerde",D60,1)),1,0)</f>
        <v>0</v>
      </c>
      <c r="AF60" s="0" t="n">
        <f aca="false">IF(ISNUMBER(FIND("commissaris",D60,1)),1,0)</f>
        <v>0</v>
      </c>
    </row>
    <row r="61" customFormat="false" ht="15" hidden="false" customHeight="false" outlineLevel="0" collapsed="false">
      <c r="A61" s="6" t="s">
        <v>363</v>
      </c>
      <c r="B61" s="6" t="s">
        <v>364</v>
      </c>
      <c r="C61" s="6" t="s">
        <v>365</v>
      </c>
      <c r="D61" s="6" t="s">
        <v>35</v>
      </c>
      <c r="E61" s="6" t="s">
        <v>138</v>
      </c>
      <c r="F61" s="6" t="s">
        <v>139</v>
      </c>
      <c r="G61" s="6" t="s">
        <v>366</v>
      </c>
      <c r="H61" s="13" t="s">
        <v>129</v>
      </c>
      <c r="I61" s="8" t="s">
        <v>39</v>
      </c>
      <c r="J61" s="8" t="s">
        <v>40</v>
      </c>
      <c r="K61" s="14" t="s">
        <v>40</v>
      </c>
      <c r="L61" s="6"/>
      <c r="M61" s="14" t="s">
        <v>367</v>
      </c>
      <c r="N61" s="7" t="s">
        <v>77</v>
      </c>
      <c r="O61" s="9" t="n">
        <v>1845</v>
      </c>
      <c r="P61" s="0" t="str">
        <f aca="false">RIGHT(VLOOKUP(A61,Sheet2!A:C,3,0),4)</f>
        <v>1849</v>
      </c>
      <c r="Q61" s="0" t="n">
        <f aca="false">P61-O61</f>
        <v>4</v>
      </c>
      <c r="R61" s="0" t="str">
        <f aca="false">VLOOKUP(A61,Sheet1!A:K,8,0)</f>
        <v>regeringsgezinden ten tijde van Willem II</v>
      </c>
      <c r="S61" s="0" t="s">
        <v>69</v>
      </c>
      <c r="T61" s="0" t="str">
        <f aca="false">RIGHT(VLOOKUP(A61,Sheet1!A:K,11,0),4)</f>
        <v>1806</v>
      </c>
      <c r="U61" s="0" t="str">
        <f aca="false">RIGHT(G61,4)</f>
        <v>1882</v>
      </c>
      <c r="V61" s="0" t="n">
        <f aca="false">U61-T61</f>
        <v>76</v>
      </c>
      <c r="W61" s="0" t="n">
        <f aca="false">IF(O61&lt;1881,1,0)</f>
        <v>1</v>
      </c>
      <c r="X61" s="0" t="n">
        <f aca="false">IF(AND(O61&gt;1880,O61&lt;1901),1,0)</f>
        <v>0</v>
      </c>
      <c r="Y61" s="0" t="n">
        <f aca="false">IF(AND(O61&gt;1900,O61&lt;1919),1,0)</f>
        <v>0</v>
      </c>
      <c r="Z61" s="0" t="n">
        <f aca="false">IF(O61&gt;1918,1,0)</f>
        <v>0</v>
      </c>
      <c r="AA61" s="0" t="n">
        <f aca="false">IF(W61=1,1,IF(X61=1,2,IF(Y61=1,3,IF(Z61=1,4,0))))</f>
        <v>1</v>
      </c>
      <c r="AB61" s="0" t="n">
        <f aca="false">IF(ISNUMBER(FIND("2e kamerlid",D61,1)),1,0)</f>
        <v>1</v>
      </c>
      <c r="AC61" s="0" t="n">
        <f aca="false">IF(ISNUMBER(FIND("1e kamerlid",D61,1)),1,0)</f>
        <v>0</v>
      </c>
      <c r="AD61" s="0" t="n">
        <f aca="false">IF(ISNUMBER(FIND("minister",D61,1)),1,0)</f>
        <v>0</v>
      </c>
      <c r="AE61" s="0" t="n">
        <f aca="false">IF(ISNUMBER(FIND("gedeputeerde",D61,1)),1,0)</f>
        <v>0</v>
      </c>
      <c r="AF61" s="0" t="n">
        <f aca="false">IF(ISNUMBER(FIND("commissaris",D61,1)),1,0)</f>
        <v>0</v>
      </c>
    </row>
    <row r="62" customFormat="false" ht="15" hidden="false" customHeight="false" outlineLevel="0" collapsed="false">
      <c r="A62" s="6" t="s">
        <v>368</v>
      </c>
      <c r="B62" s="7" t="s">
        <v>369</v>
      </c>
      <c r="C62" s="7" t="s">
        <v>370</v>
      </c>
      <c r="D62" s="7" t="s">
        <v>46</v>
      </c>
      <c r="E62" s="7" t="s">
        <v>371</v>
      </c>
      <c r="F62" s="7" t="s">
        <v>48</v>
      </c>
      <c r="G62" s="7" t="s">
        <v>372</v>
      </c>
      <c r="H62" s="10" t="n">
        <v>1936</v>
      </c>
      <c r="I62" s="7" t="s">
        <v>39</v>
      </c>
      <c r="J62" s="7" t="s">
        <v>40</v>
      </c>
      <c r="K62" s="7" t="s">
        <v>40</v>
      </c>
      <c r="L62" s="12" t="s">
        <v>373</v>
      </c>
      <c r="M62" s="7" t="s">
        <v>374</v>
      </c>
      <c r="N62" s="8" t="s">
        <v>40</v>
      </c>
      <c r="O62" s="9" t="n">
        <v>1894</v>
      </c>
      <c r="P62" s="0" t="str">
        <f aca="false">RIGHT(VLOOKUP(A62,Sheet2!A:C,3,0),4)</f>
        <v>1922</v>
      </c>
      <c r="Q62" s="0" t="n">
        <f aca="false">P62-O62</f>
        <v>28</v>
      </c>
      <c r="R62" s="0" t="str">
        <f aca="false">VLOOKUP(A62,Sheet1!A:K,8,0)</f>
        <v>liberaal</v>
      </c>
      <c r="S62" s="0" t="s">
        <v>50</v>
      </c>
      <c r="T62" s="0" t="str">
        <f aca="false">RIGHT(VLOOKUP(A62,Sheet1!A:K,11,0),4)</f>
        <v>1852</v>
      </c>
      <c r="U62" s="0" t="str">
        <f aca="false">RIGHT(G62,4)</f>
        <v>1936</v>
      </c>
      <c r="V62" s="0" t="n">
        <f aca="false">U62-T62</f>
        <v>84</v>
      </c>
      <c r="W62" s="0" t="n">
        <f aca="false">IF(O62&lt;1881,1,0)</f>
        <v>0</v>
      </c>
      <c r="X62" s="0" t="n">
        <f aca="false">IF(AND(O62&gt;1880,O62&lt;1901),1,0)</f>
        <v>1</v>
      </c>
      <c r="Y62" s="0" t="n">
        <f aca="false">IF(AND(O62&gt;1900,O62&lt;1919),1,0)</f>
        <v>0</v>
      </c>
      <c r="Z62" s="0" t="n">
        <f aca="false">IF(O62&gt;1918,1,0)</f>
        <v>0</v>
      </c>
      <c r="AA62" s="0" t="n">
        <f aca="false">IF(W62=1,1,IF(X62=1,2,IF(Y62=1,3,IF(Z62=1,4,0))))</f>
        <v>2</v>
      </c>
      <c r="AB62" s="0" t="n">
        <f aca="false">IF(ISNUMBER(FIND("2e kamerlid",D62,1)),1,0)</f>
        <v>1</v>
      </c>
      <c r="AC62" s="0" t="n">
        <f aca="false">IF(ISNUMBER(FIND("1e kamerlid",D62,1)),1,0)</f>
        <v>1</v>
      </c>
      <c r="AD62" s="0" t="n">
        <f aca="false">IF(ISNUMBER(FIND("minister",D62,1)),1,0)</f>
        <v>0</v>
      </c>
      <c r="AE62" s="0" t="n">
        <f aca="false">IF(ISNUMBER(FIND("gedeputeerde",D62,1)),1,0)</f>
        <v>0</v>
      </c>
      <c r="AF62" s="0" t="n">
        <f aca="false">IF(ISNUMBER(FIND("commissaris",D62,1)),1,0)</f>
        <v>0</v>
      </c>
    </row>
    <row r="63" customFormat="false" ht="15" hidden="false" customHeight="false" outlineLevel="0" collapsed="false">
      <c r="A63" s="6" t="s">
        <v>375</v>
      </c>
      <c r="B63" s="7" t="s">
        <v>376</v>
      </c>
      <c r="C63" s="7" t="s">
        <v>199</v>
      </c>
      <c r="D63" s="7" t="s">
        <v>35</v>
      </c>
      <c r="E63" s="7" t="s">
        <v>212</v>
      </c>
      <c r="F63" s="7" t="s">
        <v>110</v>
      </c>
      <c r="G63" s="7" t="s">
        <v>377</v>
      </c>
      <c r="H63" s="7" t="n">
        <v>1918</v>
      </c>
      <c r="I63" s="11" t="n">
        <v>2078</v>
      </c>
      <c r="J63" s="7" t="s">
        <v>40</v>
      </c>
      <c r="K63" s="7" t="s">
        <v>40</v>
      </c>
      <c r="L63" s="7"/>
      <c r="M63" s="12"/>
      <c r="N63" s="7" t="s">
        <v>40</v>
      </c>
      <c r="O63" s="9" t="n">
        <v>1906</v>
      </c>
      <c r="P63" s="0" t="str">
        <f aca="false">RIGHT(VLOOKUP(A63,Sheet2!A:C,3,0),4)</f>
        <v>1918</v>
      </c>
      <c r="Q63" s="0" t="n">
        <f aca="false">P63-O63</f>
        <v>12</v>
      </c>
      <c r="R63" s="0" t="str">
        <f aca="false">VLOOKUP(A63,Sheet1!A:K,8,0)</f>
        <v>Algemeene Bond (RKSP)</v>
      </c>
      <c r="S63" s="0" t="s">
        <v>69</v>
      </c>
      <c r="T63" s="0" t="str">
        <f aca="false">RIGHT(VLOOKUP(A63,Sheet1!A:K,11,0),4)</f>
        <v>1862</v>
      </c>
      <c r="U63" s="0" t="str">
        <f aca="false">RIGHT(G63,4)</f>
        <v>1918</v>
      </c>
      <c r="V63" s="0" t="n">
        <f aca="false">U63-T63</f>
        <v>56</v>
      </c>
      <c r="W63" s="0" t="n">
        <f aca="false">IF(O63&lt;1881,1,0)</f>
        <v>0</v>
      </c>
      <c r="X63" s="0" t="n">
        <f aca="false">IF(AND(O63&gt;1880,O63&lt;1901),1,0)</f>
        <v>0</v>
      </c>
      <c r="Y63" s="0" t="n">
        <f aca="false">IF(AND(O63&gt;1900,O63&lt;1919),1,0)</f>
        <v>1</v>
      </c>
      <c r="Z63" s="0" t="n">
        <f aca="false">IF(O63&gt;1918,1,0)</f>
        <v>0</v>
      </c>
      <c r="AA63" s="0" t="n">
        <f aca="false">IF(W63=1,1,IF(X63=1,2,IF(Y63=1,3,IF(Z63=1,4,0))))</f>
        <v>3</v>
      </c>
      <c r="AB63" s="0" t="n">
        <f aca="false">IF(ISNUMBER(FIND("2e kamerlid",D63,1)),1,0)</f>
        <v>1</v>
      </c>
      <c r="AC63" s="0" t="n">
        <f aca="false">IF(ISNUMBER(FIND("1e kamerlid",D63,1)),1,0)</f>
        <v>0</v>
      </c>
      <c r="AD63" s="0" t="n">
        <f aca="false">IF(ISNUMBER(FIND("minister",D63,1)),1,0)</f>
        <v>0</v>
      </c>
      <c r="AE63" s="0" t="n">
        <f aca="false">IF(ISNUMBER(FIND("gedeputeerde",D63,1)),1,0)</f>
        <v>0</v>
      </c>
      <c r="AF63" s="0" t="n">
        <f aca="false">IF(ISNUMBER(FIND("commissaris",D63,1)),1,0)</f>
        <v>0</v>
      </c>
    </row>
    <row r="64" customFormat="false" ht="15" hidden="false" customHeight="false" outlineLevel="0" collapsed="false">
      <c r="A64" s="6" t="s">
        <v>378</v>
      </c>
      <c r="B64" s="7" t="s">
        <v>379</v>
      </c>
      <c r="C64" s="7" t="s">
        <v>380</v>
      </c>
      <c r="D64" s="7" t="s">
        <v>35</v>
      </c>
      <c r="E64" s="7" t="s">
        <v>381</v>
      </c>
      <c r="F64" s="7" t="s">
        <v>48</v>
      </c>
      <c r="G64" s="7" t="s">
        <v>382</v>
      </c>
      <c r="H64" s="10" t="n">
        <v>1941</v>
      </c>
      <c r="I64" s="7" t="s">
        <v>84</v>
      </c>
      <c r="J64" s="7" t="s">
        <v>40</v>
      </c>
      <c r="K64" s="7" t="s">
        <v>40</v>
      </c>
      <c r="L64" s="12"/>
      <c r="M64" s="7"/>
      <c r="N64" s="8" t="s">
        <v>40</v>
      </c>
      <c r="O64" s="9" t="n">
        <v>1916</v>
      </c>
      <c r="P64" s="0" t="str">
        <f aca="false">RIGHT(VLOOKUP(A64,Sheet2!A:C,3,0),4)</f>
        <v>1929</v>
      </c>
      <c r="Q64" s="0" t="n">
        <f aca="false">P64-O64</f>
        <v>13</v>
      </c>
      <c r="R64" s="0" t="str">
        <f aca="false">VLOOKUP(A64,Sheet1!A:K,8,0)</f>
        <v>Algemeene Bond (RKSP)</v>
      </c>
      <c r="S64" s="0" t="s">
        <v>69</v>
      </c>
      <c r="T64" s="0" t="str">
        <f aca="false">RIGHT(VLOOKUP(A64,Sheet1!A:K,11,0),4)</f>
        <v>1885</v>
      </c>
      <c r="U64" s="0" t="str">
        <f aca="false">RIGHT(G64,4)</f>
        <v>1941</v>
      </c>
      <c r="V64" s="0" t="n">
        <f aca="false">U64-T64</f>
        <v>56</v>
      </c>
      <c r="W64" s="0" t="n">
        <f aca="false">IF(O64&lt;1881,1,0)</f>
        <v>0</v>
      </c>
      <c r="X64" s="0" t="n">
        <f aca="false">IF(AND(O64&gt;1880,O64&lt;1901),1,0)</f>
        <v>0</v>
      </c>
      <c r="Y64" s="0" t="n">
        <f aca="false">IF(AND(O64&gt;1900,O64&lt;1919),1,0)</f>
        <v>1</v>
      </c>
      <c r="Z64" s="0" t="n">
        <f aca="false">IF(O64&gt;1918,1,0)</f>
        <v>0</v>
      </c>
      <c r="AA64" s="0" t="n">
        <f aca="false">IF(W64=1,1,IF(X64=1,2,IF(Y64=1,3,IF(Z64=1,4,0))))</f>
        <v>3</v>
      </c>
      <c r="AB64" s="0" t="n">
        <f aca="false">IF(ISNUMBER(FIND("2e kamerlid",D64,1)),1,0)</f>
        <v>1</v>
      </c>
      <c r="AC64" s="0" t="n">
        <f aca="false">IF(ISNUMBER(FIND("1e kamerlid",D64,1)),1,0)</f>
        <v>0</v>
      </c>
      <c r="AD64" s="0" t="n">
        <f aca="false">IF(ISNUMBER(FIND("minister",D64,1)),1,0)</f>
        <v>0</v>
      </c>
      <c r="AE64" s="0" t="n">
        <f aca="false">IF(ISNUMBER(FIND("gedeputeerde",D64,1)),1,0)</f>
        <v>0</v>
      </c>
      <c r="AF64" s="0" t="n">
        <f aca="false">IF(ISNUMBER(FIND("commissaris",D64,1)),1,0)</f>
        <v>0</v>
      </c>
    </row>
    <row r="65" customFormat="false" ht="15" hidden="false" customHeight="false" outlineLevel="0" collapsed="false">
      <c r="A65" s="6" t="s">
        <v>383</v>
      </c>
      <c r="B65" s="6" t="s">
        <v>384</v>
      </c>
      <c r="C65" s="6" t="s">
        <v>385</v>
      </c>
      <c r="D65" s="6" t="s">
        <v>54</v>
      </c>
      <c r="E65" s="6" t="s">
        <v>150</v>
      </c>
      <c r="F65" s="6" t="s">
        <v>102</v>
      </c>
      <c r="G65" s="6" t="s">
        <v>386</v>
      </c>
      <c r="H65" s="13" t="s">
        <v>387</v>
      </c>
      <c r="I65" s="7" t="s">
        <v>273</v>
      </c>
      <c r="J65" s="7" t="s">
        <v>76</v>
      </c>
      <c r="K65" s="6" t="s">
        <v>77</v>
      </c>
      <c r="L65" s="6"/>
      <c r="M65" s="6"/>
      <c r="N65" s="7" t="s">
        <v>77</v>
      </c>
      <c r="O65" s="9" t="n">
        <v>1894</v>
      </c>
      <c r="P65" s="0" t="str">
        <f aca="false">RIGHT(VLOOKUP(A65,Sheet2!A:C,3,0),4)</f>
        <v>1904</v>
      </c>
      <c r="Q65" s="0" t="n">
        <f aca="false">P65-O65</f>
        <v>10</v>
      </c>
      <c r="R65" s="0" t="str">
        <f aca="false">VLOOKUP(A65,Sheet1!A:K,8,0)</f>
        <v>liberaal</v>
      </c>
      <c r="S65" s="0" t="s">
        <v>50</v>
      </c>
      <c r="T65" s="0" t="str">
        <f aca="false">RIGHT(VLOOKUP(A65,Sheet1!A:K,11,0),4)</f>
        <v>1826</v>
      </c>
      <c r="U65" s="0" t="str">
        <f aca="false">RIGHT(G65,4)</f>
        <v>1909</v>
      </c>
      <c r="V65" s="0" t="n">
        <f aca="false">U65-T65</f>
        <v>83</v>
      </c>
      <c r="W65" s="0" t="n">
        <f aca="false">IF(O65&lt;1881,1,0)</f>
        <v>0</v>
      </c>
      <c r="X65" s="0" t="n">
        <f aca="false">IF(AND(O65&gt;1880,O65&lt;1901),1,0)</f>
        <v>1</v>
      </c>
      <c r="Y65" s="0" t="n">
        <f aca="false">IF(AND(O65&gt;1900,O65&lt;1919),1,0)</f>
        <v>0</v>
      </c>
      <c r="Z65" s="0" t="n">
        <f aca="false">IF(O65&gt;1918,1,0)</f>
        <v>0</v>
      </c>
      <c r="AA65" s="0" t="n">
        <f aca="false">IF(W65=1,1,IF(X65=1,2,IF(Y65=1,3,IF(Z65=1,4,0))))</f>
        <v>2</v>
      </c>
      <c r="AB65" s="0" t="n">
        <f aca="false">IF(ISNUMBER(FIND("2e kamerlid",D65,1)),1,0)</f>
        <v>0</v>
      </c>
      <c r="AC65" s="0" t="n">
        <f aca="false">IF(ISNUMBER(FIND("1e kamerlid",D65,1)),1,0)</f>
        <v>1</v>
      </c>
      <c r="AD65" s="0" t="n">
        <f aca="false">IF(ISNUMBER(FIND("minister",D65,1)),1,0)</f>
        <v>0</v>
      </c>
      <c r="AE65" s="0" t="n">
        <f aca="false">IF(ISNUMBER(FIND("gedeputeerde",D65,1)),1,0)</f>
        <v>0</v>
      </c>
      <c r="AF65" s="0" t="n">
        <f aca="false">IF(ISNUMBER(FIND("commissaris",D65,1)),1,0)</f>
        <v>0</v>
      </c>
    </row>
    <row r="66" customFormat="false" ht="15" hidden="false" customHeight="false" outlineLevel="0" collapsed="false">
      <c r="A66" s="6" t="s">
        <v>388</v>
      </c>
      <c r="B66" s="7" t="s">
        <v>389</v>
      </c>
      <c r="C66" s="7" t="s">
        <v>281</v>
      </c>
      <c r="D66" s="7" t="s">
        <v>35</v>
      </c>
      <c r="E66" s="7" t="s">
        <v>390</v>
      </c>
      <c r="F66" s="7" t="s">
        <v>37</v>
      </c>
      <c r="G66" s="7" t="s">
        <v>391</v>
      </c>
      <c r="H66" s="7" t="n">
        <v>1913</v>
      </c>
      <c r="I66" s="11" t="n">
        <v>2773167</v>
      </c>
      <c r="J66" s="7" t="s">
        <v>40</v>
      </c>
      <c r="K66" s="7" t="s">
        <v>40</v>
      </c>
      <c r="L66" s="7"/>
      <c r="M66" s="7" t="s">
        <v>392</v>
      </c>
      <c r="N66" s="7" t="s">
        <v>40</v>
      </c>
      <c r="O66" s="9" t="n">
        <v>1891</v>
      </c>
      <c r="P66" s="0" t="str">
        <f aca="false">RIGHT(VLOOKUP(A66,Sheet2!A:C,3,0),4)</f>
        <v>1891</v>
      </c>
      <c r="Q66" s="0" t="n">
        <f aca="false">P66-O66</f>
        <v>0</v>
      </c>
      <c r="R66" s="0" t="str">
        <f aca="false">VLOOKUP(A66,Sheet1!A:K,8,0)</f>
        <v>Liberale Unie</v>
      </c>
      <c r="S66" s="0" t="s">
        <v>50</v>
      </c>
      <c r="T66" s="0" t="str">
        <f aca="false">RIGHT(VLOOKUP(A66,Sheet1!A:K,11,0),4)</f>
        <v>1849</v>
      </c>
      <c r="U66" s="0" t="str">
        <f aca="false">RIGHT(G66,4)</f>
        <v>1913</v>
      </c>
      <c r="V66" s="0" t="n">
        <f aca="false">U66-T66</f>
        <v>64</v>
      </c>
      <c r="W66" s="0" t="n">
        <f aca="false">IF(O66&lt;1881,1,0)</f>
        <v>0</v>
      </c>
      <c r="X66" s="0" t="n">
        <f aca="false">IF(AND(O66&gt;1880,O66&lt;1901),1,0)</f>
        <v>1</v>
      </c>
      <c r="Y66" s="0" t="n">
        <f aca="false">IF(AND(O66&gt;1900,O66&lt;1919),1,0)</f>
        <v>0</v>
      </c>
      <c r="Z66" s="0" t="n">
        <f aca="false">IF(O66&gt;1918,1,0)</f>
        <v>0</v>
      </c>
      <c r="AA66" s="0" t="n">
        <f aca="false">IF(W66=1,1,IF(X66=1,2,IF(Y66=1,3,IF(Z66=1,4,0))))</f>
        <v>2</v>
      </c>
      <c r="AB66" s="0" t="n">
        <f aca="false">IF(ISNUMBER(FIND("2e kamerlid",D66,1)),1,0)</f>
        <v>1</v>
      </c>
      <c r="AC66" s="0" t="n">
        <f aca="false">IF(ISNUMBER(FIND("1e kamerlid",D66,1)),1,0)</f>
        <v>0</v>
      </c>
      <c r="AD66" s="0" t="n">
        <f aca="false">IF(ISNUMBER(FIND("minister",D66,1)),1,0)</f>
        <v>0</v>
      </c>
      <c r="AE66" s="0" t="n">
        <f aca="false">IF(ISNUMBER(FIND("gedeputeerde",D66,1)),1,0)</f>
        <v>0</v>
      </c>
      <c r="AF66" s="0" t="n">
        <f aca="false">IF(ISNUMBER(FIND("commissaris",D66,1)),1,0)</f>
        <v>0</v>
      </c>
    </row>
    <row r="67" customFormat="false" ht="15" hidden="false" customHeight="false" outlineLevel="0" collapsed="false">
      <c r="A67" s="6" t="s">
        <v>393</v>
      </c>
      <c r="B67" s="6" t="s">
        <v>394</v>
      </c>
      <c r="C67" s="6" t="s">
        <v>395</v>
      </c>
      <c r="D67" s="6" t="s">
        <v>35</v>
      </c>
      <c r="E67" s="6" t="s">
        <v>116</v>
      </c>
      <c r="F67" s="6" t="s">
        <v>117</v>
      </c>
      <c r="G67" s="6" t="s">
        <v>396</v>
      </c>
      <c r="H67" s="13" t="s">
        <v>397</v>
      </c>
      <c r="I67" s="7" t="s">
        <v>39</v>
      </c>
      <c r="J67" s="7" t="s">
        <v>40</v>
      </c>
      <c r="K67" s="6" t="s">
        <v>40</v>
      </c>
      <c r="L67" s="6"/>
      <c r="M67" s="6"/>
      <c r="N67" s="7" t="s">
        <v>40</v>
      </c>
      <c r="O67" s="9" t="n">
        <v>1888</v>
      </c>
      <c r="P67" s="0" t="str">
        <f aca="false">RIGHT(VLOOKUP(A67,Sheet2!A:C,3,0),4)</f>
        <v>1897</v>
      </c>
      <c r="Q67" s="0" t="n">
        <f aca="false">P67-O67</f>
        <v>9</v>
      </c>
      <c r="R67" s="0" t="str">
        <f aca="false">VLOOKUP(A67,Sheet1!A:K,8,0)</f>
        <v>oud- of vrije liberalen</v>
      </c>
      <c r="S67" s="0" t="s">
        <v>50</v>
      </c>
      <c r="T67" s="0" t="str">
        <f aca="false">RIGHT(VLOOKUP(A67,Sheet1!A:K,11,0),4)</f>
        <v>1828</v>
      </c>
      <c r="U67" s="0" t="str">
        <f aca="false">RIGHT(G67,4)</f>
        <v>1898</v>
      </c>
      <c r="V67" s="0" t="n">
        <f aca="false">U67-T67</f>
        <v>70</v>
      </c>
      <c r="W67" s="0" t="n">
        <f aca="false">IF(O67&lt;1881,1,0)</f>
        <v>0</v>
      </c>
      <c r="X67" s="0" t="n">
        <f aca="false">IF(AND(O67&gt;1880,O67&lt;1901),1,0)</f>
        <v>1</v>
      </c>
      <c r="Y67" s="0" t="n">
        <f aca="false">IF(AND(O67&gt;1900,O67&lt;1919),1,0)</f>
        <v>0</v>
      </c>
      <c r="Z67" s="0" t="n">
        <f aca="false">IF(O67&gt;1918,1,0)</f>
        <v>0</v>
      </c>
      <c r="AA67" s="0" t="n">
        <f aca="false">IF(W67=1,1,IF(X67=1,2,IF(Y67=1,3,IF(Z67=1,4,0))))</f>
        <v>2</v>
      </c>
      <c r="AB67" s="0" t="n">
        <f aca="false">IF(ISNUMBER(FIND("2e kamerlid",D67,1)),1,0)</f>
        <v>1</v>
      </c>
      <c r="AC67" s="0" t="n">
        <f aca="false">IF(ISNUMBER(FIND("1e kamerlid",D67,1)),1,0)</f>
        <v>0</v>
      </c>
      <c r="AD67" s="0" t="n">
        <f aca="false">IF(ISNUMBER(FIND("minister",D67,1)),1,0)</f>
        <v>0</v>
      </c>
      <c r="AE67" s="0" t="n">
        <f aca="false">IF(ISNUMBER(FIND("gedeputeerde",D67,1)),1,0)</f>
        <v>0</v>
      </c>
      <c r="AF67" s="0" t="n">
        <f aca="false">IF(ISNUMBER(FIND("commissaris",D67,1)),1,0)</f>
        <v>0</v>
      </c>
    </row>
    <row r="68" customFormat="false" ht="15" hidden="false" customHeight="false" outlineLevel="0" collapsed="false">
      <c r="A68" s="6" t="s">
        <v>398</v>
      </c>
      <c r="B68" s="6" t="s">
        <v>399</v>
      </c>
      <c r="C68" s="6" t="s">
        <v>400</v>
      </c>
      <c r="D68" s="6" t="s">
        <v>122</v>
      </c>
      <c r="E68" s="6" t="s">
        <v>401</v>
      </c>
      <c r="F68" s="6" t="s">
        <v>102</v>
      </c>
      <c r="G68" s="6" t="s">
        <v>402</v>
      </c>
      <c r="H68" s="13" t="s">
        <v>403</v>
      </c>
      <c r="I68" s="7" t="s">
        <v>39</v>
      </c>
      <c r="J68" s="6" t="s">
        <v>40</v>
      </c>
      <c r="K68" s="7" t="s">
        <v>40</v>
      </c>
      <c r="L68" s="6"/>
      <c r="M68" s="6"/>
      <c r="N68" s="7" t="s">
        <v>40</v>
      </c>
      <c r="O68" s="9" t="n">
        <v>1884</v>
      </c>
      <c r="P68" s="0" t="str">
        <f aca="false">RIGHT(VLOOKUP(A68,Sheet2!A:C,3,0),4)</f>
        <v>1913</v>
      </c>
      <c r="Q68" s="0" t="n">
        <f aca="false">P68-O68</f>
        <v>29</v>
      </c>
      <c r="R68" s="0" t="str">
        <f aca="false">VLOOKUP(A68,Sheet1!A:K,8,0)</f>
        <v>antirevolutionair;ARP</v>
      </c>
      <c r="S68" s="0" t="s">
        <v>69</v>
      </c>
      <c r="T68" s="0" t="str">
        <f aca="false">RIGHT(VLOOKUP(A68,Sheet1!A:K,11,0),4)</f>
        <v>1842</v>
      </c>
      <c r="U68" s="0" t="str">
        <f aca="false">RIGHT(G68,4)</f>
        <v>1919</v>
      </c>
      <c r="V68" s="0" t="n">
        <f aca="false">U68-T68</f>
        <v>77</v>
      </c>
      <c r="W68" s="0" t="n">
        <f aca="false">IF(O68&lt;1881,1,0)</f>
        <v>0</v>
      </c>
      <c r="X68" s="0" t="n">
        <f aca="false">IF(AND(O68&gt;1880,O68&lt;1901),1,0)</f>
        <v>1</v>
      </c>
      <c r="Y68" s="0" t="n">
        <f aca="false">IF(AND(O68&gt;1900,O68&lt;1919),1,0)</f>
        <v>0</v>
      </c>
      <c r="Z68" s="0" t="n">
        <f aca="false">IF(O68&gt;1918,1,0)</f>
        <v>0</v>
      </c>
      <c r="AA68" s="0" t="n">
        <f aca="false">IF(W68=1,1,IF(X68=1,2,IF(Y68=1,3,IF(Z68=1,4,0))))</f>
        <v>2</v>
      </c>
      <c r="AB68" s="0" t="n">
        <f aca="false">IF(ISNUMBER(FIND("2e kamerlid",D68,1)),1,0)</f>
        <v>1</v>
      </c>
      <c r="AC68" s="0" t="n">
        <f aca="false">IF(ISNUMBER(FIND("1e kamerlid",D68,1)),1,0)</f>
        <v>0</v>
      </c>
      <c r="AD68" s="0" t="n">
        <f aca="false">IF(ISNUMBER(FIND("minister",D68,1)),1,0)</f>
        <v>0</v>
      </c>
      <c r="AE68" s="0" t="n">
        <f aca="false">IF(ISNUMBER(FIND("gedeputeerde",D68,1)),1,0)</f>
        <v>1</v>
      </c>
      <c r="AF68" s="0" t="n">
        <f aca="false">IF(ISNUMBER(FIND("commissaris",D68,1)),1,0)</f>
        <v>0</v>
      </c>
    </row>
    <row r="69" customFormat="false" ht="15" hidden="false" customHeight="false" outlineLevel="0" collapsed="false">
      <c r="A69" s="6" t="s">
        <v>404</v>
      </c>
      <c r="B69" s="7" t="s">
        <v>405</v>
      </c>
      <c r="C69" s="7" t="s">
        <v>406</v>
      </c>
      <c r="D69" s="7" t="s">
        <v>122</v>
      </c>
      <c r="E69" s="7" t="s">
        <v>407</v>
      </c>
      <c r="F69" s="7" t="s">
        <v>48</v>
      </c>
      <c r="G69" s="7" t="s">
        <v>408</v>
      </c>
      <c r="H69" s="10" t="n">
        <v>1937</v>
      </c>
      <c r="I69" s="7" t="s">
        <v>105</v>
      </c>
      <c r="J69" s="7" t="s">
        <v>76</v>
      </c>
      <c r="K69" s="7" t="s">
        <v>77</v>
      </c>
      <c r="L69" s="12" t="s">
        <v>409</v>
      </c>
      <c r="M69" s="7" t="s">
        <v>410</v>
      </c>
      <c r="N69" s="7" t="s">
        <v>77</v>
      </c>
      <c r="O69" s="9" t="n">
        <v>1888</v>
      </c>
      <c r="P69" s="0" t="str">
        <f aca="false">RIGHT(VLOOKUP(A69,Sheet2!A:C,3,0),4)</f>
        <v>1893</v>
      </c>
      <c r="Q69" s="0" t="n">
        <f aca="false">P69-O69</f>
        <v>5</v>
      </c>
      <c r="R69" s="0" t="str">
        <f aca="false">VLOOKUP(A69,Sheet1!A:K,8,0)</f>
        <v>Liberale Unie</v>
      </c>
      <c r="S69" s="0" t="s">
        <v>50</v>
      </c>
      <c r="T69" s="0" t="str">
        <f aca="false">RIGHT(VLOOKUP(A69,Sheet1!A:K,11,0),4)</f>
        <v>1852</v>
      </c>
      <c r="U69" s="0" t="str">
        <f aca="false">RIGHT(G69,4)</f>
        <v>1937</v>
      </c>
      <c r="V69" s="0" t="n">
        <f aca="false">U69-T69</f>
        <v>85</v>
      </c>
      <c r="W69" s="0" t="n">
        <f aca="false">IF(O69&lt;1881,1,0)</f>
        <v>0</v>
      </c>
      <c r="X69" s="0" t="n">
        <f aca="false">IF(AND(O69&gt;1880,O69&lt;1901),1,0)</f>
        <v>1</v>
      </c>
      <c r="Y69" s="0" t="n">
        <f aca="false">IF(AND(O69&gt;1900,O69&lt;1919),1,0)</f>
        <v>0</v>
      </c>
      <c r="Z69" s="0" t="n">
        <f aca="false">IF(O69&gt;1918,1,0)</f>
        <v>0</v>
      </c>
      <c r="AA69" s="0" t="n">
        <f aca="false">IF(W69=1,1,IF(X69=1,2,IF(Y69=1,3,IF(Z69=1,4,0))))</f>
        <v>2</v>
      </c>
      <c r="AB69" s="0" t="n">
        <f aca="false">IF(ISNUMBER(FIND("2e kamerlid",D69,1)),1,0)</f>
        <v>1</v>
      </c>
      <c r="AC69" s="0" t="n">
        <f aca="false">IF(ISNUMBER(FIND("1e kamerlid",D69,1)),1,0)</f>
        <v>0</v>
      </c>
      <c r="AD69" s="0" t="n">
        <f aca="false">IF(ISNUMBER(FIND("minister",D69,1)),1,0)</f>
        <v>0</v>
      </c>
      <c r="AE69" s="0" t="n">
        <f aca="false">IF(ISNUMBER(FIND("gedeputeerde",D69,1)),1,0)</f>
        <v>1</v>
      </c>
      <c r="AF69" s="0" t="n">
        <f aca="false">IF(ISNUMBER(FIND("commissaris",D69,1)),1,0)</f>
        <v>0</v>
      </c>
    </row>
    <row r="70" customFormat="false" ht="15" hidden="false" customHeight="false" outlineLevel="0" collapsed="false">
      <c r="A70" s="6" t="s">
        <v>411</v>
      </c>
      <c r="B70" s="7" t="s">
        <v>405</v>
      </c>
      <c r="C70" s="7" t="s">
        <v>412</v>
      </c>
      <c r="D70" s="7" t="s">
        <v>239</v>
      </c>
      <c r="E70" s="7" t="s">
        <v>413</v>
      </c>
      <c r="F70" s="7" t="s">
        <v>48</v>
      </c>
      <c r="G70" s="7" t="s">
        <v>414</v>
      </c>
      <c r="H70" s="10" t="n">
        <v>1883</v>
      </c>
      <c r="I70" s="11" t="n">
        <v>2744858</v>
      </c>
      <c r="J70" s="7" t="s">
        <v>40</v>
      </c>
      <c r="K70" s="7" t="s">
        <v>40</v>
      </c>
      <c r="L70" s="12"/>
      <c r="M70" s="12"/>
      <c r="N70" s="7" t="s">
        <v>40</v>
      </c>
      <c r="O70" s="9" t="n">
        <v>1840</v>
      </c>
      <c r="P70" s="0" t="str">
        <f aca="false">RIGHT(VLOOKUP(A70,Sheet2!A:C,3,0),4)</f>
        <v>1866</v>
      </c>
      <c r="Q70" s="0" t="n">
        <f aca="false">P70-O70</f>
        <v>26</v>
      </c>
      <c r="R70" s="0" t="str">
        <f aca="false">VLOOKUP(A70,Sheet1!A:K,8,0)</f>
        <v>'pragmatisch' liberaal</v>
      </c>
      <c r="S70" s="0" t="s">
        <v>50</v>
      </c>
      <c r="T70" s="0" t="str">
        <f aca="false">RIGHT(VLOOKUP(A70,Sheet1!A:K,11,0),4)</f>
        <v>1800</v>
      </c>
      <c r="U70" s="0" t="str">
        <f aca="false">RIGHT(G70,4)</f>
        <v>1883</v>
      </c>
      <c r="V70" s="0" t="n">
        <f aca="false">U70-T70</f>
        <v>83</v>
      </c>
      <c r="W70" s="0" t="n">
        <f aca="false">IF(O70&lt;1881,1,0)</f>
        <v>1</v>
      </c>
      <c r="X70" s="0" t="n">
        <f aca="false">IF(AND(O70&gt;1880,O70&lt;1901),1,0)</f>
        <v>0</v>
      </c>
      <c r="Y70" s="0" t="n">
        <f aca="false">IF(AND(O70&gt;1900,O70&lt;1919),1,0)</f>
        <v>0</v>
      </c>
      <c r="Z70" s="0" t="n">
        <f aca="false">IF(O70&gt;1918,1,0)</f>
        <v>0</v>
      </c>
      <c r="AA70" s="0" t="n">
        <f aca="false">IF(W70=1,1,IF(X70=1,2,IF(Y70=1,3,IF(Z70=1,4,0))))</f>
        <v>1</v>
      </c>
      <c r="AB70" s="0" t="n">
        <f aca="false">IF(ISNUMBER(FIND("2e kamerlid",D70,1)),1,0)</f>
        <v>1</v>
      </c>
      <c r="AC70" s="0" t="n">
        <f aca="false">IF(ISNUMBER(FIND("1e kamerlid",D70,1)),1,0)</f>
        <v>1</v>
      </c>
      <c r="AD70" s="0" t="n">
        <f aca="false">IF(ISNUMBER(FIND("minister",D70,1)),1,0)</f>
        <v>0</v>
      </c>
      <c r="AE70" s="0" t="n">
        <f aca="false">IF(ISNUMBER(FIND("gedeputeerde",D70,1)),1,0)</f>
        <v>1</v>
      </c>
      <c r="AF70" s="0" t="n">
        <f aca="false">IF(ISNUMBER(FIND("commissaris",D70,1)),1,0)</f>
        <v>0</v>
      </c>
    </row>
    <row r="71" customFormat="false" ht="15" hidden="false" customHeight="false" outlineLevel="0" collapsed="false">
      <c r="A71" s="6" t="s">
        <v>415</v>
      </c>
      <c r="B71" s="7" t="s">
        <v>416</v>
      </c>
      <c r="C71" s="7" t="s">
        <v>417</v>
      </c>
      <c r="D71" s="7" t="s">
        <v>35</v>
      </c>
      <c r="E71" s="7" t="s">
        <v>418</v>
      </c>
      <c r="F71" s="7" t="s">
        <v>110</v>
      </c>
      <c r="G71" s="7" t="s">
        <v>419</v>
      </c>
      <c r="H71" s="7" t="n">
        <v>1900</v>
      </c>
      <c r="I71" s="11" t="n">
        <v>1539193</v>
      </c>
      <c r="J71" s="7" t="s">
        <v>40</v>
      </c>
      <c r="K71" s="7" t="s">
        <v>40</v>
      </c>
      <c r="L71" s="7" t="s">
        <v>420</v>
      </c>
      <c r="M71" s="12" t="s">
        <v>421</v>
      </c>
      <c r="N71" s="7" t="s">
        <v>40</v>
      </c>
      <c r="O71" s="9" t="n">
        <v>1868</v>
      </c>
      <c r="P71" s="0" t="str">
        <f aca="false">RIGHT(VLOOKUP(A71,Sheet2!A:C,3,0),4)</f>
        <v>1888</v>
      </c>
      <c r="Q71" s="0" t="n">
        <f aca="false">P71-O71</f>
        <v>20</v>
      </c>
      <c r="R71" s="0" t="str">
        <f aca="false">VLOOKUP(A71,Sheet1!A:K,8,0)</f>
        <v>conservatief (katholiek);Bahlmanniaan ('Centrum')</v>
      </c>
      <c r="S71" s="0" t="s">
        <v>69</v>
      </c>
      <c r="T71" s="0" t="str">
        <f aca="false">RIGHT(VLOOKUP(A71,Sheet1!A:K,11,0),4)</f>
        <v>1819</v>
      </c>
      <c r="U71" s="0" t="str">
        <f aca="false">RIGHT(G71,4)</f>
        <v>1900</v>
      </c>
      <c r="V71" s="0" t="n">
        <f aca="false">U71-T71</f>
        <v>81</v>
      </c>
      <c r="W71" s="0" t="n">
        <f aca="false">IF(O71&lt;1881,1,0)</f>
        <v>1</v>
      </c>
      <c r="X71" s="0" t="n">
        <f aca="false">IF(AND(O71&gt;1880,O71&lt;1901),1,0)</f>
        <v>0</v>
      </c>
      <c r="Y71" s="0" t="n">
        <f aca="false">IF(AND(O71&gt;1900,O71&lt;1919),1,0)</f>
        <v>0</v>
      </c>
      <c r="Z71" s="0" t="n">
        <f aca="false">IF(O71&gt;1918,1,0)</f>
        <v>0</v>
      </c>
      <c r="AA71" s="0" t="n">
        <f aca="false">IF(W71=1,1,IF(X71=1,2,IF(Y71=1,3,IF(Z71=1,4,0))))</f>
        <v>1</v>
      </c>
      <c r="AB71" s="0" t="n">
        <f aca="false">IF(ISNUMBER(FIND("2e kamerlid",D71,1)),1,0)</f>
        <v>1</v>
      </c>
      <c r="AC71" s="0" t="n">
        <f aca="false">IF(ISNUMBER(FIND("1e kamerlid",D71,1)),1,0)</f>
        <v>0</v>
      </c>
      <c r="AD71" s="0" t="n">
        <f aca="false">IF(ISNUMBER(FIND("minister",D71,1)),1,0)</f>
        <v>0</v>
      </c>
      <c r="AE71" s="0" t="n">
        <f aca="false">IF(ISNUMBER(FIND("gedeputeerde",D71,1)),1,0)</f>
        <v>0</v>
      </c>
      <c r="AF71" s="0" t="n">
        <f aca="false">IF(ISNUMBER(FIND("commissaris",D71,1)),1,0)</f>
        <v>0</v>
      </c>
    </row>
    <row r="72" customFormat="false" ht="15" hidden="false" customHeight="false" outlineLevel="0" collapsed="false">
      <c r="A72" s="6" t="s">
        <v>422</v>
      </c>
      <c r="B72" s="7" t="s">
        <v>416</v>
      </c>
      <c r="C72" s="7" t="s">
        <v>423</v>
      </c>
      <c r="D72" s="7" t="s">
        <v>35</v>
      </c>
      <c r="E72" s="7" t="s">
        <v>82</v>
      </c>
      <c r="F72" s="7" t="s">
        <v>37</v>
      </c>
      <c r="G72" s="7" t="s">
        <v>424</v>
      </c>
      <c r="H72" s="7" t="n">
        <v>1914</v>
      </c>
      <c r="I72" s="11" t="s">
        <v>425</v>
      </c>
      <c r="J72" s="7" t="s">
        <v>40</v>
      </c>
      <c r="K72" s="7" t="s">
        <v>40</v>
      </c>
      <c r="L72" s="7"/>
      <c r="M72" s="7"/>
      <c r="N72" s="7" t="s">
        <v>40</v>
      </c>
      <c r="O72" s="9" t="n">
        <v>1888</v>
      </c>
      <c r="P72" s="0" t="str">
        <f aca="false">RIGHT(VLOOKUP(A72,Sheet2!A:C,3,0),4)</f>
        <v>1897</v>
      </c>
      <c r="Q72" s="0" t="n">
        <f aca="false">P72-O72</f>
        <v>9</v>
      </c>
      <c r="R72" s="0" t="str">
        <f aca="false">VLOOKUP(A72,Sheet1!A:K,8,0)</f>
        <v>Schaepmaniaan</v>
      </c>
      <c r="S72" s="0" t="s">
        <v>69</v>
      </c>
      <c r="T72" s="0" t="str">
        <f aca="false">RIGHT(VLOOKUP(A72,Sheet1!A:K,11,0),4)</f>
        <v>1846</v>
      </c>
      <c r="U72" s="0" t="str">
        <f aca="false">RIGHT(G72,4)</f>
        <v>1914</v>
      </c>
      <c r="V72" s="0" t="n">
        <f aca="false">U72-T72</f>
        <v>68</v>
      </c>
      <c r="W72" s="0" t="n">
        <f aca="false">IF(O72&lt;1881,1,0)</f>
        <v>0</v>
      </c>
      <c r="X72" s="0" t="n">
        <f aca="false">IF(AND(O72&gt;1880,O72&lt;1901),1,0)</f>
        <v>1</v>
      </c>
      <c r="Y72" s="0" t="n">
        <f aca="false">IF(AND(O72&gt;1900,O72&lt;1919),1,0)</f>
        <v>0</v>
      </c>
      <c r="Z72" s="0" t="n">
        <f aca="false">IF(O72&gt;1918,1,0)</f>
        <v>0</v>
      </c>
      <c r="AA72" s="0" t="n">
        <f aca="false">IF(W72=1,1,IF(X72=1,2,IF(Y72=1,3,IF(Z72=1,4,0))))</f>
        <v>2</v>
      </c>
      <c r="AB72" s="0" t="n">
        <f aca="false">IF(ISNUMBER(FIND("2e kamerlid",D72,1)),1,0)</f>
        <v>1</v>
      </c>
      <c r="AC72" s="0" t="n">
        <f aca="false">IF(ISNUMBER(FIND("1e kamerlid",D72,1)),1,0)</f>
        <v>0</v>
      </c>
      <c r="AD72" s="0" t="n">
        <f aca="false">IF(ISNUMBER(FIND("minister",D72,1)),1,0)</f>
        <v>0</v>
      </c>
      <c r="AE72" s="0" t="n">
        <f aca="false">IF(ISNUMBER(FIND("gedeputeerde",D72,1)),1,0)</f>
        <v>0</v>
      </c>
      <c r="AF72" s="0" t="n">
        <f aca="false">IF(ISNUMBER(FIND("commissaris",D72,1)),1,0)</f>
        <v>0</v>
      </c>
    </row>
    <row r="73" customFormat="false" ht="15" hidden="false" customHeight="false" outlineLevel="0" collapsed="false">
      <c r="A73" s="6" t="s">
        <v>426</v>
      </c>
      <c r="B73" s="6" t="s">
        <v>427</v>
      </c>
      <c r="C73" s="6" t="s">
        <v>428</v>
      </c>
      <c r="D73" s="6" t="s">
        <v>54</v>
      </c>
      <c r="E73" s="6" t="s">
        <v>429</v>
      </c>
      <c r="F73" s="6" t="s">
        <v>340</v>
      </c>
      <c r="G73" s="6" t="s">
        <v>430</v>
      </c>
      <c r="H73" s="13" t="s">
        <v>431</v>
      </c>
      <c r="I73" s="7" t="s">
        <v>39</v>
      </c>
      <c r="J73" s="6" t="s">
        <v>40</v>
      </c>
      <c r="K73" s="7" t="s">
        <v>40</v>
      </c>
      <c r="L73" s="6"/>
      <c r="M73" s="6"/>
      <c r="N73" s="7" t="s">
        <v>40</v>
      </c>
      <c r="O73" s="9" t="n">
        <v>1871</v>
      </c>
      <c r="P73" s="0" t="str">
        <f aca="false">RIGHT(VLOOKUP(A73,Sheet2!A:C,3,0),4)</f>
        <v>1883</v>
      </c>
      <c r="Q73" s="0" t="n">
        <f aca="false">P73-O73</f>
        <v>12</v>
      </c>
      <c r="R73" s="0" t="str">
        <f aca="false">VLOOKUP(A73,Sheet1!A:K,8,0)</f>
        <v>liberaal</v>
      </c>
      <c r="S73" s="0" t="s">
        <v>50</v>
      </c>
      <c r="T73" s="0" t="str">
        <f aca="false">RIGHT(VLOOKUP(A73,Sheet1!A:K,11,0),4)</f>
        <v>1826</v>
      </c>
      <c r="U73" s="0" t="str">
        <f aca="false">RIGHT(G73,4)</f>
        <v>1883</v>
      </c>
      <c r="V73" s="0" t="n">
        <f aca="false">U73-T73</f>
        <v>57</v>
      </c>
      <c r="W73" s="0" t="n">
        <f aca="false">IF(O73&lt;1881,1,0)</f>
        <v>1</v>
      </c>
      <c r="X73" s="0" t="n">
        <f aca="false">IF(AND(O73&gt;1880,O73&lt;1901),1,0)</f>
        <v>0</v>
      </c>
      <c r="Y73" s="0" t="n">
        <f aca="false">IF(AND(O73&gt;1900,O73&lt;1919),1,0)</f>
        <v>0</v>
      </c>
      <c r="Z73" s="0" t="n">
        <f aca="false">IF(O73&gt;1918,1,0)</f>
        <v>0</v>
      </c>
      <c r="AA73" s="0" t="n">
        <f aca="false">IF(W73=1,1,IF(X73=1,2,IF(Y73=1,3,IF(Z73=1,4,0))))</f>
        <v>1</v>
      </c>
      <c r="AB73" s="0" t="n">
        <f aca="false">IF(ISNUMBER(FIND("2e kamerlid",D73,1)),1,0)</f>
        <v>0</v>
      </c>
      <c r="AC73" s="0" t="n">
        <f aca="false">IF(ISNUMBER(FIND("1e kamerlid",D73,1)),1,0)</f>
        <v>1</v>
      </c>
      <c r="AD73" s="0" t="n">
        <f aca="false">IF(ISNUMBER(FIND("minister",D73,1)),1,0)</f>
        <v>0</v>
      </c>
      <c r="AE73" s="0" t="n">
        <f aca="false">IF(ISNUMBER(FIND("gedeputeerde",D73,1)),1,0)</f>
        <v>0</v>
      </c>
      <c r="AF73" s="0" t="n">
        <f aca="false">IF(ISNUMBER(FIND("commissaris",D73,1)),1,0)</f>
        <v>0</v>
      </c>
    </row>
    <row r="74" customFormat="false" ht="15" hidden="false" customHeight="false" outlineLevel="0" collapsed="false">
      <c r="A74" s="6" t="s">
        <v>432</v>
      </c>
      <c r="B74" s="6" t="s">
        <v>433</v>
      </c>
      <c r="C74" s="6" t="s">
        <v>434</v>
      </c>
      <c r="D74" s="6" t="s">
        <v>35</v>
      </c>
      <c r="E74" s="6" t="s">
        <v>435</v>
      </c>
      <c r="F74" s="6" t="s">
        <v>102</v>
      </c>
      <c r="G74" s="6" t="s">
        <v>436</v>
      </c>
      <c r="H74" s="13" t="s">
        <v>437</v>
      </c>
      <c r="I74" s="7" t="s">
        <v>39</v>
      </c>
      <c r="J74" s="6" t="s">
        <v>40</v>
      </c>
      <c r="K74" s="7" t="s">
        <v>40</v>
      </c>
      <c r="L74" s="6"/>
      <c r="M74" s="6"/>
      <c r="N74" s="7" t="s">
        <v>40</v>
      </c>
      <c r="O74" s="9" t="n">
        <v>1894</v>
      </c>
      <c r="P74" s="0" t="str">
        <f aca="false">RIGHT(VLOOKUP(A74,Sheet2!A:C,3,0),4)</f>
        <v>1897</v>
      </c>
      <c r="Q74" s="0" t="n">
        <f aca="false">P74-O74</f>
        <v>3</v>
      </c>
      <c r="R74" s="0" t="str">
        <f aca="false">VLOOKUP(A74,Sheet1!A:K,8,0)</f>
        <v>oud- of vrije liberalen</v>
      </c>
      <c r="S74" s="0" t="s">
        <v>50</v>
      </c>
      <c r="T74" s="0" t="str">
        <f aca="false">RIGHT(VLOOKUP(A74,Sheet1!A:K,11,0),4)</f>
        <v>1829</v>
      </c>
      <c r="U74" s="0" t="str">
        <f aca="false">RIGHT(G74,4)</f>
        <v>1903</v>
      </c>
      <c r="V74" s="0" t="n">
        <f aca="false">U74-T74</f>
        <v>74</v>
      </c>
      <c r="W74" s="0" t="n">
        <f aca="false">IF(O74&lt;1881,1,0)</f>
        <v>0</v>
      </c>
      <c r="X74" s="0" t="n">
        <f aca="false">IF(AND(O74&gt;1880,O74&lt;1901),1,0)</f>
        <v>1</v>
      </c>
      <c r="Y74" s="0" t="n">
        <f aca="false">IF(AND(O74&gt;1900,O74&lt;1919),1,0)</f>
        <v>0</v>
      </c>
      <c r="Z74" s="0" t="n">
        <f aca="false">IF(O74&gt;1918,1,0)</f>
        <v>0</v>
      </c>
      <c r="AA74" s="0" t="n">
        <f aca="false">IF(W74=1,1,IF(X74=1,2,IF(Y74=1,3,IF(Z74=1,4,0))))</f>
        <v>2</v>
      </c>
      <c r="AB74" s="0" t="n">
        <f aca="false">IF(ISNUMBER(FIND("2e kamerlid",D74,1)),1,0)</f>
        <v>1</v>
      </c>
      <c r="AC74" s="0" t="n">
        <f aca="false">IF(ISNUMBER(FIND("1e kamerlid",D74,1)),1,0)</f>
        <v>0</v>
      </c>
      <c r="AD74" s="0" t="n">
        <f aca="false">IF(ISNUMBER(FIND("minister",D74,1)),1,0)</f>
        <v>0</v>
      </c>
      <c r="AE74" s="0" t="n">
        <f aca="false">IF(ISNUMBER(FIND("gedeputeerde",D74,1)),1,0)</f>
        <v>0</v>
      </c>
      <c r="AF74" s="0" t="n">
        <f aca="false">IF(ISNUMBER(FIND("commissaris",D74,1)),1,0)</f>
        <v>0</v>
      </c>
    </row>
    <row r="75" customFormat="false" ht="15" hidden="false" customHeight="false" outlineLevel="0" collapsed="false">
      <c r="A75" s="6" t="s">
        <v>438</v>
      </c>
      <c r="B75" s="7" t="s">
        <v>439</v>
      </c>
      <c r="C75" s="7" t="s">
        <v>45</v>
      </c>
      <c r="D75" s="7" t="s">
        <v>35</v>
      </c>
      <c r="E75" s="7" t="s">
        <v>82</v>
      </c>
      <c r="F75" s="7" t="s">
        <v>37</v>
      </c>
      <c r="G75" s="7" t="s">
        <v>440</v>
      </c>
      <c r="H75" s="7" t="n">
        <v>1916</v>
      </c>
      <c r="I75" s="11" t="n">
        <v>1453483</v>
      </c>
      <c r="J75" s="7" t="s">
        <v>40</v>
      </c>
      <c r="K75" s="7" t="s">
        <v>40</v>
      </c>
      <c r="L75" s="7" t="s">
        <v>262</v>
      </c>
      <c r="M75" s="7"/>
      <c r="N75" s="7" t="s">
        <v>40</v>
      </c>
      <c r="O75" s="9" t="n">
        <v>1901</v>
      </c>
      <c r="P75" s="0" t="str">
        <f aca="false">RIGHT(VLOOKUP(A75,Sheet2!A:C,3,0),4)</f>
        <v>1916</v>
      </c>
      <c r="Q75" s="0" t="n">
        <f aca="false">P75-O75</f>
        <v>15</v>
      </c>
      <c r="R75" s="0" t="str">
        <f aca="false">VLOOKUP(A75,Sheet1!A:K,8,0)</f>
        <v>VDB</v>
      </c>
      <c r="S75" s="0" t="s">
        <v>42</v>
      </c>
      <c r="T75" s="0" t="str">
        <f aca="false">RIGHT(VLOOKUP(A75,Sheet1!A:K,11,0),4)</f>
        <v>1862</v>
      </c>
      <c r="U75" s="0" t="str">
        <f aca="false">RIGHT(G75,4)</f>
        <v>1916</v>
      </c>
      <c r="V75" s="0" t="n">
        <f aca="false">U75-T75</f>
        <v>54</v>
      </c>
      <c r="W75" s="0" t="n">
        <f aca="false">IF(O75&lt;1881,1,0)</f>
        <v>0</v>
      </c>
      <c r="X75" s="0" t="n">
        <f aca="false">IF(AND(O75&gt;1880,O75&lt;1901),1,0)</f>
        <v>0</v>
      </c>
      <c r="Y75" s="0" t="n">
        <f aca="false">IF(AND(O75&gt;1900,O75&lt;1919),1,0)</f>
        <v>1</v>
      </c>
      <c r="Z75" s="0" t="n">
        <f aca="false">IF(O75&gt;1918,1,0)</f>
        <v>0</v>
      </c>
      <c r="AA75" s="0" t="n">
        <f aca="false">IF(W75=1,1,IF(X75=1,2,IF(Y75=1,3,IF(Z75=1,4,0))))</f>
        <v>3</v>
      </c>
      <c r="AB75" s="0" t="n">
        <f aca="false">IF(ISNUMBER(FIND("2e kamerlid",D75,1)),1,0)</f>
        <v>1</v>
      </c>
      <c r="AC75" s="0" t="n">
        <f aca="false">IF(ISNUMBER(FIND("1e kamerlid",D75,1)),1,0)</f>
        <v>0</v>
      </c>
      <c r="AD75" s="0" t="n">
        <f aca="false">IF(ISNUMBER(FIND("minister",D75,1)),1,0)</f>
        <v>0</v>
      </c>
      <c r="AE75" s="0" t="n">
        <f aca="false">IF(ISNUMBER(FIND("gedeputeerde",D75,1)),1,0)</f>
        <v>0</v>
      </c>
      <c r="AF75" s="0" t="n">
        <f aca="false">IF(ISNUMBER(FIND("commissaris",D75,1)),1,0)</f>
        <v>0</v>
      </c>
    </row>
    <row r="76" customFormat="false" ht="15" hidden="false" customHeight="false" outlineLevel="0" collapsed="false">
      <c r="A76" s="6" t="s">
        <v>441</v>
      </c>
      <c r="B76" s="7" t="s">
        <v>439</v>
      </c>
      <c r="C76" s="7" t="s">
        <v>442</v>
      </c>
      <c r="D76" s="7" t="s">
        <v>35</v>
      </c>
      <c r="E76" s="7" t="s">
        <v>443</v>
      </c>
      <c r="F76" s="7" t="s">
        <v>66</v>
      </c>
      <c r="G76" s="7" t="s">
        <v>444</v>
      </c>
      <c r="H76" s="7" t="n">
        <v>1931</v>
      </c>
      <c r="I76" s="7" t="s">
        <v>39</v>
      </c>
      <c r="J76" s="7" t="s">
        <v>40</v>
      </c>
      <c r="K76" s="7" t="s">
        <v>40</v>
      </c>
      <c r="L76" s="7" t="s">
        <v>360</v>
      </c>
      <c r="M76" s="7" t="n">
        <v>172</v>
      </c>
      <c r="N76" s="8" t="s">
        <v>40</v>
      </c>
      <c r="O76" s="9" t="n">
        <v>1918</v>
      </c>
      <c r="P76" s="0" t="str">
        <f aca="false">RIGHT(VLOOKUP(A76,Sheet2!A:C,3,0),4)</f>
        <v>1919</v>
      </c>
      <c r="Q76" s="0" t="n">
        <f aca="false">P76-O76</f>
        <v>1</v>
      </c>
      <c r="R76" s="0" t="str">
        <f aca="false">VLOOKUP(A76,Sheet1!A:K,8,0)</f>
        <v>Plattelandersbond;Neutrale fractie</v>
      </c>
      <c r="S76" s="0" t="s">
        <v>445</v>
      </c>
      <c r="T76" s="0" t="str">
        <f aca="false">RIGHT(VLOOKUP(A76,Sheet1!A:K,11,0),4)</f>
        <v>1866</v>
      </c>
      <c r="U76" s="0" t="str">
        <f aca="false">RIGHT(G76,4)</f>
        <v>1931</v>
      </c>
      <c r="V76" s="0" t="n">
        <f aca="false">U76-T76</f>
        <v>65</v>
      </c>
      <c r="W76" s="0" t="n">
        <f aca="false">IF(O76&lt;1881,1,0)</f>
        <v>0</v>
      </c>
      <c r="X76" s="0" t="n">
        <f aca="false">IF(AND(O76&gt;1880,O76&lt;1901),1,0)</f>
        <v>0</v>
      </c>
      <c r="Y76" s="0" t="n">
        <f aca="false">IF(AND(O76&gt;1900,O76&lt;1919),1,0)</f>
        <v>1</v>
      </c>
      <c r="Z76" s="0" t="n">
        <f aca="false">IF(O76&gt;1918,1,0)</f>
        <v>0</v>
      </c>
      <c r="AA76" s="0" t="n">
        <f aca="false">IF(W76=1,1,IF(X76=1,2,IF(Y76=1,3,IF(Z76=1,4,0))))</f>
        <v>3</v>
      </c>
      <c r="AB76" s="0" t="n">
        <f aca="false">IF(ISNUMBER(FIND("2e kamerlid",D76,1)),1,0)</f>
        <v>1</v>
      </c>
      <c r="AC76" s="0" t="n">
        <f aca="false">IF(ISNUMBER(FIND("1e kamerlid",D76,1)),1,0)</f>
        <v>0</v>
      </c>
      <c r="AD76" s="0" t="n">
        <f aca="false">IF(ISNUMBER(FIND("minister",D76,1)),1,0)</f>
        <v>0</v>
      </c>
      <c r="AE76" s="0" t="n">
        <f aca="false">IF(ISNUMBER(FIND("gedeputeerde",D76,1)),1,0)</f>
        <v>0</v>
      </c>
      <c r="AF76" s="0" t="n">
        <f aca="false">IF(ISNUMBER(FIND("commissaris",D76,1)),1,0)</f>
        <v>0</v>
      </c>
    </row>
    <row r="77" customFormat="false" ht="15" hidden="false" customHeight="false" outlineLevel="0" collapsed="false">
      <c r="A77" s="6" t="s">
        <v>446</v>
      </c>
      <c r="B77" s="6" t="s">
        <v>447</v>
      </c>
      <c r="C77" s="6" t="s">
        <v>448</v>
      </c>
      <c r="D77" s="6" t="s">
        <v>54</v>
      </c>
      <c r="E77" s="6" t="s">
        <v>449</v>
      </c>
      <c r="F77" s="6" t="s">
        <v>117</v>
      </c>
      <c r="G77" s="6" t="s">
        <v>450</v>
      </c>
      <c r="H77" s="13" t="s">
        <v>451</v>
      </c>
      <c r="I77" s="7" t="s">
        <v>39</v>
      </c>
      <c r="J77" s="7" t="s">
        <v>40</v>
      </c>
      <c r="K77" s="6" t="s">
        <v>40</v>
      </c>
      <c r="L77" s="6" t="s">
        <v>452</v>
      </c>
      <c r="M77" s="6"/>
      <c r="N77" s="7" t="s">
        <v>40</v>
      </c>
      <c r="O77" s="9" t="n">
        <v>1901</v>
      </c>
      <c r="P77" s="0" t="str">
        <f aca="false">RIGHT(VLOOKUP(A77,Sheet2!A:C,3,0),4)</f>
        <v>1914</v>
      </c>
      <c r="Q77" s="0" t="n">
        <f aca="false">P77-O77</f>
        <v>13</v>
      </c>
      <c r="R77" s="0" t="str">
        <f aca="false">VLOOKUP(A77,Sheet1!A:K,8,0)</f>
        <v>Rooms-Katholieken;Algemeene Bond (RKSP)</v>
      </c>
      <c r="S77" s="0" t="s">
        <v>69</v>
      </c>
      <c r="T77" s="0" t="str">
        <f aca="false">RIGHT(VLOOKUP(A77,Sheet1!A:K,11,0),4)</f>
        <v>1839</v>
      </c>
      <c r="U77" s="0" t="str">
        <f aca="false">RIGHT(G77,4)</f>
        <v>1914</v>
      </c>
      <c r="V77" s="0" t="n">
        <f aca="false">U77-T77</f>
        <v>75</v>
      </c>
      <c r="W77" s="0" t="n">
        <f aca="false">IF(O77&lt;1881,1,0)</f>
        <v>0</v>
      </c>
      <c r="X77" s="0" t="n">
        <f aca="false">IF(AND(O77&gt;1880,O77&lt;1901),1,0)</f>
        <v>0</v>
      </c>
      <c r="Y77" s="0" t="n">
        <f aca="false">IF(AND(O77&gt;1900,O77&lt;1919),1,0)</f>
        <v>1</v>
      </c>
      <c r="Z77" s="0" t="n">
        <f aca="false">IF(O77&gt;1918,1,0)</f>
        <v>0</v>
      </c>
      <c r="AA77" s="0" t="n">
        <f aca="false">IF(W77=1,1,IF(X77=1,2,IF(Y77=1,3,IF(Z77=1,4,0))))</f>
        <v>3</v>
      </c>
      <c r="AB77" s="0" t="n">
        <f aca="false">IF(ISNUMBER(FIND("2e kamerlid",D77,1)),1,0)</f>
        <v>0</v>
      </c>
      <c r="AC77" s="0" t="n">
        <f aca="false">IF(ISNUMBER(FIND("1e kamerlid",D77,1)),1,0)</f>
        <v>1</v>
      </c>
      <c r="AD77" s="0" t="n">
        <f aca="false">IF(ISNUMBER(FIND("minister",D77,1)),1,0)</f>
        <v>0</v>
      </c>
      <c r="AE77" s="0" t="n">
        <f aca="false">IF(ISNUMBER(FIND("gedeputeerde",D77,1)),1,0)</f>
        <v>0</v>
      </c>
      <c r="AF77" s="0" t="n">
        <f aca="false">IF(ISNUMBER(FIND("commissaris",D77,1)),1,0)</f>
        <v>0</v>
      </c>
    </row>
    <row r="78" customFormat="false" ht="15" hidden="false" customHeight="false" outlineLevel="0" collapsed="false">
      <c r="A78" s="6" t="s">
        <v>453</v>
      </c>
      <c r="B78" s="6" t="s">
        <v>454</v>
      </c>
      <c r="C78" s="6" t="s">
        <v>455</v>
      </c>
      <c r="D78" s="6" t="s">
        <v>54</v>
      </c>
      <c r="E78" s="6" t="s">
        <v>116</v>
      </c>
      <c r="F78" s="6" t="s">
        <v>117</v>
      </c>
      <c r="G78" s="6" t="s">
        <v>456</v>
      </c>
      <c r="H78" s="13" t="s">
        <v>457</v>
      </c>
      <c r="I78" s="7" t="s">
        <v>84</v>
      </c>
      <c r="J78" s="7" t="s">
        <v>40</v>
      </c>
      <c r="K78" s="6" t="s">
        <v>40</v>
      </c>
      <c r="L78" s="6"/>
      <c r="M78" s="6"/>
      <c r="N78" s="8" t="s">
        <v>40</v>
      </c>
      <c r="O78" s="9" t="n">
        <v>1914</v>
      </c>
      <c r="P78" s="0" t="str">
        <f aca="false">RIGHT(VLOOKUP(A78,Sheet2!A:C,3,0),4)</f>
        <v>1923</v>
      </c>
      <c r="Q78" s="0" t="n">
        <f aca="false">P78-O78</f>
        <v>9</v>
      </c>
      <c r="R78" s="0" t="str">
        <f aca="false">VLOOKUP(A78,Sheet1!A:K,8,0)</f>
        <v>Algemeene Bond (RKSP)</v>
      </c>
      <c r="S78" s="0" t="s">
        <v>69</v>
      </c>
      <c r="T78" s="0" t="str">
        <f aca="false">RIGHT(VLOOKUP(A78,Sheet1!A:K,11,0),4)</f>
        <v>1860</v>
      </c>
      <c r="U78" s="0" t="str">
        <f aca="false">RIGHT(G78,4)</f>
        <v>1941</v>
      </c>
      <c r="V78" s="0" t="n">
        <f aca="false">U78-T78</f>
        <v>81</v>
      </c>
      <c r="W78" s="0" t="n">
        <f aca="false">IF(O78&lt;1881,1,0)</f>
        <v>0</v>
      </c>
      <c r="X78" s="0" t="n">
        <f aca="false">IF(AND(O78&gt;1880,O78&lt;1901),1,0)</f>
        <v>0</v>
      </c>
      <c r="Y78" s="0" t="n">
        <f aca="false">IF(AND(O78&gt;1900,O78&lt;1919),1,0)</f>
        <v>1</v>
      </c>
      <c r="Z78" s="0" t="n">
        <f aca="false">IF(O78&gt;1918,1,0)</f>
        <v>0</v>
      </c>
      <c r="AA78" s="0" t="n">
        <f aca="false">IF(W78=1,1,IF(X78=1,2,IF(Y78=1,3,IF(Z78=1,4,0))))</f>
        <v>3</v>
      </c>
      <c r="AB78" s="0" t="n">
        <f aca="false">IF(ISNUMBER(FIND("2e kamerlid",D78,1)),1,0)</f>
        <v>0</v>
      </c>
      <c r="AC78" s="0" t="n">
        <f aca="false">IF(ISNUMBER(FIND("1e kamerlid",D78,1)),1,0)</f>
        <v>1</v>
      </c>
      <c r="AD78" s="0" t="n">
        <f aca="false">IF(ISNUMBER(FIND("minister",D78,1)),1,0)</f>
        <v>0</v>
      </c>
      <c r="AE78" s="0" t="n">
        <f aca="false">IF(ISNUMBER(FIND("gedeputeerde",D78,1)),1,0)</f>
        <v>0</v>
      </c>
      <c r="AF78" s="0" t="n">
        <f aca="false">IF(ISNUMBER(FIND("commissaris",D78,1)),1,0)</f>
        <v>0</v>
      </c>
    </row>
    <row r="79" customFormat="false" ht="15" hidden="false" customHeight="false" outlineLevel="0" collapsed="false">
      <c r="A79" s="6" t="s">
        <v>458</v>
      </c>
      <c r="B79" s="6" t="s">
        <v>459</v>
      </c>
      <c r="C79" s="6" t="s">
        <v>64</v>
      </c>
      <c r="D79" s="6" t="s">
        <v>35</v>
      </c>
      <c r="E79" s="6" t="s">
        <v>460</v>
      </c>
      <c r="F79" s="6" t="s">
        <v>139</v>
      </c>
      <c r="G79" s="6" t="s">
        <v>461</v>
      </c>
      <c r="H79" s="13" t="s">
        <v>462</v>
      </c>
      <c r="I79" s="8" t="s">
        <v>39</v>
      </c>
      <c r="J79" s="8" t="s">
        <v>40</v>
      </c>
      <c r="K79" s="14" t="s">
        <v>40</v>
      </c>
      <c r="L79" s="6"/>
      <c r="M79" s="14" t="s">
        <v>463</v>
      </c>
      <c r="N79" s="7" t="s">
        <v>77</v>
      </c>
      <c r="O79" s="9" t="n">
        <v>1852</v>
      </c>
      <c r="P79" s="0" t="str">
        <f aca="false">RIGHT(VLOOKUP(A79,Sheet2!A:C,3,0),4)</f>
        <v>1858</v>
      </c>
      <c r="Q79" s="0" t="n">
        <f aca="false">P79-O79</f>
        <v>6</v>
      </c>
      <c r="R79" s="0" t="str">
        <f aca="false">VLOOKUP(A79,Sheet1!A:K,8,0)</f>
        <v>conservatief</v>
      </c>
      <c r="S79" s="0" t="s">
        <v>69</v>
      </c>
      <c r="T79" s="0" t="str">
        <f aca="false">RIGHT(VLOOKUP(A79,Sheet1!A:K,11,0),4)</f>
        <v>1816</v>
      </c>
      <c r="U79" s="0" t="str">
        <f aca="false">RIGHT(G79,4)</f>
        <v>1885</v>
      </c>
      <c r="V79" s="0" t="n">
        <f aca="false">U79-T79</f>
        <v>69</v>
      </c>
      <c r="W79" s="0" t="n">
        <f aca="false">IF(O79&lt;1881,1,0)</f>
        <v>1</v>
      </c>
      <c r="X79" s="0" t="n">
        <f aca="false">IF(AND(O79&gt;1880,O79&lt;1901),1,0)</f>
        <v>0</v>
      </c>
      <c r="Y79" s="0" t="n">
        <f aca="false">IF(AND(O79&gt;1900,O79&lt;1919),1,0)</f>
        <v>0</v>
      </c>
      <c r="Z79" s="0" t="n">
        <f aca="false">IF(O79&gt;1918,1,0)</f>
        <v>0</v>
      </c>
      <c r="AA79" s="0" t="n">
        <f aca="false">IF(W79=1,1,IF(X79=1,2,IF(Y79=1,3,IF(Z79=1,4,0))))</f>
        <v>1</v>
      </c>
      <c r="AB79" s="0" t="n">
        <f aca="false">IF(ISNUMBER(FIND("2e kamerlid",D79,1)),1,0)</f>
        <v>1</v>
      </c>
      <c r="AC79" s="0" t="n">
        <f aca="false">IF(ISNUMBER(FIND("1e kamerlid",D79,1)),1,0)</f>
        <v>0</v>
      </c>
      <c r="AD79" s="0" t="n">
        <f aca="false">IF(ISNUMBER(FIND("minister",D79,1)),1,0)</f>
        <v>0</v>
      </c>
      <c r="AE79" s="0" t="n">
        <f aca="false">IF(ISNUMBER(FIND("gedeputeerde",D79,1)),1,0)</f>
        <v>0</v>
      </c>
      <c r="AF79" s="0" t="n">
        <f aca="false">IF(ISNUMBER(FIND("commissaris",D79,1)),1,0)</f>
        <v>0</v>
      </c>
    </row>
    <row r="80" customFormat="false" ht="15" hidden="false" customHeight="false" outlineLevel="0" collapsed="false">
      <c r="A80" s="6" t="s">
        <v>464</v>
      </c>
      <c r="B80" s="7" t="s">
        <v>465</v>
      </c>
      <c r="C80" s="7" t="s">
        <v>466</v>
      </c>
      <c r="D80" s="7" t="s">
        <v>354</v>
      </c>
      <c r="E80" s="7" t="s">
        <v>82</v>
      </c>
      <c r="F80" s="7" t="s">
        <v>37</v>
      </c>
      <c r="G80" s="7" t="s">
        <v>467</v>
      </c>
      <c r="H80" s="7" t="n">
        <v>1879</v>
      </c>
      <c r="I80" s="11" t="s">
        <v>468</v>
      </c>
      <c r="J80" s="6" t="s">
        <v>40</v>
      </c>
      <c r="K80" s="7" t="s">
        <v>40</v>
      </c>
      <c r="L80" s="7"/>
      <c r="M80" s="7"/>
      <c r="N80" s="7" t="s">
        <v>40</v>
      </c>
      <c r="O80" s="9" t="n">
        <v>1848</v>
      </c>
      <c r="P80" s="0" t="str">
        <f aca="false">RIGHT(VLOOKUP(A80,Sheet2!A:C,3,0),4)</f>
        <v>1879</v>
      </c>
      <c r="Q80" s="0" t="n">
        <f aca="false">P80-O80</f>
        <v>31</v>
      </c>
      <c r="R80" s="0" t="str">
        <f aca="false">VLOOKUP(A80,Sheet1!A:K,8,0)</f>
        <v>liberaal</v>
      </c>
      <c r="S80" s="0" t="s">
        <v>50</v>
      </c>
      <c r="T80" s="0" t="str">
        <f aca="false">RIGHT(VLOOKUP(A80,Sheet1!A:K,11,0),4)</f>
        <v>1809</v>
      </c>
      <c r="U80" s="0" t="str">
        <f aca="false">RIGHT(G80,4)</f>
        <v>1879</v>
      </c>
      <c r="V80" s="0" t="n">
        <f aca="false">U80-T80</f>
        <v>70</v>
      </c>
      <c r="W80" s="0" t="n">
        <f aca="false">IF(O80&lt;1881,1,0)</f>
        <v>1</v>
      </c>
      <c r="X80" s="0" t="n">
        <f aca="false">IF(AND(O80&gt;1880,O80&lt;1901),1,0)</f>
        <v>0</v>
      </c>
      <c r="Y80" s="0" t="n">
        <f aca="false">IF(AND(O80&gt;1900,O80&lt;1919),1,0)</f>
        <v>0</v>
      </c>
      <c r="Z80" s="0" t="n">
        <f aca="false">IF(O80&gt;1918,1,0)</f>
        <v>0</v>
      </c>
      <c r="AA80" s="0" t="n">
        <f aca="false">IF(W80=1,1,IF(X80=1,2,IF(Y80=1,3,IF(Z80=1,4,0))))</f>
        <v>1</v>
      </c>
      <c r="AB80" s="0" t="n">
        <f aca="false">IF(ISNUMBER(FIND("2e kamerlid",D80,1)),1,0)</f>
        <v>1</v>
      </c>
      <c r="AC80" s="0" t="n">
        <f aca="false">IF(ISNUMBER(FIND("1e kamerlid",D80,1)),1,0)</f>
        <v>0</v>
      </c>
      <c r="AD80" s="0" t="n">
        <f aca="false">IF(ISNUMBER(FIND("minister",D80,1)),1,0)</f>
        <v>1</v>
      </c>
      <c r="AE80" s="0" t="n">
        <f aca="false">IF(ISNUMBER(FIND("gedeputeerde",D80,1)),1,0)</f>
        <v>0</v>
      </c>
      <c r="AF80" s="0" t="n">
        <f aca="false">IF(ISNUMBER(FIND("commissaris",D80,1)),1,0)</f>
        <v>0</v>
      </c>
    </row>
    <row r="81" customFormat="false" ht="15" hidden="false" customHeight="false" outlineLevel="0" collapsed="false">
      <c r="A81" s="6" t="s">
        <v>469</v>
      </c>
      <c r="B81" s="6" t="s">
        <v>470</v>
      </c>
      <c r="C81" s="6" t="s">
        <v>471</v>
      </c>
      <c r="D81" s="6" t="s">
        <v>35</v>
      </c>
      <c r="E81" s="6" t="s">
        <v>472</v>
      </c>
      <c r="F81" s="6" t="s">
        <v>102</v>
      </c>
      <c r="G81" s="6" t="s">
        <v>473</v>
      </c>
      <c r="H81" s="13" t="s">
        <v>294</v>
      </c>
      <c r="I81" s="7" t="s">
        <v>105</v>
      </c>
      <c r="J81" s="7" t="s">
        <v>76</v>
      </c>
      <c r="K81" s="6" t="s">
        <v>77</v>
      </c>
      <c r="L81" s="6"/>
      <c r="M81" s="6"/>
      <c r="N81" s="7" t="s">
        <v>77</v>
      </c>
      <c r="O81" s="9" t="n">
        <v>1903</v>
      </c>
      <c r="P81" s="0" t="str">
        <f aca="false">RIGHT(VLOOKUP(A81,Sheet2!A:C,3,0),4)</f>
        <v>1906</v>
      </c>
      <c r="Q81" s="0" t="n">
        <f aca="false">P81-O81</f>
        <v>3</v>
      </c>
      <c r="R81" s="0" t="str">
        <f aca="false">VLOOKUP(A81,Sheet1!A:K,8,0)</f>
        <v>ARP</v>
      </c>
      <c r="S81" s="0" t="s">
        <v>69</v>
      </c>
      <c r="T81" s="0" t="str">
        <f aca="false">RIGHT(VLOOKUP(A81,Sheet1!A:K,11,0),4)</f>
        <v>1853</v>
      </c>
      <c r="U81" s="0" t="str">
        <f aca="false">RIGHT(G81,4)</f>
        <v>1929</v>
      </c>
      <c r="V81" s="0" t="n">
        <f aca="false">U81-T81</f>
        <v>76</v>
      </c>
      <c r="W81" s="0" t="n">
        <f aca="false">IF(O81&lt;1881,1,0)</f>
        <v>0</v>
      </c>
      <c r="X81" s="0" t="n">
        <f aca="false">IF(AND(O81&gt;1880,O81&lt;1901),1,0)</f>
        <v>0</v>
      </c>
      <c r="Y81" s="0" t="n">
        <f aca="false">IF(AND(O81&gt;1900,O81&lt;1919),1,0)</f>
        <v>1</v>
      </c>
      <c r="Z81" s="0" t="n">
        <f aca="false">IF(O81&gt;1918,1,0)</f>
        <v>0</v>
      </c>
      <c r="AA81" s="0" t="n">
        <f aca="false">IF(W81=1,1,IF(X81=1,2,IF(Y81=1,3,IF(Z81=1,4,0))))</f>
        <v>3</v>
      </c>
      <c r="AB81" s="0" t="n">
        <f aca="false">IF(ISNUMBER(FIND("2e kamerlid",D81,1)),1,0)</f>
        <v>1</v>
      </c>
      <c r="AC81" s="0" t="n">
        <f aca="false">IF(ISNUMBER(FIND("1e kamerlid",D81,1)),1,0)</f>
        <v>0</v>
      </c>
      <c r="AD81" s="0" t="n">
        <f aca="false">IF(ISNUMBER(FIND("minister",D81,1)),1,0)</f>
        <v>0</v>
      </c>
      <c r="AE81" s="0" t="n">
        <f aca="false">IF(ISNUMBER(FIND("gedeputeerde",D81,1)),1,0)</f>
        <v>0</v>
      </c>
      <c r="AF81" s="0" t="n">
        <f aca="false">IF(ISNUMBER(FIND("commissaris",D81,1)),1,0)</f>
        <v>0</v>
      </c>
    </row>
    <row r="82" customFormat="false" ht="15" hidden="false" customHeight="false" outlineLevel="0" collapsed="false">
      <c r="A82" s="6" t="s">
        <v>474</v>
      </c>
      <c r="B82" s="6" t="s">
        <v>475</v>
      </c>
      <c r="C82" s="6" t="s">
        <v>476</v>
      </c>
      <c r="D82" s="6" t="s">
        <v>122</v>
      </c>
      <c r="E82" s="6" t="s">
        <v>477</v>
      </c>
      <c r="F82" s="6" t="s">
        <v>102</v>
      </c>
      <c r="G82" s="6" t="s">
        <v>478</v>
      </c>
      <c r="H82" s="13" t="s">
        <v>387</v>
      </c>
      <c r="I82" s="7" t="s">
        <v>39</v>
      </c>
      <c r="J82" s="6" t="s">
        <v>40</v>
      </c>
      <c r="K82" s="7" t="s">
        <v>40</v>
      </c>
      <c r="L82" s="6"/>
      <c r="M82" s="6"/>
      <c r="N82" s="7" t="s">
        <v>40</v>
      </c>
      <c r="O82" s="9" t="n">
        <v>1888</v>
      </c>
      <c r="P82" s="0" t="str">
        <f aca="false">RIGHT(VLOOKUP(A82,Sheet2!A:C,3,0),4)</f>
        <v>1904</v>
      </c>
      <c r="Q82" s="0" t="n">
        <f aca="false">P82-O82</f>
        <v>16</v>
      </c>
      <c r="R82" s="0" t="str">
        <f aca="false">VLOOKUP(A82,Sheet1!A:K,8,0)</f>
        <v>antirevolutionair</v>
      </c>
      <c r="S82" s="0" t="s">
        <v>69</v>
      </c>
      <c r="T82" s="0" t="str">
        <f aca="false">RIGHT(VLOOKUP(A82,Sheet1!A:K,11,0),4)</f>
        <v>1834</v>
      </c>
      <c r="U82" s="0" t="str">
        <f aca="false">RIGHT(G82,4)</f>
        <v>1909</v>
      </c>
      <c r="V82" s="0" t="n">
        <f aca="false">U82-T82</f>
        <v>75</v>
      </c>
      <c r="W82" s="0" t="n">
        <f aca="false">IF(O82&lt;1881,1,0)</f>
        <v>0</v>
      </c>
      <c r="X82" s="0" t="n">
        <f aca="false">IF(AND(O82&gt;1880,O82&lt;1901),1,0)</f>
        <v>1</v>
      </c>
      <c r="Y82" s="0" t="n">
        <f aca="false">IF(AND(O82&gt;1900,O82&lt;1919),1,0)</f>
        <v>0</v>
      </c>
      <c r="Z82" s="0" t="n">
        <f aca="false">IF(O82&gt;1918,1,0)</f>
        <v>0</v>
      </c>
      <c r="AA82" s="0" t="n">
        <f aca="false">IF(W82=1,1,IF(X82=1,2,IF(Y82=1,3,IF(Z82=1,4,0))))</f>
        <v>2</v>
      </c>
      <c r="AB82" s="0" t="n">
        <f aca="false">IF(ISNUMBER(FIND("2e kamerlid",D82,1)),1,0)</f>
        <v>1</v>
      </c>
      <c r="AC82" s="0" t="n">
        <f aca="false">IF(ISNUMBER(FIND("1e kamerlid",D82,1)),1,0)</f>
        <v>0</v>
      </c>
      <c r="AD82" s="0" t="n">
        <f aca="false">IF(ISNUMBER(FIND("minister",D82,1)),1,0)</f>
        <v>0</v>
      </c>
      <c r="AE82" s="0" t="n">
        <f aca="false">IF(ISNUMBER(FIND("gedeputeerde",D82,1)),1,0)</f>
        <v>1</v>
      </c>
      <c r="AF82" s="0" t="n">
        <f aca="false">IF(ISNUMBER(FIND("commissaris",D82,1)),1,0)</f>
        <v>0</v>
      </c>
    </row>
    <row r="83" customFormat="false" ht="15" hidden="false" customHeight="false" outlineLevel="0" collapsed="false">
      <c r="A83" s="6" t="s">
        <v>479</v>
      </c>
      <c r="B83" s="6" t="s">
        <v>480</v>
      </c>
      <c r="C83" s="6" t="s">
        <v>481</v>
      </c>
      <c r="D83" s="6" t="s">
        <v>46</v>
      </c>
      <c r="E83" s="6" t="s">
        <v>482</v>
      </c>
      <c r="F83" s="6" t="s">
        <v>102</v>
      </c>
      <c r="G83" s="6" t="s">
        <v>483</v>
      </c>
      <c r="H83" s="13" t="s">
        <v>484</v>
      </c>
      <c r="I83" s="7" t="s">
        <v>39</v>
      </c>
      <c r="J83" s="6" t="s">
        <v>40</v>
      </c>
      <c r="K83" s="7" t="s">
        <v>40</v>
      </c>
      <c r="L83" s="6"/>
      <c r="M83" s="6"/>
      <c r="N83" s="7" t="s">
        <v>40</v>
      </c>
      <c r="O83" s="9" t="n">
        <v>1882</v>
      </c>
      <c r="P83" s="0" t="str">
        <f aca="false">RIGHT(VLOOKUP(A83,Sheet2!A:C,3,0),4)</f>
        <v>1899</v>
      </c>
      <c r="Q83" s="0" t="n">
        <f aca="false">P83-O83</f>
        <v>17</v>
      </c>
      <c r="R83" s="0" t="str">
        <f aca="false">VLOOKUP(A83,Sheet1!A:K,8,0)</f>
        <v>Vrij-AR</v>
      </c>
      <c r="S83" s="0" t="s">
        <v>69</v>
      </c>
      <c r="T83" s="0" t="str">
        <f aca="false">RIGHT(VLOOKUP(A83,Sheet1!A:K,11,0),4)</f>
        <v>1831</v>
      </c>
      <c r="U83" s="0" t="str">
        <f aca="false">RIGHT(G83,4)</f>
        <v>1899</v>
      </c>
      <c r="V83" s="0" t="n">
        <f aca="false">U83-T83</f>
        <v>68</v>
      </c>
      <c r="W83" s="0" t="n">
        <f aca="false">IF(O83&lt;1881,1,0)</f>
        <v>0</v>
      </c>
      <c r="X83" s="0" t="n">
        <f aca="false">IF(AND(O83&gt;1880,O83&lt;1901),1,0)</f>
        <v>1</v>
      </c>
      <c r="Y83" s="0" t="n">
        <f aca="false">IF(AND(O83&gt;1900,O83&lt;1919),1,0)</f>
        <v>0</v>
      </c>
      <c r="Z83" s="0" t="n">
        <f aca="false">IF(O83&gt;1918,1,0)</f>
        <v>0</v>
      </c>
      <c r="AA83" s="0" t="n">
        <f aca="false">IF(W83=1,1,IF(X83=1,2,IF(Y83=1,3,IF(Z83=1,4,0))))</f>
        <v>2</v>
      </c>
      <c r="AB83" s="0" t="n">
        <f aca="false">IF(ISNUMBER(FIND("2e kamerlid",D83,1)),1,0)</f>
        <v>1</v>
      </c>
      <c r="AC83" s="0" t="n">
        <f aca="false">IF(ISNUMBER(FIND("1e kamerlid",D83,1)),1,0)</f>
        <v>1</v>
      </c>
      <c r="AD83" s="0" t="n">
        <f aca="false">IF(ISNUMBER(FIND("minister",D83,1)),1,0)</f>
        <v>0</v>
      </c>
      <c r="AE83" s="0" t="n">
        <f aca="false">IF(ISNUMBER(FIND("gedeputeerde",D83,1)),1,0)</f>
        <v>0</v>
      </c>
      <c r="AF83" s="0" t="n">
        <f aca="false">IF(ISNUMBER(FIND("commissaris",D83,1)),1,0)</f>
        <v>0</v>
      </c>
    </row>
    <row r="84" customFormat="false" ht="15" hidden="false" customHeight="false" outlineLevel="0" collapsed="false">
      <c r="A84" s="6" t="s">
        <v>485</v>
      </c>
      <c r="B84" s="7" t="s">
        <v>486</v>
      </c>
      <c r="C84" s="7" t="s">
        <v>487</v>
      </c>
      <c r="D84" s="7" t="s">
        <v>35</v>
      </c>
      <c r="E84" s="7" t="s">
        <v>344</v>
      </c>
      <c r="F84" s="7" t="s">
        <v>37</v>
      </c>
      <c r="G84" s="7" t="s">
        <v>488</v>
      </c>
      <c r="H84" s="7" t="n">
        <v>1878</v>
      </c>
      <c r="I84" s="11" t="s">
        <v>489</v>
      </c>
      <c r="J84" s="7" t="s">
        <v>40</v>
      </c>
      <c r="K84" s="7" t="s">
        <v>40</v>
      </c>
      <c r="L84" s="7"/>
      <c r="M84" s="12"/>
      <c r="N84" s="7" t="s">
        <v>40</v>
      </c>
      <c r="O84" s="9" t="n">
        <v>1871</v>
      </c>
      <c r="P84" s="0" t="str">
        <f aca="false">RIGHT(VLOOKUP(A84,Sheet2!A:C,3,0),4)</f>
        <v>1878</v>
      </c>
      <c r="Q84" s="0" t="n">
        <f aca="false">P84-O84</f>
        <v>7</v>
      </c>
      <c r="R84" s="0" t="str">
        <f aca="false">VLOOKUP(A84,Sheet1!A:K,8,0)</f>
        <v>Thorbeckiaan;liberaal</v>
      </c>
      <c r="S84" s="0" t="s">
        <v>50</v>
      </c>
      <c r="T84" s="0" t="str">
        <f aca="false">RIGHT(VLOOKUP(A84,Sheet1!A:K,11,0),4)</f>
        <v>1811</v>
      </c>
      <c r="U84" s="0" t="str">
        <f aca="false">RIGHT(G84,4)</f>
        <v>1878</v>
      </c>
      <c r="V84" s="0" t="n">
        <f aca="false">U84-T84</f>
        <v>67</v>
      </c>
      <c r="W84" s="0" t="n">
        <f aca="false">IF(O84&lt;1881,1,0)</f>
        <v>1</v>
      </c>
      <c r="X84" s="0" t="n">
        <f aca="false">IF(AND(O84&gt;1880,O84&lt;1901),1,0)</f>
        <v>0</v>
      </c>
      <c r="Y84" s="0" t="n">
        <f aca="false">IF(AND(O84&gt;1900,O84&lt;1919),1,0)</f>
        <v>0</v>
      </c>
      <c r="Z84" s="0" t="n">
        <f aca="false">IF(O84&gt;1918,1,0)</f>
        <v>0</v>
      </c>
      <c r="AA84" s="0" t="n">
        <f aca="false">IF(W84=1,1,IF(X84=1,2,IF(Y84=1,3,IF(Z84=1,4,0))))</f>
        <v>1</v>
      </c>
      <c r="AB84" s="0" t="n">
        <f aca="false">IF(ISNUMBER(FIND("2e kamerlid",D84,1)),1,0)</f>
        <v>1</v>
      </c>
      <c r="AC84" s="0" t="n">
        <f aca="false">IF(ISNUMBER(FIND("1e kamerlid",D84,1)),1,0)</f>
        <v>0</v>
      </c>
      <c r="AD84" s="0" t="n">
        <f aca="false">IF(ISNUMBER(FIND("minister",D84,1)),1,0)</f>
        <v>0</v>
      </c>
      <c r="AE84" s="0" t="n">
        <f aca="false">IF(ISNUMBER(FIND("gedeputeerde",D84,1)),1,0)</f>
        <v>0</v>
      </c>
      <c r="AF84" s="0" t="n">
        <f aca="false">IF(ISNUMBER(FIND("commissaris",D84,1)),1,0)</f>
        <v>0</v>
      </c>
    </row>
    <row r="85" customFormat="false" ht="15" hidden="false" customHeight="false" outlineLevel="0" collapsed="false">
      <c r="A85" s="6" t="s">
        <v>490</v>
      </c>
      <c r="B85" s="7" t="s">
        <v>491</v>
      </c>
      <c r="C85" s="7" t="s">
        <v>64</v>
      </c>
      <c r="D85" s="7" t="s">
        <v>54</v>
      </c>
      <c r="E85" s="7" t="s">
        <v>492</v>
      </c>
      <c r="F85" s="7" t="s">
        <v>48</v>
      </c>
      <c r="G85" s="7" t="s">
        <v>493</v>
      </c>
      <c r="H85" s="10" t="n">
        <v>1913</v>
      </c>
      <c r="I85" s="11" t="n">
        <v>2879</v>
      </c>
      <c r="J85" s="7" t="s">
        <v>40</v>
      </c>
      <c r="K85" s="7" t="s">
        <v>40</v>
      </c>
      <c r="L85" s="12" t="s">
        <v>494</v>
      </c>
      <c r="M85" s="12"/>
      <c r="N85" s="7" t="s">
        <v>40</v>
      </c>
      <c r="O85" s="9" t="n">
        <v>1892</v>
      </c>
      <c r="P85" s="0" t="str">
        <f aca="false">RIGHT(VLOOKUP(A85,Sheet2!A:C,3,0),4)</f>
        <v>1913</v>
      </c>
      <c r="Q85" s="0" t="n">
        <f aca="false">P85-O85</f>
        <v>21</v>
      </c>
      <c r="R85" s="0" t="str">
        <f aca="false">VLOOKUP(A85,Sheet1!A:K,8,0)</f>
        <v>liberaal</v>
      </c>
      <c r="S85" s="0" t="s">
        <v>50</v>
      </c>
      <c r="T85" s="0" t="str">
        <f aca="false">RIGHT(VLOOKUP(A85,Sheet1!A:K,11,0),4)</f>
        <v>1833</v>
      </c>
      <c r="U85" s="0" t="str">
        <f aca="false">RIGHT(G85,4)</f>
        <v>1913</v>
      </c>
      <c r="V85" s="0" t="n">
        <f aca="false">U85-T85</f>
        <v>80</v>
      </c>
      <c r="W85" s="0" t="n">
        <f aca="false">IF(O85&lt;1881,1,0)</f>
        <v>0</v>
      </c>
      <c r="X85" s="0" t="n">
        <f aca="false">IF(AND(O85&gt;1880,O85&lt;1901),1,0)</f>
        <v>1</v>
      </c>
      <c r="Y85" s="0" t="n">
        <f aca="false">IF(AND(O85&gt;1900,O85&lt;1919),1,0)</f>
        <v>0</v>
      </c>
      <c r="Z85" s="0" t="n">
        <f aca="false">IF(O85&gt;1918,1,0)</f>
        <v>0</v>
      </c>
      <c r="AA85" s="0" t="n">
        <f aca="false">IF(W85=1,1,IF(X85=1,2,IF(Y85=1,3,IF(Z85=1,4,0))))</f>
        <v>2</v>
      </c>
      <c r="AB85" s="0" t="n">
        <f aca="false">IF(ISNUMBER(FIND("2e kamerlid",D85,1)),1,0)</f>
        <v>0</v>
      </c>
      <c r="AC85" s="0" t="n">
        <f aca="false">IF(ISNUMBER(FIND("1e kamerlid",D85,1)),1,0)</f>
        <v>1</v>
      </c>
      <c r="AD85" s="0" t="n">
        <f aca="false">IF(ISNUMBER(FIND("minister",D85,1)),1,0)</f>
        <v>0</v>
      </c>
      <c r="AE85" s="0" t="n">
        <f aca="false">IF(ISNUMBER(FIND("gedeputeerde",D85,1)),1,0)</f>
        <v>0</v>
      </c>
      <c r="AF85" s="0" t="n">
        <f aca="false">IF(ISNUMBER(FIND("commissaris",D85,1)),1,0)</f>
        <v>0</v>
      </c>
    </row>
    <row r="86" customFormat="false" ht="15" hidden="false" customHeight="false" outlineLevel="0" collapsed="false">
      <c r="A86" s="6" t="s">
        <v>495</v>
      </c>
      <c r="B86" s="7" t="s">
        <v>496</v>
      </c>
      <c r="C86" s="7" t="s">
        <v>64</v>
      </c>
      <c r="D86" s="7" t="s">
        <v>54</v>
      </c>
      <c r="E86" s="7" t="s">
        <v>497</v>
      </c>
      <c r="F86" s="7" t="s">
        <v>37</v>
      </c>
      <c r="G86" s="7" t="s">
        <v>498</v>
      </c>
      <c r="H86" s="7" t="n">
        <v>1894</v>
      </c>
      <c r="I86" s="11" t="s">
        <v>499</v>
      </c>
      <c r="J86" s="7" t="s">
        <v>77</v>
      </c>
      <c r="K86" s="7" t="s">
        <v>77</v>
      </c>
      <c r="L86" s="7"/>
      <c r="M86" s="7"/>
      <c r="N86" s="7" t="s">
        <v>77</v>
      </c>
      <c r="O86" s="9" t="n">
        <v>1884</v>
      </c>
      <c r="P86" s="0" t="str">
        <f aca="false">RIGHT(VLOOKUP(A86,Sheet2!A:C,3,0),4)</f>
        <v>1893</v>
      </c>
      <c r="Q86" s="0" t="n">
        <f aca="false">P86-O86</f>
        <v>9</v>
      </c>
      <c r="R86" s="0" t="str">
        <f aca="false">VLOOKUP(A86,Sheet1!A:K,8,0)</f>
        <v>liberaal</v>
      </c>
      <c r="S86" s="0" t="s">
        <v>50</v>
      </c>
      <c r="T86" s="0" t="str">
        <f aca="false">RIGHT(VLOOKUP(A86,Sheet1!A:K,11,0),4)</f>
        <v>1828</v>
      </c>
      <c r="U86" s="0" t="str">
        <f aca="false">RIGHT(G86,4)</f>
        <v>1894</v>
      </c>
      <c r="V86" s="0" t="n">
        <f aca="false">U86-T86</f>
        <v>66</v>
      </c>
      <c r="W86" s="0" t="n">
        <f aca="false">IF(O86&lt;1881,1,0)</f>
        <v>0</v>
      </c>
      <c r="X86" s="0" t="n">
        <f aca="false">IF(AND(O86&gt;1880,O86&lt;1901),1,0)</f>
        <v>1</v>
      </c>
      <c r="Y86" s="0" t="n">
        <f aca="false">IF(AND(O86&gt;1900,O86&lt;1919),1,0)</f>
        <v>0</v>
      </c>
      <c r="Z86" s="0" t="n">
        <f aca="false">IF(O86&gt;1918,1,0)</f>
        <v>0</v>
      </c>
      <c r="AA86" s="0" t="n">
        <f aca="false">IF(W86=1,1,IF(X86=1,2,IF(Y86=1,3,IF(Z86=1,4,0))))</f>
        <v>2</v>
      </c>
      <c r="AB86" s="0" t="n">
        <f aca="false">IF(ISNUMBER(FIND("2e kamerlid",D86,1)),1,0)</f>
        <v>0</v>
      </c>
      <c r="AC86" s="0" t="n">
        <f aca="false">IF(ISNUMBER(FIND("1e kamerlid",D86,1)),1,0)</f>
        <v>1</v>
      </c>
      <c r="AD86" s="0" t="n">
        <f aca="false">IF(ISNUMBER(FIND("minister",D86,1)),1,0)</f>
        <v>0</v>
      </c>
      <c r="AE86" s="0" t="n">
        <f aca="false">IF(ISNUMBER(FIND("gedeputeerde",D86,1)),1,0)</f>
        <v>0</v>
      </c>
      <c r="AF86" s="0" t="n">
        <f aca="false">IF(ISNUMBER(FIND("commissaris",D86,1)),1,0)</f>
        <v>0</v>
      </c>
    </row>
    <row r="87" customFormat="false" ht="15" hidden="false" customHeight="false" outlineLevel="0" collapsed="false">
      <c r="A87" s="6" t="s">
        <v>500</v>
      </c>
      <c r="B87" s="7" t="s">
        <v>501</v>
      </c>
      <c r="C87" s="7" t="s">
        <v>502</v>
      </c>
      <c r="D87" s="7" t="s">
        <v>316</v>
      </c>
      <c r="E87" s="7" t="s">
        <v>503</v>
      </c>
      <c r="F87" s="7" t="s">
        <v>110</v>
      </c>
      <c r="G87" s="7" t="s">
        <v>504</v>
      </c>
      <c r="H87" s="7" t="n">
        <v>1933</v>
      </c>
      <c r="I87" s="7" t="s">
        <v>39</v>
      </c>
      <c r="J87" s="7" t="s">
        <v>40</v>
      </c>
      <c r="K87" s="7" t="s">
        <v>40</v>
      </c>
      <c r="L87" s="7" t="s">
        <v>505</v>
      </c>
      <c r="M87" s="7" t="s">
        <v>506</v>
      </c>
      <c r="N87" s="8" t="s">
        <v>40</v>
      </c>
      <c r="O87" s="9" t="n">
        <v>1902</v>
      </c>
      <c r="P87" s="0" t="str">
        <f aca="false">RIGHT(VLOOKUP(A87,Sheet2!A:C,3,0),4)</f>
        <v>1919</v>
      </c>
      <c r="Q87" s="0" t="n">
        <f aca="false">P87-O87</f>
        <v>17</v>
      </c>
      <c r="R87" s="0" t="str">
        <f aca="false">VLOOKUP(A87,Sheet1!A:K,8,0)</f>
        <v>Algemeene Bond (RKSP)</v>
      </c>
      <c r="S87" s="0" t="s">
        <v>69</v>
      </c>
      <c r="T87" s="0" t="str">
        <f aca="false">RIGHT(VLOOKUP(A87,Sheet1!A:K,11,0),4)</f>
        <v>1856</v>
      </c>
      <c r="U87" s="0" t="str">
        <f aca="false">RIGHT(G87,4)</f>
        <v>1933</v>
      </c>
      <c r="V87" s="0" t="n">
        <f aca="false">U87-T87</f>
        <v>77</v>
      </c>
      <c r="W87" s="0" t="n">
        <f aca="false">IF(O87&lt;1881,1,0)</f>
        <v>0</v>
      </c>
      <c r="X87" s="0" t="n">
        <f aca="false">IF(AND(O87&gt;1880,O87&lt;1901),1,0)</f>
        <v>0</v>
      </c>
      <c r="Y87" s="0" t="n">
        <f aca="false">IF(AND(O87&gt;1900,O87&lt;1919),1,0)</f>
        <v>1</v>
      </c>
      <c r="Z87" s="0" t="n">
        <f aca="false">IF(O87&gt;1918,1,0)</f>
        <v>0</v>
      </c>
      <c r="AA87" s="0" t="n">
        <f aca="false">IF(W87=1,1,IF(X87=1,2,IF(Y87=1,3,IF(Z87=1,4,0))))</f>
        <v>3</v>
      </c>
      <c r="AB87" s="0" t="n">
        <f aca="false">IF(ISNUMBER(FIND("2e kamerlid",D87,1)),1,0)</f>
        <v>0</v>
      </c>
      <c r="AC87" s="0" t="n">
        <f aca="false">IF(ISNUMBER(FIND("1e kamerlid",D87,1)),1,0)</f>
        <v>1</v>
      </c>
      <c r="AD87" s="0" t="n">
        <f aca="false">IF(ISNUMBER(FIND("minister",D87,1)),1,0)</f>
        <v>0</v>
      </c>
      <c r="AE87" s="0" t="n">
        <f aca="false">IF(ISNUMBER(FIND("gedeputeerde",D87,1)),1,0)</f>
        <v>1</v>
      </c>
      <c r="AF87" s="0" t="n">
        <f aca="false">IF(ISNUMBER(FIND("commissaris",D87,1)),1,0)</f>
        <v>0</v>
      </c>
    </row>
    <row r="88" customFormat="false" ht="15" hidden="false" customHeight="false" outlineLevel="0" collapsed="false">
      <c r="A88" s="6" t="s">
        <v>507</v>
      </c>
      <c r="B88" s="6" t="s">
        <v>508</v>
      </c>
      <c r="C88" s="6" t="s">
        <v>281</v>
      </c>
      <c r="D88" s="6" t="s">
        <v>509</v>
      </c>
      <c r="E88" s="6" t="s">
        <v>510</v>
      </c>
      <c r="F88" s="6" t="s">
        <v>139</v>
      </c>
      <c r="G88" s="6" t="s">
        <v>462</v>
      </c>
      <c r="H88" s="13" t="s">
        <v>462</v>
      </c>
      <c r="I88" s="7" t="s">
        <v>105</v>
      </c>
      <c r="J88" s="7" t="s">
        <v>76</v>
      </c>
      <c r="K88" s="6" t="s">
        <v>77</v>
      </c>
      <c r="L88" s="6"/>
      <c r="M88" s="14" t="s">
        <v>463</v>
      </c>
      <c r="N88" s="7" t="s">
        <v>77</v>
      </c>
      <c r="O88" s="9" t="n">
        <v>1845</v>
      </c>
      <c r="P88" s="0" t="str">
        <f aca="false">RIGHT(VLOOKUP(A88,Sheet2!A:C,3,0),4)</f>
        <v>1850</v>
      </c>
      <c r="Q88" s="0" t="n">
        <f aca="false">P88-O88</f>
        <v>5</v>
      </c>
      <c r="R88" s="0" t="e">
        <f aca="false">VLOOKUP(A88,Sheet1!A:K,8,0)</f>
        <v>#N/A</v>
      </c>
      <c r="S88" s="0" t="e">
        <f aca="false">#N/A</f>
        <v>#N/A</v>
      </c>
      <c r="T88" s="0" t="e">
        <f aca="false">RIGHT(VLOOKUP(A88,Sheet1!A:K,11,0),4)</f>
        <v>#N/A</v>
      </c>
      <c r="U88" s="0" t="str">
        <f aca="false">RIGHT(G88,4)</f>
        <v>1885</v>
      </c>
      <c r="V88" s="0" t="e">
        <f aca="false">U88-T88</f>
        <v>#N/A</v>
      </c>
      <c r="W88" s="0" t="n">
        <f aca="false">IF(O88&lt;1881,1,0)</f>
        <v>1</v>
      </c>
      <c r="X88" s="0" t="n">
        <f aca="false">IF(AND(O88&gt;1880,O88&lt;1901),1,0)</f>
        <v>0</v>
      </c>
      <c r="Y88" s="0" t="n">
        <f aca="false">IF(AND(O88&gt;1900,O88&lt;1919),1,0)</f>
        <v>0</v>
      </c>
      <c r="Z88" s="0" t="n">
        <f aca="false">IF(O88&gt;1918,1,0)</f>
        <v>0</v>
      </c>
      <c r="AA88" s="0" t="n">
        <f aca="false">IF(W88=1,1,IF(X88=1,2,IF(Y88=1,3,IF(Z88=1,4,0))))</f>
        <v>1</v>
      </c>
      <c r="AB88" s="0" t="n">
        <f aca="false">IF(ISNUMBER(FIND("2e kamerlid",D88,1)),1,0)</f>
        <v>0</v>
      </c>
      <c r="AC88" s="0" t="n">
        <f aca="false">IF(ISNUMBER(FIND("1e kamerlid",D88,1)),1,0)</f>
        <v>0</v>
      </c>
      <c r="AD88" s="0" t="n">
        <f aca="false">IF(ISNUMBER(FIND("minister",D88,1)),1,0)</f>
        <v>0</v>
      </c>
      <c r="AE88" s="0" t="n">
        <f aca="false">IF(ISNUMBER(FIND("gedeputeerde",D88,1)),1,0)</f>
        <v>1</v>
      </c>
      <c r="AF88" s="0" t="n">
        <f aca="false">IF(ISNUMBER(FIND("commissaris",D88,1)),1,0)</f>
        <v>0</v>
      </c>
    </row>
    <row r="89" customFormat="false" ht="15" hidden="false" customHeight="false" outlineLevel="0" collapsed="false">
      <c r="A89" s="6" t="s">
        <v>511</v>
      </c>
      <c r="B89" s="6" t="s">
        <v>512</v>
      </c>
      <c r="C89" s="6" t="s">
        <v>513</v>
      </c>
      <c r="D89" s="6" t="s">
        <v>35</v>
      </c>
      <c r="E89" s="6" t="s">
        <v>116</v>
      </c>
      <c r="F89" s="6" t="s">
        <v>117</v>
      </c>
      <c r="G89" s="6" t="s">
        <v>514</v>
      </c>
      <c r="H89" s="13" t="s">
        <v>515</v>
      </c>
      <c r="I89" s="7" t="s">
        <v>105</v>
      </c>
      <c r="J89" s="7" t="s">
        <v>76</v>
      </c>
      <c r="K89" s="6" t="s">
        <v>77</v>
      </c>
      <c r="L89" s="6"/>
      <c r="M89" s="6"/>
      <c r="N89" s="7" t="s">
        <v>77</v>
      </c>
      <c r="O89" s="9" t="n">
        <v>1922</v>
      </c>
      <c r="P89" s="0" t="str">
        <f aca="false">RIGHT(VLOOKUP(A89,Sheet2!A:C,3,0),4)</f>
        <v>1925</v>
      </c>
      <c r="Q89" s="0" t="n">
        <f aca="false">P89-O89</f>
        <v>3</v>
      </c>
      <c r="R89" s="0" t="str">
        <f aca="false">VLOOKUP(A89,Sheet1!A:K,8,0)</f>
        <v>Algemeene Bond (RKSP)</v>
      </c>
      <c r="S89" s="0" t="s">
        <v>69</v>
      </c>
      <c r="T89" s="0" t="str">
        <f aca="false">RIGHT(VLOOKUP(A89,Sheet1!A:K,11,0),4)</f>
        <v>1871</v>
      </c>
      <c r="U89" s="0" t="str">
        <f aca="false">RIGHT(G89,4)</f>
        <v>1933</v>
      </c>
      <c r="V89" s="0" t="n">
        <f aca="false">U89-T89</f>
        <v>62</v>
      </c>
      <c r="W89" s="0" t="n">
        <f aca="false">IF(O89&lt;1881,1,0)</f>
        <v>0</v>
      </c>
      <c r="X89" s="0" t="n">
        <f aca="false">IF(AND(O89&gt;1880,O89&lt;1901),1,0)</f>
        <v>0</v>
      </c>
      <c r="Y89" s="0" t="n">
        <f aca="false">IF(AND(O89&gt;1900,O89&lt;1919),1,0)</f>
        <v>0</v>
      </c>
      <c r="Z89" s="0" t="n">
        <f aca="false">IF(O89&gt;1918,1,0)</f>
        <v>1</v>
      </c>
      <c r="AA89" s="0" t="n">
        <f aca="false">IF(W89=1,1,IF(X89=1,2,IF(Y89=1,3,IF(Z89=1,4,0))))</f>
        <v>4</v>
      </c>
      <c r="AB89" s="0" t="n">
        <f aca="false">IF(ISNUMBER(FIND("2e kamerlid",D89,1)),1,0)</f>
        <v>1</v>
      </c>
      <c r="AC89" s="0" t="n">
        <f aca="false">IF(ISNUMBER(FIND("1e kamerlid",D89,1)),1,0)</f>
        <v>0</v>
      </c>
      <c r="AD89" s="0" t="n">
        <f aca="false">IF(ISNUMBER(FIND("minister",D89,1)),1,0)</f>
        <v>0</v>
      </c>
      <c r="AE89" s="0" t="n">
        <f aca="false">IF(ISNUMBER(FIND("gedeputeerde",D89,1)),1,0)</f>
        <v>0</v>
      </c>
      <c r="AF89" s="0" t="n">
        <f aca="false">IF(ISNUMBER(FIND("commissaris",D89,1)),1,0)</f>
        <v>0</v>
      </c>
    </row>
    <row r="90" customFormat="false" ht="15" hidden="false" customHeight="false" outlineLevel="0" collapsed="false">
      <c r="A90" s="6" t="s">
        <v>516</v>
      </c>
      <c r="B90" s="6" t="s">
        <v>517</v>
      </c>
      <c r="C90" s="6" t="s">
        <v>518</v>
      </c>
      <c r="D90" s="6" t="s">
        <v>35</v>
      </c>
      <c r="E90" s="6" t="s">
        <v>482</v>
      </c>
      <c r="F90" s="6" t="s">
        <v>102</v>
      </c>
      <c r="G90" s="6" t="s">
        <v>519</v>
      </c>
      <c r="H90" s="13" t="s">
        <v>251</v>
      </c>
      <c r="I90" s="7" t="s">
        <v>39</v>
      </c>
      <c r="J90" s="6" t="s">
        <v>40</v>
      </c>
      <c r="K90" s="7" t="s">
        <v>40</v>
      </c>
      <c r="L90" s="6"/>
      <c r="M90" s="6"/>
      <c r="N90" s="7" t="s">
        <v>40</v>
      </c>
      <c r="O90" s="9" t="n">
        <v>1871</v>
      </c>
      <c r="P90" s="0" t="str">
        <f aca="false">RIGHT(VLOOKUP(A90,Sheet2!A:C,3,0),4)</f>
        <v>1875</v>
      </c>
      <c r="Q90" s="0" t="n">
        <f aca="false">P90-O90</f>
        <v>4</v>
      </c>
      <c r="R90" s="0" t="str">
        <f aca="false">VLOOKUP(A90,Sheet1!A:K,8,0)</f>
        <v>liberaal</v>
      </c>
      <c r="S90" s="0" t="s">
        <v>50</v>
      </c>
      <c r="T90" s="0" t="str">
        <f aca="false">RIGHT(VLOOKUP(A90,Sheet1!A:K,11,0),4)</f>
        <v>1826</v>
      </c>
      <c r="U90" s="0" t="str">
        <f aca="false">RIGHT(G90,4)</f>
        <v>1879</v>
      </c>
      <c r="V90" s="0" t="n">
        <f aca="false">U90-T90</f>
        <v>53</v>
      </c>
      <c r="W90" s="0" t="n">
        <f aca="false">IF(O90&lt;1881,1,0)</f>
        <v>1</v>
      </c>
      <c r="X90" s="0" t="n">
        <f aca="false">IF(AND(O90&gt;1880,O90&lt;1901),1,0)</f>
        <v>0</v>
      </c>
      <c r="Y90" s="0" t="n">
        <f aca="false">IF(AND(O90&gt;1900,O90&lt;1919),1,0)</f>
        <v>0</v>
      </c>
      <c r="Z90" s="0" t="n">
        <f aca="false">IF(O90&gt;1918,1,0)</f>
        <v>0</v>
      </c>
      <c r="AA90" s="0" t="n">
        <f aca="false">IF(W90=1,1,IF(X90=1,2,IF(Y90=1,3,IF(Z90=1,4,0))))</f>
        <v>1</v>
      </c>
      <c r="AB90" s="0" t="n">
        <f aca="false">IF(ISNUMBER(FIND("2e kamerlid",D90,1)),1,0)</f>
        <v>1</v>
      </c>
      <c r="AC90" s="0" t="n">
        <f aca="false">IF(ISNUMBER(FIND("1e kamerlid",D90,1)),1,0)</f>
        <v>0</v>
      </c>
      <c r="AD90" s="0" t="n">
        <f aca="false">IF(ISNUMBER(FIND("minister",D90,1)),1,0)</f>
        <v>0</v>
      </c>
      <c r="AE90" s="0" t="n">
        <f aca="false">IF(ISNUMBER(FIND("gedeputeerde",D90,1)),1,0)</f>
        <v>0</v>
      </c>
      <c r="AF90" s="0" t="n">
        <f aca="false">IF(ISNUMBER(FIND("commissaris",D90,1)),1,0)</f>
        <v>0</v>
      </c>
    </row>
    <row r="91" customFormat="false" ht="15" hidden="false" customHeight="false" outlineLevel="0" collapsed="false">
      <c r="A91" s="6" t="s">
        <v>520</v>
      </c>
      <c r="B91" s="7" t="s">
        <v>521</v>
      </c>
      <c r="C91" s="7" t="s">
        <v>395</v>
      </c>
      <c r="D91" s="7" t="s">
        <v>35</v>
      </c>
      <c r="E91" s="7" t="s">
        <v>82</v>
      </c>
      <c r="F91" s="7" t="s">
        <v>37</v>
      </c>
      <c r="G91" s="7" t="s">
        <v>522</v>
      </c>
      <c r="H91" s="7" t="n">
        <v>1892</v>
      </c>
      <c r="I91" s="7" t="s">
        <v>39</v>
      </c>
      <c r="J91" s="7" t="s">
        <v>40</v>
      </c>
      <c r="K91" s="7" t="s">
        <v>40</v>
      </c>
      <c r="L91" s="7"/>
      <c r="M91" s="7"/>
      <c r="N91" s="7" t="s">
        <v>40</v>
      </c>
      <c r="O91" s="9" t="n">
        <v>1877</v>
      </c>
      <c r="P91" s="0" t="str">
        <f aca="false">RIGHT(VLOOKUP(A91,Sheet2!A:C,3,0),4)</f>
        <v>1889</v>
      </c>
      <c r="Q91" s="0" t="n">
        <f aca="false">P91-O91</f>
        <v>12</v>
      </c>
      <c r="R91" s="0" t="str">
        <f aca="false">VLOOKUP(A91,Sheet1!A:K,8,0)</f>
        <v>conservatief (katholiek);Bahlmanniaan ('Centrum')</v>
      </c>
      <c r="S91" s="0" t="s">
        <v>69</v>
      </c>
      <c r="T91" s="0" t="str">
        <f aca="false">RIGHT(VLOOKUP(A91,Sheet1!A:K,11,0),4)</f>
        <v>1833</v>
      </c>
      <c r="U91" s="0" t="str">
        <f aca="false">RIGHT(G91,4)</f>
        <v>1892</v>
      </c>
      <c r="V91" s="0" t="n">
        <f aca="false">U91-T91</f>
        <v>59</v>
      </c>
      <c r="W91" s="0" t="n">
        <f aca="false">IF(O91&lt;1881,1,0)</f>
        <v>1</v>
      </c>
      <c r="X91" s="0" t="n">
        <f aca="false">IF(AND(O91&gt;1880,O91&lt;1901),1,0)</f>
        <v>0</v>
      </c>
      <c r="Y91" s="0" t="n">
        <f aca="false">IF(AND(O91&gt;1900,O91&lt;1919),1,0)</f>
        <v>0</v>
      </c>
      <c r="Z91" s="0" t="n">
        <f aca="false">IF(O91&gt;1918,1,0)</f>
        <v>0</v>
      </c>
      <c r="AA91" s="0" t="n">
        <f aca="false">IF(W91=1,1,IF(X91=1,2,IF(Y91=1,3,IF(Z91=1,4,0))))</f>
        <v>1</v>
      </c>
      <c r="AB91" s="0" t="n">
        <f aca="false">IF(ISNUMBER(FIND("2e kamerlid",D91,1)),1,0)</f>
        <v>1</v>
      </c>
      <c r="AC91" s="0" t="n">
        <f aca="false">IF(ISNUMBER(FIND("1e kamerlid",D91,1)),1,0)</f>
        <v>0</v>
      </c>
      <c r="AD91" s="0" t="n">
        <f aca="false">IF(ISNUMBER(FIND("minister",D91,1)),1,0)</f>
        <v>0</v>
      </c>
      <c r="AE91" s="0" t="n">
        <f aca="false">IF(ISNUMBER(FIND("gedeputeerde",D91,1)),1,0)</f>
        <v>0</v>
      </c>
      <c r="AF91" s="0" t="n">
        <f aca="false">IF(ISNUMBER(FIND("commissaris",D91,1)),1,0)</f>
        <v>0</v>
      </c>
    </row>
    <row r="92" customFormat="false" ht="15" hidden="false" customHeight="false" outlineLevel="0" collapsed="false">
      <c r="A92" s="6" t="s">
        <v>523</v>
      </c>
      <c r="B92" s="6" t="s">
        <v>521</v>
      </c>
      <c r="C92" s="6" t="s">
        <v>524</v>
      </c>
      <c r="D92" s="6" t="s">
        <v>54</v>
      </c>
      <c r="E92" s="6" t="s">
        <v>525</v>
      </c>
      <c r="F92" s="6" t="s">
        <v>95</v>
      </c>
      <c r="G92" s="6" t="s">
        <v>526</v>
      </c>
      <c r="H92" s="13" t="s">
        <v>256</v>
      </c>
      <c r="I92" s="7" t="s">
        <v>84</v>
      </c>
      <c r="J92" s="7" t="s">
        <v>40</v>
      </c>
      <c r="K92" s="6" t="s">
        <v>40</v>
      </c>
      <c r="L92" s="6"/>
      <c r="M92" s="6"/>
      <c r="N92" s="7" t="s">
        <v>40</v>
      </c>
      <c r="O92" s="9" t="n">
        <v>1902</v>
      </c>
      <c r="P92" s="0" t="str">
        <f aca="false">RIGHT(VLOOKUP(A92,Sheet2!A:C,3,0),4)</f>
        <v>1908</v>
      </c>
      <c r="Q92" s="0" t="n">
        <f aca="false">P92-O92</f>
        <v>6</v>
      </c>
      <c r="R92" s="0" t="str">
        <f aca="false">VLOOKUP(A92,Sheet1!A:K,8,0)</f>
        <v>Rooms-Katholieken;Algemeene Bond (RKSP)</v>
      </c>
      <c r="S92" s="0" t="s">
        <v>69</v>
      </c>
      <c r="T92" s="0" t="str">
        <f aca="false">RIGHT(VLOOKUP(A92,Sheet1!A:K,11,0),4)</f>
        <v>1842</v>
      </c>
      <c r="U92" s="0" t="str">
        <f aca="false">RIGHT(G92,4)</f>
        <v>1908</v>
      </c>
      <c r="V92" s="0" t="n">
        <f aca="false">U92-T92</f>
        <v>66</v>
      </c>
      <c r="W92" s="0" t="n">
        <f aca="false">IF(O92&lt;1881,1,0)</f>
        <v>0</v>
      </c>
      <c r="X92" s="0" t="n">
        <f aca="false">IF(AND(O92&gt;1880,O92&lt;1901),1,0)</f>
        <v>0</v>
      </c>
      <c r="Y92" s="0" t="n">
        <f aca="false">IF(AND(O92&gt;1900,O92&lt;1919),1,0)</f>
        <v>1</v>
      </c>
      <c r="Z92" s="0" t="n">
        <f aca="false">IF(O92&gt;1918,1,0)</f>
        <v>0</v>
      </c>
      <c r="AA92" s="0" t="n">
        <f aca="false">IF(W92=1,1,IF(X92=1,2,IF(Y92=1,3,IF(Z92=1,4,0))))</f>
        <v>3</v>
      </c>
      <c r="AB92" s="0" t="n">
        <f aca="false">IF(ISNUMBER(FIND("2e kamerlid",D92,1)),1,0)</f>
        <v>0</v>
      </c>
      <c r="AC92" s="0" t="n">
        <f aca="false">IF(ISNUMBER(FIND("1e kamerlid",D92,1)),1,0)</f>
        <v>1</v>
      </c>
      <c r="AD92" s="0" t="n">
        <f aca="false">IF(ISNUMBER(FIND("minister",D92,1)),1,0)</f>
        <v>0</v>
      </c>
      <c r="AE92" s="0" t="n">
        <f aca="false">IF(ISNUMBER(FIND("gedeputeerde",D92,1)),1,0)</f>
        <v>0</v>
      </c>
      <c r="AF92" s="0" t="n">
        <f aca="false">IF(ISNUMBER(FIND("commissaris",D92,1)),1,0)</f>
        <v>0</v>
      </c>
    </row>
    <row r="93" customFormat="false" ht="15" hidden="false" customHeight="false" outlineLevel="0" collapsed="false">
      <c r="A93" s="6" t="s">
        <v>527</v>
      </c>
      <c r="B93" s="7" t="s">
        <v>528</v>
      </c>
      <c r="C93" s="7" t="s">
        <v>315</v>
      </c>
      <c r="D93" s="7" t="s">
        <v>35</v>
      </c>
      <c r="E93" s="7" t="s">
        <v>82</v>
      </c>
      <c r="F93" s="7" t="s">
        <v>37</v>
      </c>
      <c r="G93" s="7" t="s">
        <v>529</v>
      </c>
      <c r="H93" s="7" t="n">
        <v>1919</v>
      </c>
      <c r="I93" s="11" t="s">
        <v>530</v>
      </c>
      <c r="J93" s="7" t="s">
        <v>40</v>
      </c>
      <c r="K93" s="7" t="s">
        <v>40</v>
      </c>
      <c r="L93" s="7"/>
      <c r="M93" s="7"/>
      <c r="N93" s="7" t="s">
        <v>40</v>
      </c>
      <c r="O93" s="9" t="n">
        <v>1897</v>
      </c>
      <c r="P93" s="0" t="str">
        <f aca="false">RIGHT(VLOOKUP(A93,Sheet2!A:C,3,0),4)</f>
        <v>1918</v>
      </c>
      <c r="Q93" s="0" t="n">
        <f aca="false">P93-O93</f>
        <v>21</v>
      </c>
      <c r="R93" s="0" t="str">
        <f aca="false">VLOOKUP(A93,Sheet1!A:K,8,0)</f>
        <v>ARP</v>
      </c>
      <c r="S93" s="0" t="s">
        <v>69</v>
      </c>
      <c r="T93" s="0" t="str">
        <f aca="false">RIGHT(VLOOKUP(A93,Sheet1!A:K,11,0),4)</f>
        <v>1839</v>
      </c>
      <c r="U93" s="0" t="str">
        <f aca="false">RIGHT(G93,4)</f>
        <v>1919</v>
      </c>
      <c r="V93" s="0" t="n">
        <f aca="false">U93-T93</f>
        <v>80</v>
      </c>
      <c r="W93" s="0" t="n">
        <f aca="false">IF(O93&lt;1881,1,0)</f>
        <v>0</v>
      </c>
      <c r="X93" s="0" t="n">
        <f aca="false">IF(AND(O93&gt;1880,O93&lt;1901),1,0)</f>
        <v>1</v>
      </c>
      <c r="Y93" s="0" t="n">
        <f aca="false">IF(AND(O93&gt;1900,O93&lt;1919),1,0)</f>
        <v>0</v>
      </c>
      <c r="Z93" s="0" t="n">
        <f aca="false">IF(O93&gt;1918,1,0)</f>
        <v>0</v>
      </c>
      <c r="AA93" s="0" t="n">
        <f aca="false">IF(W93=1,1,IF(X93=1,2,IF(Y93=1,3,IF(Z93=1,4,0))))</f>
        <v>2</v>
      </c>
      <c r="AB93" s="0" t="n">
        <f aca="false">IF(ISNUMBER(FIND("2e kamerlid",D93,1)),1,0)</f>
        <v>1</v>
      </c>
      <c r="AC93" s="0" t="n">
        <f aca="false">IF(ISNUMBER(FIND("1e kamerlid",D93,1)),1,0)</f>
        <v>0</v>
      </c>
      <c r="AD93" s="0" t="n">
        <f aca="false">IF(ISNUMBER(FIND("minister",D93,1)),1,0)</f>
        <v>0</v>
      </c>
      <c r="AE93" s="0" t="n">
        <f aca="false">IF(ISNUMBER(FIND("gedeputeerde",D93,1)),1,0)</f>
        <v>0</v>
      </c>
      <c r="AF93" s="0" t="n">
        <f aca="false">IF(ISNUMBER(FIND("commissaris",D93,1)),1,0)</f>
        <v>0</v>
      </c>
    </row>
    <row r="94" customFormat="false" ht="15" hidden="false" customHeight="false" outlineLevel="0" collapsed="false">
      <c r="A94" s="6" t="s">
        <v>531</v>
      </c>
      <c r="B94" s="6" t="s">
        <v>532</v>
      </c>
      <c r="C94" s="6" t="s">
        <v>533</v>
      </c>
      <c r="D94" s="6" t="s">
        <v>46</v>
      </c>
      <c r="E94" s="6" t="s">
        <v>101</v>
      </c>
      <c r="F94" s="6" t="s">
        <v>102</v>
      </c>
      <c r="G94" s="6" t="s">
        <v>534</v>
      </c>
      <c r="H94" s="13" t="s">
        <v>256</v>
      </c>
      <c r="I94" s="7" t="s">
        <v>39</v>
      </c>
      <c r="J94" s="6" t="s">
        <v>40</v>
      </c>
      <c r="K94" s="7" t="s">
        <v>40</v>
      </c>
      <c r="L94" s="6"/>
      <c r="M94" s="6"/>
      <c r="N94" s="7" t="s">
        <v>40</v>
      </c>
      <c r="O94" s="9" t="n">
        <v>1879</v>
      </c>
      <c r="P94" s="0" t="str">
        <f aca="false">RIGHT(VLOOKUP(A94,Sheet2!A:C,3,0),4)</f>
        <v>1892</v>
      </c>
      <c r="Q94" s="0" t="n">
        <f aca="false">P94-O94</f>
        <v>13</v>
      </c>
      <c r="R94" s="0" t="str">
        <f aca="false">VLOOKUP(A94,Sheet1!A:K,8,0)</f>
        <v>Rooms-Katholieken</v>
      </c>
      <c r="S94" s="0" t="s">
        <v>69</v>
      </c>
      <c r="T94" s="0" t="str">
        <f aca="false">RIGHT(VLOOKUP(A94,Sheet1!A:K,11,0),4)</f>
        <v>1825</v>
      </c>
      <c r="U94" s="0" t="str">
        <f aca="false">RIGHT(G94,4)</f>
        <v>1908</v>
      </c>
      <c r="V94" s="0" t="n">
        <f aca="false">U94-T94</f>
        <v>83</v>
      </c>
      <c r="W94" s="0" t="n">
        <f aca="false">IF(O94&lt;1881,1,0)</f>
        <v>1</v>
      </c>
      <c r="X94" s="0" t="n">
        <f aca="false">IF(AND(O94&gt;1880,O94&lt;1901),1,0)</f>
        <v>0</v>
      </c>
      <c r="Y94" s="0" t="n">
        <f aca="false">IF(AND(O94&gt;1900,O94&lt;1919),1,0)</f>
        <v>0</v>
      </c>
      <c r="Z94" s="0" t="n">
        <f aca="false">IF(O94&gt;1918,1,0)</f>
        <v>0</v>
      </c>
      <c r="AA94" s="0" t="n">
        <f aca="false">IF(W94=1,1,IF(X94=1,2,IF(Y94=1,3,IF(Z94=1,4,0))))</f>
        <v>1</v>
      </c>
      <c r="AB94" s="0" t="n">
        <f aca="false">IF(ISNUMBER(FIND("2e kamerlid",D94,1)),1,0)</f>
        <v>1</v>
      </c>
      <c r="AC94" s="0" t="n">
        <f aca="false">IF(ISNUMBER(FIND("1e kamerlid",D94,1)),1,0)</f>
        <v>1</v>
      </c>
      <c r="AD94" s="0" t="n">
        <f aca="false">IF(ISNUMBER(FIND("minister",D94,1)),1,0)</f>
        <v>0</v>
      </c>
      <c r="AE94" s="0" t="n">
        <f aca="false">IF(ISNUMBER(FIND("gedeputeerde",D94,1)),1,0)</f>
        <v>0</v>
      </c>
      <c r="AF94" s="0" t="n">
        <f aca="false">IF(ISNUMBER(FIND("commissaris",D94,1)),1,0)</f>
        <v>0</v>
      </c>
    </row>
    <row r="95" customFormat="false" ht="15" hidden="false" customHeight="false" outlineLevel="0" collapsed="false">
      <c r="A95" s="6" t="s">
        <v>535</v>
      </c>
      <c r="B95" s="7" t="s">
        <v>536</v>
      </c>
      <c r="C95" s="7" t="s">
        <v>537</v>
      </c>
      <c r="D95" s="7" t="s">
        <v>35</v>
      </c>
      <c r="E95" s="7" t="s">
        <v>82</v>
      </c>
      <c r="F95" s="7" t="s">
        <v>37</v>
      </c>
      <c r="G95" s="7" t="s">
        <v>538</v>
      </c>
      <c r="H95" s="7" t="n">
        <v>1887</v>
      </c>
      <c r="I95" s="7" t="s">
        <v>39</v>
      </c>
      <c r="J95" s="7" t="s">
        <v>40</v>
      </c>
      <c r="K95" s="7" t="s">
        <v>40</v>
      </c>
      <c r="L95" s="7"/>
      <c r="M95" s="7"/>
      <c r="N95" s="7" t="s">
        <v>40</v>
      </c>
      <c r="O95" s="9" t="n">
        <v>1868</v>
      </c>
      <c r="P95" s="0" t="str">
        <f aca="false">RIGHT(VLOOKUP(A95,Sheet2!A:C,3,0),4)</f>
        <v>1887</v>
      </c>
      <c r="Q95" s="0" t="n">
        <f aca="false">P95-O95</f>
        <v>19</v>
      </c>
      <c r="R95" s="0" t="str">
        <f aca="false">VLOOKUP(A95,Sheet1!A:K,8,0)</f>
        <v>liberaal;Kappeynianen;Liberale Unie</v>
      </c>
      <c r="S95" s="0" t="s">
        <v>50</v>
      </c>
      <c r="T95" s="0" t="str">
        <f aca="false">RIGHT(VLOOKUP(A95,Sheet1!A:K,11,0),4)</f>
        <v>1822</v>
      </c>
      <c r="U95" s="0" t="str">
        <f aca="false">RIGHT(G95,4)</f>
        <v>1887</v>
      </c>
      <c r="V95" s="0" t="n">
        <f aca="false">U95-T95</f>
        <v>65</v>
      </c>
      <c r="W95" s="0" t="n">
        <f aca="false">IF(O95&lt;1881,1,0)</f>
        <v>1</v>
      </c>
      <c r="X95" s="0" t="n">
        <f aca="false">IF(AND(O95&gt;1880,O95&lt;1901),1,0)</f>
        <v>0</v>
      </c>
      <c r="Y95" s="0" t="n">
        <f aca="false">IF(AND(O95&gt;1900,O95&lt;1919),1,0)</f>
        <v>0</v>
      </c>
      <c r="Z95" s="0" t="n">
        <f aca="false">IF(O95&gt;1918,1,0)</f>
        <v>0</v>
      </c>
      <c r="AA95" s="0" t="n">
        <f aca="false">IF(W95=1,1,IF(X95=1,2,IF(Y95=1,3,IF(Z95=1,4,0))))</f>
        <v>1</v>
      </c>
      <c r="AB95" s="0" t="n">
        <f aca="false">IF(ISNUMBER(FIND("2e kamerlid",D95,1)),1,0)</f>
        <v>1</v>
      </c>
      <c r="AC95" s="0" t="n">
        <f aca="false">IF(ISNUMBER(FIND("1e kamerlid",D95,1)),1,0)</f>
        <v>0</v>
      </c>
      <c r="AD95" s="0" t="n">
        <f aca="false">IF(ISNUMBER(FIND("minister",D95,1)),1,0)</f>
        <v>0</v>
      </c>
      <c r="AE95" s="0" t="n">
        <f aca="false">IF(ISNUMBER(FIND("gedeputeerde",D95,1)),1,0)</f>
        <v>0</v>
      </c>
      <c r="AF95" s="0" t="n">
        <f aca="false">IF(ISNUMBER(FIND("commissaris",D95,1)),1,0)</f>
        <v>0</v>
      </c>
    </row>
    <row r="96" customFormat="false" ht="15" hidden="false" customHeight="false" outlineLevel="0" collapsed="false">
      <c r="A96" s="6" t="s">
        <v>539</v>
      </c>
      <c r="B96" s="7" t="s">
        <v>540</v>
      </c>
      <c r="C96" s="7" t="s">
        <v>541</v>
      </c>
      <c r="D96" s="7" t="s">
        <v>316</v>
      </c>
      <c r="E96" s="7" t="s">
        <v>73</v>
      </c>
      <c r="F96" s="7" t="s">
        <v>48</v>
      </c>
      <c r="G96" s="7" t="s">
        <v>542</v>
      </c>
      <c r="H96" s="10" t="n">
        <v>1882</v>
      </c>
      <c r="I96" s="7" t="s">
        <v>39</v>
      </c>
      <c r="J96" s="7" t="s">
        <v>40</v>
      </c>
      <c r="K96" s="7" t="s">
        <v>40</v>
      </c>
      <c r="L96" s="7"/>
      <c r="M96" s="7"/>
      <c r="N96" s="7" t="s">
        <v>40</v>
      </c>
      <c r="O96" s="9" t="n">
        <v>1869</v>
      </c>
      <c r="P96" s="0" t="str">
        <f aca="false">RIGHT(VLOOKUP(A96,Sheet2!A:C,3,0),4)</f>
        <v>1882</v>
      </c>
      <c r="Q96" s="0" t="n">
        <f aca="false">P96-O96</f>
        <v>13</v>
      </c>
      <c r="R96" s="0" t="str">
        <f aca="false">VLOOKUP(A96,Sheet1!A:K,8,0)</f>
        <v>liberaal</v>
      </c>
      <c r="S96" s="0" t="s">
        <v>50</v>
      </c>
      <c r="T96" s="0" t="str">
        <f aca="false">RIGHT(VLOOKUP(A96,Sheet1!A:K,11,0),4)</f>
        <v>1812</v>
      </c>
      <c r="U96" s="0" t="str">
        <f aca="false">RIGHT(G96,4)</f>
        <v>1882</v>
      </c>
      <c r="V96" s="0" t="n">
        <f aca="false">U96-T96</f>
        <v>70</v>
      </c>
      <c r="W96" s="0" t="n">
        <f aca="false">IF(O96&lt;1881,1,0)</f>
        <v>1</v>
      </c>
      <c r="X96" s="0" t="n">
        <f aca="false">IF(AND(O96&gt;1880,O96&lt;1901),1,0)</f>
        <v>0</v>
      </c>
      <c r="Y96" s="0" t="n">
        <f aca="false">IF(AND(O96&gt;1900,O96&lt;1919),1,0)</f>
        <v>0</v>
      </c>
      <c r="Z96" s="0" t="n">
        <f aca="false">IF(O96&gt;1918,1,0)</f>
        <v>0</v>
      </c>
      <c r="AA96" s="0" t="n">
        <f aca="false">IF(W96=1,1,IF(X96=1,2,IF(Y96=1,3,IF(Z96=1,4,0))))</f>
        <v>1</v>
      </c>
      <c r="AB96" s="0" t="n">
        <f aca="false">IF(ISNUMBER(FIND("2e kamerlid",D96,1)),1,0)</f>
        <v>0</v>
      </c>
      <c r="AC96" s="0" t="n">
        <f aca="false">IF(ISNUMBER(FIND("1e kamerlid",D96,1)),1,0)</f>
        <v>1</v>
      </c>
      <c r="AD96" s="0" t="n">
        <f aca="false">IF(ISNUMBER(FIND("minister",D96,1)),1,0)</f>
        <v>0</v>
      </c>
      <c r="AE96" s="0" t="n">
        <f aca="false">IF(ISNUMBER(FIND("gedeputeerde",D96,1)),1,0)</f>
        <v>1</v>
      </c>
      <c r="AF96" s="0" t="n">
        <f aca="false">IF(ISNUMBER(FIND("commissaris",D96,1)),1,0)</f>
        <v>0</v>
      </c>
    </row>
    <row r="97" customFormat="false" ht="15" hidden="false" customHeight="false" outlineLevel="0" collapsed="false">
      <c r="A97" s="6" t="s">
        <v>543</v>
      </c>
      <c r="B97" s="7" t="s">
        <v>544</v>
      </c>
      <c r="C97" s="7" t="s">
        <v>545</v>
      </c>
      <c r="D97" s="7" t="s">
        <v>54</v>
      </c>
      <c r="E97" s="7" t="s">
        <v>546</v>
      </c>
      <c r="F97" s="7" t="s">
        <v>48</v>
      </c>
      <c r="G97" s="7" t="s">
        <v>547</v>
      </c>
      <c r="H97" s="10" t="n">
        <v>1907</v>
      </c>
      <c r="I97" s="11" t="n">
        <v>1983907</v>
      </c>
      <c r="J97" s="7" t="s">
        <v>40</v>
      </c>
      <c r="K97" s="7" t="s">
        <v>40</v>
      </c>
      <c r="L97" s="12"/>
      <c r="M97" s="7"/>
      <c r="N97" s="7" t="s">
        <v>40</v>
      </c>
      <c r="O97" s="9" t="n">
        <v>1888</v>
      </c>
      <c r="P97" s="0" t="str">
        <f aca="false">RIGHT(VLOOKUP(A97,Sheet2!A:C,3,0),4)</f>
        <v>1907</v>
      </c>
      <c r="Q97" s="0" t="n">
        <f aca="false">P97-O97</f>
        <v>19</v>
      </c>
      <c r="R97" s="0" t="str">
        <f aca="false">VLOOKUP(A97,Sheet1!A:K,8,0)</f>
        <v>liberaal</v>
      </c>
      <c r="S97" s="0" t="s">
        <v>50</v>
      </c>
      <c r="T97" s="0" t="str">
        <f aca="false">RIGHT(VLOOKUP(A97,Sheet1!A:K,11,0),4)</f>
        <v>1836</v>
      </c>
      <c r="U97" s="0" t="str">
        <f aca="false">RIGHT(G97,4)</f>
        <v>1907</v>
      </c>
      <c r="V97" s="0" t="n">
        <f aca="false">U97-T97</f>
        <v>71</v>
      </c>
      <c r="W97" s="0" t="n">
        <f aca="false">IF(O97&lt;1881,1,0)</f>
        <v>0</v>
      </c>
      <c r="X97" s="0" t="n">
        <f aca="false">IF(AND(O97&gt;1880,O97&lt;1901),1,0)</f>
        <v>1</v>
      </c>
      <c r="Y97" s="0" t="n">
        <f aca="false">IF(AND(O97&gt;1900,O97&lt;1919),1,0)</f>
        <v>0</v>
      </c>
      <c r="Z97" s="0" t="n">
        <f aca="false">IF(O97&gt;1918,1,0)</f>
        <v>0</v>
      </c>
      <c r="AA97" s="0" t="n">
        <f aca="false">IF(W97=1,1,IF(X97=1,2,IF(Y97=1,3,IF(Z97=1,4,0))))</f>
        <v>2</v>
      </c>
      <c r="AB97" s="0" t="n">
        <f aca="false">IF(ISNUMBER(FIND("2e kamerlid",D97,1)),1,0)</f>
        <v>0</v>
      </c>
      <c r="AC97" s="0" t="n">
        <f aca="false">IF(ISNUMBER(FIND("1e kamerlid",D97,1)),1,0)</f>
        <v>1</v>
      </c>
      <c r="AD97" s="0" t="n">
        <f aca="false">IF(ISNUMBER(FIND("minister",D97,1)),1,0)</f>
        <v>0</v>
      </c>
      <c r="AE97" s="0" t="n">
        <f aca="false">IF(ISNUMBER(FIND("gedeputeerde",D97,1)),1,0)</f>
        <v>0</v>
      </c>
      <c r="AF97" s="0" t="n">
        <f aca="false">IF(ISNUMBER(FIND("commissaris",D97,1)),1,0)</f>
        <v>0</v>
      </c>
    </row>
    <row r="98" customFormat="false" ht="15" hidden="false" customHeight="false" outlineLevel="0" collapsed="false">
      <c r="A98" s="6" t="s">
        <v>548</v>
      </c>
      <c r="B98" s="6" t="s">
        <v>549</v>
      </c>
      <c r="C98" s="6" t="s">
        <v>310</v>
      </c>
      <c r="D98" s="6" t="s">
        <v>35</v>
      </c>
      <c r="E98" s="6" t="s">
        <v>550</v>
      </c>
      <c r="F98" s="6" t="s">
        <v>139</v>
      </c>
      <c r="G98" s="6" t="s">
        <v>551</v>
      </c>
      <c r="H98" s="13" t="s">
        <v>552</v>
      </c>
      <c r="I98" s="8" t="s">
        <v>39</v>
      </c>
      <c r="J98" s="8" t="s">
        <v>40</v>
      </c>
      <c r="K98" s="14" t="s">
        <v>40</v>
      </c>
      <c r="L98" s="6"/>
      <c r="M98" s="14" t="s">
        <v>553</v>
      </c>
      <c r="N98" s="7" t="s">
        <v>77</v>
      </c>
      <c r="O98" s="9" t="n">
        <v>1855</v>
      </c>
      <c r="P98" s="0" t="str">
        <f aca="false">RIGHT(VLOOKUP(A98,Sheet2!A:C,3,0),4)</f>
        <v>1886</v>
      </c>
      <c r="Q98" s="0" t="n">
        <f aca="false">P98-O98</f>
        <v>31</v>
      </c>
      <c r="R98" s="0" t="str">
        <f aca="false">VLOOKUP(A98,Sheet1!A:K,8,0)</f>
        <v>conservatief;'pragmatisch' liberaal;liberaal</v>
      </c>
      <c r="S98" s="0" t="s">
        <v>69</v>
      </c>
      <c r="T98" s="0" t="str">
        <f aca="false">RIGHT(VLOOKUP(A98,Sheet1!A:K,11,0),4)</f>
        <v>1804</v>
      </c>
      <c r="U98" s="0" t="str">
        <f aca="false">RIGHT(G98,4)</f>
        <v>1886</v>
      </c>
      <c r="V98" s="0" t="n">
        <f aca="false">U98-T98</f>
        <v>82</v>
      </c>
      <c r="W98" s="0" t="n">
        <f aca="false">IF(O98&lt;1881,1,0)</f>
        <v>1</v>
      </c>
      <c r="X98" s="0" t="n">
        <f aca="false">IF(AND(O98&gt;1880,O98&lt;1901),1,0)</f>
        <v>0</v>
      </c>
      <c r="Y98" s="0" t="n">
        <f aca="false">IF(AND(O98&gt;1900,O98&lt;1919),1,0)</f>
        <v>0</v>
      </c>
      <c r="Z98" s="0" t="n">
        <f aca="false">IF(O98&gt;1918,1,0)</f>
        <v>0</v>
      </c>
      <c r="AA98" s="0" t="n">
        <f aca="false">IF(W98=1,1,IF(X98=1,2,IF(Y98=1,3,IF(Z98=1,4,0))))</f>
        <v>1</v>
      </c>
      <c r="AB98" s="0" t="n">
        <f aca="false">IF(ISNUMBER(FIND("2e kamerlid",D98,1)),1,0)</f>
        <v>1</v>
      </c>
      <c r="AC98" s="0" t="n">
        <f aca="false">IF(ISNUMBER(FIND("1e kamerlid",D98,1)),1,0)</f>
        <v>0</v>
      </c>
      <c r="AD98" s="0" t="n">
        <f aca="false">IF(ISNUMBER(FIND("minister",D98,1)),1,0)</f>
        <v>0</v>
      </c>
      <c r="AE98" s="0" t="n">
        <f aca="false">IF(ISNUMBER(FIND("gedeputeerde",D98,1)),1,0)</f>
        <v>0</v>
      </c>
      <c r="AF98" s="0" t="n">
        <f aca="false">IF(ISNUMBER(FIND("commissaris",D98,1)),1,0)</f>
        <v>0</v>
      </c>
    </row>
    <row r="99" customFormat="false" ht="15" hidden="false" customHeight="false" outlineLevel="0" collapsed="false">
      <c r="A99" s="6" t="s">
        <v>554</v>
      </c>
      <c r="B99" s="6" t="s">
        <v>555</v>
      </c>
      <c r="C99" s="6" t="s">
        <v>556</v>
      </c>
      <c r="D99" s="6" t="s">
        <v>122</v>
      </c>
      <c r="E99" s="6" t="s">
        <v>429</v>
      </c>
      <c r="F99" s="6" t="s">
        <v>340</v>
      </c>
      <c r="G99" s="6" t="s">
        <v>557</v>
      </c>
      <c r="H99" s="13" t="s">
        <v>558</v>
      </c>
      <c r="I99" s="7" t="s">
        <v>39</v>
      </c>
      <c r="J99" s="6" t="s">
        <v>40</v>
      </c>
      <c r="K99" s="7" t="s">
        <v>40</v>
      </c>
      <c r="L99" s="6"/>
      <c r="M99" s="6"/>
      <c r="N99" s="7" t="s">
        <v>40</v>
      </c>
      <c r="O99" s="9" t="n">
        <v>1859</v>
      </c>
      <c r="P99" s="0" t="str">
        <f aca="false">RIGHT(VLOOKUP(A99,Sheet2!A:C,3,0),4)</f>
        <v>1895</v>
      </c>
      <c r="Q99" s="0" t="n">
        <f aca="false">P99-O99</f>
        <v>36</v>
      </c>
      <c r="R99" s="0" t="str">
        <f aca="false">VLOOKUP(A99,Sheet1!A:K,8,0)</f>
        <v>Liberale Unie</v>
      </c>
      <c r="S99" s="0" t="s">
        <v>50</v>
      </c>
      <c r="T99" s="0" t="str">
        <f aca="false">RIGHT(VLOOKUP(A99,Sheet1!A:K,11,0),4)</f>
        <v>1828</v>
      </c>
      <c r="U99" s="0" t="str">
        <f aca="false">RIGHT(G99,4)</f>
        <v>1900</v>
      </c>
      <c r="V99" s="0" t="n">
        <f aca="false">U99-T99</f>
        <v>72</v>
      </c>
      <c r="W99" s="0" t="n">
        <f aca="false">IF(O99&lt;1881,1,0)</f>
        <v>1</v>
      </c>
      <c r="X99" s="0" t="n">
        <f aca="false">IF(AND(O99&gt;1880,O99&lt;1901),1,0)</f>
        <v>0</v>
      </c>
      <c r="Y99" s="0" t="n">
        <f aca="false">IF(AND(O99&gt;1900,O99&lt;1919),1,0)</f>
        <v>0</v>
      </c>
      <c r="Z99" s="0" t="n">
        <f aca="false">IF(O99&gt;1918,1,0)</f>
        <v>0</v>
      </c>
      <c r="AA99" s="0" t="n">
        <f aca="false">IF(W99=1,1,IF(X99=1,2,IF(Y99=1,3,IF(Z99=1,4,0))))</f>
        <v>1</v>
      </c>
      <c r="AB99" s="0" t="n">
        <f aca="false">IF(ISNUMBER(FIND("2e kamerlid",D99,1)),1,0)</f>
        <v>1</v>
      </c>
      <c r="AC99" s="0" t="n">
        <f aca="false">IF(ISNUMBER(FIND("1e kamerlid",D99,1)),1,0)</f>
        <v>0</v>
      </c>
      <c r="AD99" s="0" t="n">
        <f aca="false">IF(ISNUMBER(FIND("minister",D99,1)),1,0)</f>
        <v>0</v>
      </c>
      <c r="AE99" s="0" t="n">
        <f aca="false">IF(ISNUMBER(FIND("gedeputeerde",D99,1)),1,0)</f>
        <v>1</v>
      </c>
      <c r="AF99" s="0" t="n">
        <f aca="false">IF(ISNUMBER(FIND("commissaris",D99,1)),1,0)</f>
        <v>0</v>
      </c>
    </row>
    <row r="100" customFormat="false" ht="15" hidden="false" customHeight="false" outlineLevel="0" collapsed="false">
      <c r="A100" s="6" t="s">
        <v>559</v>
      </c>
      <c r="B100" s="7" t="s">
        <v>560</v>
      </c>
      <c r="C100" s="7" t="s">
        <v>561</v>
      </c>
      <c r="D100" s="7" t="s">
        <v>35</v>
      </c>
      <c r="E100" s="7" t="s">
        <v>562</v>
      </c>
      <c r="F100" s="7" t="s">
        <v>37</v>
      </c>
      <c r="G100" s="7" t="s">
        <v>563</v>
      </c>
      <c r="H100" s="7" t="n">
        <v>1902</v>
      </c>
      <c r="I100" s="11" t="n">
        <v>825906</v>
      </c>
      <c r="J100" s="7" t="s">
        <v>40</v>
      </c>
      <c r="K100" s="7" t="s">
        <v>40</v>
      </c>
      <c r="L100" s="7"/>
      <c r="M100" s="12" t="s">
        <v>89</v>
      </c>
      <c r="N100" s="7" t="s">
        <v>40</v>
      </c>
      <c r="O100" s="9" t="n">
        <v>1894</v>
      </c>
      <c r="P100" s="0" t="str">
        <f aca="false">RIGHT(VLOOKUP(A100,Sheet2!A:C,3,0),4)</f>
        <v>1901</v>
      </c>
      <c r="Q100" s="0" t="n">
        <f aca="false">P100-O100</f>
        <v>7</v>
      </c>
      <c r="R100" s="0" t="str">
        <f aca="false">VLOOKUP(A100,Sheet1!A:K,8,0)</f>
        <v>oud- of vrije liberalen</v>
      </c>
      <c r="S100" s="0" t="s">
        <v>50</v>
      </c>
      <c r="T100" s="0" t="str">
        <f aca="false">RIGHT(VLOOKUP(A100,Sheet1!A:K,11,0),4)</f>
        <v>1840</v>
      </c>
      <c r="U100" s="0" t="str">
        <f aca="false">RIGHT(G100,4)</f>
        <v>1902</v>
      </c>
      <c r="V100" s="0" t="n">
        <f aca="false">U100-T100</f>
        <v>62</v>
      </c>
      <c r="W100" s="0" t="n">
        <f aca="false">IF(O100&lt;1881,1,0)</f>
        <v>0</v>
      </c>
      <c r="X100" s="0" t="n">
        <f aca="false">IF(AND(O100&gt;1880,O100&lt;1901),1,0)</f>
        <v>1</v>
      </c>
      <c r="Y100" s="0" t="n">
        <f aca="false">IF(AND(O100&gt;1900,O100&lt;1919),1,0)</f>
        <v>0</v>
      </c>
      <c r="Z100" s="0" t="n">
        <f aca="false">IF(O100&gt;1918,1,0)</f>
        <v>0</v>
      </c>
      <c r="AA100" s="0" t="n">
        <f aca="false">IF(W100=1,1,IF(X100=1,2,IF(Y100=1,3,IF(Z100=1,4,0))))</f>
        <v>2</v>
      </c>
      <c r="AB100" s="0" t="n">
        <f aca="false">IF(ISNUMBER(FIND("2e kamerlid",D100,1)),1,0)</f>
        <v>1</v>
      </c>
      <c r="AC100" s="0" t="n">
        <f aca="false">IF(ISNUMBER(FIND("1e kamerlid",D100,1)),1,0)</f>
        <v>0</v>
      </c>
      <c r="AD100" s="0" t="n">
        <f aca="false">IF(ISNUMBER(FIND("minister",D100,1)),1,0)</f>
        <v>0</v>
      </c>
      <c r="AE100" s="0" t="n">
        <f aca="false">IF(ISNUMBER(FIND("gedeputeerde",D100,1)),1,0)</f>
        <v>0</v>
      </c>
      <c r="AF100" s="0" t="n">
        <f aca="false">IF(ISNUMBER(FIND("commissaris",D100,1)),1,0)</f>
        <v>0</v>
      </c>
    </row>
    <row r="101" customFormat="false" ht="15" hidden="false" customHeight="false" outlineLevel="0" collapsed="false">
      <c r="A101" s="6" t="s">
        <v>564</v>
      </c>
      <c r="B101" s="6" t="s">
        <v>560</v>
      </c>
      <c r="C101" s="6" t="s">
        <v>565</v>
      </c>
      <c r="D101" s="6" t="s">
        <v>35</v>
      </c>
      <c r="E101" s="6" t="s">
        <v>566</v>
      </c>
      <c r="F101" s="6" t="s">
        <v>117</v>
      </c>
      <c r="G101" s="6" t="s">
        <v>567</v>
      </c>
      <c r="H101" s="13" t="s">
        <v>568</v>
      </c>
      <c r="I101" s="7" t="s">
        <v>75</v>
      </c>
      <c r="J101" s="7" t="s">
        <v>77</v>
      </c>
      <c r="K101" s="6" t="s">
        <v>77</v>
      </c>
      <c r="L101" s="6" t="s">
        <v>569</v>
      </c>
      <c r="M101" s="6"/>
      <c r="N101" s="7" t="s">
        <v>77</v>
      </c>
      <c r="O101" s="9" t="n">
        <v>1882</v>
      </c>
      <c r="P101" s="0" t="str">
        <f aca="false">RIGHT(VLOOKUP(A101,Sheet2!A:C,3,0),4)</f>
        <v>1916</v>
      </c>
      <c r="Q101" s="0" t="n">
        <f aca="false">P101-O101</f>
        <v>34</v>
      </c>
      <c r="R101" s="0" t="str">
        <f aca="false">VLOOKUP(A101,Sheet1!A:K,8,0)</f>
        <v>antirevolutionair;Vrij-AR;CHP;CHU</v>
      </c>
      <c r="S101" s="0" t="s">
        <v>69</v>
      </c>
      <c r="T101" s="0" t="str">
        <f aca="false">RIGHT(VLOOKUP(A101,Sheet1!A:K,11,0),4)</f>
        <v>1841</v>
      </c>
      <c r="U101" s="0" t="str">
        <f aca="false">RIGHT(G101,4)</f>
        <v>1924</v>
      </c>
      <c r="V101" s="0" t="n">
        <f aca="false">U101-T101</f>
        <v>83</v>
      </c>
      <c r="W101" s="0" t="n">
        <f aca="false">IF(O101&lt;1881,1,0)</f>
        <v>0</v>
      </c>
      <c r="X101" s="0" t="n">
        <f aca="false">IF(AND(O101&gt;1880,O101&lt;1901),1,0)</f>
        <v>1</v>
      </c>
      <c r="Y101" s="0" t="n">
        <f aca="false">IF(AND(O101&gt;1900,O101&lt;1919),1,0)</f>
        <v>0</v>
      </c>
      <c r="Z101" s="0" t="n">
        <f aca="false">IF(O101&gt;1918,1,0)</f>
        <v>0</v>
      </c>
      <c r="AA101" s="0" t="n">
        <f aca="false">IF(W101=1,1,IF(X101=1,2,IF(Y101=1,3,IF(Z101=1,4,0))))</f>
        <v>2</v>
      </c>
      <c r="AB101" s="0" t="n">
        <f aca="false">IF(ISNUMBER(FIND("2e kamerlid",D101,1)),1,0)</f>
        <v>1</v>
      </c>
      <c r="AC101" s="0" t="n">
        <f aca="false">IF(ISNUMBER(FIND("1e kamerlid",D101,1)),1,0)</f>
        <v>0</v>
      </c>
      <c r="AD101" s="0" t="n">
        <f aca="false">IF(ISNUMBER(FIND("minister",D101,1)),1,0)</f>
        <v>0</v>
      </c>
      <c r="AE101" s="0" t="n">
        <f aca="false">IF(ISNUMBER(FIND("gedeputeerde",D101,1)),1,0)</f>
        <v>0</v>
      </c>
      <c r="AF101" s="0" t="n">
        <f aca="false">IF(ISNUMBER(FIND("commissaris",D101,1)),1,0)</f>
        <v>0</v>
      </c>
    </row>
    <row r="102" customFormat="false" ht="15" hidden="false" customHeight="false" outlineLevel="0" collapsed="false">
      <c r="A102" s="6" t="s">
        <v>570</v>
      </c>
      <c r="B102" s="7" t="s">
        <v>571</v>
      </c>
      <c r="C102" s="7" t="s">
        <v>194</v>
      </c>
      <c r="D102" s="7" t="s">
        <v>35</v>
      </c>
      <c r="E102" s="7" t="s">
        <v>572</v>
      </c>
      <c r="F102" s="7" t="s">
        <v>48</v>
      </c>
      <c r="G102" s="7" t="s">
        <v>573</v>
      </c>
      <c r="H102" s="10" t="n">
        <v>1918</v>
      </c>
      <c r="I102" s="7" t="s">
        <v>75</v>
      </c>
      <c r="J102" s="7" t="s">
        <v>76</v>
      </c>
      <c r="K102" s="7" t="s">
        <v>77</v>
      </c>
      <c r="L102" s="12" t="s">
        <v>409</v>
      </c>
      <c r="M102" s="7"/>
      <c r="N102" s="7" t="s">
        <v>77</v>
      </c>
      <c r="O102" s="9" t="n">
        <v>1902</v>
      </c>
      <c r="P102" s="0" t="str">
        <f aca="false">RIGHT(VLOOKUP(A102,Sheet2!A:C,3,0),4)</f>
        <v>1905</v>
      </c>
      <c r="Q102" s="0" t="n">
        <f aca="false">P102-O102</f>
        <v>3</v>
      </c>
      <c r="R102" s="0" t="str">
        <f aca="false">VLOOKUP(A102,Sheet1!A:K,8,0)</f>
        <v>ARP</v>
      </c>
      <c r="S102" s="0" t="s">
        <v>69</v>
      </c>
      <c r="T102" s="0" t="str">
        <f aca="false">RIGHT(VLOOKUP(A102,Sheet1!A:K,11,0),4)</f>
        <v>1848</v>
      </c>
      <c r="U102" s="0" t="str">
        <f aca="false">RIGHT(G102,4)</f>
        <v>1918</v>
      </c>
      <c r="V102" s="0" t="n">
        <f aca="false">U102-T102</f>
        <v>70</v>
      </c>
      <c r="W102" s="0" t="n">
        <f aca="false">IF(O102&lt;1881,1,0)</f>
        <v>0</v>
      </c>
      <c r="X102" s="0" t="n">
        <f aca="false">IF(AND(O102&gt;1880,O102&lt;1901),1,0)</f>
        <v>0</v>
      </c>
      <c r="Y102" s="0" t="n">
        <f aca="false">IF(AND(O102&gt;1900,O102&lt;1919),1,0)</f>
        <v>1</v>
      </c>
      <c r="Z102" s="0" t="n">
        <f aca="false">IF(O102&gt;1918,1,0)</f>
        <v>0</v>
      </c>
      <c r="AA102" s="0" t="n">
        <f aca="false">IF(W102=1,1,IF(X102=1,2,IF(Y102=1,3,IF(Z102=1,4,0))))</f>
        <v>3</v>
      </c>
      <c r="AB102" s="0" t="n">
        <f aca="false">IF(ISNUMBER(FIND("2e kamerlid",D102,1)),1,0)</f>
        <v>1</v>
      </c>
      <c r="AC102" s="0" t="n">
        <f aca="false">IF(ISNUMBER(FIND("1e kamerlid",D102,1)),1,0)</f>
        <v>0</v>
      </c>
      <c r="AD102" s="0" t="n">
        <f aca="false">IF(ISNUMBER(FIND("minister",D102,1)),1,0)</f>
        <v>0</v>
      </c>
      <c r="AE102" s="0" t="n">
        <f aca="false">IF(ISNUMBER(FIND("gedeputeerde",D102,1)),1,0)</f>
        <v>0</v>
      </c>
      <c r="AF102" s="0" t="n">
        <f aca="false">IF(ISNUMBER(FIND("commissaris",D102,1)),1,0)</f>
        <v>0</v>
      </c>
    </row>
    <row r="103" customFormat="false" ht="15" hidden="false" customHeight="false" outlineLevel="0" collapsed="false">
      <c r="A103" s="6" t="s">
        <v>574</v>
      </c>
      <c r="B103" s="7" t="s">
        <v>575</v>
      </c>
      <c r="C103" s="7" t="s">
        <v>395</v>
      </c>
      <c r="D103" s="7" t="s">
        <v>54</v>
      </c>
      <c r="E103" s="7" t="s">
        <v>73</v>
      </c>
      <c r="F103" s="7" t="s">
        <v>48</v>
      </c>
      <c r="G103" s="7" t="s">
        <v>576</v>
      </c>
      <c r="H103" s="10" t="n">
        <v>1908</v>
      </c>
      <c r="I103" s="11" t="s">
        <v>577</v>
      </c>
      <c r="J103" s="7" t="s">
        <v>40</v>
      </c>
      <c r="K103" s="7" t="s">
        <v>40</v>
      </c>
      <c r="L103" s="10" t="n">
        <v>3</v>
      </c>
      <c r="M103" s="7"/>
      <c r="N103" s="7" t="s">
        <v>40</v>
      </c>
      <c r="O103" s="9" t="n">
        <v>1875</v>
      </c>
      <c r="P103" s="0" t="str">
        <f aca="false">RIGHT(VLOOKUP(A103,Sheet2!A:C,3,0),4)</f>
        <v>1884</v>
      </c>
      <c r="Q103" s="0" t="n">
        <f aca="false">P103-O103</f>
        <v>9</v>
      </c>
      <c r="R103" s="0" t="str">
        <f aca="false">VLOOKUP(A103,Sheet1!A:K,8,0)</f>
        <v>'pragmatisch' liberaal</v>
      </c>
      <c r="S103" s="0" t="s">
        <v>50</v>
      </c>
      <c r="T103" s="0" t="str">
        <f aca="false">RIGHT(VLOOKUP(A103,Sheet1!A:K,11,0),4)</f>
        <v>1817</v>
      </c>
      <c r="U103" s="0" t="str">
        <f aca="false">RIGHT(G103,4)</f>
        <v>1908</v>
      </c>
      <c r="V103" s="0" t="n">
        <f aca="false">U103-T103</f>
        <v>91</v>
      </c>
      <c r="W103" s="0" t="n">
        <f aca="false">IF(O103&lt;1881,1,0)</f>
        <v>1</v>
      </c>
      <c r="X103" s="0" t="n">
        <f aca="false">IF(AND(O103&gt;1880,O103&lt;1901),1,0)</f>
        <v>0</v>
      </c>
      <c r="Y103" s="0" t="n">
        <f aca="false">IF(AND(O103&gt;1900,O103&lt;1919),1,0)</f>
        <v>0</v>
      </c>
      <c r="Z103" s="0" t="n">
        <f aca="false">IF(O103&gt;1918,1,0)</f>
        <v>0</v>
      </c>
      <c r="AA103" s="0" t="n">
        <f aca="false">IF(W103=1,1,IF(X103=1,2,IF(Y103=1,3,IF(Z103=1,4,0))))</f>
        <v>1</v>
      </c>
      <c r="AB103" s="0" t="n">
        <f aca="false">IF(ISNUMBER(FIND("2e kamerlid",D103,1)),1,0)</f>
        <v>0</v>
      </c>
      <c r="AC103" s="0" t="n">
        <f aca="false">IF(ISNUMBER(FIND("1e kamerlid",D103,1)),1,0)</f>
        <v>1</v>
      </c>
      <c r="AD103" s="0" t="n">
        <f aca="false">IF(ISNUMBER(FIND("minister",D103,1)),1,0)</f>
        <v>0</v>
      </c>
      <c r="AE103" s="0" t="n">
        <f aca="false">IF(ISNUMBER(FIND("gedeputeerde",D103,1)),1,0)</f>
        <v>0</v>
      </c>
      <c r="AF103" s="0" t="n">
        <f aca="false">IF(ISNUMBER(FIND("commissaris",D103,1)),1,0)</f>
        <v>0</v>
      </c>
    </row>
    <row r="104" customFormat="false" ht="15" hidden="false" customHeight="false" outlineLevel="0" collapsed="false">
      <c r="A104" s="6" t="s">
        <v>578</v>
      </c>
      <c r="B104" s="7" t="s">
        <v>579</v>
      </c>
      <c r="C104" s="7" t="s">
        <v>442</v>
      </c>
      <c r="D104" s="7" t="s">
        <v>35</v>
      </c>
      <c r="E104" s="7" t="s">
        <v>82</v>
      </c>
      <c r="F104" s="7" t="s">
        <v>37</v>
      </c>
      <c r="G104" s="7" t="s">
        <v>580</v>
      </c>
      <c r="H104" s="7" t="n">
        <v>1895</v>
      </c>
      <c r="I104" s="7" t="s">
        <v>84</v>
      </c>
      <c r="J104" s="7" t="s">
        <v>40</v>
      </c>
      <c r="K104" s="7" t="s">
        <v>40</v>
      </c>
      <c r="L104" s="7"/>
      <c r="M104" s="7"/>
      <c r="N104" s="7" t="s">
        <v>40</v>
      </c>
      <c r="O104" s="9" t="n">
        <v>1866</v>
      </c>
      <c r="P104" s="0" t="str">
        <f aca="false">RIGHT(VLOOKUP(A104,Sheet2!A:C,3,0),4)</f>
        <v>1883</v>
      </c>
      <c r="Q104" s="0" t="n">
        <f aca="false">P104-O104</f>
        <v>17</v>
      </c>
      <c r="R104" s="0" t="str">
        <f aca="false">VLOOKUP(A104,Sheet1!A:K,8,0)</f>
        <v>conservatief</v>
      </c>
      <c r="S104" s="0" t="s">
        <v>69</v>
      </c>
      <c r="T104" s="0" t="str">
        <f aca="false">RIGHT(VLOOKUP(A104,Sheet1!A:K,11,0),4)</f>
        <v>1817</v>
      </c>
      <c r="U104" s="0" t="str">
        <f aca="false">RIGHT(G104,4)</f>
        <v>1895</v>
      </c>
      <c r="V104" s="0" t="n">
        <f aca="false">U104-T104</f>
        <v>78</v>
      </c>
      <c r="W104" s="0" t="n">
        <f aca="false">IF(O104&lt;1881,1,0)</f>
        <v>1</v>
      </c>
      <c r="X104" s="0" t="n">
        <f aca="false">IF(AND(O104&gt;1880,O104&lt;1901),1,0)</f>
        <v>0</v>
      </c>
      <c r="Y104" s="0" t="n">
        <f aca="false">IF(AND(O104&gt;1900,O104&lt;1919),1,0)</f>
        <v>0</v>
      </c>
      <c r="Z104" s="0" t="n">
        <f aca="false">IF(O104&gt;1918,1,0)</f>
        <v>0</v>
      </c>
      <c r="AA104" s="0" t="n">
        <f aca="false">IF(W104=1,1,IF(X104=1,2,IF(Y104=1,3,IF(Z104=1,4,0))))</f>
        <v>1</v>
      </c>
      <c r="AB104" s="0" t="n">
        <f aca="false">IF(ISNUMBER(FIND("2e kamerlid",D104,1)),1,0)</f>
        <v>1</v>
      </c>
      <c r="AC104" s="0" t="n">
        <f aca="false">IF(ISNUMBER(FIND("1e kamerlid",D104,1)),1,0)</f>
        <v>0</v>
      </c>
      <c r="AD104" s="0" t="n">
        <f aca="false">IF(ISNUMBER(FIND("minister",D104,1)),1,0)</f>
        <v>0</v>
      </c>
      <c r="AE104" s="0" t="n">
        <f aca="false">IF(ISNUMBER(FIND("gedeputeerde",D104,1)),1,0)</f>
        <v>0</v>
      </c>
      <c r="AF104" s="0" t="n">
        <f aca="false">IF(ISNUMBER(FIND("commissaris",D104,1)),1,0)</f>
        <v>0</v>
      </c>
    </row>
    <row r="105" customFormat="false" ht="15" hidden="false" customHeight="false" outlineLevel="0" collapsed="false">
      <c r="A105" s="6" t="s">
        <v>581</v>
      </c>
      <c r="B105" s="6" t="s">
        <v>582</v>
      </c>
      <c r="C105" s="6" t="s">
        <v>583</v>
      </c>
      <c r="D105" s="6" t="s">
        <v>35</v>
      </c>
      <c r="E105" s="6" t="s">
        <v>584</v>
      </c>
      <c r="F105" s="6" t="s">
        <v>95</v>
      </c>
      <c r="G105" s="6" t="s">
        <v>585</v>
      </c>
      <c r="H105" s="13" t="s">
        <v>586</v>
      </c>
      <c r="I105" s="7" t="s">
        <v>84</v>
      </c>
      <c r="J105" s="7" t="s">
        <v>40</v>
      </c>
      <c r="K105" s="6" t="s">
        <v>40</v>
      </c>
      <c r="L105" s="6"/>
      <c r="M105" s="6"/>
      <c r="N105" s="7" t="s">
        <v>40</v>
      </c>
      <c r="O105" s="9" t="n">
        <v>1882</v>
      </c>
      <c r="P105" s="0" t="str">
        <f aca="false">RIGHT(VLOOKUP(A105,Sheet2!A:C,3,0),4)</f>
        <v>1894</v>
      </c>
      <c r="Q105" s="0" t="n">
        <f aca="false">P105-O105</f>
        <v>12</v>
      </c>
      <c r="R105" s="0" t="str">
        <f aca="false">VLOOKUP(A105,Sheet1!A:K,8,0)</f>
        <v>Bahlmanniaan ('Centrum')</v>
      </c>
      <c r="S105" s="0" t="s">
        <v>69</v>
      </c>
      <c r="T105" s="0" t="str">
        <f aca="false">RIGHT(VLOOKUP(A105,Sheet1!A:K,11,0),4)</f>
        <v>1830</v>
      </c>
      <c r="U105" s="0" t="str">
        <f aca="false">RIGHT(G105,4)</f>
        <v>1894</v>
      </c>
      <c r="V105" s="0" t="n">
        <f aca="false">U105-T105</f>
        <v>64</v>
      </c>
      <c r="W105" s="0" t="n">
        <f aca="false">IF(O105&lt;1881,1,0)</f>
        <v>0</v>
      </c>
      <c r="X105" s="0" t="n">
        <f aca="false">IF(AND(O105&gt;1880,O105&lt;1901),1,0)</f>
        <v>1</v>
      </c>
      <c r="Y105" s="0" t="n">
        <f aca="false">IF(AND(O105&gt;1900,O105&lt;1919),1,0)</f>
        <v>0</v>
      </c>
      <c r="Z105" s="0" t="n">
        <f aca="false">IF(O105&gt;1918,1,0)</f>
        <v>0</v>
      </c>
      <c r="AA105" s="0" t="n">
        <f aca="false">IF(W105=1,1,IF(X105=1,2,IF(Y105=1,3,IF(Z105=1,4,0))))</f>
        <v>2</v>
      </c>
      <c r="AB105" s="0" t="n">
        <f aca="false">IF(ISNUMBER(FIND("2e kamerlid",D105,1)),1,0)</f>
        <v>1</v>
      </c>
      <c r="AC105" s="0" t="n">
        <f aca="false">IF(ISNUMBER(FIND("1e kamerlid",D105,1)),1,0)</f>
        <v>0</v>
      </c>
      <c r="AD105" s="0" t="n">
        <f aca="false">IF(ISNUMBER(FIND("minister",D105,1)),1,0)</f>
        <v>0</v>
      </c>
      <c r="AE105" s="0" t="n">
        <f aca="false">IF(ISNUMBER(FIND("gedeputeerde",D105,1)),1,0)</f>
        <v>0</v>
      </c>
      <c r="AF105" s="0" t="n">
        <f aca="false">IF(ISNUMBER(FIND("commissaris",D105,1)),1,0)</f>
        <v>0</v>
      </c>
    </row>
    <row r="106" customFormat="false" ht="15" hidden="false" customHeight="false" outlineLevel="0" collapsed="false">
      <c r="A106" s="6" t="s">
        <v>587</v>
      </c>
      <c r="B106" s="6" t="s">
        <v>588</v>
      </c>
      <c r="C106" s="6" t="s">
        <v>589</v>
      </c>
      <c r="D106" s="6" t="s">
        <v>54</v>
      </c>
      <c r="E106" s="6" t="s">
        <v>288</v>
      </c>
      <c r="F106" s="6" t="s">
        <v>95</v>
      </c>
      <c r="G106" s="6" t="s">
        <v>590</v>
      </c>
      <c r="H106" s="13" t="s">
        <v>190</v>
      </c>
      <c r="I106" s="7" t="s">
        <v>105</v>
      </c>
      <c r="J106" s="7" t="s">
        <v>76</v>
      </c>
      <c r="K106" s="6" t="s">
        <v>77</v>
      </c>
      <c r="L106" s="6"/>
      <c r="M106" s="6"/>
      <c r="N106" s="7" t="s">
        <v>77</v>
      </c>
      <c r="O106" s="9" t="n">
        <v>1902</v>
      </c>
      <c r="P106" s="0" t="str">
        <f aca="false">RIGHT(VLOOKUP(A106,Sheet2!A:C,3,0),4)</f>
        <v>1902</v>
      </c>
      <c r="Q106" s="0" t="n">
        <f aca="false">P106-O106</f>
        <v>0</v>
      </c>
      <c r="R106" s="0" t="str">
        <f aca="false">VLOOKUP(A106,Sheet1!A:K,8,0)</f>
        <v>Rooms-Katholieken</v>
      </c>
      <c r="S106" s="0" t="s">
        <v>69</v>
      </c>
      <c r="T106" s="0" t="str">
        <f aca="false">RIGHT(VLOOKUP(A106,Sheet1!A:K,11,0),4)</f>
        <v>1856</v>
      </c>
      <c r="U106" s="0" t="str">
        <f aca="false">RIGHT(G106,4)</f>
        <v>1902</v>
      </c>
      <c r="V106" s="0" t="n">
        <f aca="false">U106-T106</f>
        <v>46</v>
      </c>
      <c r="W106" s="0" t="n">
        <f aca="false">IF(O106&lt;1881,1,0)</f>
        <v>0</v>
      </c>
      <c r="X106" s="0" t="n">
        <f aca="false">IF(AND(O106&gt;1880,O106&lt;1901),1,0)</f>
        <v>0</v>
      </c>
      <c r="Y106" s="0" t="n">
        <f aca="false">IF(AND(O106&gt;1900,O106&lt;1919),1,0)</f>
        <v>1</v>
      </c>
      <c r="Z106" s="0" t="n">
        <f aca="false">IF(O106&gt;1918,1,0)</f>
        <v>0</v>
      </c>
      <c r="AA106" s="0" t="n">
        <f aca="false">IF(W106=1,1,IF(X106=1,2,IF(Y106=1,3,IF(Z106=1,4,0))))</f>
        <v>3</v>
      </c>
      <c r="AB106" s="0" t="n">
        <f aca="false">IF(ISNUMBER(FIND("2e kamerlid",D106,1)),1,0)</f>
        <v>0</v>
      </c>
      <c r="AC106" s="0" t="n">
        <f aca="false">IF(ISNUMBER(FIND("1e kamerlid",D106,1)),1,0)</f>
        <v>1</v>
      </c>
      <c r="AD106" s="0" t="n">
        <f aca="false">IF(ISNUMBER(FIND("minister",D106,1)),1,0)</f>
        <v>0</v>
      </c>
      <c r="AE106" s="0" t="n">
        <f aca="false">IF(ISNUMBER(FIND("gedeputeerde",D106,1)),1,0)</f>
        <v>0</v>
      </c>
      <c r="AF106" s="0" t="n">
        <f aca="false">IF(ISNUMBER(FIND("commissaris",D106,1)),1,0)</f>
        <v>0</v>
      </c>
    </row>
    <row r="107" customFormat="false" ht="15" hidden="false" customHeight="false" outlineLevel="0" collapsed="false">
      <c r="A107" s="6" t="s">
        <v>591</v>
      </c>
      <c r="B107" s="6" t="s">
        <v>588</v>
      </c>
      <c r="C107" s="6" t="s">
        <v>592</v>
      </c>
      <c r="D107" s="6" t="s">
        <v>54</v>
      </c>
      <c r="E107" s="6" t="s">
        <v>593</v>
      </c>
      <c r="F107" s="6" t="s">
        <v>102</v>
      </c>
      <c r="G107" s="6" t="s">
        <v>594</v>
      </c>
      <c r="H107" s="13" t="s">
        <v>595</v>
      </c>
      <c r="I107" s="7" t="s">
        <v>39</v>
      </c>
      <c r="J107" s="6" t="s">
        <v>40</v>
      </c>
      <c r="K107" s="7" t="s">
        <v>40</v>
      </c>
      <c r="L107" s="6"/>
      <c r="M107" s="6"/>
      <c r="N107" s="7" t="s">
        <v>40</v>
      </c>
      <c r="O107" s="9" t="n">
        <v>1871</v>
      </c>
      <c r="P107" s="0" t="str">
        <f aca="false">RIGHT(VLOOKUP(A107,Sheet2!A:C,3,0),4)</f>
        <v>1896</v>
      </c>
      <c r="Q107" s="0" t="n">
        <f aca="false">P107-O107</f>
        <v>25</v>
      </c>
      <c r="R107" s="0" t="str">
        <f aca="false">VLOOKUP(A107,Sheet1!A:K,8,0)</f>
        <v>liberaal</v>
      </c>
      <c r="S107" s="0" t="s">
        <v>50</v>
      </c>
      <c r="T107" s="0" t="str">
        <f aca="false">RIGHT(VLOOKUP(A107,Sheet1!A:K,11,0),4)</f>
        <v>1818</v>
      </c>
      <c r="U107" s="0" t="str">
        <f aca="false">RIGHT(G107,4)</f>
        <v>1907</v>
      </c>
      <c r="V107" s="0" t="n">
        <f aca="false">U107-T107</f>
        <v>89</v>
      </c>
      <c r="W107" s="0" t="n">
        <f aca="false">IF(O107&lt;1881,1,0)</f>
        <v>1</v>
      </c>
      <c r="X107" s="0" t="n">
        <f aca="false">IF(AND(O107&gt;1880,O107&lt;1901),1,0)</f>
        <v>0</v>
      </c>
      <c r="Y107" s="0" t="n">
        <f aca="false">IF(AND(O107&gt;1900,O107&lt;1919),1,0)</f>
        <v>0</v>
      </c>
      <c r="Z107" s="0" t="n">
        <f aca="false">IF(O107&gt;1918,1,0)</f>
        <v>0</v>
      </c>
      <c r="AA107" s="0" t="n">
        <f aca="false">IF(W107=1,1,IF(X107=1,2,IF(Y107=1,3,IF(Z107=1,4,0))))</f>
        <v>1</v>
      </c>
      <c r="AB107" s="0" t="n">
        <f aca="false">IF(ISNUMBER(FIND("2e kamerlid",D107,1)),1,0)</f>
        <v>0</v>
      </c>
      <c r="AC107" s="0" t="n">
        <f aca="false">IF(ISNUMBER(FIND("1e kamerlid",D107,1)),1,0)</f>
        <v>1</v>
      </c>
      <c r="AD107" s="0" t="n">
        <f aca="false">IF(ISNUMBER(FIND("minister",D107,1)),1,0)</f>
        <v>0</v>
      </c>
      <c r="AE107" s="0" t="n">
        <f aca="false">IF(ISNUMBER(FIND("gedeputeerde",D107,1)),1,0)</f>
        <v>0</v>
      </c>
      <c r="AF107" s="0" t="n">
        <f aca="false">IF(ISNUMBER(FIND("commissaris",D107,1)),1,0)</f>
        <v>0</v>
      </c>
    </row>
    <row r="108" customFormat="false" ht="15" hidden="false" customHeight="false" outlineLevel="0" collapsed="false">
      <c r="A108" s="6" t="s">
        <v>596</v>
      </c>
      <c r="B108" s="7" t="s">
        <v>597</v>
      </c>
      <c r="C108" s="7" t="s">
        <v>315</v>
      </c>
      <c r="D108" s="7" t="s">
        <v>35</v>
      </c>
      <c r="E108" s="7" t="s">
        <v>598</v>
      </c>
      <c r="F108" s="7" t="s">
        <v>48</v>
      </c>
      <c r="G108" s="7" t="s">
        <v>599</v>
      </c>
      <c r="H108" s="10" t="n">
        <v>1932</v>
      </c>
      <c r="I108" s="7" t="s">
        <v>39</v>
      </c>
      <c r="J108" s="7" t="s">
        <v>40</v>
      </c>
      <c r="K108" s="7" t="s">
        <v>40</v>
      </c>
      <c r="L108" s="7"/>
      <c r="M108" s="7"/>
      <c r="N108" s="8" t="s">
        <v>40</v>
      </c>
      <c r="O108" s="9" t="n">
        <v>1917</v>
      </c>
      <c r="P108" s="0" t="str">
        <f aca="false">RIGHT(VLOOKUP(A108,Sheet2!A:C,3,0),4)</f>
        <v>1925</v>
      </c>
      <c r="Q108" s="0" t="n">
        <f aca="false">P108-O108</f>
        <v>8</v>
      </c>
      <c r="R108" s="0" t="str">
        <f aca="false">VLOOKUP(A108,Sheet1!A:K,8,0)</f>
        <v>ARP</v>
      </c>
      <c r="S108" s="0" t="s">
        <v>69</v>
      </c>
      <c r="T108" s="0" t="str">
        <f aca="false">RIGHT(VLOOKUP(A108,Sheet1!A:K,11,0),4)</f>
        <v>1870</v>
      </c>
      <c r="U108" s="0" t="str">
        <f aca="false">RIGHT(G108,4)</f>
        <v>1932</v>
      </c>
      <c r="V108" s="0" t="n">
        <f aca="false">U108-T108</f>
        <v>62</v>
      </c>
      <c r="W108" s="0" t="n">
        <f aca="false">IF(O108&lt;1881,1,0)</f>
        <v>0</v>
      </c>
      <c r="X108" s="0" t="n">
        <f aca="false">IF(AND(O108&gt;1880,O108&lt;1901),1,0)</f>
        <v>0</v>
      </c>
      <c r="Y108" s="0" t="n">
        <f aca="false">IF(AND(O108&gt;1900,O108&lt;1919),1,0)</f>
        <v>1</v>
      </c>
      <c r="Z108" s="0" t="n">
        <f aca="false">IF(O108&gt;1918,1,0)</f>
        <v>0</v>
      </c>
      <c r="AA108" s="0" t="n">
        <f aca="false">IF(W108=1,1,IF(X108=1,2,IF(Y108=1,3,IF(Z108=1,4,0))))</f>
        <v>3</v>
      </c>
      <c r="AB108" s="0" t="n">
        <f aca="false">IF(ISNUMBER(FIND("2e kamerlid",D108,1)),1,0)</f>
        <v>1</v>
      </c>
      <c r="AC108" s="0" t="n">
        <f aca="false">IF(ISNUMBER(FIND("1e kamerlid",D108,1)),1,0)</f>
        <v>0</v>
      </c>
      <c r="AD108" s="0" t="n">
        <f aca="false">IF(ISNUMBER(FIND("minister",D108,1)),1,0)</f>
        <v>0</v>
      </c>
      <c r="AE108" s="0" t="n">
        <f aca="false">IF(ISNUMBER(FIND("gedeputeerde",D108,1)),1,0)</f>
        <v>0</v>
      </c>
      <c r="AF108" s="0" t="n">
        <f aca="false">IF(ISNUMBER(FIND("commissaris",D108,1)),1,0)</f>
        <v>0</v>
      </c>
    </row>
    <row r="109" customFormat="false" ht="15" hidden="false" customHeight="false" outlineLevel="0" collapsed="false">
      <c r="A109" s="6" t="s">
        <v>600</v>
      </c>
      <c r="B109" s="7" t="s">
        <v>601</v>
      </c>
      <c r="C109" s="7" t="s">
        <v>602</v>
      </c>
      <c r="D109" s="7" t="s">
        <v>35</v>
      </c>
      <c r="E109" s="7" t="s">
        <v>82</v>
      </c>
      <c r="F109" s="7" t="s">
        <v>37</v>
      </c>
      <c r="G109" s="7" t="s">
        <v>603</v>
      </c>
      <c r="H109" s="7" t="n">
        <v>1902</v>
      </c>
      <c r="I109" s="11" t="s">
        <v>604</v>
      </c>
      <c r="J109" s="7" t="s">
        <v>605</v>
      </c>
      <c r="K109" s="7" t="s">
        <v>40</v>
      </c>
      <c r="L109" s="7"/>
      <c r="M109" s="7"/>
      <c r="N109" s="7" t="s">
        <v>40</v>
      </c>
      <c r="O109" s="9" t="n">
        <v>1891</v>
      </c>
      <c r="P109" s="0" t="str">
        <f aca="false">RIGHT(VLOOKUP(A109,Sheet2!A:C,3,0),4)</f>
        <v>1902</v>
      </c>
      <c r="Q109" s="0" t="n">
        <f aca="false">P109-O109</f>
        <v>11</v>
      </c>
      <c r="R109" s="0" t="str">
        <f aca="false">VLOOKUP(A109,Sheet1!A:K,8,0)</f>
        <v>oud- of vrije liberalen</v>
      </c>
      <c r="S109" s="0" t="s">
        <v>50</v>
      </c>
      <c r="T109" s="0" t="str">
        <f aca="false">RIGHT(VLOOKUP(A109,Sheet1!A:K,11,0),4)</f>
        <v>1825</v>
      </c>
      <c r="U109" s="0" t="str">
        <f aca="false">RIGHT(G109,4)</f>
        <v>1902</v>
      </c>
      <c r="V109" s="0" t="n">
        <f aca="false">U109-T109</f>
        <v>77</v>
      </c>
      <c r="W109" s="0" t="n">
        <f aca="false">IF(O109&lt;1881,1,0)</f>
        <v>0</v>
      </c>
      <c r="X109" s="0" t="n">
        <f aca="false">IF(AND(O109&gt;1880,O109&lt;1901),1,0)</f>
        <v>1</v>
      </c>
      <c r="Y109" s="0" t="n">
        <f aca="false">IF(AND(O109&gt;1900,O109&lt;1919),1,0)</f>
        <v>0</v>
      </c>
      <c r="Z109" s="0" t="n">
        <f aca="false">IF(O109&gt;1918,1,0)</f>
        <v>0</v>
      </c>
      <c r="AA109" s="0" t="n">
        <f aca="false">IF(W109=1,1,IF(X109=1,2,IF(Y109=1,3,IF(Z109=1,4,0))))</f>
        <v>2</v>
      </c>
      <c r="AB109" s="0" t="n">
        <f aca="false">IF(ISNUMBER(FIND("2e kamerlid",D109,1)),1,0)</f>
        <v>1</v>
      </c>
      <c r="AC109" s="0" t="n">
        <f aca="false">IF(ISNUMBER(FIND("1e kamerlid",D109,1)),1,0)</f>
        <v>0</v>
      </c>
      <c r="AD109" s="0" t="n">
        <f aca="false">IF(ISNUMBER(FIND("minister",D109,1)),1,0)</f>
        <v>0</v>
      </c>
      <c r="AE109" s="0" t="n">
        <f aca="false">IF(ISNUMBER(FIND("gedeputeerde",D109,1)),1,0)</f>
        <v>0</v>
      </c>
      <c r="AF109" s="0" t="n">
        <f aca="false">IF(ISNUMBER(FIND("commissaris",D109,1)),1,0)</f>
        <v>0</v>
      </c>
    </row>
    <row r="110" customFormat="false" ht="15" hidden="false" customHeight="false" outlineLevel="0" collapsed="false">
      <c r="A110" s="6" t="s">
        <v>606</v>
      </c>
      <c r="B110" s="6" t="s">
        <v>607</v>
      </c>
      <c r="C110" s="6" t="s">
        <v>608</v>
      </c>
      <c r="D110" s="6" t="s">
        <v>35</v>
      </c>
      <c r="E110" s="6" t="s">
        <v>609</v>
      </c>
      <c r="F110" s="6" t="s">
        <v>102</v>
      </c>
      <c r="G110" s="6" t="s">
        <v>610</v>
      </c>
      <c r="H110" s="13" t="s">
        <v>611</v>
      </c>
      <c r="I110" s="7" t="s">
        <v>105</v>
      </c>
      <c r="J110" s="7" t="s">
        <v>76</v>
      </c>
      <c r="K110" s="6" t="s">
        <v>77</v>
      </c>
      <c r="L110" s="6"/>
      <c r="M110" s="6"/>
      <c r="N110" s="7" t="s">
        <v>77</v>
      </c>
      <c r="O110" s="9" t="n">
        <v>1935</v>
      </c>
      <c r="P110" s="0" t="str">
        <f aca="false">RIGHT(VLOOKUP(A110,Sheet2!A:C,3,0),4)</f>
        <v>1937</v>
      </c>
      <c r="Q110" s="0" t="n">
        <f aca="false">P110-O110</f>
        <v>2</v>
      </c>
      <c r="R110" s="0" t="str">
        <f aca="false">VLOOKUP(A110,Sheet1!A:K,8,0)</f>
        <v>Vrijheidsbond</v>
      </c>
      <c r="S110" s="0" t="s">
        <v>42</v>
      </c>
      <c r="T110" s="0" t="str">
        <f aca="false">RIGHT(VLOOKUP(A110,Sheet1!A:K,11,0),4)</f>
        <v>1894</v>
      </c>
      <c r="U110" s="0" t="str">
        <f aca="false">RIGHT(G110,4)</f>
        <v>1937</v>
      </c>
      <c r="V110" s="0" t="n">
        <f aca="false">U110-T110</f>
        <v>43</v>
      </c>
      <c r="W110" s="0" t="n">
        <f aca="false">IF(O110&lt;1881,1,0)</f>
        <v>0</v>
      </c>
      <c r="X110" s="0" t="n">
        <f aca="false">IF(AND(O110&gt;1880,O110&lt;1901),1,0)</f>
        <v>0</v>
      </c>
      <c r="Y110" s="0" t="n">
        <f aca="false">IF(AND(O110&gt;1900,O110&lt;1919),1,0)</f>
        <v>0</v>
      </c>
      <c r="Z110" s="0" t="n">
        <f aca="false">IF(O110&gt;1918,1,0)</f>
        <v>1</v>
      </c>
      <c r="AA110" s="0" t="n">
        <f aca="false">IF(W110=1,1,IF(X110=1,2,IF(Y110=1,3,IF(Z110=1,4,0))))</f>
        <v>4</v>
      </c>
      <c r="AB110" s="0" t="n">
        <f aca="false">IF(ISNUMBER(FIND("2e kamerlid",D110,1)),1,0)</f>
        <v>1</v>
      </c>
      <c r="AC110" s="0" t="n">
        <f aca="false">IF(ISNUMBER(FIND("1e kamerlid",D110,1)),1,0)</f>
        <v>0</v>
      </c>
      <c r="AD110" s="0" t="n">
        <f aca="false">IF(ISNUMBER(FIND("minister",D110,1)),1,0)</f>
        <v>0</v>
      </c>
      <c r="AE110" s="0" t="n">
        <f aca="false">IF(ISNUMBER(FIND("gedeputeerde",D110,1)),1,0)</f>
        <v>0</v>
      </c>
      <c r="AF110" s="0" t="n">
        <f aca="false">IF(ISNUMBER(FIND("commissaris",D110,1)),1,0)</f>
        <v>0</v>
      </c>
    </row>
    <row r="111" customFormat="false" ht="15" hidden="false" customHeight="false" outlineLevel="0" collapsed="false">
      <c r="A111" s="6" t="s">
        <v>612</v>
      </c>
      <c r="B111" s="6" t="s">
        <v>613</v>
      </c>
      <c r="C111" s="6" t="s">
        <v>614</v>
      </c>
      <c r="D111" s="6" t="s">
        <v>35</v>
      </c>
      <c r="E111" s="6" t="s">
        <v>219</v>
      </c>
      <c r="F111" s="6" t="s">
        <v>95</v>
      </c>
      <c r="G111" s="6" t="s">
        <v>615</v>
      </c>
      <c r="H111" s="13" t="s">
        <v>221</v>
      </c>
      <c r="I111" s="7" t="s">
        <v>84</v>
      </c>
      <c r="J111" s="7" t="s">
        <v>40</v>
      </c>
      <c r="K111" s="6" t="s">
        <v>40</v>
      </c>
      <c r="L111" s="6"/>
      <c r="M111" s="6"/>
      <c r="N111" s="7" t="s">
        <v>40</v>
      </c>
      <c r="O111" s="9" t="n">
        <v>1861</v>
      </c>
      <c r="P111" s="0" t="str">
        <f aca="false">RIGHT(VLOOKUP(A111,Sheet2!A:C,3,0),4)</f>
        <v>1871</v>
      </c>
      <c r="Q111" s="0" t="n">
        <f aca="false">P111-O111</f>
        <v>10</v>
      </c>
      <c r="R111" s="0" t="str">
        <f aca="false">VLOOKUP(A111,Sheet1!A:K,8,0)</f>
        <v>Thorbeckiaan</v>
      </c>
      <c r="S111" s="0" t="s">
        <v>50</v>
      </c>
      <c r="T111" s="0" t="str">
        <f aca="false">RIGHT(VLOOKUP(A111,Sheet1!A:K,11,0),4)</f>
        <v>1819</v>
      </c>
      <c r="U111" s="0" t="str">
        <f aca="false">RIGHT(G111,4)</f>
        <v>1884</v>
      </c>
      <c r="V111" s="0" t="n">
        <f aca="false">U111-T111</f>
        <v>65</v>
      </c>
      <c r="W111" s="0" t="n">
        <f aca="false">IF(O111&lt;1881,1,0)</f>
        <v>1</v>
      </c>
      <c r="X111" s="0" t="n">
        <f aca="false">IF(AND(O111&gt;1880,O111&lt;1901),1,0)</f>
        <v>0</v>
      </c>
      <c r="Y111" s="0" t="n">
        <f aca="false">IF(AND(O111&gt;1900,O111&lt;1919),1,0)</f>
        <v>0</v>
      </c>
      <c r="Z111" s="0" t="n">
        <f aca="false">IF(O111&gt;1918,1,0)</f>
        <v>0</v>
      </c>
      <c r="AA111" s="0" t="n">
        <f aca="false">IF(W111=1,1,IF(X111=1,2,IF(Y111=1,3,IF(Z111=1,4,0))))</f>
        <v>1</v>
      </c>
      <c r="AB111" s="0" t="n">
        <f aca="false">IF(ISNUMBER(FIND("2e kamerlid",D111,1)),1,0)</f>
        <v>1</v>
      </c>
      <c r="AC111" s="0" t="n">
        <f aca="false">IF(ISNUMBER(FIND("1e kamerlid",D111,1)),1,0)</f>
        <v>0</v>
      </c>
      <c r="AD111" s="0" t="n">
        <f aca="false">IF(ISNUMBER(FIND("minister",D111,1)),1,0)</f>
        <v>0</v>
      </c>
      <c r="AE111" s="0" t="n">
        <f aca="false">IF(ISNUMBER(FIND("gedeputeerde",D111,1)),1,0)</f>
        <v>0</v>
      </c>
      <c r="AF111" s="0" t="n">
        <f aca="false">IF(ISNUMBER(FIND("commissaris",D111,1)),1,0)</f>
        <v>0</v>
      </c>
    </row>
    <row r="112" customFormat="false" ht="15" hidden="false" customHeight="false" outlineLevel="0" collapsed="false">
      <c r="A112" s="6" t="s">
        <v>616</v>
      </c>
      <c r="B112" s="7" t="s">
        <v>617</v>
      </c>
      <c r="C112" s="7" t="s">
        <v>618</v>
      </c>
      <c r="D112" s="7" t="s">
        <v>35</v>
      </c>
      <c r="E112" s="7" t="s">
        <v>73</v>
      </c>
      <c r="F112" s="7" t="s">
        <v>48</v>
      </c>
      <c r="G112" s="7" t="s">
        <v>619</v>
      </c>
      <c r="H112" s="10" t="n">
        <v>1889</v>
      </c>
      <c r="I112" s="11" t="n">
        <v>1974927</v>
      </c>
      <c r="J112" s="7" t="s">
        <v>40</v>
      </c>
      <c r="K112" s="7" t="s">
        <v>40</v>
      </c>
      <c r="L112" s="10" t="n">
        <v>2</v>
      </c>
      <c r="M112" s="7"/>
      <c r="N112" s="7" t="s">
        <v>40</v>
      </c>
      <c r="O112" s="9" t="n">
        <v>1875</v>
      </c>
      <c r="P112" s="0" t="str">
        <f aca="false">RIGHT(VLOOKUP(A112,Sheet2!A:C,3,0),4)</f>
        <v>1887</v>
      </c>
      <c r="Q112" s="0" t="n">
        <f aca="false">P112-O112</f>
        <v>12</v>
      </c>
      <c r="R112" s="0" t="str">
        <f aca="false">VLOOKUP(A112,Sheet1!A:K,8,0)</f>
        <v>conservatief</v>
      </c>
      <c r="S112" s="0" t="s">
        <v>69</v>
      </c>
      <c r="T112" s="0" t="str">
        <f aca="false">RIGHT(VLOOKUP(A112,Sheet1!A:K,11,0),4)</f>
        <v>1821</v>
      </c>
      <c r="U112" s="0" t="str">
        <f aca="false">RIGHT(G112,4)</f>
        <v>1889</v>
      </c>
      <c r="V112" s="0" t="n">
        <f aca="false">U112-T112</f>
        <v>68</v>
      </c>
      <c r="W112" s="0" t="n">
        <f aca="false">IF(O112&lt;1881,1,0)</f>
        <v>1</v>
      </c>
      <c r="X112" s="0" t="n">
        <f aca="false">IF(AND(O112&gt;1880,O112&lt;1901),1,0)</f>
        <v>0</v>
      </c>
      <c r="Y112" s="0" t="n">
        <f aca="false">IF(AND(O112&gt;1900,O112&lt;1919),1,0)</f>
        <v>0</v>
      </c>
      <c r="Z112" s="0" t="n">
        <f aca="false">IF(O112&gt;1918,1,0)</f>
        <v>0</v>
      </c>
      <c r="AA112" s="0" t="n">
        <f aca="false">IF(W112=1,1,IF(X112=1,2,IF(Y112=1,3,IF(Z112=1,4,0))))</f>
        <v>1</v>
      </c>
      <c r="AB112" s="0" t="n">
        <f aca="false">IF(ISNUMBER(FIND("2e kamerlid",D112,1)),1,0)</f>
        <v>1</v>
      </c>
      <c r="AC112" s="0" t="n">
        <f aca="false">IF(ISNUMBER(FIND("1e kamerlid",D112,1)),1,0)</f>
        <v>0</v>
      </c>
      <c r="AD112" s="0" t="n">
        <f aca="false">IF(ISNUMBER(FIND("minister",D112,1)),1,0)</f>
        <v>0</v>
      </c>
      <c r="AE112" s="0" t="n">
        <f aca="false">IF(ISNUMBER(FIND("gedeputeerde",D112,1)),1,0)</f>
        <v>0</v>
      </c>
      <c r="AF112" s="0" t="n">
        <f aca="false">IF(ISNUMBER(FIND("commissaris",D112,1)),1,0)</f>
        <v>0</v>
      </c>
    </row>
    <row r="113" customFormat="false" ht="15" hidden="false" customHeight="false" outlineLevel="0" collapsed="false">
      <c r="A113" s="6" t="s">
        <v>620</v>
      </c>
      <c r="B113" s="7" t="s">
        <v>621</v>
      </c>
      <c r="C113" s="7" t="s">
        <v>622</v>
      </c>
      <c r="D113" s="7" t="s">
        <v>132</v>
      </c>
      <c r="E113" s="7" t="s">
        <v>73</v>
      </c>
      <c r="F113" s="7" t="s">
        <v>48</v>
      </c>
      <c r="G113" s="7" t="s">
        <v>623</v>
      </c>
      <c r="H113" s="10" t="n">
        <v>1923</v>
      </c>
      <c r="I113" s="11" t="n">
        <v>1297587</v>
      </c>
      <c r="J113" s="7" t="s">
        <v>77</v>
      </c>
      <c r="K113" s="7" t="s">
        <v>77</v>
      </c>
      <c r="L113" s="10" t="s">
        <v>624</v>
      </c>
      <c r="M113" s="7"/>
      <c r="N113" s="7" t="s">
        <v>77</v>
      </c>
      <c r="O113" s="9" t="n">
        <v>1884</v>
      </c>
      <c r="P113" s="0" t="str">
        <f aca="false">RIGHT(VLOOKUP(A113,Sheet2!A:C,3,0),4)</f>
        <v>1922</v>
      </c>
      <c r="Q113" s="0" t="n">
        <f aca="false">P113-O113</f>
        <v>38</v>
      </c>
      <c r="R113" s="0" t="str">
        <f aca="false">VLOOKUP(A113,Sheet1!A:K,8,0)</f>
        <v>Liberale Unie</v>
      </c>
      <c r="S113" s="0" t="s">
        <v>50</v>
      </c>
      <c r="T113" s="0" t="str">
        <f aca="false">RIGHT(VLOOKUP(A113,Sheet1!A:K,11,0),4)</f>
        <v>1847</v>
      </c>
      <c r="U113" s="0" t="str">
        <f aca="false">RIGHT(G113,4)</f>
        <v>1923</v>
      </c>
      <c r="V113" s="0" t="n">
        <f aca="false">U113-T113</f>
        <v>76</v>
      </c>
      <c r="W113" s="0" t="n">
        <f aca="false">IF(O113&lt;1881,1,0)</f>
        <v>0</v>
      </c>
      <c r="X113" s="0" t="n">
        <f aca="false">IF(AND(O113&gt;1880,O113&lt;1901),1,0)</f>
        <v>1</v>
      </c>
      <c r="Y113" s="0" t="n">
        <f aca="false">IF(AND(O113&gt;1900,O113&lt;1919),1,0)</f>
        <v>0</v>
      </c>
      <c r="Z113" s="0" t="n">
        <f aca="false">IF(O113&gt;1918,1,0)</f>
        <v>0</v>
      </c>
      <c r="AA113" s="0" t="n">
        <f aca="false">IF(W113=1,1,IF(X113=1,2,IF(Y113=1,3,IF(Z113=1,4,0))))</f>
        <v>2</v>
      </c>
      <c r="AB113" s="0" t="n">
        <f aca="false">IF(ISNUMBER(FIND("2e kamerlid",D113,1)),1,0)</f>
        <v>1</v>
      </c>
      <c r="AC113" s="0" t="n">
        <f aca="false">IF(ISNUMBER(FIND("1e kamerlid",D113,1)),1,0)</f>
        <v>1</v>
      </c>
      <c r="AD113" s="0" t="n">
        <f aca="false">IF(ISNUMBER(FIND("minister",D113,1)),1,0)</f>
        <v>1</v>
      </c>
      <c r="AE113" s="0" t="n">
        <f aca="false">IF(ISNUMBER(FIND("gedeputeerde",D113,1)),1,0)</f>
        <v>0</v>
      </c>
      <c r="AF113" s="0" t="n">
        <f aca="false">IF(ISNUMBER(FIND("commissaris",D113,1)),1,0)</f>
        <v>0</v>
      </c>
    </row>
    <row r="114" customFormat="false" ht="15" hidden="false" customHeight="false" outlineLevel="0" collapsed="false">
      <c r="A114" s="6" t="s">
        <v>625</v>
      </c>
      <c r="B114" s="7" t="s">
        <v>626</v>
      </c>
      <c r="C114" s="7" t="s">
        <v>627</v>
      </c>
      <c r="D114" s="7" t="s">
        <v>54</v>
      </c>
      <c r="E114" s="7" t="s">
        <v>58</v>
      </c>
      <c r="F114" s="7" t="s">
        <v>56</v>
      </c>
      <c r="G114" s="7" t="s">
        <v>628</v>
      </c>
      <c r="H114" s="7" t="n">
        <v>1882</v>
      </c>
      <c r="I114" s="11" t="n">
        <v>1130945</v>
      </c>
      <c r="J114" s="7" t="s">
        <v>40</v>
      </c>
      <c r="K114" s="7" t="s">
        <v>40</v>
      </c>
      <c r="L114" s="7"/>
      <c r="M114" s="7"/>
      <c r="N114" s="7" t="s">
        <v>40</v>
      </c>
      <c r="O114" s="9" t="n">
        <v>1850</v>
      </c>
      <c r="P114" s="0" t="str">
        <f aca="false">RIGHT(VLOOKUP(A114,Sheet2!A:C,3,0),4)</f>
        <v>1882</v>
      </c>
      <c r="Q114" s="0" t="n">
        <f aca="false">P114-O114</f>
        <v>32</v>
      </c>
      <c r="R114" s="0" t="str">
        <f aca="false">VLOOKUP(A114,Sheet1!A:K,8,0)</f>
        <v>liberaal</v>
      </c>
      <c r="S114" s="0" t="s">
        <v>50</v>
      </c>
      <c r="T114" s="0" t="str">
        <f aca="false">RIGHT(VLOOKUP(A114,Sheet1!A:K,11,0),4)</f>
        <v>1806</v>
      </c>
      <c r="U114" s="0" t="str">
        <f aca="false">RIGHT(G114,4)</f>
        <v>1882</v>
      </c>
      <c r="V114" s="0" t="n">
        <f aca="false">U114-T114</f>
        <v>76</v>
      </c>
      <c r="W114" s="0" t="n">
        <f aca="false">IF(O114&lt;1881,1,0)</f>
        <v>1</v>
      </c>
      <c r="X114" s="0" t="n">
        <f aca="false">IF(AND(O114&gt;1880,O114&lt;1901),1,0)</f>
        <v>0</v>
      </c>
      <c r="Y114" s="0" t="n">
        <f aca="false">IF(AND(O114&gt;1900,O114&lt;1919),1,0)</f>
        <v>0</v>
      </c>
      <c r="Z114" s="0" t="n">
        <f aca="false">IF(O114&gt;1918,1,0)</f>
        <v>0</v>
      </c>
      <c r="AA114" s="0" t="n">
        <f aca="false">IF(W114=1,1,IF(X114=1,2,IF(Y114=1,3,IF(Z114=1,4,0))))</f>
        <v>1</v>
      </c>
      <c r="AB114" s="0" t="n">
        <f aca="false">IF(ISNUMBER(FIND("2e kamerlid",D114,1)),1,0)</f>
        <v>0</v>
      </c>
      <c r="AC114" s="0" t="n">
        <f aca="false">IF(ISNUMBER(FIND("1e kamerlid",D114,1)),1,0)</f>
        <v>1</v>
      </c>
      <c r="AD114" s="0" t="n">
        <f aca="false">IF(ISNUMBER(FIND("minister",D114,1)),1,0)</f>
        <v>0</v>
      </c>
      <c r="AE114" s="0" t="n">
        <f aca="false">IF(ISNUMBER(FIND("gedeputeerde",D114,1)),1,0)</f>
        <v>0</v>
      </c>
      <c r="AF114" s="0" t="n">
        <f aca="false">IF(ISNUMBER(FIND("commissaris",D114,1)),1,0)</f>
        <v>0</v>
      </c>
    </row>
    <row r="115" customFormat="false" ht="15" hidden="false" customHeight="false" outlineLevel="0" collapsed="false">
      <c r="A115" s="6" t="s">
        <v>629</v>
      </c>
      <c r="B115" s="6" t="s">
        <v>626</v>
      </c>
      <c r="C115" s="6" t="s">
        <v>630</v>
      </c>
      <c r="D115" s="6" t="s">
        <v>46</v>
      </c>
      <c r="E115" s="6" t="s">
        <v>482</v>
      </c>
      <c r="F115" s="6" t="s">
        <v>102</v>
      </c>
      <c r="G115" s="6" t="s">
        <v>631</v>
      </c>
      <c r="H115" s="13" t="s">
        <v>152</v>
      </c>
      <c r="I115" s="7" t="s">
        <v>39</v>
      </c>
      <c r="J115" s="6" t="s">
        <v>40</v>
      </c>
      <c r="K115" s="7" t="s">
        <v>40</v>
      </c>
      <c r="L115" s="6"/>
      <c r="M115" s="6"/>
      <c r="N115" s="7" t="s">
        <v>40</v>
      </c>
      <c r="O115" s="9" t="n">
        <v>1887</v>
      </c>
      <c r="P115" s="0" t="str">
        <f aca="false">RIGHT(VLOOKUP(A115,Sheet2!A:C,3,0),4)</f>
        <v>1904</v>
      </c>
      <c r="Q115" s="0" t="n">
        <f aca="false">P115-O115</f>
        <v>17</v>
      </c>
      <c r="R115" s="0" t="str">
        <f aca="false">VLOOKUP(A115,Sheet1!A:K,8,0)</f>
        <v>Rooms-Katholieken</v>
      </c>
      <c r="S115" s="0" t="s">
        <v>69</v>
      </c>
      <c r="T115" s="0" t="str">
        <f aca="false">RIGHT(VLOOKUP(A115,Sheet1!A:K,11,0),4)</f>
        <v>1818</v>
      </c>
      <c r="U115" s="0" t="str">
        <f aca="false">RIGHT(G115,4)</f>
        <v>1906</v>
      </c>
      <c r="V115" s="0" t="n">
        <f aca="false">U115-T115</f>
        <v>88</v>
      </c>
      <c r="W115" s="0" t="n">
        <f aca="false">IF(O115&lt;1881,1,0)</f>
        <v>0</v>
      </c>
      <c r="X115" s="0" t="n">
        <f aca="false">IF(AND(O115&gt;1880,O115&lt;1901),1,0)</f>
        <v>1</v>
      </c>
      <c r="Y115" s="0" t="n">
        <f aca="false">IF(AND(O115&gt;1900,O115&lt;1919),1,0)</f>
        <v>0</v>
      </c>
      <c r="Z115" s="0" t="n">
        <f aca="false">IF(O115&gt;1918,1,0)</f>
        <v>0</v>
      </c>
      <c r="AA115" s="0" t="n">
        <f aca="false">IF(W115=1,1,IF(X115=1,2,IF(Y115=1,3,IF(Z115=1,4,0))))</f>
        <v>2</v>
      </c>
      <c r="AB115" s="0" t="n">
        <f aca="false">IF(ISNUMBER(FIND("2e kamerlid",D115,1)),1,0)</f>
        <v>1</v>
      </c>
      <c r="AC115" s="0" t="n">
        <f aca="false">IF(ISNUMBER(FIND("1e kamerlid",D115,1)),1,0)</f>
        <v>1</v>
      </c>
      <c r="AD115" s="0" t="n">
        <f aca="false">IF(ISNUMBER(FIND("minister",D115,1)),1,0)</f>
        <v>0</v>
      </c>
      <c r="AE115" s="0" t="n">
        <f aca="false">IF(ISNUMBER(FIND("gedeputeerde",D115,1)),1,0)</f>
        <v>0</v>
      </c>
      <c r="AF115" s="0" t="n">
        <f aca="false">IF(ISNUMBER(FIND("commissaris",D115,1)),1,0)</f>
        <v>0</v>
      </c>
    </row>
    <row r="116" customFormat="false" ht="15" hidden="false" customHeight="false" outlineLevel="0" collapsed="false">
      <c r="A116" s="6" t="s">
        <v>632</v>
      </c>
      <c r="B116" s="6" t="s">
        <v>633</v>
      </c>
      <c r="C116" s="6" t="s">
        <v>634</v>
      </c>
      <c r="D116" s="6" t="s">
        <v>122</v>
      </c>
      <c r="E116" s="6" t="s">
        <v>635</v>
      </c>
      <c r="F116" s="6" t="s">
        <v>139</v>
      </c>
      <c r="G116" s="14" t="s">
        <v>636</v>
      </c>
      <c r="H116" s="14" t="s">
        <v>552</v>
      </c>
      <c r="I116" s="8" t="s">
        <v>39</v>
      </c>
      <c r="J116" s="8" t="s">
        <v>40</v>
      </c>
      <c r="K116" s="14" t="s">
        <v>40</v>
      </c>
      <c r="L116" s="6"/>
      <c r="M116" s="14" t="s">
        <v>637</v>
      </c>
      <c r="N116" s="7" t="s">
        <v>77</v>
      </c>
      <c r="O116" s="9" t="n">
        <v>1879</v>
      </c>
      <c r="P116" s="0" t="str">
        <f aca="false">RIGHT(VLOOKUP(A116,Sheet2!A:C,3,0),4)</f>
        <v>1888</v>
      </c>
      <c r="Q116" s="0" t="n">
        <f aca="false">P116-O116</f>
        <v>9</v>
      </c>
      <c r="R116" s="0" t="str">
        <f aca="false">VLOOKUP(A116,Sheet1!A:K,8,0)</f>
        <v>liberaal</v>
      </c>
      <c r="S116" s="0" t="s">
        <v>50</v>
      </c>
      <c r="T116" s="0" t="str">
        <f aca="false">RIGHT(VLOOKUP(A116,Sheet1!A:K,11,0),4)</f>
        <v>1818</v>
      </c>
      <c r="U116" s="0" t="str">
        <f aca="false">RIGHT(G116,4)</f>
        <v>1886</v>
      </c>
      <c r="V116" s="0" t="n">
        <f aca="false">U116-T116</f>
        <v>68</v>
      </c>
      <c r="W116" s="0" t="n">
        <f aca="false">IF(O116&lt;1881,1,0)</f>
        <v>1</v>
      </c>
      <c r="X116" s="0" t="n">
        <f aca="false">IF(AND(O116&gt;1880,O116&lt;1901),1,0)</f>
        <v>0</v>
      </c>
      <c r="Y116" s="0" t="n">
        <f aca="false">IF(AND(O116&gt;1900,O116&lt;1919),1,0)</f>
        <v>0</v>
      </c>
      <c r="Z116" s="0" t="n">
        <f aca="false">IF(O116&gt;1918,1,0)</f>
        <v>0</v>
      </c>
      <c r="AA116" s="0" t="n">
        <f aca="false">IF(W116=1,1,IF(X116=1,2,IF(Y116=1,3,IF(Z116=1,4,0))))</f>
        <v>1</v>
      </c>
      <c r="AB116" s="0" t="n">
        <f aca="false">IF(ISNUMBER(FIND("2e kamerlid",D116,1)),1,0)</f>
        <v>1</v>
      </c>
      <c r="AC116" s="0" t="n">
        <f aca="false">IF(ISNUMBER(FIND("1e kamerlid",D116,1)),1,0)</f>
        <v>0</v>
      </c>
      <c r="AD116" s="0" t="n">
        <f aca="false">IF(ISNUMBER(FIND("minister",D116,1)),1,0)</f>
        <v>0</v>
      </c>
      <c r="AE116" s="0" t="n">
        <f aca="false">IF(ISNUMBER(FIND("gedeputeerde",D116,1)),1,0)</f>
        <v>1</v>
      </c>
      <c r="AF116" s="0" t="n">
        <f aca="false">IF(ISNUMBER(FIND("commissaris",D116,1)),1,0)</f>
        <v>0</v>
      </c>
    </row>
    <row r="117" customFormat="false" ht="15" hidden="false" customHeight="false" outlineLevel="0" collapsed="false">
      <c r="A117" s="6" t="s">
        <v>638</v>
      </c>
      <c r="B117" s="6" t="s">
        <v>639</v>
      </c>
      <c r="C117" s="6" t="s">
        <v>81</v>
      </c>
      <c r="D117" s="6" t="s">
        <v>35</v>
      </c>
      <c r="E117" s="6" t="s">
        <v>566</v>
      </c>
      <c r="F117" s="6" t="s">
        <v>117</v>
      </c>
      <c r="G117" s="6" t="s">
        <v>640</v>
      </c>
      <c r="H117" s="13" t="s">
        <v>641</v>
      </c>
      <c r="I117" s="7" t="s">
        <v>105</v>
      </c>
      <c r="J117" s="7" t="s">
        <v>76</v>
      </c>
      <c r="K117" s="6" t="s">
        <v>77</v>
      </c>
      <c r="L117" s="6"/>
      <c r="M117" s="6"/>
      <c r="N117" s="7" t="s">
        <v>77</v>
      </c>
      <c r="O117" s="9" t="n">
        <v>1932</v>
      </c>
      <c r="P117" s="0" t="str">
        <f aca="false">RIGHT(VLOOKUP(A117,Sheet2!A:C,3,0),4)</f>
        <v>1933</v>
      </c>
      <c r="Q117" s="0" t="n">
        <f aca="false">P117-O117</f>
        <v>1</v>
      </c>
      <c r="R117" s="0" t="str">
        <f aca="false">VLOOKUP(A117,Sheet1!A:K,8,0)</f>
        <v>ARP</v>
      </c>
      <c r="S117" s="0" t="s">
        <v>69</v>
      </c>
      <c r="T117" s="0" t="str">
        <f aca="false">RIGHT(VLOOKUP(A117,Sheet1!A:K,11,0),4)</f>
        <v>1881</v>
      </c>
      <c r="U117" s="0" t="str">
        <f aca="false">RIGHT(G117,4)</f>
        <v>1940</v>
      </c>
      <c r="V117" s="0" t="n">
        <f aca="false">U117-T117</f>
        <v>59</v>
      </c>
      <c r="W117" s="0" t="n">
        <f aca="false">IF(O117&lt;1881,1,0)</f>
        <v>0</v>
      </c>
      <c r="X117" s="0" t="n">
        <f aca="false">IF(AND(O117&gt;1880,O117&lt;1901),1,0)</f>
        <v>0</v>
      </c>
      <c r="Y117" s="0" t="n">
        <f aca="false">IF(AND(O117&gt;1900,O117&lt;1919),1,0)</f>
        <v>0</v>
      </c>
      <c r="Z117" s="0" t="n">
        <f aca="false">IF(O117&gt;1918,1,0)</f>
        <v>1</v>
      </c>
      <c r="AA117" s="0" t="n">
        <f aca="false">IF(W117=1,1,IF(X117=1,2,IF(Y117=1,3,IF(Z117=1,4,0))))</f>
        <v>4</v>
      </c>
      <c r="AB117" s="0" t="n">
        <f aca="false">IF(ISNUMBER(FIND("2e kamerlid",D117,1)),1,0)</f>
        <v>1</v>
      </c>
      <c r="AC117" s="0" t="n">
        <f aca="false">IF(ISNUMBER(FIND("1e kamerlid",D117,1)),1,0)</f>
        <v>0</v>
      </c>
      <c r="AD117" s="0" t="n">
        <f aca="false">IF(ISNUMBER(FIND("minister",D117,1)),1,0)</f>
        <v>0</v>
      </c>
      <c r="AE117" s="0" t="n">
        <f aca="false">IF(ISNUMBER(FIND("gedeputeerde",D117,1)),1,0)</f>
        <v>0</v>
      </c>
      <c r="AF117" s="0" t="n">
        <f aca="false">IF(ISNUMBER(FIND("commissaris",D117,1)),1,0)</f>
        <v>0</v>
      </c>
    </row>
    <row r="118" customFormat="false" ht="15" hidden="false" customHeight="false" outlineLevel="0" collapsed="false">
      <c r="A118" s="6" t="s">
        <v>642</v>
      </c>
      <c r="B118" s="6" t="s">
        <v>643</v>
      </c>
      <c r="C118" s="6" t="s">
        <v>315</v>
      </c>
      <c r="D118" s="6" t="s">
        <v>35</v>
      </c>
      <c r="E118" s="6" t="s">
        <v>644</v>
      </c>
      <c r="F118" s="6" t="s">
        <v>102</v>
      </c>
      <c r="G118" s="6" t="s">
        <v>645</v>
      </c>
      <c r="H118" s="13" t="s">
        <v>646</v>
      </c>
      <c r="I118" s="7" t="s">
        <v>105</v>
      </c>
      <c r="J118" s="7" t="s">
        <v>76</v>
      </c>
      <c r="K118" s="6" t="s">
        <v>77</v>
      </c>
      <c r="L118" s="6"/>
      <c r="M118" s="6"/>
      <c r="N118" s="7" t="s">
        <v>77</v>
      </c>
      <c r="O118" s="9" t="n">
        <v>1879</v>
      </c>
      <c r="P118" s="0" t="str">
        <f aca="false">RIGHT(VLOOKUP(A118,Sheet2!A:C,3,0),4)</f>
        <v>1913</v>
      </c>
      <c r="Q118" s="0" t="n">
        <f aca="false">P118-O118</f>
        <v>34</v>
      </c>
      <c r="R118" s="0" t="str">
        <f aca="false">VLOOKUP(A118,Sheet1!A:K,8,0)</f>
        <v>antirevolutionair;Vrij-AR;CHP;CHU</v>
      </c>
      <c r="S118" s="0" t="s">
        <v>69</v>
      </c>
      <c r="T118" s="0" t="str">
        <f aca="false">RIGHT(VLOOKUP(A118,Sheet1!A:K,11,0),4)</f>
        <v>1838</v>
      </c>
      <c r="U118" s="0" t="str">
        <f aca="false">RIGHT(G118,4)</f>
        <v>1931</v>
      </c>
      <c r="V118" s="0" t="n">
        <f aca="false">U118-T118</f>
        <v>93</v>
      </c>
      <c r="W118" s="0" t="n">
        <f aca="false">IF(O118&lt;1881,1,0)</f>
        <v>1</v>
      </c>
      <c r="X118" s="0" t="n">
        <f aca="false">IF(AND(O118&gt;1880,O118&lt;1901),1,0)</f>
        <v>0</v>
      </c>
      <c r="Y118" s="0" t="n">
        <f aca="false">IF(AND(O118&gt;1900,O118&lt;1919),1,0)</f>
        <v>0</v>
      </c>
      <c r="Z118" s="0" t="n">
        <f aca="false">IF(O118&gt;1918,1,0)</f>
        <v>0</v>
      </c>
      <c r="AA118" s="0" t="n">
        <f aca="false">IF(W118=1,1,IF(X118=1,2,IF(Y118=1,3,IF(Z118=1,4,0))))</f>
        <v>1</v>
      </c>
      <c r="AB118" s="0" t="n">
        <f aca="false">IF(ISNUMBER(FIND("2e kamerlid",D118,1)),1,0)</f>
        <v>1</v>
      </c>
      <c r="AC118" s="0" t="n">
        <f aca="false">IF(ISNUMBER(FIND("1e kamerlid",D118,1)),1,0)</f>
        <v>0</v>
      </c>
      <c r="AD118" s="0" t="n">
        <f aca="false">IF(ISNUMBER(FIND("minister",D118,1)),1,0)</f>
        <v>0</v>
      </c>
      <c r="AE118" s="0" t="n">
        <f aca="false">IF(ISNUMBER(FIND("gedeputeerde",D118,1)),1,0)</f>
        <v>0</v>
      </c>
      <c r="AF118" s="0" t="n">
        <f aca="false">IF(ISNUMBER(FIND("commissaris",D118,1)),1,0)</f>
        <v>0</v>
      </c>
    </row>
    <row r="119" customFormat="false" ht="15" hidden="false" customHeight="false" outlineLevel="0" collapsed="false">
      <c r="A119" s="6" t="s">
        <v>647</v>
      </c>
      <c r="B119" s="7" t="s">
        <v>643</v>
      </c>
      <c r="C119" s="7" t="s">
        <v>648</v>
      </c>
      <c r="D119" s="7" t="s">
        <v>35</v>
      </c>
      <c r="E119" s="7" t="s">
        <v>649</v>
      </c>
      <c r="F119" s="7" t="s">
        <v>66</v>
      </c>
      <c r="G119" s="7" t="s">
        <v>650</v>
      </c>
      <c r="H119" s="7" t="n">
        <v>1911</v>
      </c>
      <c r="I119" s="11" t="n">
        <v>2202991</v>
      </c>
      <c r="J119" s="7" t="s">
        <v>40</v>
      </c>
      <c r="K119" s="7" t="s">
        <v>40</v>
      </c>
      <c r="L119" s="7" t="s">
        <v>651</v>
      </c>
      <c r="M119" s="7"/>
      <c r="N119" s="8" t="s">
        <v>40</v>
      </c>
      <c r="O119" s="9" t="n">
        <v>1888</v>
      </c>
      <c r="P119" s="0" t="str">
        <f aca="false">RIGHT(VLOOKUP(A119,Sheet2!A:C,3,0),4)</f>
        <v>1894</v>
      </c>
      <c r="Q119" s="0" t="n">
        <f aca="false">P119-O119</f>
        <v>6</v>
      </c>
      <c r="R119" s="0" t="str">
        <f aca="false">VLOOKUP(A119,Sheet1!A:K,8,0)</f>
        <v>antirevolutionair</v>
      </c>
      <c r="S119" s="0" t="s">
        <v>69</v>
      </c>
      <c r="T119" s="0" t="str">
        <f aca="false">RIGHT(VLOOKUP(A119,Sheet1!A:K,11,0),4)</f>
        <v>1841</v>
      </c>
      <c r="U119" s="0" t="str">
        <f aca="false">RIGHT(G119,4)</f>
        <v>1911</v>
      </c>
      <c r="V119" s="0" t="n">
        <f aca="false">U119-T119</f>
        <v>70</v>
      </c>
      <c r="W119" s="0" t="n">
        <f aca="false">IF(O119&lt;1881,1,0)</f>
        <v>0</v>
      </c>
      <c r="X119" s="0" t="n">
        <f aca="false">IF(AND(O119&gt;1880,O119&lt;1901),1,0)</f>
        <v>1</v>
      </c>
      <c r="Y119" s="0" t="n">
        <f aca="false">IF(AND(O119&gt;1900,O119&lt;1919),1,0)</f>
        <v>0</v>
      </c>
      <c r="Z119" s="0" t="n">
        <f aca="false">IF(O119&gt;1918,1,0)</f>
        <v>0</v>
      </c>
      <c r="AA119" s="0" t="n">
        <f aca="false">IF(W119=1,1,IF(X119=1,2,IF(Y119=1,3,IF(Z119=1,4,0))))</f>
        <v>2</v>
      </c>
      <c r="AB119" s="0" t="n">
        <f aca="false">IF(ISNUMBER(FIND("2e kamerlid",D119,1)),1,0)</f>
        <v>1</v>
      </c>
      <c r="AC119" s="0" t="n">
        <f aca="false">IF(ISNUMBER(FIND("1e kamerlid",D119,1)),1,0)</f>
        <v>0</v>
      </c>
      <c r="AD119" s="0" t="n">
        <f aca="false">IF(ISNUMBER(FIND("minister",D119,1)),1,0)</f>
        <v>0</v>
      </c>
      <c r="AE119" s="0" t="n">
        <f aca="false">IF(ISNUMBER(FIND("gedeputeerde",D119,1)),1,0)</f>
        <v>0</v>
      </c>
      <c r="AF119" s="0" t="n">
        <f aca="false">IF(ISNUMBER(FIND("commissaris",D119,1)),1,0)</f>
        <v>0</v>
      </c>
    </row>
    <row r="120" customFormat="false" ht="15" hidden="false" customHeight="false" outlineLevel="0" collapsed="false">
      <c r="A120" s="6" t="s">
        <v>652</v>
      </c>
      <c r="B120" s="6" t="s">
        <v>653</v>
      </c>
      <c r="C120" s="6" t="s">
        <v>533</v>
      </c>
      <c r="D120" s="6" t="s">
        <v>35</v>
      </c>
      <c r="E120" s="6" t="s">
        <v>609</v>
      </c>
      <c r="F120" s="6" t="s">
        <v>102</v>
      </c>
      <c r="G120" s="6" t="s">
        <v>654</v>
      </c>
      <c r="H120" s="13" t="s">
        <v>256</v>
      </c>
      <c r="I120" s="7" t="s">
        <v>39</v>
      </c>
      <c r="J120" s="7" t="s">
        <v>40</v>
      </c>
      <c r="K120" s="6" t="s">
        <v>40</v>
      </c>
      <c r="L120" s="6"/>
      <c r="M120" s="6"/>
      <c r="N120" s="7" t="s">
        <v>40</v>
      </c>
      <c r="O120" s="9" t="n">
        <v>1894</v>
      </c>
      <c r="P120" s="0" t="str">
        <f aca="false">RIGHT(VLOOKUP(A120,Sheet2!A:C,3,0),4)</f>
        <v>1901</v>
      </c>
      <c r="Q120" s="0" t="n">
        <f aca="false">P120-O120</f>
        <v>7</v>
      </c>
      <c r="R120" s="0" t="str">
        <f aca="false">VLOOKUP(A120,Sheet1!A:K,8,0)</f>
        <v>vooruitstrevende kamerclub;'club-Pyttersen';liberaal</v>
      </c>
      <c r="S120" s="0" t="s">
        <v>42</v>
      </c>
      <c r="T120" s="0" t="str">
        <f aca="false">RIGHT(VLOOKUP(A120,Sheet1!A:K,11,0),4)</f>
        <v>1841</v>
      </c>
      <c r="U120" s="0" t="str">
        <f aca="false">RIGHT(G120,4)</f>
        <v>1908</v>
      </c>
      <c r="V120" s="0" t="n">
        <f aca="false">U120-T120</f>
        <v>67</v>
      </c>
      <c r="W120" s="0" t="n">
        <f aca="false">IF(O120&lt;1881,1,0)</f>
        <v>0</v>
      </c>
      <c r="X120" s="0" t="n">
        <f aca="false">IF(AND(O120&gt;1880,O120&lt;1901),1,0)</f>
        <v>1</v>
      </c>
      <c r="Y120" s="0" t="n">
        <f aca="false">IF(AND(O120&gt;1900,O120&lt;1919),1,0)</f>
        <v>0</v>
      </c>
      <c r="Z120" s="0" t="n">
        <f aca="false">IF(O120&gt;1918,1,0)</f>
        <v>0</v>
      </c>
      <c r="AA120" s="0" t="n">
        <f aca="false">IF(W120=1,1,IF(X120=1,2,IF(Y120=1,3,IF(Z120=1,4,0))))</f>
        <v>2</v>
      </c>
      <c r="AB120" s="0" t="n">
        <f aca="false">IF(ISNUMBER(FIND("2e kamerlid",D120,1)),1,0)</f>
        <v>1</v>
      </c>
      <c r="AC120" s="0" t="n">
        <f aca="false">IF(ISNUMBER(FIND("1e kamerlid",D120,1)),1,0)</f>
        <v>0</v>
      </c>
      <c r="AD120" s="0" t="n">
        <f aca="false">IF(ISNUMBER(FIND("minister",D120,1)),1,0)</f>
        <v>0</v>
      </c>
      <c r="AE120" s="0" t="n">
        <f aca="false">IF(ISNUMBER(FIND("gedeputeerde",D120,1)),1,0)</f>
        <v>0</v>
      </c>
      <c r="AF120" s="0" t="n">
        <f aca="false">IF(ISNUMBER(FIND("commissaris",D120,1)),1,0)</f>
        <v>0</v>
      </c>
    </row>
    <row r="121" customFormat="false" ht="15" hidden="false" customHeight="false" outlineLevel="0" collapsed="false">
      <c r="A121" s="6" t="s">
        <v>655</v>
      </c>
      <c r="B121" s="7" t="s">
        <v>656</v>
      </c>
      <c r="C121" s="7" t="s">
        <v>315</v>
      </c>
      <c r="D121" s="7" t="s">
        <v>187</v>
      </c>
      <c r="E121" s="7" t="s">
        <v>657</v>
      </c>
      <c r="F121" s="7" t="s">
        <v>66</v>
      </c>
      <c r="G121" s="7" t="s">
        <v>658</v>
      </c>
      <c r="H121" s="7" t="n">
        <v>1898</v>
      </c>
      <c r="I121" s="11" t="n">
        <v>355504</v>
      </c>
      <c r="J121" s="7" t="s">
        <v>40</v>
      </c>
      <c r="K121" s="7" t="s">
        <v>40</v>
      </c>
      <c r="L121" s="7" t="s">
        <v>659</v>
      </c>
      <c r="M121" s="7"/>
      <c r="N121" s="7" t="s">
        <v>40</v>
      </c>
      <c r="O121" s="9" t="n">
        <v>1864</v>
      </c>
      <c r="P121" s="0" t="str">
        <f aca="false">RIGHT(VLOOKUP(A121,Sheet2!A:C,3,0),4)</f>
        <v>1898</v>
      </c>
      <c r="Q121" s="0" t="n">
        <f aca="false">P121-O121</f>
        <v>34</v>
      </c>
      <c r="R121" s="0" t="str">
        <f aca="false">VLOOKUP(A121,Sheet1!A:K,8,0)</f>
        <v>liberaal</v>
      </c>
      <c r="S121" s="0" t="s">
        <v>50</v>
      </c>
      <c r="T121" s="0" t="str">
        <f aca="false">RIGHT(VLOOKUP(A121,Sheet1!A:K,11,0),4)</f>
        <v>1828</v>
      </c>
      <c r="U121" s="0" t="str">
        <f aca="false">RIGHT(G121,4)</f>
        <v>1898</v>
      </c>
      <c r="V121" s="0" t="n">
        <f aca="false">U121-T121</f>
        <v>70</v>
      </c>
      <c r="W121" s="0" t="n">
        <f aca="false">IF(O121&lt;1881,1,0)</f>
        <v>1</v>
      </c>
      <c r="X121" s="0" t="n">
        <f aca="false">IF(AND(O121&gt;1880,O121&lt;1901),1,0)</f>
        <v>0</v>
      </c>
      <c r="Y121" s="0" t="n">
        <f aca="false">IF(AND(O121&gt;1900,O121&lt;1919),1,0)</f>
        <v>0</v>
      </c>
      <c r="Z121" s="0" t="n">
        <f aca="false">IF(O121&gt;1918,1,0)</f>
        <v>0</v>
      </c>
      <c r="AA121" s="0" t="n">
        <f aca="false">IF(W121=1,1,IF(X121=1,2,IF(Y121=1,3,IF(Z121=1,4,0))))</f>
        <v>1</v>
      </c>
      <c r="AB121" s="0" t="n">
        <f aca="false">IF(ISNUMBER(FIND("2e kamerlid",D121,1)),1,0)</f>
        <v>1</v>
      </c>
      <c r="AC121" s="0" t="n">
        <f aca="false">IF(ISNUMBER(FIND("1e kamerlid",D121,1)),1,0)</f>
        <v>0</v>
      </c>
      <c r="AD121" s="0" t="n">
        <f aca="false">IF(ISNUMBER(FIND("minister",D121,1)),1,0)</f>
        <v>1</v>
      </c>
      <c r="AE121" s="0" t="n">
        <f aca="false">IF(ISNUMBER(FIND("gedeputeerde",D121,1)),1,0)</f>
        <v>1</v>
      </c>
      <c r="AF121" s="0" t="n">
        <f aca="false">IF(ISNUMBER(FIND("commissaris",D121,1)),1,0)</f>
        <v>0</v>
      </c>
    </row>
    <row r="122" customFormat="false" ht="15" hidden="false" customHeight="false" outlineLevel="0" collapsed="false">
      <c r="A122" s="6" t="s">
        <v>660</v>
      </c>
      <c r="B122" s="7" t="s">
        <v>661</v>
      </c>
      <c r="C122" s="7" t="s">
        <v>662</v>
      </c>
      <c r="D122" s="7" t="s">
        <v>35</v>
      </c>
      <c r="E122" s="7" t="s">
        <v>82</v>
      </c>
      <c r="F122" s="7" t="s">
        <v>37</v>
      </c>
      <c r="G122" s="7" t="s">
        <v>663</v>
      </c>
      <c r="H122" s="7" t="n">
        <v>1880</v>
      </c>
      <c r="I122" s="11" t="s">
        <v>664</v>
      </c>
      <c r="J122" s="7" t="s">
        <v>40</v>
      </c>
      <c r="K122" s="7" t="s">
        <v>40</v>
      </c>
      <c r="L122" s="7"/>
      <c r="M122" s="7"/>
      <c r="N122" s="7" t="s">
        <v>40</v>
      </c>
      <c r="O122" s="9" t="n">
        <v>1854</v>
      </c>
      <c r="P122" s="0" t="str">
        <f aca="false">RIGHT(VLOOKUP(A122,Sheet2!A:C,3,0),4)</f>
        <v>1862</v>
      </c>
      <c r="Q122" s="0" t="n">
        <f aca="false">P122-O122</f>
        <v>8</v>
      </c>
      <c r="R122" s="0" t="str">
        <f aca="false">VLOOKUP(A122,Sheet1!A:K,8,0)</f>
        <v>conservatief</v>
      </c>
      <c r="S122" s="0" t="s">
        <v>69</v>
      </c>
      <c r="T122" s="0" t="str">
        <f aca="false">RIGHT(VLOOKUP(A122,Sheet1!A:K,11,0),4)</f>
        <v>1793</v>
      </c>
      <c r="U122" s="0" t="str">
        <f aca="false">RIGHT(G122,4)</f>
        <v>1880</v>
      </c>
      <c r="V122" s="0" t="n">
        <f aca="false">U122-T122</f>
        <v>87</v>
      </c>
      <c r="W122" s="0" t="n">
        <f aca="false">IF(O122&lt;1881,1,0)</f>
        <v>1</v>
      </c>
      <c r="X122" s="0" t="n">
        <f aca="false">IF(AND(O122&gt;1880,O122&lt;1901),1,0)</f>
        <v>0</v>
      </c>
      <c r="Y122" s="0" t="n">
        <f aca="false">IF(AND(O122&gt;1900,O122&lt;1919),1,0)</f>
        <v>0</v>
      </c>
      <c r="Z122" s="0" t="n">
        <f aca="false">IF(O122&gt;1918,1,0)</f>
        <v>0</v>
      </c>
      <c r="AA122" s="0" t="n">
        <f aca="false">IF(W122=1,1,IF(X122=1,2,IF(Y122=1,3,IF(Z122=1,4,0))))</f>
        <v>1</v>
      </c>
      <c r="AB122" s="0" t="n">
        <f aca="false">IF(ISNUMBER(FIND("2e kamerlid",D122,1)),1,0)</f>
        <v>1</v>
      </c>
      <c r="AC122" s="0" t="n">
        <f aca="false">IF(ISNUMBER(FIND("1e kamerlid",D122,1)),1,0)</f>
        <v>0</v>
      </c>
      <c r="AD122" s="0" t="n">
        <f aca="false">IF(ISNUMBER(FIND("minister",D122,1)),1,0)</f>
        <v>0</v>
      </c>
      <c r="AE122" s="0" t="n">
        <f aca="false">IF(ISNUMBER(FIND("gedeputeerde",D122,1)),1,0)</f>
        <v>0</v>
      </c>
      <c r="AF122" s="0" t="n">
        <f aca="false">IF(ISNUMBER(FIND("commissaris",D122,1)),1,0)</f>
        <v>0</v>
      </c>
    </row>
    <row r="123" customFormat="false" ht="15" hidden="false" customHeight="false" outlineLevel="0" collapsed="false">
      <c r="A123" s="6" t="s">
        <v>665</v>
      </c>
      <c r="B123" s="7" t="s">
        <v>657</v>
      </c>
      <c r="C123" s="7" t="s">
        <v>666</v>
      </c>
      <c r="D123" s="7" t="s">
        <v>46</v>
      </c>
      <c r="E123" s="7" t="s">
        <v>82</v>
      </c>
      <c r="F123" s="7" t="s">
        <v>37</v>
      </c>
      <c r="G123" s="7" t="s">
        <v>667</v>
      </c>
      <c r="H123" s="7" t="n">
        <v>1915</v>
      </c>
      <c r="I123" s="11" t="s">
        <v>668</v>
      </c>
      <c r="J123" s="7" t="s">
        <v>40</v>
      </c>
      <c r="K123" s="7" t="s">
        <v>40</v>
      </c>
      <c r="L123" s="7"/>
      <c r="M123" s="7"/>
      <c r="N123" s="7" t="s">
        <v>40</v>
      </c>
      <c r="O123" s="9" t="n">
        <v>1911</v>
      </c>
      <c r="P123" s="0" t="str">
        <f aca="false">RIGHT(VLOOKUP(A123,Sheet2!A:C,3,0),4)</f>
        <v>1915</v>
      </c>
      <c r="Q123" s="0" t="n">
        <f aca="false">P123-O123</f>
        <v>4</v>
      </c>
      <c r="R123" s="0" t="str">
        <f aca="false">VLOOKUP(A123,Sheet1!A:K,8,0)</f>
        <v>VDB</v>
      </c>
      <c r="S123" s="0" t="s">
        <v>42</v>
      </c>
      <c r="T123" s="0" t="str">
        <f aca="false">RIGHT(VLOOKUP(A123,Sheet1!A:K,11,0),4)</f>
        <v>1857</v>
      </c>
      <c r="U123" s="0" t="str">
        <f aca="false">RIGHT(G123,4)</f>
        <v>1915</v>
      </c>
      <c r="V123" s="0" t="n">
        <f aca="false">U123-T123</f>
        <v>58</v>
      </c>
      <c r="W123" s="0" t="n">
        <f aca="false">IF(O123&lt;1881,1,0)</f>
        <v>0</v>
      </c>
      <c r="X123" s="0" t="n">
        <f aca="false">IF(AND(O123&gt;1880,O123&lt;1901),1,0)</f>
        <v>0</v>
      </c>
      <c r="Y123" s="0" t="n">
        <f aca="false">IF(AND(O123&gt;1900,O123&lt;1919),1,0)</f>
        <v>1</v>
      </c>
      <c r="Z123" s="0" t="n">
        <f aca="false">IF(O123&gt;1918,1,0)</f>
        <v>0</v>
      </c>
      <c r="AA123" s="0" t="n">
        <f aca="false">IF(W123=1,1,IF(X123=1,2,IF(Y123=1,3,IF(Z123=1,4,0))))</f>
        <v>3</v>
      </c>
      <c r="AB123" s="0" t="n">
        <f aca="false">IF(ISNUMBER(FIND("2e kamerlid",D123,1)),1,0)</f>
        <v>1</v>
      </c>
      <c r="AC123" s="0" t="n">
        <f aca="false">IF(ISNUMBER(FIND("1e kamerlid",D123,1)),1,0)</f>
        <v>1</v>
      </c>
      <c r="AD123" s="0" t="n">
        <f aca="false">IF(ISNUMBER(FIND("minister",D123,1)),1,0)</f>
        <v>0</v>
      </c>
      <c r="AE123" s="0" t="n">
        <f aca="false">IF(ISNUMBER(FIND("gedeputeerde",D123,1)),1,0)</f>
        <v>0</v>
      </c>
      <c r="AF123" s="0" t="n">
        <f aca="false">IF(ISNUMBER(FIND("commissaris",D123,1)),1,0)</f>
        <v>0</v>
      </c>
    </row>
    <row r="124" customFormat="false" ht="15" hidden="false" customHeight="false" outlineLevel="0" collapsed="false">
      <c r="A124" s="6" t="s">
        <v>669</v>
      </c>
      <c r="B124" s="7" t="s">
        <v>670</v>
      </c>
      <c r="C124" s="7" t="s">
        <v>365</v>
      </c>
      <c r="D124" s="7" t="s">
        <v>35</v>
      </c>
      <c r="E124" s="7" t="s">
        <v>671</v>
      </c>
      <c r="F124" s="7" t="s">
        <v>110</v>
      </c>
      <c r="G124" s="7" t="s">
        <v>672</v>
      </c>
      <c r="H124" s="7" t="n">
        <v>1918</v>
      </c>
      <c r="I124" s="11" t="n">
        <v>1179613</v>
      </c>
      <c r="J124" s="7" t="s">
        <v>40</v>
      </c>
      <c r="K124" s="7" t="s">
        <v>40</v>
      </c>
      <c r="L124" s="7"/>
      <c r="M124" s="12" t="s">
        <v>673</v>
      </c>
      <c r="N124" s="7" t="s">
        <v>40</v>
      </c>
      <c r="O124" s="9" t="n">
        <v>1891</v>
      </c>
      <c r="P124" s="0" t="str">
        <f aca="false">RIGHT(VLOOKUP(A124,Sheet2!A:C,3,0),4)</f>
        <v>1892</v>
      </c>
      <c r="Q124" s="0" t="n">
        <f aca="false">P124-O124</f>
        <v>1</v>
      </c>
      <c r="R124" s="0" t="str">
        <f aca="false">VLOOKUP(A124,Sheet1!A:K,8,0)</f>
        <v>Bahlmanniaan ('Centrum')</v>
      </c>
      <c r="S124" s="0" t="s">
        <v>69</v>
      </c>
      <c r="T124" s="0" t="str">
        <f aca="false">RIGHT(VLOOKUP(A124,Sheet1!A:K,11,0),4)</f>
        <v>1834</v>
      </c>
      <c r="U124" s="0" t="str">
        <f aca="false">RIGHT(G124,4)</f>
        <v>1918</v>
      </c>
      <c r="V124" s="0" t="n">
        <f aca="false">U124-T124</f>
        <v>84</v>
      </c>
      <c r="W124" s="0" t="n">
        <f aca="false">IF(O124&lt;1881,1,0)</f>
        <v>0</v>
      </c>
      <c r="X124" s="0" t="n">
        <f aca="false">IF(AND(O124&gt;1880,O124&lt;1901),1,0)</f>
        <v>1</v>
      </c>
      <c r="Y124" s="0" t="n">
        <f aca="false">IF(AND(O124&gt;1900,O124&lt;1919),1,0)</f>
        <v>0</v>
      </c>
      <c r="Z124" s="0" t="n">
        <f aca="false">IF(O124&gt;1918,1,0)</f>
        <v>0</v>
      </c>
      <c r="AA124" s="0" t="n">
        <f aca="false">IF(W124=1,1,IF(X124=1,2,IF(Y124=1,3,IF(Z124=1,4,0))))</f>
        <v>2</v>
      </c>
      <c r="AB124" s="0" t="n">
        <f aca="false">IF(ISNUMBER(FIND("2e kamerlid",D124,1)),1,0)</f>
        <v>1</v>
      </c>
      <c r="AC124" s="0" t="n">
        <f aca="false">IF(ISNUMBER(FIND("1e kamerlid",D124,1)),1,0)</f>
        <v>0</v>
      </c>
      <c r="AD124" s="0" t="n">
        <f aca="false">IF(ISNUMBER(FIND("minister",D124,1)),1,0)</f>
        <v>0</v>
      </c>
      <c r="AE124" s="0" t="n">
        <f aca="false">IF(ISNUMBER(FIND("gedeputeerde",D124,1)),1,0)</f>
        <v>0</v>
      </c>
      <c r="AF124" s="0" t="n">
        <f aca="false">IF(ISNUMBER(FIND("commissaris",D124,1)),1,0)</f>
        <v>0</v>
      </c>
    </row>
    <row r="125" customFormat="false" ht="15" hidden="false" customHeight="false" outlineLevel="0" collapsed="false">
      <c r="A125" s="6" t="s">
        <v>674</v>
      </c>
      <c r="B125" s="7" t="s">
        <v>670</v>
      </c>
      <c r="C125" s="7" t="s">
        <v>675</v>
      </c>
      <c r="D125" s="7" t="s">
        <v>54</v>
      </c>
      <c r="E125" s="7" t="s">
        <v>109</v>
      </c>
      <c r="F125" s="7" t="s">
        <v>110</v>
      </c>
      <c r="G125" s="7" t="s">
        <v>676</v>
      </c>
      <c r="H125" s="7" t="n">
        <v>1920</v>
      </c>
      <c r="I125" s="11" t="n">
        <v>2398001</v>
      </c>
      <c r="J125" s="7" t="s">
        <v>40</v>
      </c>
      <c r="K125" s="7" t="s">
        <v>40</v>
      </c>
      <c r="L125" s="7"/>
      <c r="M125" s="7"/>
      <c r="N125" s="7" t="s">
        <v>40</v>
      </c>
      <c r="O125" s="9" t="n">
        <v>1915</v>
      </c>
      <c r="P125" s="0" t="str">
        <f aca="false">RIGHT(VLOOKUP(A125,Sheet2!A:C,3,0),4)</f>
        <v>1920</v>
      </c>
      <c r="Q125" s="0" t="n">
        <f aca="false">P125-O125</f>
        <v>5</v>
      </c>
      <c r="R125" s="0" t="str">
        <f aca="false">VLOOKUP(A125,Sheet1!A:K,8,0)</f>
        <v>Algemeene Bond (RKSP)</v>
      </c>
      <c r="S125" s="0" t="s">
        <v>69</v>
      </c>
      <c r="T125" s="0" t="str">
        <f aca="false">RIGHT(VLOOKUP(A125,Sheet1!A:K,11,0),4)</f>
        <v>1875</v>
      </c>
      <c r="U125" s="0" t="str">
        <f aca="false">RIGHT(G125,4)</f>
        <v>1920</v>
      </c>
      <c r="V125" s="0" t="n">
        <f aca="false">U125-T125</f>
        <v>45</v>
      </c>
      <c r="W125" s="0" t="n">
        <f aca="false">IF(O125&lt;1881,1,0)</f>
        <v>0</v>
      </c>
      <c r="X125" s="0" t="n">
        <f aca="false">IF(AND(O125&gt;1880,O125&lt;1901),1,0)</f>
        <v>0</v>
      </c>
      <c r="Y125" s="0" t="n">
        <f aca="false">IF(AND(O125&gt;1900,O125&lt;1919),1,0)</f>
        <v>1</v>
      </c>
      <c r="Z125" s="0" t="n">
        <f aca="false">IF(O125&gt;1918,1,0)</f>
        <v>0</v>
      </c>
      <c r="AA125" s="0" t="n">
        <f aca="false">IF(W125=1,1,IF(X125=1,2,IF(Y125=1,3,IF(Z125=1,4,0))))</f>
        <v>3</v>
      </c>
      <c r="AB125" s="0" t="n">
        <f aca="false">IF(ISNUMBER(FIND("2e kamerlid",D125,1)),1,0)</f>
        <v>0</v>
      </c>
      <c r="AC125" s="0" t="n">
        <f aca="false">IF(ISNUMBER(FIND("1e kamerlid",D125,1)),1,0)</f>
        <v>1</v>
      </c>
      <c r="AD125" s="0" t="n">
        <f aca="false">IF(ISNUMBER(FIND("minister",D125,1)),1,0)</f>
        <v>0</v>
      </c>
      <c r="AE125" s="0" t="n">
        <f aca="false">IF(ISNUMBER(FIND("gedeputeerde",D125,1)),1,0)</f>
        <v>0</v>
      </c>
      <c r="AF125" s="0" t="n">
        <f aca="false">IF(ISNUMBER(FIND("commissaris",D125,1)),1,0)</f>
        <v>0</v>
      </c>
    </row>
    <row r="126" customFormat="false" ht="15" hidden="false" customHeight="false" outlineLevel="0" collapsed="false">
      <c r="A126" s="6" t="s">
        <v>677</v>
      </c>
      <c r="B126" s="7" t="s">
        <v>678</v>
      </c>
      <c r="C126" s="7" t="s">
        <v>679</v>
      </c>
      <c r="D126" s="7" t="s">
        <v>35</v>
      </c>
      <c r="E126" s="7" t="s">
        <v>651</v>
      </c>
      <c r="F126" s="7" t="s">
        <v>66</v>
      </c>
      <c r="G126" s="7" t="s">
        <v>680</v>
      </c>
      <c r="H126" s="7" t="n">
        <v>1907</v>
      </c>
      <c r="I126" s="11" t="n">
        <v>555017</v>
      </c>
      <c r="J126" s="7" t="s">
        <v>40</v>
      </c>
      <c r="K126" s="7" t="s">
        <v>40</v>
      </c>
      <c r="L126" s="7"/>
      <c r="M126" s="7"/>
      <c r="N126" s="7" t="s">
        <v>40</v>
      </c>
      <c r="O126" s="9" t="n">
        <v>1886</v>
      </c>
      <c r="P126" s="0" t="str">
        <f aca="false">RIGHT(VLOOKUP(A126,Sheet2!A:C,3,0),4)</f>
        <v>1888</v>
      </c>
      <c r="Q126" s="0" t="n">
        <f aca="false">P126-O126</f>
        <v>2</v>
      </c>
      <c r="R126" s="0" t="str">
        <f aca="false">VLOOKUP(A126,Sheet1!A:K,8,0)</f>
        <v>Liberale Unie</v>
      </c>
      <c r="S126" s="0" t="s">
        <v>50</v>
      </c>
      <c r="T126" s="0" t="str">
        <f aca="false">RIGHT(VLOOKUP(A126,Sheet1!A:K,11,0),4)</f>
        <v>1837</v>
      </c>
      <c r="U126" s="0" t="str">
        <f aca="false">RIGHT(G126,4)</f>
        <v>1907</v>
      </c>
      <c r="V126" s="0" t="n">
        <f aca="false">U126-T126</f>
        <v>70</v>
      </c>
      <c r="W126" s="0" t="n">
        <f aca="false">IF(O126&lt;1881,1,0)</f>
        <v>0</v>
      </c>
      <c r="X126" s="0" t="n">
        <f aca="false">IF(AND(O126&gt;1880,O126&lt;1901),1,0)</f>
        <v>1</v>
      </c>
      <c r="Y126" s="0" t="n">
        <f aca="false">IF(AND(O126&gt;1900,O126&lt;1919),1,0)</f>
        <v>0</v>
      </c>
      <c r="Z126" s="0" t="n">
        <f aca="false">IF(O126&gt;1918,1,0)</f>
        <v>0</v>
      </c>
      <c r="AA126" s="0" t="n">
        <f aca="false">IF(W126=1,1,IF(X126=1,2,IF(Y126=1,3,IF(Z126=1,4,0))))</f>
        <v>2</v>
      </c>
      <c r="AB126" s="0" t="n">
        <f aca="false">IF(ISNUMBER(FIND("2e kamerlid",D126,1)),1,0)</f>
        <v>1</v>
      </c>
      <c r="AC126" s="0" t="n">
        <f aca="false">IF(ISNUMBER(FIND("1e kamerlid",D126,1)),1,0)</f>
        <v>0</v>
      </c>
      <c r="AD126" s="0" t="n">
        <f aca="false">IF(ISNUMBER(FIND("minister",D126,1)),1,0)</f>
        <v>0</v>
      </c>
      <c r="AE126" s="0" t="n">
        <f aca="false">IF(ISNUMBER(FIND("gedeputeerde",D126,1)),1,0)</f>
        <v>0</v>
      </c>
      <c r="AF126" s="0" t="n">
        <f aca="false">IF(ISNUMBER(FIND("commissaris",D126,1)),1,0)</f>
        <v>0</v>
      </c>
    </row>
    <row r="127" customFormat="false" ht="15" hidden="false" customHeight="false" outlineLevel="0" collapsed="false">
      <c r="A127" s="6" t="s">
        <v>681</v>
      </c>
      <c r="B127" s="6" t="s">
        <v>682</v>
      </c>
      <c r="C127" s="6" t="s">
        <v>683</v>
      </c>
      <c r="D127" s="6" t="s">
        <v>35</v>
      </c>
      <c r="E127" s="6" t="s">
        <v>684</v>
      </c>
      <c r="F127" s="6" t="s">
        <v>139</v>
      </c>
      <c r="G127" s="6" t="s">
        <v>685</v>
      </c>
      <c r="H127" s="13" t="s">
        <v>686</v>
      </c>
      <c r="I127" s="8" t="s">
        <v>273</v>
      </c>
      <c r="J127" s="8" t="s">
        <v>77</v>
      </c>
      <c r="K127" s="6" t="s">
        <v>77</v>
      </c>
      <c r="L127" s="6"/>
      <c r="M127" s="14" t="s">
        <v>687</v>
      </c>
      <c r="N127" s="7" t="s">
        <v>77</v>
      </c>
      <c r="O127" s="9" t="n">
        <v>1888</v>
      </c>
      <c r="P127" s="0" t="str">
        <f aca="false">RIGHT(VLOOKUP(A127,Sheet2!A:C,3,0),4)</f>
        <v>1888</v>
      </c>
      <c r="Q127" s="0" t="n">
        <f aca="false">P127-O127</f>
        <v>0</v>
      </c>
      <c r="R127" s="0" t="str">
        <f aca="false">VLOOKUP(A127,Sheet1!A:K,8,0)</f>
        <v>antirevolutionair</v>
      </c>
      <c r="S127" s="0" t="s">
        <v>69</v>
      </c>
      <c r="T127" s="0" t="str">
        <f aca="false">RIGHT(VLOOKUP(A127,Sheet1!A:K,11,0),4)</f>
        <v>1835</v>
      </c>
      <c r="U127" s="0" t="str">
        <f aca="false">RIGHT(G127,4)</f>
        <v>1888</v>
      </c>
      <c r="V127" s="0" t="n">
        <f aca="false">U127-T127</f>
        <v>53</v>
      </c>
      <c r="W127" s="0" t="n">
        <f aca="false">IF(O127&lt;1881,1,0)</f>
        <v>0</v>
      </c>
      <c r="X127" s="0" t="n">
        <f aca="false">IF(AND(O127&gt;1880,O127&lt;1901),1,0)</f>
        <v>1</v>
      </c>
      <c r="Y127" s="0" t="n">
        <f aca="false">IF(AND(O127&gt;1900,O127&lt;1919),1,0)</f>
        <v>0</v>
      </c>
      <c r="Z127" s="0" t="n">
        <f aca="false">IF(O127&gt;1918,1,0)</f>
        <v>0</v>
      </c>
      <c r="AA127" s="0" t="n">
        <f aca="false">IF(W127=1,1,IF(X127=1,2,IF(Y127=1,3,IF(Z127=1,4,0))))</f>
        <v>2</v>
      </c>
      <c r="AB127" s="0" t="n">
        <f aca="false">IF(ISNUMBER(FIND("2e kamerlid",D127,1)),1,0)</f>
        <v>1</v>
      </c>
      <c r="AC127" s="0" t="n">
        <f aca="false">IF(ISNUMBER(FIND("1e kamerlid",D127,1)),1,0)</f>
        <v>0</v>
      </c>
      <c r="AD127" s="0" t="n">
        <f aca="false">IF(ISNUMBER(FIND("minister",D127,1)),1,0)</f>
        <v>0</v>
      </c>
      <c r="AE127" s="0" t="n">
        <f aca="false">IF(ISNUMBER(FIND("gedeputeerde",D127,1)),1,0)</f>
        <v>0</v>
      </c>
      <c r="AF127" s="0" t="n">
        <f aca="false">IF(ISNUMBER(FIND("commissaris",D127,1)),1,0)</f>
        <v>0</v>
      </c>
    </row>
    <row r="128" customFormat="false" ht="15" hidden="false" customHeight="false" outlineLevel="0" collapsed="false">
      <c r="A128" s="6" t="s">
        <v>688</v>
      </c>
      <c r="B128" s="7" t="s">
        <v>689</v>
      </c>
      <c r="C128" s="7" t="s">
        <v>64</v>
      </c>
      <c r="D128" s="7" t="s">
        <v>35</v>
      </c>
      <c r="E128" s="7" t="s">
        <v>690</v>
      </c>
      <c r="F128" s="7" t="s">
        <v>37</v>
      </c>
      <c r="G128" s="7" t="s">
        <v>691</v>
      </c>
      <c r="H128" s="7" t="n">
        <v>1886</v>
      </c>
      <c r="I128" s="11" t="s">
        <v>692</v>
      </c>
      <c r="J128" s="7" t="s">
        <v>40</v>
      </c>
      <c r="K128" s="7" t="s">
        <v>40</v>
      </c>
      <c r="L128" s="7"/>
      <c r="M128" s="12"/>
      <c r="N128" s="7" t="s">
        <v>40</v>
      </c>
      <c r="O128" s="9" t="n">
        <v>1881</v>
      </c>
      <c r="P128" s="0" t="str">
        <f aca="false">RIGHT(VLOOKUP(A128,Sheet2!A:C,3,0),4)</f>
        <v>1886</v>
      </c>
      <c r="Q128" s="0" t="n">
        <f aca="false">P128-O128</f>
        <v>5</v>
      </c>
      <c r="R128" s="0" t="str">
        <f aca="false">VLOOKUP(A128,Sheet1!A:K,8,0)</f>
        <v>liberaal</v>
      </c>
      <c r="S128" s="0" t="s">
        <v>50</v>
      </c>
      <c r="T128" s="0" t="str">
        <f aca="false">RIGHT(VLOOKUP(A128,Sheet1!A:K,11,0),4)</f>
        <v>1825</v>
      </c>
      <c r="U128" s="0" t="str">
        <f aca="false">RIGHT(G128,4)</f>
        <v>1886</v>
      </c>
      <c r="V128" s="0" t="n">
        <f aca="false">U128-T128</f>
        <v>61</v>
      </c>
      <c r="W128" s="0" t="n">
        <f aca="false">IF(O128&lt;1881,1,0)</f>
        <v>0</v>
      </c>
      <c r="X128" s="0" t="n">
        <f aca="false">IF(AND(O128&gt;1880,O128&lt;1901),1,0)</f>
        <v>1</v>
      </c>
      <c r="Y128" s="0" t="n">
        <f aca="false">IF(AND(O128&gt;1900,O128&lt;1919),1,0)</f>
        <v>0</v>
      </c>
      <c r="Z128" s="0" t="n">
        <f aca="false">IF(O128&gt;1918,1,0)</f>
        <v>0</v>
      </c>
      <c r="AA128" s="0" t="n">
        <f aca="false">IF(W128=1,1,IF(X128=1,2,IF(Y128=1,3,IF(Z128=1,4,0))))</f>
        <v>2</v>
      </c>
      <c r="AB128" s="0" t="n">
        <f aca="false">IF(ISNUMBER(FIND("2e kamerlid",D128,1)),1,0)</f>
        <v>1</v>
      </c>
      <c r="AC128" s="0" t="n">
        <f aca="false">IF(ISNUMBER(FIND("1e kamerlid",D128,1)),1,0)</f>
        <v>0</v>
      </c>
      <c r="AD128" s="0" t="n">
        <f aca="false">IF(ISNUMBER(FIND("minister",D128,1)),1,0)</f>
        <v>0</v>
      </c>
      <c r="AE128" s="0" t="n">
        <f aca="false">IF(ISNUMBER(FIND("gedeputeerde",D128,1)),1,0)</f>
        <v>0</v>
      </c>
      <c r="AF128" s="0" t="n">
        <f aca="false">IF(ISNUMBER(FIND("commissaris",D128,1)),1,0)</f>
        <v>0</v>
      </c>
    </row>
    <row r="129" customFormat="false" ht="15" hidden="false" customHeight="false" outlineLevel="0" collapsed="false">
      <c r="A129" s="6" t="s">
        <v>693</v>
      </c>
      <c r="B129" s="6" t="s">
        <v>694</v>
      </c>
      <c r="C129" s="6" t="s">
        <v>695</v>
      </c>
      <c r="D129" s="6" t="s">
        <v>35</v>
      </c>
      <c r="E129" s="6" t="s">
        <v>101</v>
      </c>
      <c r="F129" s="6" t="s">
        <v>102</v>
      </c>
      <c r="G129" s="6" t="s">
        <v>696</v>
      </c>
      <c r="H129" s="13" t="s">
        <v>697</v>
      </c>
      <c r="I129" s="7" t="s">
        <v>39</v>
      </c>
      <c r="J129" s="6" t="s">
        <v>40</v>
      </c>
      <c r="K129" s="7" t="s">
        <v>40</v>
      </c>
      <c r="L129" s="6"/>
      <c r="M129" s="6"/>
      <c r="N129" s="7" t="s">
        <v>40</v>
      </c>
      <c r="O129" s="9" t="n">
        <v>1889</v>
      </c>
      <c r="P129" s="0" t="str">
        <f aca="false">RIGHT(VLOOKUP(A129,Sheet2!A:C,3,0),4)</f>
        <v>1901</v>
      </c>
      <c r="Q129" s="0" t="n">
        <f aca="false">P129-O129</f>
        <v>12</v>
      </c>
      <c r="R129" s="0" t="str">
        <f aca="false">VLOOKUP(A129,Sheet1!A:K,8,0)</f>
        <v>Bahlmanniaan ('Centrum') ;Rooms-Katholieken</v>
      </c>
      <c r="S129" s="0" t="s">
        <v>69</v>
      </c>
      <c r="T129" s="0" t="str">
        <f aca="false">RIGHT(VLOOKUP(A129,Sheet1!A:K,11,0),4)</f>
        <v>1830</v>
      </c>
      <c r="U129" s="0" t="str">
        <f aca="false">RIGHT(G129,4)</f>
        <v>1912</v>
      </c>
      <c r="V129" s="0" t="n">
        <f aca="false">U129-T129</f>
        <v>82</v>
      </c>
      <c r="W129" s="0" t="n">
        <f aca="false">IF(O129&lt;1881,1,0)</f>
        <v>0</v>
      </c>
      <c r="X129" s="0" t="n">
        <f aca="false">IF(AND(O129&gt;1880,O129&lt;1901),1,0)</f>
        <v>1</v>
      </c>
      <c r="Y129" s="0" t="n">
        <f aca="false">IF(AND(O129&gt;1900,O129&lt;1919),1,0)</f>
        <v>0</v>
      </c>
      <c r="Z129" s="0" t="n">
        <f aca="false">IF(O129&gt;1918,1,0)</f>
        <v>0</v>
      </c>
      <c r="AA129" s="0" t="n">
        <f aca="false">IF(W129=1,1,IF(X129=1,2,IF(Y129=1,3,IF(Z129=1,4,0))))</f>
        <v>2</v>
      </c>
      <c r="AB129" s="0" t="n">
        <f aca="false">IF(ISNUMBER(FIND("2e kamerlid",D129,1)),1,0)</f>
        <v>1</v>
      </c>
      <c r="AC129" s="0" t="n">
        <f aca="false">IF(ISNUMBER(FIND("1e kamerlid",D129,1)),1,0)</f>
        <v>0</v>
      </c>
      <c r="AD129" s="0" t="n">
        <f aca="false">IF(ISNUMBER(FIND("minister",D129,1)),1,0)</f>
        <v>0</v>
      </c>
      <c r="AE129" s="0" t="n">
        <f aca="false">IF(ISNUMBER(FIND("gedeputeerde",D129,1)),1,0)</f>
        <v>0</v>
      </c>
      <c r="AF129" s="0" t="n">
        <f aca="false">IF(ISNUMBER(FIND("commissaris",D129,1)),1,0)</f>
        <v>0</v>
      </c>
    </row>
    <row r="130" customFormat="false" ht="15" hidden="false" customHeight="false" outlineLevel="0" collapsed="false">
      <c r="A130" s="6" t="s">
        <v>698</v>
      </c>
      <c r="B130" s="6" t="s">
        <v>694</v>
      </c>
      <c r="C130" s="6" t="s">
        <v>699</v>
      </c>
      <c r="D130" s="6" t="s">
        <v>54</v>
      </c>
      <c r="E130" s="6" t="s">
        <v>101</v>
      </c>
      <c r="F130" s="6" t="s">
        <v>102</v>
      </c>
      <c r="G130" s="6" t="s">
        <v>700</v>
      </c>
      <c r="H130" s="13" t="s">
        <v>125</v>
      </c>
      <c r="I130" s="7" t="s">
        <v>105</v>
      </c>
      <c r="J130" s="7" t="s">
        <v>76</v>
      </c>
      <c r="K130" s="6" t="s">
        <v>77</v>
      </c>
      <c r="L130" s="6"/>
      <c r="M130" s="6"/>
      <c r="N130" s="7" t="s">
        <v>77</v>
      </c>
      <c r="O130" s="9" t="n">
        <v>1922</v>
      </c>
      <c r="P130" s="0" t="str">
        <f aca="false">RIGHT(VLOOKUP(A130,Sheet2!A:C,3,0),4)</f>
        <v>1932</v>
      </c>
      <c r="Q130" s="0" t="n">
        <f aca="false">P130-O130</f>
        <v>10</v>
      </c>
      <c r="R130" s="0" t="str">
        <f aca="false">VLOOKUP(A130,Sheet1!A:K,8,0)</f>
        <v>Algemeene Bond (RKSP);RKSP</v>
      </c>
      <c r="S130" s="0" t="s">
        <v>69</v>
      </c>
      <c r="T130" s="0" t="str">
        <f aca="false">RIGHT(VLOOKUP(A130,Sheet1!A:K,11,0),4)</f>
        <v>1862</v>
      </c>
      <c r="U130" s="0" t="str">
        <f aca="false">RIGHT(G130,4)</f>
        <v>1934</v>
      </c>
      <c r="V130" s="0" t="n">
        <f aca="false">U130-T130</f>
        <v>72</v>
      </c>
      <c r="W130" s="0" t="n">
        <f aca="false">IF(O130&lt;1881,1,0)</f>
        <v>0</v>
      </c>
      <c r="X130" s="0" t="n">
        <f aca="false">IF(AND(O130&gt;1880,O130&lt;1901),1,0)</f>
        <v>0</v>
      </c>
      <c r="Y130" s="0" t="n">
        <f aca="false">IF(AND(O130&gt;1900,O130&lt;1919),1,0)</f>
        <v>0</v>
      </c>
      <c r="Z130" s="0" t="n">
        <f aca="false">IF(O130&gt;1918,1,0)</f>
        <v>1</v>
      </c>
      <c r="AA130" s="0" t="n">
        <f aca="false">IF(W130=1,1,IF(X130=1,2,IF(Y130=1,3,IF(Z130=1,4,0))))</f>
        <v>4</v>
      </c>
      <c r="AB130" s="0" t="n">
        <f aca="false">IF(ISNUMBER(FIND("2e kamerlid",D130,1)),1,0)</f>
        <v>0</v>
      </c>
      <c r="AC130" s="0" t="n">
        <f aca="false">IF(ISNUMBER(FIND("1e kamerlid",D130,1)),1,0)</f>
        <v>1</v>
      </c>
      <c r="AD130" s="0" t="n">
        <f aca="false">IF(ISNUMBER(FIND("minister",D130,1)),1,0)</f>
        <v>0</v>
      </c>
      <c r="AE130" s="0" t="n">
        <f aca="false">IF(ISNUMBER(FIND("gedeputeerde",D130,1)),1,0)</f>
        <v>0</v>
      </c>
      <c r="AF130" s="0" t="n">
        <f aca="false">IF(ISNUMBER(FIND("commissaris",D130,1)),1,0)</f>
        <v>0</v>
      </c>
    </row>
    <row r="131" customFormat="false" ht="15" hidden="false" customHeight="false" outlineLevel="0" collapsed="false">
      <c r="A131" s="6" t="s">
        <v>701</v>
      </c>
      <c r="B131" s="7" t="s">
        <v>702</v>
      </c>
      <c r="C131" s="7" t="s">
        <v>703</v>
      </c>
      <c r="D131" s="7" t="s">
        <v>35</v>
      </c>
      <c r="E131" s="7" t="s">
        <v>704</v>
      </c>
      <c r="F131" s="7" t="s">
        <v>110</v>
      </c>
      <c r="G131" s="7" t="s">
        <v>705</v>
      </c>
      <c r="H131" s="7" t="n">
        <v>1891</v>
      </c>
      <c r="I131" s="11" t="n">
        <v>2409263</v>
      </c>
      <c r="J131" s="7" t="s">
        <v>40</v>
      </c>
      <c r="K131" s="7" t="s">
        <v>40</v>
      </c>
      <c r="L131" s="7"/>
      <c r="M131" s="12" t="s">
        <v>706</v>
      </c>
      <c r="N131" s="7" t="s">
        <v>40</v>
      </c>
      <c r="O131" s="9" t="n">
        <v>1868</v>
      </c>
      <c r="P131" s="0" t="str">
        <f aca="false">RIGHT(VLOOKUP(A131,Sheet2!A:C,3,0),4)</f>
        <v>1875</v>
      </c>
      <c r="Q131" s="0" t="n">
        <f aca="false">P131-O131</f>
        <v>7</v>
      </c>
      <c r="R131" s="0" t="str">
        <f aca="false">VLOOKUP(A131,Sheet1!A:K,8,0)</f>
        <v>conservatief (katholiek)</v>
      </c>
      <c r="S131" s="0" t="s">
        <v>69</v>
      </c>
      <c r="T131" s="0" t="str">
        <f aca="false">RIGHT(VLOOKUP(A131,Sheet1!A:K,11,0),4)</f>
        <v>1810</v>
      </c>
      <c r="U131" s="0" t="str">
        <f aca="false">RIGHT(G131,4)</f>
        <v>1891</v>
      </c>
      <c r="V131" s="0" t="n">
        <f aca="false">U131-T131</f>
        <v>81</v>
      </c>
      <c r="W131" s="0" t="n">
        <f aca="false">IF(O131&lt;1881,1,0)</f>
        <v>1</v>
      </c>
      <c r="X131" s="0" t="n">
        <f aca="false">IF(AND(O131&gt;1880,O131&lt;1901),1,0)</f>
        <v>0</v>
      </c>
      <c r="Y131" s="0" t="n">
        <f aca="false">IF(AND(O131&gt;1900,O131&lt;1919),1,0)</f>
        <v>0</v>
      </c>
      <c r="Z131" s="0" t="n">
        <f aca="false">IF(O131&gt;1918,1,0)</f>
        <v>0</v>
      </c>
      <c r="AA131" s="0" t="n">
        <f aca="false">IF(W131=1,1,IF(X131=1,2,IF(Y131=1,3,IF(Z131=1,4,0))))</f>
        <v>1</v>
      </c>
      <c r="AB131" s="0" t="n">
        <f aca="false">IF(ISNUMBER(FIND("2e kamerlid",D131,1)),1,0)</f>
        <v>1</v>
      </c>
      <c r="AC131" s="0" t="n">
        <f aca="false">IF(ISNUMBER(FIND("1e kamerlid",D131,1)),1,0)</f>
        <v>0</v>
      </c>
      <c r="AD131" s="0" t="n">
        <f aca="false">IF(ISNUMBER(FIND("minister",D131,1)),1,0)</f>
        <v>0</v>
      </c>
      <c r="AE131" s="0" t="n">
        <f aca="false">IF(ISNUMBER(FIND("gedeputeerde",D131,1)),1,0)</f>
        <v>0</v>
      </c>
      <c r="AF131" s="0" t="n">
        <f aca="false">IF(ISNUMBER(FIND("commissaris",D131,1)),1,0)</f>
        <v>0</v>
      </c>
    </row>
    <row r="132" customFormat="false" ht="15" hidden="false" customHeight="false" outlineLevel="0" collapsed="false">
      <c r="A132" s="6" t="s">
        <v>707</v>
      </c>
      <c r="B132" s="7" t="s">
        <v>702</v>
      </c>
      <c r="C132" s="7" t="s">
        <v>708</v>
      </c>
      <c r="D132" s="7" t="s">
        <v>316</v>
      </c>
      <c r="E132" s="7" t="s">
        <v>704</v>
      </c>
      <c r="F132" s="7" t="s">
        <v>110</v>
      </c>
      <c r="G132" s="7" t="s">
        <v>709</v>
      </c>
      <c r="H132" s="7" t="n">
        <v>1937</v>
      </c>
      <c r="I132" s="7" t="s">
        <v>39</v>
      </c>
      <c r="J132" s="7" t="s">
        <v>40</v>
      </c>
      <c r="K132" s="7" t="s">
        <v>40</v>
      </c>
      <c r="L132" s="7"/>
      <c r="M132" s="7" t="s">
        <v>710</v>
      </c>
      <c r="N132" s="8" t="s">
        <v>40</v>
      </c>
      <c r="O132" s="9" t="n">
        <v>1898</v>
      </c>
      <c r="P132" s="0" t="str">
        <f aca="false">RIGHT(VLOOKUP(A132,Sheet2!A:C,3,0),4)</f>
        <v>1923</v>
      </c>
      <c r="Q132" s="0" t="n">
        <f aca="false">P132-O132</f>
        <v>25</v>
      </c>
      <c r="R132" s="0" t="str">
        <f aca="false">VLOOKUP(A132,Sheet1!A:K,8,0)</f>
        <v>Rooms-Katholieken;Algemeene Bond (RKSP)</v>
      </c>
      <c r="S132" s="0" t="s">
        <v>69</v>
      </c>
      <c r="T132" s="0" t="str">
        <f aca="false">RIGHT(VLOOKUP(A132,Sheet1!A:K,11,0),4)</f>
        <v>1843</v>
      </c>
      <c r="U132" s="0" t="str">
        <f aca="false">RIGHT(G132,4)</f>
        <v>1937</v>
      </c>
      <c r="V132" s="0" t="n">
        <f aca="false">U132-T132</f>
        <v>94</v>
      </c>
      <c r="W132" s="0" t="n">
        <f aca="false">IF(O132&lt;1881,1,0)</f>
        <v>0</v>
      </c>
      <c r="X132" s="0" t="n">
        <f aca="false">IF(AND(O132&gt;1880,O132&lt;1901),1,0)</f>
        <v>1</v>
      </c>
      <c r="Y132" s="0" t="n">
        <f aca="false">IF(AND(O132&gt;1900,O132&lt;1919),1,0)</f>
        <v>0</v>
      </c>
      <c r="Z132" s="0" t="n">
        <f aca="false">IF(O132&gt;1918,1,0)</f>
        <v>0</v>
      </c>
      <c r="AA132" s="0" t="n">
        <f aca="false">IF(W132=1,1,IF(X132=1,2,IF(Y132=1,3,IF(Z132=1,4,0))))</f>
        <v>2</v>
      </c>
      <c r="AB132" s="0" t="n">
        <f aca="false">IF(ISNUMBER(FIND("2e kamerlid",D132,1)),1,0)</f>
        <v>0</v>
      </c>
      <c r="AC132" s="0" t="n">
        <f aca="false">IF(ISNUMBER(FIND("1e kamerlid",D132,1)),1,0)</f>
        <v>1</v>
      </c>
      <c r="AD132" s="0" t="n">
        <f aca="false">IF(ISNUMBER(FIND("minister",D132,1)),1,0)</f>
        <v>0</v>
      </c>
      <c r="AE132" s="0" t="n">
        <f aca="false">IF(ISNUMBER(FIND("gedeputeerde",D132,1)),1,0)</f>
        <v>1</v>
      </c>
      <c r="AF132" s="0" t="n">
        <f aca="false">IF(ISNUMBER(FIND("commissaris",D132,1)),1,0)</f>
        <v>0</v>
      </c>
    </row>
    <row r="133" customFormat="false" ht="15" hidden="false" customHeight="false" outlineLevel="0" collapsed="false">
      <c r="A133" s="6" t="s">
        <v>711</v>
      </c>
      <c r="B133" s="7" t="s">
        <v>712</v>
      </c>
      <c r="C133" s="7" t="s">
        <v>412</v>
      </c>
      <c r="D133" s="7" t="s">
        <v>35</v>
      </c>
      <c r="E133" s="7" t="s">
        <v>82</v>
      </c>
      <c r="F133" s="7" t="s">
        <v>37</v>
      </c>
      <c r="G133" s="7" t="s">
        <v>713</v>
      </c>
      <c r="H133" s="7" t="n">
        <v>1932</v>
      </c>
      <c r="I133" s="7" t="s">
        <v>39</v>
      </c>
      <c r="J133" s="7" t="s">
        <v>40</v>
      </c>
      <c r="K133" s="7" t="s">
        <v>40</v>
      </c>
      <c r="L133" s="7"/>
      <c r="M133" s="7"/>
      <c r="N133" s="8" t="s">
        <v>40</v>
      </c>
      <c r="O133" s="9" t="n">
        <v>1902</v>
      </c>
      <c r="P133" s="0" t="str">
        <f aca="false">RIGHT(VLOOKUP(A133,Sheet2!A:C,3,0),4)</f>
        <v>1916</v>
      </c>
      <c r="Q133" s="0" t="n">
        <f aca="false">P133-O133</f>
        <v>14</v>
      </c>
      <c r="R133" s="0" t="str">
        <f aca="false">VLOOKUP(A133,Sheet1!A:K,8,0)</f>
        <v>Liberale Unie</v>
      </c>
      <c r="S133" s="0" t="s">
        <v>50</v>
      </c>
      <c r="T133" s="0" t="str">
        <f aca="false">RIGHT(VLOOKUP(A133,Sheet1!A:K,11,0),4)</f>
        <v>1853</v>
      </c>
      <c r="U133" s="0" t="str">
        <f aca="false">RIGHT(G133,4)</f>
        <v>1932</v>
      </c>
      <c r="V133" s="0" t="n">
        <f aca="false">U133-T133</f>
        <v>79</v>
      </c>
      <c r="W133" s="0" t="n">
        <f aca="false">IF(O133&lt;1881,1,0)</f>
        <v>0</v>
      </c>
      <c r="X133" s="0" t="n">
        <f aca="false">IF(AND(O133&gt;1880,O133&lt;1901),1,0)</f>
        <v>0</v>
      </c>
      <c r="Y133" s="0" t="n">
        <f aca="false">IF(AND(O133&gt;1900,O133&lt;1919),1,0)</f>
        <v>1</v>
      </c>
      <c r="Z133" s="0" t="n">
        <f aca="false">IF(O133&gt;1918,1,0)</f>
        <v>0</v>
      </c>
      <c r="AA133" s="0" t="n">
        <f aca="false">IF(W133=1,1,IF(X133=1,2,IF(Y133=1,3,IF(Z133=1,4,0))))</f>
        <v>3</v>
      </c>
      <c r="AB133" s="0" t="n">
        <f aca="false">IF(ISNUMBER(FIND("2e kamerlid",D133,1)),1,0)</f>
        <v>1</v>
      </c>
      <c r="AC133" s="0" t="n">
        <f aca="false">IF(ISNUMBER(FIND("1e kamerlid",D133,1)),1,0)</f>
        <v>0</v>
      </c>
      <c r="AD133" s="0" t="n">
        <f aca="false">IF(ISNUMBER(FIND("minister",D133,1)),1,0)</f>
        <v>0</v>
      </c>
      <c r="AE133" s="0" t="n">
        <f aca="false">IF(ISNUMBER(FIND("gedeputeerde",D133,1)),1,0)</f>
        <v>0</v>
      </c>
      <c r="AF133" s="0" t="n">
        <f aca="false">IF(ISNUMBER(FIND("commissaris",D133,1)),1,0)</f>
        <v>0</v>
      </c>
    </row>
    <row r="134" customFormat="false" ht="15" hidden="false" customHeight="false" outlineLevel="0" collapsed="false">
      <c r="A134" s="6" t="s">
        <v>714</v>
      </c>
      <c r="B134" s="7" t="s">
        <v>715</v>
      </c>
      <c r="C134" s="7" t="s">
        <v>442</v>
      </c>
      <c r="D134" s="7" t="s">
        <v>35</v>
      </c>
      <c r="E134" s="7" t="s">
        <v>716</v>
      </c>
      <c r="F134" s="7" t="s">
        <v>48</v>
      </c>
      <c r="G134" s="7" t="s">
        <v>717</v>
      </c>
      <c r="H134" s="10" t="n">
        <v>1919</v>
      </c>
      <c r="I134" s="7" t="s">
        <v>39</v>
      </c>
      <c r="J134" s="7" t="s">
        <v>40</v>
      </c>
      <c r="K134" s="7" t="s">
        <v>40</v>
      </c>
      <c r="L134" s="7" t="s">
        <v>718</v>
      </c>
      <c r="M134" s="7"/>
      <c r="N134" s="7" t="s">
        <v>40</v>
      </c>
      <c r="O134" s="9" t="n">
        <v>1888</v>
      </c>
      <c r="P134" s="0" t="str">
        <f aca="false">RIGHT(VLOOKUP(A134,Sheet2!A:C,3,0),4)</f>
        <v>1891</v>
      </c>
      <c r="Q134" s="0" t="n">
        <f aca="false">P134-O134</f>
        <v>3</v>
      </c>
      <c r="R134" s="0" t="str">
        <f aca="false">VLOOKUP(A134,Sheet1!A:K,8,0)</f>
        <v>SDB</v>
      </c>
      <c r="S134" s="0" t="s">
        <v>42</v>
      </c>
      <c r="T134" s="0" t="str">
        <f aca="false">RIGHT(VLOOKUP(A134,Sheet1!A:K,11,0),4)</f>
        <v>1846</v>
      </c>
      <c r="U134" s="0" t="str">
        <f aca="false">RIGHT(G134,4)</f>
        <v>1919</v>
      </c>
      <c r="V134" s="0" t="n">
        <f aca="false">U134-T134</f>
        <v>73</v>
      </c>
      <c r="W134" s="0" t="n">
        <f aca="false">IF(O134&lt;1881,1,0)</f>
        <v>0</v>
      </c>
      <c r="X134" s="0" t="n">
        <f aca="false">IF(AND(O134&gt;1880,O134&lt;1901),1,0)</f>
        <v>1</v>
      </c>
      <c r="Y134" s="0" t="n">
        <f aca="false">IF(AND(O134&gt;1900,O134&lt;1919),1,0)</f>
        <v>0</v>
      </c>
      <c r="Z134" s="0" t="n">
        <f aca="false">IF(O134&gt;1918,1,0)</f>
        <v>0</v>
      </c>
      <c r="AA134" s="0" t="n">
        <f aca="false">IF(W134=1,1,IF(X134=1,2,IF(Y134=1,3,IF(Z134=1,4,0))))</f>
        <v>2</v>
      </c>
      <c r="AB134" s="0" t="n">
        <f aca="false">IF(ISNUMBER(FIND("2e kamerlid",D134,1)),1,0)</f>
        <v>1</v>
      </c>
      <c r="AC134" s="0" t="n">
        <f aca="false">IF(ISNUMBER(FIND("1e kamerlid",D134,1)),1,0)</f>
        <v>0</v>
      </c>
      <c r="AD134" s="0" t="n">
        <f aca="false">IF(ISNUMBER(FIND("minister",D134,1)),1,0)</f>
        <v>0</v>
      </c>
      <c r="AE134" s="0" t="n">
        <f aca="false">IF(ISNUMBER(FIND("gedeputeerde",D134,1)),1,0)</f>
        <v>0</v>
      </c>
      <c r="AF134" s="0" t="n">
        <f aca="false">IF(ISNUMBER(FIND("commissaris",D134,1)),1,0)</f>
        <v>0</v>
      </c>
    </row>
    <row r="135" customFormat="false" ht="15" hidden="false" customHeight="false" outlineLevel="0" collapsed="false">
      <c r="A135" s="6" t="s">
        <v>719</v>
      </c>
      <c r="B135" s="7" t="s">
        <v>720</v>
      </c>
      <c r="C135" s="7" t="s">
        <v>721</v>
      </c>
      <c r="D135" s="7" t="s">
        <v>54</v>
      </c>
      <c r="E135" s="7" t="s">
        <v>722</v>
      </c>
      <c r="F135" s="7" t="s">
        <v>48</v>
      </c>
      <c r="G135" s="7" t="s">
        <v>723</v>
      </c>
      <c r="H135" s="10" t="n">
        <v>1891</v>
      </c>
      <c r="I135" s="11" t="n">
        <v>1533350</v>
      </c>
      <c r="J135" s="7" t="s">
        <v>40</v>
      </c>
      <c r="K135" s="7" t="s">
        <v>40</v>
      </c>
      <c r="L135" s="12" t="s">
        <v>724</v>
      </c>
      <c r="M135" s="12"/>
      <c r="N135" s="7" t="s">
        <v>40</v>
      </c>
      <c r="O135" s="9" t="n">
        <v>1887</v>
      </c>
      <c r="P135" s="0" t="str">
        <f aca="false">RIGHT(VLOOKUP(A135,Sheet2!A:C,3,0),4)</f>
        <v>1891</v>
      </c>
      <c r="Q135" s="0" t="n">
        <f aca="false">P135-O135</f>
        <v>4</v>
      </c>
      <c r="R135" s="0" t="str">
        <f aca="false">VLOOKUP(A135,Sheet1!A:K,8,0)</f>
        <v>liberaal</v>
      </c>
      <c r="S135" s="0" t="s">
        <v>50</v>
      </c>
      <c r="T135" s="0" t="str">
        <f aca="false">RIGHT(VLOOKUP(A135,Sheet1!A:K,11,0),4)</f>
        <v>1826</v>
      </c>
      <c r="U135" s="0" t="str">
        <f aca="false">RIGHT(G135,4)</f>
        <v>1891</v>
      </c>
      <c r="V135" s="0" t="n">
        <f aca="false">U135-T135</f>
        <v>65</v>
      </c>
      <c r="W135" s="0" t="n">
        <f aca="false">IF(O135&lt;1881,1,0)</f>
        <v>0</v>
      </c>
      <c r="X135" s="0" t="n">
        <f aca="false">IF(AND(O135&gt;1880,O135&lt;1901),1,0)</f>
        <v>1</v>
      </c>
      <c r="Y135" s="0" t="n">
        <f aca="false">IF(AND(O135&gt;1900,O135&lt;1919),1,0)</f>
        <v>0</v>
      </c>
      <c r="Z135" s="0" t="n">
        <f aca="false">IF(O135&gt;1918,1,0)</f>
        <v>0</v>
      </c>
      <c r="AA135" s="0" t="n">
        <f aca="false">IF(W135=1,1,IF(X135=1,2,IF(Y135=1,3,IF(Z135=1,4,0))))</f>
        <v>2</v>
      </c>
      <c r="AB135" s="0" t="n">
        <f aca="false">IF(ISNUMBER(FIND("2e kamerlid",D135,1)),1,0)</f>
        <v>0</v>
      </c>
      <c r="AC135" s="0" t="n">
        <f aca="false">IF(ISNUMBER(FIND("1e kamerlid",D135,1)),1,0)</f>
        <v>1</v>
      </c>
      <c r="AD135" s="0" t="n">
        <f aca="false">IF(ISNUMBER(FIND("minister",D135,1)),1,0)</f>
        <v>0</v>
      </c>
      <c r="AE135" s="0" t="n">
        <f aca="false">IF(ISNUMBER(FIND("gedeputeerde",D135,1)),1,0)</f>
        <v>0</v>
      </c>
      <c r="AF135" s="0" t="n">
        <f aca="false">IF(ISNUMBER(FIND("commissaris",D135,1)),1,0)</f>
        <v>0</v>
      </c>
    </row>
    <row r="136" customFormat="false" ht="15" hidden="false" customHeight="false" outlineLevel="0" collapsed="false">
      <c r="A136" s="6" t="s">
        <v>725</v>
      </c>
      <c r="B136" s="7" t="s">
        <v>726</v>
      </c>
      <c r="C136" s="7" t="s">
        <v>93</v>
      </c>
      <c r="D136" s="7" t="s">
        <v>35</v>
      </c>
      <c r="E136" s="7" t="s">
        <v>497</v>
      </c>
      <c r="F136" s="7" t="s">
        <v>37</v>
      </c>
      <c r="G136" s="7" t="s">
        <v>727</v>
      </c>
      <c r="H136" s="7" t="n">
        <v>1903</v>
      </c>
      <c r="I136" s="7" t="s">
        <v>39</v>
      </c>
      <c r="J136" s="7" t="s">
        <v>40</v>
      </c>
      <c r="K136" s="7" t="s">
        <v>40</v>
      </c>
      <c r="L136" s="7"/>
      <c r="M136" s="12"/>
      <c r="N136" s="7" t="s">
        <v>40</v>
      </c>
      <c r="O136" s="9" t="n">
        <v>1880</v>
      </c>
      <c r="P136" s="0" t="str">
        <f aca="false">RIGHT(VLOOKUP(A136,Sheet2!A:C,3,0),4)</f>
        <v>1901</v>
      </c>
      <c r="Q136" s="0" t="n">
        <f aca="false">P136-O136</f>
        <v>21</v>
      </c>
      <c r="R136" s="0" t="str">
        <f aca="false">VLOOKUP(A136,Sheet1!A:K,8,0)</f>
        <v>antirevolutionair;ARP</v>
      </c>
      <c r="S136" s="0" t="s">
        <v>69</v>
      </c>
      <c r="T136" s="0" t="str">
        <f aca="false">RIGHT(VLOOKUP(A136,Sheet1!A:K,11,0),4)</f>
        <v>1824</v>
      </c>
      <c r="U136" s="0" t="str">
        <f aca="false">RIGHT(G136,4)</f>
        <v>1903</v>
      </c>
      <c r="V136" s="0" t="n">
        <f aca="false">U136-T136</f>
        <v>79</v>
      </c>
      <c r="W136" s="0" t="n">
        <f aca="false">IF(O136&lt;1881,1,0)</f>
        <v>1</v>
      </c>
      <c r="X136" s="0" t="n">
        <f aca="false">IF(AND(O136&gt;1880,O136&lt;1901),1,0)</f>
        <v>0</v>
      </c>
      <c r="Y136" s="0" t="n">
        <f aca="false">IF(AND(O136&gt;1900,O136&lt;1919),1,0)</f>
        <v>0</v>
      </c>
      <c r="Z136" s="0" t="n">
        <f aca="false">IF(O136&gt;1918,1,0)</f>
        <v>0</v>
      </c>
      <c r="AA136" s="0" t="n">
        <f aca="false">IF(W136=1,1,IF(X136=1,2,IF(Y136=1,3,IF(Z136=1,4,0))))</f>
        <v>1</v>
      </c>
      <c r="AB136" s="0" t="n">
        <f aca="false">IF(ISNUMBER(FIND("2e kamerlid",D136,1)),1,0)</f>
        <v>1</v>
      </c>
      <c r="AC136" s="0" t="n">
        <f aca="false">IF(ISNUMBER(FIND("1e kamerlid",D136,1)),1,0)</f>
        <v>0</v>
      </c>
      <c r="AD136" s="0" t="n">
        <f aca="false">IF(ISNUMBER(FIND("minister",D136,1)),1,0)</f>
        <v>0</v>
      </c>
      <c r="AE136" s="0" t="n">
        <f aca="false">IF(ISNUMBER(FIND("gedeputeerde",D136,1)),1,0)</f>
        <v>0</v>
      </c>
      <c r="AF136" s="0" t="n">
        <f aca="false">IF(ISNUMBER(FIND("commissaris",D136,1)),1,0)</f>
        <v>0</v>
      </c>
    </row>
    <row r="137" customFormat="false" ht="15" hidden="false" customHeight="false" outlineLevel="0" collapsed="false">
      <c r="A137" s="6" t="s">
        <v>728</v>
      </c>
      <c r="B137" s="6" t="s">
        <v>729</v>
      </c>
      <c r="C137" s="6" t="s">
        <v>730</v>
      </c>
      <c r="D137" s="6" t="s">
        <v>731</v>
      </c>
      <c r="E137" s="6" t="s">
        <v>732</v>
      </c>
      <c r="F137" s="6" t="s">
        <v>117</v>
      </c>
      <c r="G137" s="6" t="s">
        <v>733</v>
      </c>
      <c r="H137" s="13" t="s">
        <v>129</v>
      </c>
      <c r="I137" s="7" t="s">
        <v>39</v>
      </c>
      <c r="J137" s="7" t="s">
        <v>40</v>
      </c>
      <c r="K137" s="6" t="s">
        <v>40</v>
      </c>
      <c r="L137" s="6" t="s">
        <v>734</v>
      </c>
      <c r="M137" s="6"/>
      <c r="N137" s="7" t="s">
        <v>40</v>
      </c>
      <c r="O137" s="9" t="n">
        <v>1849</v>
      </c>
      <c r="P137" s="0" t="str">
        <f aca="false">RIGHT(VLOOKUP(A137,Sheet2!A:C,3,0),4)</f>
        <v>1880</v>
      </c>
      <c r="Q137" s="0" t="n">
        <f aca="false">P137-O137</f>
        <v>31</v>
      </c>
      <c r="R137" s="0" t="str">
        <f aca="false">VLOOKUP(A137,Sheet1!A:K,8,0)</f>
        <v>conservatief</v>
      </c>
      <c r="S137" s="0" t="s">
        <v>69</v>
      </c>
      <c r="T137" s="0" t="str">
        <f aca="false">RIGHT(VLOOKUP(A137,Sheet1!A:K,11,0),4)</f>
        <v>1799</v>
      </c>
      <c r="U137" s="0" t="str">
        <f aca="false">RIGHT(G137,4)</f>
        <v>1882</v>
      </c>
      <c r="V137" s="0" t="n">
        <f aca="false">U137-T137</f>
        <v>83</v>
      </c>
      <c r="W137" s="0" t="n">
        <f aca="false">IF(O137&lt;1881,1,0)</f>
        <v>1</v>
      </c>
      <c r="X137" s="0" t="n">
        <f aca="false">IF(AND(O137&gt;1880,O137&lt;1901),1,0)</f>
        <v>0</v>
      </c>
      <c r="Y137" s="0" t="n">
        <f aca="false">IF(AND(O137&gt;1900,O137&lt;1919),1,0)</f>
        <v>0</v>
      </c>
      <c r="Z137" s="0" t="n">
        <f aca="false">IF(O137&gt;1918,1,0)</f>
        <v>0</v>
      </c>
      <c r="AA137" s="0" t="n">
        <f aca="false">IF(W137=1,1,IF(X137=1,2,IF(Y137=1,3,IF(Z137=1,4,0))))</f>
        <v>1</v>
      </c>
      <c r="AB137" s="0" t="n">
        <f aca="false">IF(ISNUMBER(FIND("2e kamerlid",D137,1)),1,0)</f>
        <v>1</v>
      </c>
      <c r="AC137" s="0" t="n">
        <f aca="false">IF(ISNUMBER(FIND("1e kamerlid",D137,1)),1,0)</f>
        <v>0</v>
      </c>
      <c r="AD137" s="0" t="n">
        <f aca="false">IF(ISNUMBER(FIND("minister",D137,1)),1,0)</f>
        <v>1</v>
      </c>
      <c r="AE137" s="0" t="n">
        <f aca="false">IF(ISNUMBER(FIND("gedeputeerde",D137,1)),1,0)</f>
        <v>0</v>
      </c>
      <c r="AF137" s="0" t="n">
        <f aca="false">IF(ISNUMBER(FIND("commissaris",D137,1)),1,0)</f>
        <v>1</v>
      </c>
    </row>
    <row r="138" customFormat="false" ht="15" hidden="false" customHeight="false" outlineLevel="0" collapsed="false">
      <c r="A138" s="6" t="s">
        <v>735</v>
      </c>
      <c r="B138" s="7" t="s">
        <v>729</v>
      </c>
      <c r="C138" s="7" t="s">
        <v>736</v>
      </c>
      <c r="D138" s="7" t="s">
        <v>35</v>
      </c>
      <c r="E138" s="7" t="s">
        <v>82</v>
      </c>
      <c r="F138" s="7" t="s">
        <v>37</v>
      </c>
      <c r="G138" s="7" t="s">
        <v>737</v>
      </c>
      <c r="H138" s="7" t="n">
        <v>1921</v>
      </c>
      <c r="I138" s="11" t="s">
        <v>738</v>
      </c>
      <c r="J138" s="7" t="s">
        <v>40</v>
      </c>
      <c r="K138" s="7" t="s">
        <v>40</v>
      </c>
      <c r="L138" s="7"/>
      <c r="M138" s="12"/>
      <c r="N138" s="7" t="s">
        <v>40</v>
      </c>
      <c r="O138" s="9" t="n">
        <v>1905</v>
      </c>
      <c r="P138" s="0" t="str">
        <f aca="false">RIGHT(VLOOKUP(A138,Sheet2!A:C,3,0),4)</f>
        <v>1921</v>
      </c>
      <c r="Q138" s="0" t="n">
        <f aca="false">P138-O138</f>
        <v>16</v>
      </c>
      <c r="R138" s="0" t="str">
        <f aca="false">VLOOKUP(A138,Sheet1!A:K,8,0)</f>
        <v>Liberale Unie</v>
      </c>
      <c r="S138" s="0" t="s">
        <v>50</v>
      </c>
      <c r="T138" s="0" t="str">
        <f aca="false">RIGHT(VLOOKUP(A138,Sheet1!A:K,11,0),4)</f>
        <v>1853</v>
      </c>
      <c r="U138" s="0" t="str">
        <f aca="false">RIGHT(G138,4)</f>
        <v>1921</v>
      </c>
      <c r="V138" s="0" t="n">
        <f aca="false">U138-T138</f>
        <v>68</v>
      </c>
      <c r="W138" s="0" t="n">
        <f aca="false">IF(O138&lt;1881,1,0)</f>
        <v>0</v>
      </c>
      <c r="X138" s="0" t="n">
        <f aca="false">IF(AND(O138&gt;1880,O138&lt;1901),1,0)</f>
        <v>0</v>
      </c>
      <c r="Y138" s="0" t="n">
        <f aca="false">IF(AND(O138&gt;1900,O138&lt;1919),1,0)</f>
        <v>1</v>
      </c>
      <c r="Z138" s="0" t="n">
        <f aca="false">IF(O138&gt;1918,1,0)</f>
        <v>0</v>
      </c>
      <c r="AA138" s="0" t="n">
        <f aca="false">IF(W138=1,1,IF(X138=1,2,IF(Y138=1,3,IF(Z138=1,4,0))))</f>
        <v>3</v>
      </c>
      <c r="AB138" s="0" t="n">
        <f aca="false">IF(ISNUMBER(FIND("2e kamerlid",D138,1)),1,0)</f>
        <v>1</v>
      </c>
      <c r="AC138" s="0" t="n">
        <f aca="false">IF(ISNUMBER(FIND("1e kamerlid",D138,1)),1,0)</f>
        <v>0</v>
      </c>
      <c r="AD138" s="0" t="n">
        <f aca="false">IF(ISNUMBER(FIND("minister",D138,1)),1,0)</f>
        <v>0</v>
      </c>
      <c r="AE138" s="0" t="n">
        <f aca="false">IF(ISNUMBER(FIND("gedeputeerde",D138,1)),1,0)</f>
        <v>0</v>
      </c>
      <c r="AF138" s="0" t="n">
        <f aca="false">IF(ISNUMBER(FIND("commissaris",D138,1)),1,0)</f>
        <v>0</v>
      </c>
    </row>
    <row r="139" customFormat="false" ht="15" hidden="false" customHeight="false" outlineLevel="0" collapsed="false">
      <c r="A139" s="6" t="s">
        <v>739</v>
      </c>
      <c r="B139" s="7" t="s">
        <v>740</v>
      </c>
      <c r="C139" s="7" t="s">
        <v>741</v>
      </c>
      <c r="D139" s="7" t="s">
        <v>35</v>
      </c>
      <c r="E139" s="7" t="s">
        <v>82</v>
      </c>
      <c r="F139" s="7" t="s">
        <v>37</v>
      </c>
      <c r="G139" s="7" t="s">
        <v>742</v>
      </c>
      <c r="H139" s="7" t="n">
        <v>1926</v>
      </c>
      <c r="I139" s="11" t="n">
        <v>4078</v>
      </c>
      <c r="J139" s="7" t="s">
        <v>40</v>
      </c>
      <c r="K139" s="7" t="s">
        <v>40</v>
      </c>
      <c r="L139" s="7"/>
      <c r="M139" s="7" t="s">
        <v>743</v>
      </c>
      <c r="N139" s="7" t="s">
        <v>40</v>
      </c>
      <c r="O139" s="9" t="n">
        <v>1916</v>
      </c>
      <c r="P139" s="0" t="str">
        <f aca="false">RIGHT(VLOOKUP(A139,Sheet2!A:C,3,0),4)</f>
        <v>1926</v>
      </c>
      <c r="Q139" s="0" t="n">
        <f aca="false">P139-O139</f>
        <v>10</v>
      </c>
      <c r="R139" s="0" t="str">
        <f aca="false">VLOOKUP(A139,Sheet1!A:K,8,0)</f>
        <v>Vrij-Liberalen;Vrijheidsbond</v>
      </c>
      <c r="S139" s="0" t="s">
        <v>50</v>
      </c>
      <c r="T139" s="0" t="str">
        <f aca="false">RIGHT(VLOOKUP(A139,Sheet1!A:K,11,0),4)</f>
        <v>1870</v>
      </c>
      <c r="U139" s="0" t="str">
        <f aca="false">RIGHT(G139,4)</f>
        <v>1926</v>
      </c>
      <c r="V139" s="0" t="n">
        <f aca="false">U139-T139</f>
        <v>56</v>
      </c>
      <c r="W139" s="0" t="n">
        <f aca="false">IF(O139&lt;1881,1,0)</f>
        <v>0</v>
      </c>
      <c r="X139" s="0" t="n">
        <f aca="false">IF(AND(O139&gt;1880,O139&lt;1901),1,0)</f>
        <v>0</v>
      </c>
      <c r="Y139" s="0" t="n">
        <f aca="false">IF(AND(O139&gt;1900,O139&lt;1919),1,0)</f>
        <v>1</v>
      </c>
      <c r="Z139" s="0" t="n">
        <f aca="false">IF(O139&gt;1918,1,0)</f>
        <v>0</v>
      </c>
      <c r="AA139" s="0" t="n">
        <f aca="false">IF(W139=1,1,IF(X139=1,2,IF(Y139=1,3,IF(Z139=1,4,0))))</f>
        <v>3</v>
      </c>
      <c r="AB139" s="0" t="n">
        <f aca="false">IF(ISNUMBER(FIND("2e kamerlid",D139,1)),1,0)</f>
        <v>1</v>
      </c>
      <c r="AC139" s="0" t="n">
        <f aca="false">IF(ISNUMBER(FIND("1e kamerlid",D139,1)),1,0)</f>
        <v>0</v>
      </c>
      <c r="AD139" s="0" t="n">
        <f aca="false">IF(ISNUMBER(FIND("minister",D139,1)),1,0)</f>
        <v>0</v>
      </c>
      <c r="AE139" s="0" t="n">
        <f aca="false">IF(ISNUMBER(FIND("gedeputeerde",D139,1)),1,0)</f>
        <v>0</v>
      </c>
      <c r="AF139" s="0" t="n">
        <f aca="false">IF(ISNUMBER(FIND("commissaris",D139,1)),1,0)</f>
        <v>0</v>
      </c>
    </row>
    <row r="140" customFormat="false" ht="15" hidden="false" customHeight="false" outlineLevel="0" collapsed="false">
      <c r="A140" s="6" t="s">
        <v>744</v>
      </c>
      <c r="B140" s="7" t="s">
        <v>745</v>
      </c>
      <c r="C140" s="7" t="s">
        <v>353</v>
      </c>
      <c r="D140" s="7" t="s">
        <v>46</v>
      </c>
      <c r="E140" s="7" t="s">
        <v>82</v>
      </c>
      <c r="F140" s="7" t="s">
        <v>37</v>
      </c>
      <c r="G140" s="7" t="s">
        <v>746</v>
      </c>
      <c r="H140" s="7" t="n">
        <v>1938</v>
      </c>
      <c r="I140" s="7" t="s">
        <v>273</v>
      </c>
      <c r="J140" s="7" t="s">
        <v>76</v>
      </c>
      <c r="K140" s="7" t="s">
        <v>77</v>
      </c>
      <c r="L140" s="7"/>
      <c r="M140" s="7" t="s">
        <v>747</v>
      </c>
      <c r="N140" s="7" t="s">
        <v>77</v>
      </c>
      <c r="O140" s="9" t="n">
        <v>1925</v>
      </c>
      <c r="P140" s="0" t="str">
        <f aca="false">RIGHT(VLOOKUP(A140,Sheet2!A:C,3,0),4)</f>
        <v>1938</v>
      </c>
      <c r="Q140" s="0" t="n">
        <f aca="false">P140-O140</f>
        <v>13</v>
      </c>
      <c r="R140" s="0" t="str">
        <f aca="false">VLOOKUP(A140,Sheet1!A:K,8,0)</f>
        <v>Vrijheidsbond</v>
      </c>
      <c r="S140" s="0" t="s">
        <v>42</v>
      </c>
      <c r="T140" s="0" t="str">
        <f aca="false">RIGHT(VLOOKUP(A140,Sheet1!A:K,11,0),4)</f>
        <v>1868</v>
      </c>
      <c r="U140" s="0" t="str">
        <f aca="false">RIGHT(G140,4)</f>
        <v>1938</v>
      </c>
      <c r="V140" s="0" t="n">
        <f aca="false">U140-T140</f>
        <v>70</v>
      </c>
      <c r="W140" s="0" t="n">
        <f aca="false">IF(O140&lt;1881,1,0)</f>
        <v>0</v>
      </c>
      <c r="X140" s="0" t="n">
        <f aca="false">IF(AND(O140&gt;1880,O140&lt;1901),1,0)</f>
        <v>0</v>
      </c>
      <c r="Y140" s="0" t="n">
        <f aca="false">IF(AND(O140&gt;1900,O140&lt;1919),1,0)</f>
        <v>0</v>
      </c>
      <c r="Z140" s="0" t="n">
        <f aca="false">IF(O140&gt;1918,1,0)</f>
        <v>1</v>
      </c>
      <c r="AA140" s="0" t="n">
        <f aca="false">IF(W140=1,1,IF(X140=1,2,IF(Y140=1,3,IF(Z140=1,4,0))))</f>
        <v>4</v>
      </c>
      <c r="AB140" s="0" t="n">
        <f aca="false">IF(ISNUMBER(FIND("2e kamerlid",D140,1)),1,0)</f>
        <v>1</v>
      </c>
      <c r="AC140" s="0" t="n">
        <f aca="false">IF(ISNUMBER(FIND("1e kamerlid",D140,1)),1,0)</f>
        <v>1</v>
      </c>
      <c r="AD140" s="0" t="n">
        <f aca="false">IF(ISNUMBER(FIND("minister",D140,1)),1,0)</f>
        <v>0</v>
      </c>
      <c r="AE140" s="0" t="n">
        <f aca="false">IF(ISNUMBER(FIND("gedeputeerde",D140,1)),1,0)</f>
        <v>0</v>
      </c>
      <c r="AF140" s="0" t="n">
        <f aca="false">IF(ISNUMBER(FIND("commissaris",D140,1)),1,0)</f>
        <v>0</v>
      </c>
    </row>
    <row r="141" customFormat="false" ht="15" hidden="false" customHeight="false" outlineLevel="0" collapsed="false">
      <c r="A141" s="6" t="s">
        <v>748</v>
      </c>
      <c r="B141" s="7" t="s">
        <v>749</v>
      </c>
      <c r="C141" s="7" t="s">
        <v>412</v>
      </c>
      <c r="D141" s="7" t="s">
        <v>35</v>
      </c>
      <c r="E141" s="7" t="s">
        <v>36</v>
      </c>
      <c r="F141" s="7" t="s">
        <v>37</v>
      </c>
      <c r="G141" s="7" t="s">
        <v>750</v>
      </c>
      <c r="H141" s="7" t="n">
        <v>1939</v>
      </c>
      <c r="I141" s="7" t="s">
        <v>273</v>
      </c>
      <c r="J141" s="7" t="s">
        <v>76</v>
      </c>
      <c r="K141" s="7" t="s">
        <v>77</v>
      </c>
      <c r="L141" s="7"/>
      <c r="M141" s="7" t="s">
        <v>751</v>
      </c>
      <c r="N141" s="7" t="s">
        <v>77</v>
      </c>
      <c r="O141" s="9" t="n">
        <v>1925</v>
      </c>
      <c r="P141" s="0" t="str">
        <f aca="false">RIGHT(VLOOKUP(A141,Sheet2!A:C,3,0),4)</f>
        <v>1939</v>
      </c>
      <c r="Q141" s="0" t="n">
        <f aca="false">P141-O141</f>
        <v>14</v>
      </c>
      <c r="R141" s="0" t="str">
        <f aca="false">VLOOKUP(A141,Sheet1!A:K,8,0)</f>
        <v>SDAP</v>
      </c>
      <c r="S141" s="0" t="s">
        <v>42</v>
      </c>
      <c r="T141" s="0" t="str">
        <f aca="false">RIGHT(VLOOKUP(A141,Sheet1!A:K,11,0),4)</f>
        <v>1880</v>
      </c>
      <c r="U141" s="0" t="str">
        <f aca="false">RIGHT(G141,4)</f>
        <v>1939</v>
      </c>
      <c r="V141" s="0" t="n">
        <f aca="false">U141-T141</f>
        <v>59</v>
      </c>
      <c r="W141" s="0" t="n">
        <f aca="false">IF(O141&lt;1881,1,0)</f>
        <v>0</v>
      </c>
      <c r="X141" s="0" t="n">
        <f aca="false">IF(AND(O141&gt;1880,O141&lt;1901),1,0)</f>
        <v>0</v>
      </c>
      <c r="Y141" s="0" t="n">
        <f aca="false">IF(AND(O141&gt;1900,O141&lt;1919),1,0)</f>
        <v>0</v>
      </c>
      <c r="Z141" s="0" t="n">
        <f aca="false">IF(O141&gt;1918,1,0)</f>
        <v>1</v>
      </c>
      <c r="AA141" s="0" t="n">
        <f aca="false">IF(W141=1,1,IF(X141=1,2,IF(Y141=1,3,IF(Z141=1,4,0))))</f>
        <v>4</v>
      </c>
      <c r="AB141" s="0" t="n">
        <f aca="false">IF(ISNUMBER(FIND("2e kamerlid",D141,1)),1,0)</f>
        <v>1</v>
      </c>
      <c r="AC141" s="0" t="n">
        <f aca="false">IF(ISNUMBER(FIND("1e kamerlid",D141,1)),1,0)</f>
        <v>0</v>
      </c>
      <c r="AD141" s="0" t="n">
        <f aca="false">IF(ISNUMBER(FIND("minister",D141,1)),1,0)</f>
        <v>0</v>
      </c>
      <c r="AE141" s="0" t="n">
        <f aca="false">IF(ISNUMBER(FIND("gedeputeerde",D141,1)),1,0)</f>
        <v>0</v>
      </c>
      <c r="AF141" s="0" t="n">
        <f aca="false">IF(ISNUMBER(FIND("commissaris",D141,1)),1,0)</f>
        <v>0</v>
      </c>
    </row>
    <row r="142" customFormat="false" ht="15" hidden="false" customHeight="false" outlineLevel="0" collapsed="false">
      <c r="A142" s="6" t="s">
        <v>752</v>
      </c>
      <c r="B142" s="7" t="s">
        <v>753</v>
      </c>
      <c r="C142" s="7" t="s">
        <v>754</v>
      </c>
      <c r="D142" s="7" t="s">
        <v>46</v>
      </c>
      <c r="E142" s="7" t="s">
        <v>82</v>
      </c>
      <c r="F142" s="7" t="s">
        <v>37</v>
      </c>
      <c r="G142" s="7" t="s">
        <v>755</v>
      </c>
      <c r="H142" s="7" t="n">
        <v>1917</v>
      </c>
      <c r="I142" s="11" t="s">
        <v>756</v>
      </c>
      <c r="J142" s="7" t="s">
        <v>40</v>
      </c>
      <c r="K142" s="7" t="s">
        <v>40</v>
      </c>
      <c r="L142" s="7"/>
      <c r="M142" s="7"/>
      <c r="N142" s="7" t="s">
        <v>40</v>
      </c>
      <c r="O142" s="9" t="n">
        <v>1894</v>
      </c>
      <c r="P142" s="0" t="str">
        <f aca="false">RIGHT(VLOOKUP(A142,Sheet2!A:C,3,0),4)</f>
        <v>1917</v>
      </c>
      <c r="Q142" s="0" t="n">
        <f aca="false">P142-O142</f>
        <v>23</v>
      </c>
      <c r="R142" s="0" t="str">
        <f aca="false">VLOOKUP(A142,Sheet1!A:K,8,0)</f>
        <v>VDB</v>
      </c>
      <c r="S142" s="0" t="s">
        <v>42</v>
      </c>
      <c r="T142" s="0" t="str">
        <f aca="false">RIGHT(VLOOKUP(A142,Sheet1!A:K,11,0),4)</f>
        <v>1857</v>
      </c>
      <c r="U142" s="0" t="str">
        <f aca="false">RIGHT(G142,4)</f>
        <v>1917</v>
      </c>
      <c r="V142" s="0" t="n">
        <f aca="false">U142-T142</f>
        <v>60</v>
      </c>
      <c r="W142" s="0" t="n">
        <f aca="false">IF(O142&lt;1881,1,0)</f>
        <v>0</v>
      </c>
      <c r="X142" s="0" t="n">
        <f aca="false">IF(AND(O142&gt;1880,O142&lt;1901),1,0)</f>
        <v>1</v>
      </c>
      <c r="Y142" s="0" t="n">
        <f aca="false">IF(AND(O142&gt;1900,O142&lt;1919),1,0)</f>
        <v>0</v>
      </c>
      <c r="Z142" s="0" t="n">
        <f aca="false">IF(O142&gt;1918,1,0)</f>
        <v>0</v>
      </c>
      <c r="AA142" s="0" t="n">
        <f aca="false">IF(W142=1,1,IF(X142=1,2,IF(Y142=1,3,IF(Z142=1,4,0))))</f>
        <v>2</v>
      </c>
      <c r="AB142" s="0" t="n">
        <f aca="false">IF(ISNUMBER(FIND("2e kamerlid",D142,1)),1,0)</f>
        <v>1</v>
      </c>
      <c r="AC142" s="0" t="n">
        <f aca="false">IF(ISNUMBER(FIND("1e kamerlid",D142,1)),1,0)</f>
        <v>1</v>
      </c>
      <c r="AD142" s="0" t="n">
        <f aca="false">IF(ISNUMBER(FIND("minister",D142,1)),1,0)</f>
        <v>0</v>
      </c>
      <c r="AE142" s="0" t="n">
        <f aca="false">IF(ISNUMBER(FIND("gedeputeerde",D142,1)),1,0)</f>
        <v>0</v>
      </c>
      <c r="AF142" s="0" t="n">
        <f aca="false">IF(ISNUMBER(FIND("commissaris",D142,1)),1,0)</f>
        <v>0</v>
      </c>
    </row>
    <row r="143" customFormat="false" ht="15" hidden="false" customHeight="false" outlineLevel="0" collapsed="false">
      <c r="A143" s="6" t="s">
        <v>757</v>
      </c>
      <c r="B143" s="6" t="s">
        <v>758</v>
      </c>
      <c r="C143" s="6" t="s">
        <v>199</v>
      </c>
      <c r="D143" s="6" t="s">
        <v>35</v>
      </c>
      <c r="E143" s="6" t="s">
        <v>482</v>
      </c>
      <c r="F143" s="6" t="s">
        <v>102</v>
      </c>
      <c r="G143" s="6" t="s">
        <v>759</v>
      </c>
      <c r="H143" s="13" t="s">
        <v>97</v>
      </c>
      <c r="I143" s="7" t="s">
        <v>39</v>
      </c>
      <c r="J143" s="6" t="s">
        <v>40</v>
      </c>
      <c r="K143" s="7" t="s">
        <v>40</v>
      </c>
      <c r="L143" s="6"/>
      <c r="M143" s="6"/>
      <c r="N143" s="8" t="s">
        <v>40</v>
      </c>
      <c r="O143" s="9" t="n">
        <v>1849</v>
      </c>
      <c r="P143" s="0" t="str">
        <f aca="false">RIGHT(VLOOKUP(A143,Sheet2!A:C,3,0),4)</f>
        <v>1881</v>
      </c>
      <c r="Q143" s="0" t="n">
        <f aca="false">P143-O143</f>
        <v>32</v>
      </c>
      <c r="R143" s="0" t="str">
        <f aca="false">VLOOKUP(A143,Sheet1!A:K,8,0)</f>
        <v>Thorbeckiaan;liberaal</v>
      </c>
      <c r="S143" s="0" t="s">
        <v>50</v>
      </c>
      <c r="T143" s="0" t="str">
        <f aca="false">RIGHT(VLOOKUP(A143,Sheet1!A:K,11,0),4)</f>
        <v>1817</v>
      </c>
      <c r="U143" s="0" t="str">
        <f aca="false">RIGHT(G143,4)</f>
        <v>1881</v>
      </c>
      <c r="V143" s="0" t="n">
        <f aca="false">U143-T143</f>
        <v>64</v>
      </c>
      <c r="W143" s="0" t="n">
        <f aca="false">IF(O143&lt;1881,1,0)</f>
        <v>1</v>
      </c>
      <c r="X143" s="0" t="n">
        <f aca="false">IF(AND(O143&gt;1880,O143&lt;1901),1,0)</f>
        <v>0</v>
      </c>
      <c r="Y143" s="0" t="n">
        <f aca="false">IF(AND(O143&gt;1900,O143&lt;1919),1,0)</f>
        <v>0</v>
      </c>
      <c r="Z143" s="0" t="n">
        <f aca="false">IF(O143&gt;1918,1,0)</f>
        <v>0</v>
      </c>
      <c r="AA143" s="0" t="n">
        <f aca="false">IF(W143=1,1,IF(X143=1,2,IF(Y143=1,3,IF(Z143=1,4,0))))</f>
        <v>1</v>
      </c>
      <c r="AB143" s="0" t="n">
        <f aca="false">IF(ISNUMBER(FIND("2e kamerlid",D143,1)),1,0)</f>
        <v>1</v>
      </c>
      <c r="AC143" s="0" t="n">
        <f aca="false">IF(ISNUMBER(FIND("1e kamerlid",D143,1)),1,0)</f>
        <v>0</v>
      </c>
      <c r="AD143" s="0" t="n">
        <f aca="false">IF(ISNUMBER(FIND("minister",D143,1)),1,0)</f>
        <v>0</v>
      </c>
      <c r="AE143" s="0" t="n">
        <f aca="false">IF(ISNUMBER(FIND("gedeputeerde",D143,1)),1,0)</f>
        <v>0</v>
      </c>
      <c r="AF143" s="0" t="n">
        <f aca="false">IF(ISNUMBER(FIND("commissaris",D143,1)),1,0)</f>
        <v>0</v>
      </c>
    </row>
    <row r="144" customFormat="false" ht="15" hidden="false" customHeight="false" outlineLevel="0" collapsed="false">
      <c r="A144" s="6" t="s">
        <v>760</v>
      </c>
      <c r="B144" s="7" t="s">
        <v>761</v>
      </c>
      <c r="C144" s="7" t="s">
        <v>365</v>
      </c>
      <c r="D144" s="7" t="s">
        <v>46</v>
      </c>
      <c r="E144" s="7" t="s">
        <v>657</v>
      </c>
      <c r="F144" s="7" t="s">
        <v>66</v>
      </c>
      <c r="G144" s="7" t="s">
        <v>762</v>
      </c>
      <c r="H144" s="7" t="n">
        <v>1878</v>
      </c>
      <c r="I144" s="11" t="n">
        <v>1232755</v>
      </c>
      <c r="J144" s="7" t="s">
        <v>40</v>
      </c>
      <c r="K144" s="7" t="s">
        <v>40</v>
      </c>
      <c r="L144" s="7" t="s">
        <v>659</v>
      </c>
      <c r="M144" s="12" t="s">
        <v>763</v>
      </c>
      <c r="N144" s="7" t="s">
        <v>40</v>
      </c>
      <c r="O144" s="9" t="n">
        <v>1862</v>
      </c>
      <c r="P144" s="0" t="str">
        <f aca="false">RIGHT(VLOOKUP(A144,Sheet2!A:C,3,0),4)</f>
        <v>1878</v>
      </c>
      <c r="Q144" s="0" t="n">
        <f aca="false">P144-O144</f>
        <v>16</v>
      </c>
      <c r="R144" s="0" t="str">
        <f aca="false">VLOOKUP(A144,Sheet1!A:K,8,0)</f>
        <v>liberaal</v>
      </c>
      <c r="S144" s="0" t="s">
        <v>50</v>
      </c>
      <c r="T144" s="0" t="str">
        <f aca="false">RIGHT(VLOOKUP(A144,Sheet1!A:K,11,0),4)</f>
        <v>1815</v>
      </c>
      <c r="U144" s="0" t="str">
        <f aca="false">RIGHT(G144,4)</f>
        <v>1878</v>
      </c>
      <c r="V144" s="0" t="n">
        <f aca="false">U144-T144</f>
        <v>63</v>
      </c>
      <c r="W144" s="0" t="n">
        <f aca="false">IF(O144&lt;1881,1,0)</f>
        <v>1</v>
      </c>
      <c r="X144" s="0" t="n">
        <f aca="false">IF(AND(O144&gt;1880,O144&lt;1901),1,0)</f>
        <v>0</v>
      </c>
      <c r="Y144" s="0" t="n">
        <f aca="false">IF(AND(O144&gt;1900,O144&lt;1919),1,0)</f>
        <v>0</v>
      </c>
      <c r="Z144" s="0" t="n">
        <f aca="false">IF(O144&gt;1918,1,0)</f>
        <v>0</v>
      </c>
      <c r="AA144" s="0" t="n">
        <f aca="false">IF(W144=1,1,IF(X144=1,2,IF(Y144=1,3,IF(Z144=1,4,0))))</f>
        <v>1</v>
      </c>
      <c r="AB144" s="0" t="n">
        <f aca="false">IF(ISNUMBER(FIND("2e kamerlid",D144,1)),1,0)</f>
        <v>1</v>
      </c>
      <c r="AC144" s="0" t="n">
        <f aca="false">IF(ISNUMBER(FIND("1e kamerlid",D144,1)),1,0)</f>
        <v>1</v>
      </c>
      <c r="AD144" s="0" t="n">
        <f aca="false">IF(ISNUMBER(FIND("minister",D144,1)),1,0)</f>
        <v>0</v>
      </c>
      <c r="AE144" s="0" t="n">
        <f aca="false">IF(ISNUMBER(FIND("gedeputeerde",D144,1)),1,0)</f>
        <v>0</v>
      </c>
      <c r="AF144" s="0" t="n">
        <f aca="false">IF(ISNUMBER(FIND("commissaris",D144,1)),1,0)</f>
        <v>0</v>
      </c>
    </row>
    <row r="145" customFormat="false" ht="15" hidden="false" customHeight="false" outlineLevel="0" collapsed="false">
      <c r="A145" s="6" t="s">
        <v>764</v>
      </c>
      <c r="B145" s="7" t="s">
        <v>765</v>
      </c>
      <c r="C145" s="7" t="s">
        <v>359</v>
      </c>
      <c r="D145" s="7" t="s">
        <v>46</v>
      </c>
      <c r="E145" s="7" t="s">
        <v>766</v>
      </c>
      <c r="F145" s="7" t="s">
        <v>66</v>
      </c>
      <c r="G145" s="7" t="s">
        <v>767</v>
      </c>
      <c r="H145" s="7" t="n">
        <v>1887</v>
      </c>
      <c r="I145" s="7" t="s">
        <v>39</v>
      </c>
      <c r="J145" s="7" t="s">
        <v>40</v>
      </c>
      <c r="K145" s="7" t="s">
        <v>40</v>
      </c>
      <c r="L145" s="7" t="s">
        <v>657</v>
      </c>
      <c r="M145" s="12" t="s">
        <v>768</v>
      </c>
      <c r="N145" s="7" t="s">
        <v>40</v>
      </c>
      <c r="O145" s="9" t="n">
        <v>1843</v>
      </c>
      <c r="P145" s="0" t="str">
        <f aca="false">RIGHT(VLOOKUP(A145,Sheet2!A:C,3,0),4)</f>
        <v>1881</v>
      </c>
      <c r="Q145" s="0" t="n">
        <f aca="false">P145-O145</f>
        <v>38</v>
      </c>
      <c r="R145" s="0" t="str">
        <f aca="false">VLOOKUP(A145,Sheet1!A:K,8,0)</f>
        <v>'pragmatisch' liberaal;liberaal</v>
      </c>
      <c r="S145" s="0" t="s">
        <v>50</v>
      </c>
      <c r="T145" s="0" t="str">
        <f aca="false">RIGHT(VLOOKUP(A145,Sheet1!A:K,11,0),4)</f>
        <v>1809</v>
      </c>
      <c r="U145" s="0" t="str">
        <f aca="false">RIGHT(G145,4)</f>
        <v>1887</v>
      </c>
      <c r="V145" s="0" t="n">
        <f aca="false">U145-T145</f>
        <v>78</v>
      </c>
      <c r="W145" s="0" t="n">
        <f aca="false">IF(O145&lt;1881,1,0)</f>
        <v>1</v>
      </c>
      <c r="X145" s="0" t="n">
        <f aca="false">IF(AND(O145&gt;1880,O145&lt;1901),1,0)</f>
        <v>0</v>
      </c>
      <c r="Y145" s="0" t="n">
        <f aca="false">IF(AND(O145&gt;1900,O145&lt;1919),1,0)</f>
        <v>0</v>
      </c>
      <c r="Z145" s="0" t="n">
        <f aca="false">IF(O145&gt;1918,1,0)</f>
        <v>0</v>
      </c>
      <c r="AA145" s="0" t="n">
        <f aca="false">IF(W145=1,1,IF(X145=1,2,IF(Y145=1,3,IF(Z145=1,4,0))))</f>
        <v>1</v>
      </c>
      <c r="AB145" s="0" t="n">
        <f aca="false">IF(ISNUMBER(FIND("2e kamerlid",D145,1)),1,0)</f>
        <v>1</v>
      </c>
      <c r="AC145" s="0" t="n">
        <f aca="false">IF(ISNUMBER(FIND("1e kamerlid",D145,1)),1,0)</f>
        <v>1</v>
      </c>
      <c r="AD145" s="0" t="n">
        <f aca="false">IF(ISNUMBER(FIND("minister",D145,1)),1,0)</f>
        <v>0</v>
      </c>
      <c r="AE145" s="0" t="n">
        <f aca="false">IF(ISNUMBER(FIND("gedeputeerde",D145,1)),1,0)</f>
        <v>0</v>
      </c>
      <c r="AF145" s="0" t="n">
        <f aca="false">IF(ISNUMBER(FIND("commissaris",D145,1)),1,0)</f>
        <v>0</v>
      </c>
    </row>
    <row r="146" customFormat="false" ht="15" hidden="false" customHeight="false" outlineLevel="0" collapsed="false">
      <c r="A146" s="6" t="s">
        <v>769</v>
      </c>
      <c r="B146" s="7" t="s">
        <v>770</v>
      </c>
      <c r="C146" s="7" t="s">
        <v>771</v>
      </c>
      <c r="D146" s="7" t="s">
        <v>35</v>
      </c>
      <c r="E146" s="7" t="s">
        <v>704</v>
      </c>
      <c r="F146" s="7" t="s">
        <v>110</v>
      </c>
      <c r="G146" s="7" t="s">
        <v>772</v>
      </c>
      <c r="H146" s="7" t="n">
        <v>1918</v>
      </c>
      <c r="I146" s="11" t="n">
        <v>1336667</v>
      </c>
      <c r="J146" s="7" t="s">
        <v>40</v>
      </c>
      <c r="K146" s="7" t="s">
        <v>40</v>
      </c>
      <c r="L146" s="7"/>
      <c r="M146" s="12" t="s">
        <v>773</v>
      </c>
      <c r="N146" s="7" t="s">
        <v>40</v>
      </c>
      <c r="O146" s="9" t="n">
        <v>1905</v>
      </c>
      <c r="P146" s="0" t="str">
        <f aca="false">RIGHT(VLOOKUP(A146,Sheet2!A:C,3,0),4)</f>
        <v>1918</v>
      </c>
      <c r="Q146" s="0" t="n">
        <f aca="false">P146-O146</f>
        <v>13</v>
      </c>
      <c r="R146" s="0" t="str">
        <f aca="false">VLOOKUP(A146,Sheet1!A:K,8,0)</f>
        <v>Rooms-Katholieken;Algemeene Bond (RKSP)</v>
      </c>
      <c r="S146" s="0" t="s">
        <v>69</v>
      </c>
      <c r="T146" s="0" t="str">
        <f aca="false">RIGHT(VLOOKUP(A146,Sheet1!A:K,11,0),4)</f>
        <v>1858</v>
      </c>
      <c r="U146" s="0" t="str">
        <f aca="false">RIGHT(G146,4)</f>
        <v>1918</v>
      </c>
      <c r="V146" s="0" t="n">
        <f aca="false">U146-T146</f>
        <v>60</v>
      </c>
      <c r="W146" s="0" t="n">
        <f aca="false">IF(O146&lt;1881,1,0)</f>
        <v>0</v>
      </c>
      <c r="X146" s="0" t="n">
        <f aca="false">IF(AND(O146&gt;1880,O146&lt;1901),1,0)</f>
        <v>0</v>
      </c>
      <c r="Y146" s="0" t="n">
        <f aca="false">IF(AND(O146&gt;1900,O146&lt;1919),1,0)</f>
        <v>1</v>
      </c>
      <c r="Z146" s="0" t="n">
        <f aca="false">IF(O146&gt;1918,1,0)</f>
        <v>0</v>
      </c>
      <c r="AA146" s="0" t="n">
        <f aca="false">IF(W146=1,1,IF(X146=1,2,IF(Y146=1,3,IF(Z146=1,4,0))))</f>
        <v>3</v>
      </c>
      <c r="AB146" s="0" t="n">
        <f aca="false">IF(ISNUMBER(FIND("2e kamerlid",D146,1)),1,0)</f>
        <v>1</v>
      </c>
      <c r="AC146" s="0" t="n">
        <f aca="false">IF(ISNUMBER(FIND("1e kamerlid",D146,1)),1,0)</f>
        <v>0</v>
      </c>
      <c r="AD146" s="0" t="n">
        <f aca="false">IF(ISNUMBER(FIND("minister",D146,1)),1,0)</f>
        <v>0</v>
      </c>
      <c r="AE146" s="0" t="n">
        <f aca="false">IF(ISNUMBER(FIND("gedeputeerde",D146,1)),1,0)</f>
        <v>0</v>
      </c>
      <c r="AF146" s="0" t="n">
        <f aca="false">IF(ISNUMBER(FIND("commissaris",D146,1)),1,0)</f>
        <v>0</v>
      </c>
    </row>
    <row r="147" customFormat="false" ht="15" hidden="false" customHeight="false" outlineLevel="0" collapsed="false">
      <c r="A147" s="6" t="s">
        <v>774</v>
      </c>
      <c r="B147" s="7" t="s">
        <v>775</v>
      </c>
      <c r="C147" s="7" t="s">
        <v>776</v>
      </c>
      <c r="D147" s="7" t="s">
        <v>35</v>
      </c>
      <c r="E147" s="7" t="s">
        <v>73</v>
      </c>
      <c r="F147" s="7" t="s">
        <v>48</v>
      </c>
      <c r="G147" s="7" t="s">
        <v>777</v>
      </c>
      <c r="H147" s="10" t="n">
        <v>1941</v>
      </c>
      <c r="I147" s="7" t="s">
        <v>273</v>
      </c>
      <c r="J147" s="7" t="s">
        <v>76</v>
      </c>
      <c r="K147" s="7" t="s">
        <v>77</v>
      </c>
      <c r="L147" s="12"/>
      <c r="M147" s="7" t="s">
        <v>778</v>
      </c>
      <c r="N147" s="7" t="s">
        <v>77</v>
      </c>
      <c r="O147" s="9" t="n">
        <v>1909</v>
      </c>
      <c r="P147" s="0" t="str">
        <f aca="false">RIGHT(VLOOKUP(A147,Sheet2!A:C,3,0),4)</f>
        <v>1937</v>
      </c>
      <c r="Q147" s="0" t="n">
        <f aca="false">P147-O147</f>
        <v>28</v>
      </c>
      <c r="R147" s="0" t="str">
        <f aca="false">VLOOKUP(A147,Sheet1!A:K,8,0)</f>
        <v>SDAP;partijloos (ex-SDAP)</v>
      </c>
      <c r="S147" s="0" t="s">
        <v>42</v>
      </c>
      <c r="T147" s="0" t="str">
        <f aca="false">RIGHT(VLOOKUP(A147,Sheet1!A:K,11,0),4)</f>
        <v>1877</v>
      </c>
      <c r="U147" s="0" t="str">
        <f aca="false">RIGHT(G147,4)</f>
        <v>1941</v>
      </c>
      <c r="V147" s="0" t="n">
        <f aca="false">U147-T147</f>
        <v>64</v>
      </c>
      <c r="W147" s="0" t="n">
        <f aca="false">IF(O147&lt;1881,1,0)</f>
        <v>0</v>
      </c>
      <c r="X147" s="0" t="n">
        <f aca="false">IF(AND(O147&gt;1880,O147&lt;1901),1,0)</f>
        <v>0</v>
      </c>
      <c r="Y147" s="0" t="n">
        <f aca="false">IF(AND(O147&gt;1900,O147&lt;1919),1,0)</f>
        <v>1</v>
      </c>
      <c r="Z147" s="0" t="n">
        <f aca="false">IF(O147&gt;1918,1,0)</f>
        <v>0</v>
      </c>
      <c r="AA147" s="0" t="n">
        <f aca="false">IF(W147=1,1,IF(X147=1,2,IF(Y147=1,3,IF(Z147=1,4,0))))</f>
        <v>3</v>
      </c>
      <c r="AB147" s="0" t="n">
        <f aca="false">IF(ISNUMBER(FIND("2e kamerlid",D147,1)),1,0)</f>
        <v>1</v>
      </c>
      <c r="AC147" s="0" t="n">
        <f aca="false">IF(ISNUMBER(FIND("1e kamerlid",D147,1)),1,0)</f>
        <v>0</v>
      </c>
      <c r="AD147" s="0" t="n">
        <f aca="false">IF(ISNUMBER(FIND("minister",D147,1)),1,0)</f>
        <v>0</v>
      </c>
      <c r="AE147" s="0" t="n">
        <f aca="false">IF(ISNUMBER(FIND("gedeputeerde",D147,1)),1,0)</f>
        <v>0</v>
      </c>
      <c r="AF147" s="0" t="n">
        <f aca="false">IF(ISNUMBER(FIND("commissaris",D147,1)),1,0)</f>
        <v>0</v>
      </c>
    </row>
    <row r="148" customFormat="false" ht="15" hidden="false" customHeight="false" outlineLevel="0" collapsed="false">
      <c r="A148" s="6" t="s">
        <v>779</v>
      </c>
      <c r="B148" s="6" t="s">
        <v>780</v>
      </c>
      <c r="C148" s="6" t="s">
        <v>64</v>
      </c>
      <c r="D148" s="6" t="s">
        <v>35</v>
      </c>
      <c r="E148" s="6" t="s">
        <v>116</v>
      </c>
      <c r="F148" s="6" t="s">
        <v>117</v>
      </c>
      <c r="G148" s="6" t="s">
        <v>781</v>
      </c>
      <c r="H148" s="13" t="s">
        <v>256</v>
      </c>
      <c r="I148" s="7" t="s">
        <v>39</v>
      </c>
      <c r="J148" s="7" t="s">
        <v>40</v>
      </c>
      <c r="K148" s="6" t="s">
        <v>40</v>
      </c>
      <c r="L148" s="6"/>
      <c r="M148" s="6"/>
      <c r="N148" s="8" t="s">
        <v>40</v>
      </c>
      <c r="O148" s="9" t="n">
        <v>1884</v>
      </c>
      <c r="P148" s="0" t="str">
        <f aca="false">RIGHT(VLOOKUP(A148,Sheet2!A:C,3,0),4)</f>
        <v>1886</v>
      </c>
      <c r="Q148" s="0" t="n">
        <f aca="false">P148-O148</f>
        <v>2</v>
      </c>
      <c r="R148" s="0" t="str">
        <f aca="false">VLOOKUP(A148,Sheet1!A:K,8,0)</f>
        <v>liberaal</v>
      </c>
      <c r="S148" s="0" t="s">
        <v>50</v>
      </c>
      <c r="T148" s="0" t="str">
        <f aca="false">RIGHT(VLOOKUP(A148,Sheet1!A:K,11,0),4)</f>
        <v>1832</v>
      </c>
      <c r="U148" s="0" t="str">
        <f aca="false">RIGHT(G148,4)</f>
        <v>1908</v>
      </c>
      <c r="V148" s="0" t="n">
        <f aca="false">U148-T148</f>
        <v>76</v>
      </c>
      <c r="W148" s="0" t="n">
        <f aca="false">IF(O148&lt;1881,1,0)</f>
        <v>0</v>
      </c>
      <c r="X148" s="0" t="n">
        <f aca="false">IF(AND(O148&gt;1880,O148&lt;1901),1,0)</f>
        <v>1</v>
      </c>
      <c r="Y148" s="0" t="n">
        <f aca="false">IF(AND(O148&gt;1900,O148&lt;1919),1,0)</f>
        <v>0</v>
      </c>
      <c r="Z148" s="0" t="n">
        <f aca="false">IF(O148&gt;1918,1,0)</f>
        <v>0</v>
      </c>
      <c r="AA148" s="0" t="n">
        <f aca="false">IF(W148=1,1,IF(X148=1,2,IF(Y148=1,3,IF(Z148=1,4,0))))</f>
        <v>2</v>
      </c>
      <c r="AB148" s="0" t="n">
        <f aca="false">IF(ISNUMBER(FIND("2e kamerlid",D148,1)),1,0)</f>
        <v>1</v>
      </c>
      <c r="AC148" s="0" t="n">
        <f aca="false">IF(ISNUMBER(FIND("1e kamerlid",D148,1)),1,0)</f>
        <v>0</v>
      </c>
      <c r="AD148" s="0" t="n">
        <f aca="false">IF(ISNUMBER(FIND("minister",D148,1)),1,0)</f>
        <v>0</v>
      </c>
      <c r="AE148" s="0" t="n">
        <f aca="false">IF(ISNUMBER(FIND("gedeputeerde",D148,1)),1,0)</f>
        <v>0</v>
      </c>
      <c r="AF148" s="0" t="n">
        <f aca="false">IF(ISNUMBER(FIND("commissaris",D148,1)),1,0)</f>
        <v>0</v>
      </c>
    </row>
    <row r="149" customFormat="false" ht="15" hidden="false" customHeight="false" outlineLevel="0" collapsed="false">
      <c r="A149" s="6" t="s">
        <v>782</v>
      </c>
      <c r="B149" s="7" t="s">
        <v>783</v>
      </c>
      <c r="C149" s="7" t="s">
        <v>359</v>
      </c>
      <c r="D149" s="7" t="s">
        <v>54</v>
      </c>
      <c r="E149" s="7" t="s">
        <v>657</v>
      </c>
      <c r="F149" s="7" t="s">
        <v>66</v>
      </c>
      <c r="G149" s="7" t="s">
        <v>784</v>
      </c>
      <c r="H149" s="7" t="n">
        <v>1905</v>
      </c>
      <c r="I149" s="11" t="n">
        <v>2472084</v>
      </c>
      <c r="J149" s="7" t="s">
        <v>40</v>
      </c>
      <c r="K149" s="7" t="s">
        <v>40</v>
      </c>
      <c r="L149" s="7" t="s">
        <v>659</v>
      </c>
      <c r="M149" s="7"/>
      <c r="N149" s="7" t="s">
        <v>40</v>
      </c>
      <c r="O149" s="9" t="n">
        <v>1900</v>
      </c>
      <c r="P149" s="0" t="str">
        <f aca="false">RIGHT(VLOOKUP(A149,Sheet2!A:C,3,0),4)</f>
        <v>1904</v>
      </c>
      <c r="Q149" s="0" t="n">
        <f aca="false">P149-O149</f>
        <v>4</v>
      </c>
      <c r="R149" s="0" t="str">
        <f aca="false">VLOOKUP(A149,Sheet1!A:K,8,0)</f>
        <v>liberaal</v>
      </c>
      <c r="S149" s="0" t="s">
        <v>50</v>
      </c>
      <c r="T149" s="0" t="str">
        <f aca="false">RIGHT(VLOOKUP(A149,Sheet1!A:K,11,0),4)</f>
        <v>1846</v>
      </c>
      <c r="U149" s="0" t="str">
        <f aca="false">RIGHT(G149,4)</f>
        <v>1905</v>
      </c>
      <c r="V149" s="0" t="n">
        <f aca="false">U149-T149</f>
        <v>59</v>
      </c>
      <c r="W149" s="0" t="n">
        <f aca="false">IF(O149&lt;1881,1,0)</f>
        <v>0</v>
      </c>
      <c r="X149" s="0" t="n">
        <f aca="false">IF(AND(O149&gt;1880,O149&lt;1901),1,0)</f>
        <v>1</v>
      </c>
      <c r="Y149" s="0" t="n">
        <f aca="false">IF(AND(O149&gt;1900,O149&lt;1919),1,0)</f>
        <v>0</v>
      </c>
      <c r="Z149" s="0" t="n">
        <f aca="false">IF(O149&gt;1918,1,0)</f>
        <v>0</v>
      </c>
      <c r="AA149" s="0" t="n">
        <f aca="false">IF(W149=1,1,IF(X149=1,2,IF(Y149=1,3,IF(Z149=1,4,0))))</f>
        <v>2</v>
      </c>
      <c r="AB149" s="0" t="n">
        <f aca="false">IF(ISNUMBER(FIND("2e kamerlid",D149,1)),1,0)</f>
        <v>0</v>
      </c>
      <c r="AC149" s="0" t="n">
        <f aca="false">IF(ISNUMBER(FIND("1e kamerlid",D149,1)),1,0)</f>
        <v>1</v>
      </c>
      <c r="AD149" s="0" t="n">
        <f aca="false">IF(ISNUMBER(FIND("minister",D149,1)),1,0)</f>
        <v>0</v>
      </c>
      <c r="AE149" s="0" t="n">
        <f aca="false">IF(ISNUMBER(FIND("gedeputeerde",D149,1)),1,0)</f>
        <v>0</v>
      </c>
      <c r="AF149" s="0" t="n">
        <f aca="false">IF(ISNUMBER(FIND("commissaris",D149,1)),1,0)</f>
        <v>0</v>
      </c>
    </row>
    <row r="150" customFormat="false" ht="15" hidden="false" customHeight="false" outlineLevel="0" collapsed="false">
      <c r="A150" s="6" t="s">
        <v>785</v>
      </c>
      <c r="B150" s="7" t="s">
        <v>783</v>
      </c>
      <c r="C150" s="7" t="s">
        <v>395</v>
      </c>
      <c r="D150" s="7" t="s">
        <v>35</v>
      </c>
      <c r="E150" s="7" t="s">
        <v>225</v>
      </c>
      <c r="F150" s="7" t="s">
        <v>37</v>
      </c>
      <c r="G150" s="7" t="s">
        <v>786</v>
      </c>
      <c r="H150" s="7" t="n">
        <v>1891</v>
      </c>
      <c r="I150" s="7" t="s">
        <v>39</v>
      </c>
      <c r="J150" s="7" t="s">
        <v>40</v>
      </c>
      <c r="K150" s="7" t="s">
        <v>40</v>
      </c>
      <c r="L150" s="7"/>
      <c r="M150" s="7"/>
      <c r="N150" s="7" t="s">
        <v>40</v>
      </c>
      <c r="O150" s="9" t="n">
        <v>1877</v>
      </c>
      <c r="P150" s="0" t="str">
        <f aca="false">RIGHT(VLOOKUP(A150,Sheet2!A:C,3,0),4)</f>
        <v>1891</v>
      </c>
      <c r="Q150" s="0" t="n">
        <f aca="false">P150-O150</f>
        <v>14</v>
      </c>
      <c r="R150" s="0" t="str">
        <f aca="false">VLOOKUP(A150,Sheet1!A:K,8,0)</f>
        <v>liberaal;Liberale Unie</v>
      </c>
      <c r="S150" s="0" t="s">
        <v>50</v>
      </c>
      <c r="T150" s="0" t="str">
        <f aca="false">RIGHT(VLOOKUP(A150,Sheet1!A:K,11,0),4)</f>
        <v>1837</v>
      </c>
      <c r="U150" s="0" t="str">
        <f aca="false">RIGHT(G150,4)</f>
        <v>1891</v>
      </c>
      <c r="V150" s="0" t="n">
        <f aca="false">U150-T150</f>
        <v>54</v>
      </c>
      <c r="W150" s="0" t="n">
        <f aca="false">IF(O150&lt;1881,1,0)</f>
        <v>1</v>
      </c>
      <c r="X150" s="0" t="n">
        <f aca="false">IF(AND(O150&gt;1880,O150&lt;1901),1,0)</f>
        <v>0</v>
      </c>
      <c r="Y150" s="0" t="n">
        <f aca="false">IF(AND(O150&gt;1900,O150&lt;1919),1,0)</f>
        <v>0</v>
      </c>
      <c r="Z150" s="0" t="n">
        <f aca="false">IF(O150&gt;1918,1,0)</f>
        <v>0</v>
      </c>
      <c r="AA150" s="0" t="n">
        <f aca="false">IF(W150=1,1,IF(X150=1,2,IF(Y150=1,3,IF(Z150=1,4,0))))</f>
        <v>1</v>
      </c>
      <c r="AB150" s="0" t="n">
        <f aca="false">IF(ISNUMBER(FIND("2e kamerlid",D150,1)),1,0)</f>
        <v>1</v>
      </c>
      <c r="AC150" s="0" t="n">
        <f aca="false">IF(ISNUMBER(FIND("1e kamerlid",D150,1)),1,0)</f>
        <v>0</v>
      </c>
      <c r="AD150" s="0" t="n">
        <f aca="false">IF(ISNUMBER(FIND("minister",D150,1)),1,0)</f>
        <v>0</v>
      </c>
      <c r="AE150" s="0" t="n">
        <f aca="false">IF(ISNUMBER(FIND("gedeputeerde",D150,1)),1,0)</f>
        <v>0</v>
      </c>
      <c r="AF150" s="0" t="n">
        <f aca="false">IF(ISNUMBER(FIND("commissaris",D150,1)),1,0)</f>
        <v>0</v>
      </c>
    </row>
    <row r="151" customFormat="false" ht="15" hidden="false" customHeight="false" outlineLevel="0" collapsed="false">
      <c r="A151" s="6" t="s">
        <v>787</v>
      </c>
      <c r="B151" s="7" t="s">
        <v>788</v>
      </c>
      <c r="C151" s="7" t="s">
        <v>380</v>
      </c>
      <c r="D151" s="7" t="s">
        <v>35</v>
      </c>
      <c r="E151" s="7" t="s">
        <v>789</v>
      </c>
      <c r="F151" s="7" t="s">
        <v>110</v>
      </c>
      <c r="G151" s="7" t="s">
        <v>790</v>
      </c>
      <c r="H151" s="7" t="n">
        <v>1935</v>
      </c>
      <c r="I151" s="7" t="s">
        <v>39</v>
      </c>
      <c r="J151" s="7" t="s">
        <v>40</v>
      </c>
      <c r="K151" s="7" t="s">
        <v>40</v>
      </c>
      <c r="L151" s="7" t="s">
        <v>505</v>
      </c>
      <c r="M151" s="7" t="s">
        <v>791</v>
      </c>
      <c r="N151" s="8" t="s">
        <v>40</v>
      </c>
      <c r="O151" s="9" t="n">
        <v>1918</v>
      </c>
      <c r="P151" s="0" t="str">
        <f aca="false">RIGHT(VLOOKUP(A151,Sheet2!A:C,3,0),4)</f>
        <v>1929</v>
      </c>
      <c r="Q151" s="0" t="n">
        <f aca="false">P151-O151</f>
        <v>11</v>
      </c>
      <c r="R151" s="0" t="str">
        <f aca="false">VLOOKUP(A151,Sheet1!A:K,8,0)</f>
        <v>Algemeene Bond (RKSP)</v>
      </c>
      <c r="S151" s="0" t="s">
        <v>69</v>
      </c>
      <c r="T151" s="0" t="str">
        <f aca="false">RIGHT(VLOOKUP(A151,Sheet1!A:K,11,0),4)</f>
        <v>1856</v>
      </c>
      <c r="U151" s="0" t="str">
        <f aca="false">RIGHT(G151,4)</f>
        <v>1935</v>
      </c>
      <c r="V151" s="0" t="n">
        <f aca="false">U151-T151</f>
        <v>79</v>
      </c>
      <c r="W151" s="0" t="n">
        <f aca="false">IF(O151&lt;1881,1,0)</f>
        <v>0</v>
      </c>
      <c r="X151" s="0" t="n">
        <f aca="false">IF(AND(O151&gt;1880,O151&lt;1901),1,0)</f>
        <v>0</v>
      </c>
      <c r="Y151" s="0" t="n">
        <f aca="false">IF(AND(O151&gt;1900,O151&lt;1919),1,0)</f>
        <v>1</v>
      </c>
      <c r="Z151" s="0" t="n">
        <f aca="false">IF(O151&gt;1918,1,0)</f>
        <v>0</v>
      </c>
      <c r="AA151" s="0" t="n">
        <f aca="false">IF(W151=1,1,IF(X151=1,2,IF(Y151=1,3,IF(Z151=1,4,0))))</f>
        <v>3</v>
      </c>
      <c r="AB151" s="0" t="n">
        <f aca="false">IF(ISNUMBER(FIND("2e kamerlid",D151,1)),1,0)</f>
        <v>1</v>
      </c>
      <c r="AC151" s="0" t="n">
        <f aca="false">IF(ISNUMBER(FIND("1e kamerlid",D151,1)),1,0)</f>
        <v>0</v>
      </c>
      <c r="AD151" s="0" t="n">
        <f aca="false">IF(ISNUMBER(FIND("minister",D151,1)),1,0)</f>
        <v>0</v>
      </c>
      <c r="AE151" s="0" t="n">
        <f aca="false">IF(ISNUMBER(FIND("gedeputeerde",D151,1)),1,0)</f>
        <v>0</v>
      </c>
      <c r="AF151" s="0" t="n">
        <f aca="false">IF(ISNUMBER(FIND("commissaris",D151,1)),1,0)</f>
        <v>0</v>
      </c>
    </row>
    <row r="152" customFormat="false" ht="15" hidden="false" customHeight="false" outlineLevel="0" collapsed="false">
      <c r="A152" s="6" t="s">
        <v>792</v>
      </c>
      <c r="B152" s="7" t="s">
        <v>793</v>
      </c>
      <c r="C152" s="7" t="s">
        <v>45</v>
      </c>
      <c r="D152" s="7" t="s">
        <v>35</v>
      </c>
      <c r="E152" s="7" t="s">
        <v>82</v>
      </c>
      <c r="F152" s="7" t="s">
        <v>37</v>
      </c>
      <c r="G152" s="7" t="s">
        <v>794</v>
      </c>
      <c r="H152" s="7" t="n">
        <v>1895</v>
      </c>
      <c r="I152" s="11" t="s">
        <v>795</v>
      </c>
      <c r="J152" s="6" t="s">
        <v>40</v>
      </c>
      <c r="K152" s="7" t="s">
        <v>40</v>
      </c>
      <c r="L152" s="7"/>
      <c r="M152" s="7"/>
      <c r="N152" s="7" t="s">
        <v>40</v>
      </c>
      <c r="O152" s="9" t="n">
        <v>1849</v>
      </c>
      <c r="P152" s="0" t="str">
        <f aca="false">RIGHT(VLOOKUP(A152,Sheet2!A:C,3,0),4)</f>
        <v>1884</v>
      </c>
      <c r="Q152" s="0" t="n">
        <f aca="false">P152-O152</f>
        <v>35</v>
      </c>
      <c r="R152" s="0" t="str">
        <f aca="false">VLOOKUP(A152,Sheet1!A:K,8,0)</f>
        <v>Thorbeckiaan;liberaal</v>
      </c>
      <c r="S152" s="0" t="s">
        <v>50</v>
      </c>
      <c r="T152" s="0" t="str">
        <f aca="false">RIGHT(VLOOKUP(A152,Sheet1!A:K,11,0),4)</f>
        <v>1817</v>
      </c>
      <c r="U152" s="0" t="str">
        <f aca="false">RIGHT(G152,4)</f>
        <v>1895</v>
      </c>
      <c r="V152" s="0" t="n">
        <f aca="false">U152-T152</f>
        <v>78</v>
      </c>
      <c r="W152" s="0" t="n">
        <f aca="false">IF(O152&lt;1881,1,0)</f>
        <v>1</v>
      </c>
      <c r="X152" s="0" t="n">
        <f aca="false">IF(AND(O152&gt;1880,O152&lt;1901),1,0)</f>
        <v>0</v>
      </c>
      <c r="Y152" s="0" t="n">
        <f aca="false">IF(AND(O152&gt;1900,O152&lt;1919),1,0)</f>
        <v>0</v>
      </c>
      <c r="Z152" s="0" t="n">
        <f aca="false">IF(O152&gt;1918,1,0)</f>
        <v>0</v>
      </c>
      <c r="AA152" s="0" t="n">
        <f aca="false">IF(W152=1,1,IF(X152=1,2,IF(Y152=1,3,IF(Z152=1,4,0))))</f>
        <v>1</v>
      </c>
      <c r="AB152" s="0" t="n">
        <f aca="false">IF(ISNUMBER(FIND("2e kamerlid",D152,1)),1,0)</f>
        <v>1</v>
      </c>
      <c r="AC152" s="0" t="n">
        <f aca="false">IF(ISNUMBER(FIND("1e kamerlid",D152,1)),1,0)</f>
        <v>0</v>
      </c>
      <c r="AD152" s="0" t="n">
        <f aca="false">IF(ISNUMBER(FIND("minister",D152,1)),1,0)</f>
        <v>0</v>
      </c>
      <c r="AE152" s="0" t="n">
        <f aca="false">IF(ISNUMBER(FIND("gedeputeerde",D152,1)),1,0)</f>
        <v>0</v>
      </c>
      <c r="AF152" s="0" t="n">
        <f aca="false">IF(ISNUMBER(FIND("commissaris",D152,1)),1,0)</f>
        <v>0</v>
      </c>
    </row>
    <row r="153" customFormat="false" ht="15" hidden="false" customHeight="false" outlineLevel="0" collapsed="false">
      <c r="A153" s="6" t="s">
        <v>796</v>
      </c>
      <c r="B153" s="6" t="s">
        <v>797</v>
      </c>
      <c r="C153" s="6" t="s">
        <v>370</v>
      </c>
      <c r="D153" s="6" t="s">
        <v>354</v>
      </c>
      <c r="E153" s="6" t="s">
        <v>116</v>
      </c>
      <c r="F153" s="6" t="s">
        <v>117</v>
      </c>
      <c r="G153" s="6" t="s">
        <v>798</v>
      </c>
      <c r="H153" s="13" t="s">
        <v>799</v>
      </c>
      <c r="I153" s="7" t="s">
        <v>39</v>
      </c>
      <c r="J153" s="7" t="s">
        <v>40</v>
      </c>
      <c r="K153" s="6" t="s">
        <v>40</v>
      </c>
      <c r="L153" s="6"/>
      <c r="M153" s="6"/>
      <c r="N153" s="8" t="s">
        <v>40</v>
      </c>
      <c r="O153" s="9" t="n">
        <v>1897</v>
      </c>
      <c r="P153" s="0" t="str">
        <f aca="false">RIGHT(VLOOKUP(A153,Sheet2!A:C,3,0),4)</f>
        <v>1918</v>
      </c>
      <c r="Q153" s="0" t="n">
        <f aca="false">P153-O153</f>
        <v>21</v>
      </c>
      <c r="R153" s="0" t="str">
        <f aca="false">VLOOKUP(A153,Sheet1!A:K,8,0)</f>
        <v>Liberale Unie</v>
      </c>
      <c r="S153" s="0" t="s">
        <v>50</v>
      </c>
      <c r="T153" s="0" t="str">
        <f aca="false">RIGHT(VLOOKUP(A153,Sheet1!A:K,11,0),4)</f>
        <v>1838</v>
      </c>
      <c r="U153" s="0" t="str">
        <f aca="false">RIGHT(G153,4)</f>
        <v>1927</v>
      </c>
      <c r="V153" s="0" t="n">
        <f aca="false">U153-T153</f>
        <v>89</v>
      </c>
      <c r="W153" s="0" t="n">
        <f aca="false">IF(O153&lt;1881,1,0)</f>
        <v>0</v>
      </c>
      <c r="X153" s="0" t="n">
        <f aca="false">IF(AND(O153&gt;1880,O153&lt;1901),1,0)</f>
        <v>1</v>
      </c>
      <c r="Y153" s="0" t="n">
        <f aca="false">IF(AND(O153&gt;1900,O153&lt;1919),1,0)</f>
        <v>0</v>
      </c>
      <c r="Z153" s="0" t="n">
        <f aca="false">IF(O153&gt;1918,1,0)</f>
        <v>0</v>
      </c>
      <c r="AA153" s="0" t="n">
        <f aca="false">IF(W153=1,1,IF(X153=1,2,IF(Y153=1,3,IF(Z153=1,4,0))))</f>
        <v>2</v>
      </c>
      <c r="AB153" s="0" t="n">
        <f aca="false">IF(ISNUMBER(FIND("2e kamerlid",D153,1)),1,0)</f>
        <v>1</v>
      </c>
      <c r="AC153" s="0" t="n">
        <f aca="false">IF(ISNUMBER(FIND("1e kamerlid",D153,1)),1,0)</f>
        <v>0</v>
      </c>
      <c r="AD153" s="0" t="n">
        <f aca="false">IF(ISNUMBER(FIND("minister",D153,1)),1,0)</f>
        <v>1</v>
      </c>
      <c r="AE153" s="0" t="n">
        <f aca="false">IF(ISNUMBER(FIND("gedeputeerde",D153,1)),1,0)</f>
        <v>0</v>
      </c>
      <c r="AF153" s="0" t="n">
        <f aca="false">IF(ISNUMBER(FIND("commissaris",D153,1)),1,0)</f>
        <v>0</v>
      </c>
    </row>
    <row r="154" customFormat="false" ht="15" hidden="false" customHeight="false" outlineLevel="0" collapsed="false">
      <c r="A154" s="6" t="s">
        <v>800</v>
      </c>
      <c r="B154" s="7" t="s">
        <v>801</v>
      </c>
      <c r="C154" s="7" t="s">
        <v>365</v>
      </c>
      <c r="D154" s="7" t="s">
        <v>122</v>
      </c>
      <c r="E154" s="7" t="s">
        <v>360</v>
      </c>
      <c r="F154" s="7" t="s">
        <v>66</v>
      </c>
      <c r="G154" s="7" t="s">
        <v>802</v>
      </c>
      <c r="H154" s="7" t="n">
        <v>1935</v>
      </c>
      <c r="I154" s="7" t="s">
        <v>39</v>
      </c>
      <c r="J154" s="7" t="s">
        <v>40</v>
      </c>
      <c r="K154" s="7" t="s">
        <v>40</v>
      </c>
      <c r="L154" s="7" t="s">
        <v>362</v>
      </c>
      <c r="M154" s="7" t="s">
        <v>803</v>
      </c>
      <c r="N154" s="8" t="s">
        <v>40</v>
      </c>
      <c r="O154" s="9" t="n">
        <v>1909</v>
      </c>
      <c r="P154" s="0" t="str">
        <f aca="false">RIGHT(VLOOKUP(A154,Sheet2!A:C,3,0),4)</f>
        <v>1913</v>
      </c>
      <c r="Q154" s="0" t="n">
        <f aca="false">P154-O154</f>
        <v>4</v>
      </c>
      <c r="R154" s="0" t="str">
        <f aca="false">VLOOKUP(A154,Sheet1!A:K,8,0)</f>
        <v>ARP</v>
      </c>
      <c r="S154" s="0" t="s">
        <v>69</v>
      </c>
      <c r="T154" s="0" t="str">
        <f aca="false">RIGHT(VLOOKUP(A154,Sheet1!A:K,11,0),4)</f>
        <v>1865</v>
      </c>
      <c r="U154" s="0" t="str">
        <f aca="false">RIGHT(G154,4)</f>
        <v>1935</v>
      </c>
      <c r="V154" s="0" t="n">
        <f aca="false">U154-T154</f>
        <v>70</v>
      </c>
      <c r="W154" s="0" t="n">
        <f aca="false">IF(O154&lt;1881,1,0)</f>
        <v>0</v>
      </c>
      <c r="X154" s="0" t="n">
        <f aca="false">IF(AND(O154&gt;1880,O154&lt;1901),1,0)</f>
        <v>0</v>
      </c>
      <c r="Y154" s="0" t="n">
        <f aca="false">IF(AND(O154&gt;1900,O154&lt;1919),1,0)</f>
        <v>1</v>
      </c>
      <c r="Z154" s="0" t="n">
        <f aca="false">IF(O154&gt;1918,1,0)</f>
        <v>0</v>
      </c>
      <c r="AA154" s="0" t="n">
        <f aca="false">IF(W154=1,1,IF(X154=1,2,IF(Y154=1,3,IF(Z154=1,4,0))))</f>
        <v>3</v>
      </c>
      <c r="AB154" s="0" t="n">
        <f aca="false">IF(ISNUMBER(FIND("2e kamerlid",D154,1)),1,0)</f>
        <v>1</v>
      </c>
      <c r="AC154" s="0" t="n">
        <f aca="false">IF(ISNUMBER(FIND("1e kamerlid",D154,1)),1,0)</f>
        <v>0</v>
      </c>
      <c r="AD154" s="0" t="n">
        <f aca="false">IF(ISNUMBER(FIND("minister",D154,1)),1,0)</f>
        <v>0</v>
      </c>
      <c r="AE154" s="0" t="n">
        <f aca="false">IF(ISNUMBER(FIND("gedeputeerde",D154,1)),1,0)</f>
        <v>1</v>
      </c>
      <c r="AF154" s="0" t="n">
        <f aca="false">IF(ISNUMBER(FIND("commissaris",D154,1)),1,0)</f>
        <v>0</v>
      </c>
    </row>
    <row r="155" customFormat="false" ht="15" hidden="false" customHeight="false" outlineLevel="0" collapsed="false">
      <c r="A155" s="6" t="s">
        <v>804</v>
      </c>
      <c r="B155" s="7" t="s">
        <v>805</v>
      </c>
      <c r="C155" s="7" t="s">
        <v>265</v>
      </c>
      <c r="D155" s="7" t="s">
        <v>46</v>
      </c>
      <c r="E155" s="7" t="s">
        <v>82</v>
      </c>
      <c r="F155" s="7" t="s">
        <v>37</v>
      </c>
      <c r="G155" s="7" t="s">
        <v>806</v>
      </c>
      <c r="H155" s="7" t="n">
        <v>1893</v>
      </c>
      <c r="I155" s="11" t="s">
        <v>807</v>
      </c>
      <c r="J155" s="7" t="s">
        <v>40</v>
      </c>
      <c r="K155" s="7" t="s">
        <v>40</v>
      </c>
      <c r="L155" s="7"/>
      <c r="M155" s="7"/>
      <c r="N155" s="7" t="s">
        <v>40</v>
      </c>
      <c r="O155" s="9" t="n">
        <v>1853</v>
      </c>
      <c r="P155" s="0" t="str">
        <f aca="false">RIGHT(VLOOKUP(A155,Sheet2!A:C,3,0),4)</f>
        <v>1887</v>
      </c>
      <c r="Q155" s="0" t="n">
        <f aca="false">P155-O155</f>
        <v>34</v>
      </c>
      <c r="R155" s="0" t="str">
        <f aca="false">VLOOKUP(A155,Sheet1!A:K,8,0)</f>
        <v>antirevolutionair</v>
      </c>
      <c r="S155" s="0" t="s">
        <v>69</v>
      </c>
      <c r="T155" s="0" t="str">
        <f aca="false">RIGHT(VLOOKUP(A155,Sheet1!A:K,11,0),4)</f>
        <v>1805</v>
      </c>
      <c r="U155" s="0" t="str">
        <f aca="false">RIGHT(G155,4)</f>
        <v>1893</v>
      </c>
      <c r="V155" s="0" t="n">
        <f aca="false">U155-T155</f>
        <v>88</v>
      </c>
      <c r="W155" s="0" t="n">
        <f aca="false">IF(O155&lt;1881,1,0)</f>
        <v>1</v>
      </c>
      <c r="X155" s="0" t="n">
        <f aca="false">IF(AND(O155&gt;1880,O155&lt;1901),1,0)</f>
        <v>0</v>
      </c>
      <c r="Y155" s="0" t="n">
        <f aca="false">IF(AND(O155&gt;1900,O155&lt;1919),1,0)</f>
        <v>0</v>
      </c>
      <c r="Z155" s="0" t="n">
        <f aca="false">IF(O155&gt;1918,1,0)</f>
        <v>0</v>
      </c>
      <c r="AA155" s="0" t="n">
        <f aca="false">IF(W155=1,1,IF(X155=1,2,IF(Y155=1,3,IF(Z155=1,4,0))))</f>
        <v>1</v>
      </c>
      <c r="AB155" s="0" t="n">
        <f aca="false">IF(ISNUMBER(FIND("2e kamerlid",D155,1)),1,0)</f>
        <v>1</v>
      </c>
      <c r="AC155" s="0" t="n">
        <f aca="false">IF(ISNUMBER(FIND("1e kamerlid",D155,1)),1,0)</f>
        <v>1</v>
      </c>
      <c r="AD155" s="0" t="n">
        <f aca="false">IF(ISNUMBER(FIND("minister",D155,1)),1,0)</f>
        <v>0</v>
      </c>
      <c r="AE155" s="0" t="n">
        <f aca="false">IF(ISNUMBER(FIND("gedeputeerde",D155,1)),1,0)</f>
        <v>0</v>
      </c>
      <c r="AF155" s="0" t="n">
        <f aca="false">IF(ISNUMBER(FIND("commissaris",D155,1)),1,0)</f>
        <v>0</v>
      </c>
    </row>
    <row r="156" customFormat="false" ht="15" hidden="false" customHeight="false" outlineLevel="0" collapsed="false">
      <c r="A156" s="6" t="s">
        <v>808</v>
      </c>
      <c r="B156" s="6" t="s">
        <v>809</v>
      </c>
      <c r="C156" s="6" t="s">
        <v>45</v>
      </c>
      <c r="D156" s="6" t="s">
        <v>46</v>
      </c>
      <c r="E156" s="6" t="s">
        <v>810</v>
      </c>
      <c r="F156" s="6" t="s">
        <v>811</v>
      </c>
      <c r="G156" s="6" t="s">
        <v>812</v>
      </c>
      <c r="H156" s="13" t="s">
        <v>813</v>
      </c>
      <c r="I156" s="11" t="s">
        <v>814</v>
      </c>
      <c r="J156" s="6" t="s">
        <v>40</v>
      </c>
      <c r="K156" s="7" t="s">
        <v>40</v>
      </c>
      <c r="L156" s="6" t="s">
        <v>810</v>
      </c>
      <c r="M156" s="13" t="s">
        <v>815</v>
      </c>
      <c r="N156" s="7" t="s">
        <v>40</v>
      </c>
      <c r="O156" s="9" t="n">
        <v>1888</v>
      </c>
      <c r="P156" s="0" t="str">
        <f aca="false">RIGHT(VLOOKUP(A156,Sheet2!A:C,3,0),4)</f>
        <v>1897</v>
      </c>
      <c r="Q156" s="0" t="n">
        <f aca="false">P156-O156</f>
        <v>9</v>
      </c>
      <c r="R156" s="0" t="str">
        <f aca="false">VLOOKUP(A156,Sheet1!A:K,8,0)</f>
        <v>ARP</v>
      </c>
      <c r="S156" s="0" t="s">
        <v>69</v>
      </c>
      <c r="T156" s="0" t="str">
        <f aca="false">RIGHT(VLOOKUP(A156,Sheet1!A:K,11,0),4)</f>
        <v>1852</v>
      </c>
      <c r="U156" s="0" t="str">
        <f aca="false">RIGHT(G156,4)</f>
        <v>1913</v>
      </c>
      <c r="V156" s="0" t="n">
        <f aca="false">U156-T156</f>
        <v>61</v>
      </c>
      <c r="W156" s="0" t="n">
        <f aca="false">IF(O156&lt;1881,1,0)</f>
        <v>0</v>
      </c>
      <c r="X156" s="0" t="n">
        <f aca="false">IF(AND(O156&gt;1880,O156&lt;1901),1,0)</f>
        <v>1</v>
      </c>
      <c r="Y156" s="0" t="n">
        <f aca="false">IF(AND(O156&gt;1900,O156&lt;1919),1,0)</f>
        <v>0</v>
      </c>
      <c r="Z156" s="0" t="n">
        <f aca="false">IF(O156&gt;1918,1,0)</f>
        <v>0</v>
      </c>
      <c r="AA156" s="0" t="n">
        <f aca="false">IF(W156=1,1,IF(X156=1,2,IF(Y156=1,3,IF(Z156=1,4,0))))</f>
        <v>2</v>
      </c>
      <c r="AB156" s="0" t="n">
        <f aca="false">IF(ISNUMBER(FIND("2e kamerlid",D156,1)),1,0)</f>
        <v>1</v>
      </c>
      <c r="AC156" s="0" t="n">
        <f aca="false">IF(ISNUMBER(FIND("1e kamerlid",D156,1)),1,0)</f>
        <v>1</v>
      </c>
      <c r="AD156" s="0" t="n">
        <f aca="false">IF(ISNUMBER(FIND("minister",D156,1)),1,0)</f>
        <v>0</v>
      </c>
      <c r="AE156" s="0" t="n">
        <f aca="false">IF(ISNUMBER(FIND("gedeputeerde",D156,1)),1,0)</f>
        <v>0</v>
      </c>
      <c r="AF156" s="0" t="n">
        <f aca="false">IF(ISNUMBER(FIND("commissaris",D156,1)),1,0)</f>
        <v>0</v>
      </c>
    </row>
    <row r="157" customFormat="false" ht="15" hidden="false" customHeight="false" outlineLevel="0" collapsed="false">
      <c r="A157" s="6" t="s">
        <v>816</v>
      </c>
      <c r="B157" s="6" t="s">
        <v>248</v>
      </c>
      <c r="C157" s="6" t="s">
        <v>434</v>
      </c>
      <c r="D157" s="6" t="s">
        <v>35</v>
      </c>
      <c r="E157" s="6" t="s">
        <v>817</v>
      </c>
      <c r="F157" s="6" t="s">
        <v>102</v>
      </c>
      <c r="G157" s="6" t="s">
        <v>818</v>
      </c>
      <c r="H157" s="13" t="s">
        <v>819</v>
      </c>
      <c r="I157" s="7" t="s">
        <v>39</v>
      </c>
      <c r="J157" s="6" t="s">
        <v>40</v>
      </c>
      <c r="K157" s="7" t="s">
        <v>40</v>
      </c>
      <c r="L157" s="6"/>
      <c r="M157" s="6"/>
      <c r="N157" s="8" t="s">
        <v>40</v>
      </c>
      <c r="O157" s="9" t="n">
        <v>1849</v>
      </c>
      <c r="P157" s="0" t="str">
        <f aca="false">RIGHT(VLOOKUP(A157,Sheet2!A:C,3,0),4)</f>
        <v>1853</v>
      </c>
      <c r="Q157" s="0" t="n">
        <f aca="false">P157-O157</f>
        <v>4</v>
      </c>
      <c r="R157" s="0" t="str">
        <f aca="false">VLOOKUP(A157,Sheet1!A:K,8,0)</f>
        <v>'pragmatisch' liberaal</v>
      </c>
      <c r="S157" s="0" t="s">
        <v>50</v>
      </c>
      <c r="T157" s="0" t="str">
        <f aca="false">RIGHT(VLOOKUP(A157,Sheet1!A:K,11,0),4)</f>
        <v>1804</v>
      </c>
      <c r="U157" s="0" t="str">
        <f aca="false">RIGHT(G157,4)</f>
        <v>1890</v>
      </c>
      <c r="V157" s="0" t="n">
        <f aca="false">U157-T157</f>
        <v>86</v>
      </c>
      <c r="W157" s="0" t="n">
        <f aca="false">IF(O157&lt;1881,1,0)</f>
        <v>1</v>
      </c>
      <c r="X157" s="0" t="n">
        <f aca="false">IF(AND(O157&gt;1880,O157&lt;1901),1,0)</f>
        <v>0</v>
      </c>
      <c r="Y157" s="0" t="n">
        <f aca="false">IF(AND(O157&gt;1900,O157&lt;1919),1,0)</f>
        <v>0</v>
      </c>
      <c r="Z157" s="0" t="n">
        <f aca="false">IF(O157&gt;1918,1,0)</f>
        <v>0</v>
      </c>
      <c r="AA157" s="0" t="n">
        <f aca="false">IF(W157=1,1,IF(X157=1,2,IF(Y157=1,3,IF(Z157=1,4,0))))</f>
        <v>1</v>
      </c>
      <c r="AB157" s="0" t="n">
        <f aca="false">IF(ISNUMBER(FIND("2e kamerlid",D157,1)),1,0)</f>
        <v>1</v>
      </c>
      <c r="AC157" s="0" t="n">
        <f aca="false">IF(ISNUMBER(FIND("1e kamerlid",D157,1)),1,0)</f>
        <v>0</v>
      </c>
      <c r="AD157" s="0" t="n">
        <f aca="false">IF(ISNUMBER(FIND("minister",D157,1)),1,0)</f>
        <v>0</v>
      </c>
      <c r="AE157" s="0" t="n">
        <f aca="false">IF(ISNUMBER(FIND("gedeputeerde",D157,1)),1,0)</f>
        <v>0</v>
      </c>
      <c r="AF157" s="0" t="n">
        <f aca="false">IF(ISNUMBER(FIND("commissaris",D157,1)),1,0)</f>
        <v>0</v>
      </c>
    </row>
    <row r="158" customFormat="false" ht="15" hidden="false" customHeight="false" outlineLevel="0" collapsed="false">
      <c r="A158" s="6" t="s">
        <v>820</v>
      </c>
      <c r="B158" s="6" t="s">
        <v>821</v>
      </c>
      <c r="C158" s="6" t="s">
        <v>822</v>
      </c>
      <c r="D158" s="6" t="s">
        <v>509</v>
      </c>
      <c r="E158" s="6" t="s">
        <v>823</v>
      </c>
      <c r="F158" s="6" t="s">
        <v>139</v>
      </c>
      <c r="G158" s="6" t="s">
        <v>686</v>
      </c>
      <c r="H158" s="13" t="s">
        <v>686</v>
      </c>
      <c r="I158" s="7" t="s">
        <v>105</v>
      </c>
      <c r="J158" s="7" t="s">
        <v>76</v>
      </c>
      <c r="K158" s="6" t="s">
        <v>77</v>
      </c>
      <c r="L158" s="6"/>
      <c r="M158" s="14" t="s">
        <v>824</v>
      </c>
      <c r="N158" s="7" t="s">
        <v>77</v>
      </c>
      <c r="O158" s="9" t="n">
        <v>1886</v>
      </c>
      <c r="P158" s="0" t="str">
        <f aca="false">RIGHT(VLOOKUP(A158,Sheet2!A:C,3,0),4)</f>
        <v>1888</v>
      </c>
      <c r="Q158" s="0" t="n">
        <f aca="false">P158-O158</f>
        <v>2</v>
      </c>
      <c r="R158" s="0" t="e">
        <f aca="false">VLOOKUP(A158,Sheet1!A:K,8,0)</f>
        <v>#N/A</v>
      </c>
      <c r="S158" s="0" t="e">
        <f aca="false">#N/A</f>
        <v>#N/A</v>
      </c>
      <c r="T158" s="0" t="e">
        <f aca="false">RIGHT(VLOOKUP(A158,Sheet1!A:K,11,0),4)</f>
        <v>#N/A</v>
      </c>
      <c r="U158" s="0" t="str">
        <f aca="false">RIGHT(G158,4)</f>
        <v>1888</v>
      </c>
      <c r="V158" s="0" t="e">
        <f aca="false">U158-T158</f>
        <v>#N/A</v>
      </c>
      <c r="W158" s="0" t="n">
        <f aca="false">IF(O158&lt;1881,1,0)</f>
        <v>0</v>
      </c>
      <c r="X158" s="0" t="n">
        <f aca="false">IF(AND(O158&gt;1880,O158&lt;1901),1,0)</f>
        <v>1</v>
      </c>
      <c r="Y158" s="0" t="n">
        <f aca="false">IF(AND(O158&gt;1900,O158&lt;1919),1,0)</f>
        <v>0</v>
      </c>
      <c r="Z158" s="0" t="n">
        <f aca="false">IF(O158&gt;1918,1,0)</f>
        <v>0</v>
      </c>
      <c r="AA158" s="0" t="n">
        <f aca="false">IF(W158=1,1,IF(X158=1,2,IF(Y158=1,3,IF(Z158=1,4,0))))</f>
        <v>2</v>
      </c>
      <c r="AB158" s="0" t="n">
        <f aca="false">IF(ISNUMBER(FIND("2e kamerlid",D158,1)),1,0)</f>
        <v>0</v>
      </c>
      <c r="AC158" s="0" t="n">
        <f aca="false">IF(ISNUMBER(FIND("1e kamerlid",D158,1)),1,0)</f>
        <v>0</v>
      </c>
      <c r="AD158" s="0" t="n">
        <f aca="false">IF(ISNUMBER(FIND("minister",D158,1)),1,0)</f>
        <v>0</v>
      </c>
      <c r="AE158" s="0" t="n">
        <f aca="false">IF(ISNUMBER(FIND("gedeputeerde",D158,1)),1,0)</f>
        <v>1</v>
      </c>
      <c r="AF158" s="0" t="n">
        <f aca="false">IF(ISNUMBER(FIND("commissaris",D158,1)),1,0)</f>
        <v>0</v>
      </c>
    </row>
    <row r="159" customFormat="false" ht="15" hidden="false" customHeight="false" outlineLevel="0" collapsed="false">
      <c r="A159" s="6" t="s">
        <v>825</v>
      </c>
      <c r="B159" s="7" t="s">
        <v>826</v>
      </c>
      <c r="C159" s="7" t="s">
        <v>395</v>
      </c>
      <c r="D159" s="7" t="s">
        <v>54</v>
      </c>
      <c r="E159" s="7" t="s">
        <v>827</v>
      </c>
      <c r="F159" s="7" t="s">
        <v>56</v>
      </c>
      <c r="G159" s="7" t="s">
        <v>828</v>
      </c>
      <c r="H159" s="7" t="n">
        <v>1884</v>
      </c>
      <c r="I159" s="8" t="s">
        <v>39</v>
      </c>
      <c r="J159" s="8" t="s">
        <v>40</v>
      </c>
      <c r="K159" s="8" t="s">
        <v>40</v>
      </c>
      <c r="L159" s="8" t="s">
        <v>58</v>
      </c>
      <c r="M159" s="12"/>
      <c r="N159" s="8" t="s">
        <v>40</v>
      </c>
      <c r="O159" s="9" t="n">
        <v>1849</v>
      </c>
      <c r="P159" s="0" t="str">
        <f aca="false">RIGHT(VLOOKUP(A159,Sheet2!A:C,3,0),4)</f>
        <v>1850</v>
      </c>
      <c r="Q159" s="0" t="n">
        <f aca="false">P159-O159</f>
        <v>1</v>
      </c>
      <c r="R159" s="0" t="str">
        <f aca="false">VLOOKUP(A159,Sheet1!A:K,8,0)</f>
        <v>conservatief</v>
      </c>
      <c r="S159" s="0" t="s">
        <v>69</v>
      </c>
      <c r="T159" s="0" t="str">
        <f aca="false">RIGHT(VLOOKUP(A159,Sheet1!A:K,11,0),4)</f>
        <v>1797</v>
      </c>
      <c r="U159" s="0" t="str">
        <f aca="false">RIGHT(G159,4)</f>
        <v>1884</v>
      </c>
      <c r="V159" s="0" t="n">
        <f aca="false">U159-T159</f>
        <v>87</v>
      </c>
      <c r="W159" s="0" t="n">
        <f aca="false">IF(O159&lt;1881,1,0)</f>
        <v>1</v>
      </c>
      <c r="X159" s="0" t="n">
        <f aca="false">IF(AND(O159&gt;1880,O159&lt;1901),1,0)</f>
        <v>0</v>
      </c>
      <c r="Y159" s="0" t="n">
        <f aca="false">IF(AND(O159&gt;1900,O159&lt;1919),1,0)</f>
        <v>0</v>
      </c>
      <c r="Z159" s="0" t="n">
        <f aca="false">IF(O159&gt;1918,1,0)</f>
        <v>0</v>
      </c>
      <c r="AA159" s="0" t="n">
        <f aca="false">IF(W159=1,1,IF(X159=1,2,IF(Y159=1,3,IF(Z159=1,4,0))))</f>
        <v>1</v>
      </c>
      <c r="AB159" s="0" t="n">
        <f aca="false">IF(ISNUMBER(FIND("2e kamerlid",D159,1)),1,0)</f>
        <v>0</v>
      </c>
      <c r="AC159" s="0" t="n">
        <f aca="false">IF(ISNUMBER(FIND("1e kamerlid",D159,1)),1,0)</f>
        <v>1</v>
      </c>
      <c r="AD159" s="0" t="n">
        <f aca="false">IF(ISNUMBER(FIND("minister",D159,1)),1,0)</f>
        <v>0</v>
      </c>
      <c r="AE159" s="0" t="n">
        <f aca="false">IF(ISNUMBER(FIND("gedeputeerde",D159,1)),1,0)</f>
        <v>0</v>
      </c>
      <c r="AF159" s="0" t="n">
        <f aca="false">IF(ISNUMBER(FIND("commissaris",D159,1)),1,0)</f>
        <v>0</v>
      </c>
    </row>
    <row r="160" customFormat="false" ht="15" hidden="false" customHeight="false" outlineLevel="0" collapsed="false">
      <c r="A160" s="6" t="s">
        <v>829</v>
      </c>
      <c r="B160" s="7" t="s">
        <v>830</v>
      </c>
      <c r="C160" s="7" t="s">
        <v>831</v>
      </c>
      <c r="D160" s="7" t="s">
        <v>35</v>
      </c>
      <c r="E160" s="7" t="s">
        <v>497</v>
      </c>
      <c r="F160" s="7" t="s">
        <v>37</v>
      </c>
      <c r="G160" s="7" t="s">
        <v>832</v>
      </c>
      <c r="H160" s="7" t="n">
        <v>1940</v>
      </c>
      <c r="I160" s="7" t="s">
        <v>75</v>
      </c>
      <c r="J160" s="7" t="s">
        <v>77</v>
      </c>
      <c r="K160" s="7" t="s">
        <v>77</v>
      </c>
      <c r="L160" s="7" t="s">
        <v>833</v>
      </c>
      <c r="M160" s="7" t="n">
        <v>8589</v>
      </c>
      <c r="N160" s="7" t="s">
        <v>77</v>
      </c>
      <c r="O160" s="9" t="n">
        <v>1916</v>
      </c>
      <c r="P160" s="0" t="str">
        <f aca="false">RIGHT(VLOOKUP(A160,Sheet2!A:C,3,0),4)</f>
        <v>1937</v>
      </c>
      <c r="Q160" s="0" t="n">
        <f aca="false">P160-O160</f>
        <v>21</v>
      </c>
      <c r="R160" s="0" t="str">
        <f aca="false">VLOOKUP(A160,Sheet1!A:K,8,0)</f>
        <v>Algemeene Bond (RKSP);RKSP</v>
      </c>
      <c r="S160" s="0" t="s">
        <v>69</v>
      </c>
      <c r="T160" s="0" t="str">
        <f aca="false">RIGHT(VLOOKUP(A160,Sheet1!A:K,11,0),4)</f>
        <v>1869</v>
      </c>
      <c r="U160" s="0" t="str">
        <f aca="false">RIGHT(G160,4)</f>
        <v>1940</v>
      </c>
      <c r="V160" s="0" t="n">
        <f aca="false">U160-T160</f>
        <v>71</v>
      </c>
      <c r="W160" s="0" t="n">
        <f aca="false">IF(O160&lt;1881,1,0)</f>
        <v>0</v>
      </c>
      <c r="X160" s="0" t="n">
        <f aca="false">IF(AND(O160&gt;1880,O160&lt;1901),1,0)</f>
        <v>0</v>
      </c>
      <c r="Y160" s="0" t="n">
        <f aca="false">IF(AND(O160&gt;1900,O160&lt;1919),1,0)</f>
        <v>1</v>
      </c>
      <c r="Z160" s="0" t="n">
        <f aca="false">IF(O160&gt;1918,1,0)</f>
        <v>0</v>
      </c>
      <c r="AA160" s="0" t="n">
        <f aca="false">IF(W160=1,1,IF(X160=1,2,IF(Y160=1,3,IF(Z160=1,4,0))))</f>
        <v>3</v>
      </c>
      <c r="AB160" s="0" t="n">
        <f aca="false">IF(ISNUMBER(FIND("2e kamerlid",D160,1)),1,0)</f>
        <v>1</v>
      </c>
      <c r="AC160" s="0" t="n">
        <f aca="false">IF(ISNUMBER(FIND("1e kamerlid",D160,1)),1,0)</f>
        <v>0</v>
      </c>
      <c r="AD160" s="0" t="n">
        <f aca="false">IF(ISNUMBER(FIND("minister",D160,1)),1,0)</f>
        <v>0</v>
      </c>
      <c r="AE160" s="0" t="n">
        <f aca="false">IF(ISNUMBER(FIND("gedeputeerde",D160,1)),1,0)</f>
        <v>0</v>
      </c>
      <c r="AF160" s="0" t="n">
        <f aca="false">IF(ISNUMBER(FIND("commissaris",D160,1)),1,0)</f>
        <v>0</v>
      </c>
    </row>
    <row r="161" customFormat="false" ht="15" hidden="false" customHeight="false" outlineLevel="0" collapsed="false">
      <c r="A161" s="6" t="s">
        <v>834</v>
      </c>
      <c r="B161" s="6" t="s">
        <v>835</v>
      </c>
      <c r="C161" s="6" t="s">
        <v>412</v>
      </c>
      <c r="D161" s="6" t="s">
        <v>35</v>
      </c>
      <c r="E161" s="6" t="s">
        <v>219</v>
      </c>
      <c r="F161" s="6" t="s">
        <v>95</v>
      </c>
      <c r="G161" s="6" t="s">
        <v>836</v>
      </c>
      <c r="H161" s="13" t="s">
        <v>558</v>
      </c>
      <c r="I161" s="7" t="s">
        <v>84</v>
      </c>
      <c r="J161" s="7" t="s">
        <v>40</v>
      </c>
      <c r="K161" s="6" t="s">
        <v>40</v>
      </c>
      <c r="L161" s="6"/>
      <c r="M161" s="6"/>
      <c r="N161" s="7" t="s">
        <v>40</v>
      </c>
      <c r="O161" s="9" t="n">
        <v>1893</v>
      </c>
      <c r="P161" s="0" t="str">
        <f aca="false">RIGHT(VLOOKUP(A161,Sheet2!A:C,3,0),4)</f>
        <v>1900</v>
      </c>
      <c r="Q161" s="0" t="n">
        <f aca="false">P161-O161</f>
        <v>7</v>
      </c>
      <c r="R161" s="0" t="str">
        <f aca="false">VLOOKUP(A161,Sheet1!A:K,8,0)</f>
        <v>Bahlmanniaan ('Centrum') ;Rooms-Katholieken</v>
      </c>
      <c r="S161" s="0" t="s">
        <v>69</v>
      </c>
      <c r="T161" s="0" t="str">
        <f aca="false">RIGHT(VLOOKUP(A161,Sheet1!A:K,11,0),4)</f>
        <v>1827</v>
      </c>
      <c r="U161" s="0" t="str">
        <f aca="false">RIGHT(G161,4)</f>
        <v>1900</v>
      </c>
      <c r="V161" s="0" t="n">
        <f aca="false">U161-T161</f>
        <v>73</v>
      </c>
      <c r="W161" s="0" t="n">
        <f aca="false">IF(O161&lt;1881,1,0)</f>
        <v>0</v>
      </c>
      <c r="X161" s="0" t="n">
        <f aca="false">IF(AND(O161&gt;1880,O161&lt;1901),1,0)</f>
        <v>1</v>
      </c>
      <c r="Y161" s="0" t="n">
        <f aca="false">IF(AND(O161&gt;1900,O161&lt;1919),1,0)</f>
        <v>0</v>
      </c>
      <c r="Z161" s="0" t="n">
        <f aca="false">IF(O161&gt;1918,1,0)</f>
        <v>0</v>
      </c>
      <c r="AA161" s="0" t="n">
        <f aca="false">IF(W161=1,1,IF(X161=1,2,IF(Y161=1,3,IF(Z161=1,4,0))))</f>
        <v>2</v>
      </c>
      <c r="AB161" s="0" t="n">
        <f aca="false">IF(ISNUMBER(FIND("2e kamerlid",D161,1)),1,0)</f>
        <v>1</v>
      </c>
      <c r="AC161" s="0" t="n">
        <f aca="false">IF(ISNUMBER(FIND("1e kamerlid",D161,1)),1,0)</f>
        <v>0</v>
      </c>
      <c r="AD161" s="0" t="n">
        <f aca="false">IF(ISNUMBER(FIND("minister",D161,1)),1,0)</f>
        <v>0</v>
      </c>
      <c r="AE161" s="0" t="n">
        <f aca="false">IF(ISNUMBER(FIND("gedeputeerde",D161,1)),1,0)</f>
        <v>0</v>
      </c>
      <c r="AF161" s="0" t="n">
        <f aca="false">IF(ISNUMBER(FIND("commissaris",D161,1)),1,0)</f>
        <v>0</v>
      </c>
    </row>
    <row r="162" customFormat="false" ht="15" hidden="false" customHeight="false" outlineLevel="0" collapsed="false">
      <c r="A162" s="6" t="s">
        <v>837</v>
      </c>
      <c r="B162" s="6" t="s">
        <v>838</v>
      </c>
      <c r="C162" s="6" t="s">
        <v>365</v>
      </c>
      <c r="D162" s="6" t="s">
        <v>54</v>
      </c>
      <c r="E162" s="6" t="s">
        <v>839</v>
      </c>
      <c r="F162" s="6" t="s">
        <v>139</v>
      </c>
      <c r="G162" s="6" t="s">
        <v>840</v>
      </c>
      <c r="H162" s="13" t="s">
        <v>841</v>
      </c>
      <c r="I162" s="8" t="s">
        <v>39</v>
      </c>
      <c r="J162" s="8" t="s">
        <v>40</v>
      </c>
      <c r="K162" s="14" t="s">
        <v>40</v>
      </c>
      <c r="L162" s="6"/>
      <c r="M162" s="14" t="s">
        <v>842</v>
      </c>
      <c r="N162" s="7" t="s">
        <v>77</v>
      </c>
      <c r="O162" s="9" t="n">
        <v>1865</v>
      </c>
      <c r="P162" s="0" t="str">
        <f aca="false">RIGHT(VLOOKUP(A162,Sheet2!A:C,3,0),4)</f>
        <v>1881</v>
      </c>
      <c r="Q162" s="0" t="n">
        <f aca="false">P162-O162</f>
        <v>16</v>
      </c>
      <c r="R162" s="0" t="str">
        <f aca="false">VLOOKUP(A162,Sheet1!A:K,8,0)</f>
        <v>liberaal</v>
      </c>
      <c r="S162" s="0" t="s">
        <v>50</v>
      </c>
      <c r="T162" s="0" t="str">
        <f aca="false">RIGHT(VLOOKUP(A162,Sheet1!A:K,11,0),4)</f>
        <v>1810</v>
      </c>
      <c r="U162" s="0" t="str">
        <f aca="false">RIGHT(G162,4)</f>
        <v>1889</v>
      </c>
      <c r="V162" s="0" t="n">
        <f aca="false">U162-T162</f>
        <v>79</v>
      </c>
      <c r="W162" s="0" t="n">
        <f aca="false">IF(O162&lt;1881,1,0)</f>
        <v>1</v>
      </c>
      <c r="X162" s="0" t="n">
        <f aca="false">IF(AND(O162&gt;1880,O162&lt;1901),1,0)</f>
        <v>0</v>
      </c>
      <c r="Y162" s="0" t="n">
        <f aca="false">IF(AND(O162&gt;1900,O162&lt;1919),1,0)</f>
        <v>0</v>
      </c>
      <c r="Z162" s="0" t="n">
        <f aca="false">IF(O162&gt;1918,1,0)</f>
        <v>0</v>
      </c>
      <c r="AA162" s="0" t="n">
        <f aca="false">IF(W162=1,1,IF(X162=1,2,IF(Y162=1,3,IF(Z162=1,4,0))))</f>
        <v>1</v>
      </c>
      <c r="AB162" s="0" t="n">
        <f aca="false">IF(ISNUMBER(FIND("2e kamerlid",D162,1)),1,0)</f>
        <v>0</v>
      </c>
      <c r="AC162" s="0" t="n">
        <f aca="false">IF(ISNUMBER(FIND("1e kamerlid",D162,1)),1,0)</f>
        <v>1</v>
      </c>
      <c r="AD162" s="0" t="n">
        <f aca="false">IF(ISNUMBER(FIND("minister",D162,1)),1,0)</f>
        <v>0</v>
      </c>
      <c r="AE162" s="0" t="n">
        <f aca="false">IF(ISNUMBER(FIND("gedeputeerde",D162,1)),1,0)</f>
        <v>0</v>
      </c>
      <c r="AF162" s="0" t="n">
        <f aca="false">IF(ISNUMBER(FIND("commissaris",D162,1)),1,0)</f>
        <v>0</v>
      </c>
    </row>
    <row r="163" customFormat="false" ht="15" hidden="false" customHeight="false" outlineLevel="0" collapsed="false">
      <c r="A163" s="6" t="s">
        <v>843</v>
      </c>
      <c r="B163" s="7" t="s">
        <v>844</v>
      </c>
      <c r="C163" s="7" t="s">
        <v>365</v>
      </c>
      <c r="D163" s="7" t="s">
        <v>35</v>
      </c>
      <c r="E163" s="7" t="s">
        <v>82</v>
      </c>
      <c r="F163" s="7" t="s">
        <v>37</v>
      </c>
      <c r="G163" s="7" t="s">
        <v>845</v>
      </c>
      <c r="H163" s="7" t="n">
        <v>1888</v>
      </c>
      <c r="I163" s="7" t="s">
        <v>39</v>
      </c>
      <c r="J163" s="7" t="s">
        <v>40</v>
      </c>
      <c r="K163" s="7" t="s">
        <v>40</v>
      </c>
      <c r="L163" s="7"/>
      <c r="M163" s="7"/>
      <c r="N163" s="7" t="s">
        <v>40</v>
      </c>
      <c r="O163" s="9" t="n">
        <v>1873</v>
      </c>
      <c r="P163" s="0" t="str">
        <f aca="false">RIGHT(VLOOKUP(A163,Sheet2!A:C,3,0),4)</f>
        <v>1877</v>
      </c>
      <c r="Q163" s="0" t="n">
        <f aca="false">P163-O163</f>
        <v>4</v>
      </c>
      <c r="R163" s="0" t="str">
        <f aca="false">VLOOKUP(A163,Sheet1!A:K,8,0)</f>
        <v>conservatief</v>
      </c>
      <c r="S163" s="0" t="s">
        <v>69</v>
      </c>
      <c r="T163" s="0" t="str">
        <f aca="false">RIGHT(VLOOKUP(A163,Sheet1!A:K,11,0),4)</f>
        <v>1806</v>
      </c>
      <c r="U163" s="0" t="str">
        <f aca="false">RIGHT(G163,4)</f>
        <v>1888</v>
      </c>
      <c r="V163" s="0" t="n">
        <f aca="false">U163-T163</f>
        <v>82</v>
      </c>
      <c r="W163" s="0" t="n">
        <f aca="false">IF(O163&lt;1881,1,0)</f>
        <v>1</v>
      </c>
      <c r="X163" s="0" t="n">
        <f aca="false">IF(AND(O163&gt;1880,O163&lt;1901),1,0)</f>
        <v>0</v>
      </c>
      <c r="Y163" s="0" t="n">
        <f aca="false">IF(AND(O163&gt;1900,O163&lt;1919),1,0)</f>
        <v>0</v>
      </c>
      <c r="Z163" s="0" t="n">
        <f aca="false">IF(O163&gt;1918,1,0)</f>
        <v>0</v>
      </c>
      <c r="AA163" s="0" t="n">
        <f aca="false">IF(W163=1,1,IF(X163=1,2,IF(Y163=1,3,IF(Z163=1,4,0))))</f>
        <v>1</v>
      </c>
      <c r="AB163" s="0" t="n">
        <f aca="false">IF(ISNUMBER(FIND("2e kamerlid",D163,1)),1,0)</f>
        <v>1</v>
      </c>
      <c r="AC163" s="0" t="n">
        <f aca="false">IF(ISNUMBER(FIND("1e kamerlid",D163,1)),1,0)</f>
        <v>0</v>
      </c>
      <c r="AD163" s="0" t="n">
        <f aca="false">IF(ISNUMBER(FIND("minister",D163,1)),1,0)</f>
        <v>0</v>
      </c>
      <c r="AE163" s="0" t="n">
        <f aca="false">IF(ISNUMBER(FIND("gedeputeerde",D163,1)),1,0)</f>
        <v>0</v>
      </c>
      <c r="AF163" s="0" t="n">
        <f aca="false">IF(ISNUMBER(FIND("commissaris",D163,1)),1,0)</f>
        <v>0</v>
      </c>
    </row>
    <row r="164" customFormat="false" ht="15" hidden="false" customHeight="false" outlineLevel="0" collapsed="false">
      <c r="A164" s="6" t="s">
        <v>846</v>
      </c>
      <c r="B164" s="7" t="s">
        <v>844</v>
      </c>
      <c r="C164" s="7" t="s">
        <v>847</v>
      </c>
      <c r="D164" s="7" t="s">
        <v>35</v>
      </c>
      <c r="E164" s="7" t="s">
        <v>245</v>
      </c>
      <c r="F164" s="7" t="s">
        <v>37</v>
      </c>
      <c r="G164" s="7" t="s">
        <v>848</v>
      </c>
      <c r="H164" s="7" t="n">
        <v>1924</v>
      </c>
      <c r="I164" s="7" t="s">
        <v>273</v>
      </c>
      <c r="J164" s="7" t="s">
        <v>77</v>
      </c>
      <c r="K164" s="7" t="s">
        <v>77</v>
      </c>
      <c r="L164" s="7"/>
      <c r="M164" s="12" t="s">
        <v>849</v>
      </c>
      <c r="N164" s="7" t="s">
        <v>77</v>
      </c>
      <c r="O164" s="9" t="n">
        <v>1881</v>
      </c>
      <c r="P164" s="0" t="str">
        <f aca="false">RIGHT(VLOOKUP(A164,Sheet2!A:C,3,0),4)</f>
        <v>1890</v>
      </c>
      <c r="Q164" s="0" t="n">
        <f aca="false">P164-O164</f>
        <v>9</v>
      </c>
      <c r="R164" s="0" t="str">
        <f aca="false">VLOOKUP(A164,Sheet1!A:K,8,0)</f>
        <v>antirevolutionair</v>
      </c>
      <c r="S164" s="0" t="s">
        <v>69</v>
      </c>
      <c r="T164" s="0" t="str">
        <f aca="false">RIGHT(VLOOKUP(A164,Sheet1!A:K,11,0),4)</f>
        <v>1849</v>
      </c>
      <c r="U164" s="0" t="str">
        <f aca="false">RIGHT(G164,4)</f>
        <v>1924</v>
      </c>
      <c r="V164" s="0" t="n">
        <f aca="false">U164-T164</f>
        <v>75</v>
      </c>
      <c r="W164" s="0" t="n">
        <f aca="false">IF(O164&lt;1881,1,0)</f>
        <v>0</v>
      </c>
      <c r="X164" s="0" t="n">
        <f aca="false">IF(AND(O164&gt;1880,O164&lt;1901),1,0)</f>
        <v>1</v>
      </c>
      <c r="Y164" s="0" t="n">
        <f aca="false">IF(AND(O164&gt;1900,O164&lt;1919),1,0)</f>
        <v>0</v>
      </c>
      <c r="Z164" s="0" t="n">
        <f aca="false">IF(O164&gt;1918,1,0)</f>
        <v>0</v>
      </c>
      <c r="AA164" s="0" t="n">
        <f aca="false">IF(W164=1,1,IF(X164=1,2,IF(Y164=1,3,IF(Z164=1,4,0))))</f>
        <v>2</v>
      </c>
      <c r="AB164" s="0" t="n">
        <f aca="false">IF(ISNUMBER(FIND("2e kamerlid",D164,1)),1,0)</f>
        <v>1</v>
      </c>
      <c r="AC164" s="0" t="n">
        <f aca="false">IF(ISNUMBER(FIND("1e kamerlid",D164,1)),1,0)</f>
        <v>0</v>
      </c>
      <c r="AD164" s="0" t="n">
        <f aca="false">IF(ISNUMBER(FIND("minister",D164,1)),1,0)</f>
        <v>0</v>
      </c>
      <c r="AE164" s="0" t="n">
        <f aca="false">IF(ISNUMBER(FIND("gedeputeerde",D164,1)),1,0)</f>
        <v>0</v>
      </c>
      <c r="AF164" s="0" t="n">
        <f aca="false">IF(ISNUMBER(FIND("commissaris",D164,1)),1,0)</f>
        <v>0</v>
      </c>
    </row>
    <row r="165" customFormat="false" ht="15" hidden="false" customHeight="false" outlineLevel="0" collapsed="false">
      <c r="A165" s="6" t="s">
        <v>850</v>
      </c>
      <c r="B165" s="7" t="s">
        <v>851</v>
      </c>
      <c r="C165" s="7" t="s">
        <v>852</v>
      </c>
      <c r="D165" s="7" t="s">
        <v>35</v>
      </c>
      <c r="E165" s="7" t="s">
        <v>82</v>
      </c>
      <c r="F165" s="7" t="s">
        <v>37</v>
      </c>
      <c r="G165" s="7" t="s">
        <v>853</v>
      </c>
      <c r="H165" s="7" t="n">
        <v>1896</v>
      </c>
      <c r="I165" s="11" t="s">
        <v>854</v>
      </c>
      <c r="J165" s="6" t="s">
        <v>40</v>
      </c>
      <c r="K165" s="7" t="s">
        <v>40</v>
      </c>
      <c r="L165" s="7"/>
      <c r="M165" s="7"/>
      <c r="N165" s="7" t="s">
        <v>40</v>
      </c>
      <c r="O165" s="9" t="n">
        <v>1886</v>
      </c>
      <c r="P165" s="0" t="str">
        <f aca="false">RIGHT(VLOOKUP(A165,Sheet2!A:C,3,0),4)</f>
        <v>1896</v>
      </c>
      <c r="Q165" s="0" t="n">
        <f aca="false">P165-O165</f>
        <v>10</v>
      </c>
      <c r="R165" s="0" t="str">
        <f aca="false">VLOOKUP(A165,Sheet1!A:K,8,0)</f>
        <v>Liberale Unie;vooruitstrevende kamerclub</v>
      </c>
      <c r="S165" s="0" t="s">
        <v>50</v>
      </c>
      <c r="T165" s="0" t="str">
        <f aca="false">RIGHT(VLOOKUP(A165,Sheet1!A:K,11,0),4)</f>
        <v>1833</v>
      </c>
      <c r="U165" s="0" t="str">
        <f aca="false">RIGHT(G165,4)</f>
        <v>1896</v>
      </c>
      <c r="V165" s="0" t="n">
        <f aca="false">U165-T165</f>
        <v>63</v>
      </c>
      <c r="W165" s="0" t="n">
        <f aca="false">IF(O165&lt;1881,1,0)</f>
        <v>0</v>
      </c>
      <c r="X165" s="0" t="n">
        <f aca="false">IF(AND(O165&gt;1880,O165&lt;1901),1,0)</f>
        <v>1</v>
      </c>
      <c r="Y165" s="0" t="n">
        <f aca="false">IF(AND(O165&gt;1900,O165&lt;1919),1,0)</f>
        <v>0</v>
      </c>
      <c r="Z165" s="0" t="n">
        <f aca="false">IF(O165&gt;1918,1,0)</f>
        <v>0</v>
      </c>
      <c r="AA165" s="0" t="n">
        <f aca="false">IF(W165=1,1,IF(X165=1,2,IF(Y165=1,3,IF(Z165=1,4,0))))</f>
        <v>2</v>
      </c>
      <c r="AB165" s="0" t="n">
        <f aca="false">IF(ISNUMBER(FIND("2e kamerlid",D165,1)),1,0)</f>
        <v>1</v>
      </c>
      <c r="AC165" s="0" t="n">
        <f aca="false">IF(ISNUMBER(FIND("1e kamerlid",D165,1)),1,0)</f>
        <v>0</v>
      </c>
      <c r="AD165" s="0" t="n">
        <f aca="false">IF(ISNUMBER(FIND("minister",D165,1)),1,0)</f>
        <v>0</v>
      </c>
      <c r="AE165" s="0" t="n">
        <f aca="false">IF(ISNUMBER(FIND("gedeputeerde",D165,1)),1,0)</f>
        <v>0</v>
      </c>
      <c r="AF165" s="0" t="n">
        <f aca="false">IF(ISNUMBER(FIND("commissaris",D165,1)),1,0)</f>
        <v>0</v>
      </c>
    </row>
    <row r="166" customFormat="false" ht="15" hidden="false" customHeight="false" outlineLevel="0" collapsed="false">
      <c r="A166" s="6" t="s">
        <v>855</v>
      </c>
      <c r="B166" s="6" t="s">
        <v>856</v>
      </c>
      <c r="C166" s="6" t="s">
        <v>648</v>
      </c>
      <c r="D166" s="6" t="s">
        <v>54</v>
      </c>
      <c r="E166" s="6" t="s">
        <v>810</v>
      </c>
      <c r="F166" s="6" t="s">
        <v>811</v>
      </c>
      <c r="G166" s="6" t="s">
        <v>857</v>
      </c>
      <c r="H166" s="13" t="s">
        <v>858</v>
      </c>
      <c r="I166" s="10" t="s">
        <v>105</v>
      </c>
      <c r="J166" s="7" t="s">
        <v>76</v>
      </c>
      <c r="K166" s="6" t="s">
        <v>77</v>
      </c>
      <c r="L166" s="6"/>
      <c r="M166" s="6"/>
      <c r="N166" s="7" t="s">
        <v>77</v>
      </c>
      <c r="O166" s="9" t="n">
        <v>1904</v>
      </c>
      <c r="P166" s="0" t="str">
        <f aca="false">RIGHT(VLOOKUP(A166,Sheet2!A:C,3,0),4)</f>
        <v>1922</v>
      </c>
      <c r="Q166" s="0" t="n">
        <f aca="false">P166-O166</f>
        <v>18</v>
      </c>
      <c r="R166" s="0" t="str">
        <f aca="false">VLOOKUP(A166,Sheet1!A:K,8,0)</f>
        <v>liberaal;VDB</v>
      </c>
      <c r="S166" s="0" t="s">
        <v>50</v>
      </c>
      <c r="T166" s="0" t="str">
        <f aca="false">RIGHT(VLOOKUP(A166,Sheet1!A:K,11,0),4)</f>
        <v>1853</v>
      </c>
      <c r="U166" s="0" t="str">
        <f aca="false">RIGHT(G166,4)</f>
        <v>1928</v>
      </c>
      <c r="V166" s="0" t="n">
        <f aca="false">U166-T166</f>
        <v>75</v>
      </c>
      <c r="W166" s="0" t="n">
        <f aca="false">IF(O166&lt;1881,1,0)</f>
        <v>0</v>
      </c>
      <c r="X166" s="0" t="n">
        <f aca="false">IF(AND(O166&gt;1880,O166&lt;1901),1,0)</f>
        <v>0</v>
      </c>
      <c r="Y166" s="0" t="n">
        <f aca="false">IF(AND(O166&gt;1900,O166&lt;1919),1,0)</f>
        <v>1</v>
      </c>
      <c r="Z166" s="0" t="n">
        <f aca="false">IF(O166&gt;1918,1,0)</f>
        <v>0</v>
      </c>
      <c r="AA166" s="0" t="n">
        <f aca="false">IF(W166=1,1,IF(X166=1,2,IF(Y166=1,3,IF(Z166=1,4,0))))</f>
        <v>3</v>
      </c>
      <c r="AB166" s="0" t="n">
        <f aca="false">IF(ISNUMBER(FIND("2e kamerlid",D166,1)),1,0)</f>
        <v>0</v>
      </c>
      <c r="AC166" s="0" t="n">
        <f aca="false">IF(ISNUMBER(FIND("1e kamerlid",D166,1)),1,0)</f>
        <v>1</v>
      </c>
      <c r="AD166" s="0" t="n">
        <f aca="false">IF(ISNUMBER(FIND("minister",D166,1)),1,0)</f>
        <v>0</v>
      </c>
      <c r="AE166" s="0" t="n">
        <f aca="false">IF(ISNUMBER(FIND("gedeputeerde",D166,1)),1,0)</f>
        <v>0</v>
      </c>
      <c r="AF166" s="0" t="n">
        <f aca="false">IF(ISNUMBER(FIND("commissaris",D166,1)),1,0)</f>
        <v>0</v>
      </c>
    </row>
    <row r="167" customFormat="false" ht="15" hidden="false" customHeight="false" outlineLevel="0" collapsed="false">
      <c r="A167" s="6" t="s">
        <v>859</v>
      </c>
      <c r="B167" s="6" t="s">
        <v>856</v>
      </c>
      <c r="C167" s="6" t="s">
        <v>822</v>
      </c>
      <c r="D167" s="6" t="s">
        <v>35</v>
      </c>
      <c r="E167" s="6" t="s">
        <v>810</v>
      </c>
      <c r="F167" s="6" t="s">
        <v>811</v>
      </c>
      <c r="G167" s="6" t="s">
        <v>860</v>
      </c>
      <c r="H167" s="13" t="s">
        <v>119</v>
      </c>
      <c r="I167" s="11" t="s">
        <v>861</v>
      </c>
      <c r="J167" s="6" t="s">
        <v>40</v>
      </c>
      <c r="K167" s="7" t="s">
        <v>40</v>
      </c>
      <c r="L167" s="6" t="s">
        <v>810</v>
      </c>
      <c r="M167" s="13" t="s">
        <v>862</v>
      </c>
      <c r="N167" s="7" t="s">
        <v>40</v>
      </c>
      <c r="O167" s="9" t="n">
        <v>1877</v>
      </c>
      <c r="P167" s="0" t="str">
        <f aca="false">RIGHT(VLOOKUP(A167,Sheet2!A:C,3,0),4)</f>
        <v>1894</v>
      </c>
      <c r="Q167" s="0" t="n">
        <f aca="false">P167-O167</f>
        <v>17</v>
      </c>
      <c r="R167" s="0" t="str">
        <f aca="false">VLOOKUP(A167,Sheet1!A:K,8,0)</f>
        <v>liberaal;Liberale Unie</v>
      </c>
      <c r="S167" s="0" t="s">
        <v>50</v>
      </c>
      <c r="T167" s="0" t="str">
        <f aca="false">RIGHT(VLOOKUP(A167,Sheet1!A:K,11,0),4)</f>
        <v>1824</v>
      </c>
      <c r="U167" s="0" t="str">
        <f aca="false">RIGHT(G167,4)</f>
        <v>1910</v>
      </c>
      <c r="V167" s="0" t="n">
        <f aca="false">U167-T167</f>
        <v>86</v>
      </c>
      <c r="W167" s="0" t="n">
        <f aca="false">IF(O167&lt;1881,1,0)</f>
        <v>1</v>
      </c>
      <c r="X167" s="0" t="n">
        <f aca="false">IF(AND(O167&gt;1880,O167&lt;1901),1,0)</f>
        <v>0</v>
      </c>
      <c r="Y167" s="0" t="n">
        <f aca="false">IF(AND(O167&gt;1900,O167&lt;1919),1,0)</f>
        <v>0</v>
      </c>
      <c r="Z167" s="0" t="n">
        <f aca="false">IF(O167&gt;1918,1,0)</f>
        <v>0</v>
      </c>
      <c r="AA167" s="0" t="n">
        <f aca="false">IF(W167=1,1,IF(X167=1,2,IF(Y167=1,3,IF(Z167=1,4,0))))</f>
        <v>1</v>
      </c>
      <c r="AB167" s="0" t="n">
        <f aca="false">IF(ISNUMBER(FIND("2e kamerlid",D167,1)),1,0)</f>
        <v>1</v>
      </c>
      <c r="AC167" s="0" t="n">
        <f aca="false">IF(ISNUMBER(FIND("1e kamerlid",D167,1)),1,0)</f>
        <v>0</v>
      </c>
      <c r="AD167" s="0" t="n">
        <f aca="false">IF(ISNUMBER(FIND("minister",D167,1)),1,0)</f>
        <v>0</v>
      </c>
      <c r="AE167" s="0" t="n">
        <f aca="false">IF(ISNUMBER(FIND("gedeputeerde",D167,1)),1,0)</f>
        <v>0</v>
      </c>
      <c r="AF167" s="0" t="n">
        <f aca="false">IF(ISNUMBER(FIND("commissaris",D167,1)),1,0)</f>
        <v>0</v>
      </c>
    </row>
    <row r="168" customFormat="false" ht="15" hidden="false" customHeight="false" outlineLevel="0" collapsed="false">
      <c r="A168" s="6" t="s">
        <v>863</v>
      </c>
      <c r="B168" s="6" t="s">
        <v>864</v>
      </c>
      <c r="C168" s="6" t="s">
        <v>194</v>
      </c>
      <c r="D168" s="6" t="s">
        <v>54</v>
      </c>
      <c r="E168" s="6" t="s">
        <v>116</v>
      </c>
      <c r="F168" s="6" t="s">
        <v>117</v>
      </c>
      <c r="G168" s="6" t="s">
        <v>865</v>
      </c>
      <c r="H168" s="13" t="s">
        <v>866</v>
      </c>
      <c r="I168" s="7" t="s">
        <v>39</v>
      </c>
      <c r="J168" s="7" t="s">
        <v>40</v>
      </c>
      <c r="K168" s="6" t="s">
        <v>40</v>
      </c>
      <c r="L168" s="6"/>
      <c r="M168" s="6"/>
      <c r="N168" s="8" t="s">
        <v>40</v>
      </c>
      <c r="O168" s="9" t="n">
        <v>1896</v>
      </c>
      <c r="P168" s="0" t="str">
        <f aca="false">RIGHT(VLOOKUP(A168,Sheet2!A:C,3,0),4)</f>
        <v>1904</v>
      </c>
      <c r="Q168" s="0" t="n">
        <f aca="false">P168-O168</f>
        <v>8</v>
      </c>
      <c r="R168" s="0" t="str">
        <f aca="false">VLOOKUP(A168,Sheet1!A:K,8,0)</f>
        <v>liberaal</v>
      </c>
      <c r="S168" s="0" t="s">
        <v>50</v>
      </c>
      <c r="T168" s="0" t="str">
        <f aca="false">RIGHT(VLOOKUP(A168,Sheet1!A:K,11,0),4)</f>
        <v>1843</v>
      </c>
      <c r="U168" s="0" t="str">
        <f aca="false">RIGHT(G168,4)</f>
        <v>1916</v>
      </c>
      <c r="V168" s="0" t="n">
        <f aca="false">U168-T168</f>
        <v>73</v>
      </c>
      <c r="W168" s="0" t="n">
        <f aca="false">IF(O168&lt;1881,1,0)</f>
        <v>0</v>
      </c>
      <c r="X168" s="0" t="n">
        <f aca="false">IF(AND(O168&gt;1880,O168&lt;1901),1,0)</f>
        <v>1</v>
      </c>
      <c r="Y168" s="0" t="n">
        <f aca="false">IF(AND(O168&gt;1900,O168&lt;1919),1,0)</f>
        <v>0</v>
      </c>
      <c r="Z168" s="0" t="n">
        <f aca="false">IF(O168&gt;1918,1,0)</f>
        <v>0</v>
      </c>
      <c r="AA168" s="0" t="n">
        <f aca="false">IF(W168=1,1,IF(X168=1,2,IF(Y168=1,3,IF(Z168=1,4,0))))</f>
        <v>2</v>
      </c>
      <c r="AB168" s="0" t="n">
        <f aca="false">IF(ISNUMBER(FIND("2e kamerlid",D168,1)),1,0)</f>
        <v>0</v>
      </c>
      <c r="AC168" s="0" t="n">
        <f aca="false">IF(ISNUMBER(FIND("1e kamerlid",D168,1)),1,0)</f>
        <v>1</v>
      </c>
      <c r="AD168" s="0" t="n">
        <f aca="false">IF(ISNUMBER(FIND("minister",D168,1)),1,0)</f>
        <v>0</v>
      </c>
      <c r="AE168" s="0" t="n">
        <f aca="false">IF(ISNUMBER(FIND("gedeputeerde",D168,1)),1,0)</f>
        <v>0</v>
      </c>
      <c r="AF168" s="0" t="n">
        <f aca="false">IF(ISNUMBER(FIND("commissaris",D168,1)),1,0)</f>
        <v>0</v>
      </c>
    </row>
    <row r="169" customFormat="false" ht="15" hidden="false" customHeight="false" outlineLevel="0" collapsed="false">
      <c r="A169" s="6" t="s">
        <v>867</v>
      </c>
      <c r="B169" s="7" t="s">
        <v>868</v>
      </c>
      <c r="C169" s="7" t="s">
        <v>271</v>
      </c>
      <c r="D169" s="7" t="s">
        <v>239</v>
      </c>
      <c r="E169" s="7" t="s">
        <v>82</v>
      </c>
      <c r="F169" s="7" t="s">
        <v>37</v>
      </c>
      <c r="G169" s="7" t="s">
        <v>869</v>
      </c>
      <c r="H169" s="7" t="n">
        <v>1916</v>
      </c>
      <c r="I169" s="7" t="s">
        <v>273</v>
      </c>
      <c r="J169" s="7" t="s">
        <v>76</v>
      </c>
      <c r="K169" s="7" t="s">
        <v>77</v>
      </c>
      <c r="L169" s="7"/>
      <c r="M169" s="7"/>
      <c r="N169" s="7" t="s">
        <v>77</v>
      </c>
      <c r="O169" s="9" t="n">
        <v>1891</v>
      </c>
      <c r="P169" s="0" t="str">
        <f aca="false">RIGHT(VLOOKUP(A169,Sheet2!A:C,3,0),4)</f>
        <v>1916</v>
      </c>
      <c r="Q169" s="0" t="n">
        <f aca="false">P169-O169</f>
        <v>25</v>
      </c>
      <c r="R169" s="0" t="str">
        <f aca="false">VLOOKUP(A169,Sheet1!A:K,8,0)</f>
        <v>liberaal</v>
      </c>
      <c r="S169" s="0" t="s">
        <v>50</v>
      </c>
      <c r="T169" s="0" t="str">
        <f aca="false">RIGHT(VLOOKUP(A169,Sheet1!A:K,11,0),4)</f>
        <v>1854</v>
      </c>
      <c r="U169" s="0" t="str">
        <f aca="false">RIGHT(G169,4)</f>
        <v>1916</v>
      </c>
      <c r="V169" s="0" t="n">
        <f aca="false">U169-T169</f>
        <v>62</v>
      </c>
      <c r="W169" s="0" t="n">
        <f aca="false">IF(O169&lt;1881,1,0)</f>
        <v>0</v>
      </c>
      <c r="X169" s="0" t="n">
        <f aca="false">IF(AND(O169&gt;1880,O169&lt;1901),1,0)</f>
        <v>1</v>
      </c>
      <c r="Y169" s="0" t="n">
        <f aca="false">IF(AND(O169&gt;1900,O169&lt;1919),1,0)</f>
        <v>0</v>
      </c>
      <c r="Z169" s="0" t="n">
        <f aca="false">IF(O169&gt;1918,1,0)</f>
        <v>0</v>
      </c>
      <c r="AA169" s="0" t="n">
        <f aca="false">IF(W169=1,1,IF(X169=1,2,IF(Y169=1,3,IF(Z169=1,4,0))))</f>
        <v>2</v>
      </c>
      <c r="AB169" s="0" t="n">
        <f aca="false">IF(ISNUMBER(FIND("2e kamerlid",D169,1)),1,0)</f>
        <v>1</v>
      </c>
      <c r="AC169" s="0" t="n">
        <f aca="false">IF(ISNUMBER(FIND("1e kamerlid",D169,1)),1,0)</f>
        <v>1</v>
      </c>
      <c r="AD169" s="0" t="n">
        <f aca="false">IF(ISNUMBER(FIND("minister",D169,1)),1,0)</f>
        <v>0</v>
      </c>
      <c r="AE169" s="0" t="n">
        <f aca="false">IF(ISNUMBER(FIND("gedeputeerde",D169,1)),1,0)</f>
        <v>1</v>
      </c>
      <c r="AF169" s="0" t="n">
        <f aca="false">IF(ISNUMBER(FIND("commissaris",D169,1)),1,0)</f>
        <v>0</v>
      </c>
    </row>
    <row r="170" customFormat="false" ht="15" hidden="false" customHeight="false" outlineLevel="0" collapsed="false">
      <c r="A170" s="6" t="s">
        <v>870</v>
      </c>
      <c r="B170" s="7" t="s">
        <v>871</v>
      </c>
      <c r="C170" s="7" t="s">
        <v>872</v>
      </c>
      <c r="D170" s="7" t="s">
        <v>54</v>
      </c>
      <c r="E170" s="7" t="s">
        <v>87</v>
      </c>
      <c r="F170" s="7" t="s">
        <v>37</v>
      </c>
      <c r="G170" s="7" t="s">
        <v>873</v>
      </c>
      <c r="H170" s="7" t="n">
        <v>1914</v>
      </c>
      <c r="I170" s="11" t="n">
        <v>2910771</v>
      </c>
      <c r="J170" s="7" t="s">
        <v>268</v>
      </c>
      <c r="K170" s="7" t="s">
        <v>268</v>
      </c>
      <c r="L170" s="7"/>
      <c r="M170" s="12" t="s">
        <v>89</v>
      </c>
      <c r="N170" s="7" t="s">
        <v>40</v>
      </c>
      <c r="O170" s="9" t="n">
        <v>1904</v>
      </c>
      <c r="P170" s="0" t="str">
        <f aca="false">RIGHT(VLOOKUP(A170,Sheet2!A:C,3,0),4)</f>
        <v>1910</v>
      </c>
      <c r="Q170" s="0" t="n">
        <f aca="false">P170-O170</f>
        <v>6</v>
      </c>
      <c r="R170" s="0" t="str">
        <f aca="false">VLOOKUP(A170,Sheet1!A:K,8,0)</f>
        <v>Algemeene Bond (RKSP)</v>
      </c>
      <c r="S170" s="0" t="s">
        <v>69</v>
      </c>
      <c r="T170" s="0" t="str">
        <f aca="false">RIGHT(VLOOKUP(A170,Sheet1!A:K,11,0),4)</f>
        <v>1837</v>
      </c>
      <c r="U170" s="0" t="str">
        <f aca="false">RIGHT(G170,4)</f>
        <v>1914</v>
      </c>
      <c r="V170" s="0" t="n">
        <f aca="false">U170-T170</f>
        <v>77</v>
      </c>
      <c r="W170" s="0" t="n">
        <f aca="false">IF(O170&lt;1881,1,0)</f>
        <v>0</v>
      </c>
      <c r="X170" s="0" t="n">
        <f aca="false">IF(AND(O170&gt;1880,O170&lt;1901),1,0)</f>
        <v>0</v>
      </c>
      <c r="Y170" s="0" t="n">
        <f aca="false">IF(AND(O170&gt;1900,O170&lt;1919),1,0)</f>
        <v>1</v>
      </c>
      <c r="Z170" s="0" t="n">
        <f aca="false">IF(O170&gt;1918,1,0)</f>
        <v>0</v>
      </c>
      <c r="AA170" s="0" t="n">
        <f aca="false">IF(W170=1,1,IF(X170=1,2,IF(Y170=1,3,IF(Z170=1,4,0))))</f>
        <v>3</v>
      </c>
      <c r="AB170" s="0" t="n">
        <f aca="false">IF(ISNUMBER(FIND("2e kamerlid",D170,1)),1,0)</f>
        <v>0</v>
      </c>
      <c r="AC170" s="0" t="n">
        <f aca="false">IF(ISNUMBER(FIND("1e kamerlid",D170,1)),1,0)</f>
        <v>1</v>
      </c>
      <c r="AD170" s="0" t="n">
        <f aca="false">IF(ISNUMBER(FIND("minister",D170,1)),1,0)</f>
        <v>0</v>
      </c>
      <c r="AE170" s="0" t="n">
        <f aca="false">IF(ISNUMBER(FIND("gedeputeerde",D170,1)),1,0)</f>
        <v>0</v>
      </c>
      <c r="AF170" s="0" t="n">
        <f aca="false">IF(ISNUMBER(FIND("commissaris",D170,1)),1,0)</f>
        <v>0</v>
      </c>
    </row>
    <row r="171" customFormat="false" ht="15" hidden="false" customHeight="false" outlineLevel="0" collapsed="false">
      <c r="A171" s="6" t="s">
        <v>874</v>
      </c>
      <c r="B171" s="7" t="s">
        <v>875</v>
      </c>
      <c r="C171" s="7" t="s">
        <v>721</v>
      </c>
      <c r="D171" s="7" t="s">
        <v>187</v>
      </c>
      <c r="E171" s="7" t="s">
        <v>82</v>
      </c>
      <c r="F171" s="7" t="s">
        <v>37</v>
      </c>
      <c r="G171" s="7" t="s">
        <v>876</v>
      </c>
      <c r="H171" s="7" t="n">
        <v>1910</v>
      </c>
      <c r="I171" s="11" t="s">
        <v>877</v>
      </c>
      <c r="J171" s="7" t="s">
        <v>268</v>
      </c>
      <c r="K171" s="7" t="s">
        <v>268</v>
      </c>
      <c r="L171" s="7"/>
      <c r="M171" s="7" t="s">
        <v>332</v>
      </c>
      <c r="N171" s="7" t="s">
        <v>40</v>
      </c>
      <c r="O171" s="9" t="n">
        <v>1868</v>
      </c>
      <c r="P171" s="0" t="str">
        <f aca="false">RIGHT(VLOOKUP(A171,Sheet2!A:C,3,0),4)</f>
        <v>1871</v>
      </c>
      <c r="Q171" s="0" t="n">
        <f aca="false">P171-O171</f>
        <v>3</v>
      </c>
      <c r="R171" s="0" t="str">
        <f aca="false">VLOOKUP(A171,Sheet1!A:K,8,0)</f>
        <v>liberaal</v>
      </c>
      <c r="S171" s="0" t="s">
        <v>50</v>
      </c>
      <c r="T171" s="0" t="str">
        <f aca="false">RIGHT(VLOOKUP(A171,Sheet1!A:K,11,0),4)</f>
        <v>1828</v>
      </c>
      <c r="U171" s="0" t="str">
        <f aca="false">RIGHT(G171,4)</f>
        <v>1910</v>
      </c>
      <c r="V171" s="0" t="n">
        <f aca="false">U171-T171</f>
        <v>82</v>
      </c>
      <c r="W171" s="0" t="n">
        <f aca="false">IF(O171&lt;1881,1,0)</f>
        <v>1</v>
      </c>
      <c r="X171" s="0" t="n">
        <f aca="false">IF(AND(O171&gt;1880,O171&lt;1901),1,0)</f>
        <v>0</v>
      </c>
      <c r="Y171" s="0" t="n">
        <f aca="false">IF(AND(O171&gt;1900,O171&lt;1919),1,0)</f>
        <v>0</v>
      </c>
      <c r="Z171" s="0" t="n">
        <f aca="false">IF(O171&gt;1918,1,0)</f>
        <v>0</v>
      </c>
      <c r="AA171" s="0" t="n">
        <f aca="false">IF(W171=1,1,IF(X171=1,2,IF(Y171=1,3,IF(Z171=1,4,0))))</f>
        <v>1</v>
      </c>
      <c r="AB171" s="0" t="n">
        <f aca="false">IF(ISNUMBER(FIND("2e kamerlid",D171,1)),1,0)</f>
        <v>1</v>
      </c>
      <c r="AC171" s="0" t="n">
        <f aca="false">IF(ISNUMBER(FIND("1e kamerlid",D171,1)),1,0)</f>
        <v>0</v>
      </c>
      <c r="AD171" s="0" t="n">
        <f aca="false">IF(ISNUMBER(FIND("minister",D171,1)),1,0)</f>
        <v>1</v>
      </c>
      <c r="AE171" s="0" t="n">
        <f aca="false">IF(ISNUMBER(FIND("gedeputeerde",D171,1)),1,0)</f>
        <v>1</v>
      </c>
      <c r="AF171" s="0" t="n">
        <f aca="false">IF(ISNUMBER(FIND("commissaris",D171,1)),1,0)</f>
        <v>0</v>
      </c>
    </row>
    <row r="172" customFormat="false" ht="15" hidden="false" customHeight="false" outlineLevel="0" collapsed="false">
      <c r="A172" s="6" t="s">
        <v>878</v>
      </c>
      <c r="B172" s="7" t="s">
        <v>875</v>
      </c>
      <c r="C172" s="7" t="s">
        <v>45</v>
      </c>
      <c r="D172" s="7" t="s">
        <v>132</v>
      </c>
      <c r="E172" s="7" t="s">
        <v>82</v>
      </c>
      <c r="F172" s="7" t="s">
        <v>37</v>
      </c>
      <c r="G172" s="7" t="s">
        <v>879</v>
      </c>
      <c r="H172" s="7" t="n">
        <v>1941</v>
      </c>
      <c r="I172" s="7" t="s">
        <v>84</v>
      </c>
      <c r="J172" s="7" t="s">
        <v>40</v>
      </c>
      <c r="K172" s="7" t="s">
        <v>40</v>
      </c>
      <c r="L172" s="7"/>
      <c r="M172" s="7"/>
      <c r="N172" s="8" t="s">
        <v>40</v>
      </c>
      <c r="O172" s="9" t="n">
        <v>1901</v>
      </c>
      <c r="P172" s="0" t="str">
        <f aca="false">RIGHT(VLOOKUP(A172,Sheet2!A:C,3,0),4)</f>
        <v>1935</v>
      </c>
      <c r="Q172" s="0" t="n">
        <f aca="false">P172-O172</f>
        <v>34</v>
      </c>
      <c r="R172" s="0" t="str">
        <f aca="false">VLOOKUP(A172,Sheet1!A:K,8,0)</f>
        <v>Liberale Unie</v>
      </c>
      <c r="S172" s="0" t="s">
        <v>50</v>
      </c>
      <c r="T172" s="0" t="str">
        <f aca="false">RIGHT(VLOOKUP(A172,Sheet1!A:K,11,0),4)</f>
        <v>1858</v>
      </c>
      <c r="U172" s="0" t="str">
        <f aca="false">RIGHT(G172,4)</f>
        <v>1941</v>
      </c>
      <c r="V172" s="0" t="n">
        <f aca="false">U172-T172</f>
        <v>83</v>
      </c>
      <c r="W172" s="0" t="n">
        <f aca="false">IF(O172&lt;1881,1,0)</f>
        <v>0</v>
      </c>
      <c r="X172" s="0" t="n">
        <f aca="false">IF(AND(O172&gt;1880,O172&lt;1901),1,0)</f>
        <v>0</v>
      </c>
      <c r="Y172" s="0" t="n">
        <f aca="false">IF(AND(O172&gt;1900,O172&lt;1919),1,0)</f>
        <v>1</v>
      </c>
      <c r="Z172" s="0" t="n">
        <f aca="false">IF(O172&gt;1918,1,0)</f>
        <v>0</v>
      </c>
      <c r="AA172" s="0" t="n">
        <f aca="false">IF(W172=1,1,IF(X172=1,2,IF(Y172=1,3,IF(Z172=1,4,0))))</f>
        <v>3</v>
      </c>
      <c r="AB172" s="0" t="n">
        <f aca="false">IF(ISNUMBER(FIND("2e kamerlid",D172,1)),1,0)</f>
        <v>1</v>
      </c>
      <c r="AC172" s="0" t="n">
        <f aca="false">IF(ISNUMBER(FIND("1e kamerlid",D172,1)),1,0)</f>
        <v>1</v>
      </c>
      <c r="AD172" s="0" t="n">
        <f aca="false">IF(ISNUMBER(FIND("minister",D172,1)),1,0)</f>
        <v>1</v>
      </c>
      <c r="AE172" s="0" t="n">
        <f aca="false">IF(ISNUMBER(FIND("gedeputeerde",D172,1)),1,0)</f>
        <v>0</v>
      </c>
      <c r="AF172" s="0" t="n">
        <f aca="false">IF(ISNUMBER(FIND("commissaris",D172,1)),1,0)</f>
        <v>0</v>
      </c>
    </row>
    <row r="173" customFormat="false" ht="15" hidden="false" customHeight="false" outlineLevel="0" collapsed="false">
      <c r="A173" s="6" t="s">
        <v>880</v>
      </c>
      <c r="B173" s="6" t="s">
        <v>881</v>
      </c>
      <c r="C173" s="6" t="s">
        <v>882</v>
      </c>
      <c r="D173" s="6" t="s">
        <v>54</v>
      </c>
      <c r="E173" s="6" t="s">
        <v>883</v>
      </c>
      <c r="F173" s="6" t="s">
        <v>340</v>
      </c>
      <c r="G173" s="6" t="s">
        <v>884</v>
      </c>
      <c r="H173" s="13" t="s">
        <v>294</v>
      </c>
      <c r="I173" s="7" t="s">
        <v>105</v>
      </c>
      <c r="J173" s="7" t="s">
        <v>76</v>
      </c>
      <c r="K173" s="6" t="s">
        <v>77</v>
      </c>
      <c r="L173" s="6"/>
      <c r="M173" s="6"/>
      <c r="N173" s="7" t="s">
        <v>77</v>
      </c>
      <c r="O173" s="9" t="n">
        <v>1913</v>
      </c>
      <c r="P173" s="0" t="str">
        <f aca="false">RIGHT(VLOOKUP(A173,Sheet2!A:C,3,0),4)</f>
        <v>1922</v>
      </c>
      <c r="Q173" s="0" t="n">
        <f aca="false">P173-O173</f>
        <v>9</v>
      </c>
      <c r="R173" s="0" t="str">
        <f aca="false">VLOOKUP(A173,Sheet1!A:K,8,0)</f>
        <v>conservatief-liberaal</v>
      </c>
      <c r="S173" s="0" t="s">
        <v>69</v>
      </c>
      <c r="T173" s="0" t="str">
        <f aca="false">RIGHT(VLOOKUP(A173,Sheet1!A:K,11,0),4)</f>
        <v>1857</v>
      </c>
      <c r="U173" s="0" t="str">
        <f aca="false">RIGHT(G173,4)</f>
        <v>1929</v>
      </c>
      <c r="V173" s="0" t="n">
        <f aca="false">U173-T173</f>
        <v>72</v>
      </c>
      <c r="W173" s="0" t="n">
        <f aca="false">IF(O173&lt;1881,1,0)</f>
        <v>0</v>
      </c>
      <c r="X173" s="0" t="n">
        <f aca="false">IF(AND(O173&gt;1880,O173&lt;1901),1,0)</f>
        <v>0</v>
      </c>
      <c r="Y173" s="0" t="n">
        <f aca="false">IF(AND(O173&gt;1900,O173&lt;1919),1,0)</f>
        <v>1</v>
      </c>
      <c r="Z173" s="0" t="n">
        <f aca="false">IF(O173&gt;1918,1,0)</f>
        <v>0</v>
      </c>
      <c r="AA173" s="0" t="n">
        <f aca="false">IF(W173=1,1,IF(X173=1,2,IF(Y173=1,3,IF(Z173=1,4,0))))</f>
        <v>3</v>
      </c>
      <c r="AB173" s="0" t="n">
        <f aca="false">IF(ISNUMBER(FIND("2e kamerlid",D173,1)),1,0)</f>
        <v>0</v>
      </c>
      <c r="AC173" s="0" t="n">
        <f aca="false">IF(ISNUMBER(FIND("1e kamerlid",D173,1)),1,0)</f>
        <v>1</v>
      </c>
      <c r="AD173" s="0" t="n">
        <f aca="false">IF(ISNUMBER(FIND("minister",D173,1)),1,0)</f>
        <v>0</v>
      </c>
      <c r="AE173" s="0" t="n">
        <f aca="false">IF(ISNUMBER(FIND("gedeputeerde",D173,1)),1,0)</f>
        <v>0</v>
      </c>
      <c r="AF173" s="0" t="n">
        <f aca="false">IF(ISNUMBER(FIND("commissaris",D173,1)),1,0)</f>
        <v>0</v>
      </c>
    </row>
    <row r="174" customFormat="false" ht="15" hidden="false" customHeight="false" outlineLevel="0" collapsed="false">
      <c r="A174" s="6" t="s">
        <v>885</v>
      </c>
      <c r="B174" s="7" t="s">
        <v>886</v>
      </c>
      <c r="C174" s="7" t="s">
        <v>887</v>
      </c>
      <c r="D174" s="7" t="s">
        <v>46</v>
      </c>
      <c r="E174" s="7" t="s">
        <v>82</v>
      </c>
      <c r="F174" s="7" t="s">
        <v>37</v>
      </c>
      <c r="G174" s="7" t="s">
        <v>888</v>
      </c>
      <c r="H174" s="7" t="n">
        <v>1936</v>
      </c>
      <c r="I174" s="7" t="s">
        <v>39</v>
      </c>
      <c r="J174" s="7" t="s">
        <v>40</v>
      </c>
      <c r="K174" s="7" t="s">
        <v>40</v>
      </c>
      <c r="L174" s="7"/>
      <c r="M174" s="7"/>
      <c r="N174" s="8" t="s">
        <v>40</v>
      </c>
      <c r="O174" s="9" t="n">
        <v>1892</v>
      </c>
      <c r="P174" s="0" t="str">
        <f aca="false">RIGHT(VLOOKUP(A174,Sheet2!A:C,3,0),4)</f>
        <v>1903</v>
      </c>
      <c r="Q174" s="0" t="n">
        <f aca="false">P174-O174</f>
        <v>11</v>
      </c>
      <c r="R174" s="0" t="str">
        <f aca="false">VLOOKUP(A174,Sheet1!A:K,8,0)</f>
        <v>liberaal</v>
      </c>
      <c r="S174" s="0" t="s">
        <v>50</v>
      </c>
      <c r="T174" s="0" t="str">
        <f aca="false">RIGHT(VLOOKUP(A174,Sheet1!A:K,11,0),4)</f>
        <v>1849</v>
      </c>
      <c r="U174" s="0" t="str">
        <f aca="false">RIGHT(G174,4)</f>
        <v>1936</v>
      </c>
      <c r="V174" s="0" t="n">
        <f aca="false">U174-T174</f>
        <v>87</v>
      </c>
      <c r="W174" s="0" t="n">
        <f aca="false">IF(O174&lt;1881,1,0)</f>
        <v>0</v>
      </c>
      <c r="X174" s="0" t="n">
        <f aca="false">IF(AND(O174&gt;1880,O174&lt;1901),1,0)</f>
        <v>1</v>
      </c>
      <c r="Y174" s="0" t="n">
        <f aca="false">IF(AND(O174&gt;1900,O174&lt;1919),1,0)</f>
        <v>0</v>
      </c>
      <c r="Z174" s="0" t="n">
        <f aca="false">IF(O174&gt;1918,1,0)</f>
        <v>0</v>
      </c>
      <c r="AA174" s="0" t="n">
        <f aca="false">IF(W174=1,1,IF(X174=1,2,IF(Y174=1,3,IF(Z174=1,4,0))))</f>
        <v>2</v>
      </c>
      <c r="AB174" s="0" t="n">
        <f aca="false">IF(ISNUMBER(FIND("2e kamerlid",D174,1)),1,0)</f>
        <v>1</v>
      </c>
      <c r="AC174" s="0" t="n">
        <f aca="false">IF(ISNUMBER(FIND("1e kamerlid",D174,1)),1,0)</f>
        <v>1</v>
      </c>
      <c r="AD174" s="0" t="n">
        <f aca="false">IF(ISNUMBER(FIND("minister",D174,1)),1,0)</f>
        <v>0</v>
      </c>
      <c r="AE174" s="0" t="n">
        <f aca="false">IF(ISNUMBER(FIND("gedeputeerde",D174,1)),1,0)</f>
        <v>0</v>
      </c>
      <c r="AF174" s="0" t="n">
        <f aca="false">IF(ISNUMBER(FIND("commissaris",D174,1)),1,0)</f>
        <v>0</v>
      </c>
    </row>
    <row r="175" customFormat="false" ht="15" hidden="false" customHeight="false" outlineLevel="0" collapsed="false">
      <c r="A175" s="6" t="s">
        <v>889</v>
      </c>
      <c r="B175" s="6" t="s">
        <v>886</v>
      </c>
      <c r="C175" s="6" t="s">
        <v>890</v>
      </c>
      <c r="D175" s="6" t="s">
        <v>122</v>
      </c>
      <c r="E175" s="6" t="s">
        <v>429</v>
      </c>
      <c r="F175" s="6" t="s">
        <v>340</v>
      </c>
      <c r="G175" s="6" t="s">
        <v>891</v>
      </c>
      <c r="H175" s="13" t="s">
        <v>892</v>
      </c>
      <c r="I175" s="7" t="s">
        <v>39</v>
      </c>
      <c r="J175" s="6" t="s">
        <v>40</v>
      </c>
      <c r="K175" s="7" t="s">
        <v>40</v>
      </c>
      <c r="L175" s="6"/>
      <c r="M175" s="6"/>
      <c r="N175" s="8" t="s">
        <v>40</v>
      </c>
      <c r="O175" s="9" t="n">
        <v>1849</v>
      </c>
      <c r="P175" s="0" t="str">
        <f aca="false">RIGHT(VLOOKUP(A175,Sheet2!A:C,3,0),4)</f>
        <v>1875</v>
      </c>
      <c r="Q175" s="0" t="n">
        <f aca="false">P175-O175</f>
        <v>26</v>
      </c>
      <c r="R175" s="0" t="str">
        <f aca="false">VLOOKUP(A175,Sheet1!A:K,8,0)</f>
        <v>Thorbeckiaan;liberaal</v>
      </c>
      <c r="S175" s="0" t="s">
        <v>50</v>
      </c>
      <c r="T175" s="0" t="str">
        <f aca="false">RIGHT(VLOOKUP(A175,Sheet1!A:K,11,0),4)</f>
        <v>1811</v>
      </c>
      <c r="U175" s="0" t="str">
        <f aca="false">RIGHT(G175,4)</f>
        <v>1878</v>
      </c>
      <c r="V175" s="0" t="n">
        <f aca="false">U175-T175</f>
        <v>67</v>
      </c>
      <c r="W175" s="0" t="n">
        <f aca="false">IF(O175&lt;1881,1,0)</f>
        <v>1</v>
      </c>
      <c r="X175" s="0" t="n">
        <f aca="false">IF(AND(O175&gt;1880,O175&lt;1901),1,0)</f>
        <v>0</v>
      </c>
      <c r="Y175" s="0" t="n">
        <f aca="false">IF(AND(O175&gt;1900,O175&lt;1919),1,0)</f>
        <v>0</v>
      </c>
      <c r="Z175" s="0" t="n">
        <f aca="false">IF(O175&gt;1918,1,0)</f>
        <v>0</v>
      </c>
      <c r="AA175" s="0" t="n">
        <f aca="false">IF(W175=1,1,IF(X175=1,2,IF(Y175=1,3,IF(Z175=1,4,0))))</f>
        <v>1</v>
      </c>
      <c r="AB175" s="0" t="n">
        <f aca="false">IF(ISNUMBER(FIND("2e kamerlid",D175,1)),1,0)</f>
        <v>1</v>
      </c>
      <c r="AC175" s="0" t="n">
        <f aca="false">IF(ISNUMBER(FIND("1e kamerlid",D175,1)),1,0)</f>
        <v>0</v>
      </c>
      <c r="AD175" s="0" t="n">
        <f aca="false">IF(ISNUMBER(FIND("minister",D175,1)),1,0)</f>
        <v>0</v>
      </c>
      <c r="AE175" s="0" t="n">
        <f aca="false">IF(ISNUMBER(FIND("gedeputeerde",D175,1)),1,0)</f>
        <v>1</v>
      </c>
      <c r="AF175" s="0" t="n">
        <f aca="false">IF(ISNUMBER(FIND("commissaris",D175,1)),1,0)</f>
        <v>0</v>
      </c>
    </row>
    <row r="176" customFormat="false" ht="15" hidden="false" customHeight="false" outlineLevel="0" collapsed="false">
      <c r="A176" s="15" t="s">
        <v>893</v>
      </c>
      <c r="B176" s="16" t="s">
        <v>894</v>
      </c>
      <c r="C176" s="16" t="s">
        <v>353</v>
      </c>
      <c r="D176" s="16" t="s">
        <v>35</v>
      </c>
      <c r="E176" s="16" t="s">
        <v>895</v>
      </c>
      <c r="F176" s="16" t="s">
        <v>48</v>
      </c>
      <c r="G176" s="16" t="s">
        <v>896</v>
      </c>
      <c r="H176" s="17" t="n">
        <v>1922</v>
      </c>
      <c r="I176" s="18" t="n">
        <v>1675551</v>
      </c>
      <c r="J176" s="16" t="s">
        <v>40</v>
      </c>
      <c r="K176" s="16" t="s">
        <v>40</v>
      </c>
      <c r="L176" s="19" t="s">
        <v>897</v>
      </c>
      <c r="M176" s="20" t="s">
        <v>898</v>
      </c>
      <c r="N176" s="16" t="s">
        <v>77</v>
      </c>
      <c r="O176" s="9" t="n">
        <v>1903</v>
      </c>
      <c r="P176" s="0" t="str">
        <f aca="false">RIGHT(VLOOKUP(A176,Sheet2!A:C,3,0),4)</f>
        <v>1918</v>
      </c>
      <c r="Q176" s="0" t="n">
        <f aca="false">P176-O176</f>
        <v>15</v>
      </c>
      <c r="R176" s="0" t="str">
        <f aca="false">VLOOKUP(A176,Sheet1!A:K,8,0)</f>
        <v>oud- of vrije liberalen;Vrij-Liberalen</v>
      </c>
      <c r="S176" s="0" t="s">
        <v>50</v>
      </c>
      <c r="T176" s="0" t="str">
        <f aca="false">RIGHT(VLOOKUP(A176,Sheet1!A:K,11,0),4)</f>
        <v>1845</v>
      </c>
      <c r="U176" s="0" t="str">
        <f aca="false">RIGHT(G176,4)</f>
        <v>1922</v>
      </c>
      <c r="V176" s="0" t="n">
        <f aca="false">U176-T176</f>
        <v>77</v>
      </c>
      <c r="W176" s="0" t="n">
        <f aca="false">IF(O176&lt;1881,1,0)</f>
        <v>0</v>
      </c>
      <c r="X176" s="0" t="n">
        <f aca="false">IF(AND(O176&gt;1880,O176&lt;1901),1,0)</f>
        <v>0</v>
      </c>
      <c r="Y176" s="0" t="n">
        <f aca="false">IF(AND(O176&gt;1900,O176&lt;1919),1,0)</f>
        <v>1</v>
      </c>
      <c r="Z176" s="0" t="n">
        <f aca="false">IF(O176&gt;1918,1,0)</f>
        <v>0</v>
      </c>
      <c r="AA176" s="0" t="n">
        <f aca="false">IF(W176=1,1,IF(X176=1,2,IF(Y176=1,3,IF(Z176=1,4,0))))</f>
        <v>3</v>
      </c>
      <c r="AB176" s="0" t="n">
        <f aca="false">IF(ISNUMBER(FIND("2e kamerlid",D176,1)),1,0)</f>
        <v>1</v>
      </c>
      <c r="AC176" s="0" t="n">
        <f aca="false">IF(ISNUMBER(FIND("1e kamerlid",D176,1)),1,0)</f>
        <v>0</v>
      </c>
      <c r="AD176" s="0" t="n">
        <f aca="false">IF(ISNUMBER(FIND("minister",D176,1)),1,0)</f>
        <v>0</v>
      </c>
      <c r="AE176" s="0" t="n">
        <f aca="false">IF(ISNUMBER(FIND("gedeputeerde",D176,1)),1,0)</f>
        <v>0</v>
      </c>
      <c r="AF176" s="0" t="n">
        <f aca="false">IF(ISNUMBER(FIND("commissaris",D176,1)),1,0)</f>
        <v>0</v>
      </c>
    </row>
    <row r="177" customFormat="false" ht="15" hidden="false" customHeight="false" outlineLevel="0" collapsed="false">
      <c r="A177" s="6" t="s">
        <v>899</v>
      </c>
      <c r="B177" s="6" t="s">
        <v>689</v>
      </c>
      <c r="C177" s="6" t="s">
        <v>64</v>
      </c>
      <c r="D177" s="6" t="s">
        <v>35</v>
      </c>
      <c r="E177" s="6" t="s">
        <v>138</v>
      </c>
      <c r="F177" s="6" t="s">
        <v>139</v>
      </c>
      <c r="G177" s="6" t="s">
        <v>900</v>
      </c>
      <c r="H177" s="13" t="s">
        <v>901</v>
      </c>
      <c r="I177" s="8" t="s">
        <v>39</v>
      </c>
      <c r="J177" s="8" t="s">
        <v>40</v>
      </c>
      <c r="K177" s="14" t="s">
        <v>40</v>
      </c>
      <c r="L177" s="6"/>
      <c r="M177" s="14" t="s">
        <v>902</v>
      </c>
      <c r="N177" s="7" t="s">
        <v>77</v>
      </c>
      <c r="O177" s="9" t="n">
        <v>1849</v>
      </c>
      <c r="P177" s="0" t="str">
        <f aca="false">RIGHT(VLOOKUP(A177,Sheet2!A:C,3,0),4)</f>
        <v>1866</v>
      </c>
      <c r="Q177" s="0" t="n">
        <f aca="false">P177-O177</f>
        <v>17</v>
      </c>
      <c r="R177" s="0" t="str">
        <f aca="false">VLOOKUP(A177,Sheet1!A:K,8,0)</f>
        <v>conservatief</v>
      </c>
      <c r="S177" s="0" t="s">
        <v>69</v>
      </c>
      <c r="T177" s="0" t="str">
        <f aca="false">RIGHT(VLOOKUP(A177,Sheet1!A:K,11,0),4)</f>
        <v>1811</v>
      </c>
      <c r="U177" s="0" t="str">
        <f aca="false">RIGHT(G177,4)</f>
        <v>1892</v>
      </c>
      <c r="V177" s="0" t="n">
        <f aca="false">U177-T177</f>
        <v>81</v>
      </c>
      <c r="W177" s="0" t="n">
        <f aca="false">IF(O177&lt;1881,1,0)</f>
        <v>1</v>
      </c>
      <c r="X177" s="0" t="n">
        <f aca="false">IF(AND(O177&gt;1880,O177&lt;1901),1,0)</f>
        <v>0</v>
      </c>
      <c r="Y177" s="0" t="n">
        <f aca="false">IF(AND(O177&gt;1900,O177&lt;1919),1,0)</f>
        <v>0</v>
      </c>
      <c r="Z177" s="0" t="n">
        <f aca="false">IF(O177&gt;1918,1,0)</f>
        <v>0</v>
      </c>
      <c r="AA177" s="0" t="n">
        <f aca="false">IF(W177=1,1,IF(X177=1,2,IF(Y177=1,3,IF(Z177=1,4,0))))</f>
        <v>1</v>
      </c>
      <c r="AB177" s="0" t="n">
        <f aca="false">IF(ISNUMBER(FIND("2e kamerlid",D177,1)),1,0)</f>
        <v>1</v>
      </c>
      <c r="AC177" s="0" t="n">
        <f aca="false">IF(ISNUMBER(FIND("1e kamerlid",D177,1)),1,0)</f>
        <v>0</v>
      </c>
      <c r="AD177" s="0" t="n">
        <f aca="false">IF(ISNUMBER(FIND("minister",D177,1)),1,0)</f>
        <v>0</v>
      </c>
      <c r="AE177" s="0" t="n">
        <f aca="false">IF(ISNUMBER(FIND("gedeputeerde",D177,1)),1,0)</f>
        <v>0</v>
      </c>
      <c r="AF177" s="0" t="n">
        <f aca="false">IF(ISNUMBER(FIND("commissaris",D177,1)),1,0)</f>
        <v>0</v>
      </c>
    </row>
    <row r="178" customFormat="false" ht="15" hidden="false" customHeight="false" outlineLevel="0" collapsed="false">
      <c r="A178" s="6" t="s">
        <v>903</v>
      </c>
      <c r="B178" s="7" t="s">
        <v>904</v>
      </c>
      <c r="C178" s="7" t="s">
        <v>905</v>
      </c>
      <c r="D178" s="7" t="s">
        <v>132</v>
      </c>
      <c r="E178" s="7" t="s">
        <v>82</v>
      </c>
      <c r="F178" s="7" t="s">
        <v>37</v>
      </c>
      <c r="G178" s="7" t="s">
        <v>906</v>
      </c>
      <c r="H178" s="7" t="n">
        <v>1902</v>
      </c>
      <c r="I178" s="7" t="s">
        <v>273</v>
      </c>
      <c r="J178" s="7" t="s">
        <v>77</v>
      </c>
      <c r="K178" s="7" t="s">
        <v>77</v>
      </c>
      <c r="L178" s="7"/>
      <c r="M178" s="7" t="s">
        <v>907</v>
      </c>
      <c r="N178" s="7" t="s">
        <v>77</v>
      </c>
      <c r="O178" s="9" t="n">
        <v>1862</v>
      </c>
      <c r="P178" s="0" t="str">
        <f aca="false">RIGHT(VLOOKUP(A178,Sheet2!A:C,3,0),4)</f>
        <v>1902</v>
      </c>
      <c r="Q178" s="0" t="n">
        <f aca="false">P178-O178</f>
        <v>40</v>
      </c>
      <c r="R178" s="0" t="str">
        <f aca="false">VLOOKUP(A178,Sheet1!A:K,8,0)</f>
        <v>liberaal</v>
      </c>
      <c r="S178" s="0" t="s">
        <v>50</v>
      </c>
      <c r="T178" s="0" t="str">
        <f aca="false">RIGHT(VLOOKUP(A178,Sheet1!A:K,11,0),4)</f>
        <v>1822</v>
      </c>
      <c r="U178" s="0" t="str">
        <f aca="false">RIGHT(G178,4)</f>
        <v>1902</v>
      </c>
      <c r="V178" s="0" t="n">
        <f aca="false">U178-T178</f>
        <v>80</v>
      </c>
      <c r="W178" s="0" t="n">
        <f aca="false">IF(O178&lt;1881,1,0)</f>
        <v>1</v>
      </c>
      <c r="X178" s="0" t="n">
        <f aca="false">IF(AND(O178&gt;1880,O178&lt;1901),1,0)</f>
        <v>0</v>
      </c>
      <c r="Y178" s="0" t="n">
        <f aca="false">IF(AND(O178&gt;1900,O178&lt;1919),1,0)</f>
        <v>0</v>
      </c>
      <c r="Z178" s="0" t="n">
        <f aca="false">IF(O178&gt;1918,1,0)</f>
        <v>0</v>
      </c>
      <c r="AA178" s="0" t="n">
        <f aca="false">IF(W178=1,1,IF(X178=1,2,IF(Y178=1,3,IF(Z178=1,4,0))))</f>
        <v>1</v>
      </c>
      <c r="AB178" s="0" t="n">
        <f aca="false">IF(ISNUMBER(FIND("2e kamerlid",D178,1)),1,0)</f>
        <v>1</v>
      </c>
      <c r="AC178" s="0" t="n">
        <f aca="false">IF(ISNUMBER(FIND("1e kamerlid",D178,1)),1,0)</f>
        <v>1</v>
      </c>
      <c r="AD178" s="0" t="n">
        <f aca="false">IF(ISNUMBER(FIND("minister",D178,1)),1,0)</f>
        <v>1</v>
      </c>
      <c r="AE178" s="0" t="n">
        <f aca="false">IF(ISNUMBER(FIND("gedeputeerde",D178,1)),1,0)</f>
        <v>0</v>
      </c>
      <c r="AF178" s="0" t="n">
        <f aca="false">IF(ISNUMBER(FIND("commissaris",D178,1)),1,0)</f>
        <v>0</v>
      </c>
    </row>
    <row r="179" customFormat="false" ht="15" hidden="false" customHeight="false" outlineLevel="0" collapsed="false">
      <c r="A179" s="6" t="s">
        <v>908</v>
      </c>
      <c r="B179" s="7" t="s">
        <v>909</v>
      </c>
      <c r="C179" s="7" t="s">
        <v>194</v>
      </c>
      <c r="D179" s="7" t="s">
        <v>54</v>
      </c>
      <c r="E179" s="7" t="s">
        <v>651</v>
      </c>
      <c r="F179" s="7" t="s">
        <v>66</v>
      </c>
      <c r="G179" s="7" t="s">
        <v>910</v>
      </c>
      <c r="H179" s="7" t="n">
        <v>1928</v>
      </c>
      <c r="I179" s="7" t="s">
        <v>39</v>
      </c>
      <c r="J179" s="7" t="s">
        <v>40</v>
      </c>
      <c r="K179" s="7" t="s">
        <v>40</v>
      </c>
      <c r="L179" s="7"/>
      <c r="M179" s="7" t="n">
        <v>132</v>
      </c>
      <c r="N179" s="8" t="s">
        <v>40</v>
      </c>
      <c r="O179" s="9" t="n">
        <v>1904</v>
      </c>
      <c r="P179" s="0" t="str">
        <f aca="false">RIGHT(VLOOKUP(A179,Sheet2!A:C,3,0),4)</f>
        <v>1926</v>
      </c>
      <c r="Q179" s="0" t="n">
        <f aca="false">P179-O179</f>
        <v>22</v>
      </c>
      <c r="R179" s="0" t="str">
        <f aca="false">VLOOKUP(A179,Sheet1!A:K,8,0)</f>
        <v>ARP</v>
      </c>
      <c r="S179" s="0" t="s">
        <v>69</v>
      </c>
      <c r="T179" s="0" t="str">
        <f aca="false">RIGHT(VLOOKUP(A179,Sheet1!A:K,11,0),4)</f>
        <v>1860</v>
      </c>
      <c r="U179" s="0" t="str">
        <f aca="false">RIGHT(G179,4)</f>
        <v>1928</v>
      </c>
      <c r="V179" s="0" t="n">
        <f aca="false">U179-T179</f>
        <v>68</v>
      </c>
      <c r="W179" s="0" t="n">
        <f aca="false">IF(O179&lt;1881,1,0)</f>
        <v>0</v>
      </c>
      <c r="X179" s="0" t="n">
        <f aca="false">IF(AND(O179&gt;1880,O179&lt;1901),1,0)</f>
        <v>0</v>
      </c>
      <c r="Y179" s="0" t="n">
        <f aca="false">IF(AND(O179&gt;1900,O179&lt;1919),1,0)</f>
        <v>1</v>
      </c>
      <c r="Z179" s="0" t="n">
        <f aca="false">IF(O179&gt;1918,1,0)</f>
        <v>0</v>
      </c>
      <c r="AA179" s="0" t="n">
        <f aca="false">IF(W179=1,1,IF(X179=1,2,IF(Y179=1,3,IF(Z179=1,4,0))))</f>
        <v>3</v>
      </c>
      <c r="AB179" s="0" t="n">
        <f aca="false">IF(ISNUMBER(FIND("2e kamerlid",D179,1)),1,0)</f>
        <v>0</v>
      </c>
      <c r="AC179" s="0" t="n">
        <f aca="false">IF(ISNUMBER(FIND("1e kamerlid",D179,1)),1,0)</f>
        <v>1</v>
      </c>
      <c r="AD179" s="0" t="n">
        <f aca="false">IF(ISNUMBER(FIND("minister",D179,1)),1,0)</f>
        <v>0</v>
      </c>
      <c r="AE179" s="0" t="n">
        <f aca="false">IF(ISNUMBER(FIND("gedeputeerde",D179,1)),1,0)</f>
        <v>0</v>
      </c>
      <c r="AF179" s="0" t="n">
        <f aca="false">IF(ISNUMBER(FIND("commissaris",D179,1)),1,0)</f>
        <v>0</v>
      </c>
    </row>
    <row r="180" customFormat="false" ht="15" hidden="false" customHeight="false" outlineLevel="0" collapsed="false">
      <c r="A180" s="6" t="s">
        <v>911</v>
      </c>
      <c r="B180" s="7" t="s">
        <v>912</v>
      </c>
      <c r="C180" s="7" t="s">
        <v>913</v>
      </c>
      <c r="D180" s="7" t="s">
        <v>35</v>
      </c>
      <c r="E180" s="7" t="s">
        <v>914</v>
      </c>
      <c r="F180" s="7" t="s">
        <v>110</v>
      </c>
      <c r="G180" s="7" t="s">
        <v>915</v>
      </c>
      <c r="H180" s="7" t="n">
        <v>1923</v>
      </c>
      <c r="I180" s="11" t="n">
        <v>2954508</v>
      </c>
      <c r="J180" s="7" t="s">
        <v>40</v>
      </c>
      <c r="K180" s="7" t="s">
        <v>40</v>
      </c>
      <c r="L180" s="7"/>
      <c r="M180" s="7"/>
      <c r="N180" s="7" t="s">
        <v>40</v>
      </c>
      <c r="O180" s="9" t="n">
        <v>1901</v>
      </c>
      <c r="P180" s="0" t="str">
        <f aca="false">RIGHT(VLOOKUP(A180,Sheet2!A:C,3,0),4)</f>
        <v>1905</v>
      </c>
      <c r="Q180" s="0" t="n">
        <f aca="false">P180-O180</f>
        <v>4</v>
      </c>
      <c r="R180" s="0" t="str">
        <f aca="false">VLOOKUP(A180,Sheet1!A:K,8,0)</f>
        <v>Rooms-Katholieken</v>
      </c>
      <c r="S180" s="0" t="s">
        <v>69</v>
      </c>
      <c r="T180" s="0" t="str">
        <f aca="false">RIGHT(VLOOKUP(A180,Sheet1!A:K,11,0),4)</f>
        <v>1846</v>
      </c>
      <c r="U180" s="0" t="str">
        <f aca="false">RIGHT(G180,4)</f>
        <v>1923</v>
      </c>
      <c r="V180" s="0" t="n">
        <f aca="false">U180-T180</f>
        <v>77</v>
      </c>
      <c r="W180" s="0" t="n">
        <f aca="false">IF(O180&lt;1881,1,0)</f>
        <v>0</v>
      </c>
      <c r="X180" s="0" t="n">
        <f aca="false">IF(AND(O180&gt;1880,O180&lt;1901),1,0)</f>
        <v>0</v>
      </c>
      <c r="Y180" s="0" t="n">
        <f aca="false">IF(AND(O180&gt;1900,O180&lt;1919),1,0)</f>
        <v>1</v>
      </c>
      <c r="Z180" s="0" t="n">
        <f aca="false">IF(O180&gt;1918,1,0)</f>
        <v>0</v>
      </c>
      <c r="AA180" s="0" t="n">
        <f aca="false">IF(W180=1,1,IF(X180=1,2,IF(Y180=1,3,IF(Z180=1,4,0))))</f>
        <v>3</v>
      </c>
      <c r="AB180" s="0" t="n">
        <f aca="false">IF(ISNUMBER(FIND("2e kamerlid",D180,1)),1,0)</f>
        <v>1</v>
      </c>
      <c r="AC180" s="0" t="n">
        <f aca="false">IF(ISNUMBER(FIND("1e kamerlid",D180,1)),1,0)</f>
        <v>0</v>
      </c>
      <c r="AD180" s="0" t="n">
        <f aca="false">IF(ISNUMBER(FIND("minister",D180,1)),1,0)</f>
        <v>0</v>
      </c>
      <c r="AE180" s="0" t="n">
        <f aca="false">IF(ISNUMBER(FIND("gedeputeerde",D180,1)),1,0)</f>
        <v>0</v>
      </c>
      <c r="AF180" s="0" t="n">
        <f aca="false">IF(ISNUMBER(FIND("commissaris",D180,1)),1,0)</f>
        <v>0</v>
      </c>
    </row>
    <row r="181" customFormat="false" ht="15" hidden="false" customHeight="false" outlineLevel="0" collapsed="false">
      <c r="A181" s="6" t="s">
        <v>916</v>
      </c>
      <c r="B181" s="7" t="s">
        <v>917</v>
      </c>
      <c r="C181" s="7" t="s">
        <v>822</v>
      </c>
      <c r="D181" s="8" t="s">
        <v>122</v>
      </c>
      <c r="E181" s="7" t="s">
        <v>73</v>
      </c>
      <c r="F181" s="7" t="s">
        <v>48</v>
      </c>
      <c r="G181" s="7" t="s">
        <v>918</v>
      </c>
      <c r="H181" s="10" t="n">
        <v>1883</v>
      </c>
      <c r="I181" s="11" t="n">
        <v>7695</v>
      </c>
      <c r="J181" s="7" t="s">
        <v>40</v>
      </c>
      <c r="K181" s="7" t="s">
        <v>40</v>
      </c>
      <c r="L181" s="10" t="n">
        <v>1</v>
      </c>
      <c r="M181" s="7"/>
      <c r="N181" s="7" t="s">
        <v>40</v>
      </c>
      <c r="O181" s="9" t="n">
        <v>1878</v>
      </c>
      <c r="P181" s="0" t="str">
        <f aca="false">RIGHT(VLOOKUP(A181,Sheet2!A:C,3,0),4)</f>
        <v>1881</v>
      </c>
      <c r="Q181" s="0" t="n">
        <f aca="false">P181-O181</f>
        <v>3</v>
      </c>
      <c r="R181" s="0" t="str">
        <f aca="false">VLOOKUP(A181,Sheet1!A:K,8,0)</f>
        <v>liberaal</v>
      </c>
      <c r="S181" s="0" t="s">
        <v>50</v>
      </c>
      <c r="T181" s="0" t="str">
        <f aca="false">RIGHT(VLOOKUP(A181,Sheet1!A:K,11,0),4)</f>
        <v>1812</v>
      </c>
      <c r="U181" s="0" t="str">
        <f aca="false">RIGHT(G181,4)</f>
        <v>1883</v>
      </c>
      <c r="V181" s="0" t="n">
        <f aca="false">U181-T181</f>
        <v>71</v>
      </c>
      <c r="W181" s="0" t="n">
        <f aca="false">IF(O181&lt;1881,1,0)</f>
        <v>1</v>
      </c>
      <c r="X181" s="0" t="n">
        <f aca="false">IF(AND(O181&gt;1880,O181&lt;1901),1,0)</f>
        <v>0</v>
      </c>
      <c r="Y181" s="0" t="n">
        <f aca="false">IF(AND(O181&gt;1900,O181&lt;1919),1,0)</f>
        <v>0</v>
      </c>
      <c r="Z181" s="0" t="n">
        <f aca="false">IF(O181&gt;1918,1,0)</f>
        <v>0</v>
      </c>
      <c r="AA181" s="0" t="n">
        <f aca="false">IF(W181=1,1,IF(X181=1,2,IF(Y181=1,3,IF(Z181=1,4,0))))</f>
        <v>1</v>
      </c>
      <c r="AB181" s="0" t="n">
        <f aca="false">IF(ISNUMBER(FIND("2e kamerlid",D181,1)),1,0)</f>
        <v>1</v>
      </c>
      <c r="AC181" s="0" t="n">
        <f aca="false">IF(ISNUMBER(FIND("1e kamerlid",D181,1)),1,0)</f>
        <v>0</v>
      </c>
      <c r="AD181" s="0" t="n">
        <f aca="false">IF(ISNUMBER(FIND("minister",D181,1)),1,0)</f>
        <v>0</v>
      </c>
      <c r="AE181" s="0" t="n">
        <f aca="false">IF(ISNUMBER(FIND("gedeputeerde",D181,1)),1,0)</f>
        <v>1</v>
      </c>
      <c r="AF181" s="0" t="n">
        <f aca="false">IF(ISNUMBER(FIND("commissaris",D181,1)),1,0)</f>
        <v>0</v>
      </c>
    </row>
    <row r="182" customFormat="false" ht="15" hidden="false" customHeight="false" outlineLevel="0" collapsed="false">
      <c r="A182" s="6" t="s">
        <v>919</v>
      </c>
      <c r="B182" s="6" t="s">
        <v>920</v>
      </c>
      <c r="C182" s="6" t="s">
        <v>921</v>
      </c>
      <c r="D182" s="6" t="s">
        <v>122</v>
      </c>
      <c r="E182" s="6" t="s">
        <v>922</v>
      </c>
      <c r="F182" s="6" t="s">
        <v>340</v>
      </c>
      <c r="G182" s="6" t="s">
        <v>923</v>
      </c>
      <c r="H182" s="13" t="s">
        <v>294</v>
      </c>
      <c r="I182" s="7" t="s">
        <v>105</v>
      </c>
      <c r="J182" s="7" t="s">
        <v>76</v>
      </c>
      <c r="K182" s="6" t="s">
        <v>77</v>
      </c>
      <c r="L182" s="6"/>
      <c r="M182" s="6"/>
      <c r="N182" s="7" t="s">
        <v>77</v>
      </c>
      <c r="O182" s="9" t="n">
        <v>1901</v>
      </c>
      <c r="P182" s="0" t="str">
        <f aca="false">RIGHT(VLOOKUP(A182,Sheet2!A:C,3,0),4)</f>
        <v>1922</v>
      </c>
      <c r="Q182" s="0" t="n">
        <f aca="false">P182-O182</f>
        <v>21</v>
      </c>
      <c r="R182" s="0" t="str">
        <f aca="false">VLOOKUP(A182,Sheet1!A:K,8,0)</f>
        <v>Rooms-Katholieken;Algemeene Bond (RKSP)</v>
      </c>
      <c r="S182" s="0" t="s">
        <v>69</v>
      </c>
      <c r="T182" s="0" t="str">
        <f aca="false">RIGHT(VLOOKUP(A182,Sheet1!A:K,11,0),4)</f>
        <v>1852</v>
      </c>
      <c r="U182" s="0" t="str">
        <f aca="false">RIGHT(G182,4)</f>
        <v>1929</v>
      </c>
      <c r="V182" s="0" t="n">
        <f aca="false">U182-T182</f>
        <v>77</v>
      </c>
      <c r="W182" s="0" t="n">
        <f aca="false">IF(O182&lt;1881,1,0)</f>
        <v>0</v>
      </c>
      <c r="X182" s="0" t="n">
        <f aca="false">IF(AND(O182&gt;1880,O182&lt;1901),1,0)</f>
        <v>0</v>
      </c>
      <c r="Y182" s="0" t="n">
        <f aca="false">IF(AND(O182&gt;1900,O182&lt;1919),1,0)</f>
        <v>1</v>
      </c>
      <c r="Z182" s="0" t="n">
        <f aca="false">IF(O182&gt;1918,1,0)</f>
        <v>0</v>
      </c>
      <c r="AA182" s="0" t="n">
        <f aca="false">IF(W182=1,1,IF(X182=1,2,IF(Y182=1,3,IF(Z182=1,4,0))))</f>
        <v>3</v>
      </c>
      <c r="AB182" s="0" t="n">
        <f aca="false">IF(ISNUMBER(FIND("2e kamerlid",D182,1)),1,0)</f>
        <v>1</v>
      </c>
      <c r="AC182" s="0" t="n">
        <f aca="false">IF(ISNUMBER(FIND("1e kamerlid",D182,1)),1,0)</f>
        <v>0</v>
      </c>
      <c r="AD182" s="0" t="n">
        <f aca="false">IF(ISNUMBER(FIND("minister",D182,1)),1,0)</f>
        <v>0</v>
      </c>
      <c r="AE182" s="0" t="n">
        <f aca="false">IF(ISNUMBER(FIND("gedeputeerde",D182,1)),1,0)</f>
        <v>1</v>
      </c>
      <c r="AF182" s="0" t="n">
        <f aca="false">IF(ISNUMBER(FIND("commissaris",D182,1)),1,0)</f>
        <v>0</v>
      </c>
    </row>
    <row r="183" customFormat="false" ht="15" hidden="false" customHeight="false" outlineLevel="0" collapsed="false">
      <c r="A183" s="6" t="s">
        <v>924</v>
      </c>
      <c r="B183" s="6" t="s">
        <v>925</v>
      </c>
      <c r="C183" s="6" t="s">
        <v>926</v>
      </c>
      <c r="D183" s="6" t="s">
        <v>35</v>
      </c>
      <c r="E183" s="6" t="s">
        <v>927</v>
      </c>
      <c r="F183" s="6" t="s">
        <v>117</v>
      </c>
      <c r="G183" s="6" t="s">
        <v>928</v>
      </c>
      <c r="H183" s="13" t="s">
        <v>437</v>
      </c>
      <c r="I183" s="7" t="s">
        <v>39</v>
      </c>
      <c r="J183" s="7" t="s">
        <v>40</v>
      </c>
      <c r="K183" s="6" t="s">
        <v>40</v>
      </c>
      <c r="L183" s="6" t="s">
        <v>929</v>
      </c>
      <c r="M183" s="6"/>
      <c r="N183" s="8" t="s">
        <v>40</v>
      </c>
      <c r="O183" s="9" t="n">
        <v>1884</v>
      </c>
      <c r="P183" s="0" t="str">
        <f aca="false">RIGHT(VLOOKUP(A183,Sheet2!A:C,3,0),4)</f>
        <v>1894</v>
      </c>
      <c r="Q183" s="0" t="n">
        <f aca="false">P183-O183</f>
        <v>10</v>
      </c>
      <c r="R183" s="0" t="str">
        <f aca="false">VLOOKUP(A183,Sheet1!A:K,8,0)</f>
        <v>antirevolutionair</v>
      </c>
      <c r="S183" s="0" t="s">
        <v>69</v>
      </c>
      <c r="T183" s="0" t="str">
        <f aca="false">RIGHT(VLOOKUP(A183,Sheet1!A:K,11,0),4)</f>
        <v>1816</v>
      </c>
      <c r="U183" s="0" t="str">
        <f aca="false">RIGHT(G183,4)</f>
        <v>1903</v>
      </c>
      <c r="V183" s="0" t="n">
        <f aca="false">U183-T183</f>
        <v>87</v>
      </c>
      <c r="W183" s="0" t="n">
        <f aca="false">IF(O183&lt;1881,1,0)</f>
        <v>0</v>
      </c>
      <c r="X183" s="0" t="n">
        <f aca="false">IF(AND(O183&gt;1880,O183&lt;1901),1,0)</f>
        <v>1</v>
      </c>
      <c r="Y183" s="0" t="n">
        <f aca="false">IF(AND(O183&gt;1900,O183&lt;1919),1,0)</f>
        <v>0</v>
      </c>
      <c r="Z183" s="0" t="n">
        <f aca="false">IF(O183&gt;1918,1,0)</f>
        <v>0</v>
      </c>
      <c r="AA183" s="0" t="n">
        <f aca="false">IF(W183=1,1,IF(X183=1,2,IF(Y183=1,3,IF(Z183=1,4,0))))</f>
        <v>2</v>
      </c>
      <c r="AB183" s="0" t="n">
        <f aca="false">IF(ISNUMBER(FIND("2e kamerlid",D183,1)),1,0)</f>
        <v>1</v>
      </c>
      <c r="AC183" s="0" t="n">
        <f aca="false">IF(ISNUMBER(FIND("1e kamerlid",D183,1)),1,0)</f>
        <v>0</v>
      </c>
      <c r="AD183" s="0" t="n">
        <f aca="false">IF(ISNUMBER(FIND("minister",D183,1)),1,0)</f>
        <v>0</v>
      </c>
      <c r="AE183" s="0" t="n">
        <f aca="false">IF(ISNUMBER(FIND("gedeputeerde",D183,1)),1,0)</f>
        <v>0</v>
      </c>
      <c r="AF183" s="0" t="n">
        <f aca="false">IF(ISNUMBER(FIND("commissaris",D183,1)),1,0)</f>
        <v>0</v>
      </c>
    </row>
    <row r="184" customFormat="false" ht="15" hidden="false" customHeight="false" outlineLevel="0" collapsed="false">
      <c r="A184" s="6" t="s">
        <v>930</v>
      </c>
      <c r="B184" s="7" t="s">
        <v>931</v>
      </c>
      <c r="C184" s="7" t="s">
        <v>932</v>
      </c>
      <c r="D184" s="7" t="s">
        <v>54</v>
      </c>
      <c r="E184" s="7" t="s">
        <v>58</v>
      </c>
      <c r="F184" s="7" t="s">
        <v>56</v>
      </c>
      <c r="G184" s="7" t="s">
        <v>933</v>
      </c>
      <c r="H184" s="7" t="n">
        <v>1885</v>
      </c>
      <c r="I184" s="11" t="n">
        <v>50587</v>
      </c>
      <c r="J184" s="7" t="s">
        <v>40</v>
      </c>
      <c r="K184" s="7" t="s">
        <v>40</v>
      </c>
      <c r="L184" s="7"/>
      <c r="M184" s="7"/>
      <c r="N184" s="7" t="s">
        <v>40</v>
      </c>
      <c r="O184" s="9" t="n">
        <v>1864</v>
      </c>
      <c r="P184" s="0" t="str">
        <f aca="false">RIGHT(VLOOKUP(A184,Sheet2!A:C,3,0),4)</f>
        <v>1879</v>
      </c>
      <c r="Q184" s="0" t="n">
        <f aca="false">P184-O184</f>
        <v>15</v>
      </c>
      <c r="R184" s="0" t="str">
        <f aca="false">VLOOKUP(A184,Sheet1!A:K,8,0)</f>
        <v>liberaal</v>
      </c>
      <c r="S184" s="0" t="s">
        <v>50</v>
      </c>
      <c r="T184" s="0" t="str">
        <f aca="false">RIGHT(VLOOKUP(A184,Sheet1!A:K,11,0),4)</f>
        <v>1822</v>
      </c>
      <c r="U184" s="0" t="str">
        <f aca="false">RIGHT(G184,4)</f>
        <v>1885</v>
      </c>
      <c r="V184" s="0" t="n">
        <f aca="false">U184-T184</f>
        <v>63</v>
      </c>
      <c r="W184" s="0" t="n">
        <f aca="false">IF(O184&lt;1881,1,0)</f>
        <v>1</v>
      </c>
      <c r="X184" s="0" t="n">
        <f aca="false">IF(AND(O184&gt;1880,O184&lt;1901),1,0)</f>
        <v>0</v>
      </c>
      <c r="Y184" s="0" t="n">
        <f aca="false">IF(AND(O184&gt;1900,O184&lt;1919),1,0)</f>
        <v>0</v>
      </c>
      <c r="Z184" s="0" t="n">
        <f aca="false">IF(O184&gt;1918,1,0)</f>
        <v>0</v>
      </c>
      <c r="AA184" s="0" t="n">
        <f aca="false">IF(W184=1,1,IF(X184=1,2,IF(Y184=1,3,IF(Z184=1,4,0))))</f>
        <v>1</v>
      </c>
      <c r="AB184" s="0" t="n">
        <f aca="false">IF(ISNUMBER(FIND("2e kamerlid",D184,1)),1,0)</f>
        <v>0</v>
      </c>
      <c r="AC184" s="0" t="n">
        <f aca="false">IF(ISNUMBER(FIND("1e kamerlid",D184,1)),1,0)</f>
        <v>1</v>
      </c>
      <c r="AD184" s="0" t="n">
        <f aca="false">IF(ISNUMBER(FIND("minister",D184,1)),1,0)</f>
        <v>0</v>
      </c>
      <c r="AE184" s="0" t="n">
        <f aca="false">IF(ISNUMBER(FIND("gedeputeerde",D184,1)),1,0)</f>
        <v>0</v>
      </c>
      <c r="AF184" s="0" t="n">
        <f aca="false">IF(ISNUMBER(FIND("commissaris",D184,1)),1,0)</f>
        <v>0</v>
      </c>
    </row>
    <row r="185" customFormat="false" ht="15" hidden="false" customHeight="false" outlineLevel="0" collapsed="false">
      <c r="A185" s="6" t="s">
        <v>934</v>
      </c>
      <c r="B185" s="6" t="s">
        <v>931</v>
      </c>
      <c r="C185" s="6" t="s">
        <v>93</v>
      </c>
      <c r="D185" s="6" t="s">
        <v>935</v>
      </c>
      <c r="E185" s="6" t="s">
        <v>116</v>
      </c>
      <c r="F185" s="6" t="s">
        <v>117</v>
      </c>
      <c r="G185" s="6" t="s">
        <v>936</v>
      </c>
      <c r="H185" s="13" t="s">
        <v>256</v>
      </c>
      <c r="I185" s="7" t="s">
        <v>39</v>
      </c>
      <c r="J185" s="7" t="s">
        <v>40</v>
      </c>
      <c r="K185" s="6" t="s">
        <v>40</v>
      </c>
      <c r="L185" s="6"/>
      <c r="M185" s="6"/>
      <c r="N185" s="8" t="s">
        <v>40</v>
      </c>
      <c r="O185" s="9" t="n">
        <v>1863</v>
      </c>
      <c r="P185" s="0" t="str">
        <f aca="false">RIGHT(VLOOKUP(A185,Sheet2!A:C,3,0),4)</f>
        <v>1902</v>
      </c>
      <c r="Q185" s="0" t="n">
        <f aca="false">P185-O185</f>
        <v>39</v>
      </c>
      <c r="R185" s="0" t="str">
        <f aca="false">VLOOKUP(A185,Sheet1!A:K,8,0)</f>
        <v>liberaal</v>
      </c>
      <c r="S185" s="0" t="s">
        <v>50</v>
      </c>
      <c r="T185" s="0" t="str">
        <f aca="false">RIGHT(VLOOKUP(A185,Sheet1!A:K,11,0),4)</f>
        <v>1816</v>
      </c>
      <c r="U185" s="0" t="str">
        <f aca="false">RIGHT(G185,4)</f>
        <v>1908</v>
      </c>
      <c r="V185" s="0" t="n">
        <f aca="false">U185-T185</f>
        <v>92</v>
      </c>
      <c r="W185" s="0" t="n">
        <f aca="false">IF(O185&lt;1881,1,0)</f>
        <v>1</v>
      </c>
      <c r="X185" s="0" t="n">
        <f aca="false">IF(AND(O185&gt;1880,O185&lt;1901),1,0)</f>
        <v>0</v>
      </c>
      <c r="Y185" s="0" t="n">
        <f aca="false">IF(AND(O185&gt;1900,O185&lt;1919),1,0)</f>
        <v>0</v>
      </c>
      <c r="Z185" s="0" t="n">
        <f aca="false">IF(O185&gt;1918,1,0)</f>
        <v>0</v>
      </c>
      <c r="AA185" s="0" t="n">
        <f aca="false">IF(W185=1,1,IF(X185=1,2,IF(Y185=1,3,IF(Z185=1,4,0))))</f>
        <v>1</v>
      </c>
      <c r="AB185" s="0" t="n">
        <f aca="false">IF(ISNUMBER(FIND("2e kamerlid",D185,1)),1,0)</f>
        <v>1</v>
      </c>
      <c r="AC185" s="0" t="n">
        <f aca="false">IF(ISNUMBER(FIND("1e kamerlid",D185,1)),1,0)</f>
        <v>1</v>
      </c>
      <c r="AD185" s="0" t="n">
        <f aca="false">IF(ISNUMBER(FIND("minister",D185,1)),1,0)</f>
        <v>1</v>
      </c>
      <c r="AE185" s="0" t="n">
        <f aca="false">IF(ISNUMBER(FIND("gedeputeerde",D185,1)),1,0)</f>
        <v>0</v>
      </c>
      <c r="AF185" s="0" t="n">
        <f aca="false">IF(ISNUMBER(FIND("commissaris",D185,1)),1,0)</f>
        <v>1</v>
      </c>
    </row>
    <row r="186" customFormat="false" ht="15" hidden="false" customHeight="false" outlineLevel="0" collapsed="false">
      <c r="A186" s="6" t="s">
        <v>937</v>
      </c>
      <c r="B186" s="6" t="s">
        <v>931</v>
      </c>
      <c r="C186" s="6" t="s">
        <v>938</v>
      </c>
      <c r="D186" s="6" t="s">
        <v>35</v>
      </c>
      <c r="E186" s="6" t="s">
        <v>939</v>
      </c>
      <c r="F186" s="6" t="s">
        <v>117</v>
      </c>
      <c r="G186" s="6" t="s">
        <v>940</v>
      </c>
      <c r="H186" s="13" t="s">
        <v>190</v>
      </c>
      <c r="I186" s="7" t="s">
        <v>75</v>
      </c>
      <c r="J186" s="7" t="s">
        <v>77</v>
      </c>
      <c r="K186" s="6" t="s">
        <v>77</v>
      </c>
      <c r="L186" s="6" t="s">
        <v>452</v>
      </c>
      <c r="M186" s="6"/>
      <c r="N186" s="7" t="s">
        <v>77</v>
      </c>
      <c r="O186" s="9" t="n">
        <v>1888</v>
      </c>
      <c r="P186" s="0" t="str">
        <f aca="false">RIGHT(VLOOKUP(A186,Sheet2!A:C,3,0),4)</f>
        <v>1901</v>
      </c>
      <c r="Q186" s="0" t="n">
        <f aca="false">P186-O186</f>
        <v>13</v>
      </c>
      <c r="R186" s="0" t="str">
        <f aca="false">VLOOKUP(A186,Sheet1!A:K,8,0)</f>
        <v>oud- of vrije liberalen</v>
      </c>
      <c r="S186" s="0" t="s">
        <v>50</v>
      </c>
      <c r="T186" s="0" t="str">
        <f aca="false">RIGHT(VLOOKUP(A186,Sheet1!A:K,11,0),4)</f>
        <v>1845</v>
      </c>
      <c r="U186" s="0" t="str">
        <f aca="false">RIGHT(G186,4)</f>
        <v>1902</v>
      </c>
      <c r="V186" s="0" t="n">
        <f aca="false">U186-T186</f>
        <v>57</v>
      </c>
      <c r="W186" s="0" t="n">
        <f aca="false">IF(O186&lt;1881,1,0)</f>
        <v>0</v>
      </c>
      <c r="X186" s="0" t="n">
        <f aca="false">IF(AND(O186&gt;1880,O186&lt;1901),1,0)</f>
        <v>1</v>
      </c>
      <c r="Y186" s="0" t="n">
        <f aca="false">IF(AND(O186&gt;1900,O186&lt;1919),1,0)</f>
        <v>0</v>
      </c>
      <c r="Z186" s="0" t="n">
        <f aca="false">IF(O186&gt;1918,1,0)</f>
        <v>0</v>
      </c>
      <c r="AA186" s="0" t="n">
        <f aca="false">IF(W186=1,1,IF(X186=1,2,IF(Y186=1,3,IF(Z186=1,4,0))))</f>
        <v>2</v>
      </c>
      <c r="AB186" s="0" t="n">
        <f aca="false">IF(ISNUMBER(FIND("2e kamerlid",D186,1)),1,0)</f>
        <v>1</v>
      </c>
      <c r="AC186" s="0" t="n">
        <f aca="false">IF(ISNUMBER(FIND("1e kamerlid",D186,1)),1,0)</f>
        <v>0</v>
      </c>
      <c r="AD186" s="0" t="n">
        <f aca="false">IF(ISNUMBER(FIND("minister",D186,1)),1,0)</f>
        <v>0</v>
      </c>
      <c r="AE186" s="0" t="n">
        <f aca="false">IF(ISNUMBER(FIND("gedeputeerde",D186,1)),1,0)</f>
        <v>0</v>
      </c>
      <c r="AF186" s="0" t="n">
        <f aca="false">IF(ISNUMBER(FIND("commissaris",D186,1)),1,0)</f>
        <v>0</v>
      </c>
    </row>
    <row r="187" customFormat="false" ht="15" hidden="false" customHeight="false" outlineLevel="0" collapsed="false">
      <c r="A187" s="6" t="s">
        <v>941</v>
      </c>
      <c r="B187" s="7" t="s">
        <v>942</v>
      </c>
      <c r="C187" s="7" t="s">
        <v>297</v>
      </c>
      <c r="D187" s="7" t="s">
        <v>35</v>
      </c>
      <c r="E187" s="7" t="s">
        <v>82</v>
      </c>
      <c r="F187" s="7" t="s">
        <v>37</v>
      </c>
      <c r="G187" s="7" t="s">
        <v>943</v>
      </c>
      <c r="H187" s="7" t="n">
        <v>1887</v>
      </c>
      <c r="I187" s="7" t="s">
        <v>39</v>
      </c>
      <c r="J187" s="7" t="s">
        <v>40</v>
      </c>
      <c r="K187" s="7" t="s">
        <v>40</v>
      </c>
      <c r="L187" s="7"/>
      <c r="M187" s="7"/>
      <c r="N187" s="7" t="s">
        <v>40</v>
      </c>
      <c r="O187" s="9" t="n">
        <v>1868</v>
      </c>
      <c r="P187" s="0" t="str">
        <f aca="false">RIGHT(VLOOKUP(A187,Sheet2!A:C,3,0),4)</f>
        <v>1869</v>
      </c>
      <c r="Q187" s="0" t="n">
        <f aca="false">P187-O187</f>
        <v>1</v>
      </c>
      <c r="R187" s="0" t="str">
        <f aca="false">VLOOKUP(A187,Sheet1!A:K,8,0)</f>
        <v>antirevolutionair</v>
      </c>
      <c r="S187" s="0" t="s">
        <v>69</v>
      </c>
      <c r="T187" s="0" t="str">
        <f aca="false">RIGHT(VLOOKUP(A187,Sheet1!A:K,11,0),4)</f>
        <v>1807</v>
      </c>
      <c r="U187" s="0" t="str">
        <f aca="false">RIGHT(G187,4)</f>
        <v>1887</v>
      </c>
      <c r="V187" s="0" t="n">
        <f aca="false">U187-T187</f>
        <v>80</v>
      </c>
      <c r="W187" s="0" t="n">
        <f aca="false">IF(O187&lt;1881,1,0)</f>
        <v>1</v>
      </c>
      <c r="X187" s="0" t="n">
        <f aca="false">IF(AND(O187&gt;1880,O187&lt;1901),1,0)</f>
        <v>0</v>
      </c>
      <c r="Y187" s="0" t="n">
        <f aca="false">IF(AND(O187&gt;1900,O187&lt;1919),1,0)</f>
        <v>0</v>
      </c>
      <c r="Z187" s="0" t="n">
        <f aca="false">IF(O187&gt;1918,1,0)</f>
        <v>0</v>
      </c>
      <c r="AA187" s="0" t="n">
        <f aca="false">IF(W187=1,1,IF(X187=1,2,IF(Y187=1,3,IF(Z187=1,4,0))))</f>
        <v>1</v>
      </c>
      <c r="AB187" s="0" t="n">
        <f aca="false">IF(ISNUMBER(FIND("2e kamerlid",D187,1)),1,0)</f>
        <v>1</v>
      </c>
      <c r="AC187" s="0" t="n">
        <f aca="false">IF(ISNUMBER(FIND("1e kamerlid",D187,1)),1,0)</f>
        <v>0</v>
      </c>
      <c r="AD187" s="0" t="n">
        <f aca="false">IF(ISNUMBER(FIND("minister",D187,1)),1,0)</f>
        <v>0</v>
      </c>
      <c r="AE187" s="0" t="n">
        <f aca="false">IF(ISNUMBER(FIND("gedeputeerde",D187,1)),1,0)</f>
        <v>0</v>
      </c>
      <c r="AF187" s="0" t="n">
        <f aca="false">IF(ISNUMBER(FIND("commissaris",D187,1)),1,0)</f>
        <v>0</v>
      </c>
    </row>
    <row r="188" customFormat="false" ht="15" hidden="false" customHeight="false" outlineLevel="0" collapsed="false">
      <c r="A188" s="6" t="s">
        <v>944</v>
      </c>
      <c r="B188" s="7" t="s">
        <v>945</v>
      </c>
      <c r="C188" s="7" t="s">
        <v>64</v>
      </c>
      <c r="D188" s="7" t="s">
        <v>35</v>
      </c>
      <c r="E188" s="7" t="s">
        <v>82</v>
      </c>
      <c r="F188" s="7" t="s">
        <v>37</v>
      </c>
      <c r="G188" s="7" t="s">
        <v>946</v>
      </c>
      <c r="H188" s="7" t="n">
        <v>1940</v>
      </c>
      <c r="I188" s="7" t="s">
        <v>84</v>
      </c>
      <c r="J188" s="7" t="s">
        <v>40</v>
      </c>
      <c r="K188" s="7" t="s">
        <v>40</v>
      </c>
      <c r="L188" s="7"/>
      <c r="M188" s="7"/>
      <c r="N188" s="8" t="s">
        <v>40</v>
      </c>
      <c r="O188" s="9" t="n">
        <v>1937</v>
      </c>
      <c r="P188" s="0" t="str">
        <f aca="false">RIGHT(VLOOKUP(A188,Sheet2!A:C,3,0),4)</f>
        <v>1940</v>
      </c>
      <c r="Q188" s="0" t="n">
        <f aca="false">P188-O188</f>
        <v>3</v>
      </c>
      <c r="R188" s="0" t="str">
        <f aca="false">VLOOKUP(A188,Sheet1!A:K,8,0)</f>
        <v>SDAP</v>
      </c>
      <c r="S188" s="0" t="s">
        <v>42</v>
      </c>
      <c r="T188" s="0" t="str">
        <f aca="false">RIGHT(VLOOKUP(A188,Sheet1!A:K,11,0),4)</f>
        <v>1891</v>
      </c>
      <c r="U188" s="0" t="str">
        <f aca="false">RIGHT(G188,4)</f>
        <v>1940</v>
      </c>
      <c r="V188" s="0" t="n">
        <f aca="false">U188-T188</f>
        <v>49</v>
      </c>
      <c r="W188" s="0" t="n">
        <f aca="false">IF(O188&lt;1881,1,0)</f>
        <v>0</v>
      </c>
      <c r="X188" s="0" t="n">
        <f aca="false">IF(AND(O188&gt;1880,O188&lt;1901),1,0)</f>
        <v>0</v>
      </c>
      <c r="Y188" s="0" t="n">
        <f aca="false">IF(AND(O188&gt;1900,O188&lt;1919),1,0)</f>
        <v>0</v>
      </c>
      <c r="Z188" s="0" t="n">
        <f aca="false">IF(O188&gt;1918,1,0)</f>
        <v>1</v>
      </c>
      <c r="AA188" s="0" t="n">
        <f aca="false">IF(W188=1,1,IF(X188=1,2,IF(Y188=1,3,IF(Z188=1,4,0))))</f>
        <v>4</v>
      </c>
      <c r="AB188" s="0" t="n">
        <f aca="false">IF(ISNUMBER(FIND("2e kamerlid",D188,1)),1,0)</f>
        <v>1</v>
      </c>
      <c r="AC188" s="0" t="n">
        <f aca="false">IF(ISNUMBER(FIND("1e kamerlid",D188,1)),1,0)</f>
        <v>0</v>
      </c>
      <c r="AD188" s="0" t="n">
        <f aca="false">IF(ISNUMBER(FIND("minister",D188,1)),1,0)</f>
        <v>0</v>
      </c>
      <c r="AE188" s="0" t="n">
        <f aca="false">IF(ISNUMBER(FIND("gedeputeerde",D188,1)),1,0)</f>
        <v>0</v>
      </c>
      <c r="AF188" s="0" t="n">
        <f aca="false">IF(ISNUMBER(FIND("commissaris",D188,1)),1,0)</f>
        <v>0</v>
      </c>
    </row>
    <row r="189" customFormat="false" ht="15" hidden="false" customHeight="false" outlineLevel="0" collapsed="false">
      <c r="A189" s="6" t="s">
        <v>947</v>
      </c>
      <c r="B189" s="7" t="s">
        <v>948</v>
      </c>
      <c r="C189" s="7" t="s">
        <v>64</v>
      </c>
      <c r="D189" s="7" t="s">
        <v>46</v>
      </c>
      <c r="E189" s="7" t="s">
        <v>82</v>
      </c>
      <c r="F189" s="7" t="s">
        <v>37</v>
      </c>
      <c r="G189" s="7" t="s">
        <v>949</v>
      </c>
      <c r="H189" s="7" t="n">
        <v>1911</v>
      </c>
      <c r="I189" s="7" t="s">
        <v>39</v>
      </c>
      <c r="J189" s="7" t="s">
        <v>268</v>
      </c>
      <c r="K189" s="7" t="s">
        <v>268</v>
      </c>
      <c r="L189" s="7"/>
      <c r="M189" s="7"/>
      <c r="N189" s="7" t="s">
        <v>40</v>
      </c>
      <c r="O189" s="9" t="n">
        <v>1878</v>
      </c>
      <c r="P189" s="0" t="str">
        <f aca="false">RIGHT(VLOOKUP(A189,Sheet2!A:C,3,0),4)</f>
        <v>1897</v>
      </c>
      <c r="Q189" s="0" t="n">
        <f aca="false">P189-O189</f>
        <v>19</v>
      </c>
      <c r="R189" s="0" t="str">
        <f aca="false">VLOOKUP(A189,Sheet1!A:K,8,0)</f>
        <v>liberaal</v>
      </c>
      <c r="S189" s="0" t="s">
        <v>50</v>
      </c>
      <c r="T189" s="0" t="str">
        <f aca="false">RIGHT(VLOOKUP(A189,Sheet1!A:K,11,0),4)</f>
        <v>1830</v>
      </c>
      <c r="U189" s="0" t="str">
        <f aca="false">RIGHT(G189,4)</f>
        <v>1911</v>
      </c>
      <c r="V189" s="0" t="n">
        <f aca="false">U189-T189</f>
        <v>81</v>
      </c>
      <c r="W189" s="0" t="n">
        <f aca="false">IF(O189&lt;1881,1,0)</f>
        <v>1</v>
      </c>
      <c r="X189" s="0" t="n">
        <f aca="false">IF(AND(O189&gt;1880,O189&lt;1901),1,0)</f>
        <v>0</v>
      </c>
      <c r="Y189" s="0" t="n">
        <f aca="false">IF(AND(O189&gt;1900,O189&lt;1919),1,0)</f>
        <v>0</v>
      </c>
      <c r="Z189" s="0" t="n">
        <f aca="false">IF(O189&gt;1918,1,0)</f>
        <v>0</v>
      </c>
      <c r="AA189" s="0" t="n">
        <f aca="false">IF(W189=1,1,IF(X189=1,2,IF(Y189=1,3,IF(Z189=1,4,0))))</f>
        <v>1</v>
      </c>
      <c r="AB189" s="0" t="n">
        <f aca="false">IF(ISNUMBER(FIND("2e kamerlid",D189,1)),1,0)</f>
        <v>1</v>
      </c>
      <c r="AC189" s="0" t="n">
        <f aca="false">IF(ISNUMBER(FIND("1e kamerlid",D189,1)),1,0)</f>
        <v>1</v>
      </c>
      <c r="AD189" s="0" t="n">
        <f aca="false">IF(ISNUMBER(FIND("minister",D189,1)),1,0)</f>
        <v>0</v>
      </c>
      <c r="AE189" s="0" t="n">
        <f aca="false">IF(ISNUMBER(FIND("gedeputeerde",D189,1)),1,0)</f>
        <v>0</v>
      </c>
      <c r="AF189" s="0" t="n">
        <f aca="false">IF(ISNUMBER(FIND("commissaris",D189,1)),1,0)</f>
        <v>0</v>
      </c>
    </row>
    <row r="190" customFormat="false" ht="15" hidden="false" customHeight="false" outlineLevel="0" collapsed="false">
      <c r="A190" s="6" t="s">
        <v>950</v>
      </c>
      <c r="B190" s="7" t="s">
        <v>951</v>
      </c>
      <c r="C190" s="7" t="s">
        <v>926</v>
      </c>
      <c r="D190" s="7" t="s">
        <v>35</v>
      </c>
      <c r="E190" s="7" t="s">
        <v>36</v>
      </c>
      <c r="F190" s="7" t="s">
        <v>37</v>
      </c>
      <c r="G190" s="7" t="s">
        <v>952</v>
      </c>
      <c r="H190" s="7" t="n">
        <v>1930</v>
      </c>
      <c r="I190" s="7" t="s">
        <v>39</v>
      </c>
      <c r="J190" s="7" t="s">
        <v>40</v>
      </c>
      <c r="K190" s="7" t="s">
        <v>40</v>
      </c>
      <c r="L190" s="7" t="n">
        <v>8099</v>
      </c>
      <c r="M190" s="7" t="s">
        <v>953</v>
      </c>
      <c r="N190" s="8" t="s">
        <v>40</v>
      </c>
      <c r="O190" s="9" t="n">
        <v>1913</v>
      </c>
      <c r="P190" s="0" t="str">
        <f aca="false">RIGHT(VLOOKUP(A190,Sheet2!A:C,3,0),4)</f>
        <v>1925</v>
      </c>
      <c r="Q190" s="0" t="n">
        <f aca="false">P190-O190</f>
        <v>12</v>
      </c>
      <c r="R190" s="0" t="str">
        <f aca="false">VLOOKUP(A190,Sheet1!A:K,8,0)</f>
        <v>CHU</v>
      </c>
      <c r="S190" s="0" t="s">
        <v>69</v>
      </c>
      <c r="T190" s="0" t="str">
        <f aca="false">RIGHT(VLOOKUP(A190,Sheet1!A:K,11,0),4)</f>
        <v>1856</v>
      </c>
      <c r="U190" s="0" t="str">
        <f aca="false">RIGHT(G190,4)</f>
        <v>1930</v>
      </c>
      <c r="V190" s="0" t="n">
        <f aca="false">U190-T190</f>
        <v>74</v>
      </c>
      <c r="W190" s="0" t="n">
        <f aca="false">IF(O190&lt;1881,1,0)</f>
        <v>0</v>
      </c>
      <c r="X190" s="0" t="n">
        <f aca="false">IF(AND(O190&gt;1880,O190&lt;1901),1,0)</f>
        <v>0</v>
      </c>
      <c r="Y190" s="0" t="n">
        <f aca="false">IF(AND(O190&gt;1900,O190&lt;1919),1,0)</f>
        <v>1</v>
      </c>
      <c r="Z190" s="0" t="n">
        <f aca="false">IF(O190&gt;1918,1,0)</f>
        <v>0</v>
      </c>
      <c r="AA190" s="0" t="n">
        <f aca="false">IF(W190=1,1,IF(X190=1,2,IF(Y190=1,3,IF(Z190=1,4,0))))</f>
        <v>3</v>
      </c>
      <c r="AB190" s="0" t="n">
        <f aca="false">IF(ISNUMBER(FIND("2e kamerlid",D190,1)),1,0)</f>
        <v>1</v>
      </c>
      <c r="AC190" s="0" t="n">
        <f aca="false">IF(ISNUMBER(FIND("1e kamerlid",D190,1)),1,0)</f>
        <v>0</v>
      </c>
      <c r="AD190" s="0" t="n">
        <f aca="false">IF(ISNUMBER(FIND("minister",D190,1)),1,0)</f>
        <v>0</v>
      </c>
      <c r="AE190" s="0" t="n">
        <f aca="false">IF(ISNUMBER(FIND("gedeputeerde",D190,1)),1,0)</f>
        <v>0</v>
      </c>
      <c r="AF190" s="0" t="n">
        <f aca="false">IF(ISNUMBER(FIND("commissaris",D190,1)),1,0)</f>
        <v>0</v>
      </c>
    </row>
    <row r="191" customFormat="false" ht="15" hidden="false" customHeight="false" outlineLevel="0" collapsed="false">
      <c r="A191" s="6" t="s">
        <v>954</v>
      </c>
      <c r="B191" s="7" t="s">
        <v>955</v>
      </c>
      <c r="C191" s="7" t="s">
        <v>956</v>
      </c>
      <c r="D191" s="7" t="s">
        <v>35</v>
      </c>
      <c r="E191" s="7" t="s">
        <v>73</v>
      </c>
      <c r="F191" s="7" t="s">
        <v>48</v>
      </c>
      <c r="G191" s="7" t="s">
        <v>957</v>
      </c>
      <c r="H191" s="10" t="n">
        <v>1905</v>
      </c>
      <c r="I191" s="11" t="n">
        <v>607490</v>
      </c>
      <c r="J191" s="7" t="s">
        <v>77</v>
      </c>
      <c r="K191" s="7" t="s">
        <v>77</v>
      </c>
      <c r="L191" s="10" t="s">
        <v>624</v>
      </c>
      <c r="M191" s="7"/>
      <c r="N191" s="7" t="s">
        <v>77</v>
      </c>
      <c r="O191" s="9" t="n">
        <v>1893</v>
      </c>
      <c r="P191" s="0" t="str">
        <f aca="false">RIGHT(VLOOKUP(A191,Sheet2!A:C,3,0),4)</f>
        <v>1897</v>
      </c>
      <c r="Q191" s="0" t="n">
        <f aca="false">P191-O191</f>
        <v>4</v>
      </c>
      <c r="R191" s="0" t="str">
        <f aca="false">VLOOKUP(A191,Sheet1!A:K,8,0)</f>
        <v>Radicale Bond</v>
      </c>
      <c r="S191" s="0" t="s">
        <v>42</v>
      </c>
      <c r="T191" s="0" t="str">
        <f aca="false">RIGHT(VLOOKUP(A191,Sheet1!A:K,11,0),4)</f>
        <v>1850</v>
      </c>
      <c r="U191" s="0" t="str">
        <f aca="false">RIGHT(G191,4)</f>
        <v>1905</v>
      </c>
      <c r="V191" s="0" t="n">
        <f aca="false">U191-T191</f>
        <v>55</v>
      </c>
      <c r="W191" s="0" t="n">
        <f aca="false">IF(O191&lt;1881,1,0)</f>
        <v>0</v>
      </c>
      <c r="X191" s="0" t="n">
        <f aca="false">IF(AND(O191&gt;1880,O191&lt;1901),1,0)</f>
        <v>1</v>
      </c>
      <c r="Y191" s="0" t="n">
        <f aca="false">IF(AND(O191&gt;1900,O191&lt;1919),1,0)</f>
        <v>0</v>
      </c>
      <c r="Z191" s="0" t="n">
        <f aca="false">IF(O191&gt;1918,1,0)</f>
        <v>0</v>
      </c>
      <c r="AA191" s="0" t="n">
        <f aca="false">IF(W191=1,1,IF(X191=1,2,IF(Y191=1,3,IF(Z191=1,4,0))))</f>
        <v>2</v>
      </c>
      <c r="AB191" s="0" t="n">
        <f aca="false">IF(ISNUMBER(FIND("2e kamerlid",D191,1)),1,0)</f>
        <v>1</v>
      </c>
      <c r="AC191" s="0" t="n">
        <f aca="false">IF(ISNUMBER(FIND("1e kamerlid",D191,1)),1,0)</f>
        <v>0</v>
      </c>
      <c r="AD191" s="0" t="n">
        <f aca="false">IF(ISNUMBER(FIND("minister",D191,1)),1,0)</f>
        <v>0</v>
      </c>
      <c r="AE191" s="0" t="n">
        <f aca="false">IF(ISNUMBER(FIND("gedeputeerde",D191,1)),1,0)</f>
        <v>0</v>
      </c>
      <c r="AF191" s="0" t="n">
        <f aca="false">IF(ISNUMBER(FIND("commissaris",D191,1)),1,0)</f>
        <v>0</v>
      </c>
    </row>
    <row r="192" customFormat="false" ht="15" hidden="false" customHeight="false" outlineLevel="0" collapsed="false">
      <c r="A192" s="6" t="s">
        <v>958</v>
      </c>
      <c r="B192" s="7" t="s">
        <v>959</v>
      </c>
      <c r="C192" s="7" t="s">
        <v>64</v>
      </c>
      <c r="D192" s="7" t="s">
        <v>35</v>
      </c>
      <c r="E192" s="7" t="s">
        <v>82</v>
      </c>
      <c r="F192" s="7" t="s">
        <v>37</v>
      </c>
      <c r="G192" s="7" t="s">
        <v>960</v>
      </c>
      <c r="H192" s="7" t="n">
        <v>1941</v>
      </c>
      <c r="I192" s="7" t="s">
        <v>84</v>
      </c>
      <c r="J192" s="7" t="s">
        <v>40</v>
      </c>
      <c r="K192" s="7" t="s">
        <v>40</v>
      </c>
      <c r="L192" s="7"/>
      <c r="M192" s="7"/>
      <c r="N192" s="8" t="s">
        <v>40</v>
      </c>
      <c r="O192" s="9" t="n">
        <v>1922</v>
      </c>
      <c r="P192" s="0" t="str">
        <f aca="false">RIGHT(VLOOKUP(A192,Sheet2!A:C,3,0),4)</f>
        <v>1925</v>
      </c>
      <c r="Q192" s="0" t="n">
        <f aca="false">P192-O192</f>
        <v>3</v>
      </c>
      <c r="R192" s="0" t="str">
        <f aca="false">VLOOKUP(A192,Sheet1!A:K,8,0)</f>
        <v>Vrijheidsbond</v>
      </c>
      <c r="S192" s="0" t="s">
        <v>42</v>
      </c>
      <c r="T192" s="0" t="str">
        <f aca="false">RIGHT(VLOOKUP(A192,Sheet1!A:K,11,0),4)</f>
        <v>1869</v>
      </c>
      <c r="U192" s="0" t="str">
        <f aca="false">RIGHT(G192,4)</f>
        <v>1941</v>
      </c>
      <c r="V192" s="0" t="n">
        <f aca="false">U192-T192</f>
        <v>72</v>
      </c>
      <c r="W192" s="0" t="n">
        <f aca="false">IF(O192&lt;1881,1,0)</f>
        <v>0</v>
      </c>
      <c r="X192" s="0" t="n">
        <f aca="false">IF(AND(O192&gt;1880,O192&lt;1901),1,0)</f>
        <v>0</v>
      </c>
      <c r="Y192" s="0" t="n">
        <f aca="false">IF(AND(O192&gt;1900,O192&lt;1919),1,0)</f>
        <v>0</v>
      </c>
      <c r="Z192" s="0" t="n">
        <f aca="false">IF(O192&gt;1918,1,0)</f>
        <v>1</v>
      </c>
      <c r="AA192" s="0" t="n">
        <f aca="false">IF(W192=1,1,IF(X192=1,2,IF(Y192=1,3,IF(Z192=1,4,0))))</f>
        <v>4</v>
      </c>
      <c r="AB192" s="0" t="n">
        <f aca="false">IF(ISNUMBER(FIND("2e kamerlid",D192,1)),1,0)</f>
        <v>1</v>
      </c>
      <c r="AC192" s="0" t="n">
        <f aca="false">IF(ISNUMBER(FIND("1e kamerlid",D192,1)),1,0)</f>
        <v>0</v>
      </c>
      <c r="AD192" s="0" t="n">
        <f aca="false">IF(ISNUMBER(FIND("minister",D192,1)),1,0)</f>
        <v>0</v>
      </c>
      <c r="AE192" s="0" t="n">
        <f aca="false">IF(ISNUMBER(FIND("gedeputeerde",D192,1)),1,0)</f>
        <v>0</v>
      </c>
      <c r="AF192" s="0" t="n">
        <f aca="false">IF(ISNUMBER(FIND("commissaris",D192,1)),1,0)</f>
        <v>0</v>
      </c>
    </row>
    <row r="193" customFormat="false" ht="15" hidden="false" customHeight="false" outlineLevel="0" collapsed="false">
      <c r="A193" s="6" t="s">
        <v>961</v>
      </c>
      <c r="B193" s="7" t="s">
        <v>962</v>
      </c>
      <c r="C193" s="7" t="s">
        <v>963</v>
      </c>
      <c r="D193" s="7" t="s">
        <v>35</v>
      </c>
      <c r="E193" s="7" t="s">
        <v>82</v>
      </c>
      <c r="F193" s="7" t="s">
        <v>37</v>
      </c>
      <c r="G193" s="7" t="s">
        <v>964</v>
      </c>
      <c r="H193" s="7" t="n">
        <v>1879</v>
      </c>
      <c r="I193" s="11" t="s">
        <v>965</v>
      </c>
      <c r="J193" s="7" t="s">
        <v>40</v>
      </c>
      <c r="K193" s="7" t="s">
        <v>40</v>
      </c>
      <c r="L193" s="7"/>
      <c r="M193" s="7"/>
      <c r="N193" s="7" t="s">
        <v>40</v>
      </c>
      <c r="O193" s="9" t="n">
        <v>1852</v>
      </c>
      <c r="P193" s="0" t="str">
        <f aca="false">RIGHT(VLOOKUP(A193,Sheet2!A:C,3,0),4)</f>
        <v>1879</v>
      </c>
      <c r="Q193" s="0" t="n">
        <f aca="false">P193-O193</f>
        <v>27</v>
      </c>
      <c r="R193" s="0" t="str">
        <f aca="false">VLOOKUP(A193,Sheet1!A:K,8,0)</f>
        <v>Thorbeckiaan;liberaal</v>
      </c>
      <c r="S193" s="0" t="s">
        <v>50</v>
      </c>
      <c r="T193" s="0" t="str">
        <f aca="false">RIGHT(VLOOKUP(A193,Sheet1!A:K,11,0),4)</f>
        <v>1808</v>
      </c>
      <c r="U193" s="0" t="str">
        <f aca="false">RIGHT(G193,4)</f>
        <v>1879</v>
      </c>
      <c r="V193" s="0" t="n">
        <f aca="false">U193-T193</f>
        <v>71</v>
      </c>
      <c r="W193" s="0" t="n">
        <f aca="false">IF(O193&lt;1881,1,0)</f>
        <v>1</v>
      </c>
      <c r="X193" s="0" t="n">
        <f aca="false">IF(AND(O193&gt;1880,O193&lt;1901),1,0)</f>
        <v>0</v>
      </c>
      <c r="Y193" s="0" t="n">
        <f aca="false">IF(AND(O193&gt;1900,O193&lt;1919),1,0)</f>
        <v>0</v>
      </c>
      <c r="Z193" s="0" t="n">
        <f aca="false">IF(O193&gt;1918,1,0)</f>
        <v>0</v>
      </c>
      <c r="AA193" s="0" t="n">
        <f aca="false">IF(W193=1,1,IF(X193=1,2,IF(Y193=1,3,IF(Z193=1,4,0))))</f>
        <v>1</v>
      </c>
      <c r="AB193" s="0" t="n">
        <f aca="false">IF(ISNUMBER(FIND("2e kamerlid",D193,1)),1,0)</f>
        <v>1</v>
      </c>
      <c r="AC193" s="0" t="n">
        <f aca="false">IF(ISNUMBER(FIND("1e kamerlid",D193,1)),1,0)</f>
        <v>0</v>
      </c>
      <c r="AD193" s="0" t="n">
        <f aca="false">IF(ISNUMBER(FIND("minister",D193,1)),1,0)</f>
        <v>0</v>
      </c>
      <c r="AE193" s="0" t="n">
        <f aca="false">IF(ISNUMBER(FIND("gedeputeerde",D193,1)),1,0)</f>
        <v>0</v>
      </c>
      <c r="AF193" s="0" t="n">
        <f aca="false">IF(ISNUMBER(FIND("commissaris",D193,1)),1,0)</f>
        <v>0</v>
      </c>
    </row>
    <row r="194" customFormat="false" ht="15" hidden="false" customHeight="false" outlineLevel="0" collapsed="false">
      <c r="A194" s="6" t="s">
        <v>966</v>
      </c>
      <c r="B194" s="7" t="s">
        <v>967</v>
      </c>
      <c r="C194" s="7" t="s">
        <v>968</v>
      </c>
      <c r="D194" s="7" t="s">
        <v>132</v>
      </c>
      <c r="E194" s="7" t="s">
        <v>969</v>
      </c>
      <c r="F194" s="7" t="s">
        <v>37</v>
      </c>
      <c r="G194" s="7" t="s">
        <v>970</v>
      </c>
      <c r="H194" s="7" t="n">
        <v>1877</v>
      </c>
      <c r="I194" s="11" t="s">
        <v>971</v>
      </c>
      <c r="J194" s="7" t="s">
        <v>40</v>
      </c>
      <c r="K194" s="7" t="s">
        <v>40</v>
      </c>
      <c r="L194" s="7"/>
      <c r="M194" s="12" t="s">
        <v>972</v>
      </c>
      <c r="N194" s="7" t="s">
        <v>40</v>
      </c>
      <c r="O194" s="9" t="n">
        <v>1838</v>
      </c>
      <c r="P194" s="0" t="str">
        <f aca="false">RIGHT(VLOOKUP(A194,Sheet2!A:C,3,0),4)</f>
        <v>1858</v>
      </c>
      <c r="Q194" s="0" t="n">
        <f aca="false">P194-O194</f>
        <v>20</v>
      </c>
      <c r="R194" s="0" t="str">
        <f aca="false">VLOOKUP(A194,Sheet1!A:K,8,0)</f>
        <v>conservatief</v>
      </c>
      <c r="S194" s="0" t="s">
        <v>69</v>
      </c>
      <c r="T194" s="0" t="str">
        <f aca="false">RIGHT(VLOOKUP(A194,Sheet1!A:K,11,0),4)</f>
        <v>1793</v>
      </c>
      <c r="U194" s="0" t="str">
        <f aca="false">RIGHT(G194,4)</f>
        <v>1877</v>
      </c>
      <c r="V194" s="0" t="n">
        <f aca="false">U194-T194</f>
        <v>84</v>
      </c>
      <c r="W194" s="0" t="n">
        <f aca="false">IF(O194&lt;1881,1,0)</f>
        <v>1</v>
      </c>
      <c r="X194" s="0" t="n">
        <f aca="false">IF(AND(O194&gt;1880,O194&lt;1901),1,0)</f>
        <v>0</v>
      </c>
      <c r="Y194" s="0" t="n">
        <f aca="false">IF(AND(O194&gt;1900,O194&lt;1919),1,0)</f>
        <v>0</v>
      </c>
      <c r="Z194" s="0" t="n">
        <f aca="false">IF(O194&gt;1918,1,0)</f>
        <v>0</v>
      </c>
      <c r="AA194" s="0" t="n">
        <f aca="false">IF(W194=1,1,IF(X194=1,2,IF(Y194=1,3,IF(Z194=1,4,0))))</f>
        <v>1</v>
      </c>
      <c r="AB194" s="0" t="n">
        <f aca="false">IF(ISNUMBER(FIND("2e kamerlid",D194,1)),1,0)</f>
        <v>1</v>
      </c>
      <c r="AC194" s="0" t="n">
        <f aca="false">IF(ISNUMBER(FIND("1e kamerlid",D194,1)),1,0)</f>
        <v>1</v>
      </c>
      <c r="AD194" s="0" t="n">
        <f aca="false">IF(ISNUMBER(FIND("minister",D194,1)),1,0)</f>
        <v>1</v>
      </c>
      <c r="AE194" s="0" t="n">
        <f aca="false">IF(ISNUMBER(FIND("gedeputeerde",D194,1)),1,0)</f>
        <v>0</v>
      </c>
      <c r="AF194" s="0" t="n">
        <f aca="false">IF(ISNUMBER(FIND("commissaris",D194,1)),1,0)</f>
        <v>0</v>
      </c>
    </row>
    <row r="195" customFormat="false" ht="15" hidden="false" customHeight="false" outlineLevel="0" collapsed="false">
      <c r="A195" s="6" t="s">
        <v>973</v>
      </c>
      <c r="B195" s="7" t="s">
        <v>974</v>
      </c>
      <c r="C195" s="7" t="s">
        <v>315</v>
      </c>
      <c r="D195" s="7" t="s">
        <v>35</v>
      </c>
      <c r="E195" s="7" t="s">
        <v>690</v>
      </c>
      <c r="F195" s="7" t="s">
        <v>37</v>
      </c>
      <c r="G195" s="7" t="s">
        <v>975</v>
      </c>
      <c r="H195" s="7" t="n">
        <v>1901</v>
      </c>
      <c r="I195" s="11" t="s">
        <v>976</v>
      </c>
      <c r="J195" s="7" t="s">
        <v>605</v>
      </c>
      <c r="K195" s="7" t="s">
        <v>40</v>
      </c>
      <c r="L195" s="7"/>
      <c r="M195" s="7"/>
      <c r="N195" s="7" t="s">
        <v>40</v>
      </c>
      <c r="O195" s="9" t="n">
        <v>1883</v>
      </c>
      <c r="P195" s="0" t="str">
        <f aca="false">RIGHT(VLOOKUP(A195,Sheet2!A:C,3,0),4)</f>
        <v>1891</v>
      </c>
      <c r="Q195" s="0" t="n">
        <f aca="false">P195-O195</f>
        <v>8</v>
      </c>
      <c r="R195" s="0" t="str">
        <f aca="false">VLOOKUP(A195,Sheet1!A:K,8,0)</f>
        <v>liberaal;oud- of vrije liberalen</v>
      </c>
      <c r="S195" s="0" t="s">
        <v>50</v>
      </c>
      <c r="T195" s="0" t="str">
        <f aca="false">RIGHT(VLOOKUP(A195,Sheet1!A:K,11,0),4)</f>
        <v>1828</v>
      </c>
      <c r="U195" s="0" t="str">
        <f aca="false">RIGHT(G195,4)</f>
        <v>1901</v>
      </c>
      <c r="V195" s="0" t="n">
        <f aca="false">U195-T195</f>
        <v>73</v>
      </c>
      <c r="W195" s="0" t="n">
        <f aca="false">IF(O195&lt;1881,1,0)</f>
        <v>0</v>
      </c>
      <c r="X195" s="0" t="n">
        <f aca="false">IF(AND(O195&gt;1880,O195&lt;1901),1,0)</f>
        <v>1</v>
      </c>
      <c r="Y195" s="0" t="n">
        <f aca="false">IF(AND(O195&gt;1900,O195&lt;1919),1,0)</f>
        <v>0</v>
      </c>
      <c r="Z195" s="0" t="n">
        <f aca="false">IF(O195&gt;1918,1,0)</f>
        <v>0</v>
      </c>
      <c r="AA195" s="0" t="n">
        <f aca="false">IF(W195=1,1,IF(X195=1,2,IF(Y195=1,3,IF(Z195=1,4,0))))</f>
        <v>2</v>
      </c>
      <c r="AB195" s="0" t="n">
        <f aca="false">IF(ISNUMBER(FIND("2e kamerlid",D195,1)),1,0)</f>
        <v>1</v>
      </c>
      <c r="AC195" s="0" t="n">
        <f aca="false">IF(ISNUMBER(FIND("1e kamerlid",D195,1)),1,0)</f>
        <v>0</v>
      </c>
      <c r="AD195" s="0" t="n">
        <f aca="false">IF(ISNUMBER(FIND("minister",D195,1)),1,0)</f>
        <v>0</v>
      </c>
      <c r="AE195" s="0" t="n">
        <f aca="false">IF(ISNUMBER(FIND("gedeputeerde",D195,1)),1,0)</f>
        <v>0</v>
      </c>
      <c r="AF195" s="0" t="n">
        <f aca="false">IF(ISNUMBER(FIND("commissaris",D195,1)),1,0)</f>
        <v>0</v>
      </c>
    </row>
    <row r="196" customFormat="false" ht="15" hidden="false" customHeight="false" outlineLevel="0" collapsed="false">
      <c r="A196" s="6" t="s">
        <v>977</v>
      </c>
      <c r="B196" s="7" t="s">
        <v>978</v>
      </c>
      <c r="C196" s="7" t="s">
        <v>979</v>
      </c>
      <c r="D196" s="7" t="s">
        <v>54</v>
      </c>
      <c r="E196" s="7" t="s">
        <v>82</v>
      </c>
      <c r="F196" s="7" t="s">
        <v>37</v>
      </c>
      <c r="G196" s="7" t="s">
        <v>980</v>
      </c>
      <c r="H196" s="7" t="n">
        <v>1926</v>
      </c>
      <c r="I196" s="11" t="n">
        <v>3539</v>
      </c>
      <c r="J196" s="7" t="s">
        <v>40</v>
      </c>
      <c r="K196" s="7" t="s">
        <v>40</v>
      </c>
      <c r="L196" s="7"/>
      <c r="M196" s="7" t="s">
        <v>743</v>
      </c>
      <c r="N196" s="7" t="s">
        <v>40</v>
      </c>
      <c r="O196" s="9" t="n">
        <v>1914</v>
      </c>
      <c r="P196" s="0" t="str">
        <f aca="false">RIGHT(VLOOKUP(A196,Sheet2!A:C,3,0),4)</f>
        <v>1923</v>
      </c>
      <c r="Q196" s="0" t="n">
        <f aca="false">P196-O196</f>
        <v>9</v>
      </c>
      <c r="R196" s="0" t="str">
        <f aca="false">VLOOKUP(A196,Sheet1!A:K,8,0)</f>
        <v>Algemeene Bond (RKSP)</v>
      </c>
      <c r="S196" s="0" t="s">
        <v>69</v>
      </c>
      <c r="T196" s="0" t="str">
        <f aca="false">RIGHT(VLOOKUP(A196,Sheet1!A:K,11,0),4)</f>
        <v>1850</v>
      </c>
      <c r="U196" s="0" t="str">
        <f aca="false">RIGHT(G196,4)</f>
        <v>1926</v>
      </c>
      <c r="V196" s="0" t="n">
        <f aca="false">U196-T196</f>
        <v>76</v>
      </c>
      <c r="W196" s="0" t="n">
        <f aca="false">IF(O196&lt;1881,1,0)</f>
        <v>0</v>
      </c>
      <c r="X196" s="0" t="n">
        <f aca="false">IF(AND(O196&gt;1880,O196&lt;1901),1,0)</f>
        <v>0</v>
      </c>
      <c r="Y196" s="0" t="n">
        <f aca="false">IF(AND(O196&gt;1900,O196&lt;1919),1,0)</f>
        <v>1</v>
      </c>
      <c r="Z196" s="0" t="n">
        <f aca="false">IF(O196&gt;1918,1,0)</f>
        <v>0</v>
      </c>
      <c r="AA196" s="0" t="n">
        <f aca="false">IF(W196=1,1,IF(X196=1,2,IF(Y196=1,3,IF(Z196=1,4,0))))</f>
        <v>3</v>
      </c>
      <c r="AB196" s="0" t="n">
        <f aca="false">IF(ISNUMBER(FIND("2e kamerlid",D196,1)),1,0)</f>
        <v>0</v>
      </c>
      <c r="AC196" s="0" t="n">
        <f aca="false">IF(ISNUMBER(FIND("1e kamerlid",D196,1)),1,0)</f>
        <v>1</v>
      </c>
      <c r="AD196" s="0" t="n">
        <f aca="false">IF(ISNUMBER(FIND("minister",D196,1)),1,0)</f>
        <v>0</v>
      </c>
      <c r="AE196" s="0" t="n">
        <f aca="false">IF(ISNUMBER(FIND("gedeputeerde",D196,1)),1,0)</f>
        <v>0</v>
      </c>
      <c r="AF196" s="0" t="n">
        <f aca="false">IF(ISNUMBER(FIND("commissaris",D196,1)),1,0)</f>
        <v>0</v>
      </c>
    </row>
    <row r="197" customFormat="false" ht="15" hidden="false" customHeight="false" outlineLevel="0" collapsed="false">
      <c r="A197" s="6" t="s">
        <v>981</v>
      </c>
      <c r="B197" s="7" t="s">
        <v>982</v>
      </c>
      <c r="C197" s="7" t="s">
        <v>64</v>
      </c>
      <c r="D197" s="7" t="s">
        <v>35</v>
      </c>
      <c r="E197" s="7" t="s">
        <v>82</v>
      </c>
      <c r="F197" s="7" t="s">
        <v>37</v>
      </c>
      <c r="G197" s="7" t="s">
        <v>983</v>
      </c>
      <c r="H197" s="7" t="n">
        <v>1935</v>
      </c>
      <c r="I197" s="7" t="s">
        <v>39</v>
      </c>
      <c r="J197" s="7" t="s">
        <v>40</v>
      </c>
      <c r="K197" s="7" t="s">
        <v>40</v>
      </c>
      <c r="L197" s="7"/>
      <c r="M197" s="7"/>
      <c r="N197" s="8" t="s">
        <v>40</v>
      </c>
      <c r="O197" s="9" t="n">
        <v>1917</v>
      </c>
      <c r="P197" s="0" t="str">
        <f aca="false">RIGHT(VLOOKUP(A197,Sheet2!A:C,3,0),4)</f>
        <v>1918</v>
      </c>
      <c r="Q197" s="0" t="n">
        <f aca="false">P197-O197</f>
        <v>1</v>
      </c>
      <c r="R197" s="0" t="str">
        <f aca="false">VLOOKUP(A197,Sheet1!A:K,8,0)</f>
        <v>Liberale Unie</v>
      </c>
      <c r="S197" s="0" t="s">
        <v>50</v>
      </c>
      <c r="T197" s="0" t="str">
        <f aca="false">RIGHT(VLOOKUP(A197,Sheet1!A:K,11,0),4)</f>
        <v>1861</v>
      </c>
      <c r="U197" s="0" t="str">
        <f aca="false">RIGHT(G197,4)</f>
        <v>1935</v>
      </c>
      <c r="V197" s="0" t="n">
        <f aca="false">U197-T197</f>
        <v>74</v>
      </c>
      <c r="W197" s="0" t="n">
        <f aca="false">IF(O197&lt;1881,1,0)</f>
        <v>0</v>
      </c>
      <c r="X197" s="0" t="n">
        <f aca="false">IF(AND(O197&gt;1880,O197&lt;1901),1,0)</f>
        <v>0</v>
      </c>
      <c r="Y197" s="0" t="n">
        <f aca="false">IF(AND(O197&gt;1900,O197&lt;1919),1,0)</f>
        <v>1</v>
      </c>
      <c r="Z197" s="0" t="n">
        <f aca="false">IF(O197&gt;1918,1,0)</f>
        <v>0</v>
      </c>
      <c r="AA197" s="0" t="n">
        <f aca="false">IF(W197=1,1,IF(X197=1,2,IF(Y197=1,3,IF(Z197=1,4,0))))</f>
        <v>3</v>
      </c>
      <c r="AB197" s="0" t="n">
        <f aca="false">IF(ISNUMBER(FIND("2e kamerlid",D197,1)),1,0)</f>
        <v>1</v>
      </c>
      <c r="AC197" s="0" t="n">
        <f aca="false">IF(ISNUMBER(FIND("1e kamerlid",D197,1)),1,0)</f>
        <v>0</v>
      </c>
      <c r="AD197" s="0" t="n">
        <f aca="false">IF(ISNUMBER(FIND("minister",D197,1)),1,0)</f>
        <v>0</v>
      </c>
      <c r="AE197" s="0" t="n">
        <f aca="false">IF(ISNUMBER(FIND("gedeputeerde",D197,1)),1,0)</f>
        <v>0</v>
      </c>
      <c r="AF197" s="0" t="n">
        <f aca="false">IF(ISNUMBER(FIND("commissaris",D197,1)),1,0)</f>
        <v>0</v>
      </c>
    </row>
    <row r="198" customFormat="false" ht="15" hidden="false" customHeight="false" outlineLevel="0" collapsed="false">
      <c r="A198" s="6" t="s">
        <v>984</v>
      </c>
      <c r="B198" s="7" t="s">
        <v>982</v>
      </c>
      <c r="C198" s="7" t="s">
        <v>985</v>
      </c>
      <c r="D198" s="7" t="s">
        <v>35</v>
      </c>
      <c r="E198" s="7" t="s">
        <v>177</v>
      </c>
      <c r="F198" s="7" t="s">
        <v>37</v>
      </c>
      <c r="G198" s="7" t="s">
        <v>986</v>
      </c>
      <c r="H198" s="7" t="n">
        <v>1915</v>
      </c>
      <c r="I198" s="11" t="s">
        <v>987</v>
      </c>
      <c r="J198" s="7" t="s">
        <v>40</v>
      </c>
      <c r="K198" s="7" t="s">
        <v>40</v>
      </c>
      <c r="L198" s="7"/>
      <c r="M198" s="12" t="s">
        <v>89</v>
      </c>
      <c r="N198" s="7" t="s">
        <v>40</v>
      </c>
      <c r="O198" s="9" t="n">
        <v>1897</v>
      </c>
      <c r="P198" s="0" t="str">
        <f aca="false">RIGHT(VLOOKUP(A198,Sheet2!A:C,3,0),4)</f>
        <v>1901</v>
      </c>
      <c r="Q198" s="0" t="n">
        <f aca="false">P198-O198</f>
        <v>4</v>
      </c>
      <c r="R198" s="0" t="str">
        <f aca="false">VLOOKUP(A198,Sheet1!A:K,8,0)</f>
        <v>vrijzinnig-democratische kamerclub</v>
      </c>
      <c r="S198" s="0" t="s">
        <v>42</v>
      </c>
      <c r="T198" s="0" t="str">
        <f aca="false">RIGHT(VLOOKUP(A198,Sheet1!A:K,11,0),4)</f>
        <v>1843</v>
      </c>
      <c r="U198" s="0" t="str">
        <f aca="false">RIGHT(G198,4)</f>
        <v>1915</v>
      </c>
      <c r="V198" s="0" t="n">
        <f aca="false">U198-T198</f>
        <v>72</v>
      </c>
      <c r="W198" s="0" t="n">
        <f aca="false">IF(O198&lt;1881,1,0)</f>
        <v>0</v>
      </c>
      <c r="X198" s="0" t="n">
        <f aca="false">IF(AND(O198&gt;1880,O198&lt;1901),1,0)</f>
        <v>1</v>
      </c>
      <c r="Y198" s="0" t="n">
        <f aca="false">IF(AND(O198&gt;1900,O198&lt;1919),1,0)</f>
        <v>0</v>
      </c>
      <c r="Z198" s="0" t="n">
        <f aca="false">IF(O198&gt;1918,1,0)</f>
        <v>0</v>
      </c>
      <c r="AA198" s="0" t="n">
        <f aca="false">IF(W198=1,1,IF(X198=1,2,IF(Y198=1,3,IF(Z198=1,4,0))))</f>
        <v>2</v>
      </c>
      <c r="AB198" s="0" t="n">
        <f aca="false">IF(ISNUMBER(FIND("2e kamerlid",D198,1)),1,0)</f>
        <v>1</v>
      </c>
      <c r="AC198" s="0" t="n">
        <f aca="false">IF(ISNUMBER(FIND("1e kamerlid",D198,1)),1,0)</f>
        <v>0</v>
      </c>
      <c r="AD198" s="0" t="n">
        <f aca="false">IF(ISNUMBER(FIND("minister",D198,1)),1,0)</f>
        <v>0</v>
      </c>
      <c r="AE198" s="0" t="n">
        <f aca="false">IF(ISNUMBER(FIND("gedeputeerde",D198,1)),1,0)</f>
        <v>0</v>
      </c>
      <c r="AF198" s="0" t="n">
        <f aca="false">IF(ISNUMBER(FIND("commissaris",D198,1)),1,0)</f>
        <v>0</v>
      </c>
    </row>
    <row r="199" customFormat="false" ht="15" hidden="false" customHeight="false" outlineLevel="0" collapsed="false">
      <c r="A199" s="6" t="s">
        <v>988</v>
      </c>
      <c r="B199" s="7" t="s">
        <v>989</v>
      </c>
      <c r="C199" s="7" t="s">
        <v>533</v>
      </c>
      <c r="D199" s="7" t="s">
        <v>132</v>
      </c>
      <c r="E199" s="7" t="s">
        <v>82</v>
      </c>
      <c r="F199" s="7" t="s">
        <v>37</v>
      </c>
      <c r="G199" s="7" t="s">
        <v>990</v>
      </c>
      <c r="H199" s="7" t="n">
        <v>1906</v>
      </c>
      <c r="I199" s="11" t="n">
        <v>1314600</v>
      </c>
      <c r="J199" s="7" t="s">
        <v>40</v>
      </c>
      <c r="K199" s="7" t="s">
        <v>40</v>
      </c>
      <c r="L199" s="7" t="s">
        <v>262</v>
      </c>
      <c r="M199" s="7"/>
      <c r="N199" s="7" t="s">
        <v>40</v>
      </c>
      <c r="O199" s="9" t="n">
        <v>1877</v>
      </c>
      <c r="P199" s="0" t="str">
        <f aca="false">RIGHT(VLOOKUP(A199,Sheet2!A:C,3,0),4)</f>
        <v>1904</v>
      </c>
      <c r="Q199" s="0" t="n">
        <f aca="false">P199-O199</f>
        <v>27</v>
      </c>
      <c r="R199" s="0" t="str">
        <f aca="false">VLOOKUP(A199,Sheet1!A:K,8,0)</f>
        <v>liberaal</v>
      </c>
      <c r="S199" s="0" t="s">
        <v>50</v>
      </c>
      <c r="T199" s="0" t="str">
        <f aca="false">RIGHT(VLOOKUP(A199,Sheet1!A:K,11,0),4)</f>
        <v>1834</v>
      </c>
      <c r="U199" s="0" t="str">
        <f aca="false">RIGHT(G199,4)</f>
        <v>1906</v>
      </c>
      <c r="V199" s="0" t="n">
        <f aca="false">U199-T199</f>
        <v>72</v>
      </c>
      <c r="W199" s="0" t="n">
        <f aca="false">IF(O199&lt;1881,1,0)</f>
        <v>1</v>
      </c>
      <c r="X199" s="0" t="n">
        <f aca="false">IF(AND(O199&gt;1880,O199&lt;1901),1,0)</f>
        <v>0</v>
      </c>
      <c r="Y199" s="0" t="n">
        <f aca="false">IF(AND(O199&gt;1900,O199&lt;1919),1,0)</f>
        <v>0</v>
      </c>
      <c r="Z199" s="0" t="n">
        <f aca="false">IF(O199&gt;1918,1,0)</f>
        <v>0</v>
      </c>
      <c r="AA199" s="0" t="n">
        <f aca="false">IF(W199=1,1,IF(X199=1,2,IF(Y199=1,3,IF(Z199=1,4,0))))</f>
        <v>1</v>
      </c>
      <c r="AB199" s="0" t="n">
        <f aca="false">IF(ISNUMBER(FIND("2e kamerlid",D199,1)),1,0)</f>
        <v>1</v>
      </c>
      <c r="AC199" s="0" t="n">
        <f aca="false">IF(ISNUMBER(FIND("1e kamerlid",D199,1)),1,0)</f>
        <v>1</v>
      </c>
      <c r="AD199" s="0" t="n">
        <f aca="false">IF(ISNUMBER(FIND("minister",D199,1)),1,0)</f>
        <v>1</v>
      </c>
      <c r="AE199" s="0" t="n">
        <f aca="false">IF(ISNUMBER(FIND("gedeputeerde",D199,1)),1,0)</f>
        <v>0</v>
      </c>
      <c r="AF199" s="0" t="n">
        <f aca="false">IF(ISNUMBER(FIND("commissaris",D199,1)),1,0)</f>
        <v>0</v>
      </c>
    </row>
    <row r="200" customFormat="false" ht="15" hidden="false" customHeight="false" outlineLevel="0" collapsed="false">
      <c r="A200" s="6" t="s">
        <v>991</v>
      </c>
      <c r="B200" s="7" t="s">
        <v>992</v>
      </c>
      <c r="C200" s="7" t="s">
        <v>993</v>
      </c>
      <c r="D200" s="7" t="s">
        <v>35</v>
      </c>
      <c r="E200" s="7" t="s">
        <v>994</v>
      </c>
      <c r="F200" s="7" t="s">
        <v>48</v>
      </c>
      <c r="G200" s="7" t="s">
        <v>995</v>
      </c>
      <c r="H200" s="7" t="n">
        <v>1924</v>
      </c>
      <c r="I200" s="7" t="s">
        <v>39</v>
      </c>
      <c r="J200" s="7" t="s">
        <v>40</v>
      </c>
      <c r="K200" s="7" t="s">
        <v>40</v>
      </c>
      <c r="L200" s="7" t="s">
        <v>718</v>
      </c>
      <c r="M200" s="12" t="s">
        <v>996</v>
      </c>
      <c r="N200" s="7" t="s">
        <v>40</v>
      </c>
      <c r="O200" s="9" t="n">
        <v>1888</v>
      </c>
      <c r="P200" s="0" t="str">
        <f aca="false">RIGHT(VLOOKUP(A200,Sheet2!A:C,3,0),4)</f>
        <v>1891</v>
      </c>
      <c r="Q200" s="0" t="n">
        <f aca="false">P200-O200</f>
        <v>3</v>
      </c>
      <c r="R200" s="0" t="str">
        <f aca="false">VLOOKUP(A200,Sheet1!A:K,8,0)</f>
        <v>antirevolutionair</v>
      </c>
      <c r="S200" s="0" t="s">
        <v>69</v>
      </c>
      <c r="T200" s="0" t="str">
        <f aca="false">RIGHT(VLOOKUP(A200,Sheet1!A:K,11,0),4)</f>
        <v>1843</v>
      </c>
      <c r="U200" s="0" t="str">
        <f aca="false">RIGHT(G200,4)</f>
        <v>1924</v>
      </c>
      <c r="V200" s="0" t="n">
        <f aca="false">U200-T200</f>
        <v>81</v>
      </c>
      <c r="W200" s="0" t="n">
        <f aca="false">IF(O200&lt;1881,1,0)</f>
        <v>0</v>
      </c>
      <c r="X200" s="0" t="n">
        <f aca="false">IF(AND(O200&gt;1880,O200&lt;1901),1,0)</f>
        <v>1</v>
      </c>
      <c r="Y200" s="0" t="n">
        <f aca="false">IF(AND(O200&gt;1900,O200&lt;1919),1,0)</f>
        <v>0</v>
      </c>
      <c r="Z200" s="0" t="n">
        <f aca="false">IF(O200&gt;1918,1,0)</f>
        <v>0</v>
      </c>
      <c r="AA200" s="0" t="n">
        <f aca="false">IF(W200=1,1,IF(X200=1,2,IF(Y200=1,3,IF(Z200=1,4,0))))</f>
        <v>2</v>
      </c>
      <c r="AB200" s="0" t="n">
        <f aca="false">IF(ISNUMBER(FIND("2e kamerlid",D200,1)),1,0)</f>
        <v>1</v>
      </c>
      <c r="AC200" s="0" t="n">
        <f aca="false">IF(ISNUMBER(FIND("1e kamerlid",D200,1)),1,0)</f>
        <v>0</v>
      </c>
      <c r="AD200" s="0" t="n">
        <f aca="false">IF(ISNUMBER(FIND("minister",D200,1)),1,0)</f>
        <v>0</v>
      </c>
      <c r="AE200" s="0" t="n">
        <f aca="false">IF(ISNUMBER(FIND("gedeputeerde",D200,1)),1,0)</f>
        <v>0</v>
      </c>
      <c r="AF200" s="0" t="n">
        <f aca="false">IF(ISNUMBER(FIND("commissaris",D200,1)),1,0)</f>
        <v>0</v>
      </c>
    </row>
    <row r="201" customFormat="false" ht="15" hidden="false" customHeight="false" outlineLevel="0" collapsed="false">
      <c r="A201" s="6" t="s">
        <v>997</v>
      </c>
      <c r="B201" s="6" t="s">
        <v>998</v>
      </c>
      <c r="C201" s="6" t="s">
        <v>999</v>
      </c>
      <c r="D201" s="6" t="s">
        <v>132</v>
      </c>
      <c r="E201" s="6" t="s">
        <v>1000</v>
      </c>
      <c r="F201" s="6" t="s">
        <v>117</v>
      </c>
      <c r="G201" s="6" t="s">
        <v>1001</v>
      </c>
      <c r="H201" s="13" t="s">
        <v>1002</v>
      </c>
      <c r="I201" s="7" t="s">
        <v>75</v>
      </c>
      <c r="J201" s="7" t="s">
        <v>77</v>
      </c>
      <c r="K201" s="6" t="s">
        <v>77</v>
      </c>
      <c r="L201" s="6" t="s">
        <v>1003</v>
      </c>
      <c r="M201" s="6"/>
      <c r="N201" s="7" t="s">
        <v>77</v>
      </c>
      <c r="O201" s="9" t="n">
        <v>1882</v>
      </c>
      <c r="P201" s="0" t="str">
        <f aca="false">RIGHT(VLOOKUP(A201,Sheet2!A:C,3,0),4)</f>
        <v>1910</v>
      </c>
      <c r="Q201" s="0" t="n">
        <f aca="false">P201-O201</f>
        <v>28</v>
      </c>
      <c r="R201" s="0" t="str">
        <f aca="false">VLOOKUP(A201,Sheet1!A:K,8,0)</f>
        <v>ARP</v>
      </c>
      <c r="S201" s="0" t="s">
        <v>69</v>
      </c>
      <c r="T201" s="0" t="str">
        <f aca="false">RIGHT(VLOOKUP(A201,Sheet1!A:K,11,0),4)</f>
        <v>1850</v>
      </c>
      <c r="U201" s="0" t="str">
        <f aca="false">RIGHT(G201,4)</f>
        <v>1921</v>
      </c>
      <c r="V201" s="0" t="n">
        <f aca="false">U201-T201</f>
        <v>71</v>
      </c>
      <c r="W201" s="0" t="n">
        <f aca="false">IF(O201&lt;1881,1,0)</f>
        <v>0</v>
      </c>
      <c r="X201" s="0" t="n">
        <f aca="false">IF(AND(O201&gt;1880,O201&lt;1901),1,0)</f>
        <v>1</v>
      </c>
      <c r="Y201" s="0" t="n">
        <f aca="false">IF(AND(O201&gt;1900,O201&lt;1919),1,0)</f>
        <v>0</v>
      </c>
      <c r="Z201" s="0" t="n">
        <f aca="false">IF(O201&gt;1918,1,0)</f>
        <v>0</v>
      </c>
      <c r="AA201" s="0" t="n">
        <f aca="false">IF(W201=1,1,IF(X201=1,2,IF(Y201=1,3,IF(Z201=1,4,0))))</f>
        <v>2</v>
      </c>
      <c r="AB201" s="0" t="n">
        <f aca="false">IF(ISNUMBER(FIND("2e kamerlid",D201,1)),1,0)</f>
        <v>1</v>
      </c>
      <c r="AC201" s="0" t="n">
        <f aca="false">IF(ISNUMBER(FIND("1e kamerlid",D201,1)),1,0)</f>
        <v>1</v>
      </c>
      <c r="AD201" s="0" t="n">
        <f aca="false">IF(ISNUMBER(FIND("minister",D201,1)),1,0)</f>
        <v>1</v>
      </c>
      <c r="AE201" s="0" t="n">
        <f aca="false">IF(ISNUMBER(FIND("gedeputeerde",D201,1)),1,0)</f>
        <v>0</v>
      </c>
      <c r="AF201" s="0" t="n">
        <f aca="false">IF(ISNUMBER(FIND("commissaris",D201,1)),1,0)</f>
        <v>0</v>
      </c>
    </row>
    <row r="202" customFormat="false" ht="15" hidden="false" customHeight="false" outlineLevel="0" collapsed="false">
      <c r="A202" s="6" t="s">
        <v>1004</v>
      </c>
      <c r="B202" s="7" t="s">
        <v>1005</v>
      </c>
      <c r="C202" s="7" t="s">
        <v>1006</v>
      </c>
      <c r="D202" s="7" t="s">
        <v>122</v>
      </c>
      <c r="E202" s="7" t="s">
        <v>82</v>
      </c>
      <c r="F202" s="7" t="s">
        <v>37</v>
      </c>
      <c r="G202" s="7" t="s">
        <v>1007</v>
      </c>
      <c r="H202" s="7" t="n">
        <v>1911</v>
      </c>
      <c r="I202" s="11" t="s">
        <v>1008</v>
      </c>
      <c r="J202" s="7" t="s">
        <v>268</v>
      </c>
      <c r="K202" s="7" t="s">
        <v>268</v>
      </c>
      <c r="L202" s="7"/>
      <c r="M202" s="7"/>
      <c r="N202" s="7" t="s">
        <v>40</v>
      </c>
      <c r="O202" s="9" t="n">
        <v>1884</v>
      </c>
      <c r="P202" s="0" t="str">
        <f aca="false">RIGHT(VLOOKUP(A202,Sheet2!A:C,3,0),4)</f>
        <v>1904</v>
      </c>
      <c r="Q202" s="0" t="n">
        <f aca="false">P202-O202</f>
        <v>20</v>
      </c>
      <c r="R202" s="0" t="str">
        <f aca="false">VLOOKUP(A202,Sheet1!A:K,8,0)</f>
        <v>liberaal;oud- of vrije liberalen</v>
      </c>
      <c r="S202" s="0" t="s">
        <v>50</v>
      </c>
      <c r="T202" s="0" t="str">
        <f aca="false">RIGHT(VLOOKUP(A202,Sheet1!A:K,11,0),4)</f>
        <v>1845</v>
      </c>
      <c r="U202" s="0" t="str">
        <f aca="false">RIGHT(G202,4)</f>
        <v>1911</v>
      </c>
      <c r="V202" s="0" t="n">
        <f aca="false">U202-T202</f>
        <v>66</v>
      </c>
      <c r="W202" s="0" t="n">
        <f aca="false">IF(O202&lt;1881,1,0)</f>
        <v>0</v>
      </c>
      <c r="X202" s="0" t="n">
        <f aca="false">IF(AND(O202&gt;1880,O202&lt;1901),1,0)</f>
        <v>1</v>
      </c>
      <c r="Y202" s="0" t="n">
        <f aca="false">IF(AND(O202&gt;1900,O202&lt;1919),1,0)</f>
        <v>0</v>
      </c>
      <c r="Z202" s="0" t="n">
        <f aca="false">IF(O202&gt;1918,1,0)</f>
        <v>0</v>
      </c>
      <c r="AA202" s="0" t="n">
        <f aca="false">IF(W202=1,1,IF(X202=1,2,IF(Y202=1,3,IF(Z202=1,4,0))))</f>
        <v>2</v>
      </c>
      <c r="AB202" s="0" t="n">
        <f aca="false">IF(ISNUMBER(FIND("2e kamerlid",D202,1)),1,0)</f>
        <v>1</v>
      </c>
      <c r="AC202" s="0" t="n">
        <f aca="false">IF(ISNUMBER(FIND("1e kamerlid",D202,1)),1,0)</f>
        <v>0</v>
      </c>
      <c r="AD202" s="0" t="n">
        <f aca="false">IF(ISNUMBER(FIND("minister",D202,1)),1,0)</f>
        <v>0</v>
      </c>
      <c r="AE202" s="0" t="n">
        <f aca="false">IF(ISNUMBER(FIND("gedeputeerde",D202,1)),1,0)</f>
        <v>1</v>
      </c>
      <c r="AF202" s="0" t="n">
        <f aca="false">IF(ISNUMBER(FIND("commissaris",D202,1)),1,0)</f>
        <v>0</v>
      </c>
    </row>
    <row r="203" customFormat="false" ht="15" hidden="false" customHeight="false" outlineLevel="0" collapsed="false">
      <c r="A203" s="6" t="s">
        <v>1009</v>
      </c>
      <c r="B203" s="7" t="s">
        <v>1010</v>
      </c>
      <c r="C203" s="7" t="s">
        <v>194</v>
      </c>
      <c r="D203" s="7" t="s">
        <v>354</v>
      </c>
      <c r="E203" s="7" t="s">
        <v>82</v>
      </c>
      <c r="F203" s="7" t="s">
        <v>37</v>
      </c>
      <c r="G203" s="7" t="s">
        <v>1011</v>
      </c>
      <c r="H203" s="7" t="n">
        <v>1917</v>
      </c>
      <c r="I203" s="7" t="s">
        <v>39</v>
      </c>
      <c r="J203" s="7" t="s">
        <v>40</v>
      </c>
      <c r="K203" s="7" t="s">
        <v>40</v>
      </c>
      <c r="L203" s="7"/>
      <c r="M203" s="7"/>
      <c r="N203" s="7" t="s">
        <v>40</v>
      </c>
      <c r="O203" s="9" t="n">
        <v>1877</v>
      </c>
      <c r="P203" s="0" t="str">
        <f aca="false">RIGHT(VLOOKUP(A203,Sheet2!A:C,3,0),4)</f>
        <v>1917</v>
      </c>
      <c r="Q203" s="0" t="n">
        <f aca="false">P203-O203</f>
        <v>40</v>
      </c>
      <c r="R203" s="0" t="str">
        <f aca="false">VLOOKUP(A203,Sheet1!A:K,8,0)</f>
        <v>Liberale Unie</v>
      </c>
      <c r="S203" s="0" t="s">
        <v>50</v>
      </c>
      <c r="T203" s="0" t="str">
        <f aca="false">RIGHT(VLOOKUP(A203,Sheet1!A:K,11,0),4)</f>
        <v>1847</v>
      </c>
      <c r="U203" s="0" t="str">
        <f aca="false">RIGHT(G203,4)</f>
        <v>1917</v>
      </c>
      <c r="V203" s="0" t="n">
        <f aca="false">U203-T203</f>
        <v>70</v>
      </c>
      <c r="W203" s="0" t="n">
        <f aca="false">IF(O203&lt;1881,1,0)</f>
        <v>1</v>
      </c>
      <c r="X203" s="0" t="n">
        <f aca="false">IF(AND(O203&gt;1880,O203&lt;1901),1,0)</f>
        <v>0</v>
      </c>
      <c r="Y203" s="0" t="n">
        <f aca="false">IF(AND(O203&gt;1900,O203&lt;1919),1,0)</f>
        <v>0</v>
      </c>
      <c r="Z203" s="0" t="n">
        <f aca="false">IF(O203&gt;1918,1,0)</f>
        <v>0</v>
      </c>
      <c r="AA203" s="0" t="n">
        <f aca="false">IF(W203=1,1,IF(X203=1,2,IF(Y203=1,3,IF(Z203=1,4,0))))</f>
        <v>1</v>
      </c>
      <c r="AB203" s="0" t="n">
        <f aca="false">IF(ISNUMBER(FIND("2e kamerlid",D203,1)),1,0)</f>
        <v>1</v>
      </c>
      <c r="AC203" s="0" t="n">
        <f aca="false">IF(ISNUMBER(FIND("1e kamerlid",D203,1)),1,0)</f>
        <v>0</v>
      </c>
      <c r="AD203" s="0" t="n">
        <f aca="false">IF(ISNUMBER(FIND("minister",D203,1)),1,0)</f>
        <v>1</v>
      </c>
      <c r="AE203" s="0" t="n">
        <f aca="false">IF(ISNUMBER(FIND("gedeputeerde",D203,1)),1,0)</f>
        <v>0</v>
      </c>
      <c r="AF203" s="0" t="n">
        <f aca="false">IF(ISNUMBER(FIND("commissaris",D203,1)),1,0)</f>
        <v>0</v>
      </c>
    </row>
    <row r="204" customFormat="false" ht="15" hidden="false" customHeight="false" outlineLevel="0" collapsed="false">
      <c r="A204" s="6" t="s">
        <v>1012</v>
      </c>
      <c r="B204" s="7" t="s">
        <v>1013</v>
      </c>
      <c r="C204" s="7" t="s">
        <v>1014</v>
      </c>
      <c r="D204" s="7" t="s">
        <v>46</v>
      </c>
      <c r="E204" s="7" t="s">
        <v>82</v>
      </c>
      <c r="F204" s="7" t="s">
        <v>37</v>
      </c>
      <c r="G204" s="7" t="s">
        <v>818</v>
      </c>
      <c r="H204" s="7" t="n">
        <v>1890</v>
      </c>
      <c r="I204" s="7" t="s">
        <v>39</v>
      </c>
      <c r="J204" s="7" t="s">
        <v>40</v>
      </c>
      <c r="K204" s="7" t="s">
        <v>40</v>
      </c>
      <c r="L204" s="7"/>
      <c r="M204" s="7"/>
      <c r="N204" s="7" t="s">
        <v>40</v>
      </c>
      <c r="O204" s="9" t="n">
        <v>1886</v>
      </c>
      <c r="P204" s="0" t="str">
        <f aca="false">RIGHT(VLOOKUP(A204,Sheet2!A:C,3,0),4)</f>
        <v>1890</v>
      </c>
      <c r="Q204" s="0" t="n">
        <f aca="false">P204-O204</f>
        <v>4</v>
      </c>
      <c r="R204" s="0" t="str">
        <f aca="false">VLOOKUP(A204,Sheet1!A:K,8,0)</f>
        <v>liberaal</v>
      </c>
      <c r="S204" s="0" t="s">
        <v>50</v>
      </c>
      <c r="T204" s="0" t="str">
        <f aca="false">RIGHT(VLOOKUP(A204,Sheet1!A:K,11,0),4)</f>
        <v>1841</v>
      </c>
      <c r="U204" s="0" t="str">
        <f aca="false">RIGHT(G204,4)</f>
        <v>1890</v>
      </c>
      <c r="V204" s="0" t="n">
        <f aca="false">U204-T204</f>
        <v>49</v>
      </c>
      <c r="W204" s="0" t="n">
        <f aca="false">IF(O204&lt;1881,1,0)</f>
        <v>0</v>
      </c>
      <c r="X204" s="0" t="n">
        <f aca="false">IF(AND(O204&gt;1880,O204&lt;1901),1,0)</f>
        <v>1</v>
      </c>
      <c r="Y204" s="0" t="n">
        <f aca="false">IF(AND(O204&gt;1900,O204&lt;1919),1,0)</f>
        <v>0</v>
      </c>
      <c r="Z204" s="0" t="n">
        <f aca="false">IF(O204&gt;1918,1,0)</f>
        <v>0</v>
      </c>
      <c r="AA204" s="0" t="n">
        <f aca="false">IF(W204=1,1,IF(X204=1,2,IF(Y204=1,3,IF(Z204=1,4,0))))</f>
        <v>2</v>
      </c>
      <c r="AB204" s="0" t="n">
        <f aca="false">IF(ISNUMBER(FIND("2e kamerlid",D204,1)),1,0)</f>
        <v>1</v>
      </c>
      <c r="AC204" s="0" t="n">
        <f aca="false">IF(ISNUMBER(FIND("1e kamerlid",D204,1)),1,0)</f>
        <v>1</v>
      </c>
      <c r="AD204" s="0" t="n">
        <f aca="false">IF(ISNUMBER(FIND("minister",D204,1)),1,0)</f>
        <v>0</v>
      </c>
      <c r="AE204" s="0" t="n">
        <f aca="false">IF(ISNUMBER(FIND("gedeputeerde",D204,1)),1,0)</f>
        <v>0</v>
      </c>
      <c r="AF204" s="0" t="n">
        <f aca="false">IF(ISNUMBER(FIND("commissaris",D204,1)),1,0)</f>
        <v>0</v>
      </c>
    </row>
    <row r="205" customFormat="false" ht="15" hidden="false" customHeight="false" outlineLevel="0" collapsed="false">
      <c r="A205" s="6" t="s">
        <v>1015</v>
      </c>
      <c r="B205" s="6" t="s">
        <v>1016</v>
      </c>
      <c r="C205" s="6" t="s">
        <v>412</v>
      </c>
      <c r="D205" s="6" t="s">
        <v>132</v>
      </c>
      <c r="E205" s="6" t="s">
        <v>150</v>
      </c>
      <c r="F205" s="6" t="s">
        <v>102</v>
      </c>
      <c r="G205" s="6" t="s">
        <v>1017</v>
      </c>
      <c r="H205" s="13" t="s">
        <v>1018</v>
      </c>
      <c r="I205" s="7" t="s">
        <v>39</v>
      </c>
      <c r="J205" s="6" t="s">
        <v>40</v>
      </c>
      <c r="K205" s="7" t="s">
        <v>40</v>
      </c>
      <c r="L205" s="6"/>
      <c r="M205" s="6"/>
      <c r="N205" s="8" t="s">
        <v>40</v>
      </c>
      <c r="O205" s="9" t="n">
        <v>1864</v>
      </c>
      <c r="P205" s="0" t="str">
        <f aca="false">RIGHT(VLOOKUP(A205,Sheet2!A:C,3,0),4)</f>
        <v>1882</v>
      </c>
      <c r="Q205" s="0" t="n">
        <f aca="false">P205-O205</f>
        <v>18</v>
      </c>
      <c r="R205" s="0" t="str">
        <f aca="false">VLOOKUP(A205,Sheet1!A:K,8,0)</f>
        <v>conservatief</v>
      </c>
      <c r="S205" s="0" t="s">
        <v>69</v>
      </c>
      <c r="T205" s="0" t="str">
        <f aca="false">RIGHT(VLOOKUP(A205,Sheet1!A:K,11,0),4)</f>
        <v>1831</v>
      </c>
      <c r="U205" s="0" t="str">
        <f aca="false">RIGHT(G205,4)</f>
        <v>1901</v>
      </c>
      <c r="V205" s="0" t="n">
        <f aca="false">U205-T205</f>
        <v>70</v>
      </c>
      <c r="W205" s="0" t="n">
        <f aca="false">IF(O205&lt;1881,1,0)</f>
        <v>1</v>
      </c>
      <c r="X205" s="0" t="n">
        <f aca="false">IF(AND(O205&gt;1880,O205&lt;1901),1,0)</f>
        <v>0</v>
      </c>
      <c r="Y205" s="0" t="n">
        <f aca="false">IF(AND(O205&gt;1900,O205&lt;1919),1,0)</f>
        <v>0</v>
      </c>
      <c r="Z205" s="0" t="n">
        <f aca="false">IF(O205&gt;1918,1,0)</f>
        <v>0</v>
      </c>
      <c r="AA205" s="0" t="n">
        <f aca="false">IF(W205=1,1,IF(X205=1,2,IF(Y205=1,3,IF(Z205=1,4,0))))</f>
        <v>1</v>
      </c>
      <c r="AB205" s="0" t="n">
        <f aca="false">IF(ISNUMBER(FIND("2e kamerlid",D205,1)),1,0)</f>
        <v>1</v>
      </c>
      <c r="AC205" s="0" t="n">
        <f aca="false">IF(ISNUMBER(FIND("1e kamerlid",D205,1)),1,0)</f>
        <v>1</v>
      </c>
      <c r="AD205" s="0" t="n">
        <f aca="false">IF(ISNUMBER(FIND("minister",D205,1)),1,0)</f>
        <v>1</v>
      </c>
      <c r="AE205" s="0" t="n">
        <f aca="false">IF(ISNUMBER(FIND("gedeputeerde",D205,1)),1,0)</f>
        <v>0</v>
      </c>
      <c r="AF205" s="0" t="n">
        <f aca="false">IF(ISNUMBER(FIND("commissaris",D205,1)),1,0)</f>
        <v>0</v>
      </c>
    </row>
    <row r="206" customFormat="false" ht="15" hidden="false" customHeight="false" outlineLevel="0" collapsed="false">
      <c r="A206" s="6" t="s">
        <v>1019</v>
      </c>
      <c r="B206" s="7" t="s">
        <v>1020</v>
      </c>
      <c r="C206" s="7" t="s">
        <v>1021</v>
      </c>
      <c r="D206" s="7" t="s">
        <v>35</v>
      </c>
      <c r="E206" s="7" t="s">
        <v>82</v>
      </c>
      <c r="F206" s="7" t="s">
        <v>37</v>
      </c>
      <c r="G206" s="7" t="s">
        <v>1022</v>
      </c>
      <c r="H206" s="7" t="n">
        <v>1889</v>
      </c>
      <c r="I206" s="7" t="s">
        <v>39</v>
      </c>
      <c r="J206" s="7" t="s">
        <v>40</v>
      </c>
      <c r="K206" s="7" t="s">
        <v>40</v>
      </c>
      <c r="L206" s="7"/>
      <c r="M206" s="7"/>
      <c r="N206" s="7" t="s">
        <v>40</v>
      </c>
      <c r="O206" s="9" t="n">
        <v>1886</v>
      </c>
      <c r="P206" s="0" t="str">
        <f aca="false">RIGHT(VLOOKUP(A206,Sheet2!A:C,3,0),4)</f>
        <v>1889</v>
      </c>
      <c r="Q206" s="0" t="n">
        <f aca="false">P206-O206</f>
        <v>3</v>
      </c>
      <c r="R206" s="0" t="str">
        <f aca="false">VLOOKUP(A206,Sheet1!A:K,8,0)</f>
        <v>Liberale Unie</v>
      </c>
      <c r="S206" s="0" t="s">
        <v>50</v>
      </c>
      <c r="T206" s="0" t="str">
        <f aca="false">RIGHT(VLOOKUP(A206,Sheet1!A:K,11,0),4)</f>
        <v>1822</v>
      </c>
      <c r="U206" s="0" t="str">
        <f aca="false">RIGHT(G206,4)</f>
        <v>1889</v>
      </c>
      <c r="V206" s="0" t="n">
        <f aca="false">U206-T206</f>
        <v>67</v>
      </c>
      <c r="W206" s="0" t="n">
        <f aca="false">IF(O206&lt;1881,1,0)</f>
        <v>0</v>
      </c>
      <c r="X206" s="0" t="n">
        <f aca="false">IF(AND(O206&gt;1880,O206&lt;1901),1,0)</f>
        <v>1</v>
      </c>
      <c r="Y206" s="0" t="n">
        <f aca="false">IF(AND(O206&gt;1900,O206&lt;1919),1,0)</f>
        <v>0</v>
      </c>
      <c r="Z206" s="0" t="n">
        <f aca="false">IF(O206&gt;1918,1,0)</f>
        <v>0</v>
      </c>
      <c r="AA206" s="0" t="n">
        <f aca="false">IF(W206=1,1,IF(X206=1,2,IF(Y206=1,3,IF(Z206=1,4,0))))</f>
        <v>2</v>
      </c>
      <c r="AB206" s="0" t="n">
        <f aca="false">IF(ISNUMBER(FIND("2e kamerlid",D206,1)),1,0)</f>
        <v>1</v>
      </c>
      <c r="AC206" s="0" t="n">
        <f aca="false">IF(ISNUMBER(FIND("1e kamerlid",D206,1)),1,0)</f>
        <v>0</v>
      </c>
      <c r="AD206" s="0" t="n">
        <f aca="false">IF(ISNUMBER(FIND("minister",D206,1)),1,0)</f>
        <v>0</v>
      </c>
      <c r="AE206" s="0" t="n">
        <f aca="false">IF(ISNUMBER(FIND("gedeputeerde",D206,1)),1,0)</f>
        <v>0</v>
      </c>
      <c r="AF206" s="0" t="n">
        <f aca="false">IF(ISNUMBER(FIND("commissaris",D206,1)),1,0)</f>
        <v>0</v>
      </c>
    </row>
    <row r="207" customFormat="false" ht="15" hidden="false" customHeight="false" outlineLevel="0" collapsed="false">
      <c r="A207" s="6" t="s">
        <v>1023</v>
      </c>
      <c r="B207" s="7" t="s">
        <v>1024</v>
      </c>
      <c r="C207" s="7" t="s">
        <v>545</v>
      </c>
      <c r="D207" s="7" t="s">
        <v>35</v>
      </c>
      <c r="E207" s="7" t="s">
        <v>73</v>
      </c>
      <c r="F207" s="7" t="s">
        <v>48</v>
      </c>
      <c r="G207" s="7" t="s">
        <v>1025</v>
      </c>
      <c r="H207" s="10" t="n">
        <v>1904</v>
      </c>
      <c r="I207" s="11" t="n">
        <v>956815</v>
      </c>
      <c r="J207" s="7" t="s">
        <v>40</v>
      </c>
      <c r="K207" s="7" t="s">
        <v>40</v>
      </c>
      <c r="L207" s="10" t="n">
        <v>2</v>
      </c>
      <c r="M207" s="12" t="s">
        <v>1026</v>
      </c>
      <c r="N207" s="7" t="s">
        <v>40</v>
      </c>
      <c r="O207" s="9" t="n">
        <v>1897</v>
      </c>
      <c r="P207" s="0" t="str">
        <f aca="false">RIGHT(VLOOKUP(A207,Sheet2!A:C,3,0),4)</f>
        <v>1901</v>
      </c>
      <c r="Q207" s="0" t="n">
        <f aca="false">P207-O207</f>
        <v>4</v>
      </c>
      <c r="R207" s="0" t="str">
        <f aca="false">VLOOKUP(A207,Sheet1!A:K,8,0)</f>
        <v>oud- of vrije liberalen</v>
      </c>
      <c r="S207" s="0" t="s">
        <v>50</v>
      </c>
      <c r="T207" s="0" t="str">
        <f aca="false">RIGHT(VLOOKUP(A207,Sheet1!A:K,11,0),4)</f>
        <v>1846</v>
      </c>
      <c r="U207" s="0" t="str">
        <f aca="false">RIGHT(G207,4)</f>
        <v>1904</v>
      </c>
      <c r="V207" s="0" t="n">
        <f aca="false">U207-T207</f>
        <v>58</v>
      </c>
      <c r="W207" s="0" t="n">
        <f aca="false">IF(O207&lt;1881,1,0)</f>
        <v>0</v>
      </c>
      <c r="X207" s="0" t="n">
        <f aca="false">IF(AND(O207&gt;1880,O207&lt;1901),1,0)</f>
        <v>1</v>
      </c>
      <c r="Y207" s="0" t="n">
        <f aca="false">IF(AND(O207&gt;1900,O207&lt;1919),1,0)</f>
        <v>0</v>
      </c>
      <c r="Z207" s="0" t="n">
        <f aca="false">IF(O207&gt;1918,1,0)</f>
        <v>0</v>
      </c>
      <c r="AA207" s="0" t="n">
        <f aca="false">IF(W207=1,1,IF(X207=1,2,IF(Y207=1,3,IF(Z207=1,4,0))))</f>
        <v>2</v>
      </c>
      <c r="AB207" s="0" t="n">
        <f aca="false">IF(ISNUMBER(FIND("2e kamerlid",D207,1)),1,0)</f>
        <v>1</v>
      </c>
      <c r="AC207" s="0" t="n">
        <f aca="false">IF(ISNUMBER(FIND("1e kamerlid",D207,1)),1,0)</f>
        <v>0</v>
      </c>
      <c r="AD207" s="0" t="n">
        <f aca="false">IF(ISNUMBER(FIND("minister",D207,1)),1,0)</f>
        <v>0</v>
      </c>
      <c r="AE207" s="0" t="n">
        <f aca="false">IF(ISNUMBER(FIND("gedeputeerde",D207,1)),1,0)</f>
        <v>0</v>
      </c>
      <c r="AF207" s="0" t="n">
        <f aca="false">IF(ISNUMBER(FIND("commissaris",D207,1)),1,0)</f>
        <v>0</v>
      </c>
    </row>
    <row r="208" customFormat="false" ht="15" hidden="false" customHeight="false" outlineLevel="0" collapsed="false">
      <c r="A208" s="6" t="s">
        <v>1027</v>
      </c>
      <c r="B208" s="7" t="s">
        <v>1028</v>
      </c>
      <c r="C208" s="7" t="s">
        <v>310</v>
      </c>
      <c r="D208" s="7" t="s">
        <v>35</v>
      </c>
      <c r="E208" s="7" t="s">
        <v>1029</v>
      </c>
      <c r="F208" s="7" t="s">
        <v>37</v>
      </c>
      <c r="G208" s="7" t="s">
        <v>1030</v>
      </c>
      <c r="H208" s="7" t="n">
        <v>1940</v>
      </c>
      <c r="I208" s="7" t="s">
        <v>84</v>
      </c>
      <c r="J208" s="7" t="s">
        <v>40</v>
      </c>
      <c r="K208" s="7" t="s">
        <v>40</v>
      </c>
      <c r="L208" s="7"/>
      <c r="M208" s="7"/>
      <c r="N208" s="8" t="s">
        <v>40</v>
      </c>
      <c r="O208" s="9" t="n">
        <v>1918</v>
      </c>
      <c r="P208" s="0" t="str">
        <f aca="false">RIGHT(VLOOKUP(A208,Sheet2!A:C,3,0),4)</f>
        <v>1937</v>
      </c>
      <c r="Q208" s="0" t="n">
        <f aca="false">P208-O208</f>
        <v>19</v>
      </c>
      <c r="R208" s="0" t="str">
        <f aca="false">VLOOKUP(A208,Sheet1!A:K,8,0)</f>
        <v>SDAP</v>
      </c>
      <c r="S208" s="0" t="s">
        <v>42</v>
      </c>
      <c r="T208" s="0" t="str">
        <f aca="false">RIGHT(VLOOKUP(A208,Sheet1!A:K,11,0),4)</f>
        <v>1875</v>
      </c>
      <c r="U208" s="0" t="str">
        <f aca="false">RIGHT(G208,4)</f>
        <v>1940</v>
      </c>
      <c r="V208" s="0" t="n">
        <f aca="false">U208-T208</f>
        <v>65</v>
      </c>
      <c r="W208" s="0" t="n">
        <f aca="false">IF(O208&lt;1881,1,0)</f>
        <v>0</v>
      </c>
      <c r="X208" s="0" t="n">
        <f aca="false">IF(AND(O208&gt;1880,O208&lt;1901),1,0)</f>
        <v>0</v>
      </c>
      <c r="Y208" s="0" t="n">
        <f aca="false">IF(AND(O208&gt;1900,O208&lt;1919),1,0)</f>
        <v>1</v>
      </c>
      <c r="Z208" s="0" t="n">
        <f aca="false">IF(O208&gt;1918,1,0)</f>
        <v>0</v>
      </c>
      <c r="AA208" s="0" t="n">
        <f aca="false">IF(W208=1,1,IF(X208=1,2,IF(Y208=1,3,IF(Z208=1,4,0))))</f>
        <v>3</v>
      </c>
      <c r="AB208" s="0" t="n">
        <f aca="false">IF(ISNUMBER(FIND("2e kamerlid",D208,1)),1,0)</f>
        <v>1</v>
      </c>
      <c r="AC208" s="0" t="n">
        <f aca="false">IF(ISNUMBER(FIND("1e kamerlid",D208,1)),1,0)</f>
        <v>0</v>
      </c>
      <c r="AD208" s="0" t="n">
        <f aca="false">IF(ISNUMBER(FIND("minister",D208,1)),1,0)</f>
        <v>0</v>
      </c>
      <c r="AE208" s="0" t="n">
        <f aca="false">IF(ISNUMBER(FIND("gedeputeerde",D208,1)),1,0)</f>
        <v>0</v>
      </c>
      <c r="AF208" s="0" t="n">
        <f aca="false">IF(ISNUMBER(FIND("commissaris",D208,1)),1,0)</f>
        <v>0</v>
      </c>
    </row>
    <row r="209" customFormat="false" ht="15" hidden="false" customHeight="false" outlineLevel="0" collapsed="false">
      <c r="A209" s="6" t="s">
        <v>1031</v>
      </c>
      <c r="B209" s="7" t="s">
        <v>1032</v>
      </c>
      <c r="C209" s="7" t="s">
        <v>1033</v>
      </c>
      <c r="D209" s="7" t="s">
        <v>35</v>
      </c>
      <c r="E209" s="7" t="s">
        <v>82</v>
      </c>
      <c r="F209" s="7" t="s">
        <v>37</v>
      </c>
      <c r="G209" s="7" t="s">
        <v>1034</v>
      </c>
      <c r="H209" s="7" t="n">
        <v>1937</v>
      </c>
      <c r="I209" s="7" t="s">
        <v>273</v>
      </c>
      <c r="J209" s="7" t="s">
        <v>76</v>
      </c>
      <c r="K209" s="7" t="s">
        <v>77</v>
      </c>
      <c r="L209" s="7"/>
      <c r="M209" s="7" t="s">
        <v>1035</v>
      </c>
      <c r="N209" s="7" t="s">
        <v>77</v>
      </c>
      <c r="O209" s="9" t="n">
        <v>1929</v>
      </c>
      <c r="P209" s="0" t="str">
        <f aca="false">RIGHT(VLOOKUP(A209,Sheet2!A:C,3,0),4)</f>
        <v>1932</v>
      </c>
      <c r="Q209" s="0" t="n">
        <f aca="false">P209-O209</f>
        <v>3</v>
      </c>
      <c r="R209" s="0" t="str">
        <f aca="false">VLOOKUP(A209,Sheet1!A:K,8,0)</f>
        <v>RKSP</v>
      </c>
      <c r="S209" s="0" t="s">
        <v>69</v>
      </c>
      <c r="T209" s="0" t="str">
        <f aca="false">RIGHT(VLOOKUP(A209,Sheet1!A:K,11,0),4)</f>
        <v>1884</v>
      </c>
      <c r="U209" s="0" t="str">
        <f aca="false">RIGHT(G209,4)</f>
        <v>1937</v>
      </c>
      <c r="V209" s="0" t="n">
        <f aca="false">U209-T209</f>
        <v>53</v>
      </c>
      <c r="W209" s="0" t="n">
        <f aca="false">IF(O209&lt;1881,1,0)</f>
        <v>0</v>
      </c>
      <c r="X209" s="0" t="n">
        <f aca="false">IF(AND(O209&gt;1880,O209&lt;1901),1,0)</f>
        <v>0</v>
      </c>
      <c r="Y209" s="0" t="n">
        <f aca="false">IF(AND(O209&gt;1900,O209&lt;1919),1,0)</f>
        <v>0</v>
      </c>
      <c r="Z209" s="0" t="n">
        <f aca="false">IF(O209&gt;1918,1,0)</f>
        <v>1</v>
      </c>
      <c r="AA209" s="0" t="n">
        <f aca="false">IF(W209=1,1,IF(X209=1,2,IF(Y209=1,3,IF(Z209=1,4,0))))</f>
        <v>4</v>
      </c>
      <c r="AB209" s="0" t="n">
        <f aca="false">IF(ISNUMBER(FIND("2e kamerlid",D209,1)),1,0)</f>
        <v>1</v>
      </c>
      <c r="AC209" s="0" t="n">
        <f aca="false">IF(ISNUMBER(FIND("1e kamerlid",D209,1)),1,0)</f>
        <v>0</v>
      </c>
      <c r="AD209" s="0" t="n">
        <f aca="false">IF(ISNUMBER(FIND("minister",D209,1)),1,0)</f>
        <v>0</v>
      </c>
      <c r="AE209" s="0" t="n">
        <f aca="false">IF(ISNUMBER(FIND("gedeputeerde",D209,1)),1,0)</f>
        <v>0</v>
      </c>
      <c r="AF209" s="0" t="n">
        <f aca="false">IF(ISNUMBER(FIND("commissaris",D209,1)),1,0)</f>
        <v>0</v>
      </c>
    </row>
    <row r="210" customFormat="false" ht="15" hidden="false" customHeight="false" outlineLevel="0" collapsed="false">
      <c r="A210" s="6" t="s">
        <v>1036</v>
      </c>
      <c r="B210" s="7" t="s">
        <v>1037</v>
      </c>
      <c r="C210" s="7" t="s">
        <v>1038</v>
      </c>
      <c r="D210" s="7" t="s">
        <v>35</v>
      </c>
      <c r="E210" s="7" t="s">
        <v>212</v>
      </c>
      <c r="F210" s="7" t="s">
        <v>110</v>
      </c>
      <c r="G210" s="7" t="s">
        <v>1039</v>
      </c>
      <c r="H210" s="7" t="n">
        <v>1885</v>
      </c>
      <c r="I210" s="11" t="n">
        <v>2442104</v>
      </c>
      <c r="J210" s="7" t="s">
        <v>40</v>
      </c>
      <c r="K210" s="7" t="s">
        <v>40</v>
      </c>
      <c r="L210" s="7"/>
      <c r="M210" s="12" t="s">
        <v>1040</v>
      </c>
      <c r="N210" s="7" t="s">
        <v>40</v>
      </c>
      <c r="O210" s="9" t="n">
        <v>1862</v>
      </c>
      <c r="P210" s="0" t="str">
        <f aca="false">RIGHT(VLOOKUP(A210,Sheet2!A:C,3,0),4)</f>
        <v>1871</v>
      </c>
      <c r="Q210" s="0" t="n">
        <f aca="false">P210-O210</f>
        <v>9</v>
      </c>
      <c r="R210" s="0" t="str">
        <f aca="false">VLOOKUP(A210,Sheet1!A:K,8,0)</f>
        <v>Thorbeckiaan</v>
      </c>
      <c r="S210" s="0" t="s">
        <v>50</v>
      </c>
      <c r="T210" s="0" t="str">
        <f aca="false">RIGHT(VLOOKUP(A210,Sheet1!A:K,11,0),4)</f>
        <v>1808</v>
      </c>
      <c r="U210" s="0" t="str">
        <f aca="false">RIGHT(G210,4)</f>
        <v>1885</v>
      </c>
      <c r="V210" s="0" t="n">
        <f aca="false">U210-T210</f>
        <v>77</v>
      </c>
      <c r="W210" s="0" t="n">
        <f aca="false">IF(O210&lt;1881,1,0)</f>
        <v>1</v>
      </c>
      <c r="X210" s="0" t="n">
        <f aca="false">IF(AND(O210&gt;1880,O210&lt;1901),1,0)</f>
        <v>0</v>
      </c>
      <c r="Y210" s="0" t="n">
        <f aca="false">IF(AND(O210&gt;1900,O210&lt;1919),1,0)</f>
        <v>0</v>
      </c>
      <c r="Z210" s="0" t="n">
        <f aca="false">IF(O210&gt;1918,1,0)</f>
        <v>0</v>
      </c>
      <c r="AA210" s="0" t="n">
        <f aca="false">IF(W210=1,1,IF(X210=1,2,IF(Y210=1,3,IF(Z210=1,4,0))))</f>
        <v>1</v>
      </c>
      <c r="AB210" s="0" t="n">
        <f aca="false">IF(ISNUMBER(FIND("2e kamerlid",D210,1)),1,0)</f>
        <v>1</v>
      </c>
      <c r="AC210" s="0" t="n">
        <f aca="false">IF(ISNUMBER(FIND("1e kamerlid",D210,1)),1,0)</f>
        <v>0</v>
      </c>
      <c r="AD210" s="0" t="n">
        <f aca="false">IF(ISNUMBER(FIND("minister",D210,1)),1,0)</f>
        <v>0</v>
      </c>
      <c r="AE210" s="0" t="n">
        <f aca="false">IF(ISNUMBER(FIND("gedeputeerde",D210,1)),1,0)</f>
        <v>0</v>
      </c>
      <c r="AF210" s="0" t="n">
        <f aca="false">IF(ISNUMBER(FIND("commissaris",D210,1)),1,0)</f>
        <v>0</v>
      </c>
    </row>
    <row r="211" customFormat="false" ht="15" hidden="false" customHeight="false" outlineLevel="0" collapsed="false">
      <c r="A211" s="6" t="s">
        <v>1041</v>
      </c>
      <c r="B211" s="7" t="s">
        <v>1042</v>
      </c>
      <c r="C211" s="7" t="s">
        <v>1043</v>
      </c>
      <c r="D211" s="7" t="s">
        <v>35</v>
      </c>
      <c r="E211" s="7" t="s">
        <v>82</v>
      </c>
      <c r="F211" s="7" t="s">
        <v>37</v>
      </c>
      <c r="G211" s="7" t="s">
        <v>1044</v>
      </c>
      <c r="H211" s="7" t="n">
        <v>1912</v>
      </c>
      <c r="I211" s="11" t="s">
        <v>1045</v>
      </c>
      <c r="J211" s="7" t="s">
        <v>268</v>
      </c>
      <c r="K211" s="7" t="s">
        <v>268</v>
      </c>
      <c r="L211" s="7"/>
      <c r="M211" s="7"/>
      <c r="N211" s="7" t="s">
        <v>40</v>
      </c>
      <c r="O211" s="9" t="n">
        <v>1889</v>
      </c>
      <c r="P211" s="0" t="str">
        <f aca="false">RIGHT(VLOOKUP(A211,Sheet2!A:C,3,0),4)</f>
        <v>1897</v>
      </c>
      <c r="Q211" s="0" t="n">
        <f aca="false">P211-O211</f>
        <v>8</v>
      </c>
      <c r="R211" s="0" t="str">
        <f aca="false">VLOOKUP(A211,Sheet1!A:K,8,0)</f>
        <v>oud- of vrije liberalen</v>
      </c>
      <c r="S211" s="0" t="s">
        <v>50</v>
      </c>
      <c r="T211" s="0" t="str">
        <f aca="false">RIGHT(VLOOKUP(A211,Sheet1!A:K,11,0),4)</f>
        <v>1836</v>
      </c>
      <c r="U211" s="0" t="str">
        <f aca="false">RIGHT(G211,4)</f>
        <v>1912</v>
      </c>
      <c r="V211" s="0" t="n">
        <f aca="false">U211-T211</f>
        <v>76</v>
      </c>
      <c r="W211" s="0" t="n">
        <f aca="false">IF(O211&lt;1881,1,0)</f>
        <v>0</v>
      </c>
      <c r="X211" s="0" t="n">
        <f aca="false">IF(AND(O211&gt;1880,O211&lt;1901),1,0)</f>
        <v>1</v>
      </c>
      <c r="Y211" s="0" t="n">
        <f aca="false">IF(AND(O211&gt;1900,O211&lt;1919),1,0)</f>
        <v>0</v>
      </c>
      <c r="Z211" s="0" t="n">
        <f aca="false">IF(O211&gt;1918,1,0)</f>
        <v>0</v>
      </c>
      <c r="AA211" s="0" t="n">
        <f aca="false">IF(W211=1,1,IF(X211=1,2,IF(Y211=1,3,IF(Z211=1,4,0))))</f>
        <v>2</v>
      </c>
      <c r="AB211" s="0" t="n">
        <f aca="false">IF(ISNUMBER(FIND("2e kamerlid",D211,1)),1,0)</f>
        <v>1</v>
      </c>
      <c r="AC211" s="0" t="n">
        <f aca="false">IF(ISNUMBER(FIND("1e kamerlid",D211,1)),1,0)</f>
        <v>0</v>
      </c>
      <c r="AD211" s="0" t="n">
        <f aca="false">IF(ISNUMBER(FIND("minister",D211,1)),1,0)</f>
        <v>0</v>
      </c>
      <c r="AE211" s="0" t="n">
        <f aca="false">IF(ISNUMBER(FIND("gedeputeerde",D211,1)),1,0)</f>
        <v>0</v>
      </c>
      <c r="AF211" s="0" t="n">
        <f aca="false">IF(ISNUMBER(FIND("commissaris",D211,1)),1,0)</f>
        <v>0</v>
      </c>
    </row>
    <row r="212" customFormat="false" ht="15" hidden="false" customHeight="false" outlineLevel="0" collapsed="false">
      <c r="A212" s="6" t="s">
        <v>1046</v>
      </c>
      <c r="B212" s="7" t="s">
        <v>1047</v>
      </c>
      <c r="C212" s="7" t="s">
        <v>315</v>
      </c>
      <c r="D212" s="7" t="s">
        <v>354</v>
      </c>
      <c r="E212" s="7" t="s">
        <v>82</v>
      </c>
      <c r="F212" s="7" t="s">
        <v>37</v>
      </c>
      <c r="G212" s="7" t="s">
        <v>1048</v>
      </c>
      <c r="H212" s="7" t="n">
        <v>1933</v>
      </c>
      <c r="I212" s="7" t="s">
        <v>39</v>
      </c>
      <c r="J212" s="7" t="s">
        <v>40</v>
      </c>
      <c r="K212" s="7" t="s">
        <v>40</v>
      </c>
      <c r="L212" s="7"/>
      <c r="M212" s="7"/>
      <c r="N212" s="8" t="s">
        <v>40</v>
      </c>
      <c r="O212" s="9" t="n">
        <v>1916</v>
      </c>
      <c r="P212" s="0" t="str">
        <f aca="false">RIGHT(VLOOKUP(A212,Sheet2!A:C,3,0),4)</f>
        <v>1929</v>
      </c>
      <c r="Q212" s="0" t="n">
        <f aca="false">P212-O212</f>
        <v>13</v>
      </c>
      <c r="R212" s="0" t="str">
        <f aca="false">VLOOKUP(A212,Sheet1!A:K,8,0)</f>
        <v>oud- of vrije liberalen</v>
      </c>
      <c r="S212" s="0" t="s">
        <v>50</v>
      </c>
      <c r="T212" s="0" t="str">
        <f aca="false">RIGHT(VLOOKUP(A212,Sheet1!A:K,11,0),4)</f>
        <v>1866</v>
      </c>
      <c r="U212" s="0" t="str">
        <f aca="false">RIGHT(G212,4)</f>
        <v>1933</v>
      </c>
      <c r="V212" s="0" t="n">
        <f aca="false">U212-T212</f>
        <v>67</v>
      </c>
      <c r="W212" s="0" t="n">
        <f aca="false">IF(O212&lt;1881,1,0)</f>
        <v>0</v>
      </c>
      <c r="X212" s="0" t="n">
        <f aca="false">IF(AND(O212&gt;1880,O212&lt;1901),1,0)</f>
        <v>0</v>
      </c>
      <c r="Y212" s="0" t="n">
        <f aca="false">IF(AND(O212&gt;1900,O212&lt;1919),1,0)</f>
        <v>1</v>
      </c>
      <c r="Z212" s="0" t="n">
        <f aca="false">IF(O212&gt;1918,1,0)</f>
        <v>0</v>
      </c>
      <c r="AA212" s="0" t="n">
        <f aca="false">IF(W212=1,1,IF(X212=1,2,IF(Y212=1,3,IF(Z212=1,4,0))))</f>
        <v>3</v>
      </c>
      <c r="AB212" s="0" t="n">
        <f aca="false">IF(ISNUMBER(FIND("2e kamerlid",D212,1)),1,0)</f>
        <v>1</v>
      </c>
      <c r="AC212" s="0" t="n">
        <f aca="false">IF(ISNUMBER(FIND("1e kamerlid",D212,1)),1,0)</f>
        <v>0</v>
      </c>
      <c r="AD212" s="0" t="n">
        <f aca="false">IF(ISNUMBER(FIND("minister",D212,1)),1,0)</f>
        <v>1</v>
      </c>
      <c r="AE212" s="0" t="n">
        <f aca="false">IF(ISNUMBER(FIND("gedeputeerde",D212,1)),1,0)</f>
        <v>0</v>
      </c>
      <c r="AF212" s="0" t="n">
        <f aca="false">IF(ISNUMBER(FIND("commissaris",D212,1)),1,0)</f>
        <v>0</v>
      </c>
    </row>
    <row r="213" customFormat="false" ht="15" hidden="false" customHeight="false" outlineLevel="0" collapsed="false">
      <c r="A213" s="6" t="s">
        <v>1049</v>
      </c>
      <c r="B213" s="7" t="s">
        <v>1047</v>
      </c>
      <c r="C213" s="7" t="s">
        <v>1050</v>
      </c>
      <c r="D213" s="7" t="s">
        <v>35</v>
      </c>
      <c r="E213" s="7" t="s">
        <v>344</v>
      </c>
      <c r="F213" s="7" t="s">
        <v>37</v>
      </c>
      <c r="G213" s="7" t="s">
        <v>1051</v>
      </c>
      <c r="H213" s="7" t="n">
        <v>1937</v>
      </c>
      <c r="I213" s="7" t="s">
        <v>39</v>
      </c>
      <c r="J213" s="7" t="s">
        <v>40</v>
      </c>
      <c r="K213" s="7" t="s">
        <v>40</v>
      </c>
      <c r="L213" s="7"/>
      <c r="M213" s="7" t="n">
        <v>8366</v>
      </c>
      <c r="N213" s="8" t="s">
        <v>40</v>
      </c>
      <c r="O213" s="9" t="n">
        <v>1889</v>
      </c>
      <c r="P213" s="0" t="str">
        <f aca="false">RIGHT(VLOOKUP(A213,Sheet2!A:C,3,0),4)</f>
        <v>1909</v>
      </c>
      <c r="Q213" s="0" t="n">
        <f aca="false">P213-O213</f>
        <v>20</v>
      </c>
      <c r="R213" s="0" t="str">
        <f aca="false">VLOOKUP(A213,Sheet1!A:K,8,0)</f>
        <v>liberaal;Liberale Unie</v>
      </c>
      <c r="S213" s="0" t="s">
        <v>50</v>
      </c>
      <c r="T213" s="0" t="str">
        <f aca="false">RIGHT(VLOOKUP(A213,Sheet1!A:K,11,0),4)</f>
        <v>1848</v>
      </c>
      <c r="U213" s="0" t="str">
        <f aca="false">RIGHT(G213,4)</f>
        <v>1937</v>
      </c>
      <c r="V213" s="0" t="n">
        <f aca="false">U213-T213</f>
        <v>89</v>
      </c>
      <c r="W213" s="0" t="n">
        <f aca="false">IF(O213&lt;1881,1,0)</f>
        <v>0</v>
      </c>
      <c r="X213" s="0" t="n">
        <f aca="false">IF(AND(O213&gt;1880,O213&lt;1901),1,0)</f>
        <v>1</v>
      </c>
      <c r="Y213" s="0" t="n">
        <f aca="false">IF(AND(O213&gt;1900,O213&lt;1919),1,0)</f>
        <v>0</v>
      </c>
      <c r="Z213" s="0" t="n">
        <f aca="false">IF(O213&gt;1918,1,0)</f>
        <v>0</v>
      </c>
      <c r="AA213" s="0" t="n">
        <f aca="false">IF(W213=1,1,IF(X213=1,2,IF(Y213=1,3,IF(Z213=1,4,0))))</f>
        <v>2</v>
      </c>
      <c r="AB213" s="0" t="n">
        <f aca="false">IF(ISNUMBER(FIND("2e kamerlid",D213,1)),1,0)</f>
        <v>1</v>
      </c>
      <c r="AC213" s="0" t="n">
        <f aca="false">IF(ISNUMBER(FIND("1e kamerlid",D213,1)),1,0)</f>
        <v>0</v>
      </c>
      <c r="AD213" s="0" t="n">
        <f aca="false">IF(ISNUMBER(FIND("minister",D213,1)),1,0)</f>
        <v>0</v>
      </c>
      <c r="AE213" s="0" t="n">
        <f aca="false">IF(ISNUMBER(FIND("gedeputeerde",D213,1)),1,0)</f>
        <v>0</v>
      </c>
      <c r="AF213" s="0" t="n">
        <f aca="false">IF(ISNUMBER(FIND("commissaris",D213,1)),1,0)</f>
        <v>0</v>
      </c>
    </row>
    <row r="214" customFormat="false" ht="15" hidden="false" customHeight="false" outlineLevel="0" collapsed="false">
      <c r="A214" s="6" t="s">
        <v>1052</v>
      </c>
      <c r="B214" s="7" t="s">
        <v>1053</v>
      </c>
      <c r="C214" s="7" t="s">
        <v>1054</v>
      </c>
      <c r="D214" s="7" t="s">
        <v>54</v>
      </c>
      <c r="E214" s="7" t="s">
        <v>562</v>
      </c>
      <c r="F214" s="7" t="s">
        <v>37</v>
      </c>
      <c r="G214" s="7" t="s">
        <v>1055</v>
      </c>
      <c r="H214" s="7" t="n">
        <v>1937</v>
      </c>
      <c r="I214" s="7" t="s">
        <v>105</v>
      </c>
      <c r="J214" s="7" t="s">
        <v>76</v>
      </c>
      <c r="K214" s="7" t="s">
        <v>77</v>
      </c>
      <c r="L214" s="12" t="s">
        <v>89</v>
      </c>
      <c r="M214" s="12" t="s">
        <v>1056</v>
      </c>
      <c r="N214" s="7" t="s">
        <v>77</v>
      </c>
      <c r="O214" s="9" t="n">
        <v>1913</v>
      </c>
      <c r="P214" s="0" t="str">
        <f aca="false">RIGHT(VLOOKUP(A214,Sheet2!A:C,3,0),4)</f>
        <v>1937</v>
      </c>
      <c r="Q214" s="0" t="n">
        <f aca="false">P214-O214</f>
        <v>24</v>
      </c>
      <c r="R214" s="0" t="str">
        <f aca="false">VLOOKUP(A214,Sheet1!A:K,8,0)</f>
        <v>CHU</v>
      </c>
      <c r="S214" s="0" t="s">
        <v>69</v>
      </c>
      <c r="T214" s="0" t="str">
        <f aca="false">RIGHT(VLOOKUP(A214,Sheet1!A:K,11,0),4)</f>
        <v>1865</v>
      </c>
      <c r="U214" s="0" t="str">
        <f aca="false">RIGHT(G214,4)</f>
        <v>1937</v>
      </c>
      <c r="V214" s="0" t="n">
        <f aca="false">U214-T214</f>
        <v>72</v>
      </c>
      <c r="W214" s="0" t="n">
        <f aca="false">IF(O214&lt;1881,1,0)</f>
        <v>0</v>
      </c>
      <c r="X214" s="0" t="n">
        <f aca="false">IF(AND(O214&gt;1880,O214&lt;1901),1,0)</f>
        <v>0</v>
      </c>
      <c r="Y214" s="0" t="n">
        <f aca="false">IF(AND(O214&gt;1900,O214&lt;1919),1,0)</f>
        <v>1</v>
      </c>
      <c r="Z214" s="0" t="n">
        <f aca="false">IF(O214&gt;1918,1,0)</f>
        <v>0</v>
      </c>
      <c r="AA214" s="0" t="n">
        <f aca="false">IF(W214=1,1,IF(X214=1,2,IF(Y214=1,3,IF(Z214=1,4,0))))</f>
        <v>3</v>
      </c>
      <c r="AB214" s="0" t="n">
        <f aca="false">IF(ISNUMBER(FIND("2e kamerlid",D214,1)),1,0)</f>
        <v>0</v>
      </c>
      <c r="AC214" s="0" t="n">
        <f aca="false">IF(ISNUMBER(FIND("1e kamerlid",D214,1)),1,0)</f>
        <v>1</v>
      </c>
      <c r="AD214" s="0" t="n">
        <f aca="false">IF(ISNUMBER(FIND("minister",D214,1)),1,0)</f>
        <v>0</v>
      </c>
      <c r="AE214" s="0" t="n">
        <f aca="false">IF(ISNUMBER(FIND("gedeputeerde",D214,1)),1,0)</f>
        <v>0</v>
      </c>
      <c r="AF214" s="0" t="n">
        <f aca="false">IF(ISNUMBER(FIND("commissaris",D214,1)),1,0)</f>
        <v>0</v>
      </c>
    </row>
    <row r="215" customFormat="false" ht="15" hidden="false" customHeight="false" outlineLevel="0" collapsed="false">
      <c r="A215" s="6" t="s">
        <v>1057</v>
      </c>
      <c r="B215" s="7" t="s">
        <v>1058</v>
      </c>
      <c r="C215" s="7" t="s">
        <v>64</v>
      </c>
      <c r="D215" s="7" t="s">
        <v>54</v>
      </c>
      <c r="E215" s="7" t="s">
        <v>73</v>
      </c>
      <c r="F215" s="7" t="s">
        <v>48</v>
      </c>
      <c r="G215" s="7" t="s">
        <v>1059</v>
      </c>
      <c r="H215" s="10" t="n">
        <v>1941</v>
      </c>
      <c r="I215" s="7" t="s">
        <v>84</v>
      </c>
      <c r="J215" s="7" t="s">
        <v>40</v>
      </c>
      <c r="K215" s="7" t="s">
        <v>40</v>
      </c>
      <c r="L215" s="12"/>
      <c r="M215" s="7"/>
      <c r="N215" s="8" t="s">
        <v>40</v>
      </c>
      <c r="O215" s="9" t="n">
        <v>1930</v>
      </c>
      <c r="P215" s="0" t="str">
        <f aca="false">RIGHT(VLOOKUP(A215,Sheet2!A:C,3,0),4)</f>
        <v>1941</v>
      </c>
      <c r="Q215" s="0" t="n">
        <f aca="false">P215-O215</f>
        <v>11</v>
      </c>
      <c r="R215" s="0" t="str">
        <f aca="false">VLOOKUP(A215,Sheet1!A:K,8,0)</f>
        <v>CHU</v>
      </c>
      <c r="S215" s="0" t="s">
        <v>69</v>
      </c>
      <c r="T215" s="0" t="str">
        <f aca="false">RIGHT(VLOOKUP(A215,Sheet1!A:K,11,0),4)</f>
        <v>1868</v>
      </c>
      <c r="U215" s="0" t="str">
        <f aca="false">RIGHT(G215,4)</f>
        <v>1941</v>
      </c>
      <c r="V215" s="0" t="n">
        <f aca="false">U215-T215</f>
        <v>73</v>
      </c>
      <c r="W215" s="0" t="n">
        <f aca="false">IF(O215&lt;1881,1,0)</f>
        <v>0</v>
      </c>
      <c r="X215" s="0" t="n">
        <f aca="false">IF(AND(O215&gt;1880,O215&lt;1901),1,0)</f>
        <v>0</v>
      </c>
      <c r="Y215" s="0" t="n">
        <f aca="false">IF(AND(O215&gt;1900,O215&lt;1919),1,0)</f>
        <v>0</v>
      </c>
      <c r="Z215" s="0" t="n">
        <f aca="false">IF(O215&gt;1918,1,0)</f>
        <v>1</v>
      </c>
      <c r="AA215" s="0" t="n">
        <f aca="false">IF(W215=1,1,IF(X215=1,2,IF(Y215=1,3,IF(Z215=1,4,0))))</f>
        <v>4</v>
      </c>
      <c r="AB215" s="0" t="n">
        <f aca="false">IF(ISNUMBER(FIND("2e kamerlid",D215,1)),1,0)</f>
        <v>0</v>
      </c>
      <c r="AC215" s="0" t="n">
        <f aca="false">IF(ISNUMBER(FIND("1e kamerlid",D215,1)),1,0)</f>
        <v>1</v>
      </c>
      <c r="AD215" s="0" t="n">
        <f aca="false">IF(ISNUMBER(FIND("minister",D215,1)),1,0)</f>
        <v>0</v>
      </c>
      <c r="AE215" s="0" t="n">
        <f aca="false">IF(ISNUMBER(FIND("gedeputeerde",D215,1)),1,0)</f>
        <v>0</v>
      </c>
      <c r="AF215" s="0" t="n">
        <f aca="false">IF(ISNUMBER(FIND("commissaris",D215,1)),1,0)</f>
        <v>0</v>
      </c>
    </row>
    <row r="216" customFormat="false" ht="15" hidden="false" customHeight="false" outlineLevel="0" collapsed="false">
      <c r="A216" s="6" t="s">
        <v>1060</v>
      </c>
      <c r="B216" s="6" t="s">
        <v>1061</v>
      </c>
      <c r="C216" s="6" t="s">
        <v>1062</v>
      </c>
      <c r="D216" s="6" t="s">
        <v>35</v>
      </c>
      <c r="E216" s="6" t="s">
        <v>1063</v>
      </c>
      <c r="F216" s="6" t="s">
        <v>95</v>
      </c>
      <c r="G216" s="6" t="s">
        <v>1064</v>
      </c>
      <c r="H216" s="13" t="s">
        <v>1065</v>
      </c>
      <c r="I216" s="7" t="s">
        <v>84</v>
      </c>
      <c r="J216" s="7" t="s">
        <v>40</v>
      </c>
      <c r="K216" s="6" t="s">
        <v>40</v>
      </c>
      <c r="L216" s="6"/>
      <c r="M216" s="6"/>
      <c r="N216" s="7" t="s">
        <v>40</v>
      </c>
      <c r="O216" s="9" t="n">
        <v>1866</v>
      </c>
      <c r="P216" s="0" t="str">
        <f aca="false">RIGHT(VLOOKUP(A216,Sheet2!A:C,3,0),4)</f>
        <v>1896</v>
      </c>
      <c r="Q216" s="0" t="n">
        <f aca="false">P216-O216</f>
        <v>30</v>
      </c>
      <c r="R216" s="0" t="str">
        <f aca="false">VLOOKUP(A216,Sheet1!A:K,8,0)</f>
        <v>conservatief (katholiek);Bahlmanniaan ('Centrum')</v>
      </c>
      <c r="S216" s="0" t="s">
        <v>69</v>
      </c>
      <c r="T216" s="0" t="str">
        <f aca="false">RIGHT(VLOOKUP(A216,Sheet1!A:K,11,0),4)</f>
        <v>1826</v>
      </c>
      <c r="U216" s="0" t="str">
        <f aca="false">RIGHT(G216,4)</f>
        <v>1896</v>
      </c>
      <c r="V216" s="0" t="n">
        <f aca="false">U216-T216</f>
        <v>70</v>
      </c>
      <c r="W216" s="0" t="n">
        <f aca="false">IF(O216&lt;1881,1,0)</f>
        <v>1</v>
      </c>
      <c r="X216" s="0" t="n">
        <f aca="false">IF(AND(O216&gt;1880,O216&lt;1901),1,0)</f>
        <v>0</v>
      </c>
      <c r="Y216" s="0" t="n">
        <f aca="false">IF(AND(O216&gt;1900,O216&lt;1919),1,0)</f>
        <v>0</v>
      </c>
      <c r="Z216" s="0" t="n">
        <f aca="false">IF(O216&gt;1918,1,0)</f>
        <v>0</v>
      </c>
      <c r="AA216" s="0" t="n">
        <f aca="false">IF(W216=1,1,IF(X216=1,2,IF(Y216=1,3,IF(Z216=1,4,0))))</f>
        <v>1</v>
      </c>
      <c r="AB216" s="0" t="n">
        <f aca="false">IF(ISNUMBER(FIND("2e kamerlid",D216,1)),1,0)</f>
        <v>1</v>
      </c>
      <c r="AC216" s="0" t="n">
        <f aca="false">IF(ISNUMBER(FIND("1e kamerlid",D216,1)),1,0)</f>
        <v>0</v>
      </c>
      <c r="AD216" s="0" t="n">
        <f aca="false">IF(ISNUMBER(FIND("minister",D216,1)),1,0)</f>
        <v>0</v>
      </c>
      <c r="AE216" s="0" t="n">
        <f aca="false">IF(ISNUMBER(FIND("gedeputeerde",D216,1)),1,0)</f>
        <v>0</v>
      </c>
      <c r="AF216" s="0" t="n">
        <f aca="false">IF(ISNUMBER(FIND("commissaris",D216,1)),1,0)</f>
        <v>0</v>
      </c>
    </row>
    <row r="217" customFormat="false" ht="15" hidden="false" customHeight="false" outlineLevel="0" collapsed="false">
      <c r="A217" s="6" t="s">
        <v>1066</v>
      </c>
      <c r="B217" s="6" t="s">
        <v>1061</v>
      </c>
      <c r="C217" s="6" t="s">
        <v>1067</v>
      </c>
      <c r="D217" s="6" t="s">
        <v>54</v>
      </c>
      <c r="E217" s="6" t="s">
        <v>1068</v>
      </c>
      <c r="F217" s="6" t="s">
        <v>95</v>
      </c>
      <c r="G217" s="6" t="s">
        <v>1069</v>
      </c>
      <c r="H217" s="13" t="s">
        <v>515</v>
      </c>
      <c r="I217" s="7" t="s">
        <v>105</v>
      </c>
      <c r="J217" s="7" t="s">
        <v>76</v>
      </c>
      <c r="K217" s="6" t="s">
        <v>77</v>
      </c>
      <c r="L217" s="6"/>
      <c r="M217" s="6"/>
      <c r="N217" s="7" t="s">
        <v>77</v>
      </c>
      <c r="O217" s="9" t="n">
        <v>1908</v>
      </c>
      <c r="P217" s="0" t="str">
        <f aca="false">RIGHT(VLOOKUP(A217,Sheet2!A:C,3,0),4)</f>
        <v>1932</v>
      </c>
      <c r="Q217" s="0" t="n">
        <f aca="false">P217-O217</f>
        <v>24</v>
      </c>
      <c r="R217" s="0" t="str">
        <f aca="false">VLOOKUP(A217,Sheet1!A:K,8,0)</f>
        <v>Algemeene Bond (RKSP);RKSP</v>
      </c>
      <c r="S217" s="0" t="s">
        <v>69</v>
      </c>
      <c r="T217" s="0" t="str">
        <f aca="false">RIGHT(VLOOKUP(A217,Sheet1!A:K,11,0),4)</f>
        <v>1859</v>
      </c>
      <c r="U217" s="0" t="str">
        <f aca="false">RIGHT(G217,4)</f>
        <v>1933</v>
      </c>
      <c r="V217" s="0" t="n">
        <f aca="false">U217-T217</f>
        <v>74</v>
      </c>
      <c r="W217" s="0" t="n">
        <f aca="false">IF(O217&lt;1881,1,0)</f>
        <v>0</v>
      </c>
      <c r="X217" s="0" t="n">
        <f aca="false">IF(AND(O217&gt;1880,O217&lt;1901),1,0)</f>
        <v>0</v>
      </c>
      <c r="Y217" s="0" t="n">
        <f aca="false">IF(AND(O217&gt;1900,O217&lt;1919),1,0)</f>
        <v>1</v>
      </c>
      <c r="Z217" s="0" t="n">
        <f aca="false">IF(O217&gt;1918,1,0)</f>
        <v>0</v>
      </c>
      <c r="AA217" s="0" t="n">
        <f aca="false">IF(W217=1,1,IF(X217=1,2,IF(Y217=1,3,IF(Z217=1,4,0))))</f>
        <v>3</v>
      </c>
      <c r="AB217" s="0" t="n">
        <f aca="false">IF(ISNUMBER(FIND("2e kamerlid",D217,1)),1,0)</f>
        <v>0</v>
      </c>
      <c r="AC217" s="0" t="n">
        <f aca="false">IF(ISNUMBER(FIND("1e kamerlid",D217,1)),1,0)</f>
        <v>1</v>
      </c>
      <c r="AD217" s="0" t="n">
        <f aca="false">IF(ISNUMBER(FIND("minister",D217,1)),1,0)</f>
        <v>0</v>
      </c>
      <c r="AE217" s="0" t="n">
        <f aca="false">IF(ISNUMBER(FIND("gedeputeerde",D217,1)),1,0)</f>
        <v>0</v>
      </c>
      <c r="AF217" s="0" t="n">
        <f aca="false">IF(ISNUMBER(FIND("commissaris",D217,1)),1,0)</f>
        <v>0</v>
      </c>
    </row>
    <row r="218" customFormat="false" ht="15" hidden="false" customHeight="false" outlineLevel="0" collapsed="false">
      <c r="A218" s="6" t="s">
        <v>1070</v>
      </c>
      <c r="B218" s="7" t="s">
        <v>1071</v>
      </c>
      <c r="C218" s="7" t="s">
        <v>1072</v>
      </c>
      <c r="D218" s="7" t="s">
        <v>54</v>
      </c>
      <c r="E218" s="7" t="s">
        <v>73</v>
      </c>
      <c r="F218" s="7" t="s">
        <v>48</v>
      </c>
      <c r="G218" s="7" t="s">
        <v>1073</v>
      </c>
      <c r="H218" s="10" t="n">
        <v>1900</v>
      </c>
      <c r="I218" s="7" t="s">
        <v>39</v>
      </c>
      <c r="J218" s="7" t="s">
        <v>40</v>
      </c>
      <c r="K218" s="7" t="s">
        <v>40</v>
      </c>
      <c r="L218" s="7"/>
      <c r="M218" s="7" t="s">
        <v>1074</v>
      </c>
      <c r="N218" s="7" t="s">
        <v>40</v>
      </c>
      <c r="O218" s="9" t="n">
        <v>1896</v>
      </c>
      <c r="P218" s="0" t="str">
        <f aca="false">RIGHT(VLOOKUP(A218,Sheet2!A:C,3,0),4)</f>
        <v>1900</v>
      </c>
      <c r="Q218" s="0" t="n">
        <f aca="false">P218-O218</f>
        <v>4</v>
      </c>
      <c r="R218" s="0" t="str">
        <f aca="false">VLOOKUP(A218,Sheet1!A:K,8,0)</f>
        <v>liberaal</v>
      </c>
      <c r="S218" s="0" t="s">
        <v>50</v>
      </c>
      <c r="T218" s="0" t="str">
        <f aca="false">RIGHT(VLOOKUP(A218,Sheet1!A:K,11,0),4)</f>
        <v>1836</v>
      </c>
      <c r="U218" s="0" t="str">
        <f aca="false">RIGHT(G218,4)</f>
        <v>1900</v>
      </c>
      <c r="V218" s="0" t="n">
        <f aca="false">U218-T218</f>
        <v>64</v>
      </c>
      <c r="W218" s="0" t="n">
        <f aca="false">IF(O218&lt;1881,1,0)</f>
        <v>0</v>
      </c>
      <c r="X218" s="0" t="n">
        <f aca="false">IF(AND(O218&gt;1880,O218&lt;1901),1,0)</f>
        <v>1</v>
      </c>
      <c r="Y218" s="0" t="n">
        <f aca="false">IF(AND(O218&gt;1900,O218&lt;1919),1,0)</f>
        <v>0</v>
      </c>
      <c r="Z218" s="0" t="n">
        <f aca="false">IF(O218&gt;1918,1,0)</f>
        <v>0</v>
      </c>
      <c r="AA218" s="0" t="n">
        <f aca="false">IF(W218=1,1,IF(X218=1,2,IF(Y218=1,3,IF(Z218=1,4,0))))</f>
        <v>2</v>
      </c>
      <c r="AB218" s="0" t="n">
        <f aca="false">IF(ISNUMBER(FIND("2e kamerlid",D218,1)),1,0)</f>
        <v>0</v>
      </c>
      <c r="AC218" s="0" t="n">
        <f aca="false">IF(ISNUMBER(FIND("1e kamerlid",D218,1)),1,0)</f>
        <v>1</v>
      </c>
      <c r="AD218" s="0" t="n">
        <f aca="false">IF(ISNUMBER(FIND("minister",D218,1)),1,0)</f>
        <v>0</v>
      </c>
      <c r="AE218" s="0" t="n">
        <f aca="false">IF(ISNUMBER(FIND("gedeputeerde",D218,1)),1,0)</f>
        <v>0</v>
      </c>
      <c r="AF218" s="0" t="n">
        <f aca="false">IF(ISNUMBER(FIND("commissaris",D218,1)),1,0)</f>
        <v>0</v>
      </c>
    </row>
    <row r="219" customFormat="false" ht="15" hidden="false" customHeight="false" outlineLevel="0" collapsed="false">
      <c r="A219" s="6" t="s">
        <v>1075</v>
      </c>
      <c r="B219" s="7" t="s">
        <v>1076</v>
      </c>
      <c r="C219" s="7" t="s">
        <v>890</v>
      </c>
      <c r="D219" s="7" t="s">
        <v>122</v>
      </c>
      <c r="E219" s="7" t="s">
        <v>73</v>
      </c>
      <c r="F219" s="7" t="s">
        <v>48</v>
      </c>
      <c r="G219" s="7" t="s">
        <v>1077</v>
      </c>
      <c r="H219" s="10" t="n">
        <v>1917</v>
      </c>
      <c r="I219" s="11" t="s">
        <v>1078</v>
      </c>
      <c r="J219" s="7" t="s">
        <v>40</v>
      </c>
      <c r="K219" s="7" t="s">
        <v>40</v>
      </c>
      <c r="L219" s="10" t="n">
        <v>2</v>
      </c>
      <c r="M219" s="7"/>
      <c r="N219" s="7" t="s">
        <v>40</v>
      </c>
      <c r="O219" s="9" t="n">
        <v>1909</v>
      </c>
      <c r="P219" s="0" t="str">
        <f aca="false">RIGHT(VLOOKUP(A219,Sheet2!A:C,3,0),4)</f>
        <v>1917</v>
      </c>
      <c r="Q219" s="0" t="n">
        <f aca="false">P219-O219</f>
        <v>8</v>
      </c>
      <c r="R219" s="0" t="str">
        <f aca="false">VLOOKUP(A219,Sheet1!A:K,8,0)</f>
        <v>Liberale Unie</v>
      </c>
      <c r="S219" s="0" t="s">
        <v>50</v>
      </c>
      <c r="T219" s="0" t="str">
        <f aca="false">RIGHT(VLOOKUP(A219,Sheet1!A:K,11,0),4)</f>
        <v>1842</v>
      </c>
      <c r="U219" s="0" t="str">
        <f aca="false">RIGHT(G219,4)</f>
        <v>1917</v>
      </c>
      <c r="V219" s="0" t="n">
        <f aca="false">U219-T219</f>
        <v>75</v>
      </c>
      <c r="W219" s="0" t="n">
        <f aca="false">IF(O219&lt;1881,1,0)</f>
        <v>0</v>
      </c>
      <c r="X219" s="0" t="n">
        <f aca="false">IF(AND(O219&gt;1880,O219&lt;1901),1,0)</f>
        <v>0</v>
      </c>
      <c r="Y219" s="0" t="n">
        <f aca="false">IF(AND(O219&gt;1900,O219&lt;1919),1,0)</f>
        <v>1</v>
      </c>
      <c r="Z219" s="0" t="n">
        <f aca="false">IF(O219&gt;1918,1,0)</f>
        <v>0</v>
      </c>
      <c r="AA219" s="0" t="n">
        <f aca="false">IF(W219=1,1,IF(X219=1,2,IF(Y219=1,3,IF(Z219=1,4,0))))</f>
        <v>3</v>
      </c>
      <c r="AB219" s="0" t="n">
        <f aca="false">IF(ISNUMBER(FIND("2e kamerlid",D219,1)),1,0)</f>
        <v>1</v>
      </c>
      <c r="AC219" s="0" t="n">
        <f aca="false">IF(ISNUMBER(FIND("1e kamerlid",D219,1)),1,0)</f>
        <v>0</v>
      </c>
      <c r="AD219" s="0" t="n">
        <f aca="false">IF(ISNUMBER(FIND("minister",D219,1)),1,0)</f>
        <v>0</v>
      </c>
      <c r="AE219" s="0" t="n">
        <f aca="false">IF(ISNUMBER(FIND("gedeputeerde",D219,1)),1,0)</f>
        <v>1</v>
      </c>
      <c r="AF219" s="0" t="n">
        <f aca="false">IF(ISNUMBER(FIND("commissaris",D219,1)),1,0)</f>
        <v>0</v>
      </c>
    </row>
    <row r="220" customFormat="false" ht="15" hidden="false" customHeight="false" outlineLevel="0" collapsed="false">
      <c r="A220" s="6" t="s">
        <v>1079</v>
      </c>
      <c r="B220" s="6" t="s">
        <v>1080</v>
      </c>
      <c r="C220" s="6" t="s">
        <v>1081</v>
      </c>
      <c r="D220" s="6" t="s">
        <v>35</v>
      </c>
      <c r="E220" s="6" t="s">
        <v>1082</v>
      </c>
      <c r="F220" s="6" t="s">
        <v>117</v>
      </c>
      <c r="G220" s="6" t="s">
        <v>1083</v>
      </c>
      <c r="H220" s="13" t="s">
        <v>141</v>
      </c>
      <c r="I220" s="7" t="s">
        <v>273</v>
      </c>
      <c r="J220" s="7" t="s">
        <v>77</v>
      </c>
      <c r="K220" s="6" t="s">
        <v>77</v>
      </c>
      <c r="L220" s="6" t="s">
        <v>1084</v>
      </c>
      <c r="M220" s="6"/>
      <c r="N220" s="7" t="s">
        <v>77</v>
      </c>
      <c r="O220" s="9" t="n">
        <v>1866</v>
      </c>
      <c r="P220" s="0" t="str">
        <f aca="false">RIGHT(VLOOKUP(A220,Sheet2!A:C,3,0),4)</f>
        <v>1874</v>
      </c>
      <c r="Q220" s="0" t="n">
        <f aca="false">P220-O220</f>
        <v>8</v>
      </c>
      <c r="R220" s="0" t="str">
        <f aca="false">VLOOKUP(A220,Sheet1!A:K,8,0)</f>
        <v>conservatief</v>
      </c>
      <c r="S220" s="0" t="s">
        <v>69</v>
      </c>
      <c r="T220" s="0" t="str">
        <f aca="false">RIGHT(VLOOKUP(A220,Sheet1!A:K,11,0),4)</f>
        <v>1829</v>
      </c>
      <c r="U220" s="0" t="str">
        <f aca="false">RIGHT(G220,4)</f>
        <v>1877</v>
      </c>
      <c r="V220" s="0" t="n">
        <f aca="false">U220-T220</f>
        <v>48</v>
      </c>
      <c r="W220" s="0" t="n">
        <f aca="false">IF(O220&lt;1881,1,0)</f>
        <v>1</v>
      </c>
      <c r="X220" s="0" t="n">
        <f aca="false">IF(AND(O220&gt;1880,O220&lt;1901),1,0)</f>
        <v>0</v>
      </c>
      <c r="Y220" s="0" t="n">
        <f aca="false">IF(AND(O220&gt;1900,O220&lt;1919),1,0)</f>
        <v>0</v>
      </c>
      <c r="Z220" s="0" t="n">
        <f aca="false">IF(O220&gt;1918,1,0)</f>
        <v>0</v>
      </c>
      <c r="AA220" s="0" t="n">
        <f aca="false">IF(W220=1,1,IF(X220=1,2,IF(Y220=1,3,IF(Z220=1,4,0))))</f>
        <v>1</v>
      </c>
      <c r="AB220" s="0" t="n">
        <f aca="false">IF(ISNUMBER(FIND("2e kamerlid",D220,1)),1,0)</f>
        <v>1</v>
      </c>
      <c r="AC220" s="0" t="n">
        <f aca="false">IF(ISNUMBER(FIND("1e kamerlid",D220,1)),1,0)</f>
        <v>0</v>
      </c>
      <c r="AD220" s="0" t="n">
        <f aca="false">IF(ISNUMBER(FIND("minister",D220,1)),1,0)</f>
        <v>0</v>
      </c>
      <c r="AE220" s="0" t="n">
        <f aca="false">IF(ISNUMBER(FIND("gedeputeerde",D220,1)),1,0)</f>
        <v>0</v>
      </c>
      <c r="AF220" s="0" t="n">
        <f aca="false">IF(ISNUMBER(FIND("commissaris",D220,1)),1,0)</f>
        <v>0</v>
      </c>
    </row>
    <row r="221" customFormat="false" ht="15" hidden="false" customHeight="false" outlineLevel="0" collapsed="false">
      <c r="A221" s="6" t="s">
        <v>1085</v>
      </c>
      <c r="B221" s="6" t="s">
        <v>821</v>
      </c>
      <c r="C221" s="6" t="s">
        <v>315</v>
      </c>
      <c r="D221" s="6" t="s">
        <v>35</v>
      </c>
      <c r="E221" s="6" t="s">
        <v>1086</v>
      </c>
      <c r="F221" s="6" t="s">
        <v>139</v>
      </c>
      <c r="G221" s="6" t="s">
        <v>1087</v>
      </c>
      <c r="H221" s="13" t="s">
        <v>1088</v>
      </c>
      <c r="I221" s="8" t="s">
        <v>39</v>
      </c>
      <c r="J221" s="8" t="s">
        <v>40</v>
      </c>
      <c r="K221" s="14" t="s">
        <v>40</v>
      </c>
      <c r="L221" s="6"/>
      <c r="M221" s="14" t="s">
        <v>1089</v>
      </c>
      <c r="N221" s="7" t="s">
        <v>77</v>
      </c>
      <c r="O221" s="9" t="n">
        <v>1882</v>
      </c>
      <c r="P221" s="0" t="str">
        <f aca="false">RIGHT(VLOOKUP(A221,Sheet2!A:C,3,0),4)</f>
        <v>1888</v>
      </c>
      <c r="Q221" s="0" t="n">
        <f aca="false">P221-O221</f>
        <v>6</v>
      </c>
      <c r="R221" s="0" t="str">
        <f aca="false">VLOOKUP(A221,Sheet1!A:K,8,0)</f>
        <v>Kappeynianen;Liberale Unie</v>
      </c>
      <c r="S221" s="0" t="s">
        <v>50</v>
      </c>
      <c r="T221" s="0" t="str">
        <f aca="false">RIGHT(VLOOKUP(A221,Sheet1!A:K,11,0),4)</f>
        <v>1820</v>
      </c>
      <c r="U221" s="0" t="str">
        <f aca="false">RIGHT(G221,4)</f>
        <v>1893</v>
      </c>
      <c r="V221" s="0" t="n">
        <f aca="false">U221-T221</f>
        <v>73</v>
      </c>
      <c r="W221" s="0" t="n">
        <f aca="false">IF(O221&lt;1881,1,0)</f>
        <v>0</v>
      </c>
      <c r="X221" s="0" t="n">
        <f aca="false">IF(AND(O221&gt;1880,O221&lt;1901),1,0)</f>
        <v>1</v>
      </c>
      <c r="Y221" s="0" t="n">
        <f aca="false">IF(AND(O221&gt;1900,O221&lt;1919),1,0)</f>
        <v>0</v>
      </c>
      <c r="Z221" s="0" t="n">
        <f aca="false">IF(O221&gt;1918,1,0)</f>
        <v>0</v>
      </c>
      <c r="AA221" s="0" t="n">
        <f aca="false">IF(W221=1,1,IF(X221=1,2,IF(Y221=1,3,IF(Z221=1,4,0))))</f>
        <v>2</v>
      </c>
      <c r="AB221" s="0" t="n">
        <f aca="false">IF(ISNUMBER(FIND("2e kamerlid",D221,1)),1,0)</f>
        <v>1</v>
      </c>
      <c r="AC221" s="0" t="n">
        <f aca="false">IF(ISNUMBER(FIND("1e kamerlid",D221,1)),1,0)</f>
        <v>0</v>
      </c>
      <c r="AD221" s="0" t="n">
        <f aca="false">IF(ISNUMBER(FIND("minister",D221,1)),1,0)</f>
        <v>0</v>
      </c>
      <c r="AE221" s="0" t="n">
        <f aca="false">IF(ISNUMBER(FIND("gedeputeerde",D221,1)),1,0)</f>
        <v>0</v>
      </c>
      <c r="AF221" s="0" t="n">
        <f aca="false">IF(ISNUMBER(FIND("commissaris",D221,1)),1,0)</f>
        <v>0</v>
      </c>
    </row>
    <row r="222" customFormat="false" ht="15" hidden="false" customHeight="false" outlineLevel="0" collapsed="false">
      <c r="A222" s="6" t="s">
        <v>1090</v>
      </c>
      <c r="B222" s="7" t="s">
        <v>1091</v>
      </c>
      <c r="C222" s="7" t="s">
        <v>1092</v>
      </c>
      <c r="D222" s="7" t="s">
        <v>354</v>
      </c>
      <c r="E222" s="7" t="s">
        <v>82</v>
      </c>
      <c r="F222" s="7" t="s">
        <v>37</v>
      </c>
      <c r="G222" s="7" t="s">
        <v>1093</v>
      </c>
      <c r="H222" s="7" t="n">
        <v>1937</v>
      </c>
      <c r="I222" s="7" t="s">
        <v>39</v>
      </c>
      <c r="J222" s="7" t="s">
        <v>40</v>
      </c>
      <c r="K222" s="7" t="s">
        <v>40</v>
      </c>
      <c r="L222" s="7"/>
      <c r="M222" s="7"/>
      <c r="N222" s="8" t="s">
        <v>40</v>
      </c>
      <c r="O222" s="9" t="n">
        <v>1888</v>
      </c>
      <c r="P222" s="0" t="str">
        <f aca="false">RIGHT(VLOOKUP(A222,Sheet2!A:C,3,0),4)</f>
        <v>1905</v>
      </c>
      <c r="Q222" s="0" t="n">
        <f aca="false">P222-O222</f>
        <v>17</v>
      </c>
      <c r="R222" s="0" t="str">
        <f aca="false">VLOOKUP(A222,Sheet1!A:K,8,0)</f>
        <v>Rooms-Katholieken</v>
      </c>
      <c r="S222" s="0" t="s">
        <v>69</v>
      </c>
      <c r="T222" s="0" t="str">
        <f aca="false">RIGHT(VLOOKUP(A222,Sheet1!A:K,11,0),4)</f>
        <v>1853</v>
      </c>
      <c r="U222" s="0" t="str">
        <f aca="false">RIGHT(G222,4)</f>
        <v>1937</v>
      </c>
      <c r="V222" s="0" t="n">
        <f aca="false">U222-T222</f>
        <v>84</v>
      </c>
      <c r="W222" s="0" t="n">
        <f aca="false">IF(O222&lt;1881,1,0)</f>
        <v>0</v>
      </c>
      <c r="X222" s="0" t="n">
        <f aca="false">IF(AND(O222&gt;1880,O222&lt;1901),1,0)</f>
        <v>1</v>
      </c>
      <c r="Y222" s="0" t="n">
        <f aca="false">IF(AND(O222&gt;1900,O222&lt;1919),1,0)</f>
        <v>0</v>
      </c>
      <c r="Z222" s="0" t="n">
        <f aca="false">IF(O222&gt;1918,1,0)</f>
        <v>0</v>
      </c>
      <c r="AA222" s="0" t="n">
        <f aca="false">IF(W222=1,1,IF(X222=1,2,IF(Y222=1,3,IF(Z222=1,4,0))))</f>
        <v>2</v>
      </c>
      <c r="AB222" s="0" t="n">
        <f aca="false">IF(ISNUMBER(FIND("2e kamerlid",D222,1)),1,0)</f>
        <v>1</v>
      </c>
      <c r="AC222" s="0" t="n">
        <f aca="false">IF(ISNUMBER(FIND("1e kamerlid",D222,1)),1,0)</f>
        <v>0</v>
      </c>
      <c r="AD222" s="0" t="n">
        <f aca="false">IF(ISNUMBER(FIND("minister",D222,1)),1,0)</f>
        <v>1</v>
      </c>
      <c r="AE222" s="0" t="n">
        <f aca="false">IF(ISNUMBER(FIND("gedeputeerde",D222,1)),1,0)</f>
        <v>0</v>
      </c>
      <c r="AF222" s="0" t="n">
        <f aca="false">IF(ISNUMBER(FIND("commissaris",D222,1)),1,0)</f>
        <v>0</v>
      </c>
    </row>
    <row r="223" customFormat="false" ht="15" hidden="false" customHeight="false" outlineLevel="0" collapsed="false">
      <c r="A223" s="6" t="s">
        <v>1094</v>
      </c>
      <c r="B223" s="7" t="s">
        <v>1095</v>
      </c>
      <c r="C223" s="7" t="s">
        <v>1096</v>
      </c>
      <c r="D223" s="7" t="s">
        <v>35</v>
      </c>
      <c r="E223" s="7" t="s">
        <v>82</v>
      </c>
      <c r="F223" s="7" t="s">
        <v>37</v>
      </c>
      <c r="G223" s="7" t="s">
        <v>1097</v>
      </c>
      <c r="H223" s="7" t="n">
        <v>1901</v>
      </c>
      <c r="I223" s="11" t="s">
        <v>1098</v>
      </c>
      <c r="J223" s="7" t="s">
        <v>40</v>
      </c>
      <c r="K223" s="7" t="s">
        <v>40</v>
      </c>
      <c r="L223" s="7"/>
      <c r="M223" s="7"/>
      <c r="N223" s="7" t="s">
        <v>40</v>
      </c>
      <c r="O223" s="9" t="n">
        <v>1886</v>
      </c>
      <c r="P223" s="0" t="str">
        <f aca="false">RIGHT(VLOOKUP(A223,Sheet2!A:C,3,0),4)</f>
        <v>1901</v>
      </c>
      <c r="Q223" s="0" t="n">
        <f aca="false">P223-O223</f>
        <v>15</v>
      </c>
      <c r="R223" s="0" t="str">
        <f aca="false">VLOOKUP(A223,Sheet1!A:K,8,0)</f>
        <v>Liberale Unie;vooruitstrevende kamerclub;vrijzinnig-democratische kamerclub</v>
      </c>
      <c r="S223" s="0" t="s">
        <v>50</v>
      </c>
      <c r="T223" s="0" t="str">
        <f aca="false">RIGHT(VLOOKUP(A223,Sheet1!A:K,11,0),4)</f>
        <v>1844</v>
      </c>
      <c r="U223" s="0" t="str">
        <f aca="false">RIGHT(G223,4)</f>
        <v>1901</v>
      </c>
      <c r="V223" s="0" t="n">
        <f aca="false">U223-T223</f>
        <v>57</v>
      </c>
      <c r="W223" s="0" t="n">
        <f aca="false">IF(O223&lt;1881,1,0)</f>
        <v>0</v>
      </c>
      <c r="X223" s="0" t="n">
        <f aca="false">IF(AND(O223&gt;1880,O223&lt;1901),1,0)</f>
        <v>1</v>
      </c>
      <c r="Y223" s="0" t="n">
        <f aca="false">IF(AND(O223&gt;1900,O223&lt;1919),1,0)</f>
        <v>0</v>
      </c>
      <c r="Z223" s="0" t="n">
        <f aca="false">IF(O223&gt;1918,1,0)</f>
        <v>0</v>
      </c>
      <c r="AA223" s="0" t="n">
        <f aca="false">IF(W223=1,1,IF(X223=1,2,IF(Y223=1,3,IF(Z223=1,4,0))))</f>
        <v>2</v>
      </c>
      <c r="AB223" s="0" t="n">
        <f aca="false">IF(ISNUMBER(FIND("2e kamerlid",D223,1)),1,0)</f>
        <v>1</v>
      </c>
      <c r="AC223" s="0" t="n">
        <f aca="false">IF(ISNUMBER(FIND("1e kamerlid",D223,1)),1,0)</f>
        <v>0</v>
      </c>
      <c r="AD223" s="0" t="n">
        <f aca="false">IF(ISNUMBER(FIND("minister",D223,1)),1,0)</f>
        <v>0</v>
      </c>
      <c r="AE223" s="0" t="n">
        <f aca="false">IF(ISNUMBER(FIND("gedeputeerde",D223,1)),1,0)</f>
        <v>0</v>
      </c>
      <c r="AF223" s="0" t="n">
        <f aca="false">IF(ISNUMBER(FIND("commissaris",D223,1)),1,0)</f>
        <v>0</v>
      </c>
    </row>
    <row r="224" customFormat="false" ht="15" hidden="false" customHeight="false" outlineLevel="0" collapsed="false">
      <c r="A224" s="6" t="s">
        <v>1099</v>
      </c>
      <c r="B224" s="7" t="s">
        <v>1100</v>
      </c>
      <c r="C224" s="7" t="s">
        <v>721</v>
      </c>
      <c r="D224" s="7" t="s">
        <v>1101</v>
      </c>
      <c r="E224" s="7" t="s">
        <v>716</v>
      </c>
      <c r="F224" s="7" t="s">
        <v>48</v>
      </c>
      <c r="G224" s="7" t="s">
        <v>1102</v>
      </c>
      <c r="H224" s="10" t="n">
        <v>1895</v>
      </c>
      <c r="I224" s="7" t="s">
        <v>75</v>
      </c>
      <c r="J224" s="7" t="s">
        <v>77</v>
      </c>
      <c r="K224" s="7" t="s">
        <v>77</v>
      </c>
      <c r="L224" s="12" t="s">
        <v>718</v>
      </c>
      <c r="M224" s="7" t="n">
        <v>1882</v>
      </c>
      <c r="N224" s="7" t="s">
        <v>77</v>
      </c>
      <c r="O224" s="9" t="n">
        <v>1859</v>
      </c>
      <c r="P224" s="0" t="str">
        <f aca="false">RIGHT(VLOOKUP(A224,Sheet2!A:C,3,0),4)</f>
        <v>1891</v>
      </c>
      <c r="Q224" s="0" t="n">
        <f aca="false">P224-O224</f>
        <v>32</v>
      </c>
      <c r="R224" s="0" t="str">
        <f aca="false">VLOOKUP(A224,Sheet1!A:K,8,0)</f>
        <v>conservatief</v>
      </c>
      <c r="S224" s="0" t="s">
        <v>69</v>
      </c>
      <c r="T224" s="0" t="str">
        <f aca="false">RIGHT(VLOOKUP(A224,Sheet1!A:K,11,0),4)</f>
        <v>1823</v>
      </c>
      <c r="U224" s="0" t="str">
        <f aca="false">RIGHT(G224,4)</f>
        <v>1895</v>
      </c>
      <c r="V224" s="0" t="n">
        <f aca="false">U224-T224</f>
        <v>72</v>
      </c>
      <c r="W224" s="0" t="n">
        <f aca="false">IF(O224&lt;1881,1,0)</f>
        <v>1</v>
      </c>
      <c r="X224" s="0" t="n">
        <f aca="false">IF(AND(O224&gt;1880,O224&lt;1901),1,0)</f>
        <v>0</v>
      </c>
      <c r="Y224" s="0" t="n">
        <f aca="false">IF(AND(O224&gt;1900,O224&lt;1919),1,0)</f>
        <v>0</v>
      </c>
      <c r="Z224" s="0" t="n">
        <f aca="false">IF(O224&gt;1918,1,0)</f>
        <v>0</v>
      </c>
      <c r="AA224" s="0" t="n">
        <f aca="false">IF(W224=1,1,IF(X224=1,2,IF(Y224=1,3,IF(Z224=1,4,0))))</f>
        <v>1</v>
      </c>
      <c r="AB224" s="0" t="n">
        <f aca="false">IF(ISNUMBER(FIND("2e kamerlid",D224,1)),1,0)</f>
        <v>0</v>
      </c>
      <c r="AC224" s="0" t="n">
        <f aca="false">IF(ISNUMBER(FIND("1e kamerlid",D224,1)),1,0)</f>
        <v>1</v>
      </c>
      <c r="AD224" s="0" t="n">
        <f aca="false">IF(ISNUMBER(FIND("minister",D224,1)),1,0)</f>
        <v>1</v>
      </c>
      <c r="AE224" s="0" t="n">
        <f aca="false">IF(ISNUMBER(FIND("gedeputeerde",D224,1)),1,0)</f>
        <v>0</v>
      </c>
      <c r="AF224" s="0" t="n">
        <f aca="false">IF(ISNUMBER(FIND("commissaris",D224,1)),1,0)</f>
        <v>0</v>
      </c>
    </row>
    <row r="225" customFormat="false" ht="15" hidden="false" customHeight="false" outlineLevel="0" collapsed="false">
      <c r="A225" s="6" t="s">
        <v>1103</v>
      </c>
      <c r="B225" s="6" t="s">
        <v>1104</v>
      </c>
      <c r="C225" s="6" t="s">
        <v>627</v>
      </c>
      <c r="D225" s="6" t="s">
        <v>354</v>
      </c>
      <c r="E225" s="6" t="s">
        <v>1105</v>
      </c>
      <c r="F225" s="6" t="s">
        <v>102</v>
      </c>
      <c r="G225" s="6" t="s">
        <v>1106</v>
      </c>
      <c r="H225" s="13" t="s">
        <v>1107</v>
      </c>
      <c r="I225" s="7" t="s">
        <v>39</v>
      </c>
      <c r="J225" s="6" t="s">
        <v>40</v>
      </c>
      <c r="K225" s="7" t="s">
        <v>40</v>
      </c>
      <c r="L225" s="6"/>
      <c r="M225" s="6"/>
      <c r="N225" s="8" t="s">
        <v>40</v>
      </c>
      <c r="O225" s="9" t="n">
        <v>1867</v>
      </c>
      <c r="P225" s="0" t="str">
        <f aca="false">RIGHT(VLOOKUP(A225,Sheet2!A:C,3,0),4)</f>
        <v>1871</v>
      </c>
      <c r="Q225" s="0" t="n">
        <f aca="false">P225-O225</f>
        <v>4</v>
      </c>
      <c r="R225" s="0" t="str">
        <f aca="false">VLOOKUP(A225,Sheet1!A:K,8,0)</f>
        <v>conservatief</v>
      </c>
      <c r="S225" s="0" t="s">
        <v>69</v>
      </c>
      <c r="T225" s="0" t="str">
        <f aca="false">RIGHT(VLOOKUP(A225,Sheet1!A:K,11,0),4)</f>
        <v>1815</v>
      </c>
      <c r="U225" s="0" t="str">
        <f aca="false">RIGHT(G225,4)</f>
        <v>1895</v>
      </c>
      <c r="V225" s="0" t="n">
        <f aca="false">U225-T225</f>
        <v>80</v>
      </c>
      <c r="W225" s="0" t="n">
        <f aca="false">IF(O225&lt;1881,1,0)</f>
        <v>1</v>
      </c>
      <c r="X225" s="0" t="n">
        <f aca="false">IF(AND(O225&gt;1880,O225&lt;1901),1,0)</f>
        <v>0</v>
      </c>
      <c r="Y225" s="0" t="n">
        <f aca="false">IF(AND(O225&gt;1900,O225&lt;1919),1,0)</f>
        <v>0</v>
      </c>
      <c r="Z225" s="0" t="n">
        <f aca="false">IF(O225&gt;1918,1,0)</f>
        <v>0</v>
      </c>
      <c r="AA225" s="0" t="n">
        <f aca="false">IF(W225=1,1,IF(X225=1,2,IF(Y225=1,3,IF(Z225=1,4,0))))</f>
        <v>1</v>
      </c>
      <c r="AB225" s="0" t="n">
        <f aca="false">IF(ISNUMBER(FIND("2e kamerlid",D225,1)),1,0)</f>
        <v>1</v>
      </c>
      <c r="AC225" s="0" t="n">
        <f aca="false">IF(ISNUMBER(FIND("1e kamerlid",D225,1)),1,0)</f>
        <v>0</v>
      </c>
      <c r="AD225" s="0" t="n">
        <f aca="false">IF(ISNUMBER(FIND("minister",D225,1)),1,0)</f>
        <v>1</v>
      </c>
      <c r="AE225" s="0" t="n">
        <f aca="false">IF(ISNUMBER(FIND("gedeputeerde",D225,1)),1,0)</f>
        <v>0</v>
      </c>
      <c r="AF225" s="0" t="n">
        <f aca="false">IF(ISNUMBER(FIND("commissaris",D225,1)),1,0)</f>
        <v>0</v>
      </c>
    </row>
    <row r="226" customFormat="false" ht="15" hidden="false" customHeight="false" outlineLevel="0" collapsed="false">
      <c r="A226" s="6" t="s">
        <v>1108</v>
      </c>
      <c r="B226" s="7" t="s">
        <v>1109</v>
      </c>
      <c r="C226" s="7" t="s">
        <v>487</v>
      </c>
      <c r="D226" s="7" t="s">
        <v>132</v>
      </c>
      <c r="E226" s="7" t="s">
        <v>82</v>
      </c>
      <c r="F226" s="7" t="s">
        <v>37</v>
      </c>
      <c r="G226" s="7" t="s">
        <v>1110</v>
      </c>
      <c r="H226" s="7" t="n">
        <v>1918</v>
      </c>
      <c r="I226" s="11" t="n">
        <v>92621</v>
      </c>
      <c r="J226" s="7" t="s">
        <v>40</v>
      </c>
      <c r="K226" s="7" t="s">
        <v>40</v>
      </c>
      <c r="L226" s="7" t="s">
        <v>262</v>
      </c>
      <c r="M226" s="7"/>
      <c r="N226" s="7" t="s">
        <v>40</v>
      </c>
      <c r="O226" s="9" t="n">
        <v>1888</v>
      </c>
      <c r="P226" s="0" t="str">
        <f aca="false">RIGHT(VLOOKUP(A226,Sheet2!A:C,3,0),4)</f>
        <v>1913</v>
      </c>
      <c r="Q226" s="0" t="n">
        <f aca="false">P226-O226</f>
        <v>25</v>
      </c>
      <c r="R226" s="0" t="str">
        <f aca="false">VLOOKUP(A226,Sheet1!A:K,8,0)</f>
        <v>ARP</v>
      </c>
      <c r="S226" s="0" t="s">
        <v>69</v>
      </c>
      <c r="T226" s="0" t="str">
        <f aca="false">RIGHT(VLOOKUP(A226,Sheet1!A:K,11,0),4)</f>
        <v>1840</v>
      </c>
      <c r="U226" s="0" t="str">
        <f aca="false">RIGHT(G226,4)</f>
        <v>1918</v>
      </c>
      <c r="V226" s="0" t="n">
        <f aca="false">U226-T226</f>
        <v>78</v>
      </c>
      <c r="W226" s="0" t="n">
        <f aca="false">IF(O226&lt;1881,1,0)</f>
        <v>0</v>
      </c>
      <c r="X226" s="0" t="n">
        <f aca="false">IF(AND(O226&gt;1880,O226&lt;1901),1,0)</f>
        <v>1</v>
      </c>
      <c r="Y226" s="0" t="n">
        <f aca="false">IF(AND(O226&gt;1900,O226&lt;1919),1,0)</f>
        <v>0</v>
      </c>
      <c r="Z226" s="0" t="n">
        <f aca="false">IF(O226&gt;1918,1,0)</f>
        <v>0</v>
      </c>
      <c r="AA226" s="0" t="n">
        <f aca="false">IF(W226=1,1,IF(X226=1,2,IF(Y226=1,3,IF(Z226=1,4,0))))</f>
        <v>2</v>
      </c>
      <c r="AB226" s="0" t="n">
        <f aca="false">IF(ISNUMBER(FIND("2e kamerlid",D226,1)),1,0)</f>
        <v>1</v>
      </c>
      <c r="AC226" s="0" t="n">
        <f aca="false">IF(ISNUMBER(FIND("1e kamerlid",D226,1)),1,0)</f>
        <v>1</v>
      </c>
      <c r="AD226" s="0" t="n">
        <f aca="false">IF(ISNUMBER(FIND("minister",D226,1)),1,0)</f>
        <v>1</v>
      </c>
      <c r="AE226" s="0" t="n">
        <f aca="false">IF(ISNUMBER(FIND("gedeputeerde",D226,1)),1,0)</f>
        <v>0</v>
      </c>
      <c r="AF226" s="0" t="n">
        <f aca="false">IF(ISNUMBER(FIND("commissaris",D226,1)),1,0)</f>
        <v>0</v>
      </c>
    </row>
    <row r="227" customFormat="false" ht="15" hidden="false" customHeight="false" outlineLevel="0" collapsed="false">
      <c r="A227" s="6" t="s">
        <v>1111</v>
      </c>
      <c r="B227" s="6" t="s">
        <v>1112</v>
      </c>
      <c r="C227" s="6" t="s">
        <v>1113</v>
      </c>
      <c r="D227" s="6" t="s">
        <v>54</v>
      </c>
      <c r="E227" s="6" t="s">
        <v>1114</v>
      </c>
      <c r="F227" s="6" t="s">
        <v>102</v>
      </c>
      <c r="G227" s="6" t="s">
        <v>1115</v>
      </c>
      <c r="H227" s="13" t="s">
        <v>646</v>
      </c>
      <c r="I227" s="7" t="s">
        <v>105</v>
      </c>
      <c r="J227" s="7" t="s">
        <v>76</v>
      </c>
      <c r="K227" s="6" t="s">
        <v>77</v>
      </c>
      <c r="L227" s="6"/>
      <c r="M227" s="6"/>
      <c r="N227" s="7" t="s">
        <v>77</v>
      </c>
      <c r="O227" s="9" t="n">
        <v>1905</v>
      </c>
      <c r="P227" s="0" t="str">
        <f aca="false">RIGHT(VLOOKUP(A227,Sheet2!A:C,3,0),4)</f>
        <v>1910</v>
      </c>
      <c r="Q227" s="0" t="n">
        <f aca="false">P227-O227</f>
        <v>5</v>
      </c>
      <c r="R227" s="0" t="str">
        <f aca="false">VLOOKUP(A227,Sheet1!A:K,8,0)</f>
        <v>ARP</v>
      </c>
      <c r="S227" s="0" t="s">
        <v>69</v>
      </c>
      <c r="T227" s="0" t="str">
        <f aca="false">RIGHT(VLOOKUP(A227,Sheet1!A:K,11,0),4)</f>
        <v>1854</v>
      </c>
      <c r="U227" s="0" t="str">
        <f aca="false">RIGHT(G227,4)</f>
        <v>1931</v>
      </c>
      <c r="V227" s="0" t="n">
        <f aca="false">U227-T227</f>
        <v>77</v>
      </c>
      <c r="W227" s="0" t="n">
        <f aca="false">IF(O227&lt;1881,1,0)</f>
        <v>0</v>
      </c>
      <c r="X227" s="0" t="n">
        <f aca="false">IF(AND(O227&gt;1880,O227&lt;1901),1,0)</f>
        <v>0</v>
      </c>
      <c r="Y227" s="0" t="n">
        <f aca="false">IF(AND(O227&gt;1900,O227&lt;1919),1,0)</f>
        <v>1</v>
      </c>
      <c r="Z227" s="0" t="n">
        <f aca="false">IF(O227&gt;1918,1,0)</f>
        <v>0</v>
      </c>
      <c r="AA227" s="0" t="n">
        <f aca="false">IF(W227=1,1,IF(X227=1,2,IF(Y227=1,3,IF(Z227=1,4,0))))</f>
        <v>3</v>
      </c>
      <c r="AB227" s="0" t="n">
        <f aca="false">IF(ISNUMBER(FIND("2e kamerlid",D227,1)),1,0)</f>
        <v>0</v>
      </c>
      <c r="AC227" s="0" t="n">
        <f aca="false">IF(ISNUMBER(FIND("1e kamerlid",D227,1)),1,0)</f>
        <v>1</v>
      </c>
      <c r="AD227" s="0" t="n">
        <f aca="false">IF(ISNUMBER(FIND("minister",D227,1)),1,0)</f>
        <v>0</v>
      </c>
      <c r="AE227" s="0" t="n">
        <f aca="false">IF(ISNUMBER(FIND("gedeputeerde",D227,1)),1,0)</f>
        <v>0</v>
      </c>
      <c r="AF227" s="0" t="n">
        <f aca="false">IF(ISNUMBER(FIND("commissaris",D227,1)),1,0)</f>
        <v>0</v>
      </c>
    </row>
    <row r="228" customFormat="false" ht="15" hidden="false" customHeight="false" outlineLevel="0" collapsed="false">
      <c r="A228" s="6" t="s">
        <v>1116</v>
      </c>
      <c r="B228" s="6" t="s">
        <v>1112</v>
      </c>
      <c r="C228" s="6" t="s">
        <v>412</v>
      </c>
      <c r="D228" s="6" t="s">
        <v>187</v>
      </c>
      <c r="E228" s="6" t="s">
        <v>1117</v>
      </c>
      <c r="F228" s="6" t="s">
        <v>102</v>
      </c>
      <c r="G228" s="6" t="s">
        <v>1118</v>
      </c>
      <c r="H228" s="13" t="s">
        <v>451</v>
      </c>
      <c r="I228" s="7" t="s">
        <v>39</v>
      </c>
      <c r="J228" s="6" t="s">
        <v>40</v>
      </c>
      <c r="K228" s="7" t="s">
        <v>40</v>
      </c>
      <c r="L228" s="6"/>
      <c r="M228" s="6"/>
      <c r="N228" s="8" t="s">
        <v>40</v>
      </c>
      <c r="O228" s="9" t="n">
        <v>1877</v>
      </c>
      <c r="P228" s="0" t="str">
        <f aca="false">RIGHT(VLOOKUP(A228,Sheet2!A:C,3,0),4)</f>
        <v>1884</v>
      </c>
      <c r="Q228" s="0" t="n">
        <f aca="false">P228-O228</f>
        <v>7</v>
      </c>
      <c r="R228" s="0" t="str">
        <f aca="false">VLOOKUP(A228,Sheet1!A:K,8,0)</f>
        <v>liberaal</v>
      </c>
      <c r="S228" s="0" t="s">
        <v>50</v>
      </c>
      <c r="T228" s="0" t="str">
        <f aca="false">RIGHT(VLOOKUP(A228,Sheet1!A:K,11,0),4)</f>
        <v>1815</v>
      </c>
      <c r="U228" s="0" t="str">
        <f aca="false">RIGHT(G228,4)</f>
        <v>1914</v>
      </c>
      <c r="V228" s="0" t="n">
        <f aca="false">U228-T228</f>
        <v>99</v>
      </c>
      <c r="W228" s="0" t="n">
        <f aca="false">IF(O228&lt;1881,1,0)</f>
        <v>1</v>
      </c>
      <c r="X228" s="0" t="n">
        <f aca="false">IF(AND(O228&gt;1880,O228&lt;1901),1,0)</f>
        <v>0</v>
      </c>
      <c r="Y228" s="0" t="n">
        <f aca="false">IF(AND(O228&gt;1900,O228&lt;1919),1,0)</f>
        <v>0</v>
      </c>
      <c r="Z228" s="0" t="n">
        <f aca="false">IF(O228&gt;1918,1,0)</f>
        <v>0</v>
      </c>
      <c r="AA228" s="0" t="n">
        <f aca="false">IF(W228=1,1,IF(X228=1,2,IF(Y228=1,3,IF(Z228=1,4,0))))</f>
        <v>1</v>
      </c>
      <c r="AB228" s="0" t="n">
        <f aca="false">IF(ISNUMBER(FIND("2e kamerlid",D228,1)),1,0)</f>
        <v>1</v>
      </c>
      <c r="AC228" s="0" t="n">
        <f aca="false">IF(ISNUMBER(FIND("1e kamerlid",D228,1)),1,0)</f>
        <v>0</v>
      </c>
      <c r="AD228" s="0" t="n">
        <f aca="false">IF(ISNUMBER(FIND("minister",D228,1)),1,0)</f>
        <v>1</v>
      </c>
      <c r="AE228" s="0" t="n">
        <f aca="false">IF(ISNUMBER(FIND("gedeputeerde",D228,1)),1,0)</f>
        <v>1</v>
      </c>
      <c r="AF228" s="0" t="n">
        <f aca="false">IF(ISNUMBER(FIND("commissaris",D228,1)),1,0)</f>
        <v>0</v>
      </c>
    </row>
    <row r="229" customFormat="false" ht="15" hidden="false" customHeight="false" outlineLevel="0" collapsed="false">
      <c r="A229" s="6" t="s">
        <v>1119</v>
      </c>
      <c r="B229" s="7" t="s">
        <v>1120</v>
      </c>
      <c r="C229" s="7" t="s">
        <v>1006</v>
      </c>
      <c r="D229" s="7" t="s">
        <v>54</v>
      </c>
      <c r="E229" s="7" t="s">
        <v>360</v>
      </c>
      <c r="F229" s="7" t="s">
        <v>66</v>
      </c>
      <c r="G229" s="7" t="s">
        <v>1121</v>
      </c>
      <c r="H229" s="7" t="n">
        <v>1915</v>
      </c>
      <c r="I229" s="11" t="s">
        <v>1122</v>
      </c>
      <c r="J229" s="7" t="s">
        <v>40</v>
      </c>
      <c r="K229" s="7" t="s">
        <v>40</v>
      </c>
      <c r="L229" s="7" t="s">
        <v>362</v>
      </c>
      <c r="M229" s="12" t="s">
        <v>1123</v>
      </c>
      <c r="N229" s="7" t="s">
        <v>40</v>
      </c>
      <c r="O229" s="9" t="n">
        <v>1895</v>
      </c>
      <c r="P229" s="0" t="str">
        <f aca="false">RIGHT(VLOOKUP(A229,Sheet2!A:C,3,0),4)</f>
        <v>1903</v>
      </c>
      <c r="Q229" s="0" t="n">
        <f aca="false">P229-O229</f>
        <v>8</v>
      </c>
      <c r="R229" s="0" t="str">
        <f aca="false">VLOOKUP(A229,Sheet1!A:K,8,0)</f>
        <v>liberaal</v>
      </c>
      <c r="S229" s="0" t="s">
        <v>50</v>
      </c>
      <c r="T229" s="0" t="str">
        <f aca="false">RIGHT(VLOOKUP(A229,Sheet1!A:K,11,0),4)</f>
        <v>1837</v>
      </c>
      <c r="U229" s="0" t="str">
        <f aca="false">RIGHT(G229,4)</f>
        <v>1915</v>
      </c>
      <c r="V229" s="0" t="n">
        <f aca="false">U229-T229</f>
        <v>78</v>
      </c>
      <c r="W229" s="0" t="n">
        <f aca="false">IF(O229&lt;1881,1,0)</f>
        <v>0</v>
      </c>
      <c r="X229" s="0" t="n">
        <f aca="false">IF(AND(O229&gt;1880,O229&lt;1901),1,0)</f>
        <v>1</v>
      </c>
      <c r="Y229" s="0" t="n">
        <f aca="false">IF(AND(O229&gt;1900,O229&lt;1919),1,0)</f>
        <v>0</v>
      </c>
      <c r="Z229" s="0" t="n">
        <f aca="false">IF(O229&gt;1918,1,0)</f>
        <v>0</v>
      </c>
      <c r="AA229" s="0" t="n">
        <f aca="false">IF(W229=1,1,IF(X229=1,2,IF(Y229=1,3,IF(Z229=1,4,0))))</f>
        <v>2</v>
      </c>
      <c r="AB229" s="0" t="n">
        <f aca="false">IF(ISNUMBER(FIND("2e kamerlid",D229,1)),1,0)</f>
        <v>0</v>
      </c>
      <c r="AC229" s="0" t="n">
        <f aca="false">IF(ISNUMBER(FIND("1e kamerlid",D229,1)),1,0)</f>
        <v>1</v>
      </c>
      <c r="AD229" s="0" t="n">
        <f aca="false">IF(ISNUMBER(FIND("minister",D229,1)),1,0)</f>
        <v>0</v>
      </c>
      <c r="AE229" s="0" t="n">
        <f aca="false">IF(ISNUMBER(FIND("gedeputeerde",D229,1)),1,0)</f>
        <v>0</v>
      </c>
      <c r="AF229" s="0" t="n">
        <f aca="false">IF(ISNUMBER(FIND("commissaris",D229,1)),1,0)</f>
        <v>0</v>
      </c>
    </row>
    <row r="230" customFormat="false" ht="15" hidden="false" customHeight="false" outlineLevel="0" collapsed="false">
      <c r="A230" s="6" t="s">
        <v>1124</v>
      </c>
      <c r="B230" s="7" t="s">
        <v>1125</v>
      </c>
      <c r="C230" s="7" t="s">
        <v>64</v>
      </c>
      <c r="D230" s="7" t="s">
        <v>354</v>
      </c>
      <c r="E230" s="7" t="s">
        <v>82</v>
      </c>
      <c r="F230" s="7" t="s">
        <v>37</v>
      </c>
      <c r="G230" s="7" t="s">
        <v>1126</v>
      </c>
      <c r="H230" s="7" t="n">
        <v>1897</v>
      </c>
      <c r="I230" s="7" t="s">
        <v>84</v>
      </c>
      <c r="J230" s="7" t="s">
        <v>40</v>
      </c>
      <c r="K230" s="7" t="s">
        <v>40</v>
      </c>
      <c r="L230" s="7"/>
      <c r="M230" s="7"/>
      <c r="N230" s="7" t="s">
        <v>40</v>
      </c>
      <c r="O230" s="9" t="n">
        <v>1860</v>
      </c>
      <c r="P230" s="0" t="str">
        <f aca="false">RIGHT(VLOOKUP(A230,Sheet2!A:C,3,0),4)</f>
        <v>1888</v>
      </c>
      <c r="Q230" s="0" t="n">
        <f aca="false">P230-O230</f>
        <v>28</v>
      </c>
      <c r="R230" s="0" t="str">
        <f aca="false">VLOOKUP(A230,Sheet1!A:K,8,0)</f>
        <v>conservatief</v>
      </c>
      <c r="S230" s="0" t="s">
        <v>69</v>
      </c>
      <c r="T230" s="0" t="str">
        <f aca="false">RIGHT(VLOOKUP(A230,Sheet1!A:K,11,0),4)</f>
        <v>1818</v>
      </c>
      <c r="U230" s="0" t="str">
        <f aca="false">RIGHT(G230,4)</f>
        <v>1897</v>
      </c>
      <c r="V230" s="0" t="n">
        <f aca="false">U230-T230</f>
        <v>79</v>
      </c>
      <c r="W230" s="0" t="n">
        <f aca="false">IF(O230&lt;1881,1,0)</f>
        <v>1</v>
      </c>
      <c r="X230" s="0" t="n">
        <f aca="false">IF(AND(O230&gt;1880,O230&lt;1901),1,0)</f>
        <v>0</v>
      </c>
      <c r="Y230" s="0" t="n">
        <f aca="false">IF(AND(O230&gt;1900,O230&lt;1919),1,0)</f>
        <v>0</v>
      </c>
      <c r="Z230" s="0" t="n">
        <f aca="false">IF(O230&gt;1918,1,0)</f>
        <v>0</v>
      </c>
      <c r="AA230" s="0" t="n">
        <f aca="false">IF(W230=1,1,IF(X230=1,2,IF(Y230=1,3,IF(Z230=1,4,0))))</f>
        <v>1</v>
      </c>
      <c r="AB230" s="0" t="n">
        <f aca="false">IF(ISNUMBER(FIND("2e kamerlid",D230,1)),1,0)</f>
        <v>1</v>
      </c>
      <c r="AC230" s="0" t="n">
        <f aca="false">IF(ISNUMBER(FIND("1e kamerlid",D230,1)),1,0)</f>
        <v>0</v>
      </c>
      <c r="AD230" s="0" t="n">
        <f aca="false">IF(ISNUMBER(FIND("minister",D230,1)),1,0)</f>
        <v>1</v>
      </c>
      <c r="AE230" s="0" t="n">
        <f aca="false">IF(ISNUMBER(FIND("gedeputeerde",D230,1)),1,0)</f>
        <v>0</v>
      </c>
      <c r="AF230" s="0" t="n">
        <f aca="false">IF(ISNUMBER(FIND("commissaris",D230,1)),1,0)</f>
        <v>0</v>
      </c>
    </row>
    <row r="231" customFormat="false" ht="15" hidden="false" customHeight="false" outlineLevel="0" collapsed="false">
      <c r="A231" s="6" t="s">
        <v>1127</v>
      </c>
      <c r="B231" s="7" t="s">
        <v>1125</v>
      </c>
      <c r="C231" s="7" t="s">
        <v>64</v>
      </c>
      <c r="D231" s="7" t="s">
        <v>35</v>
      </c>
      <c r="E231" s="7" t="s">
        <v>82</v>
      </c>
      <c r="F231" s="7" t="s">
        <v>37</v>
      </c>
      <c r="G231" s="7" t="s">
        <v>1128</v>
      </c>
      <c r="H231" s="7" t="n">
        <v>1880</v>
      </c>
      <c r="I231" s="11" t="s">
        <v>1129</v>
      </c>
      <c r="J231" s="7" t="s">
        <v>40</v>
      </c>
      <c r="K231" s="7" t="s">
        <v>40</v>
      </c>
      <c r="L231" s="7"/>
      <c r="M231" s="7"/>
      <c r="N231" s="7" t="s">
        <v>40</v>
      </c>
      <c r="O231" s="9" t="n">
        <v>1849</v>
      </c>
      <c r="P231" s="0" t="str">
        <f aca="false">RIGHT(VLOOKUP(A231,Sheet2!A:C,3,0),4)</f>
        <v>1872</v>
      </c>
      <c r="Q231" s="0" t="n">
        <f aca="false">P231-O231</f>
        <v>23</v>
      </c>
      <c r="R231" s="0" t="str">
        <f aca="false">VLOOKUP(A231,Sheet1!A:K,8,0)</f>
        <v>Thorbeckiaan</v>
      </c>
      <c r="S231" s="0" t="s">
        <v>50</v>
      </c>
      <c r="T231" s="0" t="str">
        <f aca="false">RIGHT(VLOOKUP(A231,Sheet1!A:K,11,0),4)</f>
        <v>1811</v>
      </c>
      <c r="U231" s="0" t="str">
        <f aca="false">RIGHT(G231,4)</f>
        <v>1880</v>
      </c>
      <c r="V231" s="0" t="n">
        <f aca="false">U231-T231</f>
        <v>69</v>
      </c>
      <c r="W231" s="0" t="n">
        <f aca="false">IF(O231&lt;1881,1,0)</f>
        <v>1</v>
      </c>
      <c r="X231" s="0" t="n">
        <f aca="false">IF(AND(O231&gt;1880,O231&lt;1901),1,0)</f>
        <v>0</v>
      </c>
      <c r="Y231" s="0" t="n">
        <f aca="false">IF(AND(O231&gt;1900,O231&lt;1919),1,0)</f>
        <v>0</v>
      </c>
      <c r="Z231" s="0" t="n">
        <f aca="false">IF(O231&gt;1918,1,0)</f>
        <v>0</v>
      </c>
      <c r="AA231" s="0" t="n">
        <f aca="false">IF(W231=1,1,IF(X231=1,2,IF(Y231=1,3,IF(Z231=1,4,0))))</f>
        <v>1</v>
      </c>
      <c r="AB231" s="0" t="n">
        <f aca="false">IF(ISNUMBER(FIND("2e kamerlid",D231,1)),1,0)</f>
        <v>1</v>
      </c>
      <c r="AC231" s="0" t="n">
        <f aca="false">IF(ISNUMBER(FIND("1e kamerlid",D231,1)),1,0)</f>
        <v>0</v>
      </c>
      <c r="AD231" s="0" t="n">
        <f aca="false">IF(ISNUMBER(FIND("minister",D231,1)),1,0)</f>
        <v>0</v>
      </c>
      <c r="AE231" s="0" t="n">
        <f aca="false">IF(ISNUMBER(FIND("gedeputeerde",D231,1)),1,0)</f>
        <v>0</v>
      </c>
      <c r="AF231" s="0" t="n">
        <f aca="false">IF(ISNUMBER(FIND("commissaris",D231,1)),1,0)</f>
        <v>0</v>
      </c>
    </row>
    <row r="232" customFormat="false" ht="15" hidden="false" customHeight="false" outlineLevel="0" collapsed="false">
      <c r="A232" s="6" t="s">
        <v>1130</v>
      </c>
      <c r="B232" s="6" t="s">
        <v>1125</v>
      </c>
      <c r="C232" s="6" t="s">
        <v>1131</v>
      </c>
      <c r="D232" s="6" t="s">
        <v>354</v>
      </c>
      <c r="E232" s="6" t="s">
        <v>116</v>
      </c>
      <c r="F232" s="6" t="s">
        <v>117</v>
      </c>
      <c r="G232" s="6" t="s">
        <v>1132</v>
      </c>
      <c r="H232" s="13" t="s">
        <v>1133</v>
      </c>
      <c r="I232" s="7" t="s">
        <v>105</v>
      </c>
      <c r="J232" s="7" t="s">
        <v>76</v>
      </c>
      <c r="K232" s="6" t="s">
        <v>77</v>
      </c>
      <c r="L232" s="6"/>
      <c r="M232" s="6"/>
      <c r="N232" s="7" t="s">
        <v>77</v>
      </c>
      <c r="O232" s="9" t="n">
        <v>1888</v>
      </c>
      <c r="P232" s="0" t="str">
        <f aca="false">RIGHT(VLOOKUP(A232,Sheet2!A:C,3,0),4)</f>
        <v>1932</v>
      </c>
      <c r="Q232" s="0" t="n">
        <f aca="false">P232-O232</f>
        <v>44</v>
      </c>
      <c r="R232" s="0" t="str">
        <f aca="false">VLOOKUP(A232,Sheet1!A:K,8,0)</f>
        <v>ARP</v>
      </c>
      <c r="S232" s="0" t="s">
        <v>69</v>
      </c>
      <c r="T232" s="0" t="str">
        <f aca="false">RIGHT(VLOOKUP(A232,Sheet1!A:K,11,0),4)</f>
        <v>1852</v>
      </c>
      <c r="U232" s="0" t="str">
        <f aca="false">RIGHT(G232,4)</f>
        <v>1932</v>
      </c>
      <c r="V232" s="0" t="n">
        <f aca="false">U232-T232</f>
        <v>80</v>
      </c>
      <c r="W232" s="0" t="n">
        <f aca="false">IF(O232&lt;1881,1,0)</f>
        <v>0</v>
      </c>
      <c r="X232" s="0" t="n">
        <f aca="false">IF(AND(O232&gt;1880,O232&lt;1901),1,0)</f>
        <v>1</v>
      </c>
      <c r="Y232" s="0" t="n">
        <f aca="false">IF(AND(O232&gt;1900,O232&lt;1919),1,0)</f>
        <v>0</v>
      </c>
      <c r="Z232" s="0" t="n">
        <f aca="false">IF(O232&gt;1918,1,0)</f>
        <v>0</v>
      </c>
      <c r="AA232" s="0" t="n">
        <f aca="false">IF(W232=1,1,IF(X232=1,2,IF(Y232=1,3,IF(Z232=1,4,0))))</f>
        <v>2</v>
      </c>
      <c r="AB232" s="0" t="n">
        <f aca="false">IF(ISNUMBER(FIND("2e kamerlid",D232,1)),1,0)</f>
        <v>1</v>
      </c>
      <c r="AC232" s="0" t="n">
        <f aca="false">IF(ISNUMBER(FIND("1e kamerlid",D232,1)),1,0)</f>
        <v>0</v>
      </c>
      <c r="AD232" s="0" t="n">
        <f aca="false">IF(ISNUMBER(FIND("minister",D232,1)),1,0)</f>
        <v>1</v>
      </c>
      <c r="AE232" s="0" t="n">
        <f aca="false">IF(ISNUMBER(FIND("gedeputeerde",D232,1)),1,0)</f>
        <v>0</v>
      </c>
      <c r="AF232" s="0" t="n">
        <f aca="false">IF(ISNUMBER(FIND("commissaris",D232,1)),1,0)</f>
        <v>0</v>
      </c>
    </row>
    <row r="233" customFormat="false" ht="15" hidden="false" customHeight="false" outlineLevel="0" collapsed="false">
      <c r="A233" s="6" t="s">
        <v>1134</v>
      </c>
      <c r="B233" s="7" t="s">
        <v>1135</v>
      </c>
      <c r="C233" s="7" t="s">
        <v>1136</v>
      </c>
      <c r="D233" s="7" t="s">
        <v>35</v>
      </c>
      <c r="E233" s="7" t="s">
        <v>82</v>
      </c>
      <c r="F233" s="7" t="s">
        <v>37</v>
      </c>
      <c r="G233" s="7" t="s">
        <v>1137</v>
      </c>
      <c r="H233" s="7" t="n">
        <v>1878</v>
      </c>
      <c r="I233" s="11" t="s">
        <v>1138</v>
      </c>
      <c r="J233" s="6" t="s">
        <v>77</v>
      </c>
      <c r="K233" s="7" t="s">
        <v>77</v>
      </c>
      <c r="L233" s="7"/>
      <c r="M233" s="7"/>
      <c r="N233" s="7" t="s">
        <v>77</v>
      </c>
      <c r="O233" s="9" t="n">
        <v>1875</v>
      </c>
      <c r="P233" s="0" t="str">
        <f aca="false">RIGHT(VLOOKUP(A233,Sheet2!A:C,3,0),4)</f>
        <v>1878</v>
      </c>
      <c r="Q233" s="0" t="n">
        <f aca="false">P233-O233</f>
        <v>3</v>
      </c>
      <c r="R233" s="0" t="str">
        <f aca="false">VLOOKUP(A233,Sheet1!A:K,8,0)</f>
        <v>antirevolutionair</v>
      </c>
      <c r="S233" s="0" t="s">
        <v>69</v>
      </c>
      <c r="T233" s="0" t="str">
        <f aca="false">RIGHT(VLOOKUP(A233,Sheet1!A:K,11,0),4)</f>
        <v>1811</v>
      </c>
      <c r="U233" s="0" t="str">
        <f aca="false">RIGHT(G233,4)</f>
        <v>1878</v>
      </c>
      <c r="V233" s="0" t="n">
        <f aca="false">U233-T233</f>
        <v>67</v>
      </c>
      <c r="W233" s="0" t="n">
        <f aca="false">IF(O233&lt;1881,1,0)</f>
        <v>1</v>
      </c>
      <c r="X233" s="0" t="n">
        <f aca="false">IF(AND(O233&gt;1880,O233&lt;1901),1,0)</f>
        <v>0</v>
      </c>
      <c r="Y233" s="0" t="n">
        <f aca="false">IF(AND(O233&gt;1900,O233&lt;1919),1,0)</f>
        <v>0</v>
      </c>
      <c r="Z233" s="0" t="n">
        <f aca="false">IF(O233&gt;1918,1,0)</f>
        <v>0</v>
      </c>
      <c r="AA233" s="0" t="n">
        <f aca="false">IF(W233=1,1,IF(X233=1,2,IF(Y233=1,3,IF(Z233=1,4,0))))</f>
        <v>1</v>
      </c>
      <c r="AB233" s="0" t="n">
        <f aca="false">IF(ISNUMBER(FIND("2e kamerlid",D233,1)),1,0)</f>
        <v>1</v>
      </c>
      <c r="AC233" s="0" t="n">
        <f aca="false">IF(ISNUMBER(FIND("1e kamerlid",D233,1)),1,0)</f>
        <v>0</v>
      </c>
      <c r="AD233" s="0" t="n">
        <f aca="false">IF(ISNUMBER(FIND("minister",D233,1)),1,0)</f>
        <v>0</v>
      </c>
      <c r="AE233" s="0" t="n">
        <f aca="false">IF(ISNUMBER(FIND("gedeputeerde",D233,1)),1,0)</f>
        <v>0</v>
      </c>
      <c r="AF233" s="0" t="n">
        <f aca="false">IF(ISNUMBER(FIND("commissaris",D233,1)),1,0)</f>
        <v>0</v>
      </c>
    </row>
    <row r="234" customFormat="false" ht="15" hidden="false" customHeight="false" outlineLevel="0" collapsed="false">
      <c r="A234" s="6" t="s">
        <v>1139</v>
      </c>
      <c r="B234" s="7" t="s">
        <v>1135</v>
      </c>
      <c r="C234" s="7" t="s">
        <v>310</v>
      </c>
      <c r="D234" s="7" t="s">
        <v>35</v>
      </c>
      <c r="E234" s="7" t="s">
        <v>497</v>
      </c>
      <c r="F234" s="7" t="s">
        <v>37</v>
      </c>
      <c r="G234" s="7" t="s">
        <v>1140</v>
      </c>
      <c r="H234" s="7" t="n">
        <v>1911</v>
      </c>
      <c r="I234" s="7" t="s">
        <v>273</v>
      </c>
      <c r="J234" s="7" t="s">
        <v>77</v>
      </c>
      <c r="K234" s="7" t="s">
        <v>77</v>
      </c>
      <c r="L234" s="7"/>
      <c r="M234" s="7" t="s">
        <v>1141</v>
      </c>
      <c r="N234" s="7" t="s">
        <v>77</v>
      </c>
      <c r="O234" s="9" t="n">
        <v>1897</v>
      </c>
      <c r="P234" s="0" t="str">
        <f aca="false">RIGHT(VLOOKUP(A234,Sheet2!A:C,3,0),4)</f>
        <v>1911</v>
      </c>
      <c r="Q234" s="0" t="n">
        <f aca="false">P234-O234</f>
        <v>14</v>
      </c>
      <c r="R234" s="0" t="str">
        <f aca="false">VLOOKUP(A234,Sheet1!A:K,8,0)</f>
        <v>ARP</v>
      </c>
      <c r="S234" s="0" t="s">
        <v>69</v>
      </c>
      <c r="T234" s="0" t="str">
        <f aca="false">RIGHT(VLOOKUP(A234,Sheet1!A:K,11,0),4)</f>
        <v>1842</v>
      </c>
      <c r="U234" s="0" t="str">
        <f aca="false">RIGHT(G234,4)</f>
        <v>1911</v>
      </c>
      <c r="V234" s="0" t="n">
        <f aca="false">U234-T234</f>
        <v>69</v>
      </c>
      <c r="W234" s="0" t="n">
        <f aca="false">IF(O234&lt;1881,1,0)</f>
        <v>0</v>
      </c>
      <c r="X234" s="0" t="n">
        <f aca="false">IF(AND(O234&gt;1880,O234&lt;1901),1,0)</f>
        <v>1</v>
      </c>
      <c r="Y234" s="0" t="n">
        <f aca="false">IF(AND(O234&gt;1900,O234&lt;1919),1,0)</f>
        <v>0</v>
      </c>
      <c r="Z234" s="0" t="n">
        <f aca="false">IF(O234&gt;1918,1,0)</f>
        <v>0</v>
      </c>
      <c r="AA234" s="0" t="n">
        <f aca="false">IF(W234=1,1,IF(X234=1,2,IF(Y234=1,3,IF(Z234=1,4,0))))</f>
        <v>2</v>
      </c>
      <c r="AB234" s="0" t="n">
        <f aca="false">IF(ISNUMBER(FIND("2e kamerlid",D234,1)),1,0)</f>
        <v>1</v>
      </c>
      <c r="AC234" s="0" t="n">
        <f aca="false">IF(ISNUMBER(FIND("1e kamerlid",D234,1)),1,0)</f>
        <v>0</v>
      </c>
      <c r="AD234" s="0" t="n">
        <f aca="false">IF(ISNUMBER(FIND("minister",D234,1)),1,0)</f>
        <v>0</v>
      </c>
      <c r="AE234" s="0" t="n">
        <f aca="false">IF(ISNUMBER(FIND("gedeputeerde",D234,1)),1,0)</f>
        <v>0</v>
      </c>
      <c r="AF234" s="0" t="n">
        <f aca="false">IF(ISNUMBER(FIND("commissaris",D234,1)),1,0)</f>
        <v>0</v>
      </c>
    </row>
    <row r="235" customFormat="false" ht="15" hidden="false" customHeight="false" outlineLevel="0" collapsed="false">
      <c r="A235" s="6" t="s">
        <v>1142</v>
      </c>
      <c r="B235" s="7" t="s">
        <v>1143</v>
      </c>
      <c r="C235" s="7" t="s">
        <v>1144</v>
      </c>
      <c r="D235" s="7" t="s">
        <v>35</v>
      </c>
      <c r="E235" s="7" t="s">
        <v>82</v>
      </c>
      <c r="F235" s="7" t="s">
        <v>37</v>
      </c>
      <c r="G235" s="7" t="s">
        <v>1145</v>
      </c>
      <c r="H235" s="7" t="n">
        <v>1932</v>
      </c>
      <c r="I235" s="7" t="s">
        <v>39</v>
      </c>
      <c r="J235" s="7" t="s">
        <v>40</v>
      </c>
      <c r="K235" s="7" t="s">
        <v>40</v>
      </c>
      <c r="L235" s="7"/>
      <c r="M235" s="7"/>
      <c r="N235" s="8" t="s">
        <v>40</v>
      </c>
      <c r="O235" s="9" t="n">
        <v>1913</v>
      </c>
      <c r="P235" s="0" t="str">
        <f aca="false">RIGHT(VLOOKUP(A235,Sheet2!A:C,3,0),4)</f>
        <v>1918</v>
      </c>
      <c r="Q235" s="0" t="n">
        <f aca="false">P235-O235</f>
        <v>5</v>
      </c>
      <c r="R235" s="0" t="str">
        <f aca="false">VLOOKUP(A235,Sheet1!A:K,8,0)</f>
        <v>Liberale Unie</v>
      </c>
      <c r="S235" s="0" t="s">
        <v>50</v>
      </c>
      <c r="T235" s="0" t="str">
        <f aca="false">RIGHT(VLOOKUP(A235,Sheet1!A:K,11,0),4)</f>
        <v>1858</v>
      </c>
      <c r="U235" s="0" t="str">
        <f aca="false">RIGHT(G235,4)</f>
        <v>1932</v>
      </c>
      <c r="V235" s="0" t="n">
        <f aca="false">U235-T235</f>
        <v>74</v>
      </c>
      <c r="W235" s="0" t="n">
        <f aca="false">IF(O235&lt;1881,1,0)</f>
        <v>0</v>
      </c>
      <c r="X235" s="0" t="n">
        <f aca="false">IF(AND(O235&gt;1880,O235&lt;1901),1,0)</f>
        <v>0</v>
      </c>
      <c r="Y235" s="0" t="n">
        <f aca="false">IF(AND(O235&gt;1900,O235&lt;1919),1,0)</f>
        <v>1</v>
      </c>
      <c r="Z235" s="0" t="n">
        <f aca="false">IF(O235&gt;1918,1,0)</f>
        <v>0</v>
      </c>
      <c r="AA235" s="0" t="n">
        <f aca="false">IF(W235=1,1,IF(X235=1,2,IF(Y235=1,3,IF(Z235=1,4,0))))</f>
        <v>3</v>
      </c>
      <c r="AB235" s="0" t="n">
        <f aca="false">IF(ISNUMBER(FIND("2e kamerlid",D235,1)),1,0)</f>
        <v>1</v>
      </c>
      <c r="AC235" s="0" t="n">
        <f aca="false">IF(ISNUMBER(FIND("1e kamerlid",D235,1)),1,0)</f>
        <v>0</v>
      </c>
      <c r="AD235" s="0" t="n">
        <f aca="false">IF(ISNUMBER(FIND("minister",D235,1)),1,0)</f>
        <v>0</v>
      </c>
      <c r="AE235" s="0" t="n">
        <f aca="false">IF(ISNUMBER(FIND("gedeputeerde",D235,1)),1,0)</f>
        <v>0</v>
      </c>
      <c r="AF235" s="0" t="n">
        <f aca="false">IF(ISNUMBER(FIND("commissaris",D235,1)),1,0)</f>
        <v>0</v>
      </c>
    </row>
    <row r="236" customFormat="false" ht="15" hidden="false" customHeight="false" outlineLevel="0" collapsed="false">
      <c r="A236" s="6" t="s">
        <v>1146</v>
      </c>
      <c r="B236" s="7" t="s">
        <v>1147</v>
      </c>
      <c r="C236" s="7" t="s">
        <v>1148</v>
      </c>
      <c r="D236" s="7" t="s">
        <v>54</v>
      </c>
      <c r="E236" s="7" t="s">
        <v>651</v>
      </c>
      <c r="F236" s="7" t="s">
        <v>66</v>
      </c>
      <c r="G236" s="7" t="s">
        <v>1149</v>
      </c>
      <c r="H236" s="7" t="n">
        <v>1909</v>
      </c>
      <c r="I236" s="11" t="n">
        <v>1624447</v>
      </c>
      <c r="J236" s="7" t="s">
        <v>40</v>
      </c>
      <c r="K236" s="7" t="s">
        <v>40</v>
      </c>
      <c r="L236" s="7"/>
      <c r="M236" s="7"/>
      <c r="N236" s="7" t="s">
        <v>40</v>
      </c>
      <c r="O236" s="9" t="n">
        <v>1904</v>
      </c>
      <c r="P236" s="0" t="str">
        <f aca="false">RIGHT(VLOOKUP(A236,Sheet2!A:C,3,0),4)</f>
        <v>1909</v>
      </c>
      <c r="Q236" s="0" t="n">
        <f aca="false">P236-O236</f>
        <v>5</v>
      </c>
      <c r="R236" s="0" t="str">
        <f aca="false">VLOOKUP(A236,Sheet1!A:K,8,0)</f>
        <v>Algemeene Bond (RKSP)</v>
      </c>
      <c r="S236" s="0" t="s">
        <v>69</v>
      </c>
      <c r="T236" s="0" t="str">
        <f aca="false">RIGHT(VLOOKUP(A236,Sheet1!A:K,11,0),4)</f>
        <v>1854</v>
      </c>
      <c r="U236" s="0" t="str">
        <f aca="false">RIGHT(G236,4)</f>
        <v>1909</v>
      </c>
      <c r="V236" s="0" t="n">
        <f aca="false">U236-T236</f>
        <v>55</v>
      </c>
      <c r="W236" s="0" t="n">
        <f aca="false">IF(O236&lt;1881,1,0)</f>
        <v>0</v>
      </c>
      <c r="X236" s="0" t="n">
        <f aca="false">IF(AND(O236&gt;1880,O236&lt;1901),1,0)</f>
        <v>0</v>
      </c>
      <c r="Y236" s="0" t="n">
        <f aca="false">IF(AND(O236&gt;1900,O236&lt;1919),1,0)</f>
        <v>1</v>
      </c>
      <c r="Z236" s="0" t="n">
        <f aca="false">IF(O236&gt;1918,1,0)</f>
        <v>0</v>
      </c>
      <c r="AA236" s="0" t="n">
        <f aca="false">IF(W236=1,1,IF(X236=1,2,IF(Y236=1,3,IF(Z236=1,4,0))))</f>
        <v>3</v>
      </c>
      <c r="AB236" s="0" t="n">
        <f aca="false">IF(ISNUMBER(FIND("2e kamerlid",D236,1)),1,0)</f>
        <v>0</v>
      </c>
      <c r="AC236" s="0" t="n">
        <f aca="false">IF(ISNUMBER(FIND("1e kamerlid",D236,1)),1,0)</f>
        <v>1</v>
      </c>
      <c r="AD236" s="0" t="n">
        <f aca="false">IF(ISNUMBER(FIND("minister",D236,1)),1,0)</f>
        <v>0</v>
      </c>
      <c r="AE236" s="0" t="n">
        <f aca="false">IF(ISNUMBER(FIND("gedeputeerde",D236,1)),1,0)</f>
        <v>0</v>
      </c>
      <c r="AF236" s="0" t="n">
        <f aca="false">IF(ISNUMBER(FIND("commissaris",D236,1)),1,0)</f>
        <v>0</v>
      </c>
    </row>
    <row r="237" customFormat="false" ht="15" hidden="false" customHeight="false" outlineLevel="0" collapsed="false">
      <c r="A237" s="6" t="s">
        <v>1150</v>
      </c>
      <c r="B237" s="6" t="s">
        <v>1151</v>
      </c>
      <c r="C237" s="6" t="s">
        <v>1152</v>
      </c>
      <c r="D237" s="6" t="s">
        <v>1153</v>
      </c>
      <c r="E237" s="6" t="s">
        <v>1154</v>
      </c>
      <c r="F237" s="6" t="s">
        <v>811</v>
      </c>
      <c r="G237" s="6" t="s">
        <v>1155</v>
      </c>
      <c r="H237" s="13" t="s">
        <v>129</v>
      </c>
      <c r="I237" s="7" t="s">
        <v>105</v>
      </c>
      <c r="J237" s="7" t="s">
        <v>76</v>
      </c>
      <c r="K237" s="6" t="s">
        <v>77</v>
      </c>
      <c r="L237" s="6" t="s">
        <v>1156</v>
      </c>
      <c r="M237" s="6"/>
      <c r="N237" s="7" t="s">
        <v>77</v>
      </c>
      <c r="O237" s="9" t="n">
        <v>1849</v>
      </c>
      <c r="P237" s="0" t="str">
        <f aca="false">RIGHT(VLOOKUP(A237,Sheet2!A:C,3,0),4)</f>
        <v>1882</v>
      </c>
      <c r="Q237" s="0" t="n">
        <f aca="false">P237-O237</f>
        <v>33</v>
      </c>
      <c r="R237" s="0" t="str">
        <f aca="false">VLOOKUP(A237,Sheet1!A:K,8,0)</f>
        <v>conservatief</v>
      </c>
      <c r="S237" s="0" t="s">
        <v>69</v>
      </c>
      <c r="T237" s="0" t="str">
        <f aca="false">RIGHT(VLOOKUP(A237,Sheet1!A:K,11,0),4)</f>
        <v>1809</v>
      </c>
      <c r="U237" s="0" t="str">
        <f aca="false">RIGHT(G237,4)</f>
        <v>1882</v>
      </c>
      <c r="V237" s="0" t="n">
        <f aca="false">U237-T237</f>
        <v>73</v>
      </c>
      <c r="W237" s="0" t="n">
        <f aca="false">IF(O237&lt;1881,1,0)</f>
        <v>1</v>
      </c>
      <c r="X237" s="0" t="n">
        <f aca="false">IF(AND(O237&gt;1880,O237&lt;1901),1,0)</f>
        <v>0</v>
      </c>
      <c r="Y237" s="0" t="n">
        <f aca="false">IF(AND(O237&gt;1900,O237&lt;1919),1,0)</f>
        <v>0</v>
      </c>
      <c r="Z237" s="0" t="n">
        <f aca="false">IF(O237&gt;1918,1,0)</f>
        <v>0</v>
      </c>
      <c r="AA237" s="0" t="n">
        <f aca="false">IF(W237=1,1,IF(X237=1,2,IF(Y237=1,3,IF(Z237=1,4,0))))</f>
        <v>1</v>
      </c>
      <c r="AB237" s="0" t="n">
        <f aca="false">IF(ISNUMBER(FIND("2e kamerlid",D237,1)),1,0)</f>
        <v>1</v>
      </c>
      <c r="AC237" s="0" t="n">
        <f aca="false">IF(ISNUMBER(FIND("1e kamerlid",D237,1)),1,0)</f>
        <v>0</v>
      </c>
      <c r="AD237" s="0" t="n">
        <f aca="false">IF(ISNUMBER(FIND("minister",D237,1)),1,0)</f>
        <v>0</v>
      </c>
      <c r="AE237" s="0" t="n">
        <f aca="false">IF(ISNUMBER(FIND("gedeputeerde",D237,1)),1,0)</f>
        <v>0</v>
      </c>
      <c r="AF237" s="0" t="n">
        <f aca="false">IF(ISNUMBER(FIND("commissaris",D237,1)),1,0)</f>
        <v>1</v>
      </c>
    </row>
    <row r="238" customFormat="false" ht="15" hidden="false" customHeight="false" outlineLevel="0" collapsed="false">
      <c r="A238" s="6" t="s">
        <v>1157</v>
      </c>
      <c r="B238" s="7" t="s">
        <v>1158</v>
      </c>
      <c r="C238" s="7" t="s">
        <v>297</v>
      </c>
      <c r="D238" s="7" t="s">
        <v>54</v>
      </c>
      <c r="E238" s="7" t="s">
        <v>1159</v>
      </c>
      <c r="F238" s="7" t="s">
        <v>37</v>
      </c>
      <c r="G238" s="7" t="s">
        <v>1160</v>
      </c>
      <c r="H238" s="7" t="n">
        <v>1880</v>
      </c>
      <c r="I238" s="11" t="s">
        <v>1161</v>
      </c>
      <c r="J238" s="7" t="s">
        <v>40</v>
      </c>
      <c r="K238" s="7" t="s">
        <v>40</v>
      </c>
      <c r="L238" s="7"/>
      <c r="M238" s="12" t="s">
        <v>1159</v>
      </c>
      <c r="N238" s="7" t="s">
        <v>40</v>
      </c>
      <c r="O238" s="9" t="n">
        <v>1865</v>
      </c>
      <c r="P238" s="0" t="str">
        <f aca="false">RIGHT(VLOOKUP(A238,Sheet2!A:C,3,0),4)</f>
        <v>1880</v>
      </c>
      <c r="Q238" s="0" t="n">
        <f aca="false">P238-O238</f>
        <v>15</v>
      </c>
      <c r="R238" s="0" t="str">
        <f aca="false">VLOOKUP(A238,Sheet1!A:K,8,0)</f>
        <v>liberaal</v>
      </c>
      <c r="S238" s="0" t="s">
        <v>50</v>
      </c>
      <c r="T238" s="0" t="str">
        <f aca="false">RIGHT(VLOOKUP(A238,Sheet1!A:K,11,0),4)</f>
        <v>1804</v>
      </c>
      <c r="U238" s="0" t="str">
        <f aca="false">RIGHT(G238,4)</f>
        <v>1880</v>
      </c>
      <c r="V238" s="0" t="n">
        <f aca="false">U238-T238</f>
        <v>76</v>
      </c>
      <c r="W238" s="0" t="n">
        <f aca="false">IF(O238&lt;1881,1,0)</f>
        <v>1</v>
      </c>
      <c r="X238" s="0" t="n">
        <f aca="false">IF(AND(O238&gt;1880,O238&lt;1901),1,0)</f>
        <v>0</v>
      </c>
      <c r="Y238" s="0" t="n">
        <f aca="false">IF(AND(O238&gt;1900,O238&lt;1919),1,0)</f>
        <v>0</v>
      </c>
      <c r="Z238" s="0" t="n">
        <f aca="false">IF(O238&gt;1918,1,0)</f>
        <v>0</v>
      </c>
      <c r="AA238" s="0" t="n">
        <f aca="false">IF(W238=1,1,IF(X238=1,2,IF(Y238=1,3,IF(Z238=1,4,0))))</f>
        <v>1</v>
      </c>
      <c r="AB238" s="0" t="n">
        <f aca="false">IF(ISNUMBER(FIND("2e kamerlid",D238,1)),1,0)</f>
        <v>0</v>
      </c>
      <c r="AC238" s="0" t="n">
        <f aca="false">IF(ISNUMBER(FIND("1e kamerlid",D238,1)),1,0)</f>
        <v>1</v>
      </c>
      <c r="AD238" s="0" t="n">
        <f aca="false">IF(ISNUMBER(FIND("minister",D238,1)),1,0)</f>
        <v>0</v>
      </c>
      <c r="AE238" s="0" t="n">
        <f aca="false">IF(ISNUMBER(FIND("gedeputeerde",D238,1)),1,0)</f>
        <v>0</v>
      </c>
      <c r="AF238" s="0" t="n">
        <f aca="false">IF(ISNUMBER(FIND("commissaris",D238,1)),1,0)</f>
        <v>0</v>
      </c>
    </row>
    <row r="239" customFormat="false" ht="15" hidden="false" customHeight="false" outlineLevel="0" collapsed="false">
      <c r="A239" s="6" t="s">
        <v>1162</v>
      </c>
      <c r="B239" s="6" t="s">
        <v>1163</v>
      </c>
      <c r="C239" s="6" t="s">
        <v>1164</v>
      </c>
      <c r="D239" s="6" t="s">
        <v>35</v>
      </c>
      <c r="E239" s="6" t="s">
        <v>482</v>
      </c>
      <c r="F239" s="6" t="s">
        <v>102</v>
      </c>
      <c r="G239" s="6" t="s">
        <v>1165</v>
      </c>
      <c r="H239" s="13" t="s">
        <v>451</v>
      </c>
      <c r="I239" s="7" t="s">
        <v>39</v>
      </c>
      <c r="J239" s="6" t="s">
        <v>40</v>
      </c>
      <c r="K239" s="7" t="s">
        <v>40</v>
      </c>
      <c r="L239" s="6"/>
      <c r="M239" s="6" t="s">
        <v>1166</v>
      </c>
      <c r="N239" s="8" t="s">
        <v>40</v>
      </c>
      <c r="O239" s="9" t="n">
        <v>1885</v>
      </c>
      <c r="P239" s="0" t="str">
        <f aca="false">RIGHT(VLOOKUP(A239,Sheet2!A:C,3,0),4)</f>
        <v>1901</v>
      </c>
      <c r="Q239" s="0" t="n">
        <f aca="false">P239-O239</f>
        <v>16</v>
      </c>
      <c r="R239" s="0" t="str">
        <f aca="false">VLOOKUP(A239,Sheet1!A:K,8,0)</f>
        <v>liberaal;Liberale Unie;vooruitstrevende kamerclub;vrijzinnig-democratische kamerclub</v>
      </c>
      <c r="S239" s="0" t="s">
        <v>50</v>
      </c>
      <c r="T239" s="0" t="str">
        <f aca="false">RIGHT(VLOOKUP(A239,Sheet1!A:K,11,0),4)</f>
        <v>1841</v>
      </c>
      <c r="U239" s="0" t="str">
        <f aca="false">RIGHT(G239,4)</f>
        <v>1914</v>
      </c>
      <c r="V239" s="0" t="n">
        <f aca="false">U239-T239</f>
        <v>73</v>
      </c>
      <c r="W239" s="0" t="n">
        <f aca="false">IF(O239&lt;1881,1,0)</f>
        <v>0</v>
      </c>
      <c r="X239" s="0" t="n">
        <f aca="false">IF(AND(O239&gt;1880,O239&lt;1901),1,0)</f>
        <v>1</v>
      </c>
      <c r="Y239" s="0" t="n">
        <f aca="false">IF(AND(O239&gt;1900,O239&lt;1919),1,0)</f>
        <v>0</v>
      </c>
      <c r="Z239" s="0" t="n">
        <f aca="false">IF(O239&gt;1918,1,0)</f>
        <v>0</v>
      </c>
      <c r="AA239" s="0" t="n">
        <f aca="false">IF(W239=1,1,IF(X239=1,2,IF(Y239=1,3,IF(Z239=1,4,0))))</f>
        <v>2</v>
      </c>
      <c r="AB239" s="0" t="n">
        <f aca="false">IF(ISNUMBER(FIND("2e kamerlid",D239,1)),1,0)</f>
        <v>1</v>
      </c>
      <c r="AC239" s="0" t="n">
        <f aca="false">IF(ISNUMBER(FIND("1e kamerlid",D239,1)),1,0)</f>
        <v>0</v>
      </c>
      <c r="AD239" s="0" t="n">
        <f aca="false">IF(ISNUMBER(FIND("minister",D239,1)),1,0)</f>
        <v>0</v>
      </c>
      <c r="AE239" s="0" t="n">
        <f aca="false">IF(ISNUMBER(FIND("gedeputeerde",D239,1)),1,0)</f>
        <v>0</v>
      </c>
      <c r="AF239" s="0" t="n">
        <f aca="false">IF(ISNUMBER(FIND("commissaris",D239,1)),1,0)</f>
        <v>0</v>
      </c>
    </row>
    <row r="240" customFormat="false" ht="15" hidden="false" customHeight="false" outlineLevel="0" collapsed="false">
      <c r="A240" s="6" t="s">
        <v>1167</v>
      </c>
      <c r="B240" s="6" t="s">
        <v>508</v>
      </c>
      <c r="C240" s="6" t="s">
        <v>993</v>
      </c>
      <c r="D240" s="6" t="s">
        <v>35</v>
      </c>
      <c r="E240" s="6" t="s">
        <v>482</v>
      </c>
      <c r="F240" s="6" t="s">
        <v>102</v>
      </c>
      <c r="G240" s="6" t="s">
        <v>1168</v>
      </c>
      <c r="H240" s="13" t="s">
        <v>251</v>
      </c>
      <c r="I240" s="7" t="s">
        <v>39</v>
      </c>
      <c r="J240" s="6" t="s">
        <v>40</v>
      </c>
      <c r="K240" s="7" t="s">
        <v>40</v>
      </c>
      <c r="L240" s="6"/>
      <c r="M240" s="6"/>
      <c r="N240" s="7" t="s">
        <v>40</v>
      </c>
      <c r="O240" s="9" t="n">
        <v>1840</v>
      </c>
      <c r="P240" s="0" t="str">
        <f aca="false">RIGHT(VLOOKUP(A240,Sheet2!A:C,3,0),4)</f>
        <v>1850</v>
      </c>
      <c r="Q240" s="0" t="n">
        <f aca="false">P240-O240</f>
        <v>10</v>
      </c>
      <c r="R240" s="0" t="str">
        <f aca="false">VLOOKUP(A240,Sheet1!A:K,8,0)</f>
        <v>liberaal;'pragmatisch' liberaal</v>
      </c>
      <c r="S240" s="0" t="s">
        <v>50</v>
      </c>
      <c r="T240" s="0" t="str">
        <f aca="false">RIGHT(VLOOKUP(A240,Sheet1!A:K,11,0),4)</f>
        <v>1798</v>
      </c>
      <c r="U240" s="0" t="str">
        <f aca="false">RIGHT(G240,4)</f>
        <v>1879</v>
      </c>
      <c r="V240" s="0" t="n">
        <f aca="false">U240-T240</f>
        <v>81</v>
      </c>
      <c r="W240" s="0" t="n">
        <f aca="false">IF(O240&lt;1881,1,0)</f>
        <v>1</v>
      </c>
      <c r="X240" s="0" t="n">
        <f aca="false">IF(AND(O240&gt;1880,O240&lt;1901),1,0)</f>
        <v>0</v>
      </c>
      <c r="Y240" s="0" t="n">
        <f aca="false">IF(AND(O240&gt;1900,O240&lt;1919),1,0)</f>
        <v>0</v>
      </c>
      <c r="Z240" s="0" t="n">
        <f aca="false">IF(O240&gt;1918,1,0)</f>
        <v>0</v>
      </c>
      <c r="AA240" s="0" t="n">
        <f aca="false">IF(W240=1,1,IF(X240=1,2,IF(Y240=1,3,IF(Z240=1,4,0))))</f>
        <v>1</v>
      </c>
      <c r="AB240" s="0" t="n">
        <f aca="false">IF(ISNUMBER(FIND("2e kamerlid",D240,1)),1,0)</f>
        <v>1</v>
      </c>
      <c r="AC240" s="0" t="n">
        <f aca="false">IF(ISNUMBER(FIND("1e kamerlid",D240,1)),1,0)</f>
        <v>0</v>
      </c>
      <c r="AD240" s="0" t="n">
        <f aca="false">IF(ISNUMBER(FIND("minister",D240,1)),1,0)</f>
        <v>0</v>
      </c>
      <c r="AE240" s="0" t="n">
        <f aca="false">IF(ISNUMBER(FIND("gedeputeerde",D240,1)),1,0)</f>
        <v>0</v>
      </c>
      <c r="AF240" s="0" t="n">
        <f aca="false">IF(ISNUMBER(FIND("commissaris",D240,1)),1,0)</f>
        <v>0</v>
      </c>
    </row>
    <row r="241" customFormat="false" ht="15" hidden="false" customHeight="false" outlineLevel="0" collapsed="false">
      <c r="A241" s="6" t="s">
        <v>1169</v>
      </c>
      <c r="B241" s="7" t="s">
        <v>1170</v>
      </c>
      <c r="C241" s="7" t="s">
        <v>1171</v>
      </c>
      <c r="D241" s="7" t="s">
        <v>35</v>
      </c>
      <c r="E241" s="7" t="s">
        <v>82</v>
      </c>
      <c r="F241" s="7" t="s">
        <v>37</v>
      </c>
      <c r="G241" s="7" t="s">
        <v>1172</v>
      </c>
      <c r="H241" s="7" t="n">
        <v>1921</v>
      </c>
      <c r="I241" s="11" t="n">
        <v>614948</v>
      </c>
      <c r="J241" s="7" t="s">
        <v>77</v>
      </c>
      <c r="K241" s="7" t="s">
        <v>77</v>
      </c>
      <c r="L241" s="7" t="s">
        <v>262</v>
      </c>
      <c r="M241" s="7"/>
      <c r="N241" s="7" t="s">
        <v>77</v>
      </c>
      <c r="O241" s="9" t="n">
        <v>1901</v>
      </c>
      <c r="P241" s="0" t="str">
        <f aca="false">RIGHT(VLOOKUP(A241,Sheet2!A:C,3,0),4)</f>
        <v>1921</v>
      </c>
      <c r="Q241" s="0" t="n">
        <f aca="false">P241-O241</f>
        <v>20</v>
      </c>
      <c r="R241" s="0" t="str">
        <f aca="false">VLOOKUP(A241,Sheet1!A:K,8,0)</f>
        <v>SDAP</v>
      </c>
      <c r="S241" s="0" t="s">
        <v>42</v>
      </c>
      <c r="T241" s="0" t="str">
        <f aca="false">RIGHT(VLOOKUP(A241,Sheet1!A:K,11,0),4)</f>
        <v>1850</v>
      </c>
      <c r="U241" s="0" t="str">
        <f aca="false">RIGHT(G241,4)</f>
        <v>1921</v>
      </c>
      <c r="V241" s="0" t="n">
        <f aca="false">U241-T241</f>
        <v>71</v>
      </c>
      <c r="W241" s="0" t="n">
        <f aca="false">IF(O241&lt;1881,1,0)</f>
        <v>0</v>
      </c>
      <c r="X241" s="0" t="n">
        <f aca="false">IF(AND(O241&gt;1880,O241&lt;1901),1,0)</f>
        <v>0</v>
      </c>
      <c r="Y241" s="0" t="n">
        <f aca="false">IF(AND(O241&gt;1900,O241&lt;1919),1,0)</f>
        <v>1</v>
      </c>
      <c r="Z241" s="0" t="n">
        <f aca="false">IF(O241&gt;1918,1,0)</f>
        <v>0</v>
      </c>
      <c r="AA241" s="0" t="n">
        <f aca="false">IF(W241=1,1,IF(X241=1,2,IF(Y241=1,3,IF(Z241=1,4,0))))</f>
        <v>3</v>
      </c>
      <c r="AB241" s="0" t="n">
        <f aca="false">IF(ISNUMBER(FIND("2e kamerlid",D241,1)),1,0)</f>
        <v>1</v>
      </c>
      <c r="AC241" s="0" t="n">
        <f aca="false">IF(ISNUMBER(FIND("1e kamerlid",D241,1)),1,0)</f>
        <v>0</v>
      </c>
      <c r="AD241" s="0" t="n">
        <f aca="false">IF(ISNUMBER(FIND("minister",D241,1)),1,0)</f>
        <v>0</v>
      </c>
      <c r="AE241" s="0" t="n">
        <f aca="false">IF(ISNUMBER(FIND("gedeputeerde",D241,1)),1,0)</f>
        <v>0</v>
      </c>
      <c r="AF241" s="0" t="n">
        <f aca="false">IF(ISNUMBER(FIND("commissaris",D241,1)),1,0)</f>
        <v>0</v>
      </c>
    </row>
    <row r="242" customFormat="false" ht="15" hidden="false" customHeight="false" outlineLevel="0" collapsed="false">
      <c r="A242" s="6" t="s">
        <v>1173</v>
      </c>
      <c r="B242" s="7" t="s">
        <v>1174</v>
      </c>
      <c r="C242" s="7" t="s">
        <v>186</v>
      </c>
      <c r="D242" s="7" t="s">
        <v>54</v>
      </c>
      <c r="E242" s="7" t="s">
        <v>1175</v>
      </c>
      <c r="F242" s="7" t="s">
        <v>48</v>
      </c>
      <c r="G242" s="7" t="s">
        <v>1176</v>
      </c>
      <c r="H242" s="10" t="n">
        <v>1931</v>
      </c>
      <c r="I242" s="7" t="s">
        <v>39</v>
      </c>
      <c r="J242" s="7" t="s">
        <v>40</v>
      </c>
      <c r="K242" s="7" t="s">
        <v>40</v>
      </c>
      <c r="L242" s="7" t="s">
        <v>409</v>
      </c>
      <c r="M242" s="7" t="s">
        <v>1177</v>
      </c>
      <c r="N242" s="8" t="s">
        <v>40</v>
      </c>
      <c r="O242" s="9" t="n">
        <v>1929</v>
      </c>
      <c r="P242" s="0" t="str">
        <f aca="false">RIGHT(VLOOKUP(A242,Sheet2!A:C,3,0),4)</f>
        <v>1931</v>
      </c>
      <c r="Q242" s="0" t="n">
        <f aca="false">P242-O242</f>
        <v>2</v>
      </c>
      <c r="R242" s="0" t="str">
        <f aca="false">VLOOKUP(A242,Sheet1!A:K,8,0)</f>
        <v>RKSP</v>
      </c>
      <c r="S242" s="0" t="s">
        <v>69</v>
      </c>
      <c r="T242" s="0" t="str">
        <f aca="false">RIGHT(VLOOKUP(A242,Sheet1!A:K,11,0),4)</f>
        <v>1862</v>
      </c>
      <c r="U242" s="0" t="str">
        <f aca="false">RIGHT(G242,4)</f>
        <v>1931</v>
      </c>
      <c r="V242" s="0" t="n">
        <f aca="false">U242-T242</f>
        <v>69</v>
      </c>
      <c r="W242" s="0" t="n">
        <f aca="false">IF(O242&lt;1881,1,0)</f>
        <v>0</v>
      </c>
      <c r="X242" s="0" t="n">
        <f aca="false">IF(AND(O242&gt;1880,O242&lt;1901),1,0)</f>
        <v>0</v>
      </c>
      <c r="Y242" s="0" t="n">
        <f aca="false">IF(AND(O242&gt;1900,O242&lt;1919),1,0)</f>
        <v>0</v>
      </c>
      <c r="Z242" s="0" t="n">
        <f aca="false">IF(O242&gt;1918,1,0)</f>
        <v>1</v>
      </c>
      <c r="AA242" s="0" t="n">
        <f aca="false">IF(W242=1,1,IF(X242=1,2,IF(Y242=1,3,IF(Z242=1,4,0))))</f>
        <v>4</v>
      </c>
      <c r="AB242" s="0" t="n">
        <f aca="false">IF(ISNUMBER(FIND("2e kamerlid",D242,1)),1,0)</f>
        <v>0</v>
      </c>
      <c r="AC242" s="0" t="n">
        <f aca="false">IF(ISNUMBER(FIND("1e kamerlid",D242,1)),1,0)</f>
        <v>1</v>
      </c>
      <c r="AD242" s="0" t="n">
        <f aca="false">IF(ISNUMBER(FIND("minister",D242,1)),1,0)</f>
        <v>0</v>
      </c>
      <c r="AE242" s="0" t="n">
        <f aca="false">IF(ISNUMBER(FIND("gedeputeerde",D242,1)),1,0)</f>
        <v>0</v>
      </c>
      <c r="AF242" s="0" t="n">
        <f aca="false">IF(ISNUMBER(FIND("commissaris",D242,1)),1,0)</f>
        <v>0</v>
      </c>
    </row>
    <row r="243" customFormat="false" ht="15" hidden="false" customHeight="false" outlineLevel="0" collapsed="false">
      <c r="A243" s="6" t="s">
        <v>1178</v>
      </c>
      <c r="B243" s="7" t="s">
        <v>1179</v>
      </c>
      <c r="C243" s="7" t="s">
        <v>1180</v>
      </c>
      <c r="D243" s="7" t="s">
        <v>46</v>
      </c>
      <c r="E243" s="7" t="s">
        <v>1181</v>
      </c>
      <c r="F243" s="7" t="s">
        <v>110</v>
      </c>
      <c r="G243" s="7" t="s">
        <v>1182</v>
      </c>
      <c r="H243" s="7" t="n">
        <v>1892</v>
      </c>
      <c r="I243" s="11" t="n">
        <v>442341</v>
      </c>
      <c r="J243" s="7" t="s">
        <v>40</v>
      </c>
      <c r="K243" s="7" t="s">
        <v>40</v>
      </c>
      <c r="L243" s="7"/>
      <c r="M243" s="12" t="s">
        <v>1183</v>
      </c>
      <c r="N243" s="7" t="s">
        <v>40</v>
      </c>
      <c r="O243" s="9" t="n">
        <v>1849</v>
      </c>
      <c r="P243" s="0" t="str">
        <f aca="false">RIGHT(VLOOKUP(A243,Sheet2!A:C,3,0),4)</f>
        <v>1890</v>
      </c>
      <c r="Q243" s="0" t="n">
        <f aca="false">P243-O243</f>
        <v>41</v>
      </c>
      <c r="R243" s="0" t="str">
        <f aca="false">VLOOKUP(A243,Sheet1!A:K,8,0)</f>
        <v>'pragmatisch' liberaal;Rooms-Katholieken</v>
      </c>
      <c r="S243" s="0" t="s">
        <v>50</v>
      </c>
      <c r="T243" s="0" t="str">
        <f aca="false">RIGHT(VLOOKUP(A243,Sheet1!A:K,11,0),4)</f>
        <v>1817</v>
      </c>
      <c r="U243" s="0" t="str">
        <f aca="false">RIGHT(G243,4)</f>
        <v>1892</v>
      </c>
      <c r="V243" s="0" t="n">
        <f aca="false">U243-T243</f>
        <v>75</v>
      </c>
      <c r="W243" s="0" t="n">
        <f aca="false">IF(O243&lt;1881,1,0)</f>
        <v>1</v>
      </c>
      <c r="X243" s="0" t="n">
        <f aca="false">IF(AND(O243&gt;1880,O243&lt;1901),1,0)</f>
        <v>0</v>
      </c>
      <c r="Y243" s="0" t="n">
        <f aca="false">IF(AND(O243&gt;1900,O243&lt;1919),1,0)</f>
        <v>0</v>
      </c>
      <c r="Z243" s="0" t="n">
        <f aca="false">IF(O243&gt;1918,1,0)</f>
        <v>0</v>
      </c>
      <c r="AA243" s="0" t="n">
        <f aca="false">IF(W243=1,1,IF(X243=1,2,IF(Y243=1,3,IF(Z243=1,4,0))))</f>
        <v>1</v>
      </c>
      <c r="AB243" s="0" t="n">
        <f aca="false">IF(ISNUMBER(FIND("2e kamerlid",D243,1)),1,0)</f>
        <v>1</v>
      </c>
      <c r="AC243" s="0" t="n">
        <f aca="false">IF(ISNUMBER(FIND("1e kamerlid",D243,1)),1,0)</f>
        <v>1</v>
      </c>
      <c r="AD243" s="0" t="n">
        <f aca="false">IF(ISNUMBER(FIND("minister",D243,1)),1,0)</f>
        <v>0</v>
      </c>
      <c r="AE243" s="0" t="n">
        <f aca="false">IF(ISNUMBER(FIND("gedeputeerde",D243,1)),1,0)</f>
        <v>0</v>
      </c>
      <c r="AF243" s="0" t="n">
        <f aca="false">IF(ISNUMBER(FIND("commissaris",D243,1)),1,0)</f>
        <v>0</v>
      </c>
    </row>
    <row r="244" customFormat="false" ht="15" hidden="false" customHeight="false" outlineLevel="0" collapsed="false">
      <c r="A244" s="6" t="s">
        <v>1184</v>
      </c>
      <c r="B244" s="6" t="s">
        <v>1185</v>
      </c>
      <c r="C244" s="6" t="s">
        <v>1186</v>
      </c>
      <c r="D244" s="6" t="s">
        <v>35</v>
      </c>
      <c r="E244" s="6" t="s">
        <v>1187</v>
      </c>
      <c r="F244" s="6" t="s">
        <v>340</v>
      </c>
      <c r="G244" s="6" t="s">
        <v>1188</v>
      </c>
      <c r="H244" s="13" t="s">
        <v>697</v>
      </c>
      <c r="I244" s="7" t="s">
        <v>105</v>
      </c>
      <c r="J244" s="7" t="s">
        <v>76</v>
      </c>
      <c r="K244" s="6" t="s">
        <v>77</v>
      </c>
      <c r="L244" s="6"/>
      <c r="M244" s="6"/>
      <c r="N244" s="7" t="s">
        <v>77</v>
      </c>
      <c r="O244" s="9" t="n">
        <v>1891</v>
      </c>
      <c r="P244" s="0" t="str">
        <f aca="false">RIGHT(VLOOKUP(A244,Sheet2!A:C,3,0),4)</f>
        <v>1909</v>
      </c>
      <c r="Q244" s="0" t="n">
        <f aca="false">P244-O244</f>
        <v>18</v>
      </c>
      <c r="R244" s="0" t="str">
        <f aca="false">VLOOKUP(A244,Sheet1!A:K,8,0)</f>
        <v>Liberale Unie;oud- of vrije liberalen</v>
      </c>
      <c r="S244" s="0" t="s">
        <v>50</v>
      </c>
      <c r="T244" s="0" t="str">
        <f aca="false">RIGHT(VLOOKUP(A244,Sheet1!A:K,11,0),4)</f>
        <v>1851</v>
      </c>
      <c r="U244" s="0" t="str">
        <f aca="false">RIGHT(G244,4)</f>
        <v>1912</v>
      </c>
      <c r="V244" s="0" t="n">
        <f aca="false">U244-T244</f>
        <v>61</v>
      </c>
      <c r="W244" s="0" t="n">
        <f aca="false">IF(O244&lt;1881,1,0)</f>
        <v>0</v>
      </c>
      <c r="X244" s="0" t="n">
        <f aca="false">IF(AND(O244&gt;1880,O244&lt;1901),1,0)</f>
        <v>1</v>
      </c>
      <c r="Y244" s="0" t="n">
        <f aca="false">IF(AND(O244&gt;1900,O244&lt;1919),1,0)</f>
        <v>0</v>
      </c>
      <c r="Z244" s="0" t="n">
        <f aca="false">IF(O244&gt;1918,1,0)</f>
        <v>0</v>
      </c>
      <c r="AA244" s="0" t="n">
        <f aca="false">IF(W244=1,1,IF(X244=1,2,IF(Y244=1,3,IF(Z244=1,4,0))))</f>
        <v>2</v>
      </c>
      <c r="AB244" s="0" t="n">
        <f aca="false">IF(ISNUMBER(FIND("2e kamerlid",D244,1)),1,0)</f>
        <v>1</v>
      </c>
      <c r="AC244" s="0" t="n">
        <f aca="false">IF(ISNUMBER(FIND("1e kamerlid",D244,1)),1,0)</f>
        <v>0</v>
      </c>
      <c r="AD244" s="0" t="n">
        <f aca="false">IF(ISNUMBER(FIND("minister",D244,1)),1,0)</f>
        <v>0</v>
      </c>
      <c r="AE244" s="0" t="n">
        <f aca="false">IF(ISNUMBER(FIND("gedeputeerde",D244,1)),1,0)</f>
        <v>0</v>
      </c>
      <c r="AF244" s="0" t="n">
        <f aca="false">IF(ISNUMBER(FIND("commissaris",D244,1)),1,0)</f>
        <v>0</v>
      </c>
    </row>
    <row r="245" customFormat="false" ht="15" hidden="false" customHeight="false" outlineLevel="0" collapsed="false">
      <c r="A245" s="6" t="s">
        <v>1189</v>
      </c>
      <c r="B245" s="7" t="s">
        <v>1190</v>
      </c>
      <c r="C245" s="7" t="s">
        <v>1191</v>
      </c>
      <c r="D245" s="7" t="s">
        <v>35</v>
      </c>
      <c r="E245" s="7" t="s">
        <v>73</v>
      </c>
      <c r="F245" s="7" t="s">
        <v>48</v>
      </c>
      <c r="G245" s="7" t="s">
        <v>1192</v>
      </c>
      <c r="H245" s="10" t="n">
        <v>1902</v>
      </c>
      <c r="I245" s="11" t="n">
        <v>586671</v>
      </c>
      <c r="J245" s="7" t="s">
        <v>40</v>
      </c>
      <c r="K245" s="7" t="s">
        <v>40</v>
      </c>
      <c r="L245" s="10" t="n">
        <v>3</v>
      </c>
      <c r="M245" s="7"/>
      <c r="N245" s="7" t="s">
        <v>40</v>
      </c>
      <c r="O245" s="9" t="n">
        <v>1901</v>
      </c>
      <c r="P245" s="0" t="str">
        <f aca="false">RIGHT(VLOOKUP(A245,Sheet2!A:C,3,0),4)</f>
        <v>1902</v>
      </c>
      <c r="Q245" s="0" t="n">
        <f aca="false">P245-O245</f>
        <v>1</v>
      </c>
      <c r="R245" s="0" t="str">
        <f aca="false">VLOOKUP(A245,Sheet1!A:K,8,0)</f>
        <v>Liberale Unie</v>
      </c>
      <c r="S245" s="0" t="s">
        <v>50</v>
      </c>
      <c r="T245" s="0" t="str">
        <f aca="false">RIGHT(VLOOKUP(A245,Sheet1!A:K,11,0),4)</f>
        <v>1846</v>
      </c>
      <c r="U245" s="0" t="str">
        <f aca="false">RIGHT(G245,4)</f>
        <v>1902</v>
      </c>
      <c r="V245" s="0" t="n">
        <f aca="false">U245-T245</f>
        <v>56</v>
      </c>
      <c r="W245" s="0" t="n">
        <f aca="false">IF(O245&lt;1881,1,0)</f>
        <v>0</v>
      </c>
      <c r="X245" s="0" t="n">
        <f aca="false">IF(AND(O245&gt;1880,O245&lt;1901),1,0)</f>
        <v>0</v>
      </c>
      <c r="Y245" s="0" t="n">
        <f aca="false">IF(AND(O245&gt;1900,O245&lt;1919),1,0)</f>
        <v>1</v>
      </c>
      <c r="Z245" s="0" t="n">
        <f aca="false">IF(O245&gt;1918,1,0)</f>
        <v>0</v>
      </c>
      <c r="AA245" s="0" t="n">
        <f aca="false">IF(W245=1,1,IF(X245=1,2,IF(Y245=1,3,IF(Z245=1,4,0))))</f>
        <v>3</v>
      </c>
      <c r="AB245" s="0" t="n">
        <f aca="false">IF(ISNUMBER(FIND("2e kamerlid",D245,1)),1,0)</f>
        <v>1</v>
      </c>
      <c r="AC245" s="0" t="n">
        <f aca="false">IF(ISNUMBER(FIND("1e kamerlid",D245,1)),1,0)</f>
        <v>0</v>
      </c>
      <c r="AD245" s="0" t="n">
        <f aca="false">IF(ISNUMBER(FIND("minister",D245,1)),1,0)</f>
        <v>0</v>
      </c>
      <c r="AE245" s="0" t="n">
        <f aca="false">IF(ISNUMBER(FIND("gedeputeerde",D245,1)),1,0)</f>
        <v>0</v>
      </c>
      <c r="AF245" s="0" t="n">
        <f aca="false">IF(ISNUMBER(FIND("commissaris",D245,1)),1,0)</f>
        <v>0</v>
      </c>
    </row>
    <row r="246" customFormat="false" ht="15" hidden="false" customHeight="false" outlineLevel="0" collapsed="false">
      <c r="A246" s="6" t="s">
        <v>1193</v>
      </c>
      <c r="B246" s="6" t="s">
        <v>1194</v>
      </c>
      <c r="C246" s="6" t="s">
        <v>545</v>
      </c>
      <c r="D246" s="6" t="s">
        <v>35</v>
      </c>
      <c r="E246" s="6" t="s">
        <v>1195</v>
      </c>
      <c r="F246" s="6" t="s">
        <v>102</v>
      </c>
      <c r="G246" s="6" t="s">
        <v>1196</v>
      </c>
      <c r="H246" s="13" t="s">
        <v>125</v>
      </c>
      <c r="I246" s="7" t="s">
        <v>105</v>
      </c>
      <c r="J246" s="7" t="s">
        <v>76</v>
      </c>
      <c r="K246" s="6" t="s">
        <v>77</v>
      </c>
      <c r="L246" s="6"/>
      <c r="M246" s="6"/>
      <c r="N246" s="7" t="s">
        <v>77</v>
      </c>
      <c r="O246" s="9" t="n">
        <v>1894</v>
      </c>
      <c r="P246" s="0" t="str">
        <f aca="false">RIGHT(VLOOKUP(A246,Sheet2!A:C,3,0),4)</f>
        <v>1901</v>
      </c>
      <c r="Q246" s="0" t="n">
        <f aca="false">P246-O246</f>
        <v>7</v>
      </c>
      <c r="R246" s="0" t="str">
        <f aca="false">VLOOKUP(A246,Sheet1!A:K,8,0)</f>
        <v>vooruitstrevende kamerclub;'club-Pyttersen';liberaal</v>
      </c>
      <c r="S246" s="0" t="s">
        <v>42</v>
      </c>
      <c r="T246" s="0" t="str">
        <f aca="false">RIGHT(VLOOKUP(A246,Sheet1!A:K,11,0),4)</f>
        <v>1852</v>
      </c>
      <c r="U246" s="0" t="str">
        <f aca="false">RIGHT(G246,4)</f>
        <v>1934</v>
      </c>
      <c r="V246" s="0" t="n">
        <f aca="false">U246-T246</f>
        <v>82</v>
      </c>
      <c r="W246" s="0" t="n">
        <f aca="false">IF(O246&lt;1881,1,0)</f>
        <v>0</v>
      </c>
      <c r="X246" s="0" t="n">
        <f aca="false">IF(AND(O246&gt;1880,O246&lt;1901),1,0)</f>
        <v>1</v>
      </c>
      <c r="Y246" s="0" t="n">
        <f aca="false">IF(AND(O246&gt;1900,O246&lt;1919),1,0)</f>
        <v>0</v>
      </c>
      <c r="Z246" s="0" t="n">
        <f aca="false">IF(O246&gt;1918,1,0)</f>
        <v>0</v>
      </c>
      <c r="AA246" s="0" t="n">
        <f aca="false">IF(W246=1,1,IF(X246=1,2,IF(Y246=1,3,IF(Z246=1,4,0))))</f>
        <v>2</v>
      </c>
      <c r="AB246" s="0" t="n">
        <f aca="false">IF(ISNUMBER(FIND("2e kamerlid",D246,1)),1,0)</f>
        <v>1</v>
      </c>
      <c r="AC246" s="0" t="n">
        <f aca="false">IF(ISNUMBER(FIND("1e kamerlid",D246,1)),1,0)</f>
        <v>0</v>
      </c>
      <c r="AD246" s="0" t="n">
        <f aca="false">IF(ISNUMBER(FIND("minister",D246,1)),1,0)</f>
        <v>0</v>
      </c>
      <c r="AE246" s="0" t="n">
        <f aca="false">IF(ISNUMBER(FIND("gedeputeerde",D246,1)),1,0)</f>
        <v>0</v>
      </c>
      <c r="AF246" s="0" t="n">
        <f aca="false">IF(ISNUMBER(FIND("commissaris",D246,1)),1,0)</f>
        <v>0</v>
      </c>
    </row>
    <row r="247" customFormat="false" ht="15" hidden="false" customHeight="false" outlineLevel="0" collapsed="false">
      <c r="A247" s="6" t="s">
        <v>1197</v>
      </c>
      <c r="B247" s="7" t="s">
        <v>1198</v>
      </c>
      <c r="C247" s="7" t="s">
        <v>721</v>
      </c>
      <c r="D247" s="7" t="s">
        <v>35</v>
      </c>
      <c r="E247" s="7" t="s">
        <v>82</v>
      </c>
      <c r="F247" s="7" t="s">
        <v>37</v>
      </c>
      <c r="G247" s="7" t="s">
        <v>1199</v>
      </c>
      <c r="H247" s="7" t="n">
        <v>1880</v>
      </c>
      <c r="I247" s="11" t="s">
        <v>1200</v>
      </c>
      <c r="J247" s="7" t="s">
        <v>40</v>
      </c>
      <c r="K247" s="7" t="s">
        <v>40</v>
      </c>
      <c r="L247" s="7"/>
      <c r="M247" s="7"/>
      <c r="N247" s="7" t="s">
        <v>40</v>
      </c>
      <c r="O247" s="9" t="n">
        <v>1859</v>
      </c>
      <c r="P247" s="0" t="str">
        <f aca="false">RIGHT(VLOOKUP(A247,Sheet2!A:C,3,0),4)</f>
        <v>1880</v>
      </c>
      <c r="Q247" s="0" t="n">
        <f aca="false">P247-O247</f>
        <v>21</v>
      </c>
      <c r="R247" s="0" t="str">
        <f aca="false">VLOOKUP(A247,Sheet1!A:K,8,0)</f>
        <v>'pragmatisch' liberaal;Puttianen;liberaal</v>
      </c>
      <c r="S247" s="0" t="s">
        <v>50</v>
      </c>
      <c r="T247" s="0" t="str">
        <f aca="false">RIGHT(VLOOKUP(A247,Sheet1!A:K,11,0),4)</f>
        <v>1822</v>
      </c>
      <c r="U247" s="0" t="str">
        <f aca="false">RIGHT(G247,4)</f>
        <v>1880</v>
      </c>
      <c r="V247" s="0" t="n">
        <f aca="false">U247-T247</f>
        <v>58</v>
      </c>
      <c r="W247" s="0" t="n">
        <f aca="false">IF(O247&lt;1881,1,0)</f>
        <v>1</v>
      </c>
      <c r="X247" s="0" t="n">
        <f aca="false">IF(AND(O247&gt;1880,O247&lt;1901),1,0)</f>
        <v>0</v>
      </c>
      <c r="Y247" s="0" t="n">
        <f aca="false">IF(AND(O247&gt;1900,O247&lt;1919),1,0)</f>
        <v>0</v>
      </c>
      <c r="Z247" s="0" t="n">
        <f aca="false">IF(O247&gt;1918,1,0)</f>
        <v>0</v>
      </c>
      <c r="AA247" s="0" t="n">
        <f aca="false">IF(W247=1,1,IF(X247=1,2,IF(Y247=1,3,IF(Z247=1,4,0))))</f>
        <v>1</v>
      </c>
      <c r="AB247" s="0" t="n">
        <f aca="false">IF(ISNUMBER(FIND("2e kamerlid",D247,1)),1,0)</f>
        <v>1</v>
      </c>
      <c r="AC247" s="0" t="n">
        <f aca="false">IF(ISNUMBER(FIND("1e kamerlid",D247,1)),1,0)</f>
        <v>0</v>
      </c>
      <c r="AD247" s="0" t="n">
        <f aca="false">IF(ISNUMBER(FIND("minister",D247,1)),1,0)</f>
        <v>0</v>
      </c>
      <c r="AE247" s="0" t="n">
        <f aca="false">IF(ISNUMBER(FIND("gedeputeerde",D247,1)),1,0)</f>
        <v>0</v>
      </c>
      <c r="AF247" s="0" t="n">
        <f aca="false">IF(ISNUMBER(FIND("commissaris",D247,1)),1,0)</f>
        <v>0</v>
      </c>
    </row>
    <row r="248" customFormat="false" ht="15" hidden="false" customHeight="false" outlineLevel="0" collapsed="false">
      <c r="A248" s="6" t="s">
        <v>1201</v>
      </c>
      <c r="B248" s="7" t="s">
        <v>1202</v>
      </c>
      <c r="C248" s="7" t="s">
        <v>353</v>
      </c>
      <c r="D248" s="7" t="s">
        <v>122</v>
      </c>
      <c r="E248" s="7" t="s">
        <v>1203</v>
      </c>
      <c r="F248" s="7" t="s">
        <v>110</v>
      </c>
      <c r="G248" s="7" t="s">
        <v>1204</v>
      </c>
      <c r="H248" s="7" t="n">
        <v>1898</v>
      </c>
      <c r="I248" s="11" t="n">
        <v>1001222</v>
      </c>
      <c r="J248" s="7" t="s">
        <v>40</v>
      </c>
      <c r="K248" s="7" t="s">
        <v>40</v>
      </c>
      <c r="L248" s="7" t="s">
        <v>1205</v>
      </c>
      <c r="M248" s="12" t="s">
        <v>1206</v>
      </c>
      <c r="N248" s="7" t="s">
        <v>40</v>
      </c>
      <c r="O248" s="9" t="n">
        <v>1853</v>
      </c>
      <c r="P248" s="0" t="str">
        <f aca="false">RIGHT(VLOOKUP(A248,Sheet2!A:C,3,0),4)</f>
        <v>1890</v>
      </c>
      <c r="Q248" s="0" t="n">
        <f aca="false">P248-O248</f>
        <v>37</v>
      </c>
      <c r="R248" s="0" t="str">
        <f aca="false">VLOOKUP(A248,Sheet1!A:K,8,0)</f>
        <v>'pragmatisch' liberaal;conservatief (katholiek)</v>
      </c>
      <c r="S248" s="0" t="s">
        <v>50</v>
      </c>
      <c r="T248" s="0" t="str">
        <f aca="false">RIGHT(VLOOKUP(A248,Sheet1!A:K,11,0),4)</f>
        <v>1812</v>
      </c>
      <c r="U248" s="0" t="str">
        <f aca="false">RIGHT(G248,4)</f>
        <v>1898</v>
      </c>
      <c r="V248" s="0" t="n">
        <f aca="false">U248-T248</f>
        <v>86</v>
      </c>
      <c r="W248" s="0" t="n">
        <f aca="false">IF(O248&lt;1881,1,0)</f>
        <v>1</v>
      </c>
      <c r="X248" s="0" t="n">
        <f aca="false">IF(AND(O248&gt;1880,O248&lt;1901),1,0)</f>
        <v>0</v>
      </c>
      <c r="Y248" s="0" t="n">
        <f aca="false">IF(AND(O248&gt;1900,O248&lt;1919),1,0)</f>
        <v>0</v>
      </c>
      <c r="Z248" s="0" t="n">
        <f aca="false">IF(O248&gt;1918,1,0)</f>
        <v>0</v>
      </c>
      <c r="AA248" s="0" t="n">
        <f aca="false">IF(W248=1,1,IF(X248=1,2,IF(Y248=1,3,IF(Z248=1,4,0))))</f>
        <v>1</v>
      </c>
      <c r="AB248" s="0" t="n">
        <f aca="false">IF(ISNUMBER(FIND("2e kamerlid",D248,1)),1,0)</f>
        <v>1</v>
      </c>
      <c r="AC248" s="0" t="n">
        <f aca="false">IF(ISNUMBER(FIND("1e kamerlid",D248,1)),1,0)</f>
        <v>0</v>
      </c>
      <c r="AD248" s="0" t="n">
        <f aca="false">IF(ISNUMBER(FIND("minister",D248,1)),1,0)</f>
        <v>0</v>
      </c>
      <c r="AE248" s="0" t="n">
        <f aca="false">IF(ISNUMBER(FIND("gedeputeerde",D248,1)),1,0)</f>
        <v>1</v>
      </c>
      <c r="AF248" s="0" t="n">
        <f aca="false">IF(ISNUMBER(FIND("commissaris",D248,1)),1,0)</f>
        <v>0</v>
      </c>
    </row>
    <row r="249" customFormat="false" ht="15" hidden="false" customHeight="false" outlineLevel="0" collapsed="false">
      <c r="A249" s="6" t="s">
        <v>1207</v>
      </c>
      <c r="B249" s="7" t="s">
        <v>1202</v>
      </c>
      <c r="C249" s="7" t="s">
        <v>1208</v>
      </c>
      <c r="D249" s="7" t="s">
        <v>122</v>
      </c>
      <c r="E249" s="7" t="s">
        <v>1209</v>
      </c>
      <c r="F249" s="7" t="s">
        <v>110</v>
      </c>
      <c r="G249" s="7" t="s">
        <v>1210</v>
      </c>
      <c r="H249" s="7" t="n">
        <v>1920</v>
      </c>
      <c r="I249" s="11" t="s">
        <v>1211</v>
      </c>
      <c r="J249" s="7" t="s">
        <v>40</v>
      </c>
      <c r="K249" s="7" t="s">
        <v>40</v>
      </c>
      <c r="L249" s="7" t="s">
        <v>1212</v>
      </c>
      <c r="M249" s="7"/>
      <c r="N249" s="7" t="s">
        <v>40</v>
      </c>
      <c r="O249" s="9" t="n">
        <v>1898</v>
      </c>
      <c r="P249" s="0" t="str">
        <f aca="false">RIGHT(VLOOKUP(A249,Sheet2!A:C,3,0),4)</f>
        <v>1910</v>
      </c>
      <c r="Q249" s="0" t="n">
        <f aca="false">P249-O249</f>
        <v>12</v>
      </c>
      <c r="R249" s="0" t="str">
        <f aca="false">VLOOKUP(A249,Sheet1!A:K,8,0)</f>
        <v>Rooms-Katholieken;Algemeene Bond (RKSP)</v>
      </c>
      <c r="S249" s="0" t="s">
        <v>69</v>
      </c>
      <c r="T249" s="0" t="str">
        <f aca="false">RIGHT(VLOOKUP(A249,Sheet1!A:K,11,0),4)</f>
        <v>1854</v>
      </c>
      <c r="U249" s="0" t="str">
        <f aca="false">RIGHT(G249,4)</f>
        <v>1920</v>
      </c>
      <c r="V249" s="0" t="n">
        <f aca="false">U249-T249</f>
        <v>66</v>
      </c>
      <c r="W249" s="0" t="n">
        <f aca="false">IF(O249&lt;1881,1,0)</f>
        <v>0</v>
      </c>
      <c r="X249" s="0" t="n">
        <f aca="false">IF(AND(O249&gt;1880,O249&lt;1901),1,0)</f>
        <v>1</v>
      </c>
      <c r="Y249" s="0" t="n">
        <f aca="false">IF(AND(O249&gt;1900,O249&lt;1919),1,0)</f>
        <v>0</v>
      </c>
      <c r="Z249" s="0" t="n">
        <f aca="false">IF(O249&gt;1918,1,0)</f>
        <v>0</v>
      </c>
      <c r="AA249" s="0" t="n">
        <f aca="false">IF(W249=1,1,IF(X249=1,2,IF(Y249=1,3,IF(Z249=1,4,0))))</f>
        <v>2</v>
      </c>
      <c r="AB249" s="0" t="n">
        <f aca="false">IF(ISNUMBER(FIND("2e kamerlid",D249,1)),1,0)</f>
        <v>1</v>
      </c>
      <c r="AC249" s="0" t="n">
        <f aca="false">IF(ISNUMBER(FIND("1e kamerlid",D249,1)),1,0)</f>
        <v>0</v>
      </c>
      <c r="AD249" s="0" t="n">
        <f aca="false">IF(ISNUMBER(FIND("minister",D249,1)),1,0)</f>
        <v>0</v>
      </c>
      <c r="AE249" s="0" t="n">
        <f aca="false">IF(ISNUMBER(FIND("gedeputeerde",D249,1)),1,0)</f>
        <v>1</v>
      </c>
      <c r="AF249" s="0" t="n">
        <f aca="false">IF(ISNUMBER(FIND("commissaris",D249,1)),1,0)</f>
        <v>0</v>
      </c>
    </row>
    <row r="250" customFormat="false" ht="15" hidden="false" customHeight="false" outlineLevel="0" collapsed="false">
      <c r="A250" s="6" t="s">
        <v>1213</v>
      </c>
      <c r="B250" s="21" t="s">
        <v>1214</v>
      </c>
      <c r="C250" s="7" t="s">
        <v>1215</v>
      </c>
      <c r="D250" s="7" t="s">
        <v>35</v>
      </c>
      <c r="E250" s="7" t="s">
        <v>671</v>
      </c>
      <c r="F250" s="7" t="s">
        <v>110</v>
      </c>
      <c r="G250" s="7" t="s">
        <v>1216</v>
      </c>
      <c r="H250" s="7" t="n">
        <v>1911</v>
      </c>
      <c r="I250" s="7" t="s">
        <v>273</v>
      </c>
      <c r="J250" s="7" t="s">
        <v>77</v>
      </c>
      <c r="K250" s="7" t="s">
        <v>77</v>
      </c>
      <c r="L250" s="7"/>
      <c r="M250" s="12"/>
      <c r="N250" s="7" t="s">
        <v>77</v>
      </c>
      <c r="O250" s="9" t="n">
        <v>1862</v>
      </c>
      <c r="P250" s="0" t="str">
        <f aca="false">RIGHT(VLOOKUP(A250,Sheet2!A:C,3,0),4)</f>
        <v>1883</v>
      </c>
      <c r="Q250" s="0" t="n">
        <f aca="false">P250-O250</f>
        <v>21</v>
      </c>
      <c r="R250" s="0" t="str">
        <f aca="false">VLOOKUP(A250,Sheet1!A:K,8,0)</f>
        <v>'pragmatisch' liberaal;liberaal;conservatief (katholiek);Bahlmanniaan ('Centrum')</v>
      </c>
      <c r="S250" s="0" t="s">
        <v>50</v>
      </c>
      <c r="T250" s="0" t="str">
        <f aca="false">RIGHT(VLOOKUP(A250,Sheet1!A:K,11,0),4)</f>
        <v>1832</v>
      </c>
      <c r="U250" s="0" t="str">
        <f aca="false">RIGHT(G250,4)</f>
        <v>1911</v>
      </c>
      <c r="V250" s="0" t="n">
        <f aca="false">U250-T250</f>
        <v>79</v>
      </c>
      <c r="W250" s="0" t="n">
        <f aca="false">IF(O250&lt;1881,1,0)</f>
        <v>1</v>
      </c>
      <c r="X250" s="0" t="n">
        <f aca="false">IF(AND(O250&gt;1880,O250&lt;1901),1,0)</f>
        <v>0</v>
      </c>
      <c r="Y250" s="0" t="n">
        <f aca="false">IF(AND(O250&gt;1900,O250&lt;1919),1,0)</f>
        <v>0</v>
      </c>
      <c r="Z250" s="0" t="n">
        <f aca="false">IF(O250&gt;1918,1,0)</f>
        <v>0</v>
      </c>
      <c r="AA250" s="0" t="n">
        <f aca="false">IF(W250=1,1,IF(X250=1,2,IF(Y250=1,3,IF(Z250=1,4,0))))</f>
        <v>1</v>
      </c>
      <c r="AB250" s="0" t="n">
        <f aca="false">IF(ISNUMBER(FIND("2e kamerlid",D250,1)),1,0)</f>
        <v>1</v>
      </c>
      <c r="AC250" s="0" t="n">
        <f aca="false">IF(ISNUMBER(FIND("1e kamerlid",D250,1)),1,0)</f>
        <v>0</v>
      </c>
      <c r="AD250" s="0" t="n">
        <f aca="false">IF(ISNUMBER(FIND("minister",D250,1)),1,0)</f>
        <v>0</v>
      </c>
      <c r="AE250" s="0" t="n">
        <f aca="false">IF(ISNUMBER(FIND("gedeputeerde",D250,1)),1,0)</f>
        <v>0</v>
      </c>
      <c r="AF250" s="0" t="n">
        <f aca="false">IF(ISNUMBER(FIND("commissaris",D250,1)),1,0)</f>
        <v>0</v>
      </c>
    </row>
    <row r="251" customFormat="false" ht="15" hidden="false" customHeight="false" outlineLevel="0" collapsed="false">
      <c r="A251" s="6" t="s">
        <v>1217</v>
      </c>
      <c r="B251" s="7" t="s">
        <v>1218</v>
      </c>
      <c r="C251" s="7" t="s">
        <v>434</v>
      </c>
      <c r="D251" s="7" t="s">
        <v>35</v>
      </c>
      <c r="E251" s="7" t="s">
        <v>36</v>
      </c>
      <c r="F251" s="7" t="s">
        <v>37</v>
      </c>
      <c r="G251" s="7" t="s">
        <v>1219</v>
      </c>
      <c r="H251" s="7" t="n">
        <v>1929</v>
      </c>
      <c r="I251" s="7" t="s">
        <v>39</v>
      </c>
      <c r="J251" s="7" t="s">
        <v>40</v>
      </c>
      <c r="K251" s="7" t="s">
        <v>40</v>
      </c>
      <c r="L251" s="7"/>
      <c r="M251" s="7" t="s">
        <v>1220</v>
      </c>
      <c r="N251" s="8" t="s">
        <v>40</v>
      </c>
      <c r="O251" s="9" t="n">
        <v>1918</v>
      </c>
      <c r="P251" s="0" t="str">
        <f aca="false">RIGHT(VLOOKUP(A251,Sheet2!A:C,3,0),4)</f>
        <v>1919</v>
      </c>
      <c r="Q251" s="0" t="n">
        <f aca="false">P251-O251</f>
        <v>1</v>
      </c>
      <c r="R251" s="0" t="str">
        <f aca="false">VLOOKUP(A251,Sheet1!A:K,8,0)</f>
        <v>SDAP</v>
      </c>
      <c r="S251" s="0" t="s">
        <v>42</v>
      </c>
      <c r="T251" s="0" t="str">
        <f aca="false">RIGHT(VLOOKUP(A251,Sheet1!A:K,11,0),4)</f>
        <v>1883</v>
      </c>
      <c r="U251" s="0" t="str">
        <f aca="false">RIGHT(G251,4)</f>
        <v>1929</v>
      </c>
      <c r="V251" s="0" t="n">
        <f aca="false">U251-T251</f>
        <v>46</v>
      </c>
      <c r="W251" s="0" t="n">
        <f aca="false">IF(O251&lt;1881,1,0)</f>
        <v>0</v>
      </c>
      <c r="X251" s="0" t="n">
        <f aca="false">IF(AND(O251&gt;1880,O251&lt;1901),1,0)</f>
        <v>0</v>
      </c>
      <c r="Y251" s="0" t="n">
        <f aca="false">IF(AND(O251&gt;1900,O251&lt;1919),1,0)</f>
        <v>1</v>
      </c>
      <c r="Z251" s="0" t="n">
        <f aca="false">IF(O251&gt;1918,1,0)</f>
        <v>0</v>
      </c>
      <c r="AA251" s="0" t="n">
        <f aca="false">IF(W251=1,1,IF(X251=1,2,IF(Y251=1,3,IF(Z251=1,4,0))))</f>
        <v>3</v>
      </c>
      <c r="AB251" s="0" t="n">
        <f aca="false">IF(ISNUMBER(FIND("2e kamerlid",D251,1)),1,0)</f>
        <v>1</v>
      </c>
      <c r="AC251" s="0" t="n">
        <f aca="false">IF(ISNUMBER(FIND("1e kamerlid",D251,1)),1,0)</f>
        <v>0</v>
      </c>
      <c r="AD251" s="0" t="n">
        <f aca="false">IF(ISNUMBER(FIND("minister",D251,1)),1,0)</f>
        <v>0</v>
      </c>
      <c r="AE251" s="0" t="n">
        <f aca="false">IF(ISNUMBER(FIND("gedeputeerde",D251,1)),1,0)</f>
        <v>0</v>
      </c>
      <c r="AF251" s="0" t="n">
        <f aca="false">IF(ISNUMBER(FIND("commissaris",D251,1)),1,0)</f>
        <v>0</v>
      </c>
    </row>
    <row r="252" customFormat="false" ht="15" hidden="false" customHeight="false" outlineLevel="0" collapsed="false">
      <c r="A252" s="6" t="s">
        <v>1221</v>
      </c>
      <c r="B252" s="7" t="s">
        <v>1222</v>
      </c>
      <c r="C252" s="7" t="s">
        <v>310</v>
      </c>
      <c r="D252" s="7" t="s">
        <v>35</v>
      </c>
      <c r="E252" s="7" t="s">
        <v>82</v>
      </c>
      <c r="F252" s="7" t="s">
        <v>37</v>
      </c>
      <c r="G252" s="7" t="s">
        <v>1223</v>
      </c>
      <c r="H252" s="7" t="n">
        <v>1906</v>
      </c>
      <c r="I252" s="11" t="s">
        <v>1224</v>
      </c>
      <c r="J252" s="7" t="s">
        <v>268</v>
      </c>
      <c r="K252" s="7" t="s">
        <v>268</v>
      </c>
      <c r="L252" s="7"/>
      <c r="M252" s="7" t="s">
        <v>1225</v>
      </c>
      <c r="N252" s="7" t="s">
        <v>40</v>
      </c>
      <c r="O252" s="9" t="n">
        <v>1866</v>
      </c>
      <c r="P252" s="0" t="str">
        <f aca="false">RIGHT(VLOOKUP(A252,Sheet2!A:C,3,0),4)</f>
        <v>1886</v>
      </c>
      <c r="Q252" s="0" t="n">
        <f aca="false">P252-O252</f>
        <v>20</v>
      </c>
      <c r="R252" s="0" t="str">
        <f aca="false">VLOOKUP(A252,Sheet1!A:K,8,0)</f>
        <v>liberaal;Kappeynianen</v>
      </c>
      <c r="S252" s="0" t="s">
        <v>50</v>
      </c>
      <c r="T252" s="0" t="str">
        <f aca="false">RIGHT(VLOOKUP(A252,Sheet1!A:K,11,0),4)</f>
        <v>1824</v>
      </c>
      <c r="U252" s="0" t="str">
        <f aca="false">RIGHT(G252,4)</f>
        <v>1906</v>
      </c>
      <c r="V252" s="0" t="n">
        <f aca="false">U252-T252</f>
        <v>82</v>
      </c>
      <c r="W252" s="0" t="n">
        <f aca="false">IF(O252&lt;1881,1,0)</f>
        <v>1</v>
      </c>
      <c r="X252" s="0" t="n">
        <f aca="false">IF(AND(O252&gt;1880,O252&lt;1901),1,0)</f>
        <v>0</v>
      </c>
      <c r="Y252" s="0" t="n">
        <f aca="false">IF(AND(O252&gt;1900,O252&lt;1919),1,0)</f>
        <v>0</v>
      </c>
      <c r="Z252" s="0" t="n">
        <f aca="false">IF(O252&gt;1918,1,0)</f>
        <v>0</v>
      </c>
      <c r="AA252" s="0" t="n">
        <f aca="false">IF(W252=1,1,IF(X252=1,2,IF(Y252=1,3,IF(Z252=1,4,0))))</f>
        <v>1</v>
      </c>
      <c r="AB252" s="0" t="n">
        <f aca="false">IF(ISNUMBER(FIND("2e kamerlid",D252,1)),1,0)</f>
        <v>1</v>
      </c>
      <c r="AC252" s="0" t="n">
        <f aca="false">IF(ISNUMBER(FIND("1e kamerlid",D252,1)),1,0)</f>
        <v>0</v>
      </c>
      <c r="AD252" s="0" t="n">
        <f aca="false">IF(ISNUMBER(FIND("minister",D252,1)),1,0)</f>
        <v>0</v>
      </c>
      <c r="AE252" s="0" t="n">
        <f aca="false">IF(ISNUMBER(FIND("gedeputeerde",D252,1)),1,0)</f>
        <v>0</v>
      </c>
      <c r="AF252" s="0" t="n">
        <f aca="false">IF(ISNUMBER(FIND("commissaris",D252,1)),1,0)</f>
        <v>0</v>
      </c>
    </row>
    <row r="253" customFormat="false" ht="15" hidden="false" customHeight="false" outlineLevel="0" collapsed="false">
      <c r="A253" s="6" t="s">
        <v>1226</v>
      </c>
      <c r="B253" s="7" t="s">
        <v>1227</v>
      </c>
      <c r="C253" s="7" t="s">
        <v>1228</v>
      </c>
      <c r="D253" s="7" t="s">
        <v>35</v>
      </c>
      <c r="E253" s="7" t="s">
        <v>36</v>
      </c>
      <c r="F253" s="7" t="s">
        <v>37</v>
      </c>
      <c r="G253" s="7" t="s">
        <v>1229</v>
      </c>
      <c r="H253" s="7" t="n">
        <v>1932</v>
      </c>
      <c r="I253" s="7" t="s">
        <v>39</v>
      </c>
      <c r="J253" s="7" t="s">
        <v>40</v>
      </c>
      <c r="K253" s="7" t="s">
        <v>40</v>
      </c>
      <c r="L253" s="7"/>
      <c r="M253" s="7" t="s">
        <v>1230</v>
      </c>
      <c r="N253" s="8" t="s">
        <v>40</v>
      </c>
      <c r="O253" s="9" t="n">
        <v>1888</v>
      </c>
      <c r="P253" s="0" t="str">
        <f aca="false">RIGHT(VLOOKUP(A253,Sheet2!A:C,3,0),4)</f>
        <v>1897</v>
      </c>
      <c r="Q253" s="0" t="n">
        <f aca="false">P253-O253</f>
        <v>9</v>
      </c>
      <c r="R253" s="0" t="str">
        <f aca="false">VLOOKUP(A253,Sheet1!A:K,8,0)</f>
        <v>oud- of vrije liberalen</v>
      </c>
      <c r="S253" s="0" t="s">
        <v>50</v>
      </c>
      <c r="T253" s="0" t="str">
        <f aca="false">RIGHT(VLOOKUP(A253,Sheet1!A:K,11,0),4)</f>
        <v>1851</v>
      </c>
      <c r="U253" s="0" t="str">
        <f aca="false">RIGHT(G253,4)</f>
        <v>1932</v>
      </c>
      <c r="V253" s="0" t="n">
        <f aca="false">U253-T253</f>
        <v>81</v>
      </c>
      <c r="W253" s="0" t="n">
        <f aca="false">IF(O253&lt;1881,1,0)</f>
        <v>0</v>
      </c>
      <c r="X253" s="0" t="n">
        <f aca="false">IF(AND(O253&gt;1880,O253&lt;1901),1,0)</f>
        <v>1</v>
      </c>
      <c r="Y253" s="0" t="n">
        <f aca="false">IF(AND(O253&gt;1900,O253&lt;1919),1,0)</f>
        <v>0</v>
      </c>
      <c r="Z253" s="0" t="n">
        <f aca="false">IF(O253&gt;1918,1,0)</f>
        <v>0</v>
      </c>
      <c r="AA253" s="0" t="n">
        <f aca="false">IF(W253=1,1,IF(X253=1,2,IF(Y253=1,3,IF(Z253=1,4,0))))</f>
        <v>2</v>
      </c>
      <c r="AB253" s="0" t="n">
        <f aca="false">IF(ISNUMBER(FIND("2e kamerlid",D253,1)),1,0)</f>
        <v>1</v>
      </c>
      <c r="AC253" s="0" t="n">
        <f aca="false">IF(ISNUMBER(FIND("1e kamerlid",D253,1)),1,0)</f>
        <v>0</v>
      </c>
      <c r="AD253" s="0" t="n">
        <f aca="false">IF(ISNUMBER(FIND("minister",D253,1)),1,0)</f>
        <v>0</v>
      </c>
      <c r="AE253" s="0" t="n">
        <f aca="false">IF(ISNUMBER(FIND("gedeputeerde",D253,1)),1,0)</f>
        <v>0</v>
      </c>
      <c r="AF253" s="0" t="n">
        <f aca="false">IF(ISNUMBER(FIND("commissaris",D253,1)),1,0)</f>
        <v>0</v>
      </c>
    </row>
    <row r="254" customFormat="false" ht="15" hidden="false" customHeight="false" outlineLevel="0" collapsed="false">
      <c r="A254" s="6" t="s">
        <v>1231</v>
      </c>
      <c r="B254" s="7" t="s">
        <v>1232</v>
      </c>
      <c r="C254" s="7" t="s">
        <v>721</v>
      </c>
      <c r="D254" s="7" t="s">
        <v>35</v>
      </c>
      <c r="E254" s="7" t="s">
        <v>245</v>
      </c>
      <c r="F254" s="7" t="s">
        <v>37</v>
      </c>
      <c r="G254" s="7" t="s">
        <v>1233</v>
      </c>
      <c r="H254" s="7" t="n">
        <v>1877</v>
      </c>
      <c r="I254" s="11" t="s">
        <v>1234</v>
      </c>
      <c r="J254" s="7" t="s">
        <v>40</v>
      </c>
      <c r="K254" s="7" t="s">
        <v>40</v>
      </c>
      <c r="L254" s="12"/>
      <c r="M254" s="12"/>
      <c r="N254" s="7" t="s">
        <v>40</v>
      </c>
      <c r="O254" s="9" t="n">
        <v>1853</v>
      </c>
      <c r="P254" s="0" t="str">
        <f aca="false">RIGHT(VLOOKUP(A254,Sheet2!A:C,3,0),4)</f>
        <v>1868</v>
      </c>
      <c r="Q254" s="0" t="n">
        <f aca="false">P254-O254</f>
        <v>15</v>
      </c>
      <c r="R254" s="0" t="str">
        <f aca="false">VLOOKUP(A254,Sheet1!A:K,8,0)</f>
        <v>conservatief</v>
      </c>
      <c r="S254" s="0" t="s">
        <v>69</v>
      </c>
      <c r="T254" s="0" t="str">
        <f aca="false">RIGHT(VLOOKUP(A254,Sheet1!A:K,11,0),4)</f>
        <v>1801</v>
      </c>
      <c r="U254" s="0" t="str">
        <f aca="false">RIGHT(G254,4)</f>
        <v>1877</v>
      </c>
      <c r="V254" s="0" t="n">
        <f aca="false">U254-T254</f>
        <v>76</v>
      </c>
      <c r="W254" s="0" t="n">
        <f aca="false">IF(O254&lt;1881,1,0)</f>
        <v>1</v>
      </c>
      <c r="X254" s="0" t="n">
        <f aca="false">IF(AND(O254&gt;1880,O254&lt;1901),1,0)</f>
        <v>0</v>
      </c>
      <c r="Y254" s="0" t="n">
        <f aca="false">IF(AND(O254&gt;1900,O254&lt;1919),1,0)</f>
        <v>0</v>
      </c>
      <c r="Z254" s="0" t="n">
        <f aca="false">IF(O254&gt;1918,1,0)</f>
        <v>0</v>
      </c>
      <c r="AA254" s="0" t="n">
        <f aca="false">IF(W254=1,1,IF(X254=1,2,IF(Y254=1,3,IF(Z254=1,4,0))))</f>
        <v>1</v>
      </c>
      <c r="AB254" s="0" t="n">
        <f aca="false">IF(ISNUMBER(FIND("2e kamerlid",D254,1)),1,0)</f>
        <v>1</v>
      </c>
      <c r="AC254" s="0" t="n">
        <f aca="false">IF(ISNUMBER(FIND("1e kamerlid",D254,1)),1,0)</f>
        <v>0</v>
      </c>
      <c r="AD254" s="0" t="n">
        <f aca="false">IF(ISNUMBER(FIND("minister",D254,1)),1,0)</f>
        <v>0</v>
      </c>
      <c r="AE254" s="0" t="n">
        <f aca="false">IF(ISNUMBER(FIND("gedeputeerde",D254,1)),1,0)</f>
        <v>0</v>
      </c>
      <c r="AF254" s="0" t="n">
        <f aca="false">IF(ISNUMBER(FIND("commissaris",D254,1)),1,0)</f>
        <v>0</v>
      </c>
    </row>
    <row r="255" customFormat="false" ht="15" hidden="false" customHeight="false" outlineLevel="0" collapsed="false">
      <c r="A255" s="6" t="s">
        <v>1235</v>
      </c>
      <c r="B255" s="7" t="s">
        <v>1236</v>
      </c>
      <c r="C255" s="7" t="s">
        <v>1237</v>
      </c>
      <c r="D255" s="7" t="s">
        <v>35</v>
      </c>
      <c r="E255" s="7" t="s">
        <v>82</v>
      </c>
      <c r="F255" s="7" t="s">
        <v>37</v>
      </c>
      <c r="G255" s="7" t="s">
        <v>1238</v>
      </c>
      <c r="H255" s="7" t="n">
        <v>1879</v>
      </c>
      <c r="I255" s="11" t="s">
        <v>1239</v>
      </c>
      <c r="J255" s="6" t="s">
        <v>40</v>
      </c>
      <c r="K255" s="7" t="s">
        <v>40</v>
      </c>
      <c r="L255" s="7"/>
      <c r="M255" s="7"/>
      <c r="N255" s="7" t="s">
        <v>40</v>
      </c>
      <c r="O255" s="9" t="n">
        <v>1849</v>
      </c>
      <c r="P255" s="0" t="str">
        <f aca="false">RIGHT(VLOOKUP(A255,Sheet2!A:C,3,0),4)</f>
        <v>1862</v>
      </c>
      <c r="Q255" s="0" t="n">
        <f aca="false">P255-O255</f>
        <v>13</v>
      </c>
      <c r="R255" s="0" t="str">
        <f aca="false">VLOOKUP(A255,Sheet1!A:K,8,0)</f>
        <v>Thorbeckiaan</v>
      </c>
      <c r="S255" s="0" t="s">
        <v>50</v>
      </c>
      <c r="T255" s="0" t="str">
        <f aca="false">RIGHT(VLOOKUP(A255,Sheet1!A:K,11,0),4)</f>
        <v>1812</v>
      </c>
      <c r="U255" s="0" t="str">
        <f aca="false">RIGHT(G255,4)</f>
        <v>1879</v>
      </c>
      <c r="V255" s="0" t="n">
        <f aca="false">U255-T255</f>
        <v>67</v>
      </c>
      <c r="W255" s="0" t="n">
        <f aca="false">IF(O255&lt;1881,1,0)</f>
        <v>1</v>
      </c>
      <c r="X255" s="0" t="n">
        <f aca="false">IF(AND(O255&gt;1880,O255&lt;1901),1,0)</f>
        <v>0</v>
      </c>
      <c r="Y255" s="0" t="n">
        <f aca="false">IF(AND(O255&gt;1900,O255&lt;1919),1,0)</f>
        <v>0</v>
      </c>
      <c r="Z255" s="0" t="n">
        <f aca="false">IF(O255&gt;1918,1,0)</f>
        <v>0</v>
      </c>
      <c r="AA255" s="0" t="n">
        <f aca="false">IF(W255=1,1,IF(X255=1,2,IF(Y255=1,3,IF(Z255=1,4,0))))</f>
        <v>1</v>
      </c>
      <c r="AB255" s="0" t="n">
        <f aca="false">IF(ISNUMBER(FIND("2e kamerlid",D255,1)),1,0)</f>
        <v>1</v>
      </c>
      <c r="AC255" s="0" t="n">
        <f aca="false">IF(ISNUMBER(FIND("1e kamerlid",D255,1)),1,0)</f>
        <v>0</v>
      </c>
      <c r="AD255" s="0" t="n">
        <f aca="false">IF(ISNUMBER(FIND("minister",D255,1)),1,0)</f>
        <v>0</v>
      </c>
      <c r="AE255" s="0" t="n">
        <f aca="false">IF(ISNUMBER(FIND("gedeputeerde",D255,1)),1,0)</f>
        <v>0</v>
      </c>
      <c r="AF255" s="0" t="n">
        <f aca="false">IF(ISNUMBER(FIND("commissaris",D255,1)),1,0)</f>
        <v>0</v>
      </c>
    </row>
    <row r="256" customFormat="false" ht="15" hidden="false" customHeight="false" outlineLevel="0" collapsed="false">
      <c r="A256" s="6" t="s">
        <v>1240</v>
      </c>
      <c r="B256" s="7" t="s">
        <v>1241</v>
      </c>
      <c r="C256" s="7" t="s">
        <v>1242</v>
      </c>
      <c r="D256" s="7" t="s">
        <v>122</v>
      </c>
      <c r="E256" s="7" t="s">
        <v>212</v>
      </c>
      <c r="F256" s="7" t="s">
        <v>110</v>
      </c>
      <c r="G256" s="7" t="s">
        <v>1243</v>
      </c>
      <c r="H256" s="7" t="n">
        <v>1886</v>
      </c>
      <c r="I256" s="11" t="n">
        <v>2634221</v>
      </c>
      <c r="J256" s="7" t="s">
        <v>40</v>
      </c>
      <c r="K256" s="7" t="s">
        <v>40</v>
      </c>
      <c r="L256" s="7"/>
      <c r="M256" s="12" t="s">
        <v>1244</v>
      </c>
      <c r="N256" s="7" t="s">
        <v>40</v>
      </c>
      <c r="O256" s="9" t="n">
        <v>1864</v>
      </c>
      <c r="P256" s="0" t="str">
        <f aca="false">RIGHT(VLOOKUP(A256,Sheet2!A:C,3,0),4)</f>
        <v>1869</v>
      </c>
      <c r="Q256" s="0" t="n">
        <f aca="false">P256-O256</f>
        <v>5</v>
      </c>
      <c r="R256" s="0" t="str">
        <f aca="false">VLOOKUP(A256,Sheet1!A:K,8,0)</f>
        <v>Thorbeckiaan</v>
      </c>
      <c r="S256" s="0" t="s">
        <v>50</v>
      </c>
      <c r="T256" s="0" t="str">
        <f aca="false">RIGHT(VLOOKUP(A256,Sheet1!A:K,11,0),4)</f>
        <v>1816</v>
      </c>
      <c r="U256" s="0" t="str">
        <f aca="false">RIGHT(G256,4)</f>
        <v>1886</v>
      </c>
      <c r="V256" s="0" t="n">
        <f aca="false">U256-T256</f>
        <v>70</v>
      </c>
      <c r="W256" s="0" t="n">
        <f aca="false">IF(O256&lt;1881,1,0)</f>
        <v>1</v>
      </c>
      <c r="X256" s="0" t="n">
        <f aca="false">IF(AND(O256&gt;1880,O256&lt;1901),1,0)</f>
        <v>0</v>
      </c>
      <c r="Y256" s="0" t="n">
        <f aca="false">IF(AND(O256&gt;1900,O256&lt;1919),1,0)</f>
        <v>0</v>
      </c>
      <c r="Z256" s="0" t="n">
        <f aca="false">IF(O256&gt;1918,1,0)</f>
        <v>0</v>
      </c>
      <c r="AA256" s="0" t="n">
        <f aca="false">IF(W256=1,1,IF(X256=1,2,IF(Y256=1,3,IF(Z256=1,4,0))))</f>
        <v>1</v>
      </c>
      <c r="AB256" s="0" t="n">
        <f aca="false">IF(ISNUMBER(FIND("2e kamerlid",D256,1)),1,0)</f>
        <v>1</v>
      </c>
      <c r="AC256" s="0" t="n">
        <f aca="false">IF(ISNUMBER(FIND("1e kamerlid",D256,1)),1,0)</f>
        <v>0</v>
      </c>
      <c r="AD256" s="0" t="n">
        <f aca="false">IF(ISNUMBER(FIND("minister",D256,1)),1,0)</f>
        <v>0</v>
      </c>
      <c r="AE256" s="0" t="n">
        <f aca="false">IF(ISNUMBER(FIND("gedeputeerde",D256,1)),1,0)</f>
        <v>1</v>
      </c>
      <c r="AF256" s="0" t="n">
        <f aca="false">IF(ISNUMBER(FIND("commissaris",D256,1)),1,0)</f>
        <v>0</v>
      </c>
    </row>
    <row r="257" customFormat="false" ht="15" hidden="false" customHeight="false" outlineLevel="0" collapsed="false">
      <c r="A257" s="6" t="s">
        <v>1245</v>
      </c>
      <c r="B257" s="6" t="s">
        <v>1246</v>
      </c>
      <c r="C257" s="6" t="s">
        <v>1247</v>
      </c>
      <c r="D257" s="6" t="s">
        <v>54</v>
      </c>
      <c r="E257" s="6" t="s">
        <v>435</v>
      </c>
      <c r="F257" s="6" t="s">
        <v>102</v>
      </c>
      <c r="G257" s="6" t="s">
        <v>1248</v>
      </c>
      <c r="H257" s="13" t="s">
        <v>641</v>
      </c>
      <c r="I257" s="7" t="s">
        <v>84</v>
      </c>
      <c r="J257" s="7" t="s">
        <v>40</v>
      </c>
      <c r="K257" s="6" t="s">
        <v>40</v>
      </c>
      <c r="L257" s="6"/>
      <c r="M257" s="6"/>
      <c r="N257" s="8" t="s">
        <v>40</v>
      </c>
      <c r="O257" s="9" t="n">
        <v>1914</v>
      </c>
      <c r="P257" s="0" t="str">
        <f aca="false">RIGHT(VLOOKUP(A257,Sheet2!A:C,3,0),4)</f>
        <v>1919</v>
      </c>
      <c r="Q257" s="0" t="n">
        <f aca="false">P257-O257</f>
        <v>5</v>
      </c>
      <c r="R257" s="0" t="str">
        <f aca="false">VLOOKUP(A257,Sheet1!A:K,8,0)</f>
        <v>liberaal</v>
      </c>
      <c r="S257" s="0" t="s">
        <v>50</v>
      </c>
      <c r="T257" s="0" t="str">
        <f aca="false">RIGHT(VLOOKUP(A257,Sheet1!A:K,11,0),4)</f>
        <v>1862</v>
      </c>
      <c r="U257" s="0" t="str">
        <f aca="false">RIGHT(G257,4)</f>
        <v>1940</v>
      </c>
      <c r="V257" s="0" t="n">
        <f aca="false">U257-T257</f>
        <v>78</v>
      </c>
      <c r="W257" s="0" t="n">
        <f aca="false">IF(O257&lt;1881,1,0)</f>
        <v>0</v>
      </c>
      <c r="X257" s="0" t="n">
        <f aca="false">IF(AND(O257&gt;1880,O257&lt;1901),1,0)</f>
        <v>0</v>
      </c>
      <c r="Y257" s="0" t="n">
        <f aca="false">IF(AND(O257&gt;1900,O257&lt;1919),1,0)</f>
        <v>1</v>
      </c>
      <c r="Z257" s="0" t="n">
        <f aca="false">IF(O257&gt;1918,1,0)</f>
        <v>0</v>
      </c>
      <c r="AA257" s="0" t="n">
        <f aca="false">IF(W257=1,1,IF(X257=1,2,IF(Y257=1,3,IF(Z257=1,4,0))))</f>
        <v>3</v>
      </c>
      <c r="AB257" s="0" t="n">
        <f aca="false">IF(ISNUMBER(FIND("2e kamerlid",D257,1)),1,0)</f>
        <v>0</v>
      </c>
      <c r="AC257" s="0" t="n">
        <f aca="false">IF(ISNUMBER(FIND("1e kamerlid",D257,1)),1,0)</f>
        <v>1</v>
      </c>
      <c r="AD257" s="0" t="n">
        <f aca="false">IF(ISNUMBER(FIND("minister",D257,1)),1,0)</f>
        <v>0</v>
      </c>
      <c r="AE257" s="0" t="n">
        <f aca="false">IF(ISNUMBER(FIND("gedeputeerde",D257,1)),1,0)</f>
        <v>0</v>
      </c>
      <c r="AF257" s="0" t="n">
        <f aca="false">IF(ISNUMBER(FIND("commissaris",D257,1)),1,0)</f>
        <v>0</v>
      </c>
    </row>
    <row r="258" customFormat="false" ht="15" hidden="false" customHeight="false" outlineLevel="0" collapsed="false">
      <c r="A258" s="6" t="s">
        <v>1249</v>
      </c>
      <c r="B258" s="7" t="s">
        <v>1250</v>
      </c>
      <c r="C258" s="7" t="s">
        <v>1251</v>
      </c>
      <c r="D258" s="7" t="s">
        <v>35</v>
      </c>
      <c r="E258" s="7" t="s">
        <v>1252</v>
      </c>
      <c r="F258" s="7" t="s">
        <v>48</v>
      </c>
      <c r="G258" s="7" t="s">
        <v>1253</v>
      </c>
      <c r="H258" s="10" t="n">
        <v>1916</v>
      </c>
      <c r="I258" s="7" t="s">
        <v>75</v>
      </c>
      <c r="J258" s="7" t="s">
        <v>77</v>
      </c>
      <c r="K258" s="7" t="s">
        <v>77</v>
      </c>
      <c r="L258" s="7" t="s">
        <v>718</v>
      </c>
      <c r="M258" s="12"/>
      <c r="N258" s="7" t="s">
        <v>77</v>
      </c>
      <c r="O258" s="9" t="n">
        <v>1877</v>
      </c>
      <c r="P258" s="0" t="str">
        <f aca="false">RIGHT(VLOOKUP(A258,Sheet2!A:C,3,0),4)</f>
        <v>1883</v>
      </c>
      <c r="Q258" s="0" t="n">
        <f aca="false">P258-O258</f>
        <v>6</v>
      </c>
      <c r="R258" s="0" t="str">
        <f aca="false">VLOOKUP(A258,Sheet1!A:K,8,0)</f>
        <v>liberaal</v>
      </c>
      <c r="S258" s="0" t="s">
        <v>50</v>
      </c>
      <c r="T258" s="0" t="str">
        <f aca="false">RIGHT(VLOOKUP(A258,Sheet1!A:K,11,0),4)</f>
        <v>1831</v>
      </c>
      <c r="U258" s="0" t="str">
        <f aca="false">RIGHT(G258,4)</f>
        <v>1916</v>
      </c>
      <c r="V258" s="0" t="n">
        <f aca="false">U258-T258</f>
        <v>85</v>
      </c>
      <c r="W258" s="0" t="n">
        <f aca="false">IF(O258&lt;1881,1,0)</f>
        <v>1</v>
      </c>
      <c r="X258" s="0" t="n">
        <f aca="false">IF(AND(O258&gt;1880,O258&lt;1901),1,0)</f>
        <v>0</v>
      </c>
      <c r="Y258" s="0" t="n">
        <f aca="false">IF(AND(O258&gt;1900,O258&lt;1919),1,0)</f>
        <v>0</v>
      </c>
      <c r="Z258" s="0" t="n">
        <f aca="false">IF(O258&gt;1918,1,0)</f>
        <v>0</v>
      </c>
      <c r="AA258" s="0" t="n">
        <f aca="false">IF(W258=1,1,IF(X258=1,2,IF(Y258=1,3,IF(Z258=1,4,0))))</f>
        <v>1</v>
      </c>
      <c r="AB258" s="0" t="n">
        <f aca="false">IF(ISNUMBER(FIND("2e kamerlid",D258,1)),1,0)</f>
        <v>1</v>
      </c>
      <c r="AC258" s="0" t="n">
        <f aca="false">IF(ISNUMBER(FIND("1e kamerlid",D258,1)),1,0)</f>
        <v>0</v>
      </c>
      <c r="AD258" s="0" t="n">
        <f aca="false">IF(ISNUMBER(FIND("minister",D258,1)),1,0)</f>
        <v>0</v>
      </c>
      <c r="AE258" s="0" t="n">
        <f aca="false">IF(ISNUMBER(FIND("gedeputeerde",D258,1)),1,0)</f>
        <v>0</v>
      </c>
      <c r="AF258" s="0" t="n">
        <f aca="false">IF(ISNUMBER(FIND("commissaris",D258,1)),1,0)</f>
        <v>0</v>
      </c>
    </row>
    <row r="259" customFormat="false" ht="15" hidden="false" customHeight="false" outlineLevel="0" collapsed="false">
      <c r="A259" s="6" t="s">
        <v>1254</v>
      </c>
      <c r="B259" s="7" t="s">
        <v>1255</v>
      </c>
      <c r="C259" s="7" t="s">
        <v>1256</v>
      </c>
      <c r="D259" s="7" t="s">
        <v>35</v>
      </c>
      <c r="E259" s="7" t="s">
        <v>1257</v>
      </c>
      <c r="F259" s="7" t="s">
        <v>48</v>
      </c>
      <c r="G259" s="7" t="s">
        <v>1258</v>
      </c>
      <c r="H259" s="10" t="n">
        <v>1933</v>
      </c>
      <c r="I259" s="7" t="s">
        <v>75</v>
      </c>
      <c r="J259" s="7" t="s">
        <v>76</v>
      </c>
      <c r="K259" s="7" t="s">
        <v>77</v>
      </c>
      <c r="L259" s="7" t="s">
        <v>1259</v>
      </c>
      <c r="M259" s="7" t="s">
        <v>1260</v>
      </c>
      <c r="N259" s="7" t="s">
        <v>77</v>
      </c>
      <c r="O259" s="9" t="n">
        <v>1894</v>
      </c>
      <c r="P259" s="0" t="str">
        <f aca="false">RIGHT(VLOOKUP(A259,Sheet2!A:C,3,0),4)</f>
        <v>1901</v>
      </c>
      <c r="Q259" s="0" t="n">
        <f aca="false">P259-O259</f>
        <v>7</v>
      </c>
      <c r="R259" s="0" t="str">
        <f aca="false">VLOOKUP(A259,Sheet1!A:K,8,0)</f>
        <v>ARP</v>
      </c>
      <c r="S259" s="0" t="s">
        <v>69</v>
      </c>
      <c r="T259" s="0" t="str">
        <f aca="false">RIGHT(VLOOKUP(A259,Sheet1!A:K,11,0),4)</f>
        <v>1840</v>
      </c>
      <c r="U259" s="0" t="str">
        <f aca="false">RIGHT(G259,4)</f>
        <v>1933</v>
      </c>
      <c r="V259" s="0" t="n">
        <f aca="false">U259-T259</f>
        <v>93</v>
      </c>
      <c r="W259" s="0" t="n">
        <f aca="false">IF(O259&lt;1881,1,0)</f>
        <v>0</v>
      </c>
      <c r="X259" s="0" t="n">
        <f aca="false">IF(AND(O259&gt;1880,O259&lt;1901),1,0)</f>
        <v>1</v>
      </c>
      <c r="Y259" s="0" t="n">
        <f aca="false">IF(AND(O259&gt;1900,O259&lt;1919),1,0)</f>
        <v>0</v>
      </c>
      <c r="Z259" s="0" t="n">
        <f aca="false">IF(O259&gt;1918,1,0)</f>
        <v>0</v>
      </c>
      <c r="AA259" s="0" t="n">
        <f aca="false">IF(W259=1,1,IF(X259=1,2,IF(Y259=1,3,IF(Z259=1,4,0))))</f>
        <v>2</v>
      </c>
      <c r="AB259" s="0" t="n">
        <f aca="false">IF(ISNUMBER(FIND("2e kamerlid",D259,1)),1,0)</f>
        <v>1</v>
      </c>
      <c r="AC259" s="0" t="n">
        <f aca="false">IF(ISNUMBER(FIND("1e kamerlid",D259,1)),1,0)</f>
        <v>0</v>
      </c>
      <c r="AD259" s="0" t="n">
        <f aca="false">IF(ISNUMBER(FIND("minister",D259,1)),1,0)</f>
        <v>0</v>
      </c>
      <c r="AE259" s="0" t="n">
        <f aca="false">IF(ISNUMBER(FIND("gedeputeerde",D259,1)),1,0)</f>
        <v>0</v>
      </c>
      <c r="AF259" s="0" t="n">
        <f aca="false">IF(ISNUMBER(FIND("commissaris",D259,1)),1,0)</f>
        <v>0</v>
      </c>
    </row>
    <row r="260" customFormat="false" ht="15" hidden="false" customHeight="false" outlineLevel="0" collapsed="false">
      <c r="A260" s="6" t="s">
        <v>1261</v>
      </c>
      <c r="B260" s="7" t="s">
        <v>1262</v>
      </c>
      <c r="C260" s="7" t="s">
        <v>1263</v>
      </c>
      <c r="D260" s="7" t="s">
        <v>54</v>
      </c>
      <c r="E260" s="7" t="s">
        <v>344</v>
      </c>
      <c r="F260" s="7" t="s">
        <v>37</v>
      </c>
      <c r="G260" s="7" t="s">
        <v>1264</v>
      </c>
      <c r="H260" s="7" t="n">
        <v>1878</v>
      </c>
      <c r="I260" s="11" t="s">
        <v>1265</v>
      </c>
      <c r="J260" s="7" t="s">
        <v>40</v>
      </c>
      <c r="K260" s="7" t="s">
        <v>40</v>
      </c>
      <c r="L260" s="7"/>
      <c r="M260" s="12"/>
      <c r="N260" s="8" t="s">
        <v>40</v>
      </c>
      <c r="O260" s="9" t="n">
        <v>1849</v>
      </c>
      <c r="P260" s="0" t="str">
        <f aca="false">RIGHT(VLOOKUP(A260,Sheet2!A:C,3,0),4)</f>
        <v>1865</v>
      </c>
      <c r="Q260" s="0" t="n">
        <f aca="false">P260-O260</f>
        <v>16</v>
      </c>
      <c r="R260" s="0" t="str">
        <f aca="false">VLOOKUP(A260,Sheet1!A:K,8,0)</f>
        <v>'pragmatisch' liberaal</v>
      </c>
      <c r="S260" s="0" t="s">
        <v>50</v>
      </c>
      <c r="T260" s="0" t="str">
        <f aca="false">RIGHT(VLOOKUP(A260,Sheet1!A:K,11,0),4)</f>
        <v>1802</v>
      </c>
      <c r="U260" s="0" t="str">
        <f aca="false">RIGHT(G260,4)</f>
        <v>1878</v>
      </c>
      <c r="V260" s="0" t="n">
        <f aca="false">U260-T260</f>
        <v>76</v>
      </c>
      <c r="W260" s="0" t="n">
        <f aca="false">IF(O260&lt;1881,1,0)</f>
        <v>1</v>
      </c>
      <c r="X260" s="0" t="n">
        <f aca="false">IF(AND(O260&gt;1880,O260&lt;1901),1,0)</f>
        <v>0</v>
      </c>
      <c r="Y260" s="0" t="n">
        <f aca="false">IF(AND(O260&gt;1900,O260&lt;1919),1,0)</f>
        <v>0</v>
      </c>
      <c r="Z260" s="0" t="n">
        <f aca="false">IF(O260&gt;1918,1,0)</f>
        <v>0</v>
      </c>
      <c r="AA260" s="0" t="n">
        <f aca="false">IF(W260=1,1,IF(X260=1,2,IF(Y260=1,3,IF(Z260=1,4,0))))</f>
        <v>1</v>
      </c>
      <c r="AB260" s="0" t="n">
        <f aca="false">IF(ISNUMBER(FIND("2e kamerlid",D260,1)),1,0)</f>
        <v>0</v>
      </c>
      <c r="AC260" s="0" t="n">
        <f aca="false">IF(ISNUMBER(FIND("1e kamerlid",D260,1)),1,0)</f>
        <v>1</v>
      </c>
      <c r="AD260" s="0" t="n">
        <f aca="false">IF(ISNUMBER(FIND("minister",D260,1)),1,0)</f>
        <v>0</v>
      </c>
      <c r="AE260" s="0" t="n">
        <f aca="false">IF(ISNUMBER(FIND("gedeputeerde",D260,1)),1,0)</f>
        <v>0</v>
      </c>
      <c r="AF260" s="0" t="n">
        <f aca="false">IF(ISNUMBER(FIND("commissaris",D260,1)),1,0)</f>
        <v>0</v>
      </c>
    </row>
    <row r="261" customFormat="false" ht="15" hidden="false" customHeight="false" outlineLevel="0" collapsed="false">
      <c r="A261" s="6" t="s">
        <v>1266</v>
      </c>
      <c r="B261" s="7" t="s">
        <v>1255</v>
      </c>
      <c r="C261" s="7" t="s">
        <v>1267</v>
      </c>
      <c r="D261" s="7" t="s">
        <v>46</v>
      </c>
      <c r="E261" s="7" t="s">
        <v>497</v>
      </c>
      <c r="F261" s="7" t="s">
        <v>37</v>
      </c>
      <c r="G261" s="7" t="s">
        <v>1268</v>
      </c>
      <c r="H261" s="7" t="n">
        <v>1921</v>
      </c>
      <c r="I261" s="7" t="s">
        <v>273</v>
      </c>
      <c r="J261" s="7" t="s">
        <v>77</v>
      </c>
      <c r="K261" s="7" t="s">
        <v>77</v>
      </c>
      <c r="L261" s="8"/>
      <c r="M261" s="7" t="s">
        <v>1269</v>
      </c>
      <c r="N261" s="7" t="s">
        <v>77</v>
      </c>
      <c r="O261" s="9" t="n">
        <v>1882</v>
      </c>
      <c r="P261" s="0" t="str">
        <f aca="false">RIGHT(VLOOKUP(A261,Sheet2!A:C,3,0),4)</f>
        <v>1921</v>
      </c>
      <c r="Q261" s="0" t="n">
        <f aca="false">P261-O261</f>
        <v>39</v>
      </c>
      <c r="R261" s="0" t="str">
        <f aca="false">VLOOKUP(A261,Sheet1!A:K,8,0)</f>
        <v>ARP</v>
      </c>
      <c r="S261" s="0" t="s">
        <v>69</v>
      </c>
      <c r="T261" s="0" t="str">
        <f aca="false">RIGHT(VLOOKUP(A261,Sheet1!A:K,11,0),4)</f>
        <v>1849</v>
      </c>
      <c r="U261" s="0" t="str">
        <f aca="false">RIGHT(G261,4)</f>
        <v>1921</v>
      </c>
      <c r="V261" s="0" t="n">
        <f aca="false">U261-T261</f>
        <v>72</v>
      </c>
      <c r="W261" s="0" t="n">
        <f aca="false">IF(O261&lt;1881,1,0)</f>
        <v>0</v>
      </c>
      <c r="X261" s="0" t="n">
        <f aca="false">IF(AND(O261&gt;1880,O261&lt;1901),1,0)</f>
        <v>1</v>
      </c>
      <c r="Y261" s="0" t="n">
        <f aca="false">IF(AND(O261&gt;1900,O261&lt;1919),1,0)</f>
        <v>0</v>
      </c>
      <c r="Z261" s="0" t="n">
        <f aca="false">IF(O261&gt;1918,1,0)</f>
        <v>0</v>
      </c>
      <c r="AA261" s="0" t="n">
        <f aca="false">IF(W261=1,1,IF(X261=1,2,IF(Y261=1,3,IF(Z261=1,4,0))))</f>
        <v>2</v>
      </c>
      <c r="AB261" s="0" t="n">
        <f aca="false">IF(ISNUMBER(FIND("2e kamerlid",D261,1)),1,0)</f>
        <v>1</v>
      </c>
      <c r="AC261" s="0" t="n">
        <f aca="false">IF(ISNUMBER(FIND("1e kamerlid",D261,1)),1,0)</f>
        <v>1</v>
      </c>
      <c r="AD261" s="0" t="n">
        <f aca="false">IF(ISNUMBER(FIND("minister",D261,1)),1,0)</f>
        <v>0</v>
      </c>
      <c r="AE261" s="0" t="n">
        <f aca="false">IF(ISNUMBER(FIND("gedeputeerde",D261,1)),1,0)</f>
        <v>0</v>
      </c>
      <c r="AF261" s="0" t="n">
        <f aca="false">IF(ISNUMBER(FIND("commissaris",D261,1)),1,0)</f>
        <v>0</v>
      </c>
    </row>
    <row r="262" customFormat="false" ht="15" hidden="false" customHeight="false" outlineLevel="0" collapsed="false">
      <c r="A262" s="6" t="s">
        <v>1270</v>
      </c>
      <c r="B262" s="7" t="s">
        <v>1271</v>
      </c>
      <c r="C262" s="7" t="s">
        <v>1272</v>
      </c>
      <c r="D262" s="7" t="s">
        <v>35</v>
      </c>
      <c r="E262" s="7" t="s">
        <v>82</v>
      </c>
      <c r="F262" s="7" t="s">
        <v>37</v>
      </c>
      <c r="G262" s="7" t="s">
        <v>1273</v>
      </c>
      <c r="H262" s="7" t="n">
        <v>1936</v>
      </c>
      <c r="I262" s="7" t="s">
        <v>39</v>
      </c>
      <c r="J262" s="7" t="s">
        <v>40</v>
      </c>
      <c r="K262" s="7" t="s">
        <v>40</v>
      </c>
      <c r="L262" s="7"/>
      <c r="M262" s="7"/>
      <c r="N262" s="8" t="s">
        <v>40</v>
      </c>
      <c r="O262" s="9" t="n">
        <v>1909</v>
      </c>
      <c r="P262" s="0" t="str">
        <f aca="false">RIGHT(VLOOKUP(A262,Sheet2!A:C,3,0),4)</f>
        <v>1913</v>
      </c>
      <c r="Q262" s="0" t="n">
        <f aca="false">P262-O262</f>
        <v>4</v>
      </c>
      <c r="R262" s="0" t="str">
        <f aca="false">VLOOKUP(A262,Sheet1!A:K,8,0)</f>
        <v>ARP</v>
      </c>
      <c r="S262" s="0" t="s">
        <v>69</v>
      </c>
      <c r="T262" s="0" t="str">
        <f aca="false">RIGHT(VLOOKUP(A262,Sheet1!A:K,11,0),4)</f>
        <v>1859</v>
      </c>
      <c r="U262" s="0" t="str">
        <f aca="false">RIGHT(G262,4)</f>
        <v>1936</v>
      </c>
      <c r="V262" s="0" t="n">
        <f aca="false">U262-T262</f>
        <v>77</v>
      </c>
      <c r="W262" s="0" t="n">
        <f aca="false">IF(O262&lt;1881,1,0)</f>
        <v>0</v>
      </c>
      <c r="X262" s="0" t="n">
        <f aca="false">IF(AND(O262&gt;1880,O262&lt;1901),1,0)</f>
        <v>0</v>
      </c>
      <c r="Y262" s="0" t="n">
        <f aca="false">IF(AND(O262&gt;1900,O262&lt;1919),1,0)</f>
        <v>1</v>
      </c>
      <c r="Z262" s="0" t="n">
        <f aca="false">IF(O262&gt;1918,1,0)</f>
        <v>0</v>
      </c>
      <c r="AA262" s="0" t="n">
        <f aca="false">IF(W262=1,1,IF(X262=1,2,IF(Y262=1,3,IF(Z262=1,4,0))))</f>
        <v>3</v>
      </c>
      <c r="AB262" s="0" t="n">
        <f aca="false">IF(ISNUMBER(FIND("2e kamerlid",D262,1)),1,0)</f>
        <v>1</v>
      </c>
      <c r="AC262" s="0" t="n">
        <f aca="false">IF(ISNUMBER(FIND("1e kamerlid",D262,1)),1,0)</f>
        <v>0</v>
      </c>
      <c r="AD262" s="0" t="n">
        <f aca="false">IF(ISNUMBER(FIND("minister",D262,1)),1,0)</f>
        <v>0</v>
      </c>
      <c r="AE262" s="0" t="n">
        <f aca="false">IF(ISNUMBER(FIND("gedeputeerde",D262,1)),1,0)</f>
        <v>0</v>
      </c>
      <c r="AF262" s="0" t="n">
        <f aca="false">IF(ISNUMBER(FIND("commissaris",D262,1)),1,0)</f>
        <v>0</v>
      </c>
    </row>
    <row r="263" customFormat="false" ht="15" hidden="false" customHeight="false" outlineLevel="0" collapsed="false">
      <c r="A263" s="6" t="s">
        <v>1274</v>
      </c>
      <c r="B263" s="7" t="s">
        <v>1275</v>
      </c>
      <c r="C263" s="7" t="s">
        <v>1276</v>
      </c>
      <c r="D263" s="7" t="s">
        <v>54</v>
      </c>
      <c r="E263" s="7" t="s">
        <v>1277</v>
      </c>
      <c r="F263" s="7" t="s">
        <v>48</v>
      </c>
      <c r="G263" s="7" t="s">
        <v>1278</v>
      </c>
      <c r="H263" s="10" t="n">
        <v>1939</v>
      </c>
      <c r="I263" s="7" t="s">
        <v>39</v>
      </c>
      <c r="J263" s="7" t="s">
        <v>40</v>
      </c>
      <c r="K263" s="7" t="s">
        <v>40</v>
      </c>
      <c r="L263" s="12" t="s">
        <v>718</v>
      </c>
      <c r="M263" s="7" t="s">
        <v>1279</v>
      </c>
      <c r="N263" s="8" t="s">
        <v>40</v>
      </c>
      <c r="O263" s="9" t="n">
        <v>1913</v>
      </c>
      <c r="P263" s="0" t="str">
        <f aca="false">RIGHT(VLOOKUP(A263,Sheet2!A:C,3,0),4)</f>
        <v>1922</v>
      </c>
      <c r="Q263" s="0" t="n">
        <f aca="false">P263-O263</f>
        <v>9</v>
      </c>
      <c r="R263" s="0" t="str">
        <f aca="false">VLOOKUP(A263,Sheet1!A:K,8,0)</f>
        <v>liberaal</v>
      </c>
      <c r="S263" s="0" t="s">
        <v>50</v>
      </c>
      <c r="T263" s="0" t="str">
        <f aca="false">RIGHT(VLOOKUP(A263,Sheet1!A:K,11,0),4)</f>
        <v>1861</v>
      </c>
      <c r="U263" s="0" t="str">
        <f aca="false">RIGHT(G263,4)</f>
        <v>1939</v>
      </c>
      <c r="V263" s="0" t="n">
        <f aca="false">U263-T263</f>
        <v>78</v>
      </c>
      <c r="W263" s="0" t="n">
        <f aca="false">IF(O263&lt;1881,1,0)</f>
        <v>0</v>
      </c>
      <c r="X263" s="0" t="n">
        <f aca="false">IF(AND(O263&gt;1880,O263&lt;1901),1,0)</f>
        <v>0</v>
      </c>
      <c r="Y263" s="0" t="n">
        <f aca="false">IF(AND(O263&gt;1900,O263&lt;1919),1,0)</f>
        <v>1</v>
      </c>
      <c r="Z263" s="0" t="n">
        <f aca="false">IF(O263&gt;1918,1,0)</f>
        <v>0</v>
      </c>
      <c r="AA263" s="0" t="n">
        <f aca="false">IF(W263=1,1,IF(X263=1,2,IF(Y263=1,3,IF(Z263=1,4,0))))</f>
        <v>3</v>
      </c>
      <c r="AB263" s="0" t="n">
        <f aca="false">IF(ISNUMBER(FIND("2e kamerlid",D263,1)),1,0)</f>
        <v>0</v>
      </c>
      <c r="AC263" s="0" t="n">
        <f aca="false">IF(ISNUMBER(FIND("1e kamerlid",D263,1)),1,0)</f>
        <v>1</v>
      </c>
      <c r="AD263" s="0" t="n">
        <f aca="false">IF(ISNUMBER(FIND("minister",D263,1)),1,0)</f>
        <v>0</v>
      </c>
      <c r="AE263" s="0" t="n">
        <f aca="false">IF(ISNUMBER(FIND("gedeputeerde",D263,1)),1,0)</f>
        <v>0</v>
      </c>
      <c r="AF263" s="0" t="n">
        <f aca="false">IF(ISNUMBER(FIND("commissaris",D263,1)),1,0)</f>
        <v>0</v>
      </c>
    </row>
    <row r="264" customFormat="false" ht="15" hidden="false" customHeight="false" outlineLevel="0" collapsed="false">
      <c r="A264" s="6" t="s">
        <v>1280</v>
      </c>
      <c r="B264" s="7" t="s">
        <v>1275</v>
      </c>
      <c r="C264" s="7" t="s">
        <v>310</v>
      </c>
      <c r="D264" s="7" t="s">
        <v>132</v>
      </c>
      <c r="E264" s="7" t="s">
        <v>82</v>
      </c>
      <c r="F264" s="7" t="s">
        <v>37</v>
      </c>
      <c r="G264" s="7" t="s">
        <v>1281</v>
      </c>
      <c r="H264" s="7" t="n">
        <v>1930</v>
      </c>
      <c r="I264" s="7" t="s">
        <v>39</v>
      </c>
      <c r="J264" s="7" t="s">
        <v>40</v>
      </c>
      <c r="K264" s="7" t="s">
        <v>40</v>
      </c>
      <c r="L264" s="7"/>
      <c r="M264" s="7"/>
      <c r="N264" s="8" t="s">
        <v>40</v>
      </c>
      <c r="O264" s="9" t="n">
        <v>1869</v>
      </c>
      <c r="P264" s="0" t="str">
        <f aca="false">RIGHT(VLOOKUP(A264,Sheet2!A:C,3,0),4)</f>
        <v>1907</v>
      </c>
      <c r="Q264" s="0" t="n">
        <f aca="false">P264-O264</f>
        <v>38</v>
      </c>
      <c r="R264" s="0" t="str">
        <f aca="false">VLOOKUP(A264,Sheet1!A:K,8,0)</f>
        <v>oud- of vrije liberalen</v>
      </c>
      <c r="S264" s="0" t="s">
        <v>50</v>
      </c>
      <c r="T264" s="0" t="str">
        <f aca="false">RIGHT(VLOOKUP(A264,Sheet1!A:K,11,0),4)</f>
        <v>1837</v>
      </c>
      <c r="U264" s="0" t="str">
        <f aca="false">RIGHT(G264,4)</f>
        <v>1930</v>
      </c>
      <c r="V264" s="0" t="n">
        <f aca="false">U264-T264</f>
        <v>93</v>
      </c>
      <c r="W264" s="0" t="n">
        <f aca="false">IF(O264&lt;1881,1,0)</f>
        <v>1</v>
      </c>
      <c r="X264" s="0" t="n">
        <f aca="false">IF(AND(O264&gt;1880,O264&lt;1901),1,0)</f>
        <v>0</v>
      </c>
      <c r="Y264" s="0" t="n">
        <f aca="false">IF(AND(O264&gt;1900,O264&lt;1919),1,0)</f>
        <v>0</v>
      </c>
      <c r="Z264" s="0" t="n">
        <f aca="false">IF(O264&gt;1918,1,0)</f>
        <v>0</v>
      </c>
      <c r="AA264" s="0" t="n">
        <f aca="false">IF(W264=1,1,IF(X264=1,2,IF(Y264=1,3,IF(Z264=1,4,0))))</f>
        <v>1</v>
      </c>
      <c r="AB264" s="0" t="n">
        <f aca="false">IF(ISNUMBER(FIND("2e kamerlid",D264,1)),1,0)</f>
        <v>1</v>
      </c>
      <c r="AC264" s="0" t="n">
        <f aca="false">IF(ISNUMBER(FIND("1e kamerlid",D264,1)),1,0)</f>
        <v>1</v>
      </c>
      <c r="AD264" s="0" t="n">
        <f aca="false">IF(ISNUMBER(FIND("minister",D264,1)),1,0)</f>
        <v>1</v>
      </c>
      <c r="AE264" s="0" t="n">
        <f aca="false">IF(ISNUMBER(FIND("gedeputeerde",D264,1)),1,0)</f>
        <v>0</v>
      </c>
      <c r="AF264" s="0" t="n">
        <f aca="false">IF(ISNUMBER(FIND("commissaris",D264,1)),1,0)</f>
        <v>0</v>
      </c>
    </row>
    <row r="265" customFormat="false" ht="15" hidden="false" customHeight="false" outlineLevel="0" collapsed="false">
      <c r="A265" s="6" t="s">
        <v>1282</v>
      </c>
      <c r="B265" s="7" t="s">
        <v>1283</v>
      </c>
      <c r="C265" s="7" t="s">
        <v>1284</v>
      </c>
      <c r="D265" s="7" t="s">
        <v>35</v>
      </c>
      <c r="E265" s="7" t="s">
        <v>47</v>
      </c>
      <c r="F265" s="7" t="s">
        <v>48</v>
      </c>
      <c r="G265" s="7" t="s">
        <v>1285</v>
      </c>
      <c r="H265" s="10" t="n">
        <v>1907</v>
      </c>
      <c r="I265" s="11" t="n">
        <v>134136</v>
      </c>
      <c r="J265" s="7" t="s">
        <v>40</v>
      </c>
      <c r="K265" s="7" t="s">
        <v>40</v>
      </c>
      <c r="L265" s="12"/>
      <c r="M265" s="12"/>
      <c r="N265" s="8" t="s">
        <v>40</v>
      </c>
      <c r="O265" s="9" t="n">
        <v>1891</v>
      </c>
      <c r="P265" s="0" t="str">
        <f aca="false">RIGHT(VLOOKUP(A265,Sheet2!A:C,3,0),4)</f>
        <v>1901</v>
      </c>
      <c r="Q265" s="0" t="n">
        <f aca="false">P265-O265</f>
        <v>10</v>
      </c>
      <c r="R265" s="0" t="str">
        <f aca="false">VLOOKUP(A265,Sheet1!A:K,8,0)</f>
        <v>Liberale Unie;vooruitstrevende kamerclub;'club-Pyttersen';vrijzinnig-democratische kamerclub</v>
      </c>
      <c r="S265" s="0" t="s">
        <v>50</v>
      </c>
      <c r="T265" s="0" t="str">
        <f aca="false">RIGHT(VLOOKUP(A265,Sheet1!A:K,11,0),4)</f>
        <v>1831</v>
      </c>
      <c r="U265" s="0" t="str">
        <f aca="false">RIGHT(G265,4)</f>
        <v>1907</v>
      </c>
      <c r="V265" s="0" t="n">
        <f aca="false">U265-T265</f>
        <v>76</v>
      </c>
      <c r="W265" s="0" t="n">
        <f aca="false">IF(O265&lt;1881,1,0)</f>
        <v>0</v>
      </c>
      <c r="X265" s="0" t="n">
        <f aca="false">IF(AND(O265&gt;1880,O265&lt;1901),1,0)</f>
        <v>1</v>
      </c>
      <c r="Y265" s="0" t="n">
        <f aca="false">IF(AND(O265&gt;1900,O265&lt;1919),1,0)</f>
        <v>0</v>
      </c>
      <c r="Z265" s="0" t="n">
        <f aca="false">IF(O265&gt;1918,1,0)</f>
        <v>0</v>
      </c>
      <c r="AA265" s="0" t="n">
        <f aca="false">IF(W265=1,1,IF(X265=1,2,IF(Y265=1,3,IF(Z265=1,4,0))))</f>
        <v>2</v>
      </c>
      <c r="AB265" s="0" t="n">
        <f aca="false">IF(ISNUMBER(FIND("2e kamerlid",D265,1)),1,0)</f>
        <v>1</v>
      </c>
      <c r="AC265" s="0" t="n">
        <f aca="false">IF(ISNUMBER(FIND("1e kamerlid",D265,1)),1,0)</f>
        <v>0</v>
      </c>
      <c r="AD265" s="0" t="n">
        <f aca="false">IF(ISNUMBER(FIND("minister",D265,1)),1,0)</f>
        <v>0</v>
      </c>
      <c r="AE265" s="0" t="n">
        <f aca="false">IF(ISNUMBER(FIND("gedeputeerde",D265,1)),1,0)</f>
        <v>0</v>
      </c>
      <c r="AF265" s="0" t="n">
        <f aca="false">IF(ISNUMBER(FIND("commissaris",D265,1)),1,0)</f>
        <v>0</v>
      </c>
    </row>
    <row r="266" customFormat="false" ht="15" hidden="false" customHeight="false" outlineLevel="0" collapsed="false">
      <c r="A266" s="6" t="s">
        <v>1286</v>
      </c>
      <c r="B266" s="6" t="s">
        <v>1287</v>
      </c>
      <c r="C266" s="6" t="s">
        <v>412</v>
      </c>
      <c r="D266" s="6" t="s">
        <v>54</v>
      </c>
      <c r="E266" s="6" t="s">
        <v>566</v>
      </c>
      <c r="F266" s="6" t="s">
        <v>117</v>
      </c>
      <c r="G266" s="6" t="s">
        <v>1288</v>
      </c>
      <c r="H266" s="13" t="s">
        <v>241</v>
      </c>
      <c r="I266" s="7" t="s">
        <v>39</v>
      </c>
      <c r="J266" s="7" t="s">
        <v>40</v>
      </c>
      <c r="K266" s="6" t="s">
        <v>40</v>
      </c>
      <c r="L266" s="6" t="s">
        <v>452</v>
      </c>
      <c r="M266" s="6"/>
      <c r="N266" s="8" t="s">
        <v>40</v>
      </c>
      <c r="O266" s="9" t="n">
        <v>1901</v>
      </c>
      <c r="P266" s="0" t="str">
        <f aca="false">RIGHT(VLOOKUP(A266,Sheet2!A:C,3,0),4)</f>
        <v>1915</v>
      </c>
      <c r="Q266" s="0" t="n">
        <f aca="false">P266-O266</f>
        <v>14</v>
      </c>
      <c r="R266" s="0" t="str">
        <f aca="false">VLOOKUP(A266,Sheet1!A:K,8,0)</f>
        <v>ARP</v>
      </c>
      <c r="S266" s="0" t="s">
        <v>69</v>
      </c>
      <c r="T266" s="0" t="str">
        <f aca="false">RIGHT(VLOOKUP(A266,Sheet1!A:K,11,0),4)</f>
        <v>1840</v>
      </c>
      <c r="U266" s="0" t="str">
        <f aca="false">RIGHT(G266,4)</f>
        <v>1915</v>
      </c>
      <c r="V266" s="0" t="n">
        <f aca="false">U266-T266</f>
        <v>75</v>
      </c>
      <c r="W266" s="0" t="n">
        <f aca="false">IF(O266&lt;1881,1,0)</f>
        <v>0</v>
      </c>
      <c r="X266" s="0" t="n">
        <f aca="false">IF(AND(O266&gt;1880,O266&lt;1901),1,0)</f>
        <v>0</v>
      </c>
      <c r="Y266" s="0" t="n">
        <f aca="false">IF(AND(O266&gt;1900,O266&lt;1919),1,0)</f>
        <v>1</v>
      </c>
      <c r="Z266" s="0" t="n">
        <f aca="false">IF(O266&gt;1918,1,0)</f>
        <v>0</v>
      </c>
      <c r="AA266" s="0" t="n">
        <f aca="false">IF(W266=1,1,IF(X266=1,2,IF(Y266=1,3,IF(Z266=1,4,0))))</f>
        <v>3</v>
      </c>
      <c r="AB266" s="0" t="n">
        <f aca="false">IF(ISNUMBER(FIND("2e kamerlid",D266,1)),1,0)</f>
        <v>0</v>
      </c>
      <c r="AC266" s="0" t="n">
        <f aca="false">IF(ISNUMBER(FIND("1e kamerlid",D266,1)),1,0)</f>
        <v>1</v>
      </c>
      <c r="AD266" s="0" t="n">
        <f aca="false">IF(ISNUMBER(FIND("minister",D266,1)),1,0)</f>
        <v>0</v>
      </c>
      <c r="AE266" s="0" t="n">
        <f aca="false">IF(ISNUMBER(FIND("gedeputeerde",D266,1)),1,0)</f>
        <v>0</v>
      </c>
      <c r="AF266" s="0" t="n">
        <f aca="false">IF(ISNUMBER(FIND("commissaris",D266,1)),1,0)</f>
        <v>0</v>
      </c>
    </row>
    <row r="267" customFormat="false" ht="15" hidden="false" customHeight="false" outlineLevel="0" collapsed="false">
      <c r="A267" s="6" t="s">
        <v>1289</v>
      </c>
      <c r="B267" s="7" t="s">
        <v>1290</v>
      </c>
      <c r="C267" s="7" t="s">
        <v>315</v>
      </c>
      <c r="D267" s="7" t="s">
        <v>35</v>
      </c>
      <c r="E267" s="7" t="s">
        <v>36</v>
      </c>
      <c r="F267" s="7" t="s">
        <v>37</v>
      </c>
      <c r="G267" s="7" t="s">
        <v>1291</v>
      </c>
      <c r="H267" s="7" t="n">
        <v>1877</v>
      </c>
      <c r="I267" s="11" t="s">
        <v>1292</v>
      </c>
      <c r="J267" s="7" t="s">
        <v>40</v>
      </c>
      <c r="K267" s="7" t="s">
        <v>40</v>
      </c>
      <c r="L267" s="7"/>
      <c r="M267" s="12"/>
      <c r="N267" s="8" t="s">
        <v>40</v>
      </c>
      <c r="O267" s="9" t="n">
        <v>1854</v>
      </c>
      <c r="P267" s="0" t="str">
        <f aca="false">RIGHT(VLOOKUP(A267,Sheet2!A:C,3,0),4)</f>
        <v>1866</v>
      </c>
      <c r="Q267" s="0" t="n">
        <f aca="false">P267-O267</f>
        <v>12</v>
      </c>
      <c r="R267" s="0" t="str">
        <f aca="false">VLOOKUP(A267,Sheet1!A:K,8,0)</f>
        <v>Thorbeckiaan</v>
      </c>
      <c r="S267" s="0" t="s">
        <v>50</v>
      </c>
      <c r="T267" s="0" t="str">
        <f aca="false">RIGHT(VLOOKUP(A267,Sheet1!A:K,11,0),4)</f>
        <v>1819</v>
      </c>
      <c r="U267" s="0" t="str">
        <f aca="false">RIGHT(G267,4)</f>
        <v>1877</v>
      </c>
      <c r="V267" s="0" t="n">
        <f aca="false">U267-T267</f>
        <v>58</v>
      </c>
      <c r="W267" s="0" t="n">
        <f aca="false">IF(O267&lt;1881,1,0)</f>
        <v>1</v>
      </c>
      <c r="X267" s="0" t="n">
        <f aca="false">IF(AND(O267&gt;1880,O267&lt;1901),1,0)</f>
        <v>0</v>
      </c>
      <c r="Y267" s="0" t="n">
        <f aca="false">IF(AND(O267&gt;1900,O267&lt;1919),1,0)</f>
        <v>0</v>
      </c>
      <c r="Z267" s="0" t="n">
        <f aca="false">IF(O267&gt;1918,1,0)</f>
        <v>0</v>
      </c>
      <c r="AA267" s="0" t="n">
        <f aca="false">IF(W267=1,1,IF(X267=1,2,IF(Y267=1,3,IF(Z267=1,4,0))))</f>
        <v>1</v>
      </c>
      <c r="AB267" s="0" t="n">
        <f aca="false">IF(ISNUMBER(FIND("2e kamerlid",D267,1)),1,0)</f>
        <v>1</v>
      </c>
      <c r="AC267" s="0" t="n">
        <f aca="false">IF(ISNUMBER(FIND("1e kamerlid",D267,1)),1,0)</f>
        <v>0</v>
      </c>
      <c r="AD267" s="0" t="n">
        <f aca="false">IF(ISNUMBER(FIND("minister",D267,1)),1,0)</f>
        <v>0</v>
      </c>
      <c r="AE267" s="0" t="n">
        <f aca="false">IF(ISNUMBER(FIND("gedeputeerde",D267,1)),1,0)</f>
        <v>0</v>
      </c>
      <c r="AF267" s="0" t="n">
        <f aca="false">IF(ISNUMBER(FIND("commissaris",D267,1)),1,0)</f>
        <v>0</v>
      </c>
    </row>
    <row r="268" customFormat="false" ht="15" hidden="false" customHeight="false" outlineLevel="0" collapsed="false">
      <c r="A268" s="6" t="s">
        <v>1293</v>
      </c>
      <c r="B268" s="7" t="s">
        <v>1294</v>
      </c>
      <c r="C268" s="7" t="s">
        <v>1295</v>
      </c>
      <c r="D268" s="7" t="s">
        <v>35</v>
      </c>
      <c r="E268" s="7" t="s">
        <v>82</v>
      </c>
      <c r="F268" s="7" t="s">
        <v>37</v>
      </c>
      <c r="G268" s="7" t="s">
        <v>1296</v>
      </c>
      <c r="H268" s="7" t="n">
        <v>1917</v>
      </c>
      <c r="I268" s="10" t="s">
        <v>1297</v>
      </c>
      <c r="J268" s="7" t="s">
        <v>40</v>
      </c>
      <c r="K268" s="7" t="s">
        <v>40</v>
      </c>
      <c r="L268" s="7"/>
      <c r="M268" s="7"/>
      <c r="N268" s="8" t="s">
        <v>40</v>
      </c>
      <c r="O268" s="9" t="n">
        <v>1883</v>
      </c>
      <c r="P268" s="0" t="str">
        <f aca="false">RIGHT(VLOOKUP(A268,Sheet2!A:C,3,0),4)</f>
        <v>1894</v>
      </c>
      <c r="Q268" s="0" t="n">
        <f aca="false">P268-O268</f>
        <v>11</v>
      </c>
      <c r="R268" s="0" t="str">
        <f aca="false">VLOOKUP(A268,Sheet1!A:K,8,0)</f>
        <v>antirevolutionair</v>
      </c>
      <c r="S268" s="0" t="s">
        <v>69</v>
      </c>
      <c r="T268" s="0" t="str">
        <f aca="false">RIGHT(VLOOKUP(A268,Sheet1!A:K,11,0),4)</f>
        <v>1842</v>
      </c>
      <c r="U268" s="0" t="str">
        <f aca="false">RIGHT(G268,4)</f>
        <v>1917</v>
      </c>
      <c r="V268" s="0" t="n">
        <f aca="false">U268-T268</f>
        <v>75</v>
      </c>
      <c r="W268" s="0" t="n">
        <f aca="false">IF(O268&lt;1881,1,0)</f>
        <v>0</v>
      </c>
      <c r="X268" s="0" t="n">
        <f aca="false">IF(AND(O268&gt;1880,O268&lt;1901),1,0)</f>
        <v>1</v>
      </c>
      <c r="Y268" s="0" t="n">
        <f aca="false">IF(AND(O268&gt;1900,O268&lt;1919),1,0)</f>
        <v>0</v>
      </c>
      <c r="Z268" s="0" t="n">
        <f aca="false">IF(O268&gt;1918,1,0)</f>
        <v>0</v>
      </c>
      <c r="AA268" s="0" t="n">
        <f aca="false">IF(W268=1,1,IF(X268=1,2,IF(Y268=1,3,IF(Z268=1,4,0))))</f>
        <v>2</v>
      </c>
      <c r="AB268" s="0" t="n">
        <f aca="false">IF(ISNUMBER(FIND("2e kamerlid",D268,1)),1,0)</f>
        <v>1</v>
      </c>
      <c r="AC268" s="0" t="n">
        <f aca="false">IF(ISNUMBER(FIND("1e kamerlid",D268,1)),1,0)</f>
        <v>0</v>
      </c>
      <c r="AD268" s="0" t="n">
        <f aca="false">IF(ISNUMBER(FIND("minister",D268,1)),1,0)</f>
        <v>0</v>
      </c>
      <c r="AE268" s="0" t="n">
        <f aca="false">IF(ISNUMBER(FIND("gedeputeerde",D268,1)),1,0)</f>
        <v>0</v>
      </c>
      <c r="AF268" s="0" t="n">
        <f aca="false">IF(ISNUMBER(FIND("commissaris",D268,1)),1,0)</f>
        <v>0</v>
      </c>
    </row>
    <row r="269" customFormat="false" ht="15" hidden="false" customHeight="false" outlineLevel="0" collapsed="false">
      <c r="A269" s="6" t="s">
        <v>1298</v>
      </c>
      <c r="B269" s="7" t="s">
        <v>1299</v>
      </c>
      <c r="C269" s="7" t="s">
        <v>1300</v>
      </c>
      <c r="D269" s="7" t="s">
        <v>122</v>
      </c>
      <c r="E269" s="7" t="s">
        <v>73</v>
      </c>
      <c r="F269" s="7" t="s">
        <v>48</v>
      </c>
      <c r="G269" s="7" t="s">
        <v>1301</v>
      </c>
      <c r="H269" s="10" t="n">
        <v>1926</v>
      </c>
      <c r="I269" s="7" t="s">
        <v>39</v>
      </c>
      <c r="J269" s="7" t="s">
        <v>40</v>
      </c>
      <c r="K269" s="7" t="s">
        <v>40</v>
      </c>
      <c r="L269" s="7" t="s">
        <v>1302</v>
      </c>
      <c r="M269" s="7"/>
      <c r="N269" s="8" t="s">
        <v>40</v>
      </c>
      <c r="O269" s="9" t="n">
        <v>1901</v>
      </c>
      <c r="P269" s="0" t="str">
        <f aca="false">RIGHT(VLOOKUP(A269,Sheet2!A:C,3,0),4)</f>
        <v>1918</v>
      </c>
      <c r="Q269" s="0" t="n">
        <f aca="false">P269-O269</f>
        <v>17</v>
      </c>
      <c r="R269" s="0" t="str">
        <f aca="false">VLOOKUP(A269,Sheet1!A:K,8,0)</f>
        <v>Liberale Unie</v>
      </c>
      <c r="S269" s="0" t="s">
        <v>50</v>
      </c>
      <c r="T269" s="0" t="str">
        <f aca="false">RIGHT(VLOOKUP(A269,Sheet1!A:K,11,0),4)</f>
        <v>1844</v>
      </c>
      <c r="U269" s="0" t="str">
        <f aca="false">RIGHT(G269,4)</f>
        <v>1926</v>
      </c>
      <c r="V269" s="0" t="n">
        <f aca="false">U269-T269</f>
        <v>82</v>
      </c>
      <c r="W269" s="0" t="n">
        <f aca="false">IF(O269&lt;1881,1,0)</f>
        <v>0</v>
      </c>
      <c r="X269" s="0" t="n">
        <f aca="false">IF(AND(O269&gt;1880,O269&lt;1901),1,0)</f>
        <v>0</v>
      </c>
      <c r="Y269" s="0" t="n">
        <f aca="false">IF(AND(O269&gt;1900,O269&lt;1919),1,0)</f>
        <v>1</v>
      </c>
      <c r="Z269" s="0" t="n">
        <f aca="false">IF(O269&gt;1918,1,0)</f>
        <v>0</v>
      </c>
      <c r="AA269" s="0" t="n">
        <f aca="false">IF(W269=1,1,IF(X269=1,2,IF(Y269=1,3,IF(Z269=1,4,0))))</f>
        <v>3</v>
      </c>
      <c r="AB269" s="0" t="n">
        <f aca="false">IF(ISNUMBER(FIND("2e kamerlid",D269,1)),1,0)</f>
        <v>1</v>
      </c>
      <c r="AC269" s="0" t="n">
        <f aca="false">IF(ISNUMBER(FIND("1e kamerlid",D269,1)),1,0)</f>
        <v>0</v>
      </c>
      <c r="AD269" s="0" t="n">
        <f aca="false">IF(ISNUMBER(FIND("minister",D269,1)),1,0)</f>
        <v>0</v>
      </c>
      <c r="AE269" s="0" t="n">
        <f aca="false">IF(ISNUMBER(FIND("gedeputeerde",D269,1)),1,0)</f>
        <v>1</v>
      </c>
      <c r="AF269" s="0" t="n">
        <f aca="false">IF(ISNUMBER(FIND("commissaris",D269,1)),1,0)</f>
        <v>0</v>
      </c>
    </row>
    <row r="270" customFormat="false" ht="15" hidden="false" customHeight="false" outlineLevel="0" collapsed="false">
      <c r="A270" s="6" t="s">
        <v>1303</v>
      </c>
      <c r="B270" s="6" t="s">
        <v>1304</v>
      </c>
      <c r="C270" s="6" t="s">
        <v>1305</v>
      </c>
      <c r="D270" s="6" t="s">
        <v>35</v>
      </c>
      <c r="E270" s="6" t="s">
        <v>116</v>
      </c>
      <c r="F270" s="6" t="s">
        <v>117</v>
      </c>
      <c r="G270" s="6" t="s">
        <v>1306</v>
      </c>
      <c r="H270" s="13" t="s">
        <v>568</v>
      </c>
      <c r="I270" s="7" t="s">
        <v>273</v>
      </c>
      <c r="J270" s="7" t="s">
        <v>76</v>
      </c>
      <c r="K270" s="6" t="s">
        <v>77</v>
      </c>
      <c r="L270" s="6"/>
      <c r="M270" s="6" t="s">
        <v>279</v>
      </c>
      <c r="N270" s="7" t="s">
        <v>77</v>
      </c>
      <c r="O270" s="9" t="n">
        <v>1901</v>
      </c>
      <c r="P270" s="0" t="str">
        <f aca="false">RIGHT(VLOOKUP(A270,Sheet2!A:C,3,0),4)</f>
        <v>1924</v>
      </c>
      <c r="Q270" s="0" t="n">
        <f aca="false">P270-O270</f>
        <v>23</v>
      </c>
      <c r="R270" s="0" t="str">
        <f aca="false">VLOOKUP(A270,Sheet1!A:K,8,0)</f>
        <v>SDAP</v>
      </c>
      <c r="S270" s="0" t="s">
        <v>42</v>
      </c>
      <c r="T270" s="0" t="str">
        <f aca="false">RIGHT(VLOOKUP(A270,Sheet1!A:K,11,0),4)</f>
        <v>1868</v>
      </c>
      <c r="U270" s="0" t="str">
        <f aca="false">RIGHT(G270,4)</f>
        <v>1924</v>
      </c>
      <c r="V270" s="0" t="n">
        <f aca="false">U270-T270</f>
        <v>56</v>
      </c>
      <c r="W270" s="0" t="n">
        <f aca="false">IF(O270&lt;1881,1,0)</f>
        <v>0</v>
      </c>
      <c r="X270" s="0" t="n">
        <f aca="false">IF(AND(O270&gt;1880,O270&lt;1901),1,0)</f>
        <v>0</v>
      </c>
      <c r="Y270" s="0" t="n">
        <f aca="false">IF(AND(O270&gt;1900,O270&lt;1919),1,0)</f>
        <v>1</v>
      </c>
      <c r="Z270" s="0" t="n">
        <f aca="false">IF(O270&gt;1918,1,0)</f>
        <v>0</v>
      </c>
      <c r="AA270" s="0" t="n">
        <f aca="false">IF(W270=1,1,IF(X270=1,2,IF(Y270=1,3,IF(Z270=1,4,0))))</f>
        <v>3</v>
      </c>
      <c r="AB270" s="0" t="n">
        <f aca="false">IF(ISNUMBER(FIND("2e kamerlid",D270,1)),1,0)</f>
        <v>1</v>
      </c>
      <c r="AC270" s="0" t="n">
        <f aca="false">IF(ISNUMBER(FIND("1e kamerlid",D270,1)),1,0)</f>
        <v>0</v>
      </c>
      <c r="AD270" s="0" t="n">
        <f aca="false">IF(ISNUMBER(FIND("minister",D270,1)),1,0)</f>
        <v>0</v>
      </c>
      <c r="AE270" s="0" t="n">
        <f aca="false">IF(ISNUMBER(FIND("gedeputeerde",D270,1)),1,0)</f>
        <v>0</v>
      </c>
      <c r="AF270" s="0" t="n">
        <f aca="false">IF(ISNUMBER(FIND("commissaris",D270,1)),1,0)</f>
        <v>0</v>
      </c>
    </row>
    <row r="271" customFormat="false" ht="15" hidden="false" customHeight="false" outlineLevel="0" collapsed="false">
      <c r="A271" s="6" t="s">
        <v>1307</v>
      </c>
      <c r="B271" s="7" t="s">
        <v>1308</v>
      </c>
      <c r="C271" s="7" t="s">
        <v>1309</v>
      </c>
      <c r="D271" s="8" t="s">
        <v>122</v>
      </c>
      <c r="E271" s="7" t="s">
        <v>82</v>
      </c>
      <c r="F271" s="7" t="s">
        <v>37</v>
      </c>
      <c r="G271" s="7" t="s">
        <v>1310</v>
      </c>
      <c r="H271" s="7" t="n">
        <v>1907</v>
      </c>
      <c r="I271" s="11" t="n">
        <v>2472784</v>
      </c>
      <c r="J271" s="7" t="s">
        <v>40</v>
      </c>
      <c r="K271" s="7" t="s">
        <v>40</v>
      </c>
      <c r="L271" s="7" t="s">
        <v>262</v>
      </c>
      <c r="M271" s="7"/>
      <c r="N271" s="8" t="s">
        <v>40</v>
      </c>
      <c r="O271" s="9" t="n">
        <v>1879</v>
      </c>
      <c r="P271" s="0" t="str">
        <f aca="false">RIGHT(VLOOKUP(A271,Sheet2!A:C,3,0),4)</f>
        <v>1884</v>
      </c>
      <c r="Q271" s="0" t="n">
        <f aca="false">P271-O271</f>
        <v>5</v>
      </c>
      <c r="R271" s="0" t="str">
        <f aca="false">VLOOKUP(A271,Sheet1!A:K,8,0)</f>
        <v>Kappeynianen</v>
      </c>
      <c r="S271" s="0" t="s">
        <v>69</v>
      </c>
      <c r="T271" s="0" t="str">
        <f aca="false">RIGHT(VLOOKUP(A271,Sheet1!A:K,11,0),4)</f>
        <v>1843</v>
      </c>
      <c r="U271" s="0" t="str">
        <f aca="false">RIGHT(G271,4)</f>
        <v>1907</v>
      </c>
      <c r="V271" s="0" t="n">
        <f aca="false">U271-T271</f>
        <v>64</v>
      </c>
      <c r="W271" s="0" t="n">
        <f aca="false">IF(O271&lt;1881,1,0)</f>
        <v>1</v>
      </c>
      <c r="X271" s="0" t="n">
        <f aca="false">IF(AND(O271&gt;1880,O271&lt;1901),1,0)</f>
        <v>0</v>
      </c>
      <c r="Y271" s="0" t="n">
        <f aca="false">IF(AND(O271&gt;1900,O271&lt;1919),1,0)</f>
        <v>0</v>
      </c>
      <c r="Z271" s="0" t="n">
        <f aca="false">IF(O271&gt;1918,1,0)</f>
        <v>0</v>
      </c>
      <c r="AA271" s="0" t="n">
        <f aca="false">IF(W271=1,1,IF(X271=1,2,IF(Y271=1,3,IF(Z271=1,4,0))))</f>
        <v>1</v>
      </c>
      <c r="AB271" s="0" t="n">
        <f aca="false">IF(ISNUMBER(FIND("2e kamerlid",D271,1)),1,0)</f>
        <v>1</v>
      </c>
      <c r="AC271" s="0" t="n">
        <f aca="false">IF(ISNUMBER(FIND("1e kamerlid",D271,1)),1,0)</f>
        <v>0</v>
      </c>
      <c r="AD271" s="0" t="n">
        <f aca="false">IF(ISNUMBER(FIND("minister",D271,1)),1,0)</f>
        <v>0</v>
      </c>
      <c r="AE271" s="0" t="n">
        <f aca="false">IF(ISNUMBER(FIND("gedeputeerde",D271,1)),1,0)</f>
        <v>1</v>
      </c>
      <c r="AF271" s="0" t="n">
        <f aca="false">IF(ISNUMBER(FIND("commissaris",D271,1)),1,0)</f>
        <v>0</v>
      </c>
    </row>
    <row r="272" customFormat="false" ht="15" hidden="false" customHeight="false" outlineLevel="0" collapsed="false">
      <c r="A272" s="6" t="s">
        <v>1311</v>
      </c>
      <c r="B272" s="6" t="s">
        <v>1312</v>
      </c>
      <c r="C272" s="6" t="s">
        <v>64</v>
      </c>
      <c r="D272" s="6" t="s">
        <v>54</v>
      </c>
      <c r="E272" s="6" t="s">
        <v>188</v>
      </c>
      <c r="F272" s="6" t="s">
        <v>117</v>
      </c>
      <c r="G272" s="6" t="s">
        <v>1313</v>
      </c>
      <c r="H272" s="13" t="s">
        <v>819</v>
      </c>
      <c r="I272" s="7" t="s">
        <v>39</v>
      </c>
      <c r="J272" s="7" t="s">
        <v>40</v>
      </c>
      <c r="K272" s="6" t="s">
        <v>40</v>
      </c>
      <c r="L272" s="6" t="s">
        <v>191</v>
      </c>
      <c r="M272" s="6"/>
      <c r="N272" s="7" t="s">
        <v>40</v>
      </c>
      <c r="O272" s="9" t="n">
        <v>1858</v>
      </c>
      <c r="P272" s="0" t="str">
        <f aca="false">RIGHT(VLOOKUP(A272,Sheet2!A:C,3,0),4)</f>
        <v>1890</v>
      </c>
      <c r="Q272" s="0" t="n">
        <f aca="false">P272-O272</f>
        <v>32</v>
      </c>
      <c r="R272" s="0" t="str">
        <f aca="false">VLOOKUP(A272,Sheet1!A:K,8,0)</f>
        <v>'pragmatisch' liberaal;liberaal</v>
      </c>
      <c r="S272" s="0" t="s">
        <v>50</v>
      </c>
      <c r="T272" s="0" t="str">
        <f aca="false">RIGHT(VLOOKUP(A272,Sheet1!A:K,11,0),4)</f>
        <v>1821</v>
      </c>
      <c r="U272" s="0" t="str">
        <f aca="false">RIGHT(G272,4)</f>
        <v>1890</v>
      </c>
      <c r="V272" s="0" t="n">
        <f aca="false">U272-T272</f>
        <v>69</v>
      </c>
      <c r="W272" s="0" t="n">
        <f aca="false">IF(O272&lt;1881,1,0)</f>
        <v>1</v>
      </c>
      <c r="X272" s="0" t="n">
        <f aca="false">IF(AND(O272&gt;1880,O272&lt;1901),1,0)</f>
        <v>0</v>
      </c>
      <c r="Y272" s="0" t="n">
        <f aca="false">IF(AND(O272&gt;1900,O272&lt;1919),1,0)</f>
        <v>0</v>
      </c>
      <c r="Z272" s="0" t="n">
        <f aca="false">IF(O272&gt;1918,1,0)</f>
        <v>0</v>
      </c>
      <c r="AA272" s="0" t="n">
        <f aca="false">IF(W272=1,1,IF(X272=1,2,IF(Y272=1,3,IF(Z272=1,4,0))))</f>
        <v>1</v>
      </c>
      <c r="AB272" s="0" t="n">
        <f aca="false">IF(ISNUMBER(FIND("2e kamerlid",D272,1)),1,0)</f>
        <v>0</v>
      </c>
      <c r="AC272" s="0" t="n">
        <f aca="false">IF(ISNUMBER(FIND("1e kamerlid",D272,1)),1,0)</f>
        <v>1</v>
      </c>
      <c r="AD272" s="0" t="n">
        <f aca="false">IF(ISNUMBER(FIND("minister",D272,1)),1,0)</f>
        <v>0</v>
      </c>
      <c r="AE272" s="0" t="n">
        <f aca="false">IF(ISNUMBER(FIND("gedeputeerde",D272,1)),1,0)</f>
        <v>0</v>
      </c>
      <c r="AF272" s="0" t="n">
        <f aca="false">IF(ISNUMBER(FIND("commissaris",D272,1)),1,0)</f>
        <v>0</v>
      </c>
    </row>
    <row r="273" customFormat="false" ht="15" hidden="false" customHeight="false" outlineLevel="0" collapsed="false">
      <c r="A273" s="6" t="s">
        <v>1314</v>
      </c>
      <c r="B273" s="7" t="s">
        <v>1315</v>
      </c>
      <c r="C273" s="7" t="s">
        <v>1316</v>
      </c>
      <c r="D273" s="7" t="s">
        <v>132</v>
      </c>
      <c r="E273" s="7" t="s">
        <v>82</v>
      </c>
      <c r="F273" s="7" t="s">
        <v>37</v>
      </c>
      <c r="G273" s="7" t="s">
        <v>1317</v>
      </c>
      <c r="H273" s="7" t="n">
        <v>1935</v>
      </c>
      <c r="I273" s="7" t="s">
        <v>39</v>
      </c>
      <c r="J273" s="7" t="s">
        <v>40</v>
      </c>
      <c r="K273" s="7" t="s">
        <v>40</v>
      </c>
      <c r="L273" s="7"/>
      <c r="M273" s="7"/>
      <c r="N273" s="8" t="s">
        <v>40</v>
      </c>
      <c r="O273" s="9" t="n">
        <v>1901</v>
      </c>
      <c r="P273" s="0" t="str">
        <f aca="false">RIGHT(VLOOKUP(A273,Sheet2!A:C,3,0),4)</f>
        <v>1924</v>
      </c>
      <c r="Q273" s="0" t="n">
        <f aca="false">P273-O273</f>
        <v>23</v>
      </c>
      <c r="R273" s="0" t="str">
        <f aca="false">VLOOKUP(A273,Sheet1!A:K,8,0)</f>
        <v>ARP</v>
      </c>
      <c r="S273" s="0" t="s">
        <v>69</v>
      </c>
      <c r="T273" s="0" t="str">
        <f aca="false">RIGHT(VLOOKUP(A273,Sheet1!A:K,11,0),4)</f>
        <v>1861</v>
      </c>
      <c r="U273" s="0" t="str">
        <f aca="false">RIGHT(G273,4)</f>
        <v>1935</v>
      </c>
      <c r="V273" s="0" t="n">
        <f aca="false">U273-T273</f>
        <v>74</v>
      </c>
      <c r="W273" s="0" t="n">
        <f aca="false">IF(O273&lt;1881,1,0)</f>
        <v>0</v>
      </c>
      <c r="X273" s="0" t="n">
        <f aca="false">IF(AND(O273&gt;1880,O273&lt;1901),1,0)</f>
        <v>0</v>
      </c>
      <c r="Y273" s="0" t="n">
        <f aca="false">IF(AND(O273&gt;1900,O273&lt;1919),1,0)</f>
        <v>1</v>
      </c>
      <c r="Z273" s="0" t="n">
        <f aca="false">IF(O273&gt;1918,1,0)</f>
        <v>0</v>
      </c>
      <c r="AA273" s="0" t="n">
        <f aca="false">IF(W273=1,1,IF(X273=1,2,IF(Y273=1,3,IF(Z273=1,4,0))))</f>
        <v>3</v>
      </c>
      <c r="AB273" s="0" t="n">
        <f aca="false">IF(ISNUMBER(FIND("2e kamerlid",D273,1)),1,0)</f>
        <v>1</v>
      </c>
      <c r="AC273" s="0" t="n">
        <f aca="false">IF(ISNUMBER(FIND("1e kamerlid",D273,1)),1,0)</f>
        <v>1</v>
      </c>
      <c r="AD273" s="0" t="n">
        <f aca="false">IF(ISNUMBER(FIND("minister",D273,1)),1,0)</f>
        <v>1</v>
      </c>
      <c r="AE273" s="0" t="n">
        <f aca="false">IF(ISNUMBER(FIND("gedeputeerde",D273,1)),1,0)</f>
        <v>0</v>
      </c>
      <c r="AF273" s="0" t="n">
        <f aca="false">IF(ISNUMBER(FIND("commissaris",D273,1)),1,0)</f>
        <v>0</v>
      </c>
    </row>
    <row r="274" customFormat="false" ht="15" hidden="false" customHeight="false" outlineLevel="0" collapsed="false">
      <c r="A274" s="6" t="s">
        <v>1318</v>
      </c>
      <c r="B274" s="7" t="s">
        <v>1319</v>
      </c>
      <c r="C274" s="7" t="s">
        <v>1320</v>
      </c>
      <c r="D274" s="7" t="s">
        <v>35</v>
      </c>
      <c r="E274" s="7" t="s">
        <v>82</v>
      </c>
      <c r="F274" s="7" t="s">
        <v>37</v>
      </c>
      <c r="G274" s="7" t="s">
        <v>1321</v>
      </c>
      <c r="H274" s="7" t="n">
        <v>1921</v>
      </c>
      <c r="I274" s="7" t="s">
        <v>39</v>
      </c>
      <c r="J274" s="7" t="s">
        <v>40</v>
      </c>
      <c r="K274" s="7" t="s">
        <v>40</v>
      </c>
      <c r="L274" s="7" t="s">
        <v>1322</v>
      </c>
      <c r="M274" s="7"/>
      <c r="N274" s="8" t="s">
        <v>40</v>
      </c>
      <c r="O274" s="9" t="n">
        <v>1901</v>
      </c>
      <c r="P274" s="0" t="str">
        <f aca="false">RIGHT(VLOOKUP(A274,Sheet2!A:C,3,0),4)</f>
        <v>1918</v>
      </c>
      <c r="Q274" s="0" t="n">
        <f aca="false">P274-O274</f>
        <v>17</v>
      </c>
      <c r="R274" s="0" t="str">
        <f aca="false">VLOOKUP(A274,Sheet1!A:K,8,0)</f>
        <v>Vrij-AR;CHP;CHU</v>
      </c>
      <c r="S274" s="0" t="s">
        <v>69</v>
      </c>
      <c r="T274" s="0" t="str">
        <f aca="false">RIGHT(VLOOKUP(A274,Sheet1!A:K,11,0),4)</f>
        <v>1854</v>
      </c>
      <c r="U274" s="0" t="str">
        <f aca="false">RIGHT(G274,4)</f>
        <v>1921</v>
      </c>
      <c r="V274" s="0" t="n">
        <f aca="false">U274-T274</f>
        <v>67</v>
      </c>
      <c r="W274" s="0" t="n">
        <f aca="false">IF(O274&lt;1881,1,0)</f>
        <v>0</v>
      </c>
      <c r="X274" s="0" t="n">
        <f aca="false">IF(AND(O274&gt;1880,O274&lt;1901),1,0)</f>
        <v>0</v>
      </c>
      <c r="Y274" s="0" t="n">
        <f aca="false">IF(AND(O274&gt;1900,O274&lt;1919),1,0)</f>
        <v>1</v>
      </c>
      <c r="Z274" s="0" t="n">
        <f aca="false">IF(O274&gt;1918,1,0)</f>
        <v>0</v>
      </c>
      <c r="AA274" s="0" t="n">
        <f aca="false">IF(W274=1,1,IF(X274=1,2,IF(Y274=1,3,IF(Z274=1,4,0))))</f>
        <v>3</v>
      </c>
      <c r="AB274" s="0" t="n">
        <f aca="false">IF(ISNUMBER(FIND("2e kamerlid",D274,1)),1,0)</f>
        <v>1</v>
      </c>
      <c r="AC274" s="0" t="n">
        <f aca="false">IF(ISNUMBER(FIND("1e kamerlid",D274,1)),1,0)</f>
        <v>0</v>
      </c>
      <c r="AD274" s="0" t="n">
        <f aca="false">IF(ISNUMBER(FIND("minister",D274,1)),1,0)</f>
        <v>0</v>
      </c>
      <c r="AE274" s="0" t="n">
        <f aca="false">IF(ISNUMBER(FIND("gedeputeerde",D274,1)),1,0)</f>
        <v>0</v>
      </c>
      <c r="AF274" s="0" t="n">
        <f aca="false">IF(ISNUMBER(FIND("commissaris",D274,1)),1,0)</f>
        <v>0</v>
      </c>
    </row>
    <row r="275" customFormat="false" ht="15" hidden="false" customHeight="false" outlineLevel="0" collapsed="false">
      <c r="A275" s="6" t="s">
        <v>1323</v>
      </c>
      <c r="B275" s="7" t="s">
        <v>1324</v>
      </c>
      <c r="C275" s="7" t="s">
        <v>199</v>
      </c>
      <c r="D275" s="7" t="s">
        <v>35</v>
      </c>
      <c r="E275" s="7" t="s">
        <v>82</v>
      </c>
      <c r="F275" s="7" t="s">
        <v>37</v>
      </c>
      <c r="G275" s="7" t="s">
        <v>1325</v>
      </c>
      <c r="H275" s="7" t="n">
        <v>1881</v>
      </c>
      <c r="I275" s="11" t="s">
        <v>1326</v>
      </c>
      <c r="J275" s="7" t="s">
        <v>77</v>
      </c>
      <c r="K275" s="7" t="s">
        <v>77</v>
      </c>
      <c r="L275" s="7"/>
      <c r="M275" s="7" t="n">
        <v>3785</v>
      </c>
      <c r="N275" s="7" t="s">
        <v>77</v>
      </c>
      <c r="O275" s="9" t="n">
        <v>1858</v>
      </c>
      <c r="P275" s="0" t="str">
        <f aca="false">RIGHT(VLOOKUP(A275,Sheet2!A:C,3,0),4)</f>
        <v>1881</v>
      </c>
      <c r="Q275" s="0" t="n">
        <f aca="false">P275-O275</f>
        <v>23</v>
      </c>
      <c r="R275" s="0" t="str">
        <f aca="false">VLOOKUP(A275,Sheet1!A:K,8,0)</f>
        <v>Thorbeckiaan;liberaal</v>
      </c>
      <c r="S275" s="0" t="s">
        <v>50</v>
      </c>
      <c r="T275" s="0" t="str">
        <f aca="false">RIGHT(VLOOKUP(A275,Sheet1!A:K,11,0),4)</f>
        <v>1816</v>
      </c>
      <c r="U275" s="0" t="str">
        <f aca="false">RIGHT(G275,4)</f>
        <v>1881</v>
      </c>
      <c r="V275" s="0" t="n">
        <f aca="false">U275-T275</f>
        <v>65</v>
      </c>
      <c r="W275" s="0" t="n">
        <f aca="false">IF(O275&lt;1881,1,0)</f>
        <v>1</v>
      </c>
      <c r="X275" s="0" t="n">
        <f aca="false">IF(AND(O275&gt;1880,O275&lt;1901),1,0)</f>
        <v>0</v>
      </c>
      <c r="Y275" s="0" t="n">
        <f aca="false">IF(AND(O275&gt;1900,O275&lt;1919),1,0)</f>
        <v>0</v>
      </c>
      <c r="Z275" s="0" t="n">
        <f aca="false">IF(O275&gt;1918,1,0)</f>
        <v>0</v>
      </c>
      <c r="AA275" s="0" t="n">
        <f aca="false">IF(W275=1,1,IF(X275=1,2,IF(Y275=1,3,IF(Z275=1,4,0))))</f>
        <v>1</v>
      </c>
      <c r="AB275" s="0" t="n">
        <f aca="false">IF(ISNUMBER(FIND("2e kamerlid",D275,1)),1,0)</f>
        <v>1</v>
      </c>
      <c r="AC275" s="0" t="n">
        <f aca="false">IF(ISNUMBER(FIND("1e kamerlid",D275,1)),1,0)</f>
        <v>0</v>
      </c>
      <c r="AD275" s="0" t="n">
        <f aca="false">IF(ISNUMBER(FIND("minister",D275,1)),1,0)</f>
        <v>0</v>
      </c>
      <c r="AE275" s="0" t="n">
        <f aca="false">IF(ISNUMBER(FIND("gedeputeerde",D275,1)),1,0)</f>
        <v>0</v>
      </c>
      <c r="AF275" s="0" t="n">
        <f aca="false">IF(ISNUMBER(FIND("commissaris",D275,1)),1,0)</f>
        <v>0</v>
      </c>
    </row>
    <row r="276" customFormat="false" ht="15" hidden="false" customHeight="false" outlineLevel="0" collapsed="false">
      <c r="A276" s="6" t="s">
        <v>1327</v>
      </c>
      <c r="B276" s="6" t="s">
        <v>1328</v>
      </c>
      <c r="C276" s="6" t="s">
        <v>1329</v>
      </c>
      <c r="D276" s="6" t="s">
        <v>54</v>
      </c>
      <c r="E276" s="6" t="s">
        <v>939</v>
      </c>
      <c r="F276" s="6" t="s">
        <v>117</v>
      </c>
      <c r="G276" s="6" t="s">
        <v>1330</v>
      </c>
      <c r="H276" s="13" t="s">
        <v>1331</v>
      </c>
      <c r="I276" s="7" t="s">
        <v>273</v>
      </c>
      <c r="J276" s="7" t="s">
        <v>77</v>
      </c>
      <c r="K276" s="6" t="s">
        <v>77</v>
      </c>
      <c r="L276" s="6" t="s">
        <v>452</v>
      </c>
      <c r="M276" s="6"/>
      <c r="N276" s="7" t="s">
        <v>77</v>
      </c>
      <c r="O276" s="9" t="n">
        <v>1881</v>
      </c>
      <c r="P276" s="0" t="str">
        <f aca="false">RIGHT(VLOOKUP(A276,Sheet2!A:C,3,0),4)</f>
        <v>1891</v>
      </c>
      <c r="Q276" s="0" t="n">
        <f aca="false">P276-O276</f>
        <v>10</v>
      </c>
      <c r="R276" s="0" t="str">
        <f aca="false">VLOOKUP(A276,Sheet1!A:K,8,0)</f>
        <v>liberaal</v>
      </c>
      <c r="S276" s="0" t="s">
        <v>50</v>
      </c>
      <c r="T276" s="0" t="str">
        <f aca="false">RIGHT(VLOOKUP(A276,Sheet1!A:K,11,0),4)</f>
        <v>1825</v>
      </c>
      <c r="U276" s="0" t="str">
        <f aca="false">RIGHT(G276,4)</f>
        <v>1891</v>
      </c>
      <c r="V276" s="0" t="n">
        <f aca="false">U276-T276</f>
        <v>66</v>
      </c>
      <c r="W276" s="0" t="n">
        <f aca="false">IF(O276&lt;1881,1,0)</f>
        <v>0</v>
      </c>
      <c r="X276" s="0" t="n">
        <f aca="false">IF(AND(O276&gt;1880,O276&lt;1901),1,0)</f>
        <v>1</v>
      </c>
      <c r="Y276" s="0" t="n">
        <f aca="false">IF(AND(O276&gt;1900,O276&lt;1919),1,0)</f>
        <v>0</v>
      </c>
      <c r="Z276" s="0" t="n">
        <f aca="false">IF(O276&gt;1918,1,0)</f>
        <v>0</v>
      </c>
      <c r="AA276" s="0" t="n">
        <f aca="false">IF(W276=1,1,IF(X276=1,2,IF(Y276=1,3,IF(Z276=1,4,0))))</f>
        <v>2</v>
      </c>
      <c r="AB276" s="0" t="n">
        <f aca="false">IF(ISNUMBER(FIND("2e kamerlid",D276,1)),1,0)</f>
        <v>0</v>
      </c>
      <c r="AC276" s="0" t="n">
        <f aca="false">IF(ISNUMBER(FIND("1e kamerlid",D276,1)),1,0)</f>
        <v>1</v>
      </c>
      <c r="AD276" s="0" t="n">
        <f aca="false">IF(ISNUMBER(FIND("minister",D276,1)),1,0)</f>
        <v>0</v>
      </c>
      <c r="AE276" s="0" t="n">
        <f aca="false">IF(ISNUMBER(FIND("gedeputeerde",D276,1)),1,0)</f>
        <v>0</v>
      </c>
      <c r="AF276" s="0" t="n">
        <f aca="false">IF(ISNUMBER(FIND("commissaris",D276,1)),1,0)</f>
        <v>0</v>
      </c>
    </row>
    <row r="277" customFormat="false" ht="15" hidden="false" customHeight="false" outlineLevel="0" collapsed="false">
      <c r="A277" s="6" t="s">
        <v>1332</v>
      </c>
      <c r="B277" s="7" t="s">
        <v>1333</v>
      </c>
      <c r="C277" s="7" t="s">
        <v>1334</v>
      </c>
      <c r="D277" s="7" t="s">
        <v>35</v>
      </c>
      <c r="E277" s="7" t="s">
        <v>82</v>
      </c>
      <c r="F277" s="7" t="s">
        <v>37</v>
      </c>
      <c r="G277" s="7" t="s">
        <v>1335</v>
      </c>
      <c r="H277" s="7" t="n">
        <v>1912</v>
      </c>
      <c r="I277" s="11" t="s">
        <v>1336</v>
      </c>
      <c r="J277" s="7" t="s">
        <v>268</v>
      </c>
      <c r="K277" s="7" t="s">
        <v>268</v>
      </c>
      <c r="L277" s="7"/>
      <c r="M277" s="7"/>
      <c r="N277" s="8" t="s">
        <v>40</v>
      </c>
      <c r="O277" s="9" t="n">
        <v>1866</v>
      </c>
      <c r="P277" s="0" t="str">
        <f aca="false">RIGHT(VLOOKUP(A277,Sheet2!A:C,3,0),4)</f>
        <v>1875</v>
      </c>
      <c r="Q277" s="0" t="n">
        <f aca="false">P277-O277</f>
        <v>9</v>
      </c>
      <c r="R277" s="0" t="str">
        <f aca="false">VLOOKUP(A277,Sheet1!A:K,8,0)</f>
        <v>conservatief</v>
      </c>
      <c r="S277" s="0" t="s">
        <v>69</v>
      </c>
      <c r="T277" s="0" t="str">
        <f aca="false">RIGHT(VLOOKUP(A277,Sheet1!A:K,11,0),4)</f>
        <v>1827</v>
      </c>
      <c r="U277" s="0" t="str">
        <f aca="false">RIGHT(G277,4)</f>
        <v>1912</v>
      </c>
      <c r="V277" s="0" t="n">
        <f aca="false">U277-T277</f>
        <v>85</v>
      </c>
      <c r="W277" s="0" t="n">
        <f aca="false">IF(O277&lt;1881,1,0)</f>
        <v>1</v>
      </c>
      <c r="X277" s="0" t="n">
        <f aca="false">IF(AND(O277&gt;1880,O277&lt;1901),1,0)</f>
        <v>0</v>
      </c>
      <c r="Y277" s="0" t="n">
        <f aca="false">IF(AND(O277&gt;1900,O277&lt;1919),1,0)</f>
        <v>0</v>
      </c>
      <c r="Z277" s="0" t="n">
        <f aca="false">IF(O277&gt;1918,1,0)</f>
        <v>0</v>
      </c>
      <c r="AA277" s="0" t="n">
        <f aca="false">IF(W277=1,1,IF(X277=1,2,IF(Y277=1,3,IF(Z277=1,4,0))))</f>
        <v>1</v>
      </c>
      <c r="AB277" s="0" t="n">
        <f aca="false">IF(ISNUMBER(FIND("2e kamerlid",D277,1)),1,0)</f>
        <v>1</v>
      </c>
      <c r="AC277" s="0" t="n">
        <f aca="false">IF(ISNUMBER(FIND("1e kamerlid",D277,1)),1,0)</f>
        <v>0</v>
      </c>
      <c r="AD277" s="0" t="n">
        <f aca="false">IF(ISNUMBER(FIND("minister",D277,1)),1,0)</f>
        <v>0</v>
      </c>
      <c r="AE277" s="0" t="n">
        <f aca="false">IF(ISNUMBER(FIND("gedeputeerde",D277,1)),1,0)</f>
        <v>0</v>
      </c>
      <c r="AF277" s="0" t="n">
        <f aca="false">IF(ISNUMBER(FIND("commissaris",D277,1)),1,0)</f>
        <v>0</v>
      </c>
    </row>
    <row r="278" customFormat="false" ht="15" hidden="false" customHeight="false" outlineLevel="0" collapsed="false">
      <c r="A278" s="6" t="s">
        <v>1337</v>
      </c>
      <c r="B278" s="6" t="s">
        <v>1333</v>
      </c>
      <c r="C278" s="6" t="s">
        <v>1338</v>
      </c>
      <c r="D278" s="6" t="s">
        <v>54</v>
      </c>
      <c r="E278" s="6" t="s">
        <v>1339</v>
      </c>
      <c r="F278" s="6" t="s">
        <v>102</v>
      </c>
      <c r="G278" s="6" t="s">
        <v>1340</v>
      </c>
      <c r="H278" s="13" t="s">
        <v>1341</v>
      </c>
      <c r="I278" s="7" t="s">
        <v>105</v>
      </c>
      <c r="J278" s="7" t="s">
        <v>76</v>
      </c>
      <c r="K278" s="6" t="s">
        <v>77</v>
      </c>
      <c r="L278" s="6"/>
      <c r="M278" s="6"/>
      <c r="N278" s="7" t="s">
        <v>77</v>
      </c>
      <c r="O278" s="9" t="n">
        <v>1898</v>
      </c>
      <c r="P278" s="0" t="str">
        <f aca="false">RIGHT(VLOOKUP(A278,Sheet2!A:C,3,0),4)</f>
        <v>1904</v>
      </c>
      <c r="Q278" s="0" t="n">
        <f aca="false">P278-O278</f>
        <v>6</v>
      </c>
      <c r="R278" s="0" t="str">
        <f aca="false">VLOOKUP(A278,Sheet1!A:K,8,0)</f>
        <v>liberaal</v>
      </c>
      <c r="S278" s="0" t="s">
        <v>50</v>
      </c>
      <c r="T278" s="0" t="str">
        <f aca="false">RIGHT(VLOOKUP(A278,Sheet1!A:K,11,0),4)</f>
        <v>1850</v>
      </c>
      <c r="U278" s="0" t="str">
        <f aca="false">RIGHT(G278,4)</f>
        <v>1935</v>
      </c>
      <c r="V278" s="0" t="n">
        <f aca="false">U278-T278</f>
        <v>85</v>
      </c>
      <c r="W278" s="0" t="n">
        <f aca="false">IF(O278&lt;1881,1,0)</f>
        <v>0</v>
      </c>
      <c r="X278" s="0" t="n">
        <f aca="false">IF(AND(O278&gt;1880,O278&lt;1901),1,0)</f>
        <v>1</v>
      </c>
      <c r="Y278" s="0" t="n">
        <f aca="false">IF(AND(O278&gt;1900,O278&lt;1919),1,0)</f>
        <v>0</v>
      </c>
      <c r="Z278" s="0" t="n">
        <f aca="false">IF(O278&gt;1918,1,0)</f>
        <v>0</v>
      </c>
      <c r="AA278" s="0" t="n">
        <f aca="false">IF(W278=1,1,IF(X278=1,2,IF(Y278=1,3,IF(Z278=1,4,0))))</f>
        <v>2</v>
      </c>
      <c r="AB278" s="0" t="n">
        <f aca="false">IF(ISNUMBER(FIND("2e kamerlid",D278,1)),1,0)</f>
        <v>0</v>
      </c>
      <c r="AC278" s="0" t="n">
        <f aca="false">IF(ISNUMBER(FIND("1e kamerlid",D278,1)),1,0)</f>
        <v>1</v>
      </c>
      <c r="AD278" s="0" t="n">
        <f aca="false">IF(ISNUMBER(FIND("minister",D278,1)),1,0)</f>
        <v>0</v>
      </c>
      <c r="AE278" s="0" t="n">
        <f aca="false">IF(ISNUMBER(FIND("gedeputeerde",D278,1)),1,0)</f>
        <v>0</v>
      </c>
      <c r="AF278" s="0" t="n">
        <f aca="false">IF(ISNUMBER(FIND("commissaris",D278,1)),1,0)</f>
        <v>0</v>
      </c>
    </row>
    <row r="279" customFormat="false" ht="15" hidden="false" customHeight="false" outlineLevel="0" collapsed="false">
      <c r="A279" s="6" t="s">
        <v>1342</v>
      </c>
      <c r="B279" s="7" t="s">
        <v>1343</v>
      </c>
      <c r="C279" s="7" t="s">
        <v>1344</v>
      </c>
      <c r="D279" s="7" t="s">
        <v>354</v>
      </c>
      <c r="E279" s="7" t="s">
        <v>82</v>
      </c>
      <c r="F279" s="7" t="s">
        <v>37</v>
      </c>
      <c r="G279" s="7" t="s">
        <v>1345</v>
      </c>
      <c r="H279" s="7" t="n">
        <v>1925</v>
      </c>
      <c r="I279" s="11" t="n">
        <v>2314</v>
      </c>
      <c r="J279" s="7" t="s">
        <v>40</v>
      </c>
      <c r="K279" s="7" t="s">
        <v>40</v>
      </c>
      <c r="L279" s="7"/>
      <c r="M279" s="12" t="s">
        <v>743</v>
      </c>
      <c r="N279" s="8" t="s">
        <v>40</v>
      </c>
      <c r="O279" s="9" t="n">
        <v>1891</v>
      </c>
      <c r="P279" s="0" t="str">
        <f aca="false">RIGHT(VLOOKUP(A279,Sheet2!A:C,3,0),4)</f>
        <v>1918</v>
      </c>
      <c r="Q279" s="0" t="n">
        <f aca="false">P279-O279</f>
        <v>27</v>
      </c>
      <c r="R279" s="0" t="str">
        <f aca="false">VLOOKUP(A279,Sheet1!A:K,8,0)</f>
        <v>Liberale Unie</v>
      </c>
      <c r="S279" s="0" t="s">
        <v>50</v>
      </c>
      <c r="T279" s="0" t="str">
        <f aca="false">RIGHT(VLOOKUP(A279,Sheet1!A:K,11,0),4)</f>
        <v>1840</v>
      </c>
      <c r="U279" s="0" t="str">
        <f aca="false">RIGHT(G279,4)</f>
        <v>1925</v>
      </c>
      <c r="V279" s="0" t="n">
        <f aca="false">U279-T279</f>
        <v>85</v>
      </c>
      <c r="W279" s="0" t="n">
        <f aca="false">IF(O279&lt;1881,1,0)</f>
        <v>0</v>
      </c>
      <c r="X279" s="0" t="n">
        <f aca="false">IF(AND(O279&gt;1880,O279&lt;1901),1,0)</f>
        <v>1</v>
      </c>
      <c r="Y279" s="0" t="n">
        <f aca="false">IF(AND(O279&gt;1900,O279&lt;1919),1,0)</f>
        <v>0</v>
      </c>
      <c r="Z279" s="0" t="n">
        <f aca="false">IF(O279&gt;1918,1,0)</f>
        <v>0</v>
      </c>
      <c r="AA279" s="0" t="n">
        <f aca="false">IF(W279=1,1,IF(X279=1,2,IF(Y279=1,3,IF(Z279=1,4,0))))</f>
        <v>2</v>
      </c>
      <c r="AB279" s="0" t="n">
        <f aca="false">IF(ISNUMBER(FIND("2e kamerlid",D279,1)),1,0)</f>
        <v>1</v>
      </c>
      <c r="AC279" s="0" t="n">
        <f aca="false">IF(ISNUMBER(FIND("1e kamerlid",D279,1)),1,0)</f>
        <v>0</v>
      </c>
      <c r="AD279" s="0" t="n">
        <f aca="false">IF(ISNUMBER(FIND("minister",D279,1)),1,0)</f>
        <v>1</v>
      </c>
      <c r="AE279" s="0" t="n">
        <f aca="false">IF(ISNUMBER(FIND("gedeputeerde",D279,1)),1,0)</f>
        <v>0</v>
      </c>
      <c r="AF279" s="0" t="n">
        <f aca="false">IF(ISNUMBER(FIND("commissaris",D279,1)),1,0)</f>
        <v>0</v>
      </c>
    </row>
    <row r="280" customFormat="false" ht="15" hidden="false" customHeight="false" outlineLevel="0" collapsed="false">
      <c r="A280" s="6" t="s">
        <v>1346</v>
      </c>
      <c r="B280" s="7" t="s">
        <v>1343</v>
      </c>
      <c r="C280" s="7" t="s">
        <v>1347</v>
      </c>
      <c r="D280" s="7" t="s">
        <v>35</v>
      </c>
      <c r="E280" s="7" t="s">
        <v>109</v>
      </c>
      <c r="F280" s="7" t="s">
        <v>110</v>
      </c>
      <c r="G280" s="7" t="s">
        <v>1348</v>
      </c>
      <c r="H280" s="7" t="n">
        <v>1901</v>
      </c>
      <c r="I280" s="11" t="n">
        <v>1233912</v>
      </c>
      <c r="J280" s="7" t="s">
        <v>40</v>
      </c>
      <c r="K280" s="7" t="s">
        <v>40</v>
      </c>
      <c r="L280" s="7"/>
      <c r="M280" s="12" t="s">
        <v>1349</v>
      </c>
      <c r="N280" s="7" t="s">
        <v>40</v>
      </c>
      <c r="O280" s="9" t="n">
        <v>1898</v>
      </c>
      <c r="P280" s="0" t="str">
        <f aca="false">RIGHT(VLOOKUP(A280,Sheet2!A:C,3,0),4)</f>
        <v>1901</v>
      </c>
      <c r="Q280" s="0" t="n">
        <f aca="false">P280-O280</f>
        <v>3</v>
      </c>
      <c r="R280" s="0" t="str">
        <f aca="false">VLOOKUP(A280,Sheet1!A:K,8,0)</f>
        <v>Rooms-Katholieken</v>
      </c>
      <c r="S280" s="0" t="s">
        <v>69</v>
      </c>
      <c r="T280" s="0" t="str">
        <f aca="false">RIGHT(VLOOKUP(A280,Sheet1!A:K,11,0),4)</f>
        <v>1824</v>
      </c>
      <c r="U280" s="0" t="str">
        <f aca="false">RIGHT(G280,4)</f>
        <v>1901</v>
      </c>
      <c r="V280" s="0" t="n">
        <f aca="false">U280-T280</f>
        <v>77</v>
      </c>
      <c r="W280" s="0" t="n">
        <f aca="false">IF(O280&lt;1881,1,0)</f>
        <v>0</v>
      </c>
      <c r="X280" s="0" t="n">
        <f aca="false">IF(AND(O280&gt;1880,O280&lt;1901),1,0)</f>
        <v>1</v>
      </c>
      <c r="Y280" s="0" t="n">
        <f aca="false">IF(AND(O280&gt;1900,O280&lt;1919),1,0)</f>
        <v>0</v>
      </c>
      <c r="Z280" s="0" t="n">
        <f aca="false">IF(O280&gt;1918,1,0)</f>
        <v>0</v>
      </c>
      <c r="AA280" s="0" t="n">
        <f aca="false">IF(W280=1,1,IF(X280=1,2,IF(Y280=1,3,IF(Z280=1,4,0))))</f>
        <v>2</v>
      </c>
      <c r="AB280" s="0" t="n">
        <f aca="false">IF(ISNUMBER(FIND("2e kamerlid",D280,1)),1,0)</f>
        <v>1</v>
      </c>
      <c r="AC280" s="0" t="n">
        <f aca="false">IF(ISNUMBER(FIND("1e kamerlid",D280,1)),1,0)</f>
        <v>0</v>
      </c>
      <c r="AD280" s="0" t="n">
        <f aca="false">IF(ISNUMBER(FIND("minister",D280,1)),1,0)</f>
        <v>0</v>
      </c>
      <c r="AE280" s="0" t="n">
        <f aca="false">IF(ISNUMBER(FIND("gedeputeerde",D280,1)),1,0)</f>
        <v>0</v>
      </c>
      <c r="AF280" s="0" t="n">
        <f aca="false">IF(ISNUMBER(FIND("commissaris",D280,1)),1,0)</f>
        <v>0</v>
      </c>
    </row>
    <row r="281" customFormat="false" ht="15" hidden="false" customHeight="false" outlineLevel="0" collapsed="false">
      <c r="A281" s="6" t="s">
        <v>1350</v>
      </c>
      <c r="B281" s="7" t="s">
        <v>1351</v>
      </c>
      <c r="C281" s="7" t="s">
        <v>985</v>
      </c>
      <c r="D281" s="7" t="s">
        <v>354</v>
      </c>
      <c r="E281" s="7" t="s">
        <v>82</v>
      </c>
      <c r="F281" s="7" t="s">
        <v>37</v>
      </c>
      <c r="G281" s="7" t="s">
        <v>1352</v>
      </c>
      <c r="H281" s="7" t="n">
        <v>1882</v>
      </c>
      <c r="I281" s="11" t="s">
        <v>1353</v>
      </c>
      <c r="J281" s="7" t="s">
        <v>40</v>
      </c>
      <c r="K281" s="7" t="s">
        <v>40</v>
      </c>
      <c r="L281" s="7"/>
      <c r="M281" s="7"/>
      <c r="N281" s="7" t="s">
        <v>40</v>
      </c>
      <c r="O281" s="9" t="n">
        <v>1861</v>
      </c>
      <c r="P281" s="0" t="str">
        <f aca="false">RIGHT(VLOOKUP(A281,Sheet2!A:C,3,0),4)</f>
        <v>1873</v>
      </c>
      <c r="Q281" s="0" t="n">
        <f aca="false">P281-O281</f>
        <v>12</v>
      </c>
      <c r="R281" s="0" t="str">
        <f aca="false">VLOOKUP(A281,Sheet1!A:K,8,0)</f>
        <v>liberaal</v>
      </c>
      <c r="S281" s="0" t="s">
        <v>50</v>
      </c>
      <c r="T281" s="0" t="str">
        <f aca="false">RIGHT(VLOOKUP(A281,Sheet1!A:K,11,0),4)</f>
        <v>1814</v>
      </c>
      <c r="U281" s="0" t="str">
        <f aca="false">RIGHT(G281,4)</f>
        <v>1882</v>
      </c>
      <c r="V281" s="0" t="n">
        <f aca="false">U281-T281</f>
        <v>68</v>
      </c>
      <c r="W281" s="0" t="n">
        <f aca="false">IF(O281&lt;1881,1,0)</f>
        <v>1</v>
      </c>
      <c r="X281" s="0" t="n">
        <f aca="false">IF(AND(O281&gt;1880,O281&lt;1901),1,0)</f>
        <v>0</v>
      </c>
      <c r="Y281" s="0" t="n">
        <f aca="false">IF(AND(O281&gt;1900,O281&lt;1919),1,0)</f>
        <v>0</v>
      </c>
      <c r="Z281" s="0" t="n">
        <f aca="false">IF(O281&gt;1918,1,0)</f>
        <v>0</v>
      </c>
      <c r="AA281" s="0" t="n">
        <f aca="false">IF(W281=1,1,IF(X281=1,2,IF(Y281=1,3,IF(Z281=1,4,0))))</f>
        <v>1</v>
      </c>
      <c r="AB281" s="0" t="n">
        <f aca="false">IF(ISNUMBER(FIND("2e kamerlid",D281,1)),1,0)</f>
        <v>1</v>
      </c>
      <c r="AC281" s="0" t="n">
        <f aca="false">IF(ISNUMBER(FIND("1e kamerlid",D281,1)),1,0)</f>
        <v>0</v>
      </c>
      <c r="AD281" s="0" t="n">
        <f aca="false">IF(ISNUMBER(FIND("minister",D281,1)),1,0)</f>
        <v>1</v>
      </c>
      <c r="AE281" s="0" t="n">
        <f aca="false">IF(ISNUMBER(FIND("gedeputeerde",D281,1)),1,0)</f>
        <v>0</v>
      </c>
      <c r="AF281" s="0" t="n">
        <f aca="false">IF(ISNUMBER(FIND("commissaris",D281,1)),1,0)</f>
        <v>0</v>
      </c>
    </row>
    <row r="282" customFormat="false" ht="15" hidden="false" customHeight="false" outlineLevel="0" collapsed="false">
      <c r="A282" s="6" t="s">
        <v>1354</v>
      </c>
      <c r="B282" s="7" t="s">
        <v>1355</v>
      </c>
      <c r="C282" s="7" t="s">
        <v>1356</v>
      </c>
      <c r="D282" s="7" t="s">
        <v>35</v>
      </c>
      <c r="E282" s="7" t="s">
        <v>1357</v>
      </c>
      <c r="F282" s="7" t="s">
        <v>48</v>
      </c>
      <c r="G282" s="7" t="s">
        <v>1358</v>
      </c>
      <c r="H282" s="10" t="n">
        <v>1886</v>
      </c>
      <c r="I282" s="7" t="s">
        <v>39</v>
      </c>
      <c r="J282" s="7" t="s">
        <v>40</v>
      </c>
      <c r="K282" s="7" t="s">
        <v>40</v>
      </c>
      <c r="L282" s="12" t="s">
        <v>1359</v>
      </c>
      <c r="M282" s="12" t="n">
        <v>1519</v>
      </c>
      <c r="N282" s="7" t="s">
        <v>40</v>
      </c>
      <c r="O282" s="9" t="n">
        <v>1871</v>
      </c>
      <c r="P282" s="0" t="str">
        <f aca="false">RIGHT(VLOOKUP(A282,Sheet2!A:C,3,0),4)</f>
        <v>1886</v>
      </c>
      <c r="Q282" s="0" t="n">
        <f aca="false">P282-O282</f>
        <v>15</v>
      </c>
      <c r="R282" s="0" t="str">
        <f aca="false">VLOOKUP(A282,Sheet1!A:K,8,0)</f>
        <v>liberaal;Kappeynianen</v>
      </c>
      <c r="S282" s="0" t="s">
        <v>50</v>
      </c>
      <c r="T282" s="0" t="str">
        <f aca="false">RIGHT(VLOOKUP(A282,Sheet1!A:K,11,0),4)</f>
        <v>1815</v>
      </c>
      <c r="U282" s="0" t="str">
        <f aca="false">RIGHT(G282,4)</f>
        <v>1886</v>
      </c>
      <c r="V282" s="0" t="n">
        <f aca="false">U282-T282</f>
        <v>71</v>
      </c>
      <c r="W282" s="0" t="n">
        <f aca="false">IF(O282&lt;1881,1,0)</f>
        <v>1</v>
      </c>
      <c r="X282" s="0" t="n">
        <f aca="false">IF(AND(O282&gt;1880,O282&lt;1901),1,0)</f>
        <v>0</v>
      </c>
      <c r="Y282" s="0" t="n">
        <f aca="false">IF(AND(O282&gt;1900,O282&lt;1919),1,0)</f>
        <v>0</v>
      </c>
      <c r="Z282" s="0" t="n">
        <f aca="false">IF(O282&gt;1918,1,0)</f>
        <v>0</v>
      </c>
      <c r="AA282" s="0" t="n">
        <f aca="false">IF(W282=1,1,IF(X282=1,2,IF(Y282=1,3,IF(Z282=1,4,0))))</f>
        <v>1</v>
      </c>
      <c r="AB282" s="0" t="n">
        <f aca="false">IF(ISNUMBER(FIND("2e kamerlid",D282,1)),1,0)</f>
        <v>1</v>
      </c>
      <c r="AC282" s="0" t="n">
        <f aca="false">IF(ISNUMBER(FIND("1e kamerlid",D282,1)),1,0)</f>
        <v>0</v>
      </c>
      <c r="AD282" s="0" t="n">
        <f aca="false">IF(ISNUMBER(FIND("minister",D282,1)),1,0)</f>
        <v>0</v>
      </c>
      <c r="AE282" s="0" t="n">
        <f aca="false">IF(ISNUMBER(FIND("gedeputeerde",D282,1)),1,0)</f>
        <v>0</v>
      </c>
      <c r="AF282" s="0" t="n">
        <f aca="false">IF(ISNUMBER(FIND("commissaris",D282,1)),1,0)</f>
        <v>0</v>
      </c>
    </row>
    <row r="283" customFormat="false" ht="15" hidden="false" customHeight="false" outlineLevel="0" collapsed="false">
      <c r="A283" s="6" t="s">
        <v>1360</v>
      </c>
      <c r="B283" s="7" t="s">
        <v>1355</v>
      </c>
      <c r="C283" s="7" t="s">
        <v>281</v>
      </c>
      <c r="D283" s="7" t="s">
        <v>54</v>
      </c>
      <c r="E283" s="7" t="s">
        <v>47</v>
      </c>
      <c r="F283" s="7" t="s">
        <v>48</v>
      </c>
      <c r="G283" s="7" t="s">
        <v>1361</v>
      </c>
      <c r="H283" s="10" t="n">
        <v>1914</v>
      </c>
      <c r="I283" s="11" t="n">
        <v>1204662</v>
      </c>
      <c r="J283" s="7" t="s">
        <v>40</v>
      </c>
      <c r="K283" s="7" t="s">
        <v>40</v>
      </c>
      <c r="L283" s="12"/>
      <c r="M283" s="12"/>
      <c r="N283" s="8" t="s">
        <v>40</v>
      </c>
      <c r="O283" s="9" t="n">
        <v>1893</v>
      </c>
      <c r="P283" s="0" t="str">
        <f aca="false">RIGHT(VLOOKUP(A283,Sheet2!A:C,3,0),4)</f>
        <v>1913</v>
      </c>
      <c r="Q283" s="0" t="n">
        <f aca="false">P283-O283</f>
        <v>20</v>
      </c>
      <c r="R283" s="0" t="str">
        <f aca="false">VLOOKUP(A283,Sheet1!A:K,8,0)</f>
        <v>liberaal</v>
      </c>
      <c r="S283" s="0" t="s">
        <v>50</v>
      </c>
      <c r="T283" s="0" t="str">
        <f aca="false">RIGHT(VLOOKUP(A283,Sheet1!A:K,11,0),4)</f>
        <v>1840</v>
      </c>
      <c r="U283" s="0" t="str">
        <f aca="false">RIGHT(G283,4)</f>
        <v>1914</v>
      </c>
      <c r="V283" s="0" t="n">
        <f aca="false">U283-T283</f>
        <v>74</v>
      </c>
      <c r="W283" s="0" t="n">
        <f aca="false">IF(O283&lt;1881,1,0)</f>
        <v>0</v>
      </c>
      <c r="X283" s="0" t="n">
        <f aca="false">IF(AND(O283&gt;1880,O283&lt;1901),1,0)</f>
        <v>1</v>
      </c>
      <c r="Y283" s="0" t="n">
        <f aca="false">IF(AND(O283&gt;1900,O283&lt;1919),1,0)</f>
        <v>0</v>
      </c>
      <c r="Z283" s="0" t="n">
        <f aca="false">IF(O283&gt;1918,1,0)</f>
        <v>0</v>
      </c>
      <c r="AA283" s="0" t="n">
        <f aca="false">IF(W283=1,1,IF(X283=1,2,IF(Y283=1,3,IF(Z283=1,4,0))))</f>
        <v>2</v>
      </c>
      <c r="AB283" s="0" t="n">
        <f aca="false">IF(ISNUMBER(FIND("2e kamerlid",D283,1)),1,0)</f>
        <v>0</v>
      </c>
      <c r="AC283" s="0" t="n">
        <f aca="false">IF(ISNUMBER(FIND("1e kamerlid",D283,1)),1,0)</f>
        <v>1</v>
      </c>
      <c r="AD283" s="0" t="n">
        <f aca="false">IF(ISNUMBER(FIND("minister",D283,1)),1,0)</f>
        <v>0</v>
      </c>
      <c r="AE283" s="0" t="n">
        <f aca="false">IF(ISNUMBER(FIND("gedeputeerde",D283,1)),1,0)</f>
        <v>0</v>
      </c>
      <c r="AF283" s="0" t="n">
        <f aca="false">IF(ISNUMBER(FIND("commissaris",D283,1)),1,0)</f>
        <v>0</v>
      </c>
    </row>
    <row r="284" customFormat="false" ht="15" hidden="false" customHeight="false" outlineLevel="0" collapsed="false">
      <c r="A284" s="6" t="s">
        <v>1362</v>
      </c>
      <c r="B284" s="7" t="s">
        <v>1355</v>
      </c>
      <c r="C284" s="7" t="s">
        <v>1363</v>
      </c>
      <c r="D284" s="7" t="s">
        <v>35</v>
      </c>
      <c r="E284" s="7" t="s">
        <v>82</v>
      </c>
      <c r="F284" s="7" t="s">
        <v>37</v>
      </c>
      <c r="G284" s="7" t="s">
        <v>1364</v>
      </c>
      <c r="H284" s="7" t="n">
        <v>1918</v>
      </c>
      <c r="I284" s="11" t="n">
        <v>5743</v>
      </c>
      <c r="J284" s="7" t="s">
        <v>40</v>
      </c>
      <c r="K284" s="7" t="s">
        <v>40</v>
      </c>
      <c r="L284" s="7" t="s">
        <v>1365</v>
      </c>
      <c r="M284" s="12"/>
      <c r="N284" s="8" t="s">
        <v>40</v>
      </c>
      <c r="O284" s="9" t="n">
        <v>1912</v>
      </c>
      <c r="P284" s="0" t="str">
        <f aca="false">RIGHT(VLOOKUP(A284,Sheet2!A:C,3,0),4)</f>
        <v>1918</v>
      </c>
      <c r="Q284" s="0" t="n">
        <f aca="false">P284-O284</f>
        <v>6</v>
      </c>
      <c r="R284" s="0" t="str">
        <f aca="false">VLOOKUP(A284,Sheet1!A:K,8,0)</f>
        <v>Liberale Unie</v>
      </c>
      <c r="S284" s="0" t="s">
        <v>50</v>
      </c>
      <c r="T284" s="0" t="str">
        <f aca="false">RIGHT(VLOOKUP(A284,Sheet1!A:K,11,0),4)</f>
        <v>1872</v>
      </c>
      <c r="U284" s="0" t="str">
        <f aca="false">RIGHT(G284,4)</f>
        <v>1918</v>
      </c>
      <c r="V284" s="0" t="n">
        <f aca="false">U284-T284</f>
        <v>46</v>
      </c>
      <c r="W284" s="0" t="n">
        <f aca="false">IF(O284&lt;1881,1,0)</f>
        <v>0</v>
      </c>
      <c r="X284" s="0" t="n">
        <f aca="false">IF(AND(O284&gt;1880,O284&lt;1901),1,0)</f>
        <v>0</v>
      </c>
      <c r="Y284" s="0" t="n">
        <f aca="false">IF(AND(O284&gt;1900,O284&lt;1919),1,0)</f>
        <v>1</v>
      </c>
      <c r="Z284" s="0" t="n">
        <f aca="false">IF(O284&gt;1918,1,0)</f>
        <v>0</v>
      </c>
      <c r="AA284" s="0" t="n">
        <f aca="false">IF(W284=1,1,IF(X284=1,2,IF(Y284=1,3,IF(Z284=1,4,0))))</f>
        <v>3</v>
      </c>
      <c r="AB284" s="0" t="n">
        <f aca="false">IF(ISNUMBER(FIND("2e kamerlid",D284,1)),1,0)</f>
        <v>1</v>
      </c>
      <c r="AC284" s="0" t="n">
        <f aca="false">IF(ISNUMBER(FIND("1e kamerlid",D284,1)),1,0)</f>
        <v>0</v>
      </c>
      <c r="AD284" s="0" t="n">
        <f aca="false">IF(ISNUMBER(FIND("minister",D284,1)),1,0)</f>
        <v>0</v>
      </c>
      <c r="AE284" s="0" t="n">
        <f aca="false">IF(ISNUMBER(FIND("gedeputeerde",D284,1)),1,0)</f>
        <v>0</v>
      </c>
      <c r="AF284" s="0" t="n">
        <f aca="false">IF(ISNUMBER(FIND("commissaris",D284,1)),1,0)</f>
        <v>0</v>
      </c>
    </row>
    <row r="285" customFormat="false" ht="15" hidden="false" customHeight="false" outlineLevel="0" collapsed="false">
      <c r="A285" s="6" t="s">
        <v>1366</v>
      </c>
      <c r="B285" s="6" t="s">
        <v>1367</v>
      </c>
      <c r="C285" s="6" t="s">
        <v>1368</v>
      </c>
      <c r="D285" s="6" t="s">
        <v>46</v>
      </c>
      <c r="E285" s="6" t="s">
        <v>1369</v>
      </c>
      <c r="F285" s="6" t="s">
        <v>117</v>
      </c>
      <c r="G285" s="6" t="s">
        <v>1370</v>
      </c>
      <c r="H285" s="13" t="s">
        <v>1371</v>
      </c>
      <c r="I285" s="7" t="s">
        <v>105</v>
      </c>
      <c r="J285" s="7" t="s">
        <v>76</v>
      </c>
      <c r="K285" s="6" t="s">
        <v>77</v>
      </c>
      <c r="L285" s="6" t="s">
        <v>1372</v>
      </c>
      <c r="M285" s="6"/>
      <c r="N285" s="7" t="s">
        <v>77</v>
      </c>
      <c r="O285" s="9" t="n">
        <v>1918</v>
      </c>
      <c r="P285" s="0" t="str">
        <f aca="false">RIGHT(VLOOKUP(A285,Sheet2!A:C,3,0),4)</f>
        <v>1925</v>
      </c>
      <c r="Q285" s="0" t="n">
        <f aca="false">P285-O285</f>
        <v>7</v>
      </c>
      <c r="R285" s="0" t="str">
        <f aca="false">VLOOKUP(A285,Sheet1!A:K,8,0)</f>
        <v>SDAP</v>
      </c>
      <c r="S285" s="0" t="s">
        <v>42</v>
      </c>
      <c r="T285" s="0" t="str">
        <f aca="false">RIGHT(VLOOKUP(A285,Sheet1!A:K,11,0),4)</f>
        <v>1866</v>
      </c>
      <c r="U285" s="0" t="str">
        <f aca="false">RIGHT(G285,4)</f>
        <v>1925</v>
      </c>
      <c r="V285" s="0" t="n">
        <f aca="false">U285-T285</f>
        <v>59</v>
      </c>
      <c r="W285" s="0" t="n">
        <f aca="false">IF(O285&lt;1881,1,0)</f>
        <v>0</v>
      </c>
      <c r="X285" s="0" t="n">
        <f aca="false">IF(AND(O285&gt;1880,O285&lt;1901),1,0)</f>
        <v>0</v>
      </c>
      <c r="Y285" s="0" t="n">
        <f aca="false">IF(AND(O285&gt;1900,O285&lt;1919),1,0)</f>
        <v>1</v>
      </c>
      <c r="Z285" s="0" t="n">
        <f aca="false">IF(O285&gt;1918,1,0)</f>
        <v>0</v>
      </c>
      <c r="AA285" s="0" t="n">
        <f aca="false">IF(W285=1,1,IF(X285=1,2,IF(Y285=1,3,IF(Z285=1,4,0))))</f>
        <v>3</v>
      </c>
      <c r="AB285" s="0" t="n">
        <f aca="false">IF(ISNUMBER(FIND("2e kamerlid",D285,1)),1,0)</f>
        <v>1</v>
      </c>
      <c r="AC285" s="0" t="n">
        <f aca="false">IF(ISNUMBER(FIND("1e kamerlid",D285,1)),1,0)</f>
        <v>1</v>
      </c>
      <c r="AD285" s="0" t="n">
        <f aca="false">IF(ISNUMBER(FIND("minister",D285,1)),1,0)</f>
        <v>0</v>
      </c>
      <c r="AE285" s="0" t="n">
        <f aca="false">IF(ISNUMBER(FIND("gedeputeerde",D285,1)),1,0)</f>
        <v>0</v>
      </c>
      <c r="AF285" s="0" t="n">
        <f aca="false">IF(ISNUMBER(FIND("commissaris",D285,1)),1,0)</f>
        <v>0</v>
      </c>
    </row>
    <row r="286" customFormat="false" ht="15" hidden="false" customHeight="false" outlineLevel="0" collapsed="false">
      <c r="A286" s="6" t="s">
        <v>1373</v>
      </c>
      <c r="B286" s="6" t="s">
        <v>1374</v>
      </c>
      <c r="C286" s="6" t="s">
        <v>224</v>
      </c>
      <c r="D286" s="6" t="s">
        <v>316</v>
      </c>
      <c r="E286" s="6" t="s">
        <v>1375</v>
      </c>
      <c r="F286" s="6" t="s">
        <v>340</v>
      </c>
      <c r="G286" s="6" t="s">
        <v>1376</v>
      </c>
      <c r="H286" s="13" t="s">
        <v>686</v>
      </c>
      <c r="I286" s="7" t="s">
        <v>39</v>
      </c>
      <c r="J286" s="6" t="s">
        <v>40</v>
      </c>
      <c r="K286" s="7" t="s">
        <v>40</v>
      </c>
      <c r="L286" s="6"/>
      <c r="M286" s="6"/>
      <c r="N286" s="8" t="s">
        <v>40</v>
      </c>
      <c r="O286" s="9" t="n">
        <v>1849</v>
      </c>
      <c r="P286" s="0" t="str">
        <f aca="false">RIGHT(VLOOKUP(A286,Sheet2!A:C,3,0),4)</f>
        <v>1859</v>
      </c>
      <c r="Q286" s="0" t="n">
        <f aca="false">P286-O286</f>
        <v>10</v>
      </c>
      <c r="R286" s="0" t="str">
        <f aca="false">VLOOKUP(A286,Sheet1!A:K,8,0)</f>
        <v>conservatief</v>
      </c>
      <c r="S286" s="0" t="s">
        <v>69</v>
      </c>
      <c r="T286" s="0" t="str">
        <f aca="false">RIGHT(VLOOKUP(A286,Sheet1!A:K,11,0),4)</f>
        <v>1811</v>
      </c>
      <c r="U286" s="0" t="str">
        <f aca="false">RIGHT(G286,4)</f>
        <v>1888</v>
      </c>
      <c r="V286" s="0" t="n">
        <f aca="false">U286-T286</f>
        <v>77</v>
      </c>
      <c r="W286" s="0" t="n">
        <f aca="false">IF(O286&lt;1881,1,0)</f>
        <v>1</v>
      </c>
      <c r="X286" s="0" t="n">
        <f aca="false">IF(AND(O286&gt;1880,O286&lt;1901),1,0)</f>
        <v>0</v>
      </c>
      <c r="Y286" s="0" t="n">
        <f aca="false">IF(AND(O286&gt;1900,O286&lt;1919),1,0)</f>
        <v>0</v>
      </c>
      <c r="Z286" s="0" t="n">
        <f aca="false">IF(O286&gt;1918,1,0)</f>
        <v>0</v>
      </c>
      <c r="AA286" s="0" t="n">
        <f aca="false">IF(W286=1,1,IF(X286=1,2,IF(Y286=1,3,IF(Z286=1,4,0))))</f>
        <v>1</v>
      </c>
      <c r="AB286" s="0" t="n">
        <f aca="false">IF(ISNUMBER(FIND("2e kamerlid",D286,1)),1,0)</f>
        <v>0</v>
      </c>
      <c r="AC286" s="0" t="n">
        <f aca="false">IF(ISNUMBER(FIND("1e kamerlid",D286,1)),1,0)</f>
        <v>1</v>
      </c>
      <c r="AD286" s="0" t="n">
        <f aca="false">IF(ISNUMBER(FIND("minister",D286,1)),1,0)</f>
        <v>0</v>
      </c>
      <c r="AE286" s="0" t="n">
        <f aca="false">IF(ISNUMBER(FIND("gedeputeerde",D286,1)),1,0)</f>
        <v>1</v>
      </c>
      <c r="AF286" s="0" t="n">
        <f aca="false">IF(ISNUMBER(FIND("commissaris",D286,1)),1,0)</f>
        <v>0</v>
      </c>
    </row>
    <row r="287" customFormat="false" ht="15" hidden="false" customHeight="false" outlineLevel="0" collapsed="false">
      <c r="A287" s="6" t="s">
        <v>1377</v>
      </c>
      <c r="B287" s="7" t="s">
        <v>1378</v>
      </c>
      <c r="C287" s="7" t="s">
        <v>1006</v>
      </c>
      <c r="D287" s="7" t="s">
        <v>35</v>
      </c>
      <c r="E287" s="7" t="s">
        <v>82</v>
      </c>
      <c r="F287" s="7" t="s">
        <v>37</v>
      </c>
      <c r="G287" s="7" t="s">
        <v>1379</v>
      </c>
      <c r="H287" s="7" t="n">
        <v>1917</v>
      </c>
      <c r="I287" s="11" t="s">
        <v>1380</v>
      </c>
      <c r="J287" s="7" t="s">
        <v>40</v>
      </c>
      <c r="K287" s="7" t="s">
        <v>40</v>
      </c>
      <c r="L287" s="7"/>
      <c r="M287" s="7"/>
      <c r="N287" s="8" t="s">
        <v>40</v>
      </c>
      <c r="O287" s="9" t="n">
        <v>1910</v>
      </c>
      <c r="P287" s="0" t="str">
        <f aca="false">RIGHT(VLOOKUP(A287,Sheet2!A:C,3,0),4)</f>
        <v>1913</v>
      </c>
      <c r="Q287" s="0" t="n">
        <f aca="false">P287-O287</f>
        <v>3</v>
      </c>
      <c r="R287" s="0" t="str">
        <f aca="false">VLOOKUP(A287,Sheet1!A:K,8,0)</f>
        <v>Liberale Unie</v>
      </c>
      <c r="S287" s="0" t="s">
        <v>50</v>
      </c>
      <c r="T287" s="0" t="str">
        <f aca="false">RIGHT(VLOOKUP(A287,Sheet1!A:K,11,0),4)</f>
        <v>1845</v>
      </c>
      <c r="U287" s="0" t="str">
        <f aca="false">RIGHT(G287,4)</f>
        <v>1917</v>
      </c>
      <c r="V287" s="0" t="n">
        <f aca="false">U287-T287</f>
        <v>72</v>
      </c>
      <c r="W287" s="0" t="n">
        <f aca="false">IF(O287&lt;1881,1,0)</f>
        <v>0</v>
      </c>
      <c r="X287" s="0" t="n">
        <f aca="false">IF(AND(O287&gt;1880,O287&lt;1901),1,0)</f>
        <v>0</v>
      </c>
      <c r="Y287" s="0" t="n">
        <f aca="false">IF(AND(O287&gt;1900,O287&lt;1919),1,0)</f>
        <v>1</v>
      </c>
      <c r="Z287" s="0" t="n">
        <f aca="false">IF(O287&gt;1918,1,0)</f>
        <v>0</v>
      </c>
      <c r="AA287" s="0" t="n">
        <f aca="false">IF(W287=1,1,IF(X287=1,2,IF(Y287=1,3,IF(Z287=1,4,0))))</f>
        <v>3</v>
      </c>
      <c r="AB287" s="0" t="n">
        <f aca="false">IF(ISNUMBER(FIND("2e kamerlid",D287,1)),1,0)</f>
        <v>1</v>
      </c>
      <c r="AC287" s="0" t="n">
        <f aca="false">IF(ISNUMBER(FIND("1e kamerlid",D287,1)),1,0)</f>
        <v>0</v>
      </c>
      <c r="AD287" s="0" t="n">
        <f aca="false">IF(ISNUMBER(FIND("minister",D287,1)),1,0)</f>
        <v>0</v>
      </c>
      <c r="AE287" s="0" t="n">
        <f aca="false">IF(ISNUMBER(FIND("gedeputeerde",D287,1)),1,0)</f>
        <v>0</v>
      </c>
      <c r="AF287" s="0" t="n">
        <f aca="false">IF(ISNUMBER(FIND("commissaris",D287,1)),1,0)</f>
        <v>0</v>
      </c>
    </row>
    <row r="288" customFormat="false" ht="15" hidden="false" customHeight="false" outlineLevel="0" collapsed="false">
      <c r="A288" s="6" t="s">
        <v>1381</v>
      </c>
      <c r="B288" s="7" t="s">
        <v>1382</v>
      </c>
      <c r="C288" s="7" t="s">
        <v>1383</v>
      </c>
      <c r="D288" s="7" t="s">
        <v>35</v>
      </c>
      <c r="E288" s="7" t="s">
        <v>1384</v>
      </c>
      <c r="F288" s="7" t="s">
        <v>110</v>
      </c>
      <c r="G288" s="7" t="s">
        <v>1385</v>
      </c>
      <c r="H288" s="7" t="n">
        <v>1929</v>
      </c>
      <c r="I288" s="7" t="s">
        <v>39</v>
      </c>
      <c r="J288" s="7" t="s">
        <v>40</v>
      </c>
      <c r="K288" s="7" t="s">
        <v>40</v>
      </c>
      <c r="L288" s="7"/>
      <c r="M288" s="7" t="s">
        <v>1386</v>
      </c>
      <c r="N288" s="8" t="s">
        <v>40</v>
      </c>
      <c r="O288" s="9" t="n">
        <v>1913</v>
      </c>
      <c r="P288" s="0" t="str">
        <f aca="false">RIGHT(VLOOKUP(A288,Sheet2!A:C,3,0),4)</f>
        <v>1925</v>
      </c>
      <c r="Q288" s="0" t="n">
        <f aca="false">P288-O288</f>
        <v>12</v>
      </c>
      <c r="R288" s="0" t="str">
        <f aca="false">VLOOKUP(A288,Sheet1!A:K,8,0)</f>
        <v>Algemeene Bond (RKSP)</v>
      </c>
      <c r="S288" s="0" t="s">
        <v>69</v>
      </c>
      <c r="T288" s="0" t="str">
        <f aca="false">RIGHT(VLOOKUP(A288,Sheet1!A:K,11,0),4)</f>
        <v>1868</v>
      </c>
      <c r="U288" s="0" t="str">
        <f aca="false">RIGHT(G288,4)</f>
        <v>1929</v>
      </c>
      <c r="V288" s="0" t="n">
        <f aca="false">U288-T288</f>
        <v>61</v>
      </c>
      <c r="W288" s="0" t="n">
        <f aca="false">IF(O288&lt;1881,1,0)</f>
        <v>0</v>
      </c>
      <c r="X288" s="0" t="n">
        <f aca="false">IF(AND(O288&gt;1880,O288&lt;1901),1,0)</f>
        <v>0</v>
      </c>
      <c r="Y288" s="0" t="n">
        <f aca="false">IF(AND(O288&gt;1900,O288&lt;1919),1,0)</f>
        <v>1</v>
      </c>
      <c r="Z288" s="0" t="n">
        <f aca="false">IF(O288&gt;1918,1,0)</f>
        <v>0</v>
      </c>
      <c r="AA288" s="0" t="n">
        <f aca="false">IF(W288=1,1,IF(X288=1,2,IF(Y288=1,3,IF(Z288=1,4,0))))</f>
        <v>3</v>
      </c>
      <c r="AB288" s="0" t="n">
        <f aca="false">IF(ISNUMBER(FIND("2e kamerlid",D288,1)),1,0)</f>
        <v>1</v>
      </c>
      <c r="AC288" s="0" t="n">
        <f aca="false">IF(ISNUMBER(FIND("1e kamerlid",D288,1)),1,0)</f>
        <v>0</v>
      </c>
      <c r="AD288" s="0" t="n">
        <f aca="false">IF(ISNUMBER(FIND("minister",D288,1)),1,0)</f>
        <v>0</v>
      </c>
      <c r="AE288" s="0" t="n">
        <f aca="false">IF(ISNUMBER(FIND("gedeputeerde",D288,1)),1,0)</f>
        <v>0</v>
      </c>
      <c r="AF288" s="0" t="n">
        <f aca="false">IF(ISNUMBER(FIND("commissaris",D288,1)),1,0)</f>
        <v>0</v>
      </c>
    </row>
    <row r="289" customFormat="false" ht="15" hidden="false" customHeight="false" outlineLevel="0" collapsed="false">
      <c r="A289" s="6" t="s">
        <v>1387</v>
      </c>
      <c r="B289" s="7" t="s">
        <v>1388</v>
      </c>
      <c r="C289" s="7" t="s">
        <v>412</v>
      </c>
      <c r="D289" s="7" t="s">
        <v>354</v>
      </c>
      <c r="E289" s="7" t="s">
        <v>82</v>
      </c>
      <c r="F289" s="7" t="s">
        <v>37</v>
      </c>
      <c r="G289" s="7" t="s">
        <v>1389</v>
      </c>
      <c r="H289" s="7" t="n">
        <v>1918</v>
      </c>
      <c r="I289" s="7" t="s">
        <v>39</v>
      </c>
      <c r="J289" s="7" t="s">
        <v>40</v>
      </c>
      <c r="K289" s="7" t="s">
        <v>40</v>
      </c>
      <c r="L289" s="7"/>
      <c r="M289" s="7"/>
      <c r="N289" s="8" t="s">
        <v>40</v>
      </c>
      <c r="O289" s="9" t="n">
        <v>1875</v>
      </c>
      <c r="P289" s="0" t="str">
        <f aca="false">RIGHT(VLOOKUP(A289,Sheet2!A:C,3,0),4)</f>
        <v>1897</v>
      </c>
      <c r="Q289" s="0" t="n">
        <f aca="false">P289-O289</f>
        <v>22</v>
      </c>
      <c r="R289" s="0" t="str">
        <f aca="false">VLOOKUP(A289,Sheet1!A:K,8,0)</f>
        <v>oud- of vrije liberalen</v>
      </c>
      <c r="S289" s="0" t="s">
        <v>50</v>
      </c>
      <c r="T289" s="0" t="str">
        <f aca="false">RIGHT(VLOOKUP(A289,Sheet1!A:K,11,0),4)</f>
        <v>1831</v>
      </c>
      <c r="U289" s="0" t="str">
        <f aca="false">RIGHT(G289,4)</f>
        <v>1918</v>
      </c>
      <c r="V289" s="0" t="n">
        <f aca="false">U289-T289</f>
        <v>87</v>
      </c>
      <c r="W289" s="0" t="n">
        <f aca="false">IF(O289&lt;1881,1,0)</f>
        <v>1</v>
      </c>
      <c r="X289" s="0" t="n">
        <f aca="false">IF(AND(O289&gt;1880,O289&lt;1901),1,0)</f>
        <v>0</v>
      </c>
      <c r="Y289" s="0" t="n">
        <f aca="false">IF(AND(O289&gt;1900,O289&lt;1919),1,0)</f>
        <v>0</v>
      </c>
      <c r="Z289" s="0" t="n">
        <f aca="false">IF(O289&gt;1918,1,0)</f>
        <v>0</v>
      </c>
      <c r="AA289" s="0" t="n">
        <f aca="false">IF(W289=1,1,IF(X289=1,2,IF(Y289=1,3,IF(Z289=1,4,0))))</f>
        <v>1</v>
      </c>
      <c r="AB289" s="0" t="n">
        <f aca="false">IF(ISNUMBER(FIND("2e kamerlid",D289,1)),1,0)</f>
        <v>1</v>
      </c>
      <c r="AC289" s="0" t="n">
        <f aca="false">IF(ISNUMBER(FIND("1e kamerlid",D289,1)),1,0)</f>
        <v>0</v>
      </c>
      <c r="AD289" s="0" t="n">
        <f aca="false">IF(ISNUMBER(FIND("minister",D289,1)),1,0)</f>
        <v>1</v>
      </c>
      <c r="AE289" s="0" t="n">
        <f aca="false">IF(ISNUMBER(FIND("gedeputeerde",D289,1)),1,0)</f>
        <v>0</v>
      </c>
      <c r="AF289" s="0" t="n">
        <f aca="false">IF(ISNUMBER(FIND("commissaris",D289,1)),1,0)</f>
        <v>0</v>
      </c>
    </row>
    <row r="290" customFormat="false" ht="15" hidden="false" customHeight="false" outlineLevel="0" collapsed="false">
      <c r="A290" s="6" t="s">
        <v>1390</v>
      </c>
      <c r="B290" s="7" t="s">
        <v>1391</v>
      </c>
      <c r="C290" s="7" t="s">
        <v>64</v>
      </c>
      <c r="D290" s="7" t="s">
        <v>35</v>
      </c>
      <c r="E290" s="7" t="s">
        <v>82</v>
      </c>
      <c r="F290" s="7" t="s">
        <v>37</v>
      </c>
      <c r="G290" s="7" t="s">
        <v>1392</v>
      </c>
      <c r="H290" s="7" t="n">
        <v>1903</v>
      </c>
      <c r="I290" s="11" t="n">
        <v>2287575</v>
      </c>
      <c r="J290" s="7" t="s">
        <v>40</v>
      </c>
      <c r="K290" s="7" t="s">
        <v>40</v>
      </c>
      <c r="L290" s="7" t="s">
        <v>262</v>
      </c>
      <c r="M290" s="7"/>
      <c r="N290" s="7" t="s">
        <v>40</v>
      </c>
      <c r="O290" s="9" t="n">
        <v>1868</v>
      </c>
      <c r="P290" s="0" t="str">
        <f aca="false">RIGHT(VLOOKUP(A290,Sheet2!A:C,3,0),4)</f>
        <v>1871</v>
      </c>
      <c r="Q290" s="0" t="n">
        <f aca="false">P290-O290</f>
        <v>3</v>
      </c>
      <c r="R290" s="0" t="str">
        <f aca="false">VLOOKUP(A290,Sheet1!A:K,8,0)</f>
        <v>conservatief</v>
      </c>
      <c r="S290" s="0" t="s">
        <v>69</v>
      </c>
      <c r="T290" s="0" t="str">
        <f aca="false">RIGHT(VLOOKUP(A290,Sheet1!A:K,11,0),4)</f>
        <v>1821</v>
      </c>
      <c r="U290" s="0" t="str">
        <f aca="false">RIGHT(G290,4)</f>
        <v>1903</v>
      </c>
      <c r="V290" s="0" t="n">
        <f aca="false">U290-T290</f>
        <v>82</v>
      </c>
      <c r="W290" s="0" t="n">
        <f aca="false">IF(O290&lt;1881,1,0)</f>
        <v>1</v>
      </c>
      <c r="X290" s="0" t="n">
        <f aca="false">IF(AND(O290&gt;1880,O290&lt;1901),1,0)</f>
        <v>0</v>
      </c>
      <c r="Y290" s="0" t="n">
        <f aca="false">IF(AND(O290&gt;1900,O290&lt;1919),1,0)</f>
        <v>0</v>
      </c>
      <c r="Z290" s="0" t="n">
        <f aca="false">IF(O290&gt;1918,1,0)</f>
        <v>0</v>
      </c>
      <c r="AA290" s="0" t="n">
        <f aca="false">IF(W290=1,1,IF(X290=1,2,IF(Y290=1,3,IF(Z290=1,4,0))))</f>
        <v>1</v>
      </c>
      <c r="AB290" s="0" t="n">
        <f aca="false">IF(ISNUMBER(FIND("2e kamerlid",D290,1)),1,0)</f>
        <v>1</v>
      </c>
      <c r="AC290" s="0" t="n">
        <f aca="false">IF(ISNUMBER(FIND("1e kamerlid",D290,1)),1,0)</f>
        <v>0</v>
      </c>
      <c r="AD290" s="0" t="n">
        <f aca="false">IF(ISNUMBER(FIND("minister",D290,1)),1,0)</f>
        <v>0</v>
      </c>
      <c r="AE290" s="0" t="n">
        <f aca="false">IF(ISNUMBER(FIND("gedeputeerde",D290,1)),1,0)</f>
        <v>0</v>
      </c>
      <c r="AF290" s="0" t="n">
        <f aca="false">IF(ISNUMBER(FIND("commissaris",D290,1)),1,0)</f>
        <v>0</v>
      </c>
    </row>
    <row r="291" customFormat="false" ht="15" hidden="false" customHeight="false" outlineLevel="0" collapsed="false">
      <c r="A291" s="6" t="s">
        <v>1393</v>
      </c>
      <c r="B291" s="7" t="s">
        <v>1394</v>
      </c>
      <c r="C291" s="7" t="s">
        <v>1395</v>
      </c>
      <c r="D291" s="7" t="s">
        <v>35</v>
      </c>
      <c r="E291" s="7" t="s">
        <v>572</v>
      </c>
      <c r="F291" s="7" t="s">
        <v>48</v>
      </c>
      <c r="G291" s="7" t="s">
        <v>1396</v>
      </c>
      <c r="H291" s="10" t="n">
        <v>1906</v>
      </c>
      <c r="I291" s="11" t="n">
        <v>1506901</v>
      </c>
      <c r="J291" s="7" t="s">
        <v>40</v>
      </c>
      <c r="K291" s="7" t="s">
        <v>40</v>
      </c>
      <c r="L291" s="12"/>
      <c r="M291" s="7"/>
      <c r="N291" s="7" t="s">
        <v>40</v>
      </c>
      <c r="O291" s="9" t="n">
        <v>1891</v>
      </c>
      <c r="P291" s="0" t="str">
        <f aca="false">RIGHT(VLOOKUP(A291,Sheet2!A:C,3,0),4)</f>
        <v>1897</v>
      </c>
      <c r="Q291" s="0" t="n">
        <f aca="false">P291-O291</f>
        <v>6</v>
      </c>
      <c r="R291" s="0" t="str">
        <f aca="false">VLOOKUP(A291,Sheet1!A:K,8,0)</f>
        <v>Liberale Unie;vooruitstrevende kamerclub</v>
      </c>
      <c r="S291" s="0" t="s">
        <v>50</v>
      </c>
      <c r="T291" s="0" t="str">
        <f aca="false">RIGHT(VLOOKUP(A291,Sheet1!A:K,11,0),4)</f>
        <v>1844</v>
      </c>
      <c r="U291" s="0" t="str">
        <f aca="false">RIGHT(G291,4)</f>
        <v>1906</v>
      </c>
      <c r="V291" s="0" t="n">
        <f aca="false">U291-T291</f>
        <v>62</v>
      </c>
      <c r="W291" s="0" t="n">
        <f aca="false">IF(O291&lt;1881,1,0)</f>
        <v>0</v>
      </c>
      <c r="X291" s="0" t="n">
        <f aca="false">IF(AND(O291&gt;1880,O291&lt;1901),1,0)</f>
        <v>1</v>
      </c>
      <c r="Y291" s="0" t="n">
        <f aca="false">IF(AND(O291&gt;1900,O291&lt;1919),1,0)</f>
        <v>0</v>
      </c>
      <c r="Z291" s="0" t="n">
        <f aca="false">IF(O291&gt;1918,1,0)</f>
        <v>0</v>
      </c>
      <c r="AA291" s="0" t="n">
        <f aca="false">IF(W291=1,1,IF(X291=1,2,IF(Y291=1,3,IF(Z291=1,4,0))))</f>
        <v>2</v>
      </c>
      <c r="AB291" s="0" t="n">
        <f aca="false">IF(ISNUMBER(FIND("2e kamerlid",D291,1)),1,0)</f>
        <v>1</v>
      </c>
      <c r="AC291" s="0" t="n">
        <f aca="false">IF(ISNUMBER(FIND("1e kamerlid",D291,1)),1,0)</f>
        <v>0</v>
      </c>
      <c r="AD291" s="0" t="n">
        <f aca="false">IF(ISNUMBER(FIND("minister",D291,1)),1,0)</f>
        <v>0</v>
      </c>
      <c r="AE291" s="0" t="n">
        <f aca="false">IF(ISNUMBER(FIND("gedeputeerde",D291,1)),1,0)</f>
        <v>0</v>
      </c>
      <c r="AF291" s="0" t="n">
        <f aca="false">IF(ISNUMBER(FIND("commissaris",D291,1)),1,0)</f>
        <v>0</v>
      </c>
    </row>
    <row r="292" customFormat="false" ht="15" hidden="false" customHeight="false" outlineLevel="0" collapsed="false">
      <c r="A292" s="6" t="s">
        <v>1397</v>
      </c>
      <c r="B292" s="7" t="s">
        <v>1398</v>
      </c>
      <c r="C292" s="7" t="s">
        <v>64</v>
      </c>
      <c r="D292" s="7" t="s">
        <v>316</v>
      </c>
      <c r="E292" s="7" t="s">
        <v>73</v>
      </c>
      <c r="F292" s="7" t="s">
        <v>48</v>
      </c>
      <c r="G292" s="7" t="s">
        <v>1399</v>
      </c>
      <c r="H292" s="10" t="n">
        <v>1920</v>
      </c>
      <c r="I292" s="11" t="s">
        <v>1400</v>
      </c>
      <c r="J292" s="7" t="s">
        <v>40</v>
      </c>
      <c r="K292" s="7" t="s">
        <v>40</v>
      </c>
      <c r="L292" s="10" t="n">
        <v>2</v>
      </c>
      <c r="M292" s="7"/>
      <c r="N292" s="7" t="s">
        <v>40</v>
      </c>
      <c r="O292" s="9" t="n">
        <v>1910</v>
      </c>
      <c r="P292" s="0" t="str">
        <f aca="false">RIGHT(VLOOKUP(A292,Sheet2!A:C,3,0),4)</f>
        <v>1920</v>
      </c>
      <c r="Q292" s="0" t="n">
        <f aca="false">P292-O292</f>
        <v>10</v>
      </c>
      <c r="R292" s="0" t="str">
        <f aca="false">VLOOKUP(A292,Sheet1!A:K,8,0)</f>
        <v>liberaal</v>
      </c>
      <c r="S292" s="0" t="s">
        <v>50</v>
      </c>
      <c r="T292" s="0" t="str">
        <f aca="false">RIGHT(VLOOKUP(A292,Sheet1!A:K,11,0),4)</f>
        <v>1854</v>
      </c>
      <c r="U292" s="0" t="str">
        <f aca="false">RIGHT(G292,4)</f>
        <v>1920</v>
      </c>
      <c r="V292" s="0" t="n">
        <f aca="false">U292-T292</f>
        <v>66</v>
      </c>
      <c r="W292" s="0" t="n">
        <f aca="false">IF(O292&lt;1881,1,0)</f>
        <v>0</v>
      </c>
      <c r="X292" s="0" t="n">
        <f aca="false">IF(AND(O292&gt;1880,O292&lt;1901),1,0)</f>
        <v>0</v>
      </c>
      <c r="Y292" s="0" t="n">
        <f aca="false">IF(AND(O292&gt;1900,O292&lt;1919),1,0)</f>
        <v>1</v>
      </c>
      <c r="Z292" s="0" t="n">
        <f aca="false">IF(O292&gt;1918,1,0)</f>
        <v>0</v>
      </c>
      <c r="AA292" s="0" t="n">
        <f aca="false">IF(W292=1,1,IF(X292=1,2,IF(Y292=1,3,IF(Z292=1,4,0))))</f>
        <v>3</v>
      </c>
      <c r="AB292" s="0" t="n">
        <f aca="false">IF(ISNUMBER(FIND("2e kamerlid",D292,1)),1,0)</f>
        <v>0</v>
      </c>
      <c r="AC292" s="0" t="n">
        <f aca="false">IF(ISNUMBER(FIND("1e kamerlid",D292,1)),1,0)</f>
        <v>1</v>
      </c>
      <c r="AD292" s="0" t="n">
        <f aca="false">IF(ISNUMBER(FIND("minister",D292,1)),1,0)</f>
        <v>0</v>
      </c>
      <c r="AE292" s="0" t="n">
        <f aca="false">IF(ISNUMBER(FIND("gedeputeerde",D292,1)),1,0)</f>
        <v>1</v>
      </c>
      <c r="AF292" s="0" t="n">
        <f aca="false">IF(ISNUMBER(FIND("commissaris",D292,1)),1,0)</f>
        <v>0</v>
      </c>
    </row>
    <row r="293" customFormat="false" ht="15" hidden="false" customHeight="false" outlineLevel="0" collapsed="false">
      <c r="A293" s="6" t="s">
        <v>1401</v>
      </c>
      <c r="B293" s="7" t="s">
        <v>1398</v>
      </c>
      <c r="C293" s="7" t="s">
        <v>64</v>
      </c>
      <c r="D293" s="7" t="s">
        <v>132</v>
      </c>
      <c r="E293" s="7" t="s">
        <v>82</v>
      </c>
      <c r="F293" s="7" t="s">
        <v>37</v>
      </c>
      <c r="G293" s="7" t="s">
        <v>1402</v>
      </c>
      <c r="H293" s="7" t="n">
        <v>1895</v>
      </c>
      <c r="I293" s="7" t="s">
        <v>84</v>
      </c>
      <c r="J293" s="7" t="s">
        <v>40</v>
      </c>
      <c r="K293" s="7" t="s">
        <v>40</v>
      </c>
      <c r="L293" s="7"/>
      <c r="M293" s="7"/>
      <c r="N293" s="8" t="s">
        <v>40</v>
      </c>
      <c r="O293" s="9" t="n">
        <v>1862</v>
      </c>
      <c r="P293" s="0" t="str">
        <f aca="false">RIGHT(VLOOKUP(A293,Sheet2!A:C,3,0),4)</f>
        <v>1893</v>
      </c>
      <c r="Q293" s="0" t="n">
        <f aca="false">P293-O293</f>
        <v>31</v>
      </c>
      <c r="R293" s="0" t="str">
        <f aca="false">VLOOKUP(A293,Sheet1!A:K,8,0)</f>
        <v>liberaal</v>
      </c>
      <c r="S293" s="0" t="s">
        <v>50</v>
      </c>
      <c r="T293" s="0" t="str">
        <f aca="false">RIGHT(VLOOKUP(A293,Sheet1!A:K,11,0),4)</f>
        <v>1822</v>
      </c>
      <c r="U293" s="0" t="str">
        <f aca="false">RIGHT(G293,4)</f>
        <v>1895</v>
      </c>
      <c r="V293" s="0" t="n">
        <f aca="false">U293-T293</f>
        <v>73</v>
      </c>
      <c r="W293" s="0" t="n">
        <f aca="false">IF(O293&lt;1881,1,0)</f>
        <v>1</v>
      </c>
      <c r="X293" s="0" t="n">
        <f aca="false">IF(AND(O293&gt;1880,O293&lt;1901),1,0)</f>
        <v>0</v>
      </c>
      <c r="Y293" s="0" t="n">
        <f aca="false">IF(AND(O293&gt;1900,O293&lt;1919),1,0)</f>
        <v>0</v>
      </c>
      <c r="Z293" s="0" t="n">
        <f aca="false">IF(O293&gt;1918,1,0)</f>
        <v>0</v>
      </c>
      <c r="AA293" s="0" t="n">
        <f aca="false">IF(W293=1,1,IF(X293=1,2,IF(Y293=1,3,IF(Z293=1,4,0))))</f>
        <v>1</v>
      </c>
      <c r="AB293" s="0" t="n">
        <f aca="false">IF(ISNUMBER(FIND("2e kamerlid",D293,1)),1,0)</f>
        <v>1</v>
      </c>
      <c r="AC293" s="0" t="n">
        <f aca="false">IF(ISNUMBER(FIND("1e kamerlid",D293,1)),1,0)</f>
        <v>1</v>
      </c>
      <c r="AD293" s="0" t="n">
        <f aca="false">IF(ISNUMBER(FIND("minister",D293,1)),1,0)</f>
        <v>1</v>
      </c>
      <c r="AE293" s="0" t="n">
        <f aca="false">IF(ISNUMBER(FIND("gedeputeerde",D293,1)),1,0)</f>
        <v>0</v>
      </c>
      <c r="AF293" s="0" t="n">
        <f aca="false">IF(ISNUMBER(FIND("commissaris",D293,1)),1,0)</f>
        <v>0</v>
      </c>
    </row>
    <row r="294" customFormat="false" ht="15" hidden="false" customHeight="false" outlineLevel="0" collapsed="false">
      <c r="A294" s="6" t="s">
        <v>1403</v>
      </c>
      <c r="B294" s="7" t="s">
        <v>1404</v>
      </c>
      <c r="C294" s="7" t="s">
        <v>1405</v>
      </c>
      <c r="D294" s="7" t="s">
        <v>731</v>
      </c>
      <c r="E294" s="7" t="s">
        <v>82</v>
      </c>
      <c r="F294" s="7" t="s">
        <v>37</v>
      </c>
      <c r="G294" s="7" t="s">
        <v>1406</v>
      </c>
      <c r="H294" s="7" t="n">
        <v>1925</v>
      </c>
      <c r="I294" s="11" t="n">
        <v>2850</v>
      </c>
      <c r="J294" s="7" t="s">
        <v>40</v>
      </c>
      <c r="K294" s="7" t="s">
        <v>40</v>
      </c>
      <c r="L294" s="7"/>
      <c r="M294" s="12" t="s">
        <v>743</v>
      </c>
      <c r="N294" s="8" t="s">
        <v>40</v>
      </c>
      <c r="O294" s="9" t="n">
        <v>1879</v>
      </c>
      <c r="P294" s="0" t="str">
        <f aca="false">RIGHT(VLOOKUP(A294,Sheet2!A:C,3,0),4)</f>
        <v>1913</v>
      </c>
      <c r="Q294" s="0" t="n">
        <f aca="false">P294-O294</f>
        <v>34</v>
      </c>
      <c r="R294" s="0" t="str">
        <f aca="false">VLOOKUP(A294,Sheet1!A:K,8,0)</f>
        <v>conservatief-liberaal</v>
      </c>
      <c r="S294" s="0" t="s">
        <v>69</v>
      </c>
      <c r="T294" s="0" t="str">
        <f aca="false">RIGHT(VLOOKUP(A294,Sheet1!A:K,11,0),4)</f>
        <v>1836</v>
      </c>
      <c r="U294" s="0" t="str">
        <f aca="false">RIGHT(G294,4)</f>
        <v>1925</v>
      </c>
      <c r="V294" s="0" t="n">
        <f aca="false">U294-T294</f>
        <v>89</v>
      </c>
      <c r="W294" s="0" t="n">
        <f aca="false">IF(O294&lt;1881,1,0)</f>
        <v>1</v>
      </c>
      <c r="X294" s="0" t="n">
        <f aca="false">IF(AND(O294&gt;1880,O294&lt;1901),1,0)</f>
        <v>0</v>
      </c>
      <c r="Y294" s="0" t="n">
        <f aca="false">IF(AND(O294&gt;1900,O294&lt;1919),1,0)</f>
        <v>0</v>
      </c>
      <c r="Z294" s="0" t="n">
        <f aca="false">IF(O294&gt;1918,1,0)</f>
        <v>0</v>
      </c>
      <c r="AA294" s="0" t="n">
        <f aca="false">IF(W294=1,1,IF(X294=1,2,IF(Y294=1,3,IF(Z294=1,4,0))))</f>
        <v>1</v>
      </c>
      <c r="AB294" s="0" t="n">
        <f aca="false">IF(ISNUMBER(FIND("2e kamerlid",D294,1)),1,0)</f>
        <v>1</v>
      </c>
      <c r="AC294" s="0" t="n">
        <f aca="false">IF(ISNUMBER(FIND("1e kamerlid",D294,1)),1,0)</f>
        <v>0</v>
      </c>
      <c r="AD294" s="0" t="n">
        <f aca="false">IF(ISNUMBER(FIND("minister",D294,1)),1,0)</f>
        <v>1</v>
      </c>
      <c r="AE294" s="0" t="n">
        <f aca="false">IF(ISNUMBER(FIND("gedeputeerde",D294,1)),1,0)</f>
        <v>0</v>
      </c>
      <c r="AF294" s="0" t="n">
        <f aca="false">IF(ISNUMBER(FIND("commissaris",D294,1)),1,0)</f>
        <v>1</v>
      </c>
    </row>
    <row r="295" customFormat="false" ht="15" hidden="false" customHeight="false" outlineLevel="0" collapsed="false">
      <c r="A295" s="6" t="s">
        <v>1407</v>
      </c>
      <c r="B295" s="7" t="s">
        <v>1408</v>
      </c>
      <c r="C295" s="7" t="s">
        <v>1409</v>
      </c>
      <c r="D295" s="7" t="s">
        <v>35</v>
      </c>
      <c r="E295" s="7" t="s">
        <v>497</v>
      </c>
      <c r="F295" s="7" t="s">
        <v>37</v>
      </c>
      <c r="G295" s="7" t="s">
        <v>1410</v>
      </c>
      <c r="H295" s="7" t="n">
        <v>1902</v>
      </c>
      <c r="I295" s="11" t="s">
        <v>1411</v>
      </c>
      <c r="J295" s="7" t="s">
        <v>40</v>
      </c>
      <c r="K295" s="7" t="s">
        <v>40</v>
      </c>
      <c r="L295" s="7"/>
      <c r="M295" s="7"/>
      <c r="N295" s="8" t="s">
        <v>40</v>
      </c>
      <c r="O295" s="9" t="n">
        <v>1897</v>
      </c>
      <c r="P295" s="0" t="str">
        <f aca="false">RIGHT(VLOOKUP(A295,Sheet2!A:C,3,0),4)</f>
        <v>1902</v>
      </c>
      <c r="Q295" s="0" t="n">
        <f aca="false">P295-O295</f>
        <v>5</v>
      </c>
      <c r="R295" s="0" t="str">
        <f aca="false">VLOOKUP(A295,Sheet1!A:K,8,0)</f>
        <v>ARP</v>
      </c>
      <c r="S295" s="0" t="s">
        <v>69</v>
      </c>
      <c r="T295" s="0" t="str">
        <f aca="false">RIGHT(VLOOKUP(A295,Sheet1!A:K,11,0),4)</f>
        <v>1843</v>
      </c>
      <c r="U295" s="0" t="str">
        <f aca="false">RIGHT(G295,4)</f>
        <v>1902</v>
      </c>
      <c r="V295" s="0" t="n">
        <f aca="false">U295-T295</f>
        <v>59</v>
      </c>
      <c r="W295" s="0" t="n">
        <f aca="false">IF(O295&lt;1881,1,0)</f>
        <v>0</v>
      </c>
      <c r="X295" s="0" t="n">
        <f aca="false">IF(AND(O295&gt;1880,O295&lt;1901),1,0)</f>
        <v>1</v>
      </c>
      <c r="Y295" s="0" t="n">
        <f aca="false">IF(AND(O295&gt;1900,O295&lt;1919),1,0)</f>
        <v>0</v>
      </c>
      <c r="Z295" s="0" t="n">
        <f aca="false">IF(O295&gt;1918,1,0)</f>
        <v>0</v>
      </c>
      <c r="AA295" s="0" t="n">
        <f aca="false">IF(W295=1,1,IF(X295=1,2,IF(Y295=1,3,IF(Z295=1,4,0))))</f>
        <v>2</v>
      </c>
      <c r="AB295" s="0" t="n">
        <f aca="false">IF(ISNUMBER(FIND("2e kamerlid",D295,1)),1,0)</f>
        <v>1</v>
      </c>
      <c r="AC295" s="0" t="n">
        <f aca="false">IF(ISNUMBER(FIND("1e kamerlid",D295,1)),1,0)</f>
        <v>0</v>
      </c>
      <c r="AD295" s="0" t="n">
        <f aca="false">IF(ISNUMBER(FIND("minister",D295,1)),1,0)</f>
        <v>0</v>
      </c>
      <c r="AE295" s="0" t="n">
        <f aca="false">IF(ISNUMBER(FIND("gedeputeerde",D295,1)),1,0)</f>
        <v>0</v>
      </c>
      <c r="AF295" s="0" t="n">
        <f aca="false">IF(ISNUMBER(FIND("commissaris",D295,1)),1,0)</f>
        <v>0</v>
      </c>
    </row>
    <row r="296" customFormat="false" ht="15" hidden="false" customHeight="false" outlineLevel="0" collapsed="false">
      <c r="A296" s="6" t="s">
        <v>1412</v>
      </c>
      <c r="B296" s="7" t="s">
        <v>1408</v>
      </c>
      <c r="C296" s="7" t="s">
        <v>1413</v>
      </c>
      <c r="D296" s="7" t="s">
        <v>35</v>
      </c>
      <c r="E296" s="7" t="s">
        <v>82</v>
      </c>
      <c r="F296" s="7" t="s">
        <v>37</v>
      </c>
      <c r="G296" s="7" t="s">
        <v>1414</v>
      </c>
      <c r="H296" s="7" t="n">
        <v>1910</v>
      </c>
      <c r="I296" s="11" t="n">
        <v>2206917</v>
      </c>
      <c r="J296" s="7" t="s">
        <v>40</v>
      </c>
      <c r="K296" s="7" t="s">
        <v>40</v>
      </c>
      <c r="L296" s="7" t="s">
        <v>262</v>
      </c>
      <c r="M296" s="7"/>
      <c r="N296" s="8" t="s">
        <v>40</v>
      </c>
      <c r="O296" s="9" t="n">
        <v>1888</v>
      </c>
      <c r="P296" s="0" t="str">
        <f aca="false">RIGHT(VLOOKUP(A296,Sheet2!A:C,3,0),4)</f>
        <v>1891</v>
      </c>
      <c r="Q296" s="0" t="n">
        <f aca="false">P296-O296</f>
        <v>3</v>
      </c>
      <c r="R296" s="0" t="str">
        <f aca="false">VLOOKUP(A296,Sheet1!A:K,8,0)</f>
        <v>antirevolutionair</v>
      </c>
      <c r="S296" s="0" t="s">
        <v>69</v>
      </c>
      <c r="T296" s="0" t="str">
        <f aca="false">RIGHT(VLOOKUP(A296,Sheet1!A:K,11,0),4)</f>
        <v>1838</v>
      </c>
      <c r="U296" s="0" t="str">
        <f aca="false">RIGHT(G296,4)</f>
        <v>1910</v>
      </c>
      <c r="V296" s="0" t="n">
        <f aca="false">U296-T296</f>
        <v>72</v>
      </c>
      <c r="W296" s="0" t="n">
        <f aca="false">IF(O296&lt;1881,1,0)</f>
        <v>0</v>
      </c>
      <c r="X296" s="0" t="n">
        <f aca="false">IF(AND(O296&gt;1880,O296&lt;1901),1,0)</f>
        <v>1</v>
      </c>
      <c r="Y296" s="0" t="n">
        <f aca="false">IF(AND(O296&gt;1900,O296&lt;1919),1,0)</f>
        <v>0</v>
      </c>
      <c r="Z296" s="0" t="n">
        <f aca="false">IF(O296&gt;1918,1,0)</f>
        <v>0</v>
      </c>
      <c r="AA296" s="0" t="n">
        <f aca="false">IF(W296=1,1,IF(X296=1,2,IF(Y296=1,3,IF(Z296=1,4,0))))</f>
        <v>2</v>
      </c>
      <c r="AB296" s="0" t="n">
        <f aca="false">IF(ISNUMBER(FIND("2e kamerlid",D296,1)),1,0)</f>
        <v>1</v>
      </c>
      <c r="AC296" s="0" t="n">
        <f aca="false">IF(ISNUMBER(FIND("1e kamerlid",D296,1)),1,0)</f>
        <v>0</v>
      </c>
      <c r="AD296" s="0" t="n">
        <f aca="false">IF(ISNUMBER(FIND("minister",D296,1)),1,0)</f>
        <v>0</v>
      </c>
      <c r="AE296" s="0" t="n">
        <f aca="false">IF(ISNUMBER(FIND("gedeputeerde",D296,1)),1,0)</f>
        <v>0</v>
      </c>
      <c r="AF296" s="0" t="n">
        <f aca="false">IF(ISNUMBER(FIND("commissaris",D296,1)),1,0)</f>
        <v>0</v>
      </c>
    </row>
    <row r="297" customFormat="false" ht="15" hidden="false" customHeight="false" outlineLevel="0" collapsed="false">
      <c r="A297" s="6" t="s">
        <v>1415</v>
      </c>
      <c r="B297" s="6" t="s">
        <v>1416</v>
      </c>
      <c r="C297" s="6" t="s">
        <v>1417</v>
      </c>
      <c r="D297" s="6" t="s">
        <v>35</v>
      </c>
      <c r="E297" s="6" t="s">
        <v>288</v>
      </c>
      <c r="F297" s="6" t="s">
        <v>95</v>
      </c>
      <c r="G297" s="6" t="s">
        <v>1418</v>
      </c>
      <c r="H297" s="13" t="s">
        <v>290</v>
      </c>
      <c r="I297" s="7" t="s">
        <v>84</v>
      </c>
      <c r="J297" s="7" t="s">
        <v>40</v>
      </c>
      <c r="K297" s="6" t="s">
        <v>40</v>
      </c>
      <c r="L297" s="6"/>
      <c r="M297" s="6"/>
      <c r="N297" s="7" t="s">
        <v>40</v>
      </c>
      <c r="O297" s="9" t="n">
        <v>1873</v>
      </c>
      <c r="P297" s="0" t="str">
        <f aca="false">RIGHT(VLOOKUP(A297,Sheet2!A:C,3,0),4)</f>
        <v>1880</v>
      </c>
      <c r="Q297" s="0" t="n">
        <f aca="false">P297-O297</f>
        <v>7</v>
      </c>
      <c r="R297" s="0" t="str">
        <f aca="false">VLOOKUP(A297,Sheet1!A:K,8,0)</f>
        <v>conservatief (katholiek)</v>
      </c>
      <c r="S297" s="0" t="s">
        <v>69</v>
      </c>
      <c r="T297" s="0" t="str">
        <f aca="false">RIGHT(VLOOKUP(A297,Sheet1!A:K,11,0),4)</f>
        <v>1805</v>
      </c>
      <c r="U297" s="0" t="str">
        <f aca="false">RIGHT(G297,4)</f>
        <v>1880</v>
      </c>
      <c r="V297" s="0" t="n">
        <f aca="false">U297-T297</f>
        <v>75</v>
      </c>
      <c r="W297" s="0" t="n">
        <f aca="false">IF(O297&lt;1881,1,0)</f>
        <v>1</v>
      </c>
      <c r="X297" s="0" t="n">
        <f aca="false">IF(AND(O297&gt;1880,O297&lt;1901),1,0)</f>
        <v>0</v>
      </c>
      <c r="Y297" s="0" t="n">
        <f aca="false">IF(AND(O297&gt;1900,O297&lt;1919),1,0)</f>
        <v>0</v>
      </c>
      <c r="Z297" s="0" t="n">
        <f aca="false">IF(O297&gt;1918,1,0)</f>
        <v>0</v>
      </c>
      <c r="AA297" s="0" t="n">
        <f aca="false">IF(W297=1,1,IF(X297=1,2,IF(Y297=1,3,IF(Z297=1,4,0))))</f>
        <v>1</v>
      </c>
      <c r="AB297" s="0" t="n">
        <f aca="false">IF(ISNUMBER(FIND("2e kamerlid",D297,1)),1,0)</f>
        <v>1</v>
      </c>
      <c r="AC297" s="0" t="n">
        <f aca="false">IF(ISNUMBER(FIND("1e kamerlid",D297,1)),1,0)</f>
        <v>0</v>
      </c>
      <c r="AD297" s="0" t="n">
        <f aca="false">IF(ISNUMBER(FIND("minister",D297,1)),1,0)</f>
        <v>0</v>
      </c>
      <c r="AE297" s="0" t="n">
        <f aca="false">IF(ISNUMBER(FIND("gedeputeerde",D297,1)),1,0)</f>
        <v>0</v>
      </c>
      <c r="AF297" s="0" t="n">
        <f aca="false">IF(ISNUMBER(FIND("commissaris",D297,1)),1,0)</f>
        <v>0</v>
      </c>
    </row>
    <row r="298" customFormat="false" ht="15" hidden="false" customHeight="false" outlineLevel="0" collapsed="false">
      <c r="A298" s="6" t="s">
        <v>1419</v>
      </c>
      <c r="B298" s="7" t="s">
        <v>1420</v>
      </c>
      <c r="C298" s="7" t="s">
        <v>627</v>
      </c>
      <c r="D298" s="7" t="s">
        <v>35</v>
      </c>
      <c r="E298" s="7" t="s">
        <v>82</v>
      </c>
      <c r="F298" s="7" t="s">
        <v>37</v>
      </c>
      <c r="G298" s="7" t="s">
        <v>1421</v>
      </c>
      <c r="H298" s="7" t="n">
        <v>1901</v>
      </c>
      <c r="I298" s="11" t="s">
        <v>1422</v>
      </c>
      <c r="J298" s="7" t="s">
        <v>40</v>
      </c>
      <c r="K298" s="7" t="s">
        <v>40</v>
      </c>
      <c r="L298" s="7"/>
      <c r="M298" s="7"/>
      <c r="N298" s="7" t="s">
        <v>40</v>
      </c>
      <c r="O298" s="9" t="n">
        <v>1863</v>
      </c>
      <c r="P298" s="0" t="str">
        <f aca="false">RIGHT(VLOOKUP(A298,Sheet2!A:C,3,0),4)</f>
        <v>1901</v>
      </c>
      <c r="Q298" s="0" t="n">
        <f aca="false">P298-O298</f>
        <v>38</v>
      </c>
      <c r="R298" s="0" t="str">
        <f aca="false">VLOOKUP(A298,Sheet1!A:K,8,0)</f>
        <v>Thorbeckiaan;liberaal</v>
      </c>
      <c r="S298" s="0" t="s">
        <v>50</v>
      </c>
      <c r="T298" s="0" t="str">
        <f aca="false">RIGHT(VLOOKUP(A298,Sheet1!A:K,11,0),4)</f>
        <v>1830</v>
      </c>
      <c r="U298" s="0" t="str">
        <f aca="false">RIGHT(G298,4)</f>
        <v>1901</v>
      </c>
      <c r="V298" s="0" t="n">
        <f aca="false">U298-T298</f>
        <v>71</v>
      </c>
      <c r="W298" s="0" t="n">
        <f aca="false">IF(O298&lt;1881,1,0)</f>
        <v>1</v>
      </c>
      <c r="X298" s="0" t="n">
        <f aca="false">IF(AND(O298&gt;1880,O298&lt;1901),1,0)</f>
        <v>0</v>
      </c>
      <c r="Y298" s="0" t="n">
        <f aca="false">IF(AND(O298&gt;1900,O298&lt;1919),1,0)</f>
        <v>0</v>
      </c>
      <c r="Z298" s="0" t="n">
        <f aca="false">IF(O298&gt;1918,1,0)</f>
        <v>0</v>
      </c>
      <c r="AA298" s="0" t="n">
        <f aca="false">IF(W298=1,1,IF(X298=1,2,IF(Y298=1,3,IF(Z298=1,4,0))))</f>
        <v>1</v>
      </c>
      <c r="AB298" s="0" t="n">
        <f aca="false">IF(ISNUMBER(FIND("2e kamerlid",D298,1)),1,0)</f>
        <v>1</v>
      </c>
      <c r="AC298" s="0" t="n">
        <f aca="false">IF(ISNUMBER(FIND("1e kamerlid",D298,1)),1,0)</f>
        <v>0</v>
      </c>
      <c r="AD298" s="0" t="n">
        <f aca="false">IF(ISNUMBER(FIND("minister",D298,1)),1,0)</f>
        <v>0</v>
      </c>
      <c r="AE298" s="0" t="n">
        <f aca="false">IF(ISNUMBER(FIND("gedeputeerde",D298,1)),1,0)</f>
        <v>0</v>
      </c>
      <c r="AF298" s="0" t="n">
        <f aca="false">IF(ISNUMBER(FIND("commissaris",D298,1)),1,0)</f>
        <v>0</v>
      </c>
    </row>
    <row r="299" customFormat="false" ht="15" hidden="false" customHeight="false" outlineLevel="0" collapsed="false">
      <c r="A299" s="6" t="s">
        <v>1423</v>
      </c>
      <c r="B299" s="7" t="s">
        <v>1424</v>
      </c>
      <c r="C299" s="7" t="s">
        <v>1425</v>
      </c>
      <c r="D299" s="7" t="s">
        <v>35</v>
      </c>
      <c r="E299" s="7" t="s">
        <v>1426</v>
      </c>
      <c r="F299" s="7" t="s">
        <v>110</v>
      </c>
      <c r="G299" s="7" t="s">
        <v>1427</v>
      </c>
      <c r="H299" s="7" t="n">
        <v>1887</v>
      </c>
      <c r="I299" s="11" t="n">
        <v>1535512</v>
      </c>
      <c r="J299" s="7" t="s">
        <v>40</v>
      </c>
      <c r="K299" s="7" t="s">
        <v>40</v>
      </c>
      <c r="L299" s="7" t="s">
        <v>914</v>
      </c>
      <c r="M299" s="12" t="s">
        <v>1428</v>
      </c>
      <c r="N299" s="7" t="s">
        <v>40</v>
      </c>
      <c r="O299" s="9" t="n">
        <v>1860</v>
      </c>
      <c r="P299" s="0" t="str">
        <f aca="false">RIGHT(VLOOKUP(A299,Sheet2!A:C,3,0),4)</f>
        <v>1871</v>
      </c>
      <c r="Q299" s="0" t="n">
        <f aca="false">P299-O299</f>
        <v>11</v>
      </c>
      <c r="R299" s="0" t="str">
        <f aca="false">VLOOKUP(A299,Sheet1!A:K,8,0)</f>
        <v>'pragmatisch' liberaal;liberaal</v>
      </c>
      <c r="S299" s="0" t="s">
        <v>50</v>
      </c>
      <c r="T299" s="0" t="str">
        <f aca="false">RIGHT(VLOOKUP(A299,Sheet1!A:K,11,0),4)</f>
        <v>1821</v>
      </c>
      <c r="U299" s="0" t="str">
        <f aca="false">RIGHT(G299,4)</f>
        <v>1887</v>
      </c>
      <c r="V299" s="0" t="n">
        <f aca="false">U299-T299</f>
        <v>66</v>
      </c>
      <c r="W299" s="0" t="n">
        <f aca="false">IF(O299&lt;1881,1,0)</f>
        <v>1</v>
      </c>
      <c r="X299" s="0" t="n">
        <f aca="false">IF(AND(O299&gt;1880,O299&lt;1901),1,0)</f>
        <v>0</v>
      </c>
      <c r="Y299" s="0" t="n">
        <f aca="false">IF(AND(O299&gt;1900,O299&lt;1919),1,0)</f>
        <v>0</v>
      </c>
      <c r="Z299" s="0" t="n">
        <f aca="false">IF(O299&gt;1918,1,0)</f>
        <v>0</v>
      </c>
      <c r="AA299" s="0" t="n">
        <f aca="false">IF(W299=1,1,IF(X299=1,2,IF(Y299=1,3,IF(Z299=1,4,0))))</f>
        <v>1</v>
      </c>
      <c r="AB299" s="0" t="n">
        <f aca="false">IF(ISNUMBER(FIND("2e kamerlid",D299,1)),1,0)</f>
        <v>1</v>
      </c>
      <c r="AC299" s="0" t="n">
        <f aca="false">IF(ISNUMBER(FIND("1e kamerlid",D299,1)),1,0)</f>
        <v>0</v>
      </c>
      <c r="AD299" s="0" t="n">
        <f aca="false">IF(ISNUMBER(FIND("minister",D299,1)),1,0)</f>
        <v>0</v>
      </c>
      <c r="AE299" s="0" t="n">
        <f aca="false">IF(ISNUMBER(FIND("gedeputeerde",D299,1)),1,0)</f>
        <v>0</v>
      </c>
      <c r="AF299" s="0" t="n">
        <f aca="false">IF(ISNUMBER(FIND("commissaris",D299,1)),1,0)</f>
        <v>0</v>
      </c>
    </row>
    <row r="300" customFormat="false" ht="15" hidden="false" customHeight="false" outlineLevel="0" collapsed="false">
      <c r="A300" s="6" t="s">
        <v>1429</v>
      </c>
      <c r="B300" s="7" t="s">
        <v>1430</v>
      </c>
      <c r="C300" s="7" t="s">
        <v>1431</v>
      </c>
      <c r="D300" s="7" t="s">
        <v>122</v>
      </c>
      <c r="E300" s="7" t="s">
        <v>73</v>
      </c>
      <c r="F300" s="7" t="s">
        <v>48</v>
      </c>
      <c r="G300" s="7" t="s">
        <v>1432</v>
      </c>
      <c r="H300" s="10" t="n">
        <v>1936</v>
      </c>
      <c r="I300" s="7" t="s">
        <v>39</v>
      </c>
      <c r="J300" s="7" t="s">
        <v>40</v>
      </c>
      <c r="K300" s="7" t="s">
        <v>40</v>
      </c>
      <c r="L300" s="12"/>
      <c r="M300" s="7"/>
      <c r="N300" s="8" t="s">
        <v>40</v>
      </c>
      <c r="O300" s="9" t="n">
        <v>1897</v>
      </c>
      <c r="P300" s="0" t="str">
        <f aca="false">RIGHT(VLOOKUP(A300,Sheet2!A:C,3,0),4)</f>
        <v>1936</v>
      </c>
      <c r="Q300" s="0" t="n">
        <f aca="false">P300-O300</f>
        <v>39</v>
      </c>
      <c r="R300" s="0" t="str">
        <f aca="false">VLOOKUP(A300,Sheet1!A:K,8,0)</f>
        <v>Radicale Bond;VDB</v>
      </c>
      <c r="S300" s="0" t="s">
        <v>42</v>
      </c>
      <c r="T300" s="0" t="str">
        <f aca="false">RIGHT(VLOOKUP(A300,Sheet1!A:K,11,0),4)</f>
        <v>1864</v>
      </c>
      <c r="U300" s="0" t="str">
        <f aca="false">RIGHT(G300,4)</f>
        <v>1936</v>
      </c>
      <c r="V300" s="0" t="n">
        <f aca="false">U300-T300</f>
        <v>72</v>
      </c>
      <c r="W300" s="0" t="n">
        <f aca="false">IF(O300&lt;1881,1,0)</f>
        <v>0</v>
      </c>
      <c r="X300" s="0" t="n">
        <f aca="false">IF(AND(O300&gt;1880,O300&lt;1901),1,0)</f>
        <v>1</v>
      </c>
      <c r="Y300" s="0" t="n">
        <f aca="false">IF(AND(O300&gt;1900,O300&lt;1919),1,0)</f>
        <v>0</v>
      </c>
      <c r="Z300" s="0" t="n">
        <f aca="false">IF(O300&gt;1918,1,0)</f>
        <v>0</v>
      </c>
      <c r="AA300" s="0" t="n">
        <f aca="false">IF(W300=1,1,IF(X300=1,2,IF(Y300=1,3,IF(Z300=1,4,0))))</f>
        <v>2</v>
      </c>
      <c r="AB300" s="0" t="n">
        <f aca="false">IF(ISNUMBER(FIND("2e kamerlid",D300,1)),1,0)</f>
        <v>1</v>
      </c>
      <c r="AC300" s="0" t="n">
        <f aca="false">IF(ISNUMBER(FIND("1e kamerlid",D300,1)),1,0)</f>
        <v>0</v>
      </c>
      <c r="AD300" s="0" t="n">
        <f aca="false">IF(ISNUMBER(FIND("minister",D300,1)),1,0)</f>
        <v>0</v>
      </c>
      <c r="AE300" s="0" t="n">
        <f aca="false">IF(ISNUMBER(FIND("gedeputeerde",D300,1)),1,0)</f>
        <v>1</v>
      </c>
      <c r="AF300" s="0" t="n">
        <f aca="false">IF(ISNUMBER(FIND("commissaris",D300,1)),1,0)</f>
        <v>0</v>
      </c>
    </row>
    <row r="301" customFormat="false" ht="15" hidden="false" customHeight="false" outlineLevel="0" collapsed="false">
      <c r="A301" s="6" t="s">
        <v>1433</v>
      </c>
      <c r="B301" s="7" t="s">
        <v>1434</v>
      </c>
      <c r="C301" s="7" t="s">
        <v>887</v>
      </c>
      <c r="D301" s="7" t="s">
        <v>54</v>
      </c>
      <c r="E301" s="7" t="s">
        <v>58</v>
      </c>
      <c r="F301" s="7" t="s">
        <v>56</v>
      </c>
      <c r="G301" s="7" t="s">
        <v>1435</v>
      </c>
      <c r="H301" s="7" t="n">
        <v>1924</v>
      </c>
      <c r="I301" s="11" t="s">
        <v>1436</v>
      </c>
      <c r="J301" s="7" t="s">
        <v>40</v>
      </c>
      <c r="K301" s="7" t="s">
        <v>40</v>
      </c>
      <c r="L301" s="7" t="s">
        <v>58</v>
      </c>
      <c r="M301" s="7"/>
      <c r="N301" s="7" t="s">
        <v>40</v>
      </c>
      <c r="O301" s="9" t="n">
        <v>1923</v>
      </c>
      <c r="P301" s="0" t="str">
        <f aca="false">RIGHT(VLOOKUP(A301,Sheet2!A:C,3,0),4)</f>
        <v>1924</v>
      </c>
      <c r="Q301" s="0" t="n">
        <f aca="false">P301-O301</f>
        <v>1</v>
      </c>
      <c r="R301" s="0" t="str">
        <f aca="false">VLOOKUP(A301,Sheet1!A:K,8,0)</f>
        <v>Vrijheidsbond</v>
      </c>
      <c r="S301" s="0" t="s">
        <v>42</v>
      </c>
      <c r="T301" s="0" t="str">
        <f aca="false">RIGHT(VLOOKUP(A301,Sheet1!A:K,11,0),4)</f>
        <v>1879</v>
      </c>
      <c r="U301" s="0" t="str">
        <f aca="false">RIGHT(G301,4)</f>
        <v>1924</v>
      </c>
      <c r="V301" s="0" t="n">
        <f aca="false">U301-T301</f>
        <v>45</v>
      </c>
      <c r="W301" s="0" t="n">
        <f aca="false">IF(O301&lt;1881,1,0)</f>
        <v>0</v>
      </c>
      <c r="X301" s="0" t="n">
        <f aca="false">IF(AND(O301&gt;1880,O301&lt;1901),1,0)</f>
        <v>0</v>
      </c>
      <c r="Y301" s="0" t="n">
        <f aca="false">IF(AND(O301&gt;1900,O301&lt;1919),1,0)</f>
        <v>0</v>
      </c>
      <c r="Z301" s="0" t="n">
        <f aca="false">IF(O301&gt;1918,1,0)</f>
        <v>1</v>
      </c>
      <c r="AA301" s="0" t="n">
        <f aca="false">IF(W301=1,1,IF(X301=1,2,IF(Y301=1,3,IF(Z301=1,4,0))))</f>
        <v>4</v>
      </c>
      <c r="AB301" s="0" t="n">
        <f aca="false">IF(ISNUMBER(FIND("2e kamerlid",D301,1)),1,0)</f>
        <v>0</v>
      </c>
      <c r="AC301" s="0" t="n">
        <f aca="false">IF(ISNUMBER(FIND("1e kamerlid",D301,1)),1,0)</f>
        <v>1</v>
      </c>
      <c r="AD301" s="0" t="n">
        <f aca="false">IF(ISNUMBER(FIND("minister",D301,1)),1,0)</f>
        <v>0</v>
      </c>
      <c r="AE301" s="0" t="n">
        <f aca="false">IF(ISNUMBER(FIND("gedeputeerde",D301,1)),1,0)</f>
        <v>0</v>
      </c>
      <c r="AF301" s="0" t="n">
        <f aca="false">IF(ISNUMBER(FIND("commissaris",D301,1)),1,0)</f>
        <v>0</v>
      </c>
    </row>
    <row r="302" customFormat="false" ht="15" hidden="false" customHeight="false" outlineLevel="0" collapsed="false">
      <c r="A302" s="6" t="s">
        <v>1437</v>
      </c>
      <c r="B302" s="7" t="s">
        <v>1438</v>
      </c>
      <c r="C302" s="7" t="s">
        <v>244</v>
      </c>
      <c r="D302" s="7" t="s">
        <v>354</v>
      </c>
      <c r="E302" s="7" t="s">
        <v>82</v>
      </c>
      <c r="F302" s="7" t="s">
        <v>37</v>
      </c>
      <c r="G302" s="7" t="s">
        <v>1439</v>
      </c>
      <c r="H302" s="7" t="n">
        <v>1893</v>
      </c>
      <c r="I302" s="7" t="s">
        <v>84</v>
      </c>
      <c r="J302" s="7" t="s">
        <v>40</v>
      </c>
      <c r="K302" s="7" t="s">
        <v>40</v>
      </c>
      <c r="L302" s="7"/>
      <c r="M302" s="7"/>
      <c r="N302" s="8" t="s">
        <v>40</v>
      </c>
      <c r="O302" s="9" t="n">
        <v>1866</v>
      </c>
      <c r="P302" s="0" t="str">
        <f aca="false">RIGHT(VLOOKUP(A302,Sheet2!A:C,3,0),4)</f>
        <v>1893</v>
      </c>
      <c r="Q302" s="0" t="n">
        <f aca="false">P302-O302</f>
        <v>27</v>
      </c>
      <c r="R302" s="0" t="str">
        <f aca="false">VLOOKUP(A302,Sheet1!A:K,8,0)</f>
        <v>ARP</v>
      </c>
      <c r="S302" s="0" t="s">
        <v>69</v>
      </c>
      <c r="T302" s="0" t="str">
        <f aca="false">RIGHT(VLOOKUP(A302,Sheet1!A:K,11,0),4)</f>
        <v>1822</v>
      </c>
      <c r="U302" s="0" t="str">
        <f aca="false">RIGHT(G302,4)</f>
        <v>1893</v>
      </c>
      <c r="V302" s="0" t="n">
        <f aca="false">U302-T302</f>
        <v>71</v>
      </c>
      <c r="W302" s="0" t="n">
        <f aca="false">IF(O302&lt;1881,1,0)</f>
        <v>1</v>
      </c>
      <c r="X302" s="0" t="n">
        <f aca="false">IF(AND(O302&gt;1880,O302&lt;1901),1,0)</f>
        <v>0</v>
      </c>
      <c r="Y302" s="0" t="n">
        <f aca="false">IF(AND(O302&gt;1900,O302&lt;1919),1,0)</f>
        <v>0</v>
      </c>
      <c r="Z302" s="0" t="n">
        <f aca="false">IF(O302&gt;1918,1,0)</f>
        <v>0</v>
      </c>
      <c r="AA302" s="0" t="n">
        <f aca="false">IF(W302=1,1,IF(X302=1,2,IF(Y302=1,3,IF(Z302=1,4,0))))</f>
        <v>1</v>
      </c>
      <c r="AB302" s="0" t="n">
        <f aca="false">IF(ISNUMBER(FIND("2e kamerlid",D302,1)),1,0)</f>
        <v>1</v>
      </c>
      <c r="AC302" s="0" t="n">
        <f aca="false">IF(ISNUMBER(FIND("1e kamerlid",D302,1)),1,0)</f>
        <v>0</v>
      </c>
      <c r="AD302" s="0" t="n">
        <f aca="false">IF(ISNUMBER(FIND("minister",D302,1)),1,0)</f>
        <v>1</v>
      </c>
      <c r="AE302" s="0" t="n">
        <f aca="false">IF(ISNUMBER(FIND("gedeputeerde",D302,1)),1,0)</f>
        <v>0</v>
      </c>
      <c r="AF302" s="0" t="n">
        <f aca="false">IF(ISNUMBER(FIND("commissaris",D302,1)),1,0)</f>
        <v>0</v>
      </c>
    </row>
    <row r="303" customFormat="false" ht="15" hidden="false" customHeight="false" outlineLevel="0" collapsed="false">
      <c r="A303" s="6" t="s">
        <v>1440</v>
      </c>
      <c r="B303" s="7" t="s">
        <v>1441</v>
      </c>
      <c r="C303" s="7" t="s">
        <v>1442</v>
      </c>
      <c r="D303" s="7" t="s">
        <v>35</v>
      </c>
      <c r="E303" s="7" t="s">
        <v>82</v>
      </c>
      <c r="F303" s="7" t="s">
        <v>37</v>
      </c>
      <c r="G303" s="7" t="s">
        <v>1443</v>
      </c>
      <c r="H303" s="7" t="n">
        <v>1920</v>
      </c>
      <c r="I303" s="11" t="n">
        <v>7897</v>
      </c>
      <c r="J303" s="7" t="s">
        <v>40</v>
      </c>
      <c r="K303" s="7" t="s">
        <v>40</v>
      </c>
      <c r="L303" s="7" t="s">
        <v>1365</v>
      </c>
      <c r="M303" s="12"/>
      <c r="N303" s="8" t="s">
        <v>40</v>
      </c>
      <c r="O303" s="9" t="n">
        <v>1884</v>
      </c>
      <c r="P303" s="0" t="str">
        <f aca="false">RIGHT(VLOOKUP(A303,Sheet2!A:C,3,0),4)</f>
        <v>1894</v>
      </c>
      <c r="Q303" s="0" t="n">
        <f aca="false">P303-O303</f>
        <v>10</v>
      </c>
      <c r="R303" s="0" t="str">
        <f aca="false">VLOOKUP(A303,Sheet1!A:K,8,0)</f>
        <v>liberaal</v>
      </c>
      <c r="S303" s="0" t="s">
        <v>50</v>
      </c>
      <c r="T303" s="0" t="str">
        <f aca="false">RIGHT(VLOOKUP(A303,Sheet1!A:K,11,0),4)</f>
        <v>1844</v>
      </c>
      <c r="U303" s="0" t="str">
        <f aca="false">RIGHT(G303,4)</f>
        <v>1920</v>
      </c>
      <c r="V303" s="0" t="n">
        <f aca="false">U303-T303</f>
        <v>76</v>
      </c>
      <c r="W303" s="0" t="n">
        <f aca="false">IF(O303&lt;1881,1,0)</f>
        <v>0</v>
      </c>
      <c r="X303" s="0" t="n">
        <f aca="false">IF(AND(O303&gt;1880,O303&lt;1901),1,0)</f>
        <v>1</v>
      </c>
      <c r="Y303" s="0" t="n">
        <f aca="false">IF(AND(O303&gt;1900,O303&lt;1919),1,0)</f>
        <v>0</v>
      </c>
      <c r="Z303" s="0" t="n">
        <f aca="false">IF(O303&gt;1918,1,0)</f>
        <v>0</v>
      </c>
      <c r="AA303" s="0" t="n">
        <f aca="false">IF(W303=1,1,IF(X303=1,2,IF(Y303=1,3,IF(Z303=1,4,0))))</f>
        <v>2</v>
      </c>
      <c r="AB303" s="0" t="n">
        <f aca="false">IF(ISNUMBER(FIND("2e kamerlid",D303,1)),1,0)</f>
        <v>1</v>
      </c>
      <c r="AC303" s="0" t="n">
        <f aca="false">IF(ISNUMBER(FIND("1e kamerlid",D303,1)),1,0)</f>
        <v>0</v>
      </c>
      <c r="AD303" s="0" t="n">
        <f aca="false">IF(ISNUMBER(FIND("minister",D303,1)),1,0)</f>
        <v>0</v>
      </c>
      <c r="AE303" s="0" t="n">
        <f aca="false">IF(ISNUMBER(FIND("gedeputeerde",D303,1)),1,0)</f>
        <v>0</v>
      </c>
      <c r="AF303" s="0" t="n">
        <f aca="false">IF(ISNUMBER(FIND("commissaris",D303,1)),1,0)</f>
        <v>0</v>
      </c>
    </row>
    <row r="304" customFormat="false" ht="15" hidden="false" customHeight="false" outlineLevel="0" collapsed="false">
      <c r="A304" s="6" t="s">
        <v>1444</v>
      </c>
      <c r="B304" s="6" t="s">
        <v>1445</v>
      </c>
      <c r="C304" s="6" t="s">
        <v>1284</v>
      </c>
      <c r="D304" s="6" t="s">
        <v>35</v>
      </c>
      <c r="E304" s="6" t="s">
        <v>1446</v>
      </c>
      <c r="F304" s="6" t="s">
        <v>139</v>
      </c>
      <c r="G304" s="6" t="s">
        <v>1447</v>
      </c>
      <c r="H304" s="13" t="s">
        <v>1088</v>
      </c>
      <c r="I304" s="8" t="s">
        <v>39</v>
      </c>
      <c r="J304" s="8" t="s">
        <v>40</v>
      </c>
      <c r="K304" s="14" t="s">
        <v>40</v>
      </c>
      <c r="L304" s="6"/>
      <c r="M304" s="14" t="s">
        <v>1448</v>
      </c>
      <c r="N304" s="7" t="s">
        <v>77</v>
      </c>
      <c r="O304" s="9" t="n">
        <v>1888</v>
      </c>
      <c r="P304" s="0" t="str">
        <f aca="false">RIGHT(VLOOKUP(A304,Sheet2!A:C,3,0),4)</f>
        <v>1893</v>
      </c>
      <c r="Q304" s="0" t="n">
        <f aca="false">P304-O304</f>
        <v>5</v>
      </c>
      <c r="R304" s="0" t="str">
        <f aca="false">VLOOKUP(A304,Sheet1!A:K,8,0)</f>
        <v>antirevolutionair</v>
      </c>
      <c r="S304" s="0" t="s">
        <v>69</v>
      </c>
      <c r="T304" s="0" t="str">
        <f aca="false">RIGHT(VLOOKUP(A304,Sheet1!A:K,11,0),4)</f>
        <v>1834</v>
      </c>
      <c r="U304" s="0" t="str">
        <f aca="false">RIGHT(G304,4)</f>
        <v>1893</v>
      </c>
      <c r="V304" s="0" t="n">
        <f aca="false">U304-T304</f>
        <v>59</v>
      </c>
      <c r="W304" s="0" t="n">
        <f aca="false">IF(O304&lt;1881,1,0)</f>
        <v>0</v>
      </c>
      <c r="X304" s="0" t="n">
        <f aca="false">IF(AND(O304&gt;1880,O304&lt;1901),1,0)</f>
        <v>1</v>
      </c>
      <c r="Y304" s="0" t="n">
        <f aca="false">IF(AND(O304&gt;1900,O304&lt;1919),1,0)</f>
        <v>0</v>
      </c>
      <c r="Z304" s="0" t="n">
        <f aca="false">IF(O304&gt;1918,1,0)</f>
        <v>0</v>
      </c>
      <c r="AA304" s="0" t="n">
        <f aca="false">IF(W304=1,1,IF(X304=1,2,IF(Y304=1,3,IF(Z304=1,4,0))))</f>
        <v>2</v>
      </c>
      <c r="AB304" s="0" t="n">
        <f aca="false">IF(ISNUMBER(FIND("2e kamerlid",D304,1)),1,0)</f>
        <v>1</v>
      </c>
      <c r="AC304" s="0" t="n">
        <f aca="false">IF(ISNUMBER(FIND("1e kamerlid",D304,1)),1,0)</f>
        <v>0</v>
      </c>
      <c r="AD304" s="0" t="n">
        <f aca="false">IF(ISNUMBER(FIND("minister",D304,1)),1,0)</f>
        <v>0</v>
      </c>
      <c r="AE304" s="0" t="n">
        <f aca="false">IF(ISNUMBER(FIND("gedeputeerde",D304,1)),1,0)</f>
        <v>0</v>
      </c>
      <c r="AF304" s="0" t="n">
        <f aca="false">IF(ISNUMBER(FIND("commissaris",D304,1)),1,0)</f>
        <v>0</v>
      </c>
    </row>
    <row r="305" customFormat="false" ht="15" hidden="false" customHeight="false" outlineLevel="0" collapsed="false">
      <c r="A305" s="6" t="s">
        <v>1449</v>
      </c>
      <c r="B305" s="7" t="s">
        <v>1450</v>
      </c>
      <c r="C305" s="7" t="s">
        <v>395</v>
      </c>
      <c r="D305" s="7" t="s">
        <v>46</v>
      </c>
      <c r="E305" s="7" t="s">
        <v>1451</v>
      </c>
      <c r="F305" s="7" t="s">
        <v>48</v>
      </c>
      <c r="G305" s="7" t="s">
        <v>1452</v>
      </c>
      <c r="H305" s="10" t="n">
        <v>1912</v>
      </c>
      <c r="I305" s="7" t="s">
        <v>39</v>
      </c>
      <c r="J305" s="7" t="s">
        <v>40</v>
      </c>
      <c r="K305" s="7" t="s">
        <v>40</v>
      </c>
      <c r="L305" s="7" t="s">
        <v>718</v>
      </c>
      <c r="M305" s="7"/>
      <c r="N305" s="8" t="s">
        <v>40</v>
      </c>
      <c r="O305" s="9" t="n">
        <v>1881</v>
      </c>
      <c r="P305" s="0" t="str">
        <f aca="false">RIGHT(VLOOKUP(A305,Sheet2!A:C,3,0),4)</f>
        <v>1912</v>
      </c>
      <c r="Q305" s="0" t="n">
        <f aca="false">P305-O305</f>
        <v>31</v>
      </c>
      <c r="R305" s="0" t="str">
        <f aca="false">VLOOKUP(A305,Sheet1!A:K,8,0)</f>
        <v>liberaal</v>
      </c>
      <c r="S305" s="0" t="s">
        <v>50</v>
      </c>
      <c r="T305" s="0" t="str">
        <f aca="false">RIGHT(VLOOKUP(A305,Sheet1!A:K,11,0),4)</f>
        <v>1836</v>
      </c>
      <c r="U305" s="0" t="str">
        <f aca="false">RIGHT(G305,4)</f>
        <v>1912</v>
      </c>
      <c r="V305" s="0" t="n">
        <f aca="false">U305-T305</f>
        <v>76</v>
      </c>
      <c r="W305" s="0" t="n">
        <f aca="false">IF(O305&lt;1881,1,0)</f>
        <v>0</v>
      </c>
      <c r="X305" s="0" t="n">
        <f aca="false">IF(AND(O305&gt;1880,O305&lt;1901),1,0)</f>
        <v>1</v>
      </c>
      <c r="Y305" s="0" t="n">
        <f aca="false">IF(AND(O305&gt;1900,O305&lt;1919),1,0)</f>
        <v>0</v>
      </c>
      <c r="Z305" s="0" t="n">
        <f aca="false">IF(O305&gt;1918,1,0)</f>
        <v>0</v>
      </c>
      <c r="AA305" s="0" t="n">
        <f aca="false">IF(W305=1,1,IF(X305=1,2,IF(Y305=1,3,IF(Z305=1,4,0))))</f>
        <v>2</v>
      </c>
      <c r="AB305" s="0" t="n">
        <f aca="false">IF(ISNUMBER(FIND("2e kamerlid",D305,1)),1,0)</f>
        <v>1</v>
      </c>
      <c r="AC305" s="0" t="n">
        <f aca="false">IF(ISNUMBER(FIND("1e kamerlid",D305,1)),1,0)</f>
        <v>1</v>
      </c>
      <c r="AD305" s="0" t="n">
        <f aca="false">IF(ISNUMBER(FIND("minister",D305,1)),1,0)</f>
        <v>0</v>
      </c>
      <c r="AE305" s="0" t="n">
        <f aca="false">IF(ISNUMBER(FIND("gedeputeerde",D305,1)),1,0)</f>
        <v>0</v>
      </c>
      <c r="AF305" s="0" t="n">
        <f aca="false">IF(ISNUMBER(FIND("commissaris",D305,1)),1,0)</f>
        <v>0</v>
      </c>
    </row>
    <row r="306" customFormat="false" ht="15" hidden="false" customHeight="false" outlineLevel="0" collapsed="false">
      <c r="A306" s="6" t="s">
        <v>1453</v>
      </c>
      <c r="B306" s="7" t="s">
        <v>1454</v>
      </c>
      <c r="C306" s="7" t="s">
        <v>45</v>
      </c>
      <c r="D306" s="7" t="s">
        <v>35</v>
      </c>
      <c r="E306" s="7" t="s">
        <v>690</v>
      </c>
      <c r="F306" s="7" t="s">
        <v>37</v>
      </c>
      <c r="G306" s="7" t="s">
        <v>1455</v>
      </c>
      <c r="H306" s="7" t="n">
        <v>1920</v>
      </c>
      <c r="I306" s="7" t="s">
        <v>273</v>
      </c>
      <c r="J306" s="7" t="s">
        <v>76</v>
      </c>
      <c r="K306" s="7" t="s">
        <v>77</v>
      </c>
      <c r="L306" s="7" t="n">
        <v>7996</v>
      </c>
      <c r="M306" s="12" t="s">
        <v>1456</v>
      </c>
      <c r="N306" s="7" t="s">
        <v>77</v>
      </c>
      <c r="O306" s="9" t="n">
        <v>1897</v>
      </c>
      <c r="P306" s="0" t="str">
        <f aca="false">RIGHT(VLOOKUP(A306,Sheet2!A:C,3,0),4)</f>
        <v>1913</v>
      </c>
      <c r="Q306" s="0" t="n">
        <f aca="false">P306-O306</f>
        <v>16</v>
      </c>
      <c r="R306" s="0" t="str">
        <f aca="false">VLOOKUP(A306,Sheet1!A:K,8,0)</f>
        <v>vrijzinnig-democratische kamerclub;Liberale Unie</v>
      </c>
      <c r="S306" s="0" t="s">
        <v>42</v>
      </c>
      <c r="T306" s="0" t="str">
        <f aca="false">RIGHT(VLOOKUP(A306,Sheet1!A:K,11,0),4)</f>
        <v>1852</v>
      </c>
      <c r="U306" s="0" t="str">
        <f aca="false">RIGHT(G306,4)</f>
        <v>1920</v>
      </c>
      <c r="V306" s="0" t="n">
        <f aca="false">U306-T306</f>
        <v>68</v>
      </c>
      <c r="W306" s="0" t="n">
        <f aca="false">IF(O306&lt;1881,1,0)</f>
        <v>0</v>
      </c>
      <c r="X306" s="0" t="n">
        <f aca="false">IF(AND(O306&gt;1880,O306&lt;1901),1,0)</f>
        <v>1</v>
      </c>
      <c r="Y306" s="0" t="n">
        <f aca="false">IF(AND(O306&gt;1900,O306&lt;1919),1,0)</f>
        <v>0</v>
      </c>
      <c r="Z306" s="0" t="n">
        <f aca="false">IF(O306&gt;1918,1,0)</f>
        <v>0</v>
      </c>
      <c r="AA306" s="0" t="n">
        <f aca="false">IF(W306=1,1,IF(X306=1,2,IF(Y306=1,3,IF(Z306=1,4,0))))</f>
        <v>2</v>
      </c>
      <c r="AB306" s="0" t="n">
        <f aca="false">IF(ISNUMBER(FIND("2e kamerlid",D306,1)),1,0)</f>
        <v>1</v>
      </c>
      <c r="AC306" s="0" t="n">
        <f aca="false">IF(ISNUMBER(FIND("1e kamerlid",D306,1)),1,0)</f>
        <v>0</v>
      </c>
      <c r="AD306" s="0" t="n">
        <f aca="false">IF(ISNUMBER(FIND("minister",D306,1)),1,0)</f>
        <v>0</v>
      </c>
      <c r="AE306" s="0" t="n">
        <f aca="false">IF(ISNUMBER(FIND("gedeputeerde",D306,1)),1,0)</f>
        <v>0</v>
      </c>
      <c r="AF306" s="0" t="n">
        <f aca="false">IF(ISNUMBER(FIND("commissaris",D306,1)),1,0)</f>
        <v>0</v>
      </c>
    </row>
    <row r="307" customFormat="false" ht="15" hidden="false" customHeight="false" outlineLevel="0" collapsed="false">
      <c r="A307" s="6" t="s">
        <v>1457</v>
      </c>
      <c r="B307" s="6" t="s">
        <v>1458</v>
      </c>
      <c r="C307" s="6" t="s">
        <v>721</v>
      </c>
      <c r="D307" s="6" t="s">
        <v>35</v>
      </c>
      <c r="E307" s="6" t="s">
        <v>1459</v>
      </c>
      <c r="F307" s="6" t="s">
        <v>117</v>
      </c>
      <c r="G307" s="6" t="s">
        <v>1460</v>
      </c>
      <c r="H307" s="13" t="s">
        <v>457</v>
      </c>
      <c r="I307" s="7" t="s">
        <v>84</v>
      </c>
      <c r="J307" s="7" t="s">
        <v>40</v>
      </c>
      <c r="K307" s="6" t="s">
        <v>40</v>
      </c>
      <c r="L307" s="6"/>
      <c r="M307" s="6"/>
      <c r="N307" s="8" t="s">
        <v>40</v>
      </c>
      <c r="O307" s="9" t="n">
        <v>1922</v>
      </c>
      <c r="P307" s="0" t="str">
        <f aca="false">RIGHT(VLOOKUP(A307,Sheet2!A:C,3,0),4)</f>
        <v>1925</v>
      </c>
      <c r="Q307" s="0" t="n">
        <f aca="false">P307-O307</f>
        <v>3</v>
      </c>
      <c r="R307" s="0" t="str">
        <f aca="false">VLOOKUP(A307,Sheet1!A:K,8,0)</f>
        <v>Algemeene Bond (RKSP)</v>
      </c>
      <c r="S307" s="0" t="s">
        <v>69</v>
      </c>
      <c r="T307" s="0" t="str">
        <f aca="false">RIGHT(VLOOKUP(A307,Sheet1!A:K,11,0),4)</f>
        <v>1854</v>
      </c>
      <c r="U307" s="0" t="str">
        <f aca="false">RIGHT(G307,4)</f>
        <v>1941</v>
      </c>
      <c r="V307" s="0" t="n">
        <f aca="false">U307-T307</f>
        <v>87</v>
      </c>
      <c r="W307" s="0" t="n">
        <f aca="false">IF(O307&lt;1881,1,0)</f>
        <v>0</v>
      </c>
      <c r="X307" s="0" t="n">
        <f aca="false">IF(AND(O307&gt;1880,O307&lt;1901),1,0)</f>
        <v>0</v>
      </c>
      <c r="Y307" s="0" t="n">
        <f aca="false">IF(AND(O307&gt;1900,O307&lt;1919),1,0)</f>
        <v>0</v>
      </c>
      <c r="Z307" s="0" t="n">
        <f aca="false">IF(O307&gt;1918,1,0)</f>
        <v>1</v>
      </c>
      <c r="AA307" s="0" t="n">
        <f aca="false">IF(W307=1,1,IF(X307=1,2,IF(Y307=1,3,IF(Z307=1,4,0))))</f>
        <v>4</v>
      </c>
      <c r="AB307" s="0" t="n">
        <f aca="false">IF(ISNUMBER(FIND("2e kamerlid",D307,1)),1,0)</f>
        <v>1</v>
      </c>
      <c r="AC307" s="0" t="n">
        <f aca="false">IF(ISNUMBER(FIND("1e kamerlid",D307,1)),1,0)</f>
        <v>0</v>
      </c>
      <c r="AD307" s="0" t="n">
        <f aca="false">IF(ISNUMBER(FIND("minister",D307,1)),1,0)</f>
        <v>0</v>
      </c>
      <c r="AE307" s="0" t="n">
        <f aca="false">IF(ISNUMBER(FIND("gedeputeerde",D307,1)),1,0)</f>
        <v>0</v>
      </c>
      <c r="AF307" s="0" t="n">
        <f aca="false">IF(ISNUMBER(FIND("commissaris",D307,1)),1,0)</f>
        <v>0</v>
      </c>
    </row>
    <row r="308" customFormat="false" ht="15" hidden="false" customHeight="false" outlineLevel="0" collapsed="false">
      <c r="A308" s="6" t="s">
        <v>1461</v>
      </c>
      <c r="B308" s="7" t="s">
        <v>1462</v>
      </c>
      <c r="C308" s="7" t="s">
        <v>938</v>
      </c>
      <c r="D308" s="7" t="s">
        <v>35</v>
      </c>
      <c r="E308" s="7" t="s">
        <v>82</v>
      </c>
      <c r="F308" s="7" t="s">
        <v>37</v>
      </c>
      <c r="G308" s="7" t="s">
        <v>1463</v>
      </c>
      <c r="H308" s="7" t="n">
        <v>1894</v>
      </c>
      <c r="I308" s="7" t="s">
        <v>84</v>
      </c>
      <c r="J308" s="7" t="s">
        <v>40</v>
      </c>
      <c r="K308" s="7" t="s">
        <v>40</v>
      </c>
      <c r="L308" s="7"/>
      <c r="M308" s="7"/>
      <c r="N308" s="8" t="s">
        <v>40</v>
      </c>
      <c r="O308" s="9" t="n">
        <v>1869</v>
      </c>
      <c r="P308" s="0" t="str">
        <f aca="false">RIGHT(VLOOKUP(A308,Sheet2!A:C,3,0),4)</f>
        <v>1870</v>
      </c>
      <c r="Q308" s="0" t="n">
        <f aca="false">P308-O308</f>
        <v>1</v>
      </c>
      <c r="R308" s="0" t="str">
        <f aca="false">VLOOKUP(A308,Sheet1!A:K,8,0)</f>
        <v>liberaal</v>
      </c>
      <c r="S308" s="0" t="s">
        <v>50</v>
      </c>
      <c r="T308" s="0" t="str">
        <f aca="false">RIGHT(VLOOKUP(A308,Sheet1!A:K,11,0),4)</f>
        <v>1811</v>
      </c>
      <c r="U308" s="0" t="str">
        <f aca="false">RIGHT(G308,4)</f>
        <v>1894</v>
      </c>
      <c r="V308" s="0" t="n">
        <f aca="false">U308-T308</f>
        <v>83</v>
      </c>
      <c r="W308" s="0" t="n">
        <f aca="false">IF(O308&lt;1881,1,0)</f>
        <v>1</v>
      </c>
      <c r="X308" s="0" t="n">
        <f aca="false">IF(AND(O308&gt;1880,O308&lt;1901),1,0)</f>
        <v>0</v>
      </c>
      <c r="Y308" s="0" t="n">
        <f aca="false">IF(AND(O308&gt;1900,O308&lt;1919),1,0)</f>
        <v>0</v>
      </c>
      <c r="Z308" s="0" t="n">
        <f aca="false">IF(O308&gt;1918,1,0)</f>
        <v>0</v>
      </c>
      <c r="AA308" s="0" t="n">
        <f aca="false">IF(W308=1,1,IF(X308=1,2,IF(Y308=1,3,IF(Z308=1,4,0))))</f>
        <v>1</v>
      </c>
      <c r="AB308" s="0" t="n">
        <f aca="false">IF(ISNUMBER(FIND("2e kamerlid",D308,1)),1,0)</f>
        <v>1</v>
      </c>
      <c r="AC308" s="0" t="n">
        <f aca="false">IF(ISNUMBER(FIND("1e kamerlid",D308,1)),1,0)</f>
        <v>0</v>
      </c>
      <c r="AD308" s="0" t="n">
        <f aca="false">IF(ISNUMBER(FIND("minister",D308,1)),1,0)</f>
        <v>0</v>
      </c>
      <c r="AE308" s="0" t="n">
        <f aca="false">IF(ISNUMBER(FIND("gedeputeerde",D308,1)),1,0)</f>
        <v>0</v>
      </c>
      <c r="AF308" s="0" t="n">
        <f aca="false">IF(ISNUMBER(FIND("commissaris",D308,1)),1,0)</f>
        <v>0</v>
      </c>
    </row>
    <row r="309" customFormat="false" ht="15" hidden="false" customHeight="false" outlineLevel="0" collapsed="false">
      <c r="A309" s="6" t="s">
        <v>1464</v>
      </c>
      <c r="B309" s="6" t="s">
        <v>1465</v>
      </c>
      <c r="C309" s="6" t="s">
        <v>315</v>
      </c>
      <c r="D309" s="6" t="s">
        <v>35</v>
      </c>
      <c r="E309" s="6" t="s">
        <v>116</v>
      </c>
      <c r="F309" s="6" t="s">
        <v>117</v>
      </c>
      <c r="G309" s="6" t="s">
        <v>1466</v>
      </c>
      <c r="H309" s="13" t="s">
        <v>256</v>
      </c>
      <c r="I309" s="7" t="s">
        <v>75</v>
      </c>
      <c r="J309" s="7" t="s">
        <v>77</v>
      </c>
      <c r="K309" s="6" t="s">
        <v>77</v>
      </c>
      <c r="L309" s="6"/>
      <c r="M309" s="6" t="s">
        <v>279</v>
      </c>
      <c r="N309" s="7" t="s">
        <v>77</v>
      </c>
      <c r="O309" s="9" t="n">
        <v>1894</v>
      </c>
      <c r="P309" s="0" t="str">
        <f aca="false">RIGHT(VLOOKUP(A309,Sheet2!A:C,3,0),4)</f>
        <v>1901</v>
      </c>
      <c r="Q309" s="0" t="n">
        <f aca="false">P309-O309</f>
        <v>7</v>
      </c>
      <c r="R309" s="0" t="str">
        <f aca="false">VLOOKUP(A309,Sheet1!A:K,8,0)</f>
        <v>vooruitstrevende kamerclub;'club-Pyttersen';vrijzinnig-democratische kamerclub</v>
      </c>
      <c r="S309" s="0" t="s">
        <v>42</v>
      </c>
      <c r="T309" s="0" t="str">
        <f aca="false">RIGHT(VLOOKUP(A309,Sheet1!A:K,11,0),4)</f>
        <v>1836</v>
      </c>
      <c r="U309" s="0" t="str">
        <f aca="false">RIGHT(G309,4)</f>
        <v>1908</v>
      </c>
      <c r="V309" s="0" t="n">
        <f aca="false">U309-T309</f>
        <v>72</v>
      </c>
      <c r="W309" s="0" t="n">
        <f aca="false">IF(O309&lt;1881,1,0)</f>
        <v>0</v>
      </c>
      <c r="X309" s="0" t="n">
        <f aca="false">IF(AND(O309&gt;1880,O309&lt;1901),1,0)</f>
        <v>1</v>
      </c>
      <c r="Y309" s="0" t="n">
        <f aca="false">IF(AND(O309&gt;1900,O309&lt;1919),1,0)</f>
        <v>0</v>
      </c>
      <c r="Z309" s="0" t="n">
        <f aca="false">IF(O309&gt;1918,1,0)</f>
        <v>0</v>
      </c>
      <c r="AA309" s="0" t="n">
        <f aca="false">IF(W309=1,1,IF(X309=1,2,IF(Y309=1,3,IF(Z309=1,4,0))))</f>
        <v>2</v>
      </c>
      <c r="AB309" s="0" t="n">
        <f aca="false">IF(ISNUMBER(FIND("2e kamerlid",D309,1)),1,0)</f>
        <v>1</v>
      </c>
      <c r="AC309" s="0" t="n">
        <f aca="false">IF(ISNUMBER(FIND("1e kamerlid",D309,1)),1,0)</f>
        <v>0</v>
      </c>
      <c r="AD309" s="0" t="n">
        <f aca="false">IF(ISNUMBER(FIND("minister",D309,1)),1,0)</f>
        <v>0</v>
      </c>
      <c r="AE309" s="0" t="n">
        <f aca="false">IF(ISNUMBER(FIND("gedeputeerde",D309,1)),1,0)</f>
        <v>0</v>
      </c>
      <c r="AF309" s="0" t="n">
        <f aca="false">IF(ISNUMBER(FIND("commissaris",D309,1)),1,0)</f>
        <v>0</v>
      </c>
    </row>
    <row r="310" customFormat="false" ht="15" hidden="false" customHeight="false" outlineLevel="0" collapsed="false">
      <c r="A310" s="6" t="s">
        <v>1467</v>
      </c>
      <c r="B310" s="7" t="s">
        <v>1468</v>
      </c>
      <c r="C310" s="7" t="s">
        <v>1469</v>
      </c>
      <c r="D310" s="7" t="s">
        <v>187</v>
      </c>
      <c r="E310" s="7" t="s">
        <v>82</v>
      </c>
      <c r="F310" s="7" t="s">
        <v>37</v>
      </c>
      <c r="G310" s="7" t="s">
        <v>1470</v>
      </c>
      <c r="H310" s="7" t="n">
        <v>1924</v>
      </c>
      <c r="I310" s="11" t="s">
        <v>1471</v>
      </c>
      <c r="J310" s="7" t="s">
        <v>40</v>
      </c>
      <c r="K310" s="7" t="s">
        <v>40</v>
      </c>
      <c r="L310" s="7"/>
      <c r="M310" s="12" t="s">
        <v>743</v>
      </c>
      <c r="N310" s="8" t="s">
        <v>40</v>
      </c>
      <c r="O310" s="9" t="n">
        <v>1884</v>
      </c>
      <c r="P310" s="0" t="str">
        <f aca="false">RIGHT(VLOOKUP(A310,Sheet2!A:C,3,0),4)</f>
        <v>1924</v>
      </c>
      <c r="Q310" s="0" t="n">
        <f aca="false">P310-O310</f>
        <v>40</v>
      </c>
      <c r="R310" s="0" t="str">
        <f aca="false">VLOOKUP(A310,Sheet1!A:K,8,0)</f>
        <v>Algemeene Bond (RKSP)</v>
      </c>
      <c r="S310" s="0" t="s">
        <v>69</v>
      </c>
      <c r="T310" s="0" t="str">
        <f aca="false">RIGHT(VLOOKUP(A310,Sheet1!A:K,11,0),4)</f>
        <v>1853</v>
      </c>
      <c r="U310" s="0" t="str">
        <f aca="false">RIGHT(G310,4)</f>
        <v>1924</v>
      </c>
      <c r="V310" s="0" t="n">
        <f aca="false">U310-T310</f>
        <v>71</v>
      </c>
      <c r="W310" s="0" t="n">
        <f aca="false">IF(O310&lt;1881,1,0)</f>
        <v>0</v>
      </c>
      <c r="X310" s="0" t="n">
        <f aca="false">IF(AND(O310&gt;1880,O310&lt;1901),1,0)</f>
        <v>1</v>
      </c>
      <c r="Y310" s="0" t="n">
        <f aca="false">IF(AND(O310&gt;1900,O310&lt;1919),1,0)</f>
        <v>0</v>
      </c>
      <c r="Z310" s="0" t="n">
        <f aca="false">IF(O310&gt;1918,1,0)</f>
        <v>0</v>
      </c>
      <c r="AA310" s="0" t="n">
        <f aca="false">IF(W310=1,1,IF(X310=1,2,IF(Y310=1,3,IF(Z310=1,4,0))))</f>
        <v>2</v>
      </c>
      <c r="AB310" s="0" t="n">
        <f aca="false">IF(ISNUMBER(FIND("2e kamerlid",D310,1)),1,0)</f>
        <v>1</v>
      </c>
      <c r="AC310" s="0" t="n">
        <f aca="false">IF(ISNUMBER(FIND("1e kamerlid",D310,1)),1,0)</f>
        <v>0</v>
      </c>
      <c r="AD310" s="0" t="n">
        <f aca="false">IF(ISNUMBER(FIND("minister",D310,1)),1,0)</f>
        <v>1</v>
      </c>
      <c r="AE310" s="0" t="n">
        <f aca="false">IF(ISNUMBER(FIND("gedeputeerde",D310,1)),1,0)</f>
        <v>1</v>
      </c>
      <c r="AF310" s="0" t="n">
        <f aca="false">IF(ISNUMBER(FIND("commissaris",D310,1)),1,0)</f>
        <v>0</v>
      </c>
    </row>
    <row r="311" customFormat="false" ht="15" hidden="false" customHeight="false" outlineLevel="0" collapsed="false">
      <c r="A311" s="6" t="s">
        <v>1472</v>
      </c>
      <c r="B311" s="7" t="s">
        <v>1473</v>
      </c>
      <c r="C311" s="7" t="s">
        <v>45</v>
      </c>
      <c r="D311" s="7" t="s">
        <v>35</v>
      </c>
      <c r="E311" s="7" t="s">
        <v>1474</v>
      </c>
      <c r="F311" s="7" t="s">
        <v>48</v>
      </c>
      <c r="G311" s="7" t="s">
        <v>1475</v>
      </c>
      <c r="H311" s="10" t="n">
        <v>1940</v>
      </c>
      <c r="I311" s="7" t="s">
        <v>84</v>
      </c>
      <c r="J311" s="7" t="s">
        <v>40</v>
      </c>
      <c r="K311" s="7" t="s">
        <v>40</v>
      </c>
      <c r="L311" s="12"/>
      <c r="M311" s="7"/>
      <c r="N311" s="8" t="s">
        <v>40</v>
      </c>
      <c r="O311" s="9" t="n">
        <v>1933</v>
      </c>
      <c r="P311" s="0" t="str">
        <f aca="false">RIGHT(VLOOKUP(A311,Sheet2!A:C,3,0),4)</f>
        <v>1937</v>
      </c>
      <c r="Q311" s="0" t="n">
        <f aca="false">P311-O311</f>
        <v>4</v>
      </c>
      <c r="R311" s="0" t="str">
        <f aca="false">VLOOKUP(A311,Sheet1!A:K,8,0)</f>
        <v>VDB</v>
      </c>
      <c r="S311" s="0" t="s">
        <v>42</v>
      </c>
      <c r="T311" s="0" t="str">
        <f aca="false">RIGHT(VLOOKUP(A311,Sheet1!A:K,11,0),4)</f>
        <v>1877</v>
      </c>
      <c r="U311" s="0" t="str">
        <f aca="false">RIGHT(G311,4)</f>
        <v>1940</v>
      </c>
      <c r="V311" s="0" t="n">
        <f aca="false">U311-T311</f>
        <v>63</v>
      </c>
      <c r="W311" s="0" t="n">
        <f aca="false">IF(O311&lt;1881,1,0)</f>
        <v>0</v>
      </c>
      <c r="X311" s="0" t="n">
        <f aca="false">IF(AND(O311&gt;1880,O311&lt;1901),1,0)</f>
        <v>0</v>
      </c>
      <c r="Y311" s="0" t="n">
        <f aca="false">IF(AND(O311&gt;1900,O311&lt;1919),1,0)</f>
        <v>0</v>
      </c>
      <c r="Z311" s="0" t="n">
        <f aca="false">IF(O311&gt;1918,1,0)</f>
        <v>1</v>
      </c>
      <c r="AA311" s="0" t="n">
        <f aca="false">IF(W311=1,1,IF(X311=1,2,IF(Y311=1,3,IF(Z311=1,4,0))))</f>
        <v>4</v>
      </c>
      <c r="AB311" s="0" t="n">
        <f aca="false">IF(ISNUMBER(FIND("2e kamerlid",D311,1)),1,0)</f>
        <v>1</v>
      </c>
      <c r="AC311" s="0" t="n">
        <f aca="false">IF(ISNUMBER(FIND("1e kamerlid",D311,1)),1,0)</f>
        <v>0</v>
      </c>
      <c r="AD311" s="0" t="n">
        <f aca="false">IF(ISNUMBER(FIND("minister",D311,1)),1,0)</f>
        <v>0</v>
      </c>
      <c r="AE311" s="0" t="n">
        <f aca="false">IF(ISNUMBER(FIND("gedeputeerde",D311,1)),1,0)</f>
        <v>0</v>
      </c>
      <c r="AF311" s="0" t="n">
        <f aca="false">IF(ISNUMBER(FIND("commissaris",D311,1)),1,0)</f>
        <v>0</v>
      </c>
    </row>
    <row r="312" customFormat="false" ht="15" hidden="false" customHeight="false" outlineLevel="0" collapsed="false">
      <c r="A312" s="6" t="s">
        <v>1476</v>
      </c>
      <c r="B312" s="7" t="s">
        <v>1477</v>
      </c>
      <c r="C312" s="7" t="s">
        <v>315</v>
      </c>
      <c r="D312" s="7" t="s">
        <v>35</v>
      </c>
      <c r="E312" s="7" t="s">
        <v>47</v>
      </c>
      <c r="F312" s="7" t="s">
        <v>48</v>
      </c>
      <c r="G312" s="7" t="s">
        <v>1478</v>
      </c>
      <c r="H312" s="10" t="n">
        <v>1914</v>
      </c>
      <c r="I312" s="11" t="n">
        <v>1116639</v>
      </c>
      <c r="J312" s="7" t="s">
        <v>40</v>
      </c>
      <c r="K312" s="7" t="s">
        <v>40</v>
      </c>
      <c r="L312" s="12"/>
      <c r="M312" s="12"/>
      <c r="N312" s="8" t="s">
        <v>40</v>
      </c>
      <c r="O312" s="9" t="n">
        <v>1897</v>
      </c>
      <c r="P312" s="0" t="str">
        <f aca="false">RIGHT(VLOOKUP(A312,Sheet2!A:C,3,0),4)</f>
        <v>1901</v>
      </c>
      <c r="Q312" s="0" t="n">
        <f aca="false">P312-O312</f>
        <v>4</v>
      </c>
      <c r="R312" s="0" t="str">
        <f aca="false">VLOOKUP(A312,Sheet1!A:K,8,0)</f>
        <v>liberaal</v>
      </c>
      <c r="S312" s="0" t="s">
        <v>50</v>
      </c>
      <c r="T312" s="0" t="str">
        <f aca="false">RIGHT(VLOOKUP(A312,Sheet1!A:K,11,0),4)</f>
        <v>1837</v>
      </c>
      <c r="U312" s="0" t="str">
        <f aca="false">RIGHT(G312,4)</f>
        <v>1914</v>
      </c>
      <c r="V312" s="0" t="n">
        <f aca="false">U312-T312</f>
        <v>77</v>
      </c>
      <c r="W312" s="0" t="n">
        <f aca="false">IF(O312&lt;1881,1,0)</f>
        <v>0</v>
      </c>
      <c r="X312" s="0" t="n">
        <f aca="false">IF(AND(O312&gt;1880,O312&lt;1901),1,0)</f>
        <v>1</v>
      </c>
      <c r="Y312" s="0" t="n">
        <f aca="false">IF(AND(O312&gt;1900,O312&lt;1919),1,0)</f>
        <v>0</v>
      </c>
      <c r="Z312" s="0" t="n">
        <f aca="false">IF(O312&gt;1918,1,0)</f>
        <v>0</v>
      </c>
      <c r="AA312" s="0" t="n">
        <f aca="false">IF(W312=1,1,IF(X312=1,2,IF(Y312=1,3,IF(Z312=1,4,0))))</f>
        <v>2</v>
      </c>
      <c r="AB312" s="0" t="n">
        <f aca="false">IF(ISNUMBER(FIND("2e kamerlid",D312,1)),1,0)</f>
        <v>1</v>
      </c>
      <c r="AC312" s="0" t="n">
        <f aca="false">IF(ISNUMBER(FIND("1e kamerlid",D312,1)),1,0)</f>
        <v>0</v>
      </c>
      <c r="AD312" s="0" t="n">
        <f aca="false">IF(ISNUMBER(FIND("minister",D312,1)),1,0)</f>
        <v>0</v>
      </c>
      <c r="AE312" s="0" t="n">
        <f aca="false">IF(ISNUMBER(FIND("gedeputeerde",D312,1)),1,0)</f>
        <v>0</v>
      </c>
      <c r="AF312" s="0" t="n">
        <f aca="false">IF(ISNUMBER(FIND("commissaris",D312,1)),1,0)</f>
        <v>0</v>
      </c>
    </row>
    <row r="313" customFormat="false" ht="15" hidden="false" customHeight="false" outlineLevel="0" collapsed="false">
      <c r="A313" s="6" t="s">
        <v>1479</v>
      </c>
      <c r="B313" s="7" t="s">
        <v>1477</v>
      </c>
      <c r="C313" s="7" t="s">
        <v>315</v>
      </c>
      <c r="D313" s="7" t="s">
        <v>354</v>
      </c>
      <c r="E313" s="7" t="s">
        <v>82</v>
      </c>
      <c r="F313" s="7" t="s">
        <v>37</v>
      </c>
      <c r="G313" s="7" t="s">
        <v>1480</v>
      </c>
      <c r="H313" s="7" t="n">
        <v>1914</v>
      </c>
      <c r="I313" s="11" t="s">
        <v>1481</v>
      </c>
      <c r="J313" s="7" t="s">
        <v>40</v>
      </c>
      <c r="K313" s="7" t="s">
        <v>40</v>
      </c>
      <c r="L313" s="7"/>
      <c r="M313" s="7"/>
      <c r="N313" s="8" t="s">
        <v>40</v>
      </c>
      <c r="O313" s="9" t="n">
        <v>1879</v>
      </c>
      <c r="P313" s="0" t="str">
        <f aca="false">RIGHT(VLOOKUP(A313,Sheet2!A:C,3,0),4)</f>
        <v>1901</v>
      </c>
      <c r="Q313" s="0" t="n">
        <f aca="false">P313-O313</f>
        <v>22</v>
      </c>
      <c r="R313" s="0" t="str">
        <f aca="false">VLOOKUP(A313,Sheet1!A:K,8,0)</f>
        <v>Liberale Unie</v>
      </c>
      <c r="S313" s="0" t="s">
        <v>50</v>
      </c>
      <c r="T313" s="0" t="str">
        <f aca="false">RIGHT(VLOOKUP(A313,Sheet1!A:K,11,0),4)</f>
        <v>1841</v>
      </c>
      <c r="U313" s="0" t="str">
        <f aca="false">RIGHT(G313,4)</f>
        <v>1914</v>
      </c>
      <c r="V313" s="0" t="n">
        <f aca="false">U313-T313</f>
        <v>73</v>
      </c>
      <c r="W313" s="0" t="n">
        <f aca="false">IF(O313&lt;1881,1,0)</f>
        <v>1</v>
      </c>
      <c r="X313" s="0" t="n">
        <f aca="false">IF(AND(O313&gt;1880,O313&lt;1901),1,0)</f>
        <v>0</v>
      </c>
      <c r="Y313" s="0" t="n">
        <f aca="false">IF(AND(O313&gt;1900,O313&lt;1919),1,0)</f>
        <v>0</v>
      </c>
      <c r="Z313" s="0" t="n">
        <f aca="false">IF(O313&gt;1918,1,0)</f>
        <v>0</v>
      </c>
      <c r="AA313" s="0" t="n">
        <f aca="false">IF(W313=1,1,IF(X313=1,2,IF(Y313=1,3,IF(Z313=1,4,0))))</f>
        <v>1</v>
      </c>
      <c r="AB313" s="0" t="n">
        <f aca="false">IF(ISNUMBER(FIND("2e kamerlid",D313,1)),1,0)</f>
        <v>1</v>
      </c>
      <c r="AC313" s="0" t="n">
        <f aca="false">IF(ISNUMBER(FIND("1e kamerlid",D313,1)),1,0)</f>
        <v>0</v>
      </c>
      <c r="AD313" s="0" t="n">
        <f aca="false">IF(ISNUMBER(FIND("minister",D313,1)),1,0)</f>
        <v>1</v>
      </c>
      <c r="AE313" s="0" t="n">
        <f aca="false">IF(ISNUMBER(FIND("gedeputeerde",D313,1)),1,0)</f>
        <v>0</v>
      </c>
      <c r="AF313" s="0" t="n">
        <f aca="false">IF(ISNUMBER(FIND("commissaris",D313,1)),1,0)</f>
        <v>0</v>
      </c>
    </row>
    <row r="314" customFormat="false" ht="15" hidden="false" customHeight="false" outlineLevel="0" collapsed="false">
      <c r="A314" s="6" t="s">
        <v>1482</v>
      </c>
      <c r="B314" s="7" t="s">
        <v>1483</v>
      </c>
      <c r="C314" s="7" t="s">
        <v>64</v>
      </c>
      <c r="D314" s="7" t="s">
        <v>122</v>
      </c>
      <c r="E314" s="7" t="s">
        <v>82</v>
      </c>
      <c r="F314" s="7" t="s">
        <v>37</v>
      </c>
      <c r="G314" s="7" t="s">
        <v>1484</v>
      </c>
      <c r="H314" s="7" t="n">
        <v>1933</v>
      </c>
      <c r="I314" s="7" t="s">
        <v>39</v>
      </c>
      <c r="J314" s="7" t="s">
        <v>40</v>
      </c>
      <c r="K314" s="7" t="s">
        <v>40</v>
      </c>
      <c r="L314" s="7"/>
      <c r="M314" s="7"/>
      <c r="N314" s="8" t="s">
        <v>40</v>
      </c>
      <c r="O314" s="9" t="n">
        <v>1897</v>
      </c>
      <c r="P314" s="0" t="str">
        <f aca="false">RIGHT(VLOOKUP(A314,Sheet2!A:C,3,0),4)</f>
        <v>1905</v>
      </c>
      <c r="Q314" s="0" t="n">
        <f aca="false">P314-O314</f>
        <v>8</v>
      </c>
      <c r="R314" s="0" t="str">
        <f aca="false">VLOOKUP(A314,Sheet1!A:K,8,0)</f>
        <v>ARP</v>
      </c>
      <c r="S314" s="0" t="s">
        <v>69</v>
      </c>
      <c r="T314" s="0" t="str">
        <f aca="false">RIGHT(VLOOKUP(A314,Sheet1!A:K,11,0),4)</f>
        <v>1858</v>
      </c>
      <c r="U314" s="0" t="str">
        <f aca="false">RIGHT(G314,4)</f>
        <v>1933</v>
      </c>
      <c r="V314" s="0" t="n">
        <f aca="false">U314-T314</f>
        <v>75</v>
      </c>
      <c r="W314" s="0" t="n">
        <f aca="false">IF(O314&lt;1881,1,0)</f>
        <v>0</v>
      </c>
      <c r="X314" s="0" t="n">
        <f aca="false">IF(AND(O314&gt;1880,O314&lt;1901),1,0)</f>
        <v>1</v>
      </c>
      <c r="Y314" s="0" t="n">
        <f aca="false">IF(AND(O314&gt;1900,O314&lt;1919),1,0)</f>
        <v>0</v>
      </c>
      <c r="Z314" s="0" t="n">
        <f aca="false">IF(O314&gt;1918,1,0)</f>
        <v>0</v>
      </c>
      <c r="AA314" s="0" t="n">
        <f aca="false">IF(W314=1,1,IF(X314=1,2,IF(Y314=1,3,IF(Z314=1,4,0))))</f>
        <v>2</v>
      </c>
      <c r="AB314" s="0" t="n">
        <f aca="false">IF(ISNUMBER(FIND("2e kamerlid",D314,1)),1,0)</f>
        <v>1</v>
      </c>
      <c r="AC314" s="0" t="n">
        <f aca="false">IF(ISNUMBER(FIND("1e kamerlid",D314,1)),1,0)</f>
        <v>0</v>
      </c>
      <c r="AD314" s="0" t="n">
        <f aca="false">IF(ISNUMBER(FIND("minister",D314,1)),1,0)</f>
        <v>0</v>
      </c>
      <c r="AE314" s="0" t="n">
        <f aca="false">IF(ISNUMBER(FIND("gedeputeerde",D314,1)),1,0)</f>
        <v>1</v>
      </c>
      <c r="AF314" s="0" t="n">
        <f aca="false">IF(ISNUMBER(FIND("commissaris",D314,1)),1,0)</f>
        <v>0</v>
      </c>
    </row>
    <row r="315" customFormat="false" ht="15" hidden="false" customHeight="false" outlineLevel="0" collapsed="false">
      <c r="A315" s="6" t="s">
        <v>1485</v>
      </c>
      <c r="B315" s="7" t="s">
        <v>1486</v>
      </c>
      <c r="C315" s="7" t="s">
        <v>1487</v>
      </c>
      <c r="D315" s="7" t="s">
        <v>46</v>
      </c>
      <c r="E315" s="7" t="s">
        <v>82</v>
      </c>
      <c r="F315" s="7" t="s">
        <v>37</v>
      </c>
      <c r="G315" s="7" t="s">
        <v>1488</v>
      </c>
      <c r="H315" s="7" t="n">
        <v>1914</v>
      </c>
      <c r="I315" s="11" t="s">
        <v>1489</v>
      </c>
      <c r="J315" s="7" t="s">
        <v>40</v>
      </c>
      <c r="K315" s="7" t="s">
        <v>40</v>
      </c>
      <c r="L315" s="7" t="s">
        <v>262</v>
      </c>
      <c r="M315" s="7"/>
      <c r="N315" s="8" t="s">
        <v>40</v>
      </c>
      <c r="O315" s="9" t="n">
        <v>1892</v>
      </c>
      <c r="P315" s="0" t="str">
        <f aca="false">RIGHT(VLOOKUP(A315,Sheet2!A:C,3,0),4)</f>
        <v>1914</v>
      </c>
      <c r="Q315" s="0" t="n">
        <f aca="false">P315-O315</f>
        <v>22</v>
      </c>
      <c r="R315" s="0" t="str">
        <f aca="false">VLOOKUP(A315,Sheet1!A:K,8,0)</f>
        <v>Algemeene Bond (RKSP)</v>
      </c>
      <c r="S315" s="0" t="s">
        <v>69</v>
      </c>
      <c r="T315" s="0" t="str">
        <f aca="false">RIGHT(VLOOKUP(A315,Sheet1!A:K,11,0),4)</f>
        <v>1853</v>
      </c>
      <c r="U315" s="0" t="str">
        <f aca="false">RIGHT(G315,4)</f>
        <v>1914</v>
      </c>
      <c r="V315" s="0" t="n">
        <f aca="false">U315-T315</f>
        <v>61</v>
      </c>
      <c r="W315" s="0" t="n">
        <f aca="false">IF(O315&lt;1881,1,0)</f>
        <v>0</v>
      </c>
      <c r="X315" s="0" t="n">
        <f aca="false">IF(AND(O315&gt;1880,O315&lt;1901),1,0)</f>
        <v>1</v>
      </c>
      <c r="Y315" s="0" t="n">
        <f aca="false">IF(AND(O315&gt;1900,O315&lt;1919),1,0)</f>
        <v>0</v>
      </c>
      <c r="Z315" s="0" t="n">
        <f aca="false">IF(O315&gt;1918,1,0)</f>
        <v>0</v>
      </c>
      <c r="AA315" s="0" t="n">
        <f aca="false">IF(W315=1,1,IF(X315=1,2,IF(Y315=1,3,IF(Z315=1,4,0))))</f>
        <v>2</v>
      </c>
      <c r="AB315" s="0" t="n">
        <f aca="false">IF(ISNUMBER(FIND("2e kamerlid",D315,1)),1,0)</f>
        <v>1</v>
      </c>
      <c r="AC315" s="0" t="n">
        <f aca="false">IF(ISNUMBER(FIND("1e kamerlid",D315,1)),1,0)</f>
        <v>1</v>
      </c>
      <c r="AD315" s="0" t="n">
        <f aca="false">IF(ISNUMBER(FIND("minister",D315,1)),1,0)</f>
        <v>0</v>
      </c>
      <c r="AE315" s="0" t="n">
        <f aca="false">IF(ISNUMBER(FIND("gedeputeerde",D315,1)),1,0)</f>
        <v>0</v>
      </c>
      <c r="AF315" s="0" t="n">
        <f aca="false">IF(ISNUMBER(FIND("commissaris",D315,1)),1,0)</f>
        <v>0</v>
      </c>
    </row>
    <row r="316" customFormat="false" ht="15" hidden="false" customHeight="false" outlineLevel="0" collapsed="false">
      <c r="A316" s="6" t="s">
        <v>1490</v>
      </c>
      <c r="B316" s="6" t="s">
        <v>1491</v>
      </c>
      <c r="C316" s="6" t="s">
        <v>64</v>
      </c>
      <c r="D316" s="6" t="s">
        <v>1153</v>
      </c>
      <c r="E316" s="6" t="s">
        <v>810</v>
      </c>
      <c r="F316" s="6" t="s">
        <v>811</v>
      </c>
      <c r="G316" s="6" t="s">
        <v>1492</v>
      </c>
      <c r="H316" s="13" t="s">
        <v>462</v>
      </c>
      <c r="I316" s="11" t="s">
        <v>1493</v>
      </c>
      <c r="J316" s="6" t="s">
        <v>40</v>
      </c>
      <c r="K316" s="7" t="s">
        <v>40</v>
      </c>
      <c r="L316" s="6" t="s">
        <v>810</v>
      </c>
      <c r="M316" s="13" t="s">
        <v>1494</v>
      </c>
      <c r="N316" s="7" t="s">
        <v>40</v>
      </c>
      <c r="O316" s="9" t="n">
        <v>1868</v>
      </c>
      <c r="P316" s="0" t="str">
        <f aca="false">RIGHT(VLOOKUP(A316,Sheet2!A:C,3,0),4)</f>
        <v>1885</v>
      </c>
      <c r="Q316" s="0" t="n">
        <f aca="false">P316-O316</f>
        <v>17</v>
      </c>
      <c r="R316" s="0" t="str">
        <f aca="false">VLOOKUP(A316,Sheet1!A:K,8,0)</f>
        <v>conservatief</v>
      </c>
      <c r="S316" s="0" t="s">
        <v>69</v>
      </c>
      <c r="T316" s="0" t="str">
        <f aca="false">RIGHT(VLOOKUP(A316,Sheet1!A:K,11,0),4)</f>
        <v>1819</v>
      </c>
      <c r="U316" s="0" t="str">
        <f aca="false">RIGHT(G316,4)</f>
        <v>1885</v>
      </c>
      <c r="V316" s="0" t="n">
        <f aca="false">U316-T316</f>
        <v>66</v>
      </c>
      <c r="W316" s="0" t="n">
        <f aca="false">IF(O316&lt;1881,1,0)</f>
        <v>1</v>
      </c>
      <c r="X316" s="0" t="n">
        <f aca="false">IF(AND(O316&gt;1880,O316&lt;1901),1,0)</f>
        <v>0</v>
      </c>
      <c r="Y316" s="0" t="n">
        <f aca="false">IF(AND(O316&gt;1900,O316&lt;1919),1,0)</f>
        <v>0</v>
      </c>
      <c r="Z316" s="0" t="n">
        <f aca="false">IF(O316&gt;1918,1,0)</f>
        <v>0</v>
      </c>
      <c r="AA316" s="0" t="n">
        <f aca="false">IF(W316=1,1,IF(X316=1,2,IF(Y316=1,3,IF(Z316=1,4,0))))</f>
        <v>1</v>
      </c>
      <c r="AB316" s="0" t="n">
        <f aca="false">IF(ISNUMBER(FIND("2e kamerlid",D316,1)),1,0)</f>
        <v>1</v>
      </c>
      <c r="AC316" s="0" t="n">
        <f aca="false">IF(ISNUMBER(FIND("1e kamerlid",D316,1)),1,0)</f>
        <v>0</v>
      </c>
      <c r="AD316" s="0" t="n">
        <f aca="false">IF(ISNUMBER(FIND("minister",D316,1)),1,0)</f>
        <v>0</v>
      </c>
      <c r="AE316" s="0" t="n">
        <f aca="false">IF(ISNUMBER(FIND("gedeputeerde",D316,1)),1,0)</f>
        <v>0</v>
      </c>
      <c r="AF316" s="0" t="n">
        <f aca="false">IF(ISNUMBER(FIND("commissaris",D316,1)),1,0)</f>
        <v>1</v>
      </c>
    </row>
    <row r="317" customFormat="false" ht="15" hidden="false" customHeight="false" outlineLevel="0" collapsed="false">
      <c r="A317" s="6" t="s">
        <v>1495</v>
      </c>
      <c r="B317" s="7" t="s">
        <v>1496</v>
      </c>
      <c r="C317" s="7" t="s">
        <v>315</v>
      </c>
      <c r="D317" s="7" t="s">
        <v>132</v>
      </c>
      <c r="E317" s="7" t="s">
        <v>82</v>
      </c>
      <c r="F317" s="7" t="s">
        <v>37</v>
      </c>
      <c r="G317" s="7" t="s">
        <v>1497</v>
      </c>
      <c r="H317" s="7" t="n">
        <v>1920</v>
      </c>
      <c r="I317" s="11" t="s">
        <v>1498</v>
      </c>
      <c r="J317" s="7" t="s">
        <v>40</v>
      </c>
      <c r="K317" s="7" t="s">
        <v>40</v>
      </c>
      <c r="L317" s="7"/>
      <c r="M317" s="7"/>
      <c r="N317" s="8" t="s">
        <v>40</v>
      </c>
      <c r="O317" s="9" t="n">
        <v>1874</v>
      </c>
      <c r="P317" s="0" t="str">
        <f aca="false">RIGHT(VLOOKUP(A317,Sheet2!A:C,3,0),4)</f>
        <v>1920</v>
      </c>
      <c r="Q317" s="0" t="n">
        <f aca="false">P317-O317</f>
        <v>46</v>
      </c>
      <c r="R317" s="0" t="str">
        <f aca="false">VLOOKUP(A317,Sheet1!A:K,8,0)</f>
        <v>ARP</v>
      </c>
      <c r="S317" s="0" t="s">
        <v>69</v>
      </c>
      <c r="T317" s="0" t="str">
        <f aca="false">RIGHT(VLOOKUP(A317,Sheet1!A:K,11,0),4)</f>
        <v>1837</v>
      </c>
      <c r="U317" s="0" t="str">
        <f aca="false">RIGHT(G317,4)</f>
        <v>1920</v>
      </c>
      <c r="V317" s="0" t="n">
        <f aca="false">U317-T317</f>
        <v>83</v>
      </c>
      <c r="W317" s="0" t="n">
        <f aca="false">IF(O317&lt;1881,1,0)</f>
        <v>1</v>
      </c>
      <c r="X317" s="0" t="n">
        <f aca="false">IF(AND(O317&gt;1880,O317&lt;1901),1,0)</f>
        <v>0</v>
      </c>
      <c r="Y317" s="0" t="n">
        <f aca="false">IF(AND(O317&gt;1900,O317&lt;1919),1,0)</f>
        <v>0</v>
      </c>
      <c r="Z317" s="0" t="n">
        <f aca="false">IF(O317&gt;1918,1,0)</f>
        <v>0</v>
      </c>
      <c r="AA317" s="0" t="n">
        <f aca="false">IF(W317=1,1,IF(X317=1,2,IF(Y317=1,3,IF(Z317=1,4,0))))</f>
        <v>1</v>
      </c>
      <c r="AB317" s="0" t="n">
        <f aca="false">IF(ISNUMBER(FIND("2e kamerlid",D317,1)),1,0)</f>
        <v>1</v>
      </c>
      <c r="AC317" s="0" t="n">
        <f aca="false">IF(ISNUMBER(FIND("1e kamerlid",D317,1)),1,0)</f>
        <v>1</v>
      </c>
      <c r="AD317" s="0" t="n">
        <f aca="false">IF(ISNUMBER(FIND("minister",D317,1)),1,0)</f>
        <v>1</v>
      </c>
      <c r="AE317" s="0" t="n">
        <f aca="false">IF(ISNUMBER(FIND("gedeputeerde",D317,1)),1,0)</f>
        <v>0</v>
      </c>
      <c r="AF317" s="0" t="n">
        <f aca="false">IF(ISNUMBER(FIND("commissaris",D317,1)),1,0)</f>
        <v>0</v>
      </c>
    </row>
    <row r="318" customFormat="false" ht="15" hidden="false" customHeight="false" outlineLevel="0" collapsed="false">
      <c r="A318" s="6" t="s">
        <v>1499</v>
      </c>
      <c r="B318" s="7" t="s">
        <v>1500</v>
      </c>
      <c r="C318" s="7" t="s">
        <v>45</v>
      </c>
      <c r="D318" s="7" t="s">
        <v>54</v>
      </c>
      <c r="E318" s="7" t="s">
        <v>1501</v>
      </c>
      <c r="F318" s="7" t="s">
        <v>48</v>
      </c>
      <c r="G318" s="7" t="s">
        <v>1502</v>
      </c>
      <c r="H318" s="10" t="n">
        <v>1905</v>
      </c>
      <c r="I318" s="11" t="n">
        <v>438444</v>
      </c>
      <c r="J318" s="7" t="s">
        <v>40</v>
      </c>
      <c r="K318" s="7" t="s">
        <v>40</v>
      </c>
      <c r="L318" s="12" t="s">
        <v>1503</v>
      </c>
      <c r="M318" s="7"/>
      <c r="N318" s="7" t="s">
        <v>40</v>
      </c>
      <c r="O318" s="9" t="n">
        <v>1897</v>
      </c>
      <c r="P318" s="0" t="str">
        <f aca="false">RIGHT(VLOOKUP(A318,Sheet2!A:C,3,0),4)</f>
        <v>1905</v>
      </c>
      <c r="Q318" s="0" t="n">
        <f aca="false">P318-O318</f>
        <v>8</v>
      </c>
      <c r="R318" s="0" t="str">
        <f aca="false">VLOOKUP(A318,Sheet1!A:K,8,0)</f>
        <v>liberaal</v>
      </c>
      <c r="S318" s="0" t="s">
        <v>50</v>
      </c>
      <c r="T318" s="0" t="str">
        <f aca="false">RIGHT(VLOOKUP(A318,Sheet1!A:K,11,0),4)</f>
        <v>1843</v>
      </c>
      <c r="U318" s="0" t="str">
        <f aca="false">RIGHT(G318,4)</f>
        <v>1905</v>
      </c>
      <c r="V318" s="0" t="n">
        <f aca="false">U318-T318</f>
        <v>62</v>
      </c>
      <c r="W318" s="0" t="n">
        <f aca="false">IF(O318&lt;1881,1,0)</f>
        <v>0</v>
      </c>
      <c r="X318" s="0" t="n">
        <f aca="false">IF(AND(O318&gt;1880,O318&lt;1901),1,0)</f>
        <v>1</v>
      </c>
      <c r="Y318" s="0" t="n">
        <f aca="false">IF(AND(O318&gt;1900,O318&lt;1919),1,0)</f>
        <v>0</v>
      </c>
      <c r="Z318" s="0" t="n">
        <f aca="false">IF(O318&gt;1918,1,0)</f>
        <v>0</v>
      </c>
      <c r="AA318" s="0" t="n">
        <f aca="false">IF(W318=1,1,IF(X318=1,2,IF(Y318=1,3,IF(Z318=1,4,0))))</f>
        <v>2</v>
      </c>
      <c r="AB318" s="0" t="n">
        <f aca="false">IF(ISNUMBER(FIND("2e kamerlid",D318,1)),1,0)</f>
        <v>0</v>
      </c>
      <c r="AC318" s="0" t="n">
        <f aca="false">IF(ISNUMBER(FIND("1e kamerlid",D318,1)),1,0)</f>
        <v>1</v>
      </c>
      <c r="AD318" s="0" t="n">
        <f aca="false">IF(ISNUMBER(FIND("minister",D318,1)),1,0)</f>
        <v>0</v>
      </c>
      <c r="AE318" s="0" t="n">
        <f aca="false">IF(ISNUMBER(FIND("gedeputeerde",D318,1)),1,0)</f>
        <v>0</v>
      </c>
      <c r="AF318" s="0" t="n">
        <f aca="false">IF(ISNUMBER(FIND("commissaris",D318,1)),1,0)</f>
        <v>0</v>
      </c>
    </row>
    <row r="319" customFormat="false" ht="15" hidden="false" customHeight="false" outlineLevel="0" collapsed="false">
      <c r="A319" s="6" t="s">
        <v>1504</v>
      </c>
      <c r="B319" s="7" t="s">
        <v>1500</v>
      </c>
      <c r="C319" s="7" t="s">
        <v>985</v>
      </c>
      <c r="D319" s="7" t="s">
        <v>54</v>
      </c>
      <c r="E319" s="7" t="s">
        <v>1505</v>
      </c>
      <c r="F319" s="7" t="s">
        <v>48</v>
      </c>
      <c r="G319" s="7" t="s">
        <v>1506</v>
      </c>
      <c r="H319" s="10" t="n">
        <v>1918</v>
      </c>
      <c r="I319" s="11" t="s">
        <v>1507</v>
      </c>
      <c r="J319" s="7" t="s">
        <v>40</v>
      </c>
      <c r="K319" s="7" t="s">
        <v>40</v>
      </c>
      <c r="L319" s="12" t="s">
        <v>572</v>
      </c>
      <c r="M319" s="12"/>
      <c r="N319" s="7" t="s">
        <v>40</v>
      </c>
      <c r="O319" s="9" t="n">
        <v>1905</v>
      </c>
      <c r="P319" s="0" t="str">
        <f aca="false">RIGHT(VLOOKUP(A319,Sheet2!A:C,3,0),4)</f>
        <v>1918</v>
      </c>
      <c r="Q319" s="0" t="n">
        <f aca="false">P319-O319</f>
        <v>13</v>
      </c>
      <c r="R319" s="0" t="str">
        <f aca="false">VLOOKUP(A319,Sheet1!A:K,8,0)</f>
        <v>liberaal</v>
      </c>
      <c r="S319" s="0" t="s">
        <v>50</v>
      </c>
      <c r="T319" s="0" t="str">
        <f aca="false">RIGHT(VLOOKUP(A319,Sheet1!A:K,11,0),4)</f>
        <v>1848</v>
      </c>
      <c r="U319" s="0" t="str">
        <f aca="false">RIGHT(G319,4)</f>
        <v>1918</v>
      </c>
      <c r="V319" s="0" t="n">
        <f aca="false">U319-T319</f>
        <v>70</v>
      </c>
      <c r="W319" s="0" t="n">
        <f aca="false">IF(O319&lt;1881,1,0)</f>
        <v>0</v>
      </c>
      <c r="X319" s="0" t="n">
        <f aca="false">IF(AND(O319&gt;1880,O319&lt;1901),1,0)</f>
        <v>0</v>
      </c>
      <c r="Y319" s="0" t="n">
        <f aca="false">IF(AND(O319&gt;1900,O319&lt;1919),1,0)</f>
        <v>1</v>
      </c>
      <c r="Z319" s="0" t="n">
        <f aca="false">IF(O319&gt;1918,1,0)</f>
        <v>0</v>
      </c>
      <c r="AA319" s="0" t="n">
        <f aca="false">IF(W319=1,1,IF(X319=1,2,IF(Y319=1,3,IF(Z319=1,4,0))))</f>
        <v>3</v>
      </c>
      <c r="AB319" s="0" t="n">
        <f aca="false">IF(ISNUMBER(FIND("2e kamerlid",D319,1)),1,0)</f>
        <v>0</v>
      </c>
      <c r="AC319" s="0" t="n">
        <f aca="false">IF(ISNUMBER(FIND("1e kamerlid",D319,1)),1,0)</f>
        <v>1</v>
      </c>
      <c r="AD319" s="0" t="n">
        <f aca="false">IF(ISNUMBER(FIND("minister",D319,1)),1,0)</f>
        <v>0</v>
      </c>
      <c r="AE319" s="0" t="n">
        <f aca="false">IF(ISNUMBER(FIND("gedeputeerde",D319,1)),1,0)</f>
        <v>0</v>
      </c>
      <c r="AF319" s="0" t="n">
        <f aca="false">IF(ISNUMBER(FIND("commissaris",D319,1)),1,0)</f>
        <v>0</v>
      </c>
    </row>
    <row r="320" customFormat="false" ht="15" hidden="false" customHeight="false" outlineLevel="0" collapsed="false">
      <c r="A320" s="6" t="s">
        <v>1508</v>
      </c>
      <c r="B320" s="6" t="s">
        <v>1509</v>
      </c>
      <c r="C320" s="6" t="s">
        <v>93</v>
      </c>
      <c r="D320" s="6" t="s">
        <v>35</v>
      </c>
      <c r="E320" s="6" t="s">
        <v>1510</v>
      </c>
      <c r="F320" s="6" t="s">
        <v>340</v>
      </c>
      <c r="G320" s="6" t="s">
        <v>1511</v>
      </c>
      <c r="H320" s="13" t="s">
        <v>431</v>
      </c>
      <c r="I320" s="7" t="s">
        <v>39</v>
      </c>
      <c r="J320" s="6" t="s">
        <v>40</v>
      </c>
      <c r="K320" s="7" t="s">
        <v>40</v>
      </c>
      <c r="L320" s="6"/>
      <c r="M320" s="6"/>
      <c r="N320" s="8" t="s">
        <v>40</v>
      </c>
      <c r="O320" s="9" t="n">
        <v>1864</v>
      </c>
      <c r="P320" s="0" t="str">
        <f aca="false">RIGHT(VLOOKUP(A320,Sheet2!A:C,3,0),4)</f>
        <v>1866</v>
      </c>
      <c r="Q320" s="0" t="n">
        <f aca="false">P320-O320</f>
        <v>2</v>
      </c>
      <c r="R320" s="0" t="str">
        <f aca="false">VLOOKUP(A320,Sheet1!A:K,8,0)</f>
        <v>'pragmatisch' liberaal</v>
      </c>
      <c r="S320" s="0" t="s">
        <v>50</v>
      </c>
      <c r="T320" s="0" t="str">
        <f aca="false">RIGHT(VLOOKUP(A320,Sheet1!A:K,11,0),4)</f>
        <v>1825</v>
      </c>
      <c r="U320" s="0" t="str">
        <f aca="false">RIGHT(G320,4)</f>
        <v>1883</v>
      </c>
      <c r="V320" s="0" t="n">
        <f aca="false">U320-T320</f>
        <v>58</v>
      </c>
      <c r="W320" s="0" t="n">
        <f aca="false">IF(O320&lt;1881,1,0)</f>
        <v>1</v>
      </c>
      <c r="X320" s="0" t="n">
        <f aca="false">IF(AND(O320&gt;1880,O320&lt;1901),1,0)</f>
        <v>0</v>
      </c>
      <c r="Y320" s="0" t="n">
        <f aca="false">IF(AND(O320&gt;1900,O320&lt;1919),1,0)</f>
        <v>0</v>
      </c>
      <c r="Z320" s="0" t="n">
        <f aca="false">IF(O320&gt;1918,1,0)</f>
        <v>0</v>
      </c>
      <c r="AA320" s="0" t="n">
        <f aca="false">IF(W320=1,1,IF(X320=1,2,IF(Y320=1,3,IF(Z320=1,4,0))))</f>
        <v>1</v>
      </c>
      <c r="AB320" s="0" t="n">
        <f aca="false">IF(ISNUMBER(FIND("2e kamerlid",D320,1)),1,0)</f>
        <v>1</v>
      </c>
      <c r="AC320" s="0" t="n">
        <f aca="false">IF(ISNUMBER(FIND("1e kamerlid",D320,1)),1,0)</f>
        <v>0</v>
      </c>
      <c r="AD320" s="0" t="n">
        <f aca="false">IF(ISNUMBER(FIND("minister",D320,1)),1,0)</f>
        <v>0</v>
      </c>
      <c r="AE320" s="0" t="n">
        <f aca="false">IF(ISNUMBER(FIND("gedeputeerde",D320,1)),1,0)</f>
        <v>0</v>
      </c>
      <c r="AF320" s="0" t="n">
        <f aca="false">IF(ISNUMBER(FIND("commissaris",D320,1)),1,0)</f>
        <v>0</v>
      </c>
    </row>
    <row r="321" customFormat="false" ht="15" hidden="false" customHeight="false" outlineLevel="0" collapsed="false">
      <c r="A321" s="6" t="s">
        <v>1512</v>
      </c>
      <c r="B321" s="7" t="s">
        <v>1513</v>
      </c>
      <c r="C321" s="7" t="s">
        <v>315</v>
      </c>
      <c r="D321" s="7" t="s">
        <v>35</v>
      </c>
      <c r="E321" s="7" t="s">
        <v>82</v>
      </c>
      <c r="F321" s="7" t="s">
        <v>37</v>
      </c>
      <c r="G321" s="7" t="s">
        <v>1514</v>
      </c>
      <c r="H321" s="7" t="n">
        <v>1903</v>
      </c>
      <c r="I321" s="10" t="s">
        <v>1515</v>
      </c>
      <c r="J321" s="7" t="s">
        <v>40</v>
      </c>
      <c r="K321" s="7" t="s">
        <v>40</v>
      </c>
      <c r="L321" s="7"/>
      <c r="M321" s="7" t="s">
        <v>1516</v>
      </c>
      <c r="N321" s="8" t="s">
        <v>40</v>
      </c>
      <c r="O321" s="9" t="n">
        <v>1884</v>
      </c>
      <c r="P321" s="0" t="str">
        <f aca="false">RIGHT(VLOOKUP(A321,Sheet2!A:C,3,0),4)</f>
        <v>1884</v>
      </c>
      <c r="Q321" s="0" t="n">
        <f aca="false">P321-O321</f>
        <v>0</v>
      </c>
      <c r="R321" s="0" t="str">
        <f aca="false">VLOOKUP(A321,Sheet1!A:K,8,0)</f>
        <v>liberaal</v>
      </c>
      <c r="S321" s="0" t="s">
        <v>50</v>
      </c>
      <c r="T321" s="0" t="str">
        <f aca="false">RIGHT(VLOOKUP(A321,Sheet1!A:K,11,0),4)</f>
        <v>1840</v>
      </c>
      <c r="U321" s="0" t="str">
        <f aca="false">RIGHT(G321,4)</f>
        <v>1903</v>
      </c>
      <c r="V321" s="0" t="n">
        <f aca="false">U321-T321</f>
        <v>63</v>
      </c>
      <c r="W321" s="0" t="n">
        <f aca="false">IF(O321&lt;1881,1,0)</f>
        <v>0</v>
      </c>
      <c r="X321" s="0" t="n">
        <f aca="false">IF(AND(O321&gt;1880,O321&lt;1901),1,0)</f>
        <v>1</v>
      </c>
      <c r="Y321" s="0" t="n">
        <f aca="false">IF(AND(O321&gt;1900,O321&lt;1919),1,0)</f>
        <v>0</v>
      </c>
      <c r="Z321" s="0" t="n">
        <f aca="false">IF(O321&gt;1918,1,0)</f>
        <v>0</v>
      </c>
      <c r="AA321" s="0" t="n">
        <f aca="false">IF(W321=1,1,IF(X321=1,2,IF(Y321=1,3,IF(Z321=1,4,0))))</f>
        <v>2</v>
      </c>
      <c r="AB321" s="0" t="n">
        <f aca="false">IF(ISNUMBER(FIND("2e kamerlid",D321,1)),1,0)</f>
        <v>1</v>
      </c>
      <c r="AC321" s="0" t="n">
        <f aca="false">IF(ISNUMBER(FIND("1e kamerlid",D321,1)),1,0)</f>
        <v>0</v>
      </c>
      <c r="AD321" s="0" t="n">
        <f aca="false">IF(ISNUMBER(FIND("minister",D321,1)),1,0)</f>
        <v>0</v>
      </c>
      <c r="AE321" s="0" t="n">
        <f aca="false">IF(ISNUMBER(FIND("gedeputeerde",D321,1)),1,0)</f>
        <v>0</v>
      </c>
      <c r="AF321" s="0" t="n">
        <f aca="false">IF(ISNUMBER(FIND("commissaris",D321,1)),1,0)</f>
        <v>0</v>
      </c>
    </row>
    <row r="322" customFormat="false" ht="15" hidden="false" customHeight="false" outlineLevel="0" collapsed="false">
      <c r="A322" s="6" t="s">
        <v>1517</v>
      </c>
      <c r="B322" s="6" t="s">
        <v>1518</v>
      </c>
      <c r="C322" s="6" t="s">
        <v>545</v>
      </c>
      <c r="D322" s="6" t="s">
        <v>35</v>
      </c>
      <c r="E322" s="6" t="s">
        <v>94</v>
      </c>
      <c r="F322" s="6" t="s">
        <v>95</v>
      </c>
      <c r="G322" s="6" t="s">
        <v>1519</v>
      </c>
      <c r="H322" s="13" t="s">
        <v>1065</v>
      </c>
      <c r="I322" s="7" t="s">
        <v>84</v>
      </c>
      <c r="J322" s="7" t="s">
        <v>40</v>
      </c>
      <c r="K322" s="6" t="s">
        <v>40</v>
      </c>
      <c r="L322" s="6"/>
      <c r="M322" s="6"/>
      <c r="N322" s="8" t="s">
        <v>40</v>
      </c>
      <c r="O322" s="9" t="n">
        <v>1873</v>
      </c>
      <c r="P322" s="0" t="str">
        <f aca="false">RIGHT(VLOOKUP(A322,Sheet2!A:C,3,0),4)</f>
        <v>1896</v>
      </c>
      <c r="Q322" s="0" t="n">
        <f aca="false">P322-O322</f>
        <v>23</v>
      </c>
      <c r="R322" s="0" t="str">
        <f aca="false">VLOOKUP(A322,Sheet1!A:K,8,0)</f>
        <v>conservatief (katholiek);Bahlmanniaan ('Centrum')</v>
      </c>
      <c r="S322" s="0" t="s">
        <v>69</v>
      </c>
      <c r="T322" s="0" t="str">
        <f aca="false">RIGHT(VLOOKUP(A322,Sheet1!A:K,11,0),4)</f>
        <v>1839</v>
      </c>
      <c r="U322" s="0" t="str">
        <f aca="false">RIGHT(G322,4)</f>
        <v>1896</v>
      </c>
      <c r="V322" s="0" t="n">
        <f aca="false">U322-T322</f>
        <v>57</v>
      </c>
      <c r="W322" s="0" t="n">
        <f aca="false">IF(O322&lt;1881,1,0)</f>
        <v>1</v>
      </c>
      <c r="X322" s="0" t="n">
        <f aca="false">IF(AND(O322&gt;1880,O322&lt;1901),1,0)</f>
        <v>0</v>
      </c>
      <c r="Y322" s="0" t="n">
        <f aca="false">IF(AND(O322&gt;1900,O322&lt;1919),1,0)</f>
        <v>0</v>
      </c>
      <c r="Z322" s="0" t="n">
        <f aca="false">IF(O322&gt;1918,1,0)</f>
        <v>0</v>
      </c>
      <c r="AA322" s="0" t="n">
        <f aca="false">IF(W322=1,1,IF(X322=1,2,IF(Y322=1,3,IF(Z322=1,4,0))))</f>
        <v>1</v>
      </c>
      <c r="AB322" s="0" t="n">
        <f aca="false">IF(ISNUMBER(FIND("2e kamerlid",D322,1)),1,0)</f>
        <v>1</v>
      </c>
      <c r="AC322" s="0" t="n">
        <f aca="false">IF(ISNUMBER(FIND("1e kamerlid",D322,1)),1,0)</f>
        <v>0</v>
      </c>
      <c r="AD322" s="0" t="n">
        <f aca="false">IF(ISNUMBER(FIND("minister",D322,1)),1,0)</f>
        <v>0</v>
      </c>
      <c r="AE322" s="0" t="n">
        <f aca="false">IF(ISNUMBER(FIND("gedeputeerde",D322,1)),1,0)</f>
        <v>0</v>
      </c>
      <c r="AF322" s="0" t="n">
        <f aca="false">IF(ISNUMBER(FIND("commissaris",D322,1)),1,0)</f>
        <v>0</v>
      </c>
    </row>
    <row r="323" customFormat="false" ht="15" hidden="false" customHeight="false" outlineLevel="0" collapsed="false">
      <c r="A323" s="6" t="s">
        <v>1520</v>
      </c>
      <c r="B323" s="7" t="s">
        <v>1521</v>
      </c>
      <c r="C323" s="7" t="s">
        <v>1522</v>
      </c>
      <c r="D323" s="7" t="s">
        <v>54</v>
      </c>
      <c r="E323" s="7" t="s">
        <v>82</v>
      </c>
      <c r="F323" s="7" t="s">
        <v>37</v>
      </c>
      <c r="G323" s="7" t="s">
        <v>1523</v>
      </c>
      <c r="H323" s="7" t="n">
        <v>1919</v>
      </c>
      <c r="I323" s="11" t="s">
        <v>1524</v>
      </c>
      <c r="J323" s="7" t="s">
        <v>40</v>
      </c>
      <c r="K323" s="7" t="s">
        <v>40</v>
      </c>
      <c r="L323" s="7"/>
      <c r="M323" s="7"/>
      <c r="N323" s="8" t="s">
        <v>40</v>
      </c>
      <c r="O323" s="9" t="n">
        <v>1904</v>
      </c>
      <c r="P323" s="0" t="str">
        <f aca="false">RIGHT(VLOOKUP(A323,Sheet2!A:C,3,0),4)</f>
        <v>1919</v>
      </c>
      <c r="Q323" s="0" t="n">
        <f aca="false">P323-O323</f>
        <v>15</v>
      </c>
      <c r="R323" s="0" t="str">
        <f aca="false">VLOOKUP(A323,Sheet1!A:K,8,0)</f>
        <v>Algemeene Bond (RKSP)</v>
      </c>
      <c r="S323" s="0" t="s">
        <v>69</v>
      </c>
      <c r="T323" s="0" t="str">
        <f aca="false">RIGHT(VLOOKUP(A323,Sheet1!A:K,11,0),4)</f>
        <v>1853</v>
      </c>
      <c r="U323" s="0" t="str">
        <f aca="false">RIGHT(G323,4)</f>
        <v>1919</v>
      </c>
      <c r="V323" s="0" t="n">
        <f aca="false">U323-T323</f>
        <v>66</v>
      </c>
      <c r="W323" s="0" t="n">
        <f aca="false">IF(O323&lt;1881,1,0)</f>
        <v>0</v>
      </c>
      <c r="X323" s="0" t="n">
        <f aca="false">IF(AND(O323&gt;1880,O323&lt;1901),1,0)</f>
        <v>0</v>
      </c>
      <c r="Y323" s="0" t="n">
        <f aca="false">IF(AND(O323&gt;1900,O323&lt;1919),1,0)</f>
        <v>1</v>
      </c>
      <c r="Z323" s="0" t="n">
        <f aca="false">IF(O323&gt;1918,1,0)</f>
        <v>0</v>
      </c>
      <c r="AA323" s="0" t="n">
        <f aca="false">IF(W323=1,1,IF(X323=1,2,IF(Y323=1,3,IF(Z323=1,4,0))))</f>
        <v>3</v>
      </c>
      <c r="AB323" s="0" t="n">
        <f aca="false">IF(ISNUMBER(FIND("2e kamerlid",D323,1)),1,0)</f>
        <v>0</v>
      </c>
      <c r="AC323" s="0" t="n">
        <f aca="false">IF(ISNUMBER(FIND("1e kamerlid",D323,1)),1,0)</f>
        <v>1</v>
      </c>
      <c r="AD323" s="0" t="n">
        <f aca="false">IF(ISNUMBER(FIND("minister",D323,1)),1,0)</f>
        <v>0</v>
      </c>
      <c r="AE323" s="0" t="n">
        <f aca="false">IF(ISNUMBER(FIND("gedeputeerde",D323,1)),1,0)</f>
        <v>0</v>
      </c>
      <c r="AF323" s="0" t="n">
        <f aca="false">IF(ISNUMBER(FIND("commissaris",D323,1)),1,0)</f>
        <v>0</v>
      </c>
    </row>
    <row r="324" customFormat="false" ht="15" hidden="false" customHeight="false" outlineLevel="0" collapsed="false">
      <c r="A324" s="6" t="s">
        <v>1525</v>
      </c>
      <c r="B324" s="7" t="s">
        <v>1526</v>
      </c>
      <c r="C324" s="7" t="s">
        <v>1527</v>
      </c>
      <c r="D324" s="7" t="s">
        <v>35</v>
      </c>
      <c r="E324" s="7" t="s">
        <v>82</v>
      </c>
      <c r="F324" s="7" t="s">
        <v>37</v>
      </c>
      <c r="G324" s="7" t="s">
        <v>1528</v>
      </c>
      <c r="H324" s="7" t="n">
        <v>1894</v>
      </c>
      <c r="I324" s="7" t="s">
        <v>84</v>
      </c>
      <c r="J324" s="7" t="s">
        <v>40</v>
      </c>
      <c r="K324" s="7" t="s">
        <v>40</v>
      </c>
      <c r="L324" s="7"/>
      <c r="M324" s="7"/>
      <c r="N324" s="8" t="s">
        <v>40</v>
      </c>
      <c r="O324" s="9" t="n">
        <v>1888</v>
      </c>
      <c r="P324" s="0" t="str">
        <f aca="false">RIGHT(VLOOKUP(A324,Sheet2!A:C,3,0),4)</f>
        <v>1894</v>
      </c>
      <c r="Q324" s="0" t="n">
        <f aca="false">P324-O324</f>
        <v>6</v>
      </c>
      <c r="R324" s="0" t="str">
        <f aca="false">VLOOKUP(A324,Sheet1!A:K,8,0)</f>
        <v>Liberale Unie;vooruitstrevende kamerclub</v>
      </c>
      <c r="S324" s="0" t="s">
        <v>50</v>
      </c>
      <c r="T324" s="0" t="str">
        <f aca="false">RIGHT(VLOOKUP(A324,Sheet1!A:K,11,0),4)</f>
        <v>1845</v>
      </c>
      <c r="U324" s="0" t="str">
        <f aca="false">RIGHT(G324,4)</f>
        <v>1894</v>
      </c>
      <c r="V324" s="0" t="n">
        <f aca="false">U324-T324</f>
        <v>49</v>
      </c>
      <c r="W324" s="0" t="n">
        <f aca="false">IF(O324&lt;1881,1,0)</f>
        <v>0</v>
      </c>
      <c r="X324" s="0" t="n">
        <f aca="false">IF(AND(O324&gt;1880,O324&lt;1901),1,0)</f>
        <v>1</v>
      </c>
      <c r="Y324" s="0" t="n">
        <f aca="false">IF(AND(O324&gt;1900,O324&lt;1919),1,0)</f>
        <v>0</v>
      </c>
      <c r="Z324" s="0" t="n">
        <f aca="false">IF(O324&gt;1918,1,0)</f>
        <v>0</v>
      </c>
      <c r="AA324" s="0" t="n">
        <f aca="false">IF(W324=1,1,IF(X324=1,2,IF(Y324=1,3,IF(Z324=1,4,0))))</f>
        <v>2</v>
      </c>
      <c r="AB324" s="0" t="n">
        <f aca="false">IF(ISNUMBER(FIND("2e kamerlid",D324,1)),1,0)</f>
        <v>1</v>
      </c>
      <c r="AC324" s="0" t="n">
        <f aca="false">IF(ISNUMBER(FIND("1e kamerlid",D324,1)),1,0)</f>
        <v>0</v>
      </c>
      <c r="AD324" s="0" t="n">
        <f aca="false">IF(ISNUMBER(FIND("minister",D324,1)),1,0)</f>
        <v>0</v>
      </c>
      <c r="AE324" s="0" t="n">
        <f aca="false">IF(ISNUMBER(FIND("gedeputeerde",D324,1)),1,0)</f>
        <v>0</v>
      </c>
      <c r="AF324" s="0" t="n">
        <f aca="false">IF(ISNUMBER(FIND("commissaris",D324,1)),1,0)</f>
        <v>0</v>
      </c>
    </row>
    <row r="325" customFormat="false" ht="15" hidden="false" customHeight="false" outlineLevel="0" collapsed="false">
      <c r="A325" s="6" t="s">
        <v>1529</v>
      </c>
      <c r="B325" s="7" t="s">
        <v>1530</v>
      </c>
      <c r="C325" s="7" t="s">
        <v>1531</v>
      </c>
      <c r="D325" s="7" t="s">
        <v>35</v>
      </c>
      <c r="E325" s="7" t="s">
        <v>82</v>
      </c>
      <c r="F325" s="7" t="s">
        <v>37</v>
      </c>
      <c r="G325" s="7" t="s">
        <v>1532</v>
      </c>
      <c r="H325" s="7" t="n">
        <v>1897</v>
      </c>
      <c r="I325" s="7" t="s">
        <v>75</v>
      </c>
      <c r="J325" s="7" t="s">
        <v>77</v>
      </c>
      <c r="K325" s="7" t="s">
        <v>77</v>
      </c>
      <c r="L325" s="7"/>
      <c r="M325" s="7" t="s">
        <v>1533</v>
      </c>
      <c r="N325" s="7" t="s">
        <v>77</v>
      </c>
      <c r="O325" s="9" t="n">
        <v>1894</v>
      </c>
      <c r="P325" s="0" t="str">
        <f aca="false">RIGHT(VLOOKUP(A325,Sheet2!A:C,3,0),4)</f>
        <v>1897</v>
      </c>
      <c r="Q325" s="0" t="n">
        <f aca="false">P325-O325</f>
        <v>3</v>
      </c>
      <c r="R325" s="0" t="str">
        <f aca="false">VLOOKUP(A325,Sheet1!A:K,8,0)</f>
        <v>liberaal</v>
      </c>
      <c r="S325" s="0" t="s">
        <v>50</v>
      </c>
      <c r="T325" s="0" t="str">
        <f aca="false">RIGHT(VLOOKUP(A325,Sheet1!A:K,11,0),4)</f>
        <v>1843</v>
      </c>
      <c r="U325" s="0" t="str">
        <f aca="false">RIGHT(G325,4)</f>
        <v>1897</v>
      </c>
      <c r="V325" s="0" t="n">
        <f aca="false">U325-T325</f>
        <v>54</v>
      </c>
      <c r="W325" s="0" t="n">
        <f aca="false">IF(O325&lt;1881,1,0)</f>
        <v>0</v>
      </c>
      <c r="X325" s="0" t="n">
        <f aca="false">IF(AND(O325&gt;1880,O325&lt;1901),1,0)</f>
        <v>1</v>
      </c>
      <c r="Y325" s="0" t="n">
        <f aca="false">IF(AND(O325&gt;1900,O325&lt;1919),1,0)</f>
        <v>0</v>
      </c>
      <c r="Z325" s="0" t="n">
        <f aca="false">IF(O325&gt;1918,1,0)</f>
        <v>0</v>
      </c>
      <c r="AA325" s="0" t="n">
        <f aca="false">IF(W325=1,1,IF(X325=1,2,IF(Y325=1,3,IF(Z325=1,4,0))))</f>
        <v>2</v>
      </c>
      <c r="AB325" s="0" t="n">
        <f aca="false">IF(ISNUMBER(FIND("2e kamerlid",D325,1)),1,0)</f>
        <v>1</v>
      </c>
      <c r="AC325" s="0" t="n">
        <f aca="false">IF(ISNUMBER(FIND("1e kamerlid",D325,1)),1,0)</f>
        <v>0</v>
      </c>
      <c r="AD325" s="0" t="n">
        <f aca="false">IF(ISNUMBER(FIND("minister",D325,1)),1,0)</f>
        <v>0</v>
      </c>
      <c r="AE325" s="0" t="n">
        <f aca="false">IF(ISNUMBER(FIND("gedeputeerde",D325,1)),1,0)</f>
        <v>0</v>
      </c>
      <c r="AF325" s="0" t="n">
        <f aca="false">IF(ISNUMBER(FIND("commissaris",D325,1)),1,0)</f>
        <v>0</v>
      </c>
    </row>
    <row r="326" customFormat="false" ht="15" hidden="false" customHeight="false" outlineLevel="0" collapsed="false">
      <c r="A326" s="6" t="s">
        <v>1534</v>
      </c>
      <c r="B326" s="7" t="s">
        <v>1530</v>
      </c>
      <c r="C326" s="7" t="s">
        <v>1535</v>
      </c>
      <c r="D326" s="7" t="s">
        <v>35</v>
      </c>
      <c r="E326" s="7" t="s">
        <v>73</v>
      </c>
      <c r="F326" s="7" t="s">
        <v>48</v>
      </c>
      <c r="G326" s="7" t="s">
        <v>1536</v>
      </c>
      <c r="H326" s="10" t="n">
        <v>1892</v>
      </c>
      <c r="I326" s="11" t="s">
        <v>1537</v>
      </c>
      <c r="J326" s="7" t="s">
        <v>40</v>
      </c>
      <c r="K326" s="7" t="s">
        <v>40</v>
      </c>
      <c r="L326" s="10" t="n">
        <v>1</v>
      </c>
      <c r="M326" s="7"/>
      <c r="N326" s="7" t="s">
        <v>40</v>
      </c>
      <c r="O326" s="9" t="n">
        <v>1869</v>
      </c>
      <c r="P326" s="0" t="str">
        <f aca="false">RIGHT(VLOOKUP(A326,Sheet2!A:C,3,0),4)</f>
        <v>1877</v>
      </c>
      <c r="Q326" s="0" t="n">
        <f aca="false">P326-O326</f>
        <v>8</v>
      </c>
      <c r="R326" s="0" t="str">
        <f aca="false">VLOOKUP(A326,Sheet1!A:K,8,0)</f>
        <v>liberaal</v>
      </c>
      <c r="S326" s="0" t="s">
        <v>50</v>
      </c>
      <c r="T326" s="0" t="str">
        <f aca="false">RIGHT(VLOOKUP(A326,Sheet1!A:K,11,0),4)</f>
        <v>1815</v>
      </c>
      <c r="U326" s="0" t="str">
        <f aca="false">RIGHT(G326,4)</f>
        <v>1892</v>
      </c>
      <c r="V326" s="0" t="n">
        <f aca="false">U326-T326</f>
        <v>77</v>
      </c>
      <c r="W326" s="0" t="n">
        <f aca="false">IF(O326&lt;1881,1,0)</f>
        <v>1</v>
      </c>
      <c r="X326" s="0" t="n">
        <f aca="false">IF(AND(O326&gt;1880,O326&lt;1901),1,0)</f>
        <v>0</v>
      </c>
      <c r="Y326" s="0" t="n">
        <f aca="false">IF(AND(O326&gt;1900,O326&lt;1919),1,0)</f>
        <v>0</v>
      </c>
      <c r="Z326" s="0" t="n">
        <f aca="false">IF(O326&gt;1918,1,0)</f>
        <v>0</v>
      </c>
      <c r="AA326" s="0" t="n">
        <f aca="false">IF(W326=1,1,IF(X326=1,2,IF(Y326=1,3,IF(Z326=1,4,0))))</f>
        <v>1</v>
      </c>
      <c r="AB326" s="0" t="n">
        <f aca="false">IF(ISNUMBER(FIND("2e kamerlid",D326,1)),1,0)</f>
        <v>1</v>
      </c>
      <c r="AC326" s="0" t="n">
        <f aca="false">IF(ISNUMBER(FIND("1e kamerlid",D326,1)),1,0)</f>
        <v>0</v>
      </c>
      <c r="AD326" s="0" t="n">
        <f aca="false">IF(ISNUMBER(FIND("minister",D326,1)),1,0)</f>
        <v>0</v>
      </c>
      <c r="AE326" s="0" t="n">
        <f aca="false">IF(ISNUMBER(FIND("gedeputeerde",D326,1)),1,0)</f>
        <v>0</v>
      </c>
      <c r="AF326" s="0" t="n">
        <f aca="false">IF(ISNUMBER(FIND("commissaris",D326,1)),1,0)</f>
        <v>0</v>
      </c>
    </row>
    <row r="327" customFormat="false" ht="15" hidden="false" customHeight="false" outlineLevel="0" collapsed="false">
      <c r="A327" s="6" t="s">
        <v>1538</v>
      </c>
      <c r="B327" s="7" t="s">
        <v>1539</v>
      </c>
      <c r="C327" s="7" t="s">
        <v>1284</v>
      </c>
      <c r="D327" s="7" t="s">
        <v>54</v>
      </c>
      <c r="E327" s="7" t="s">
        <v>671</v>
      </c>
      <c r="F327" s="7" t="s">
        <v>110</v>
      </c>
      <c r="G327" s="7" t="s">
        <v>1540</v>
      </c>
      <c r="H327" s="7" t="n">
        <v>1941</v>
      </c>
      <c r="I327" s="7" t="s">
        <v>84</v>
      </c>
      <c r="J327" s="7" t="s">
        <v>40</v>
      </c>
      <c r="K327" s="7" t="s">
        <v>40</v>
      </c>
      <c r="L327" s="7"/>
      <c r="M327" s="7"/>
      <c r="N327" s="8" t="s">
        <v>40</v>
      </c>
      <c r="O327" s="9" t="n">
        <v>1911</v>
      </c>
      <c r="P327" s="0" t="str">
        <f aca="false">RIGHT(VLOOKUP(A327,Sheet2!A:C,3,0),4)</f>
        <v>1941</v>
      </c>
      <c r="Q327" s="0" t="n">
        <f aca="false">P327-O327</f>
        <v>30</v>
      </c>
      <c r="R327" s="0" t="str">
        <f aca="false">VLOOKUP(A327,Sheet1!A:K,8,0)</f>
        <v>Algemeene Bond (RKSP);RKSP</v>
      </c>
      <c r="S327" s="0" t="s">
        <v>69</v>
      </c>
      <c r="T327" s="0" t="str">
        <f aca="false">RIGHT(VLOOKUP(A327,Sheet1!A:K,11,0),4)</f>
        <v>1869</v>
      </c>
      <c r="U327" s="0" t="str">
        <f aca="false">RIGHT(G327,4)</f>
        <v>1941</v>
      </c>
      <c r="V327" s="0" t="n">
        <f aca="false">U327-T327</f>
        <v>72</v>
      </c>
      <c r="W327" s="0" t="n">
        <f aca="false">IF(O327&lt;1881,1,0)</f>
        <v>0</v>
      </c>
      <c r="X327" s="0" t="n">
        <f aca="false">IF(AND(O327&gt;1880,O327&lt;1901),1,0)</f>
        <v>0</v>
      </c>
      <c r="Y327" s="0" t="n">
        <f aca="false">IF(AND(O327&gt;1900,O327&lt;1919),1,0)</f>
        <v>1</v>
      </c>
      <c r="Z327" s="0" t="n">
        <f aca="false">IF(O327&gt;1918,1,0)</f>
        <v>0</v>
      </c>
      <c r="AA327" s="0" t="n">
        <f aca="false">IF(W327=1,1,IF(X327=1,2,IF(Y327=1,3,IF(Z327=1,4,0))))</f>
        <v>3</v>
      </c>
      <c r="AB327" s="0" t="n">
        <f aca="false">IF(ISNUMBER(FIND("2e kamerlid",D327,1)),1,0)</f>
        <v>0</v>
      </c>
      <c r="AC327" s="0" t="n">
        <f aca="false">IF(ISNUMBER(FIND("1e kamerlid",D327,1)),1,0)</f>
        <v>1</v>
      </c>
      <c r="AD327" s="0" t="n">
        <f aca="false">IF(ISNUMBER(FIND("minister",D327,1)),1,0)</f>
        <v>0</v>
      </c>
      <c r="AE327" s="0" t="n">
        <f aca="false">IF(ISNUMBER(FIND("gedeputeerde",D327,1)),1,0)</f>
        <v>0</v>
      </c>
      <c r="AF327" s="0" t="n">
        <f aca="false">IF(ISNUMBER(FIND("commissaris",D327,1)),1,0)</f>
        <v>0</v>
      </c>
    </row>
    <row r="328" customFormat="false" ht="15" hidden="false" customHeight="false" outlineLevel="0" collapsed="false">
      <c r="A328" s="6" t="s">
        <v>1541</v>
      </c>
      <c r="B328" s="7" t="s">
        <v>1542</v>
      </c>
      <c r="C328" s="7" t="s">
        <v>1543</v>
      </c>
      <c r="D328" s="7" t="s">
        <v>35</v>
      </c>
      <c r="E328" s="7" t="s">
        <v>73</v>
      </c>
      <c r="F328" s="7" t="s">
        <v>48</v>
      </c>
      <c r="G328" s="7" t="s">
        <v>1544</v>
      </c>
      <c r="H328" s="10" t="n">
        <v>1884</v>
      </c>
      <c r="I328" s="11" t="n">
        <v>7815</v>
      </c>
      <c r="J328" s="7" t="s">
        <v>40</v>
      </c>
      <c r="K328" s="7" t="s">
        <v>40</v>
      </c>
      <c r="L328" s="10" t="n">
        <v>2</v>
      </c>
      <c r="M328" s="7"/>
      <c r="N328" s="7" t="s">
        <v>40</v>
      </c>
      <c r="O328" s="9" t="n">
        <v>1852</v>
      </c>
      <c r="P328" s="0" t="str">
        <f aca="false">RIGHT(VLOOKUP(A328,Sheet2!A:C,3,0),4)</f>
        <v>1853</v>
      </c>
      <c r="Q328" s="0" t="n">
        <f aca="false">P328-O328</f>
        <v>1</v>
      </c>
      <c r="R328" s="0" t="str">
        <f aca="false">VLOOKUP(A328,Sheet1!A:K,8,0)</f>
        <v>'pragmatisch' liberaal</v>
      </c>
      <c r="S328" s="0" t="s">
        <v>50</v>
      </c>
      <c r="T328" s="0" t="str">
        <f aca="false">RIGHT(VLOOKUP(A328,Sheet1!A:K,11,0),4)</f>
        <v>1819</v>
      </c>
      <c r="U328" s="0" t="str">
        <f aca="false">RIGHT(G328,4)</f>
        <v>1884</v>
      </c>
      <c r="V328" s="0" t="n">
        <f aca="false">U328-T328</f>
        <v>65</v>
      </c>
      <c r="W328" s="0" t="n">
        <f aca="false">IF(O328&lt;1881,1,0)</f>
        <v>1</v>
      </c>
      <c r="X328" s="0" t="n">
        <f aca="false">IF(AND(O328&gt;1880,O328&lt;1901),1,0)</f>
        <v>0</v>
      </c>
      <c r="Y328" s="0" t="n">
        <f aca="false">IF(AND(O328&gt;1900,O328&lt;1919),1,0)</f>
        <v>0</v>
      </c>
      <c r="Z328" s="0" t="n">
        <f aca="false">IF(O328&gt;1918,1,0)</f>
        <v>0</v>
      </c>
      <c r="AA328" s="0" t="n">
        <f aca="false">IF(W328=1,1,IF(X328=1,2,IF(Y328=1,3,IF(Z328=1,4,0))))</f>
        <v>1</v>
      </c>
      <c r="AB328" s="0" t="n">
        <f aca="false">IF(ISNUMBER(FIND("2e kamerlid",D328,1)),1,0)</f>
        <v>1</v>
      </c>
      <c r="AC328" s="0" t="n">
        <f aca="false">IF(ISNUMBER(FIND("1e kamerlid",D328,1)),1,0)</f>
        <v>0</v>
      </c>
      <c r="AD328" s="0" t="n">
        <f aca="false">IF(ISNUMBER(FIND("minister",D328,1)),1,0)</f>
        <v>0</v>
      </c>
      <c r="AE328" s="0" t="n">
        <f aca="false">IF(ISNUMBER(FIND("gedeputeerde",D328,1)),1,0)</f>
        <v>0</v>
      </c>
      <c r="AF328" s="0" t="n">
        <f aca="false">IF(ISNUMBER(FIND("commissaris",D328,1)),1,0)</f>
        <v>0</v>
      </c>
    </row>
    <row r="329" customFormat="false" ht="15" hidden="false" customHeight="false" outlineLevel="0" collapsed="false">
      <c r="A329" s="6" t="s">
        <v>1545</v>
      </c>
      <c r="B329" s="6" t="s">
        <v>1546</v>
      </c>
      <c r="C329" s="6" t="s">
        <v>64</v>
      </c>
      <c r="D329" s="6" t="s">
        <v>35</v>
      </c>
      <c r="E329" s="6" t="s">
        <v>116</v>
      </c>
      <c r="F329" s="6" t="s">
        <v>117</v>
      </c>
      <c r="G329" s="6" t="s">
        <v>1547</v>
      </c>
      <c r="H329" s="13" t="s">
        <v>1548</v>
      </c>
      <c r="I329" s="7" t="s">
        <v>39</v>
      </c>
      <c r="J329" s="7" t="s">
        <v>40</v>
      </c>
      <c r="K329" s="6" t="s">
        <v>40</v>
      </c>
      <c r="L329" s="6"/>
      <c r="M329" s="6"/>
      <c r="N329" s="8" t="s">
        <v>40</v>
      </c>
      <c r="O329" s="9" t="n">
        <v>1913</v>
      </c>
      <c r="P329" s="0" t="str">
        <f aca="false">RIGHT(VLOOKUP(A329,Sheet2!A:C,3,0),4)</f>
        <v>1918</v>
      </c>
      <c r="Q329" s="0" t="n">
        <f aca="false">P329-O329</f>
        <v>5</v>
      </c>
      <c r="R329" s="0" t="str">
        <f aca="false">VLOOKUP(A329,Sheet1!A:K,8,0)</f>
        <v>SDAP</v>
      </c>
      <c r="S329" s="0" t="s">
        <v>42</v>
      </c>
      <c r="T329" s="0" t="str">
        <f aca="false">RIGHT(VLOOKUP(A329,Sheet1!A:K,11,0),4)</f>
        <v>1868</v>
      </c>
      <c r="U329" s="0" t="str">
        <f aca="false">RIGHT(G329,4)</f>
        <v>1922</v>
      </c>
      <c r="V329" s="0" t="n">
        <f aca="false">U329-T329</f>
        <v>54</v>
      </c>
      <c r="W329" s="0" t="n">
        <f aca="false">IF(O329&lt;1881,1,0)</f>
        <v>0</v>
      </c>
      <c r="X329" s="0" t="n">
        <f aca="false">IF(AND(O329&gt;1880,O329&lt;1901),1,0)</f>
        <v>0</v>
      </c>
      <c r="Y329" s="0" t="n">
        <f aca="false">IF(AND(O329&gt;1900,O329&lt;1919),1,0)</f>
        <v>1</v>
      </c>
      <c r="Z329" s="0" t="n">
        <f aca="false">IF(O329&gt;1918,1,0)</f>
        <v>0</v>
      </c>
      <c r="AA329" s="0" t="n">
        <f aca="false">IF(W329=1,1,IF(X329=1,2,IF(Y329=1,3,IF(Z329=1,4,0))))</f>
        <v>3</v>
      </c>
      <c r="AB329" s="0" t="n">
        <f aca="false">IF(ISNUMBER(FIND("2e kamerlid",D329,1)),1,0)</f>
        <v>1</v>
      </c>
      <c r="AC329" s="0" t="n">
        <f aca="false">IF(ISNUMBER(FIND("1e kamerlid",D329,1)),1,0)</f>
        <v>0</v>
      </c>
      <c r="AD329" s="0" t="n">
        <f aca="false">IF(ISNUMBER(FIND("minister",D329,1)),1,0)</f>
        <v>0</v>
      </c>
      <c r="AE329" s="0" t="n">
        <f aca="false">IF(ISNUMBER(FIND("gedeputeerde",D329,1)),1,0)</f>
        <v>0</v>
      </c>
      <c r="AF329" s="0" t="n">
        <f aca="false">IF(ISNUMBER(FIND("commissaris",D329,1)),1,0)</f>
        <v>0</v>
      </c>
    </row>
    <row r="330" customFormat="false" ht="15" hidden="false" customHeight="false" outlineLevel="0" collapsed="false">
      <c r="A330" s="6" t="s">
        <v>1549</v>
      </c>
      <c r="B330" s="7" t="s">
        <v>1546</v>
      </c>
      <c r="C330" s="7" t="s">
        <v>1550</v>
      </c>
      <c r="D330" s="7" t="s">
        <v>54</v>
      </c>
      <c r="E330" s="7" t="s">
        <v>82</v>
      </c>
      <c r="F330" s="7" t="s">
        <v>37</v>
      </c>
      <c r="G330" s="7" t="s">
        <v>1551</v>
      </c>
      <c r="H330" s="7" t="n">
        <v>1930</v>
      </c>
      <c r="I330" s="7" t="s">
        <v>39</v>
      </c>
      <c r="J330" s="7" t="s">
        <v>40</v>
      </c>
      <c r="K330" s="7" t="s">
        <v>40</v>
      </c>
      <c r="L330" s="7"/>
      <c r="M330" s="7"/>
      <c r="N330" s="8" t="s">
        <v>40</v>
      </c>
      <c r="O330" s="9" t="n">
        <v>1902</v>
      </c>
      <c r="P330" s="0" t="str">
        <f aca="false">RIGHT(VLOOKUP(A330,Sheet2!A:C,3,0),4)</f>
        <v>1911</v>
      </c>
      <c r="Q330" s="0" t="n">
        <f aca="false">P330-O330</f>
        <v>9</v>
      </c>
      <c r="R330" s="0" t="str">
        <f aca="false">VLOOKUP(A330,Sheet1!A:K,8,0)</f>
        <v>liberaal</v>
      </c>
      <c r="S330" s="0" t="s">
        <v>50</v>
      </c>
      <c r="T330" s="0" t="str">
        <f aca="false">RIGHT(VLOOKUP(A330,Sheet1!A:K,11,0),4)</f>
        <v>1860</v>
      </c>
      <c r="U330" s="0" t="str">
        <f aca="false">RIGHT(G330,4)</f>
        <v>1930</v>
      </c>
      <c r="V330" s="0" t="n">
        <f aca="false">U330-T330</f>
        <v>70</v>
      </c>
      <c r="W330" s="0" t="n">
        <f aca="false">IF(O330&lt;1881,1,0)</f>
        <v>0</v>
      </c>
      <c r="X330" s="0" t="n">
        <f aca="false">IF(AND(O330&gt;1880,O330&lt;1901),1,0)</f>
        <v>0</v>
      </c>
      <c r="Y330" s="0" t="n">
        <f aca="false">IF(AND(O330&gt;1900,O330&lt;1919),1,0)</f>
        <v>1</v>
      </c>
      <c r="Z330" s="0" t="n">
        <f aca="false">IF(O330&gt;1918,1,0)</f>
        <v>0</v>
      </c>
      <c r="AA330" s="0" t="n">
        <f aca="false">IF(W330=1,1,IF(X330=1,2,IF(Y330=1,3,IF(Z330=1,4,0))))</f>
        <v>3</v>
      </c>
      <c r="AB330" s="0" t="n">
        <f aca="false">IF(ISNUMBER(FIND("2e kamerlid",D330,1)),1,0)</f>
        <v>0</v>
      </c>
      <c r="AC330" s="0" t="n">
        <f aca="false">IF(ISNUMBER(FIND("1e kamerlid",D330,1)),1,0)</f>
        <v>1</v>
      </c>
      <c r="AD330" s="0" t="n">
        <f aca="false">IF(ISNUMBER(FIND("minister",D330,1)),1,0)</f>
        <v>0</v>
      </c>
      <c r="AE330" s="0" t="n">
        <f aca="false">IF(ISNUMBER(FIND("gedeputeerde",D330,1)),1,0)</f>
        <v>0</v>
      </c>
      <c r="AF330" s="0" t="n">
        <f aca="false">IF(ISNUMBER(FIND("commissaris",D330,1)),1,0)</f>
        <v>0</v>
      </c>
    </row>
    <row r="331" customFormat="false" ht="15" hidden="false" customHeight="false" outlineLevel="0" collapsed="false">
      <c r="A331" s="6" t="s">
        <v>1552</v>
      </c>
      <c r="B331" s="6" t="s">
        <v>1553</v>
      </c>
      <c r="C331" s="6" t="s">
        <v>721</v>
      </c>
      <c r="D331" s="6" t="s">
        <v>54</v>
      </c>
      <c r="E331" s="6" t="s">
        <v>1554</v>
      </c>
      <c r="F331" s="6" t="s">
        <v>340</v>
      </c>
      <c r="G331" s="6" t="s">
        <v>1555</v>
      </c>
      <c r="H331" s="13" t="s">
        <v>552</v>
      </c>
      <c r="I331" s="7" t="s">
        <v>105</v>
      </c>
      <c r="J331" s="7" t="s">
        <v>76</v>
      </c>
      <c r="K331" s="6" t="s">
        <v>77</v>
      </c>
      <c r="L331" s="6"/>
      <c r="M331" s="6"/>
      <c r="N331" s="7" t="s">
        <v>77</v>
      </c>
      <c r="O331" s="9" t="n">
        <v>1849</v>
      </c>
      <c r="P331" s="0" t="str">
        <f aca="false">RIGHT(VLOOKUP(A331,Sheet2!A:C,3,0),4)</f>
        <v>1871</v>
      </c>
      <c r="Q331" s="0" t="n">
        <f aca="false">P331-O331</f>
        <v>22</v>
      </c>
      <c r="R331" s="0" t="str">
        <f aca="false">VLOOKUP(A331,Sheet1!A:K,8,0)</f>
        <v>conservatief</v>
      </c>
      <c r="S331" s="0" t="s">
        <v>69</v>
      </c>
      <c r="T331" s="0" t="str">
        <f aca="false">RIGHT(VLOOKUP(A331,Sheet1!A:K,11,0),4)</f>
        <v>1811</v>
      </c>
      <c r="U331" s="0" t="str">
        <f aca="false">RIGHT(G331,4)</f>
        <v>1886</v>
      </c>
      <c r="V331" s="0" t="n">
        <f aca="false">U331-T331</f>
        <v>75</v>
      </c>
      <c r="W331" s="0" t="n">
        <f aca="false">IF(O331&lt;1881,1,0)</f>
        <v>1</v>
      </c>
      <c r="X331" s="0" t="n">
        <f aca="false">IF(AND(O331&gt;1880,O331&lt;1901),1,0)</f>
        <v>0</v>
      </c>
      <c r="Y331" s="0" t="n">
        <f aca="false">IF(AND(O331&gt;1900,O331&lt;1919),1,0)</f>
        <v>0</v>
      </c>
      <c r="Z331" s="0" t="n">
        <f aca="false">IF(O331&gt;1918,1,0)</f>
        <v>0</v>
      </c>
      <c r="AA331" s="0" t="n">
        <f aca="false">IF(W331=1,1,IF(X331=1,2,IF(Y331=1,3,IF(Z331=1,4,0))))</f>
        <v>1</v>
      </c>
      <c r="AB331" s="0" t="n">
        <f aca="false">IF(ISNUMBER(FIND("2e kamerlid",D331,1)),1,0)</f>
        <v>0</v>
      </c>
      <c r="AC331" s="0" t="n">
        <f aca="false">IF(ISNUMBER(FIND("1e kamerlid",D331,1)),1,0)</f>
        <v>1</v>
      </c>
      <c r="AD331" s="0" t="n">
        <f aca="false">IF(ISNUMBER(FIND("minister",D331,1)),1,0)</f>
        <v>0</v>
      </c>
      <c r="AE331" s="0" t="n">
        <f aca="false">IF(ISNUMBER(FIND("gedeputeerde",D331,1)),1,0)</f>
        <v>0</v>
      </c>
      <c r="AF331" s="0" t="n">
        <f aca="false">IF(ISNUMBER(FIND("commissaris",D331,1)),1,0)</f>
        <v>0</v>
      </c>
    </row>
    <row r="332" customFormat="false" ht="15" hidden="false" customHeight="false" outlineLevel="0" collapsed="false">
      <c r="A332" s="6" t="s">
        <v>1556</v>
      </c>
      <c r="B332" s="7" t="s">
        <v>1557</v>
      </c>
      <c r="C332" s="7" t="s">
        <v>721</v>
      </c>
      <c r="D332" s="7" t="s">
        <v>132</v>
      </c>
      <c r="E332" s="7" t="s">
        <v>82</v>
      </c>
      <c r="F332" s="7" t="s">
        <v>37</v>
      </c>
      <c r="G332" s="7" t="s">
        <v>1558</v>
      </c>
      <c r="H332" s="7" t="n">
        <v>1929</v>
      </c>
      <c r="I332" s="7" t="s">
        <v>39</v>
      </c>
      <c r="J332" s="7" t="s">
        <v>40</v>
      </c>
      <c r="K332" s="7" t="s">
        <v>40</v>
      </c>
      <c r="L332" s="7"/>
      <c r="M332" s="7"/>
      <c r="N332" s="8" t="s">
        <v>40</v>
      </c>
      <c r="O332" s="9" t="n">
        <v>1891</v>
      </c>
      <c r="P332" s="0" t="str">
        <f aca="false">RIGHT(VLOOKUP(A332,Sheet2!A:C,3,0),4)</f>
        <v>1922</v>
      </c>
      <c r="Q332" s="0" t="n">
        <f aca="false">P332-O332</f>
        <v>31</v>
      </c>
      <c r="R332" s="0" t="str">
        <f aca="false">VLOOKUP(A332,Sheet1!A:K,8,0)</f>
        <v>Liberale Unie</v>
      </c>
      <c r="S332" s="0" t="s">
        <v>50</v>
      </c>
      <c r="T332" s="0" t="str">
        <f aca="false">RIGHT(VLOOKUP(A332,Sheet1!A:K,11,0),4)</f>
        <v>1854</v>
      </c>
      <c r="U332" s="0" t="str">
        <f aca="false">RIGHT(G332,4)</f>
        <v>1929</v>
      </c>
      <c r="V332" s="0" t="n">
        <f aca="false">U332-T332</f>
        <v>75</v>
      </c>
      <c r="W332" s="0" t="n">
        <f aca="false">IF(O332&lt;1881,1,0)</f>
        <v>0</v>
      </c>
      <c r="X332" s="0" t="n">
        <f aca="false">IF(AND(O332&gt;1880,O332&lt;1901),1,0)</f>
        <v>1</v>
      </c>
      <c r="Y332" s="0" t="n">
        <f aca="false">IF(AND(O332&gt;1900,O332&lt;1919),1,0)</f>
        <v>0</v>
      </c>
      <c r="Z332" s="0" t="n">
        <f aca="false">IF(O332&gt;1918,1,0)</f>
        <v>0</v>
      </c>
      <c r="AA332" s="0" t="n">
        <f aca="false">IF(W332=1,1,IF(X332=1,2,IF(Y332=1,3,IF(Z332=1,4,0))))</f>
        <v>2</v>
      </c>
      <c r="AB332" s="0" t="n">
        <f aca="false">IF(ISNUMBER(FIND("2e kamerlid",D332,1)),1,0)</f>
        <v>1</v>
      </c>
      <c r="AC332" s="0" t="n">
        <f aca="false">IF(ISNUMBER(FIND("1e kamerlid",D332,1)),1,0)</f>
        <v>1</v>
      </c>
      <c r="AD332" s="0" t="n">
        <f aca="false">IF(ISNUMBER(FIND("minister",D332,1)),1,0)</f>
        <v>1</v>
      </c>
      <c r="AE332" s="0" t="n">
        <f aca="false">IF(ISNUMBER(FIND("gedeputeerde",D332,1)),1,0)</f>
        <v>0</v>
      </c>
      <c r="AF332" s="0" t="n">
        <f aca="false">IF(ISNUMBER(FIND("commissaris",D332,1)),1,0)</f>
        <v>0</v>
      </c>
    </row>
    <row r="333" customFormat="false" ht="15" hidden="false" customHeight="false" outlineLevel="0" collapsed="false">
      <c r="A333" s="6" t="s">
        <v>1559</v>
      </c>
      <c r="B333" s="6" t="s">
        <v>1560</v>
      </c>
      <c r="C333" s="6" t="s">
        <v>1561</v>
      </c>
      <c r="D333" s="6" t="s">
        <v>35</v>
      </c>
      <c r="E333" s="6" t="s">
        <v>1562</v>
      </c>
      <c r="F333" s="6" t="s">
        <v>102</v>
      </c>
      <c r="G333" s="6" t="s">
        <v>1563</v>
      </c>
      <c r="H333" s="13" t="s">
        <v>858</v>
      </c>
      <c r="I333" s="7" t="s">
        <v>105</v>
      </c>
      <c r="J333" s="7" t="s">
        <v>76</v>
      </c>
      <c r="K333" s="6" t="s">
        <v>77</v>
      </c>
      <c r="L333" s="6"/>
      <c r="M333" s="6"/>
      <c r="N333" s="7" t="s">
        <v>77</v>
      </c>
      <c r="O333" s="9" t="n">
        <v>1909</v>
      </c>
      <c r="P333" s="0" t="str">
        <f aca="false">RIGHT(VLOOKUP(A333,Sheet2!A:C,3,0),4)</f>
        <v>1913</v>
      </c>
      <c r="Q333" s="0" t="n">
        <f aca="false">P333-O333</f>
        <v>4</v>
      </c>
      <c r="R333" s="0" t="str">
        <f aca="false">VLOOKUP(A333,Sheet1!A:K,8,0)</f>
        <v>CHU</v>
      </c>
      <c r="S333" s="0" t="s">
        <v>69</v>
      </c>
      <c r="T333" s="0" t="str">
        <f aca="false">RIGHT(VLOOKUP(A333,Sheet1!A:K,11,0),4)</f>
        <v>1865</v>
      </c>
      <c r="U333" s="0" t="str">
        <f aca="false">RIGHT(G333,4)</f>
        <v>1928</v>
      </c>
      <c r="V333" s="0" t="n">
        <f aca="false">U333-T333</f>
        <v>63</v>
      </c>
      <c r="W333" s="0" t="n">
        <f aca="false">IF(O333&lt;1881,1,0)</f>
        <v>0</v>
      </c>
      <c r="X333" s="0" t="n">
        <f aca="false">IF(AND(O333&gt;1880,O333&lt;1901),1,0)</f>
        <v>0</v>
      </c>
      <c r="Y333" s="0" t="n">
        <f aca="false">IF(AND(O333&gt;1900,O333&lt;1919),1,0)</f>
        <v>1</v>
      </c>
      <c r="Z333" s="0" t="n">
        <f aca="false">IF(O333&gt;1918,1,0)</f>
        <v>0</v>
      </c>
      <c r="AA333" s="0" t="n">
        <f aca="false">IF(W333=1,1,IF(X333=1,2,IF(Y333=1,3,IF(Z333=1,4,0))))</f>
        <v>3</v>
      </c>
      <c r="AB333" s="0" t="n">
        <f aca="false">IF(ISNUMBER(FIND("2e kamerlid",D333,1)),1,0)</f>
        <v>1</v>
      </c>
      <c r="AC333" s="0" t="n">
        <f aca="false">IF(ISNUMBER(FIND("1e kamerlid",D333,1)),1,0)</f>
        <v>0</v>
      </c>
      <c r="AD333" s="0" t="n">
        <f aca="false">IF(ISNUMBER(FIND("minister",D333,1)),1,0)</f>
        <v>0</v>
      </c>
      <c r="AE333" s="0" t="n">
        <f aca="false">IF(ISNUMBER(FIND("gedeputeerde",D333,1)),1,0)</f>
        <v>0</v>
      </c>
      <c r="AF333" s="0" t="n">
        <f aca="false">IF(ISNUMBER(FIND("commissaris",D333,1)),1,0)</f>
        <v>0</v>
      </c>
    </row>
    <row r="334" customFormat="false" ht="15" hidden="false" customHeight="false" outlineLevel="0" collapsed="false">
      <c r="A334" s="6" t="s">
        <v>1564</v>
      </c>
      <c r="B334" s="7" t="s">
        <v>1565</v>
      </c>
      <c r="C334" s="7" t="s">
        <v>1566</v>
      </c>
      <c r="D334" s="7" t="s">
        <v>35</v>
      </c>
      <c r="E334" s="7" t="s">
        <v>82</v>
      </c>
      <c r="F334" s="7" t="s">
        <v>37</v>
      </c>
      <c r="G334" s="7" t="s">
        <v>1567</v>
      </c>
      <c r="H334" s="7" t="n">
        <v>1881</v>
      </c>
      <c r="I334" s="11" t="s">
        <v>1568</v>
      </c>
      <c r="J334" s="7" t="s">
        <v>40</v>
      </c>
      <c r="K334" s="7" t="s">
        <v>40</v>
      </c>
      <c r="L334" s="7"/>
      <c r="M334" s="7"/>
      <c r="N334" s="7" t="s">
        <v>40</v>
      </c>
      <c r="O334" s="9" t="n">
        <v>1868</v>
      </c>
      <c r="P334" s="0" t="str">
        <f aca="false">RIGHT(VLOOKUP(A334,Sheet2!A:C,3,0),4)</f>
        <v>1881</v>
      </c>
      <c r="Q334" s="0" t="n">
        <f aca="false">P334-O334</f>
        <v>13</v>
      </c>
      <c r="R334" s="0" t="str">
        <f aca="false">VLOOKUP(A334,Sheet1!A:K,8,0)</f>
        <v>Thorbeckiaan;liberaal;Kappeynianen</v>
      </c>
      <c r="S334" s="0" t="s">
        <v>50</v>
      </c>
      <c r="T334" s="0" t="str">
        <f aca="false">RIGHT(VLOOKUP(A334,Sheet1!A:K,11,0),4)</f>
        <v>1822</v>
      </c>
      <c r="U334" s="0" t="str">
        <f aca="false">RIGHT(G334,4)</f>
        <v>1881</v>
      </c>
      <c r="V334" s="0" t="n">
        <f aca="false">U334-T334</f>
        <v>59</v>
      </c>
      <c r="W334" s="0" t="n">
        <f aca="false">IF(O334&lt;1881,1,0)</f>
        <v>1</v>
      </c>
      <c r="X334" s="0" t="n">
        <f aca="false">IF(AND(O334&gt;1880,O334&lt;1901),1,0)</f>
        <v>0</v>
      </c>
      <c r="Y334" s="0" t="n">
        <f aca="false">IF(AND(O334&gt;1900,O334&lt;1919),1,0)</f>
        <v>0</v>
      </c>
      <c r="Z334" s="0" t="n">
        <f aca="false">IF(O334&gt;1918,1,0)</f>
        <v>0</v>
      </c>
      <c r="AA334" s="0" t="n">
        <f aca="false">IF(W334=1,1,IF(X334=1,2,IF(Y334=1,3,IF(Z334=1,4,0))))</f>
        <v>1</v>
      </c>
      <c r="AB334" s="0" t="n">
        <f aca="false">IF(ISNUMBER(FIND("2e kamerlid",D334,1)),1,0)</f>
        <v>1</v>
      </c>
      <c r="AC334" s="0" t="n">
        <f aca="false">IF(ISNUMBER(FIND("1e kamerlid",D334,1)),1,0)</f>
        <v>0</v>
      </c>
      <c r="AD334" s="0" t="n">
        <f aca="false">IF(ISNUMBER(FIND("minister",D334,1)),1,0)</f>
        <v>0</v>
      </c>
      <c r="AE334" s="0" t="n">
        <f aca="false">IF(ISNUMBER(FIND("gedeputeerde",D334,1)),1,0)</f>
        <v>0</v>
      </c>
      <c r="AF334" s="0" t="n">
        <f aca="false">IF(ISNUMBER(FIND("commissaris",D334,1)),1,0)</f>
        <v>0</v>
      </c>
    </row>
    <row r="335" customFormat="false" ht="15" hidden="false" customHeight="false" outlineLevel="0" collapsed="false">
      <c r="A335" s="6" t="s">
        <v>1569</v>
      </c>
      <c r="B335" s="7" t="s">
        <v>1570</v>
      </c>
      <c r="C335" s="7" t="s">
        <v>1571</v>
      </c>
      <c r="D335" s="7" t="s">
        <v>35</v>
      </c>
      <c r="E335" s="7" t="s">
        <v>73</v>
      </c>
      <c r="F335" s="7" t="s">
        <v>48</v>
      </c>
      <c r="G335" s="7" t="s">
        <v>1572</v>
      </c>
      <c r="H335" s="10" t="n">
        <v>1920</v>
      </c>
      <c r="I335" s="11" t="s">
        <v>1573</v>
      </c>
      <c r="J335" s="7" t="s">
        <v>40</v>
      </c>
      <c r="K335" s="7" t="s">
        <v>40</v>
      </c>
      <c r="L335" s="10" t="n">
        <v>1</v>
      </c>
      <c r="M335" s="7"/>
      <c r="N335" s="7" t="s">
        <v>40</v>
      </c>
      <c r="O335" s="9" t="n">
        <v>1887</v>
      </c>
      <c r="P335" s="0" t="str">
        <f aca="false">RIGHT(VLOOKUP(A335,Sheet2!A:C,3,0),4)</f>
        <v>1894</v>
      </c>
      <c r="Q335" s="0" t="n">
        <f aca="false">P335-O335</f>
        <v>7</v>
      </c>
      <c r="R335" s="0" t="str">
        <f aca="false">VLOOKUP(A335,Sheet1!A:K,8,0)</f>
        <v>Liberale Unie</v>
      </c>
      <c r="S335" s="0" t="s">
        <v>50</v>
      </c>
      <c r="T335" s="0" t="str">
        <f aca="false">RIGHT(VLOOKUP(A335,Sheet1!A:K,11,0),4)</f>
        <v>1836</v>
      </c>
      <c r="U335" s="0" t="str">
        <f aca="false">RIGHT(G335,4)</f>
        <v>1920</v>
      </c>
      <c r="V335" s="0" t="n">
        <f aca="false">U335-T335</f>
        <v>84</v>
      </c>
      <c r="W335" s="0" t="n">
        <f aca="false">IF(O335&lt;1881,1,0)</f>
        <v>0</v>
      </c>
      <c r="X335" s="0" t="n">
        <f aca="false">IF(AND(O335&gt;1880,O335&lt;1901),1,0)</f>
        <v>1</v>
      </c>
      <c r="Y335" s="0" t="n">
        <f aca="false">IF(AND(O335&gt;1900,O335&lt;1919),1,0)</f>
        <v>0</v>
      </c>
      <c r="Z335" s="0" t="n">
        <f aca="false">IF(O335&gt;1918,1,0)</f>
        <v>0</v>
      </c>
      <c r="AA335" s="0" t="n">
        <f aca="false">IF(W335=1,1,IF(X335=1,2,IF(Y335=1,3,IF(Z335=1,4,0))))</f>
        <v>2</v>
      </c>
      <c r="AB335" s="0" t="n">
        <f aca="false">IF(ISNUMBER(FIND("2e kamerlid",D335,1)),1,0)</f>
        <v>1</v>
      </c>
      <c r="AC335" s="0" t="n">
        <f aca="false">IF(ISNUMBER(FIND("1e kamerlid",D335,1)),1,0)</f>
        <v>0</v>
      </c>
      <c r="AD335" s="0" t="n">
        <f aca="false">IF(ISNUMBER(FIND("minister",D335,1)),1,0)</f>
        <v>0</v>
      </c>
      <c r="AE335" s="0" t="n">
        <f aca="false">IF(ISNUMBER(FIND("gedeputeerde",D335,1)),1,0)</f>
        <v>0</v>
      </c>
      <c r="AF335" s="0" t="n">
        <f aca="false">IF(ISNUMBER(FIND("commissaris",D335,1)),1,0)</f>
        <v>0</v>
      </c>
    </row>
    <row r="336" customFormat="false" ht="15" hidden="false" customHeight="false" outlineLevel="0" collapsed="false">
      <c r="A336" s="6" t="s">
        <v>1574</v>
      </c>
      <c r="B336" s="7" t="s">
        <v>1575</v>
      </c>
      <c r="C336" s="7" t="s">
        <v>1043</v>
      </c>
      <c r="D336" s="7" t="s">
        <v>35</v>
      </c>
      <c r="E336" s="7" t="s">
        <v>82</v>
      </c>
      <c r="F336" s="7" t="s">
        <v>37</v>
      </c>
      <c r="G336" s="7" t="s">
        <v>1576</v>
      </c>
      <c r="H336" s="7" t="n">
        <v>1892</v>
      </c>
      <c r="I336" s="7" t="s">
        <v>39</v>
      </c>
      <c r="J336" s="7" t="s">
        <v>40</v>
      </c>
      <c r="K336" s="7" t="s">
        <v>40</v>
      </c>
      <c r="L336" s="7"/>
      <c r="M336" s="7"/>
      <c r="N336" s="8" t="s">
        <v>40</v>
      </c>
      <c r="O336" s="9" t="n">
        <v>1888</v>
      </c>
      <c r="P336" s="0" t="str">
        <f aca="false">RIGHT(VLOOKUP(A336,Sheet2!A:C,3,0),4)</f>
        <v>1892</v>
      </c>
      <c r="Q336" s="0" t="n">
        <f aca="false">P336-O336</f>
        <v>4</v>
      </c>
      <c r="R336" s="0" t="str">
        <f aca="false">VLOOKUP(A336,Sheet1!A:K,8,0)</f>
        <v>Liberale Unie</v>
      </c>
      <c r="S336" s="0" t="s">
        <v>50</v>
      </c>
      <c r="T336" s="0" t="str">
        <f aca="false">RIGHT(VLOOKUP(A336,Sheet1!A:K,11,0),4)</f>
        <v>1836</v>
      </c>
      <c r="U336" s="0" t="str">
        <f aca="false">RIGHT(G336,4)</f>
        <v>1892</v>
      </c>
      <c r="V336" s="0" t="n">
        <f aca="false">U336-T336</f>
        <v>56</v>
      </c>
      <c r="W336" s="0" t="n">
        <f aca="false">IF(O336&lt;1881,1,0)</f>
        <v>0</v>
      </c>
      <c r="X336" s="0" t="n">
        <f aca="false">IF(AND(O336&gt;1880,O336&lt;1901),1,0)</f>
        <v>1</v>
      </c>
      <c r="Y336" s="0" t="n">
        <f aca="false">IF(AND(O336&gt;1900,O336&lt;1919),1,0)</f>
        <v>0</v>
      </c>
      <c r="Z336" s="0" t="n">
        <f aca="false">IF(O336&gt;1918,1,0)</f>
        <v>0</v>
      </c>
      <c r="AA336" s="0" t="n">
        <f aca="false">IF(W336=1,1,IF(X336=1,2,IF(Y336=1,3,IF(Z336=1,4,0))))</f>
        <v>2</v>
      </c>
      <c r="AB336" s="0" t="n">
        <f aca="false">IF(ISNUMBER(FIND("2e kamerlid",D336,1)),1,0)</f>
        <v>1</v>
      </c>
      <c r="AC336" s="0" t="n">
        <f aca="false">IF(ISNUMBER(FIND("1e kamerlid",D336,1)),1,0)</f>
        <v>0</v>
      </c>
      <c r="AD336" s="0" t="n">
        <f aca="false">IF(ISNUMBER(FIND("minister",D336,1)),1,0)</f>
        <v>0</v>
      </c>
      <c r="AE336" s="0" t="n">
        <f aca="false">IF(ISNUMBER(FIND("gedeputeerde",D336,1)),1,0)</f>
        <v>0</v>
      </c>
      <c r="AF336" s="0" t="n">
        <f aca="false">IF(ISNUMBER(FIND("commissaris",D336,1)),1,0)</f>
        <v>0</v>
      </c>
    </row>
    <row r="337" customFormat="false" ht="15" hidden="false" customHeight="false" outlineLevel="0" collapsed="false">
      <c r="A337" s="6" t="s">
        <v>1577</v>
      </c>
      <c r="B337" s="7" t="s">
        <v>1578</v>
      </c>
      <c r="C337" s="7" t="s">
        <v>442</v>
      </c>
      <c r="D337" s="7" t="s">
        <v>35</v>
      </c>
      <c r="E337" s="7" t="s">
        <v>572</v>
      </c>
      <c r="F337" s="7" t="s">
        <v>48</v>
      </c>
      <c r="G337" s="7" t="s">
        <v>1579</v>
      </c>
      <c r="H337" s="10" t="n">
        <v>1917</v>
      </c>
      <c r="I337" s="11" t="n">
        <v>2174260</v>
      </c>
      <c r="J337" s="7" t="s">
        <v>40</v>
      </c>
      <c r="K337" s="7" t="s">
        <v>40</v>
      </c>
      <c r="L337" s="12"/>
      <c r="M337" s="7"/>
      <c r="N337" s="8" t="s">
        <v>40</v>
      </c>
      <c r="O337" s="9" t="n">
        <v>1879</v>
      </c>
      <c r="P337" s="0" t="str">
        <f aca="false">RIGHT(VLOOKUP(A337,Sheet2!A:C,3,0),4)</f>
        <v>1917</v>
      </c>
      <c r="Q337" s="0" t="n">
        <f aca="false">P337-O337</f>
        <v>38</v>
      </c>
      <c r="R337" s="0" t="str">
        <f aca="false">VLOOKUP(A337,Sheet1!A:K,8,0)</f>
        <v>liberaal;Liberale Unie;vooruitstrevende kamerclub;vrijzinnig-democratische kamerclub</v>
      </c>
      <c r="S337" s="0" t="s">
        <v>50</v>
      </c>
      <c r="T337" s="0" t="str">
        <f aca="false">RIGHT(VLOOKUP(A337,Sheet1!A:K,11,0),4)</f>
        <v>1835</v>
      </c>
      <c r="U337" s="0" t="str">
        <f aca="false">RIGHT(G337,4)</f>
        <v>1917</v>
      </c>
      <c r="V337" s="0" t="n">
        <f aca="false">U337-T337</f>
        <v>82</v>
      </c>
      <c r="W337" s="0" t="n">
        <f aca="false">IF(O337&lt;1881,1,0)</f>
        <v>1</v>
      </c>
      <c r="X337" s="0" t="n">
        <f aca="false">IF(AND(O337&gt;1880,O337&lt;1901),1,0)</f>
        <v>0</v>
      </c>
      <c r="Y337" s="0" t="n">
        <f aca="false">IF(AND(O337&gt;1900,O337&lt;1919),1,0)</f>
        <v>0</v>
      </c>
      <c r="Z337" s="0" t="n">
        <f aca="false">IF(O337&gt;1918,1,0)</f>
        <v>0</v>
      </c>
      <c r="AA337" s="0" t="n">
        <f aca="false">IF(W337=1,1,IF(X337=1,2,IF(Y337=1,3,IF(Z337=1,4,0))))</f>
        <v>1</v>
      </c>
      <c r="AB337" s="0" t="n">
        <f aca="false">IF(ISNUMBER(FIND("2e kamerlid",D337,1)),1,0)</f>
        <v>1</v>
      </c>
      <c r="AC337" s="0" t="n">
        <f aca="false">IF(ISNUMBER(FIND("1e kamerlid",D337,1)),1,0)</f>
        <v>0</v>
      </c>
      <c r="AD337" s="0" t="n">
        <f aca="false">IF(ISNUMBER(FIND("minister",D337,1)),1,0)</f>
        <v>0</v>
      </c>
      <c r="AE337" s="0" t="n">
        <f aca="false">IF(ISNUMBER(FIND("gedeputeerde",D337,1)),1,0)</f>
        <v>0</v>
      </c>
      <c r="AF337" s="0" t="n">
        <f aca="false">IF(ISNUMBER(FIND("commissaris",D337,1)),1,0)</f>
        <v>0</v>
      </c>
    </row>
    <row r="338" customFormat="false" ht="15" hidden="false" customHeight="false" outlineLevel="0" collapsed="false">
      <c r="A338" s="6" t="s">
        <v>1580</v>
      </c>
      <c r="B338" s="6" t="s">
        <v>1581</v>
      </c>
      <c r="C338" s="6" t="s">
        <v>194</v>
      </c>
      <c r="D338" s="6" t="s">
        <v>54</v>
      </c>
      <c r="E338" s="6" t="s">
        <v>810</v>
      </c>
      <c r="F338" s="6" t="s">
        <v>811</v>
      </c>
      <c r="G338" s="6" t="s">
        <v>1582</v>
      </c>
      <c r="H338" s="13" t="s">
        <v>1583</v>
      </c>
      <c r="I338" s="11" t="s">
        <v>1584</v>
      </c>
      <c r="J338" s="6" t="s">
        <v>40</v>
      </c>
      <c r="K338" s="7" t="s">
        <v>40</v>
      </c>
      <c r="L338" s="6" t="s">
        <v>810</v>
      </c>
      <c r="M338" s="13" t="s">
        <v>1585</v>
      </c>
      <c r="N338" s="7" t="s">
        <v>40</v>
      </c>
      <c r="O338" s="9" t="n">
        <v>1888</v>
      </c>
      <c r="P338" s="0" t="str">
        <f aca="false">RIGHT(VLOOKUP(A338,Sheet2!A:C,3,0),4)</f>
        <v>1904</v>
      </c>
      <c r="Q338" s="0" t="n">
        <f aca="false">P338-O338</f>
        <v>16</v>
      </c>
      <c r="R338" s="0" t="str">
        <f aca="false">VLOOKUP(A338,Sheet1!A:K,8,0)</f>
        <v>liberaal</v>
      </c>
      <c r="S338" s="0" t="s">
        <v>50</v>
      </c>
      <c r="T338" s="0" t="str">
        <f aca="false">RIGHT(VLOOKUP(A338,Sheet1!A:K,11,0),4)</f>
        <v>1828</v>
      </c>
      <c r="U338" s="0" t="str">
        <f aca="false">RIGHT(G338,4)</f>
        <v>1904</v>
      </c>
      <c r="V338" s="0" t="n">
        <f aca="false">U338-T338</f>
        <v>76</v>
      </c>
      <c r="W338" s="0" t="n">
        <f aca="false">IF(O338&lt;1881,1,0)</f>
        <v>0</v>
      </c>
      <c r="X338" s="0" t="n">
        <f aca="false">IF(AND(O338&gt;1880,O338&lt;1901),1,0)</f>
        <v>1</v>
      </c>
      <c r="Y338" s="0" t="n">
        <f aca="false">IF(AND(O338&gt;1900,O338&lt;1919),1,0)</f>
        <v>0</v>
      </c>
      <c r="Z338" s="0" t="n">
        <f aca="false">IF(O338&gt;1918,1,0)</f>
        <v>0</v>
      </c>
      <c r="AA338" s="0" t="n">
        <f aca="false">IF(W338=1,1,IF(X338=1,2,IF(Y338=1,3,IF(Z338=1,4,0))))</f>
        <v>2</v>
      </c>
      <c r="AB338" s="0" t="n">
        <f aca="false">IF(ISNUMBER(FIND("2e kamerlid",D338,1)),1,0)</f>
        <v>0</v>
      </c>
      <c r="AC338" s="0" t="n">
        <f aca="false">IF(ISNUMBER(FIND("1e kamerlid",D338,1)),1,0)</f>
        <v>1</v>
      </c>
      <c r="AD338" s="0" t="n">
        <f aca="false">IF(ISNUMBER(FIND("minister",D338,1)),1,0)</f>
        <v>0</v>
      </c>
      <c r="AE338" s="0" t="n">
        <f aca="false">IF(ISNUMBER(FIND("gedeputeerde",D338,1)),1,0)</f>
        <v>0</v>
      </c>
      <c r="AF338" s="0" t="n">
        <f aca="false">IF(ISNUMBER(FIND("commissaris",D338,1)),1,0)</f>
        <v>0</v>
      </c>
    </row>
    <row r="339" customFormat="false" ht="15" hidden="false" customHeight="false" outlineLevel="0" collapsed="false">
      <c r="A339" s="6" t="s">
        <v>1586</v>
      </c>
      <c r="B339" s="7" t="s">
        <v>1587</v>
      </c>
      <c r="C339" s="7" t="s">
        <v>64</v>
      </c>
      <c r="D339" s="7" t="s">
        <v>35</v>
      </c>
      <c r="E339" s="7" t="s">
        <v>82</v>
      </c>
      <c r="F339" s="7" t="s">
        <v>37</v>
      </c>
      <c r="G339" s="7" t="s">
        <v>1588</v>
      </c>
      <c r="H339" s="7" t="n">
        <v>1940</v>
      </c>
      <c r="I339" s="7" t="s">
        <v>84</v>
      </c>
      <c r="J339" s="7" t="s">
        <v>40</v>
      </c>
      <c r="K339" s="7" t="s">
        <v>40</v>
      </c>
      <c r="L339" s="7"/>
      <c r="M339" s="7"/>
      <c r="N339" s="8" t="s">
        <v>40</v>
      </c>
      <c r="O339" s="9" t="n">
        <v>1905</v>
      </c>
      <c r="P339" s="0" t="str">
        <f aca="false">RIGHT(VLOOKUP(A339,Sheet2!A:C,3,0),4)</f>
        <v>1918</v>
      </c>
      <c r="Q339" s="0" t="n">
        <f aca="false">P339-O339</f>
        <v>13</v>
      </c>
      <c r="R339" s="0" t="str">
        <f aca="false">VLOOKUP(A339,Sheet1!A:K,8,0)</f>
        <v>VDB</v>
      </c>
      <c r="S339" s="0" t="s">
        <v>42</v>
      </c>
      <c r="T339" s="0" t="str">
        <f aca="false">RIGHT(VLOOKUP(A339,Sheet1!A:K,11,0),4)</f>
        <v>1866</v>
      </c>
      <c r="U339" s="0" t="str">
        <f aca="false">RIGHT(G339,4)</f>
        <v>1940</v>
      </c>
      <c r="V339" s="0" t="n">
        <f aca="false">U339-T339</f>
        <v>74</v>
      </c>
      <c r="W339" s="0" t="n">
        <f aca="false">IF(O339&lt;1881,1,0)</f>
        <v>0</v>
      </c>
      <c r="X339" s="0" t="n">
        <f aca="false">IF(AND(O339&gt;1880,O339&lt;1901),1,0)</f>
        <v>0</v>
      </c>
      <c r="Y339" s="0" t="n">
        <f aca="false">IF(AND(O339&gt;1900,O339&lt;1919),1,0)</f>
        <v>1</v>
      </c>
      <c r="Z339" s="0" t="n">
        <f aca="false">IF(O339&gt;1918,1,0)</f>
        <v>0</v>
      </c>
      <c r="AA339" s="0" t="n">
        <f aca="false">IF(W339=1,1,IF(X339=1,2,IF(Y339=1,3,IF(Z339=1,4,0))))</f>
        <v>3</v>
      </c>
      <c r="AB339" s="0" t="n">
        <f aca="false">IF(ISNUMBER(FIND("2e kamerlid",D339,1)),1,0)</f>
        <v>1</v>
      </c>
      <c r="AC339" s="0" t="n">
        <f aca="false">IF(ISNUMBER(FIND("1e kamerlid",D339,1)),1,0)</f>
        <v>0</v>
      </c>
      <c r="AD339" s="0" t="n">
        <f aca="false">IF(ISNUMBER(FIND("minister",D339,1)),1,0)</f>
        <v>0</v>
      </c>
      <c r="AE339" s="0" t="n">
        <f aca="false">IF(ISNUMBER(FIND("gedeputeerde",D339,1)),1,0)</f>
        <v>0</v>
      </c>
      <c r="AF339" s="0" t="n">
        <f aca="false">IF(ISNUMBER(FIND("commissaris",D339,1)),1,0)</f>
        <v>0</v>
      </c>
    </row>
    <row r="340" customFormat="false" ht="15" hidden="false" customHeight="false" outlineLevel="0" collapsed="false">
      <c r="A340" s="6" t="s">
        <v>1589</v>
      </c>
      <c r="B340" s="6" t="s">
        <v>1590</v>
      </c>
      <c r="C340" s="6" t="s">
        <v>1591</v>
      </c>
      <c r="D340" s="6" t="s">
        <v>54</v>
      </c>
      <c r="E340" s="6" t="s">
        <v>482</v>
      </c>
      <c r="F340" s="6" t="s">
        <v>102</v>
      </c>
      <c r="G340" s="6" t="s">
        <v>1592</v>
      </c>
      <c r="H340" s="13" t="s">
        <v>1593</v>
      </c>
      <c r="I340" s="7" t="s">
        <v>39</v>
      </c>
      <c r="J340" s="6" t="s">
        <v>40</v>
      </c>
      <c r="K340" s="7" t="s">
        <v>40</v>
      </c>
      <c r="L340" s="6"/>
      <c r="M340" s="6"/>
      <c r="N340" s="7" t="s">
        <v>40</v>
      </c>
      <c r="O340" s="9" t="n">
        <v>1904</v>
      </c>
      <c r="P340" s="0" t="str">
        <f aca="false">RIGHT(VLOOKUP(A340,Sheet2!A:C,3,0),4)</f>
        <v>1905</v>
      </c>
      <c r="Q340" s="0" t="n">
        <f aca="false">P340-O340</f>
        <v>1</v>
      </c>
      <c r="R340" s="0" t="str">
        <f aca="false">VLOOKUP(A340,Sheet1!A:K,8,0)</f>
        <v>CHP</v>
      </c>
      <c r="S340" s="0" t="s">
        <v>69</v>
      </c>
      <c r="T340" s="0" t="str">
        <f aca="false">RIGHT(VLOOKUP(A340,Sheet1!A:K,11,0),4)</f>
        <v>1837</v>
      </c>
      <c r="U340" s="0" t="str">
        <f aca="false">RIGHT(G340,4)</f>
        <v>1905</v>
      </c>
      <c r="V340" s="0" t="n">
        <f aca="false">U340-T340</f>
        <v>68</v>
      </c>
      <c r="W340" s="0" t="n">
        <f aca="false">IF(O340&lt;1881,1,0)</f>
        <v>0</v>
      </c>
      <c r="X340" s="0" t="n">
        <f aca="false">IF(AND(O340&gt;1880,O340&lt;1901),1,0)</f>
        <v>0</v>
      </c>
      <c r="Y340" s="0" t="n">
        <f aca="false">IF(AND(O340&gt;1900,O340&lt;1919),1,0)</f>
        <v>1</v>
      </c>
      <c r="Z340" s="0" t="n">
        <f aca="false">IF(O340&gt;1918,1,0)</f>
        <v>0</v>
      </c>
      <c r="AA340" s="0" t="n">
        <f aca="false">IF(W340=1,1,IF(X340=1,2,IF(Y340=1,3,IF(Z340=1,4,0))))</f>
        <v>3</v>
      </c>
      <c r="AB340" s="0" t="n">
        <f aca="false">IF(ISNUMBER(FIND("2e kamerlid",D340,1)),1,0)</f>
        <v>0</v>
      </c>
      <c r="AC340" s="0" t="n">
        <f aca="false">IF(ISNUMBER(FIND("1e kamerlid",D340,1)),1,0)</f>
        <v>1</v>
      </c>
      <c r="AD340" s="0" t="n">
        <f aca="false">IF(ISNUMBER(FIND("minister",D340,1)),1,0)</f>
        <v>0</v>
      </c>
      <c r="AE340" s="0" t="n">
        <f aca="false">IF(ISNUMBER(FIND("gedeputeerde",D340,1)),1,0)</f>
        <v>0</v>
      </c>
      <c r="AF340" s="0" t="n">
        <f aca="false">IF(ISNUMBER(FIND("commissaris",D340,1)),1,0)</f>
        <v>0</v>
      </c>
    </row>
    <row r="341" customFormat="false" ht="15" hidden="false" customHeight="false" outlineLevel="0" collapsed="false">
      <c r="A341" s="6" t="s">
        <v>1594</v>
      </c>
      <c r="B341" s="6" t="s">
        <v>1590</v>
      </c>
      <c r="C341" s="6" t="s">
        <v>1595</v>
      </c>
      <c r="D341" s="6" t="s">
        <v>1596</v>
      </c>
      <c r="E341" s="6" t="s">
        <v>482</v>
      </c>
      <c r="F341" s="6" t="s">
        <v>102</v>
      </c>
      <c r="G341" s="6" t="s">
        <v>1597</v>
      </c>
      <c r="H341" s="13" t="s">
        <v>221</v>
      </c>
      <c r="I341" s="7" t="s">
        <v>39</v>
      </c>
      <c r="J341" s="6" t="s">
        <v>40</v>
      </c>
      <c r="K341" s="7" t="s">
        <v>40</v>
      </c>
      <c r="L341" s="6"/>
      <c r="M341" s="6" t="s">
        <v>1598</v>
      </c>
      <c r="N341" s="8" t="s">
        <v>40</v>
      </c>
      <c r="O341" s="9" t="n">
        <v>1840</v>
      </c>
      <c r="P341" s="0" t="str">
        <f aca="false">RIGHT(VLOOKUP(A341,Sheet2!A:C,3,0),4)</f>
        <v>1884</v>
      </c>
      <c r="Q341" s="0" t="n">
        <f aca="false">P341-O341</f>
        <v>44</v>
      </c>
      <c r="R341" s="0" t="str">
        <f aca="false">VLOOKUP(A341,Sheet1!A:K,8,0)</f>
        <v>liberaal</v>
      </c>
      <c r="S341" s="0" t="s">
        <v>50</v>
      </c>
      <c r="T341" s="0" t="str">
        <f aca="false">RIGHT(VLOOKUP(A341,Sheet1!A:K,11,0),4)</f>
        <v>1802</v>
      </c>
      <c r="U341" s="0" t="str">
        <f aca="false">RIGHT(G341,4)</f>
        <v>1884</v>
      </c>
      <c r="V341" s="0" t="n">
        <f aca="false">U341-T341</f>
        <v>82</v>
      </c>
      <c r="W341" s="0" t="n">
        <f aca="false">IF(O341&lt;1881,1,0)</f>
        <v>1</v>
      </c>
      <c r="X341" s="0" t="n">
        <f aca="false">IF(AND(O341&gt;1880,O341&lt;1901),1,0)</f>
        <v>0</v>
      </c>
      <c r="Y341" s="0" t="n">
        <f aca="false">IF(AND(O341&gt;1900,O341&lt;1919),1,0)</f>
        <v>0</v>
      </c>
      <c r="Z341" s="0" t="n">
        <f aca="false">IF(O341&gt;1918,1,0)</f>
        <v>0</v>
      </c>
      <c r="AA341" s="0" t="n">
        <f aca="false">IF(W341=1,1,IF(X341=1,2,IF(Y341=1,3,IF(Z341=1,4,0))))</f>
        <v>1</v>
      </c>
      <c r="AB341" s="0" t="n">
        <f aca="false">IF(ISNUMBER(FIND("2e kamerlid",D341,1)),1,0)</f>
        <v>1</v>
      </c>
      <c r="AC341" s="0" t="n">
        <f aca="false">IF(ISNUMBER(FIND("1e kamerlid",D341,1)),1,0)</f>
        <v>1</v>
      </c>
      <c r="AD341" s="0" t="n">
        <f aca="false">IF(ISNUMBER(FIND("minister",D341,1)),1,0)</f>
        <v>0</v>
      </c>
      <c r="AE341" s="0" t="n">
        <f aca="false">IF(ISNUMBER(FIND("gedeputeerde",D341,1)),1,0)</f>
        <v>0</v>
      </c>
      <c r="AF341" s="0" t="n">
        <f aca="false">IF(ISNUMBER(FIND("commissaris",D341,1)),1,0)</f>
        <v>1</v>
      </c>
    </row>
    <row r="342" customFormat="false" ht="15" hidden="false" customHeight="false" outlineLevel="0" collapsed="false">
      <c r="A342" s="6" t="s">
        <v>1599</v>
      </c>
      <c r="B342" s="7" t="s">
        <v>1600</v>
      </c>
      <c r="C342" s="7" t="s">
        <v>1601</v>
      </c>
      <c r="D342" s="7" t="s">
        <v>35</v>
      </c>
      <c r="E342" s="7" t="s">
        <v>82</v>
      </c>
      <c r="F342" s="7" t="s">
        <v>37</v>
      </c>
      <c r="G342" s="7" t="s">
        <v>1602</v>
      </c>
      <c r="H342" s="7" t="n">
        <v>1888</v>
      </c>
      <c r="I342" s="7" t="s">
        <v>39</v>
      </c>
      <c r="J342" s="7" t="s">
        <v>40</v>
      </c>
      <c r="K342" s="7" t="s">
        <v>40</v>
      </c>
      <c r="L342" s="7"/>
      <c r="M342" s="7"/>
      <c r="N342" s="8" t="s">
        <v>40</v>
      </c>
      <c r="O342" s="9" t="n">
        <v>1849</v>
      </c>
      <c r="P342" s="0" t="str">
        <f aca="false">RIGHT(VLOOKUP(A342,Sheet2!A:C,3,0),4)</f>
        <v>1888</v>
      </c>
      <c r="Q342" s="0" t="n">
        <f aca="false">P342-O342</f>
        <v>39</v>
      </c>
      <c r="R342" s="0" t="str">
        <f aca="false">VLOOKUP(A342,Sheet1!A:K,8,0)</f>
        <v>Thorbeckiaan;liberaal;Liberale Unie</v>
      </c>
      <c r="S342" s="0" t="s">
        <v>50</v>
      </c>
      <c r="T342" s="0" t="str">
        <f aca="false">RIGHT(VLOOKUP(A342,Sheet1!A:K,11,0),4)</f>
        <v>1812</v>
      </c>
      <c r="U342" s="0" t="str">
        <f aca="false">RIGHT(G342,4)</f>
        <v>1888</v>
      </c>
      <c r="V342" s="0" t="n">
        <f aca="false">U342-T342</f>
        <v>76</v>
      </c>
      <c r="W342" s="0" t="n">
        <f aca="false">IF(O342&lt;1881,1,0)</f>
        <v>1</v>
      </c>
      <c r="X342" s="0" t="n">
        <f aca="false">IF(AND(O342&gt;1880,O342&lt;1901),1,0)</f>
        <v>0</v>
      </c>
      <c r="Y342" s="0" t="n">
        <f aca="false">IF(AND(O342&gt;1900,O342&lt;1919),1,0)</f>
        <v>0</v>
      </c>
      <c r="Z342" s="0" t="n">
        <f aca="false">IF(O342&gt;1918,1,0)</f>
        <v>0</v>
      </c>
      <c r="AA342" s="0" t="n">
        <f aca="false">IF(W342=1,1,IF(X342=1,2,IF(Y342=1,3,IF(Z342=1,4,0))))</f>
        <v>1</v>
      </c>
      <c r="AB342" s="0" t="n">
        <f aca="false">IF(ISNUMBER(FIND("2e kamerlid",D342,1)),1,0)</f>
        <v>1</v>
      </c>
      <c r="AC342" s="0" t="n">
        <f aca="false">IF(ISNUMBER(FIND("1e kamerlid",D342,1)),1,0)</f>
        <v>0</v>
      </c>
      <c r="AD342" s="0" t="n">
        <f aca="false">IF(ISNUMBER(FIND("minister",D342,1)),1,0)</f>
        <v>0</v>
      </c>
      <c r="AE342" s="0" t="n">
        <f aca="false">IF(ISNUMBER(FIND("gedeputeerde",D342,1)),1,0)</f>
        <v>0</v>
      </c>
      <c r="AF342" s="0" t="n">
        <f aca="false">IF(ISNUMBER(FIND("commissaris",D342,1)),1,0)</f>
        <v>0</v>
      </c>
    </row>
    <row r="343" customFormat="false" ht="15" hidden="false" customHeight="false" outlineLevel="0" collapsed="false">
      <c r="A343" s="6" t="s">
        <v>1603</v>
      </c>
      <c r="B343" s="6" t="s">
        <v>1604</v>
      </c>
      <c r="C343" s="6" t="s">
        <v>1605</v>
      </c>
      <c r="D343" s="6" t="s">
        <v>35</v>
      </c>
      <c r="E343" s="6" t="s">
        <v>1606</v>
      </c>
      <c r="F343" s="6" t="s">
        <v>102</v>
      </c>
      <c r="G343" s="6" t="s">
        <v>1607</v>
      </c>
      <c r="H343" s="13" t="s">
        <v>1608</v>
      </c>
      <c r="I343" s="7" t="s">
        <v>105</v>
      </c>
      <c r="J343" s="7" t="s">
        <v>76</v>
      </c>
      <c r="K343" s="6" t="s">
        <v>77</v>
      </c>
      <c r="L343" s="6"/>
      <c r="M343" s="6"/>
      <c r="N343" s="7" t="s">
        <v>77</v>
      </c>
      <c r="O343" s="9" t="n">
        <v>1925</v>
      </c>
      <c r="P343" s="0" t="str">
        <f aca="false">RIGHT(VLOOKUP(A343,Sheet2!A:C,3,0),4)</f>
        <v>1937</v>
      </c>
      <c r="Q343" s="0" t="n">
        <f aca="false">P343-O343</f>
        <v>12</v>
      </c>
      <c r="R343" s="0" t="str">
        <f aca="false">VLOOKUP(A343,Sheet1!A:K,8,0)</f>
        <v>HGSP</v>
      </c>
      <c r="S343" s="0" t="s">
        <v>69</v>
      </c>
      <c r="T343" s="0" t="str">
        <f aca="false">RIGHT(VLOOKUP(A343,Sheet1!A:K,11,0),4)</f>
        <v>1867</v>
      </c>
      <c r="U343" s="0" t="str">
        <f aca="false">RIGHT(G343,4)</f>
        <v>1939</v>
      </c>
      <c r="V343" s="0" t="n">
        <f aca="false">U343-T343</f>
        <v>72</v>
      </c>
      <c r="W343" s="0" t="n">
        <f aca="false">IF(O343&lt;1881,1,0)</f>
        <v>0</v>
      </c>
      <c r="X343" s="0" t="n">
        <f aca="false">IF(AND(O343&gt;1880,O343&lt;1901),1,0)</f>
        <v>0</v>
      </c>
      <c r="Y343" s="0" t="n">
        <f aca="false">IF(AND(O343&gt;1900,O343&lt;1919),1,0)</f>
        <v>0</v>
      </c>
      <c r="Z343" s="0" t="n">
        <f aca="false">IF(O343&gt;1918,1,0)</f>
        <v>1</v>
      </c>
      <c r="AA343" s="0" t="n">
        <f aca="false">IF(W343=1,1,IF(X343=1,2,IF(Y343=1,3,IF(Z343=1,4,0))))</f>
        <v>4</v>
      </c>
      <c r="AB343" s="0" t="n">
        <f aca="false">IF(ISNUMBER(FIND("2e kamerlid",D343,1)),1,0)</f>
        <v>1</v>
      </c>
      <c r="AC343" s="0" t="n">
        <f aca="false">IF(ISNUMBER(FIND("1e kamerlid",D343,1)),1,0)</f>
        <v>0</v>
      </c>
      <c r="AD343" s="0" t="n">
        <f aca="false">IF(ISNUMBER(FIND("minister",D343,1)),1,0)</f>
        <v>0</v>
      </c>
      <c r="AE343" s="0" t="n">
        <f aca="false">IF(ISNUMBER(FIND("gedeputeerde",D343,1)),1,0)</f>
        <v>0</v>
      </c>
      <c r="AF343" s="0" t="n">
        <f aca="false">IF(ISNUMBER(FIND("commissaris",D343,1)),1,0)</f>
        <v>0</v>
      </c>
    </row>
    <row r="344" customFormat="false" ht="15" hidden="false" customHeight="false" outlineLevel="0" collapsed="false">
      <c r="A344" s="6" t="s">
        <v>1609</v>
      </c>
      <c r="B344" s="6" t="s">
        <v>1610</v>
      </c>
      <c r="C344" s="6" t="s">
        <v>1611</v>
      </c>
      <c r="D344" s="6" t="s">
        <v>35</v>
      </c>
      <c r="E344" s="6" t="s">
        <v>482</v>
      </c>
      <c r="F344" s="6" t="s">
        <v>102</v>
      </c>
      <c r="G344" s="6" t="s">
        <v>1612</v>
      </c>
      <c r="H344" s="13" t="s">
        <v>1613</v>
      </c>
      <c r="I344" s="7" t="s">
        <v>105</v>
      </c>
      <c r="J344" s="7" t="s">
        <v>76</v>
      </c>
      <c r="K344" s="6" t="s">
        <v>77</v>
      </c>
      <c r="L344" s="6"/>
      <c r="M344" s="6"/>
      <c r="N344" s="7" t="s">
        <v>77</v>
      </c>
      <c r="O344" s="9" t="n">
        <v>1901</v>
      </c>
      <c r="P344" s="0" t="str">
        <f aca="false">RIGHT(VLOOKUP(A344,Sheet2!A:C,3,0),4)</f>
        <v>1905</v>
      </c>
      <c r="Q344" s="0" t="n">
        <f aca="false">P344-O344</f>
        <v>4</v>
      </c>
      <c r="R344" s="0" t="str">
        <f aca="false">VLOOKUP(A344,Sheet1!A:K,8,0)</f>
        <v>ARP</v>
      </c>
      <c r="S344" s="0" t="s">
        <v>69</v>
      </c>
      <c r="T344" s="0" t="str">
        <f aca="false">RIGHT(VLOOKUP(A344,Sheet1!A:K,11,0),4)</f>
        <v>1847</v>
      </c>
      <c r="U344" s="0" t="str">
        <f aca="false">RIGHT(G344,4)</f>
        <v>1938</v>
      </c>
      <c r="V344" s="0" t="n">
        <f aca="false">U344-T344</f>
        <v>91</v>
      </c>
      <c r="W344" s="0" t="n">
        <f aca="false">IF(O344&lt;1881,1,0)</f>
        <v>0</v>
      </c>
      <c r="X344" s="0" t="n">
        <f aca="false">IF(AND(O344&gt;1880,O344&lt;1901),1,0)</f>
        <v>0</v>
      </c>
      <c r="Y344" s="0" t="n">
        <f aca="false">IF(AND(O344&gt;1900,O344&lt;1919),1,0)</f>
        <v>1</v>
      </c>
      <c r="Z344" s="0" t="n">
        <f aca="false">IF(O344&gt;1918,1,0)</f>
        <v>0</v>
      </c>
      <c r="AA344" s="0" t="n">
        <f aca="false">IF(W344=1,1,IF(X344=1,2,IF(Y344=1,3,IF(Z344=1,4,0))))</f>
        <v>3</v>
      </c>
      <c r="AB344" s="0" t="n">
        <f aca="false">IF(ISNUMBER(FIND("2e kamerlid",D344,1)),1,0)</f>
        <v>1</v>
      </c>
      <c r="AC344" s="0" t="n">
        <f aca="false">IF(ISNUMBER(FIND("1e kamerlid",D344,1)),1,0)</f>
        <v>0</v>
      </c>
      <c r="AD344" s="0" t="n">
        <f aca="false">IF(ISNUMBER(FIND("minister",D344,1)),1,0)</f>
        <v>0</v>
      </c>
      <c r="AE344" s="0" t="n">
        <f aca="false">IF(ISNUMBER(FIND("gedeputeerde",D344,1)),1,0)</f>
        <v>0</v>
      </c>
      <c r="AF344" s="0" t="n">
        <f aca="false">IF(ISNUMBER(FIND("commissaris",D344,1)),1,0)</f>
        <v>0</v>
      </c>
    </row>
    <row r="345" customFormat="false" ht="15" hidden="false" customHeight="false" outlineLevel="0" collapsed="false">
      <c r="A345" s="6" t="s">
        <v>1614</v>
      </c>
      <c r="B345" s="7" t="s">
        <v>1615</v>
      </c>
      <c r="C345" s="7" t="s">
        <v>985</v>
      </c>
      <c r="D345" s="7" t="s">
        <v>354</v>
      </c>
      <c r="E345" s="7" t="s">
        <v>82</v>
      </c>
      <c r="F345" s="7" t="s">
        <v>37</v>
      </c>
      <c r="G345" s="7" t="s">
        <v>1616</v>
      </c>
      <c r="H345" s="7" t="n">
        <v>1921</v>
      </c>
      <c r="I345" s="11" t="s">
        <v>1617</v>
      </c>
      <c r="J345" s="7" t="s">
        <v>40</v>
      </c>
      <c r="K345" s="7" t="s">
        <v>40</v>
      </c>
      <c r="L345" s="7"/>
      <c r="M345" s="7" t="s">
        <v>743</v>
      </c>
      <c r="N345" s="8" t="s">
        <v>40</v>
      </c>
      <c r="O345" s="9" t="n">
        <v>1896</v>
      </c>
      <c r="P345" s="0" t="str">
        <f aca="false">RIGHT(VLOOKUP(A345,Sheet2!A:C,3,0),4)</f>
        <v>1920</v>
      </c>
      <c r="Q345" s="0" t="n">
        <f aca="false">P345-O345</f>
        <v>24</v>
      </c>
      <c r="R345" s="0" t="str">
        <f aca="false">VLOOKUP(A345,Sheet1!A:K,8,0)</f>
        <v>Rooms-Katholieken</v>
      </c>
      <c r="S345" s="0" t="s">
        <v>69</v>
      </c>
      <c r="T345" s="0" t="str">
        <f aca="false">RIGHT(VLOOKUP(A345,Sheet1!A:K,11,0),4)</f>
        <v>1858</v>
      </c>
      <c r="U345" s="0" t="str">
        <f aca="false">RIGHT(G345,4)</f>
        <v>1921</v>
      </c>
      <c r="V345" s="0" t="n">
        <f aca="false">U345-T345</f>
        <v>63</v>
      </c>
      <c r="W345" s="0" t="n">
        <f aca="false">IF(O345&lt;1881,1,0)</f>
        <v>0</v>
      </c>
      <c r="X345" s="0" t="n">
        <f aca="false">IF(AND(O345&gt;1880,O345&lt;1901),1,0)</f>
        <v>1</v>
      </c>
      <c r="Y345" s="0" t="n">
        <f aca="false">IF(AND(O345&gt;1900,O345&lt;1919),1,0)</f>
        <v>0</v>
      </c>
      <c r="Z345" s="0" t="n">
        <f aca="false">IF(O345&gt;1918,1,0)</f>
        <v>0</v>
      </c>
      <c r="AA345" s="0" t="n">
        <f aca="false">IF(W345=1,1,IF(X345=1,2,IF(Y345=1,3,IF(Z345=1,4,0))))</f>
        <v>2</v>
      </c>
      <c r="AB345" s="0" t="n">
        <f aca="false">IF(ISNUMBER(FIND("2e kamerlid",D345,1)),1,0)</f>
        <v>1</v>
      </c>
      <c r="AC345" s="0" t="n">
        <f aca="false">IF(ISNUMBER(FIND("1e kamerlid",D345,1)),1,0)</f>
        <v>0</v>
      </c>
      <c r="AD345" s="0" t="n">
        <f aca="false">IF(ISNUMBER(FIND("minister",D345,1)),1,0)</f>
        <v>1</v>
      </c>
      <c r="AE345" s="0" t="n">
        <f aca="false">IF(ISNUMBER(FIND("gedeputeerde",D345,1)),1,0)</f>
        <v>0</v>
      </c>
      <c r="AF345" s="0" t="n">
        <f aca="false">IF(ISNUMBER(FIND("commissaris",D345,1)),1,0)</f>
        <v>0</v>
      </c>
    </row>
    <row r="346" customFormat="false" ht="15" hidden="false" customHeight="false" outlineLevel="0" collapsed="false">
      <c r="A346" s="6" t="s">
        <v>1618</v>
      </c>
      <c r="B346" s="7" t="s">
        <v>1619</v>
      </c>
      <c r="C346" s="7" t="s">
        <v>194</v>
      </c>
      <c r="D346" s="7" t="s">
        <v>35</v>
      </c>
      <c r="E346" s="7" t="s">
        <v>657</v>
      </c>
      <c r="F346" s="7" t="s">
        <v>66</v>
      </c>
      <c r="G346" s="7" t="s">
        <v>1620</v>
      </c>
      <c r="H346" s="7" t="n">
        <v>1881</v>
      </c>
      <c r="I346" s="11" t="n">
        <v>2215622</v>
      </c>
      <c r="J346" s="7" t="s">
        <v>40</v>
      </c>
      <c r="K346" s="7" t="s">
        <v>40</v>
      </c>
      <c r="L346" s="7" t="s">
        <v>659</v>
      </c>
      <c r="M346" s="7"/>
      <c r="N346" s="8" t="s">
        <v>40</v>
      </c>
      <c r="O346" s="9" t="n">
        <v>1848</v>
      </c>
      <c r="P346" s="0" t="str">
        <f aca="false">RIGHT(VLOOKUP(A346,Sheet2!A:C,3,0),4)</f>
        <v>1864</v>
      </c>
      <c r="Q346" s="0" t="n">
        <f aca="false">P346-O346</f>
        <v>16</v>
      </c>
      <c r="R346" s="0" t="str">
        <f aca="false">VLOOKUP(A346,Sheet1!A:K,8,0)</f>
        <v>liberaal</v>
      </c>
      <c r="S346" s="0" t="s">
        <v>50</v>
      </c>
      <c r="T346" s="0" t="str">
        <f aca="false">RIGHT(VLOOKUP(A346,Sheet1!A:K,11,0),4)</f>
        <v>1808</v>
      </c>
      <c r="U346" s="0" t="str">
        <f aca="false">RIGHT(G346,4)</f>
        <v>1881</v>
      </c>
      <c r="V346" s="0" t="n">
        <f aca="false">U346-T346</f>
        <v>73</v>
      </c>
      <c r="W346" s="0" t="n">
        <f aca="false">IF(O346&lt;1881,1,0)</f>
        <v>1</v>
      </c>
      <c r="X346" s="0" t="n">
        <f aca="false">IF(AND(O346&gt;1880,O346&lt;1901),1,0)</f>
        <v>0</v>
      </c>
      <c r="Y346" s="0" t="n">
        <f aca="false">IF(AND(O346&gt;1900,O346&lt;1919),1,0)</f>
        <v>0</v>
      </c>
      <c r="Z346" s="0" t="n">
        <f aca="false">IF(O346&gt;1918,1,0)</f>
        <v>0</v>
      </c>
      <c r="AA346" s="0" t="n">
        <f aca="false">IF(W346=1,1,IF(X346=1,2,IF(Y346=1,3,IF(Z346=1,4,0))))</f>
        <v>1</v>
      </c>
      <c r="AB346" s="0" t="n">
        <f aca="false">IF(ISNUMBER(FIND("2e kamerlid",D346,1)),1,0)</f>
        <v>1</v>
      </c>
      <c r="AC346" s="0" t="n">
        <f aca="false">IF(ISNUMBER(FIND("1e kamerlid",D346,1)),1,0)</f>
        <v>0</v>
      </c>
      <c r="AD346" s="0" t="n">
        <f aca="false">IF(ISNUMBER(FIND("minister",D346,1)),1,0)</f>
        <v>0</v>
      </c>
      <c r="AE346" s="0" t="n">
        <f aca="false">IF(ISNUMBER(FIND("gedeputeerde",D346,1)),1,0)</f>
        <v>0</v>
      </c>
      <c r="AF346" s="0" t="n">
        <f aca="false">IF(ISNUMBER(FIND("commissaris",D346,1)),1,0)</f>
        <v>0</v>
      </c>
    </row>
    <row r="347" customFormat="false" ht="15" hidden="false" customHeight="false" outlineLevel="0" collapsed="false">
      <c r="A347" s="6" t="s">
        <v>1621</v>
      </c>
      <c r="B347" s="7" t="s">
        <v>1622</v>
      </c>
      <c r="C347" s="7" t="s">
        <v>1623</v>
      </c>
      <c r="D347" s="7" t="s">
        <v>54</v>
      </c>
      <c r="E347" s="7" t="s">
        <v>82</v>
      </c>
      <c r="F347" s="7" t="s">
        <v>37</v>
      </c>
      <c r="G347" s="7" t="s">
        <v>1624</v>
      </c>
      <c r="H347" s="7" t="n">
        <v>1940</v>
      </c>
      <c r="I347" s="7" t="s">
        <v>84</v>
      </c>
      <c r="J347" s="7" t="s">
        <v>40</v>
      </c>
      <c r="K347" s="7" t="s">
        <v>40</v>
      </c>
      <c r="L347" s="7"/>
      <c r="M347" s="7"/>
      <c r="N347" s="8" t="s">
        <v>40</v>
      </c>
      <c r="O347" s="9" t="n">
        <v>1919</v>
      </c>
      <c r="P347" s="0" t="str">
        <f aca="false">RIGHT(VLOOKUP(A347,Sheet2!A:C,3,0),4)</f>
        <v>1923</v>
      </c>
      <c r="Q347" s="0" t="n">
        <f aca="false">P347-O347</f>
        <v>4</v>
      </c>
      <c r="R347" s="0" t="str">
        <f aca="false">VLOOKUP(A347,Sheet1!A:K,8,0)</f>
        <v>Algemeene Bond (RKSP)</v>
      </c>
      <c r="S347" s="0" t="s">
        <v>69</v>
      </c>
      <c r="T347" s="0" t="str">
        <f aca="false">RIGHT(VLOOKUP(A347,Sheet1!A:K,11,0),4)</f>
        <v>1874</v>
      </c>
      <c r="U347" s="0" t="str">
        <f aca="false">RIGHT(G347,4)</f>
        <v>1940</v>
      </c>
      <c r="V347" s="0" t="n">
        <f aca="false">U347-T347</f>
        <v>66</v>
      </c>
      <c r="W347" s="0" t="n">
        <f aca="false">IF(O347&lt;1881,1,0)</f>
        <v>0</v>
      </c>
      <c r="X347" s="0" t="n">
        <f aca="false">IF(AND(O347&gt;1880,O347&lt;1901),1,0)</f>
        <v>0</v>
      </c>
      <c r="Y347" s="0" t="n">
        <f aca="false">IF(AND(O347&gt;1900,O347&lt;1919),1,0)</f>
        <v>0</v>
      </c>
      <c r="Z347" s="0" t="n">
        <f aca="false">IF(O347&gt;1918,1,0)</f>
        <v>1</v>
      </c>
      <c r="AA347" s="0" t="n">
        <f aca="false">IF(W347=1,1,IF(X347=1,2,IF(Y347=1,3,IF(Z347=1,4,0))))</f>
        <v>4</v>
      </c>
      <c r="AB347" s="0" t="n">
        <f aca="false">IF(ISNUMBER(FIND("2e kamerlid",D347,1)),1,0)</f>
        <v>0</v>
      </c>
      <c r="AC347" s="0" t="n">
        <f aca="false">IF(ISNUMBER(FIND("1e kamerlid",D347,1)),1,0)</f>
        <v>1</v>
      </c>
      <c r="AD347" s="0" t="n">
        <f aca="false">IF(ISNUMBER(FIND("minister",D347,1)),1,0)</f>
        <v>0</v>
      </c>
      <c r="AE347" s="0" t="n">
        <f aca="false">IF(ISNUMBER(FIND("gedeputeerde",D347,1)),1,0)</f>
        <v>0</v>
      </c>
      <c r="AF347" s="0" t="n">
        <f aca="false">IF(ISNUMBER(FIND("commissaris",D347,1)),1,0)</f>
        <v>0</v>
      </c>
    </row>
    <row r="348" customFormat="false" ht="15" hidden="false" customHeight="false" outlineLevel="0" collapsed="false">
      <c r="A348" s="6" t="s">
        <v>1625</v>
      </c>
      <c r="B348" s="7" t="s">
        <v>1626</v>
      </c>
      <c r="C348" s="7" t="s">
        <v>395</v>
      </c>
      <c r="D348" s="7" t="s">
        <v>35</v>
      </c>
      <c r="E348" s="7" t="s">
        <v>82</v>
      </c>
      <c r="F348" s="7" t="s">
        <v>37</v>
      </c>
      <c r="G348" s="7" t="s">
        <v>1627</v>
      </c>
      <c r="H348" s="7" t="n">
        <v>1938</v>
      </c>
      <c r="I348" s="7" t="s">
        <v>39</v>
      </c>
      <c r="J348" s="7" t="s">
        <v>40</v>
      </c>
      <c r="K348" s="7" t="s">
        <v>40</v>
      </c>
      <c r="L348" s="7"/>
      <c r="M348" s="7"/>
      <c r="N348" s="8" t="s">
        <v>40</v>
      </c>
      <c r="O348" s="9" t="n">
        <v>1922</v>
      </c>
      <c r="P348" s="0" t="str">
        <f aca="false">RIGHT(VLOOKUP(A348,Sheet2!A:C,3,0),4)</f>
        <v>1937</v>
      </c>
      <c r="Q348" s="0" t="n">
        <f aca="false">P348-O348</f>
        <v>15</v>
      </c>
      <c r="R348" s="0" t="str">
        <f aca="false">VLOOKUP(A348,Sheet1!A:K,8,0)</f>
        <v>CHU</v>
      </c>
      <c r="S348" s="0" t="s">
        <v>69</v>
      </c>
      <c r="T348" s="0" t="str">
        <f aca="false">RIGHT(VLOOKUP(A348,Sheet1!A:K,11,0),4)</f>
        <v>1866</v>
      </c>
      <c r="U348" s="0" t="str">
        <f aca="false">RIGHT(G348,4)</f>
        <v>1938</v>
      </c>
      <c r="V348" s="0" t="n">
        <f aca="false">U348-T348</f>
        <v>72</v>
      </c>
      <c r="W348" s="0" t="n">
        <f aca="false">IF(O348&lt;1881,1,0)</f>
        <v>0</v>
      </c>
      <c r="X348" s="0" t="n">
        <f aca="false">IF(AND(O348&gt;1880,O348&lt;1901),1,0)</f>
        <v>0</v>
      </c>
      <c r="Y348" s="0" t="n">
        <f aca="false">IF(AND(O348&gt;1900,O348&lt;1919),1,0)</f>
        <v>0</v>
      </c>
      <c r="Z348" s="0" t="n">
        <f aca="false">IF(O348&gt;1918,1,0)</f>
        <v>1</v>
      </c>
      <c r="AA348" s="0" t="n">
        <f aca="false">IF(W348=1,1,IF(X348=1,2,IF(Y348=1,3,IF(Z348=1,4,0))))</f>
        <v>4</v>
      </c>
      <c r="AB348" s="0" t="n">
        <f aca="false">IF(ISNUMBER(FIND("2e kamerlid",D348,1)),1,0)</f>
        <v>1</v>
      </c>
      <c r="AC348" s="0" t="n">
        <f aca="false">IF(ISNUMBER(FIND("1e kamerlid",D348,1)),1,0)</f>
        <v>0</v>
      </c>
      <c r="AD348" s="0" t="n">
        <f aca="false">IF(ISNUMBER(FIND("minister",D348,1)),1,0)</f>
        <v>0</v>
      </c>
      <c r="AE348" s="0" t="n">
        <f aca="false">IF(ISNUMBER(FIND("gedeputeerde",D348,1)),1,0)</f>
        <v>0</v>
      </c>
      <c r="AF348" s="0" t="n">
        <f aca="false">IF(ISNUMBER(FIND("commissaris",D348,1)),1,0)</f>
        <v>0</v>
      </c>
    </row>
    <row r="349" customFormat="false" ht="15" hidden="false" customHeight="false" outlineLevel="0" collapsed="false">
      <c r="A349" s="6" t="s">
        <v>1628</v>
      </c>
      <c r="B349" s="6" t="s">
        <v>1629</v>
      </c>
      <c r="C349" s="6" t="s">
        <v>1630</v>
      </c>
      <c r="D349" s="14" t="s">
        <v>239</v>
      </c>
      <c r="E349" s="6" t="s">
        <v>1510</v>
      </c>
      <c r="F349" s="6" t="s">
        <v>340</v>
      </c>
      <c r="G349" s="6" t="s">
        <v>1631</v>
      </c>
      <c r="H349" s="13" t="s">
        <v>1632</v>
      </c>
      <c r="I349" s="7" t="s">
        <v>39</v>
      </c>
      <c r="J349" s="6" t="s">
        <v>40</v>
      </c>
      <c r="K349" s="7" t="s">
        <v>40</v>
      </c>
      <c r="L349" s="6"/>
      <c r="M349" s="6"/>
      <c r="N349" s="8" t="s">
        <v>40</v>
      </c>
      <c r="O349" s="9" t="n">
        <v>1888</v>
      </c>
      <c r="P349" s="0" t="str">
        <f aca="false">RIGHT(VLOOKUP(A349,Sheet2!A:C,3,0),4)</f>
        <v>1922</v>
      </c>
      <c r="Q349" s="0" t="n">
        <f aca="false">P349-O349</f>
        <v>34</v>
      </c>
      <c r="R349" s="0" t="str">
        <f aca="false">VLOOKUP(A349,Sheet1!A:K,8,0)</f>
        <v>ARP</v>
      </c>
      <c r="S349" s="0" t="s">
        <v>69</v>
      </c>
      <c r="T349" s="0" t="str">
        <f aca="false">RIGHT(VLOOKUP(A349,Sheet1!A:K,11,0),4)</f>
        <v>1852</v>
      </c>
      <c r="U349" s="0" t="str">
        <f aca="false">RIGHT(G349,4)</f>
        <v>1926</v>
      </c>
      <c r="V349" s="0" t="n">
        <f aca="false">U349-T349</f>
        <v>74</v>
      </c>
      <c r="W349" s="0" t="n">
        <f aca="false">IF(O349&lt;1881,1,0)</f>
        <v>0</v>
      </c>
      <c r="X349" s="0" t="n">
        <f aca="false">IF(AND(O349&gt;1880,O349&lt;1901),1,0)</f>
        <v>1</v>
      </c>
      <c r="Y349" s="0" t="n">
        <f aca="false">IF(AND(O349&gt;1900,O349&lt;1919),1,0)</f>
        <v>0</v>
      </c>
      <c r="Z349" s="0" t="n">
        <f aca="false">IF(O349&gt;1918,1,0)</f>
        <v>0</v>
      </c>
      <c r="AA349" s="0" t="n">
        <f aca="false">IF(W349=1,1,IF(X349=1,2,IF(Y349=1,3,IF(Z349=1,4,0))))</f>
        <v>2</v>
      </c>
      <c r="AB349" s="0" t="n">
        <f aca="false">IF(ISNUMBER(FIND("2e kamerlid",D349,1)),1,0)</f>
        <v>1</v>
      </c>
      <c r="AC349" s="0" t="n">
        <f aca="false">IF(ISNUMBER(FIND("1e kamerlid",D349,1)),1,0)</f>
        <v>1</v>
      </c>
      <c r="AD349" s="0" t="n">
        <f aca="false">IF(ISNUMBER(FIND("minister",D349,1)),1,0)</f>
        <v>0</v>
      </c>
      <c r="AE349" s="0" t="n">
        <f aca="false">IF(ISNUMBER(FIND("gedeputeerde",D349,1)),1,0)</f>
        <v>1</v>
      </c>
      <c r="AF349" s="0" t="n">
        <f aca="false">IF(ISNUMBER(FIND("commissaris",D349,1)),1,0)</f>
        <v>0</v>
      </c>
    </row>
    <row r="350" customFormat="false" ht="15" hidden="false" customHeight="false" outlineLevel="0" collapsed="false">
      <c r="A350" s="6" t="s">
        <v>1633</v>
      </c>
      <c r="B350" s="7" t="s">
        <v>1634</v>
      </c>
      <c r="C350" s="7" t="s">
        <v>1635</v>
      </c>
      <c r="D350" s="7" t="s">
        <v>354</v>
      </c>
      <c r="E350" s="7" t="s">
        <v>704</v>
      </c>
      <c r="F350" s="7" t="s">
        <v>110</v>
      </c>
      <c r="G350" s="7" t="s">
        <v>1636</v>
      </c>
      <c r="H350" s="7" t="n">
        <v>1902</v>
      </c>
      <c r="I350" s="11" t="n">
        <v>692318</v>
      </c>
      <c r="J350" s="7" t="s">
        <v>40</v>
      </c>
      <c r="K350" s="7" t="s">
        <v>40</v>
      </c>
      <c r="L350" s="7"/>
      <c r="M350" s="12" t="s">
        <v>1637</v>
      </c>
      <c r="N350" s="8" t="s">
        <v>40</v>
      </c>
      <c r="O350" s="9" t="n">
        <v>1859</v>
      </c>
      <c r="P350" s="0" t="str">
        <f aca="false">RIGHT(VLOOKUP(A350,Sheet2!A:C,3,0),4)</f>
        <v>1880</v>
      </c>
      <c r="Q350" s="0" t="n">
        <f aca="false">P350-O350</f>
        <v>21</v>
      </c>
      <c r="R350" s="0" t="str">
        <f aca="false">VLOOKUP(A350,Sheet1!A:K,8,0)</f>
        <v>conservatief (katholiek)</v>
      </c>
      <c r="S350" s="0" t="s">
        <v>69</v>
      </c>
      <c r="T350" s="0" t="str">
        <f aca="false">RIGHT(VLOOKUP(A350,Sheet1!A:K,11,0),4)</f>
        <v>1818</v>
      </c>
      <c r="U350" s="0" t="str">
        <f aca="false">RIGHT(G350,4)</f>
        <v>1902</v>
      </c>
      <c r="V350" s="0" t="n">
        <f aca="false">U350-T350</f>
        <v>84</v>
      </c>
      <c r="W350" s="0" t="n">
        <f aca="false">IF(O350&lt;1881,1,0)</f>
        <v>1</v>
      </c>
      <c r="X350" s="0" t="n">
        <f aca="false">IF(AND(O350&gt;1880,O350&lt;1901),1,0)</f>
        <v>0</v>
      </c>
      <c r="Y350" s="0" t="n">
        <f aca="false">IF(AND(O350&gt;1900,O350&lt;1919),1,0)</f>
        <v>0</v>
      </c>
      <c r="Z350" s="0" t="n">
        <f aca="false">IF(O350&gt;1918,1,0)</f>
        <v>0</v>
      </c>
      <c r="AA350" s="0" t="n">
        <f aca="false">IF(W350=1,1,IF(X350=1,2,IF(Y350=1,3,IF(Z350=1,4,0))))</f>
        <v>1</v>
      </c>
      <c r="AB350" s="0" t="n">
        <f aca="false">IF(ISNUMBER(FIND("2e kamerlid",D350,1)),1,0)</f>
        <v>1</v>
      </c>
      <c r="AC350" s="0" t="n">
        <f aca="false">IF(ISNUMBER(FIND("1e kamerlid",D350,1)),1,0)</f>
        <v>0</v>
      </c>
      <c r="AD350" s="0" t="n">
        <f aca="false">IF(ISNUMBER(FIND("minister",D350,1)),1,0)</f>
        <v>1</v>
      </c>
      <c r="AE350" s="0" t="n">
        <f aca="false">IF(ISNUMBER(FIND("gedeputeerde",D350,1)),1,0)</f>
        <v>0</v>
      </c>
      <c r="AF350" s="0" t="n">
        <f aca="false">IF(ISNUMBER(FIND("commissaris",D350,1)),1,0)</f>
        <v>0</v>
      </c>
    </row>
    <row r="351" customFormat="false" ht="15" hidden="false" customHeight="false" outlineLevel="0" collapsed="false">
      <c r="A351" s="6" t="s">
        <v>1638</v>
      </c>
      <c r="B351" s="6" t="s">
        <v>1639</v>
      </c>
      <c r="C351" s="6" t="s">
        <v>1640</v>
      </c>
      <c r="D351" s="6" t="s">
        <v>54</v>
      </c>
      <c r="E351" s="6" t="s">
        <v>1641</v>
      </c>
      <c r="F351" s="6" t="s">
        <v>102</v>
      </c>
      <c r="G351" s="6" t="s">
        <v>1642</v>
      </c>
      <c r="H351" s="13" t="s">
        <v>646</v>
      </c>
      <c r="I351" s="7" t="s">
        <v>105</v>
      </c>
      <c r="J351" s="7" t="s">
        <v>76</v>
      </c>
      <c r="K351" s="6" t="s">
        <v>77</v>
      </c>
      <c r="L351" s="6"/>
      <c r="M351" s="6"/>
      <c r="N351" s="7" t="s">
        <v>77</v>
      </c>
      <c r="O351" s="9" t="n">
        <v>1890</v>
      </c>
      <c r="P351" s="0" t="str">
        <f aca="false">RIGHT(VLOOKUP(A351,Sheet2!A:C,3,0),4)</f>
        <v>1892</v>
      </c>
      <c r="Q351" s="0" t="n">
        <f aca="false">P351-O351</f>
        <v>2</v>
      </c>
      <c r="R351" s="0" t="str">
        <f aca="false">VLOOKUP(A351,Sheet1!A:K,8,0)</f>
        <v>conservatief</v>
      </c>
      <c r="S351" s="0" t="s">
        <v>69</v>
      </c>
      <c r="T351" s="0" t="str">
        <f aca="false">RIGHT(VLOOKUP(A351,Sheet1!A:K,11,0),4)</f>
        <v>1836</v>
      </c>
      <c r="U351" s="0" t="str">
        <f aca="false">RIGHT(G351,4)</f>
        <v>1931</v>
      </c>
      <c r="V351" s="0" t="n">
        <f aca="false">U351-T351</f>
        <v>95</v>
      </c>
      <c r="W351" s="0" t="n">
        <f aca="false">IF(O351&lt;1881,1,0)</f>
        <v>0</v>
      </c>
      <c r="X351" s="0" t="n">
        <f aca="false">IF(AND(O351&gt;1880,O351&lt;1901),1,0)</f>
        <v>1</v>
      </c>
      <c r="Y351" s="0" t="n">
        <f aca="false">IF(AND(O351&gt;1900,O351&lt;1919),1,0)</f>
        <v>0</v>
      </c>
      <c r="Z351" s="0" t="n">
        <f aca="false">IF(O351&gt;1918,1,0)</f>
        <v>0</v>
      </c>
      <c r="AA351" s="0" t="n">
        <f aca="false">IF(W351=1,1,IF(X351=1,2,IF(Y351=1,3,IF(Z351=1,4,0))))</f>
        <v>2</v>
      </c>
      <c r="AB351" s="0" t="n">
        <f aca="false">IF(ISNUMBER(FIND("2e kamerlid",D351,1)),1,0)</f>
        <v>0</v>
      </c>
      <c r="AC351" s="0" t="n">
        <f aca="false">IF(ISNUMBER(FIND("1e kamerlid",D351,1)),1,0)</f>
        <v>1</v>
      </c>
      <c r="AD351" s="0" t="n">
        <f aca="false">IF(ISNUMBER(FIND("minister",D351,1)),1,0)</f>
        <v>0</v>
      </c>
      <c r="AE351" s="0" t="n">
        <f aca="false">IF(ISNUMBER(FIND("gedeputeerde",D351,1)),1,0)</f>
        <v>0</v>
      </c>
      <c r="AF351" s="0" t="n">
        <f aca="false">IF(ISNUMBER(FIND("commissaris",D351,1)),1,0)</f>
        <v>0</v>
      </c>
    </row>
    <row r="352" customFormat="false" ht="15" hidden="false" customHeight="false" outlineLevel="0" collapsed="false">
      <c r="A352" s="6" t="s">
        <v>1643</v>
      </c>
      <c r="B352" s="6" t="s">
        <v>1644</v>
      </c>
      <c r="C352" s="6" t="s">
        <v>666</v>
      </c>
      <c r="D352" s="6" t="s">
        <v>132</v>
      </c>
      <c r="E352" s="6" t="s">
        <v>1645</v>
      </c>
      <c r="F352" s="6" t="s">
        <v>117</v>
      </c>
      <c r="G352" s="6" t="s">
        <v>1646</v>
      </c>
      <c r="H352" s="13" t="s">
        <v>462</v>
      </c>
      <c r="I352" s="7" t="s">
        <v>39</v>
      </c>
      <c r="J352" s="7" t="s">
        <v>40</v>
      </c>
      <c r="K352" s="6" t="s">
        <v>40</v>
      </c>
      <c r="L352" s="6" t="s">
        <v>1647</v>
      </c>
      <c r="M352" s="6"/>
      <c r="N352" s="7" t="s">
        <v>40</v>
      </c>
      <c r="O352" s="9" t="n">
        <v>1866</v>
      </c>
      <c r="P352" s="0" t="str">
        <f aca="false">RIGHT(VLOOKUP(A352,Sheet2!A:C,3,0),4)</f>
        <v>1885</v>
      </c>
      <c r="Q352" s="0" t="n">
        <f aca="false">P352-O352</f>
        <v>19</v>
      </c>
      <c r="R352" s="0" t="str">
        <f aca="false">VLOOKUP(A352,Sheet1!A:K,8,0)</f>
        <v>conservatief (protestants)</v>
      </c>
      <c r="S352" s="0" t="s">
        <v>69</v>
      </c>
      <c r="T352" s="0" t="str">
        <f aca="false">RIGHT(VLOOKUP(A352,Sheet1!A:K,11,0),4)</f>
        <v>1826</v>
      </c>
      <c r="U352" s="0" t="str">
        <f aca="false">RIGHT(G352,4)</f>
        <v>1885</v>
      </c>
      <c r="V352" s="0" t="n">
        <f aca="false">U352-T352</f>
        <v>59</v>
      </c>
      <c r="W352" s="0" t="n">
        <f aca="false">IF(O352&lt;1881,1,0)</f>
        <v>1</v>
      </c>
      <c r="X352" s="0" t="n">
        <f aca="false">IF(AND(O352&gt;1880,O352&lt;1901),1,0)</f>
        <v>0</v>
      </c>
      <c r="Y352" s="0" t="n">
        <f aca="false">IF(AND(O352&gt;1900,O352&lt;1919),1,0)</f>
        <v>0</v>
      </c>
      <c r="Z352" s="0" t="n">
        <f aca="false">IF(O352&gt;1918,1,0)</f>
        <v>0</v>
      </c>
      <c r="AA352" s="0" t="n">
        <f aca="false">IF(W352=1,1,IF(X352=1,2,IF(Y352=1,3,IF(Z352=1,4,0))))</f>
        <v>1</v>
      </c>
      <c r="AB352" s="0" t="n">
        <f aca="false">IF(ISNUMBER(FIND("2e kamerlid",D352,1)),1,0)</f>
        <v>1</v>
      </c>
      <c r="AC352" s="0" t="n">
        <f aca="false">IF(ISNUMBER(FIND("1e kamerlid",D352,1)),1,0)</f>
        <v>1</v>
      </c>
      <c r="AD352" s="0" t="n">
        <f aca="false">IF(ISNUMBER(FIND("minister",D352,1)),1,0)</f>
        <v>1</v>
      </c>
      <c r="AE352" s="0" t="n">
        <f aca="false">IF(ISNUMBER(FIND("gedeputeerde",D352,1)),1,0)</f>
        <v>0</v>
      </c>
      <c r="AF352" s="0" t="n">
        <f aca="false">IF(ISNUMBER(FIND("commissaris",D352,1)),1,0)</f>
        <v>0</v>
      </c>
    </row>
    <row r="353" customFormat="false" ht="15" hidden="false" customHeight="false" outlineLevel="0" collapsed="false">
      <c r="A353" s="6" t="s">
        <v>1648</v>
      </c>
      <c r="B353" s="7" t="s">
        <v>1644</v>
      </c>
      <c r="C353" s="7" t="s">
        <v>1649</v>
      </c>
      <c r="D353" s="7" t="s">
        <v>35</v>
      </c>
      <c r="E353" s="7" t="s">
        <v>82</v>
      </c>
      <c r="F353" s="7" t="s">
        <v>37</v>
      </c>
      <c r="G353" s="7" t="s">
        <v>1650</v>
      </c>
      <c r="H353" s="7" t="n">
        <v>1932</v>
      </c>
      <c r="I353" s="7" t="s">
        <v>39</v>
      </c>
      <c r="J353" s="7" t="s">
        <v>40</v>
      </c>
      <c r="K353" s="7" t="s">
        <v>40</v>
      </c>
      <c r="L353" s="7"/>
      <c r="M353" s="7"/>
      <c r="N353" s="8" t="s">
        <v>40</v>
      </c>
      <c r="O353" s="9" t="n">
        <v>1909</v>
      </c>
      <c r="P353" s="0" t="str">
        <f aca="false">RIGHT(VLOOKUP(A353,Sheet2!A:C,3,0),4)</f>
        <v>1913</v>
      </c>
      <c r="Q353" s="0" t="n">
        <f aca="false">P353-O353</f>
        <v>4</v>
      </c>
      <c r="R353" s="0" t="str">
        <f aca="false">VLOOKUP(A353,Sheet1!A:K,8,0)</f>
        <v>ARP</v>
      </c>
      <c r="S353" s="0" t="s">
        <v>69</v>
      </c>
      <c r="T353" s="0" t="str">
        <f aca="false">RIGHT(VLOOKUP(A353,Sheet1!A:K,11,0),4)</f>
        <v>1873</v>
      </c>
      <c r="U353" s="0" t="str">
        <f aca="false">RIGHT(G353,4)</f>
        <v>1932</v>
      </c>
      <c r="V353" s="0" t="n">
        <f aca="false">U353-T353</f>
        <v>59</v>
      </c>
      <c r="W353" s="0" t="n">
        <f aca="false">IF(O353&lt;1881,1,0)</f>
        <v>0</v>
      </c>
      <c r="X353" s="0" t="n">
        <f aca="false">IF(AND(O353&gt;1880,O353&lt;1901),1,0)</f>
        <v>0</v>
      </c>
      <c r="Y353" s="0" t="n">
        <f aca="false">IF(AND(O353&gt;1900,O353&lt;1919),1,0)</f>
        <v>1</v>
      </c>
      <c r="Z353" s="0" t="n">
        <f aca="false">IF(O353&gt;1918,1,0)</f>
        <v>0</v>
      </c>
      <c r="AA353" s="0" t="n">
        <f aca="false">IF(W353=1,1,IF(X353=1,2,IF(Y353=1,3,IF(Z353=1,4,0))))</f>
        <v>3</v>
      </c>
      <c r="AB353" s="0" t="n">
        <f aca="false">IF(ISNUMBER(FIND("2e kamerlid",D353,1)),1,0)</f>
        <v>1</v>
      </c>
      <c r="AC353" s="0" t="n">
        <f aca="false">IF(ISNUMBER(FIND("1e kamerlid",D353,1)),1,0)</f>
        <v>0</v>
      </c>
      <c r="AD353" s="0" t="n">
        <f aca="false">IF(ISNUMBER(FIND("minister",D353,1)),1,0)</f>
        <v>0</v>
      </c>
      <c r="AE353" s="0" t="n">
        <f aca="false">IF(ISNUMBER(FIND("gedeputeerde",D353,1)),1,0)</f>
        <v>0</v>
      </c>
      <c r="AF353" s="0" t="n">
        <f aca="false">IF(ISNUMBER(FIND("commissaris",D353,1)),1,0)</f>
        <v>0</v>
      </c>
    </row>
    <row r="354" customFormat="false" ht="15" hidden="false" customHeight="false" outlineLevel="0" collapsed="false">
      <c r="A354" s="6" t="s">
        <v>1651</v>
      </c>
      <c r="B354" s="7" t="s">
        <v>1652</v>
      </c>
      <c r="C354" s="7" t="s">
        <v>1653</v>
      </c>
      <c r="D354" s="7" t="s">
        <v>354</v>
      </c>
      <c r="E354" s="7" t="s">
        <v>82</v>
      </c>
      <c r="F354" s="7" t="s">
        <v>37</v>
      </c>
      <c r="G354" s="7" t="s">
        <v>1654</v>
      </c>
      <c r="H354" s="7" t="n">
        <v>1909</v>
      </c>
      <c r="I354" s="11" t="s">
        <v>1655</v>
      </c>
      <c r="J354" s="7" t="s">
        <v>268</v>
      </c>
      <c r="K354" s="7" t="s">
        <v>268</v>
      </c>
      <c r="L354" s="7"/>
      <c r="M354" s="7" t="s">
        <v>1656</v>
      </c>
      <c r="N354" s="8" t="s">
        <v>40</v>
      </c>
      <c r="O354" s="9" t="n">
        <v>1876</v>
      </c>
      <c r="P354" s="0" t="str">
        <f aca="false">RIGHT(VLOOKUP(A354,Sheet2!A:C,3,0),4)</f>
        <v>1905</v>
      </c>
      <c r="Q354" s="0" t="n">
        <f aca="false">P354-O354</f>
        <v>29</v>
      </c>
      <c r="R354" s="0" t="str">
        <f aca="false">VLOOKUP(A354,Sheet1!A:K,8,0)</f>
        <v>ARP</v>
      </c>
      <c r="S354" s="0" t="s">
        <v>69</v>
      </c>
      <c r="T354" s="0" t="str">
        <f aca="false">RIGHT(VLOOKUP(A354,Sheet1!A:K,11,0),4)</f>
        <v>1838</v>
      </c>
      <c r="U354" s="0" t="str">
        <f aca="false">RIGHT(G354,4)</f>
        <v>1909</v>
      </c>
      <c r="V354" s="0" t="n">
        <f aca="false">U354-T354</f>
        <v>71</v>
      </c>
      <c r="W354" s="0" t="n">
        <f aca="false">IF(O354&lt;1881,1,0)</f>
        <v>1</v>
      </c>
      <c r="X354" s="0" t="n">
        <f aca="false">IF(AND(O354&gt;1880,O354&lt;1901),1,0)</f>
        <v>0</v>
      </c>
      <c r="Y354" s="0" t="n">
        <f aca="false">IF(AND(O354&gt;1900,O354&lt;1919),1,0)</f>
        <v>0</v>
      </c>
      <c r="Z354" s="0" t="n">
        <f aca="false">IF(O354&gt;1918,1,0)</f>
        <v>0</v>
      </c>
      <c r="AA354" s="0" t="n">
        <f aca="false">IF(W354=1,1,IF(X354=1,2,IF(Y354=1,3,IF(Z354=1,4,0))))</f>
        <v>1</v>
      </c>
      <c r="AB354" s="0" t="n">
        <f aca="false">IF(ISNUMBER(FIND("2e kamerlid",D354,1)),1,0)</f>
        <v>1</v>
      </c>
      <c r="AC354" s="0" t="n">
        <f aca="false">IF(ISNUMBER(FIND("1e kamerlid",D354,1)),1,0)</f>
        <v>0</v>
      </c>
      <c r="AD354" s="0" t="n">
        <f aca="false">IF(ISNUMBER(FIND("minister",D354,1)),1,0)</f>
        <v>1</v>
      </c>
      <c r="AE354" s="0" t="n">
        <f aca="false">IF(ISNUMBER(FIND("gedeputeerde",D354,1)),1,0)</f>
        <v>0</v>
      </c>
      <c r="AF354" s="0" t="n">
        <f aca="false">IF(ISNUMBER(FIND("commissaris",D354,1)),1,0)</f>
        <v>0</v>
      </c>
    </row>
    <row r="355" customFormat="false" ht="15" hidden="false" customHeight="false" outlineLevel="0" collapsed="false">
      <c r="A355" s="6" t="s">
        <v>1657</v>
      </c>
      <c r="B355" s="7" t="s">
        <v>1652</v>
      </c>
      <c r="C355" s="7" t="s">
        <v>1658</v>
      </c>
      <c r="D355" s="7" t="s">
        <v>35</v>
      </c>
      <c r="E355" s="7" t="s">
        <v>82</v>
      </c>
      <c r="F355" s="7" t="s">
        <v>37</v>
      </c>
      <c r="G355" s="7" t="s">
        <v>1659</v>
      </c>
      <c r="H355" s="7" t="n">
        <v>1922</v>
      </c>
      <c r="I355" s="11" t="n">
        <v>2047794</v>
      </c>
      <c r="J355" s="7" t="s">
        <v>40</v>
      </c>
      <c r="K355" s="7" t="s">
        <v>40</v>
      </c>
      <c r="L355" s="7" t="s">
        <v>262</v>
      </c>
      <c r="M355" s="12"/>
      <c r="N355" s="8" t="s">
        <v>40</v>
      </c>
      <c r="O355" s="9" t="n">
        <v>1882</v>
      </c>
      <c r="P355" s="0" t="str">
        <f aca="false">RIGHT(VLOOKUP(A355,Sheet2!A:C,3,0),4)</f>
        <v>1896</v>
      </c>
      <c r="Q355" s="0" t="n">
        <f aca="false">P355-O355</f>
        <v>14</v>
      </c>
      <c r="R355" s="0" t="str">
        <f aca="false">VLOOKUP(A355,Sheet1!A:K,8,0)</f>
        <v>antirevolutionair;Vrij-AR</v>
      </c>
      <c r="S355" s="0" t="s">
        <v>69</v>
      </c>
      <c r="T355" s="0" t="str">
        <f aca="false">RIGHT(VLOOKUP(A355,Sheet1!A:K,11,0),4)</f>
        <v>1840</v>
      </c>
      <c r="U355" s="0" t="str">
        <f aca="false">RIGHT(G355,4)</f>
        <v>1922</v>
      </c>
      <c r="V355" s="0" t="n">
        <f aca="false">U355-T355</f>
        <v>82</v>
      </c>
      <c r="W355" s="0" t="n">
        <f aca="false">IF(O355&lt;1881,1,0)</f>
        <v>0</v>
      </c>
      <c r="X355" s="0" t="n">
        <f aca="false">IF(AND(O355&gt;1880,O355&lt;1901),1,0)</f>
        <v>1</v>
      </c>
      <c r="Y355" s="0" t="n">
        <f aca="false">IF(AND(O355&gt;1900,O355&lt;1919),1,0)</f>
        <v>0</v>
      </c>
      <c r="Z355" s="0" t="n">
        <f aca="false">IF(O355&gt;1918,1,0)</f>
        <v>0</v>
      </c>
      <c r="AA355" s="0" t="n">
        <f aca="false">IF(W355=1,1,IF(X355=1,2,IF(Y355=1,3,IF(Z355=1,4,0))))</f>
        <v>2</v>
      </c>
      <c r="AB355" s="0" t="n">
        <f aca="false">IF(ISNUMBER(FIND("2e kamerlid",D355,1)),1,0)</f>
        <v>1</v>
      </c>
      <c r="AC355" s="0" t="n">
        <f aca="false">IF(ISNUMBER(FIND("1e kamerlid",D355,1)),1,0)</f>
        <v>0</v>
      </c>
      <c r="AD355" s="0" t="n">
        <f aca="false">IF(ISNUMBER(FIND("minister",D355,1)),1,0)</f>
        <v>0</v>
      </c>
      <c r="AE355" s="0" t="n">
        <f aca="false">IF(ISNUMBER(FIND("gedeputeerde",D355,1)),1,0)</f>
        <v>0</v>
      </c>
      <c r="AF355" s="0" t="n">
        <f aca="false">IF(ISNUMBER(FIND("commissaris",D355,1)),1,0)</f>
        <v>0</v>
      </c>
    </row>
    <row r="356" customFormat="false" ht="15" hidden="false" customHeight="false" outlineLevel="0" collapsed="false">
      <c r="A356" s="6" t="s">
        <v>1660</v>
      </c>
      <c r="B356" s="6" t="s">
        <v>1661</v>
      </c>
      <c r="C356" s="6" t="s">
        <v>1662</v>
      </c>
      <c r="D356" s="6" t="s">
        <v>54</v>
      </c>
      <c r="E356" s="6" t="s">
        <v>1663</v>
      </c>
      <c r="F356" s="6" t="s">
        <v>95</v>
      </c>
      <c r="G356" s="6" t="s">
        <v>1664</v>
      </c>
      <c r="H356" s="13" t="s">
        <v>1632</v>
      </c>
      <c r="I356" s="7" t="s">
        <v>84</v>
      </c>
      <c r="J356" s="7" t="s">
        <v>40</v>
      </c>
      <c r="K356" s="6" t="s">
        <v>40</v>
      </c>
      <c r="L356" s="6"/>
      <c r="M356" s="6"/>
      <c r="N356" s="7" t="s">
        <v>40</v>
      </c>
      <c r="O356" s="9" t="n">
        <v>1909</v>
      </c>
      <c r="P356" s="0" t="str">
        <f aca="false">RIGHT(VLOOKUP(A356,Sheet2!A:C,3,0),4)</f>
        <v>1926</v>
      </c>
      <c r="Q356" s="0" t="n">
        <f aca="false">P356-O356</f>
        <v>17</v>
      </c>
      <c r="R356" s="0" t="str">
        <f aca="false">VLOOKUP(A356,Sheet1!A:K,8,0)</f>
        <v>Algemeene Bond (RKSP)</v>
      </c>
      <c r="S356" s="0" t="s">
        <v>69</v>
      </c>
      <c r="T356" s="0" t="str">
        <f aca="false">RIGHT(VLOOKUP(A356,Sheet1!A:K,11,0),4)</f>
        <v>1854</v>
      </c>
      <c r="U356" s="0" t="str">
        <f aca="false">RIGHT(G356,4)</f>
        <v>1926</v>
      </c>
      <c r="V356" s="0" t="n">
        <f aca="false">U356-T356</f>
        <v>72</v>
      </c>
      <c r="W356" s="0" t="n">
        <f aca="false">IF(O356&lt;1881,1,0)</f>
        <v>0</v>
      </c>
      <c r="X356" s="0" t="n">
        <f aca="false">IF(AND(O356&gt;1880,O356&lt;1901),1,0)</f>
        <v>0</v>
      </c>
      <c r="Y356" s="0" t="n">
        <f aca="false">IF(AND(O356&gt;1900,O356&lt;1919),1,0)</f>
        <v>1</v>
      </c>
      <c r="Z356" s="0" t="n">
        <f aca="false">IF(O356&gt;1918,1,0)</f>
        <v>0</v>
      </c>
      <c r="AA356" s="0" t="n">
        <f aca="false">IF(W356=1,1,IF(X356=1,2,IF(Y356=1,3,IF(Z356=1,4,0))))</f>
        <v>3</v>
      </c>
      <c r="AB356" s="0" t="n">
        <f aca="false">IF(ISNUMBER(FIND("2e kamerlid",D356,1)),1,0)</f>
        <v>0</v>
      </c>
      <c r="AC356" s="0" t="n">
        <f aca="false">IF(ISNUMBER(FIND("1e kamerlid",D356,1)),1,0)</f>
        <v>1</v>
      </c>
      <c r="AD356" s="0" t="n">
        <f aca="false">IF(ISNUMBER(FIND("minister",D356,1)),1,0)</f>
        <v>0</v>
      </c>
      <c r="AE356" s="0" t="n">
        <f aca="false">IF(ISNUMBER(FIND("gedeputeerde",D356,1)),1,0)</f>
        <v>0</v>
      </c>
      <c r="AF356" s="0" t="n">
        <f aca="false">IF(ISNUMBER(FIND("commissaris",D356,1)),1,0)</f>
        <v>0</v>
      </c>
    </row>
    <row r="357" customFormat="false" ht="15" hidden="false" customHeight="false" outlineLevel="0" collapsed="false">
      <c r="A357" s="6" t="s">
        <v>1665</v>
      </c>
      <c r="B357" s="6" t="s">
        <v>1661</v>
      </c>
      <c r="C357" s="6" t="s">
        <v>1666</v>
      </c>
      <c r="D357" s="6" t="s">
        <v>354</v>
      </c>
      <c r="E357" s="6" t="s">
        <v>288</v>
      </c>
      <c r="F357" s="6" t="s">
        <v>95</v>
      </c>
      <c r="G357" s="6" t="s">
        <v>1667</v>
      </c>
      <c r="H357" s="13" t="s">
        <v>190</v>
      </c>
      <c r="I357" s="7" t="s">
        <v>84</v>
      </c>
      <c r="J357" s="7" t="s">
        <v>40</v>
      </c>
      <c r="K357" s="6" t="s">
        <v>40</v>
      </c>
      <c r="L357" s="6"/>
      <c r="M357" s="6"/>
      <c r="N357" s="8" t="s">
        <v>40</v>
      </c>
      <c r="O357" s="9" t="n">
        <v>1862</v>
      </c>
      <c r="P357" s="0" t="str">
        <f aca="false">RIGHT(VLOOKUP(A357,Sheet2!A:C,3,0),4)</f>
        <v>1873</v>
      </c>
      <c r="Q357" s="0" t="n">
        <f aca="false">P357-O357</f>
        <v>11</v>
      </c>
      <c r="R357" s="0" t="str">
        <f aca="false">VLOOKUP(A357,Sheet1!A:K,8,0)</f>
        <v>liberaal</v>
      </c>
      <c r="S357" s="0" t="s">
        <v>50</v>
      </c>
      <c r="T357" s="0" t="str">
        <f aca="false">RIGHT(VLOOKUP(A357,Sheet1!A:K,11,0),4)</f>
        <v>1827</v>
      </c>
      <c r="U357" s="0" t="str">
        <f aca="false">RIGHT(G357,4)</f>
        <v>1902</v>
      </c>
      <c r="V357" s="0" t="n">
        <f aca="false">U357-T357</f>
        <v>75</v>
      </c>
      <c r="W357" s="0" t="n">
        <f aca="false">IF(O357&lt;1881,1,0)</f>
        <v>1</v>
      </c>
      <c r="X357" s="0" t="n">
        <f aca="false">IF(AND(O357&gt;1880,O357&lt;1901),1,0)</f>
        <v>0</v>
      </c>
      <c r="Y357" s="0" t="n">
        <f aca="false">IF(AND(O357&gt;1900,O357&lt;1919),1,0)</f>
        <v>0</v>
      </c>
      <c r="Z357" s="0" t="n">
        <f aca="false">IF(O357&gt;1918,1,0)</f>
        <v>0</v>
      </c>
      <c r="AA357" s="0" t="n">
        <f aca="false">IF(W357=1,1,IF(X357=1,2,IF(Y357=1,3,IF(Z357=1,4,0))))</f>
        <v>1</v>
      </c>
      <c r="AB357" s="0" t="n">
        <f aca="false">IF(ISNUMBER(FIND("2e kamerlid",D357,1)),1,0)</f>
        <v>1</v>
      </c>
      <c r="AC357" s="0" t="n">
        <f aca="false">IF(ISNUMBER(FIND("1e kamerlid",D357,1)),1,0)</f>
        <v>0</v>
      </c>
      <c r="AD357" s="0" t="n">
        <f aca="false">IF(ISNUMBER(FIND("minister",D357,1)),1,0)</f>
        <v>1</v>
      </c>
      <c r="AE357" s="0" t="n">
        <f aca="false">IF(ISNUMBER(FIND("gedeputeerde",D357,1)),1,0)</f>
        <v>0</v>
      </c>
      <c r="AF357" s="0" t="n">
        <f aca="false">IF(ISNUMBER(FIND("commissaris",D357,1)),1,0)</f>
        <v>0</v>
      </c>
    </row>
    <row r="358" customFormat="false" ht="15" hidden="false" customHeight="false" outlineLevel="0" collapsed="false">
      <c r="A358" s="6" t="s">
        <v>1668</v>
      </c>
      <c r="B358" s="6" t="s">
        <v>1669</v>
      </c>
      <c r="C358" s="6" t="s">
        <v>1670</v>
      </c>
      <c r="D358" s="14" t="s">
        <v>316</v>
      </c>
      <c r="E358" s="6" t="s">
        <v>1671</v>
      </c>
      <c r="F358" s="6" t="s">
        <v>95</v>
      </c>
      <c r="G358" s="6" t="s">
        <v>1672</v>
      </c>
      <c r="H358" s="13" t="s">
        <v>190</v>
      </c>
      <c r="I358" s="7" t="s">
        <v>84</v>
      </c>
      <c r="J358" s="7" t="s">
        <v>40</v>
      </c>
      <c r="K358" s="6" t="s">
        <v>40</v>
      </c>
      <c r="L358" s="6"/>
      <c r="M358" s="6"/>
      <c r="N358" s="8" t="s">
        <v>40</v>
      </c>
      <c r="O358" s="9" t="n">
        <v>1884</v>
      </c>
      <c r="P358" s="0" t="str">
        <f aca="false">RIGHT(VLOOKUP(A358,Sheet2!A:C,3,0),4)</f>
        <v>1902</v>
      </c>
      <c r="Q358" s="0" t="n">
        <f aca="false">P358-O358</f>
        <v>18</v>
      </c>
      <c r="R358" s="0" t="str">
        <f aca="false">VLOOKUP(A358,Sheet1!A:K,8,0)</f>
        <v>Rooms-Katholieken</v>
      </c>
      <c r="S358" s="0" t="s">
        <v>69</v>
      </c>
      <c r="T358" s="0" t="str">
        <f aca="false">RIGHT(VLOOKUP(A358,Sheet1!A:K,11,0),4)</f>
        <v>1840</v>
      </c>
      <c r="U358" s="0" t="str">
        <f aca="false">RIGHT(G358,4)</f>
        <v>1902</v>
      </c>
      <c r="V358" s="0" t="n">
        <f aca="false">U358-T358</f>
        <v>62</v>
      </c>
      <c r="W358" s="0" t="n">
        <f aca="false">IF(O358&lt;1881,1,0)</f>
        <v>0</v>
      </c>
      <c r="X358" s="0" t="n">
        <f aca="false">IF(AND(O358&gt;1880,O358&lt;1901),1,0)</f>
        <v>1</v>
      </c>
      <c r="Y358" s="0" t="n">
        <f aca="false">IF(AND(O358&gt;1900,O358&lt;1919),1,0)</f>
        <v>0</v>
      </c>
      <c r="Z358" s="0" t="n">
        <f aca="false">IF(O358&gt;1918,1,0)</f>
        <v>0</v>
      </c>
      <c r="AA358" s="0" t="n">
        <f aca="false">IF(W358=1,1,IF(X358=1,2,IF(Y358=1,3,IF(Z358=1,4,0))))</f>
        <v>2</v>
      </c>
      <c r="AB358" s="0" t="n">
        <f aca="false">IF(ISNUMBER(FIND("2e kamerlid",D358,1)),1,0)</f>
        <v>0</v>
      </c>
      <c r="AC358" s="0" t="n">
        <f aca="false">IF(ISNUMBER(FIND("1e kamerlid",D358,1)),1,0)</f>
        <v>1</v>
      </c>
      <c r="AD358" s="0" t="n">
        <f aca="false">IF(ISNUMBER(FIND("minister",D358,1)),1,0)</f>
        <v>0</v>
      </c>
      <c r="AE358" s="0" t="n">
        <f aca="false">IF(ISNUMBER(FIND("gedeputeerde",D358,1)),1,0)</f>
        <v>1</v>
      </c>
      <c r="AF358" s="0" t="n">
        <f aca="false">IF(ISNUMBER(FIND("commissaris",D358,1)),1,0)</f>
        <v>0</v>
      </c>
    </row>
    <row r="359" customFormat="false" ht="15" hidden="false" customHeight="false" outlineLevel="0" collapsed="false">
      <c r="A359" s="6" t="s">
        <v>1673</v>
      </c>
      <c r="B359" s="6" t="s">
        <v>1674</v>
      </c>
      <c r="C359" s="6" t="s">
        <v>1675</v>
      </c>
      <c r="D359" s="6" t="s">
        <v>35</v>
      </c>
      <c r="E359" s="6" t="s">
        <v>1676</v>
      </c>
      <c r="F359" s="6" t="s">
        <v>95</v>
      </c>
      <c r="G359" s="6" t="s">
        <v>1677</v>
      </c>
      <c r="H359" s="13" t="s">
        <v>241</v>
      </c>
      <c r="I359" s="7" t="s">
        <v>105</v>
      </c>
      <c r="J359" s="7" t="s">
        <v>76</v>
      </c>
      <c r="K359" s="6" t="s">
        <v>77</v>
      </c>
      <c r="L359" s="6"/>
      <c r="M359" s="6"/>
      <c r="N359" s="7" t="s">
        <v>77</v>
      </c>
      <c r="O359" s="9" t="n">
        <v>1891</v>
      </c>
      <c r="P359" s="0" t="str">
        <f aca="false">RIGHT(VLOOKUP(A359,Sheet2!A:C,3,0),4)</f>
        <v>1897</v>
      </c>
      <c r="Q359" s="0" t="n">
        <f aca="false">P359-O359</f>
        <v>6</v>
      </c>
      <c r="R359" s="0" t="str">
        <f aca="false">VLOOKUP(A359,Sheet1!A:K,8,0)</f>
        <v>Bahlmanniaan ('Centrum')</v>
      </c>
      <c r="S359" s="0" t="s">
        <v>69</v>
      </c>
      <c r="T359" s="0" t="str">
        <f aca="false">RIGHT(VLOOKUP(A359,Sheet1!A:K,11,0),4)</f>
        <v>1850</v>
      </c>
      <c r="U359" s="0" t="str">
        <f aca="false">RIGHT(G359,4)</f>
        <v>1915</v>
      </c>
      <c r="V359" s="0" t="n">
        <f aca="false">U359-T359</f>
        <v>65</v>
      </c>
      <c r="W359" s="0" t="n">
        <f aca="false">IF(O359&lt;1881,1,0)</f>
        <v>0</v>
      </c>
      <c r="X359" s="0" t="n">
        <f aca="false">IF(AND(O359&gt;1880,O359&lt;1901),1,0)</f>
        <v>1</v>
      </c>
      <c r="Y359" s="0" t="n">
        <f aca="false">IF(AND(O359&gt;1900,O359&lt;1919),1,0)</f>
        <v>0</v>
      </c>
      <c r="Z359" s="0" t="n">
        <f aca="false">IF(O359&gt;1918,1,0)</f>
        <v>0</v>
      </c>
      <c r="AA359" s="0" t="n">
        <f aca="false">IF(W359=1,1,IF(X359=1,2,IF(Y359=1,3,IF(Z359=1,4,0))))</f>
        <v>2</v>
      </c>
      <c r="AB359" s="0" t="n">
        <f aca="false">IF(ISNUMBER(FIND("2e kamerlid",D359,1)),1,0)</f>
        <v>1</v>
      </c>
      <c r="AC359" s="0" t="n">
        <f aca="false">IF(ISNUMBER(FIND("1e kamerlid",D359,1)),1,0)</f>
        <v>0</v>
      </c>
      <c r="AD359" s="0" t="n">
        <f aca="false">IF(ISNUMBER(FIND("minister",D359,1)),1,0)</f>
        <v>0</v>
      </c>
      <c r="AE359" s="0" t="n">
        <f aca="false">IF(ISNUMBER(FIND("gedeputeerde",D359,1)),1,0)</f>
        <v>0</v>
      </c>
      <c r="AF359" s="0" t="n">
        <f aca="false">IF(ISNUMBER(FIND("commissaris",D359,1)),1,0)</f>
        <v>0</v>
      </c>
    </row>
    <row r="360" customFormat="false" ht="15" hidden="false" customHeight="false" outlineLevel="0" collapsed="false">
      <c r="A360" s="6" t="s">
        <v>1678</v>
      </c>
      <c r="B360" s="6" t="s">
        <v>1679</v>
      </c>
      <c r="C360" s="6" t="s">
        <v>887</v>
      </c>
      <c r="D360" s="6" t="s">
        <v>46</v>
      </c>
      <c r="E360" s="6" t="s">
        <v>116</v>
      </c>
      <c r="F360" s="6" t="s">
        <v>117</v>
      </c>
      <c r="G360" s="6" t="s">
        <v>1680</v>
      </c>
      <c r="H360" s="13" t="s">
        <v>586</v>
      </c>
      <c r="I360" s="7" t="s">
        <v>39</v>
      </c>
      <c r="J360" s="7" t="s">
        <v>40</v>
      </c>
      <c r="K360" s="6" t="s">
        <v>40</v>
      </c>
      <c r="L360" s="6"/>
      <c r="M360" s="6"/>
      <c r="N360" s="7" t="s">
        <v>40</v>
      </c>
      <c r="O360" s="9" t="n">
        <v>1857</v>
      </c>
      <c r="P360" s="0" t="str">
        <f aca="false">RIGHT(VLOOKUP(A360,Sheet2!A:C,3,0),4)</f>
        <v>1883</v>
      </c>
      <c r="Q360" s="0" t="n">
        <f aca="false">P360-O360</f>
        <v>26</v>
      </c>
      <c r="R360" s="0" t="str">
        <f aca="false">VLOOKUP(A360,Sheet1!A:K,8,0)</f>
        <v>conservatief</v>
      </c>
      <c r="S360" s="0" t="s">
        <v>69</v>
      </c>
      <c r="T360" s="0" t="str">
        <f aca="false">RIGHT(VLOOKUP(A360,Sheet1!A:K,11,0),4)</f>
        <v>1824</v>
      </c>
      <c r="U360" s="0" t="str">
        <f aca="false">RIGHT(G360,4)</f>
        <v>1894</v>
      </c>
      <c r="V360" s="0" t="n">
        <f aca="false">U360-T360</f>
        <v>70</v>
      </c>
      <c r="W360" s="0" t="n">
        <f aca="false">IF(O360&lt;1881,1,0)</f>
        <v>1</v>
      </c>
      <c r="X360" s="0" t="n">
        <f aca="false">IF(AND(O360&gt;1880,O360&lt;1901),1,0)</f>
        <v>0</v>
      </c>
      <c r="Y360" s="0" t="n">
        <f aca="false">IF(AND(O360&gt;1900,O360&lt;1919),1,0)</f>
        <v>0</v>
      </c>
      <c r="Z360" s="0" t="n">
        <f aca="false">IF(O360&gt;1918,1,0)</f>
        <v>0</v>
      </c>
      <c r="AA360" s="0" t="n">
        <f aca="false">IF(W360=1,1,IF(X360=1,2,IF(Y360=1,3,IF(Z360=1,4,0))))</f>
        <v>1</v>
      </c>
      <c r="AB360" s="0" t="n">
        <f aca="false">IF(ISNUMBER(FIND("2e kamerlid",D360,1)),1,0)</f>
        <v>1</v>
      </c>
      <c r="AC360" s="0" t="n">
        <f aca="false">IF(ISNUMBER(FIND("1e kamerlid",D360,1)),1,0)</f>
        <v>1</v>
      </c>
      <c r="AD360" s="0" t="n">
        <f aca="false">IF(ISNUMBER(FIND("minister",D360,1)),1,0)</f>
        <v>0</v>
      </c>
      <c r="AE360" s="0" t="n">
        <f aca="false">IF(ISNUMBER(FIND("gedeputeerde",D360,1)),1,0)</f>
        <v>0</v>
      </c>
      <c r="AF360" s="0" t="n">
        <f aca="false">IF(ISNUMBER(FIND("commissaris",D360,1)),1,0)</f>
        <v>0</v>
      </c>
    </row>
    <row r="361" customFormat="false" ht="15" hidden="false" customHeight="false" outlineLevel="0" collapsed="false">
      <c r="A361" s="6" t="s">
        <v>1681</v>
      </c>
      <c r="B361" s="7" t="s">
        <v>1682</v>
      </c>
      <c r="C361" s="7" t="s">
        <v>1683</v>
      </c>
      <c r="D361" s="7" t="s">
        <v>54</v>
      </c>
      <c r="E361" s="7" t="s">
        <v>657</v>
      </c>
      <c r="F361" s="7" t="s">
        <v>66</v>
      </c>
      <c r="G361" s="7" t="s">
        <v>1684</v>
      </c>
      <c r="H361" s="7" t="n">
        <v>1906</v>
      </c>
      <c r="I361" s="11" t="s">
        <v>1685</v>
      </c>
      <c r="J361" s="7" t="s">
        <v>40</v>
      </c>
      <c r="K361" s="7" t="s">
        <v>40</v>
      </c>
      <c r="L361" s="7" t="s">
        <v>659</v>
      </c>
      <c r="M361" s="7"/>
      <c r="N361" s="8" t="s">
        <v>40</v>
      </c>
      <c r="O361" s="9" t="n">
        <v>1895</v>
      </c>
      <c r="P361" s="0" t="str">
        <f aca="false">RIGHT(VLOOKUP(A361,Sheet2!A:C,3,0),4)</f>
        <v>1899</v>
      </c>
      <c r="Q361" s="0" t="n">
        <f aca="false">P361-O361</f>
        <v>4</v>
      </c>
      <c r="R361" s="0" t="str">
        <f aca="false">VLOOKUP(A361,Sheet1!A:K,8,0)</f>
        <v>liberaal</v>
      </c>
      <c r="S361" s="0" t="s">
        <v>50</v>
      </c>
      <c r="T361" s="0" t="str">
        <f aca="false">RIGHT(VLOOKUP(A361,Sheet1!A:K,11,0),4)</f>
        <v>1832</v>
      </c>
      <c r="U361" s="0" t="str">
        <f aca="false">RIGHT(G361,4)</f>
        <v>1906</v>
      </c>
      <c r="V361" s="0" t="n">
        <f aca="false">U361-T361</f>
        <v>74</v>
      </c>
      <c r="W361" s="0" t="n">
        <f aca="false">IF(O361&lt;1881,1,0)</f>
        <v>0</v>
      </c>
      <c r="X361" s="0" t="n">
        <f aca="false">IF(AND(O361&gt;1880,O361&lt;1901),1,0)</f>
        <v>1</v>
      </c>
      <c r="Y361" s="0" t="n">
        <f aca="false">IF(AND(O361&gt;1900,O361&lt;1919),1,0)</f>
        <v>0</v>
      </c>
      <c r="Z361" s="0" t="n">
        <f aca="false">IF(O361&gt;1918,1,0)</f>
        <v>0</v>
      </c>
      <c r="AA361" s="0" t="n">
        <f aca="false">IF(W361=1,1,IF(X361=1,2,IF(Y361=1,3,IF(Z361=1,4,0))))</f>
        <v>2</v>
      </c>
      <c r="AB361" s="0" t="n">
        <f aca="false">IF(ISNUMBER(FIND("2e kamerlid",D361,1)),1,0)</f>
        <v>0</v>
      </c>
      <c r="AC361" s="0" t="n">
        <f aca="false">IF(ISNUMBER(FIND("1e kamerlid",D361,1)),1,0)</f>
        <v>1</v>
      </c>
      <c r="AD361" s="0" t="n">
        <f aca="false">IF(ISNUMBER(FIND("minister",D361,1)),1,0)</f>
        <v>0</v>
      </c>
      <c r="AE361" s="0" t="n">
        <f aca="false">IF(ISNUMBER(FIND("gedeputeerde",D361,1)),1,0)</f>
        <v>0</v>
      </c>
      <c r="AF361" s="0" t="n">
        <f aca="false">IF(ISNUMBER(FIND("commissaris",D361,1)),1,0)</f>
        <v>0</v>
      </c>
    </row>
    <row r="362" customFormat="false" ht="15" hidden="false" customHeight="false" outlineLevel="0" collapsed="false">
      <c r="A362" s="6" t="s">
        <v>1686</v>
      </c>
      <c r="B362" s="7" t="s">
        <v>1687</v>
      </c>
      <c r="C362" s="7" t="s">
        <v>1688</v>
      </c>
      <c r="D362" s="7" t="s">
        <v>35</v>
      </c>
      <c r="E362" s="7" t="s">
        <v>36</v>
      </c>
      <c r="F362" s="7" t="s">
        <v>37</v>
      </c>
      <c r="G362" s="7" t="s">
        <v>1689</v>
      </c>
      <c r="H362" s="7" t="n">
        <v>1931</v>
      </c>
      <c r="I362" s="7" t="s">
        <v>39</v>
      </c>
      <c r="J362" s="7" t="s">
        <v>40</v>
      </c>
      <c r="K362" s="7" t="s">
        <v>40</v>
      </c>
      <c r="L362" s="7"/>
      <c r="M362" s="7"/>
      <c r="N362" s="8" t="s">
        <v>40</v>
      </c>
      <c r="O362" s="9" t="n">
        <v>1905</v>
      </c>
      <c r="P362" s="0" t="str">
        <f aca="false">RIGHT(VLOOKUP(A362,Sheet2!A:C,3,0),4)</f>
        <v>1909</v>
      </c>
      <c r="Q362" s="0" t="n">
        <f aca="false">P362-O362</f>
        <v>4</v>
      </c>
      <c r="R362" s="0" t="str">
        <f aca="false">VLOOKUP(A362,Sheet1!A:K,8,0)</f>
        <v>VDB</v>
      </c>
      <c r="S362" s="0" t="s">
        <v>42</v>
      </c>
      <c r="T362" s="0" t="str">
        <f aca="false">RIGHT(VLOOKUP(A362,Sheet1!A:K,11,0),4)</f>
        <v>1849</v>
      </c>
      <c r="U362" s="0" t="str">
        <f aca="false">RIGHT(G362,4)</f>
        <v>1931</v>
      </c>
      <c r="V362" s="0" t="n">
        <f aca="false">U362-T362</f>
        <v>82</v>
      </c>
      <c r="W362" s="0" t="n">
        <f aca="false">IF(O362&lt;1881,1,0)</f>
        <v>0</v>
      </c>
      <c r="X362" s="0" t="n">
        <f aca="false">IF(AND(O362&gt;1880,O362&lt;1901),1,0)</f>
        <v>0</v>
      </c>
      <c r="Y362" s="0" t="n">
        <f aca="false">IF(AND(O362&gt;1900,O362&lt;1919),1,0)</f>
        <v>1</v>
      </c>
      <c r="Z362" s="0" t="n">
        <f aca="false">IF(O362&gt;1918,1,0)</f>
        <v>0</v>
      </c>
      <c r="AA362" s="0" t="n">
        <f aca="false">IF(W362=1,1,IF(X362=1,2,IF(Y362=1,3,IF(Z362=1,4,0))))</f>
        <v>3</v>
      </c>
      <c r="AB362" s="0" t="n">
        <f aca="false">IF(ISNUMBER(FIND("2e kamerlid",D362,1)),1,0)</f>
        <v>1</v>
      </c>
      <c r="AC362" s="0" t="n">
        <f aca="false">IF(ISNUMBER(FIND("1e kamerlid",D362,1)),1,0)</f>
        <v>0</v>
      </c>
      <c r="AD362" s="0" t="n">
        <f aca="false">IF(ISNUMBER(FIND("minister",D362,1)),1,0)</f>
        <v>0</v>
      </c>
      <c r="AE362" s="0" t="n">
        <f aca="false">IF(ISNUMBER(FIND("gedeputeerde",D362,1)),1,0)</f>
        <v>0</v>
      </c>
      <c r="AF362" s="0" t="n">
        <f aca="false">IF(ISNUMBER(FIND("commissaris",D362,1)),1,0)</f>
        <v>0</v>
      </c>
    </row>
    <row r="363" customFormat="false" ht="15" hidden="false" customHeight="false" outlineLevel="0" collapsed="false">
      <c r="A363" s="6" t="s">
        <v>1690</v>
      </c>
      <c r="B363" s="7" t="s">
        <v>1687</v>
      </c>
      <c r="C363" s="7" t="s">
        <v>1691</v>
      </c>
      <c r="D363" s="7" t="s">
        <v>35</v>
      </c>
      <c r="E363" s="7" t="s">
        <v>36</v>
      </c>
      <c r="F363" s="7" t="s">
        <v>37</v>
      </c>
      <c r="G363" s="7" t="s">
        <v>1692</v>
      </c>
      <c r="H363" s="7" t="n">
        <v>1915</v>
      </c>
      <c r="I363" s="11" t="n">
        <v>42953</v>
      </c>
      <c r="J363" s="7" t="s">
        <v>40</v>
      </c>
      <c r="K363" s="7" t="s">
        <v>40</v>
      </c>
      <c r="L363" s="7"/>
      <c r="M363" s="7"/>
      <c r="N363" s="8" t="s">
        <v>40</v>
      </c>
      <c r="O363" s="9" t="n">
        <v>1873</v>
      </c>
      <c r="P363" s="0" t="str">
        <f aca="false">RIGHT(VLOOKUP(A363,Sheet2!A:C,3,0),4)</f>
        <v>1905</v>
      </c>
      <c r="Q363" s="0" t="n">
        <f aca="false">P363-O363</f>
        <v>32</v>
      </c>
      <c r="R363" s="0" t="str">
        <f aca="false">VLOOKUP(A363,Sheet1!A:K,8,0)</f>
        <v>liberaal;oud- of vrije liberalen</v>
      </c>
      <c r="S363" s="0" t="s">
        <v>50</v>
      </c>
      <c r="T363" s="0" t="str">
        <f aca="false">RIGHT(VLOOKUP(A363,Sheet1!A:K,11,0),4)</f>
        <v>1834</v>
      </c>
      <c r="U363" s="0" t="str">
        <f aca="false">RIGHT(G363,4)</f>
        <v>1915</v>
      </c>
      <c r="V363" s="0" t="n">
        <f aca="false">U363-T363</f>
        <v>81</v>
      </c>
      <c r="W363" s="0" t="n">
        <f aca="false">IF(O363&lt;1881,1,0)</f>
        <v>1</v>
      </c>
      <c r="X363" s="0" t="n">
        <f aca="false">IF(AND(O363&gt;1880,O363&lt;1901),1,0)</f>
        <v>0</v>
      </c>
      <c r="Y363" s="0" t="n">
        <f aca="false">IF(AND(O363&gt;1900,O363&lt;1919),1,0)</f>
        <v>0</v>
      </c>
      <c r="Z363" s="0" t="n">
        <f aca="false">IF(O363&gt;1918,1,0)</f>
        <v>0</v>
      </c>
      <c r="AA363" s="0" t="n">
        <f aca="false">IF(W363=1,1,IF(X363=1,2,IF(Y363=1,3,IF(Z363=1,4,0))))</f>
        <v>1</v>
      </c>
      <c r="AB363" s="0" t="n">
        <f aca="false">IF(ISNUMBER(FIND("2e kamerlid",D363,1)),1,0)</f>
        <v>1</v>
      </c>
      <c r="AC363" s="0" t="n">
        <f aca="false">IF(ISNUMBER(FIND("1e kamerlid",D363,1)),1,0)</f>
        <v>0</v>
      </c>
      <c r="AD363" s="0" t="n">
        <f aca="false">IF(ISNUMBER(FIND("minister",D363,1)),1,0)</f>
        <v>0</v>
      </c>
      <c r="AE363" s="0" t="n">
        <f aca="false">IF(ISNUMBER(FIND("gedeputeerde",D363,1)),1,0)</f>
        <v>0</v>
      </c>
      <c r="AF363" s="0" t="n">
        <f aca="false">IF(ISNUMBER(FIND("commissaris",D363,1)),1,0)</f>
        <v>0</v>
      </c>
    </row>
    <row r="364" customFormat="false" ht="15" hidden="false" customHeight="false" outlineLevel="0" collapsed="false">
      <c r="A364" s="6" t="s">
        <v>1693</v>
      </c>
      <c r="B364" s="7" t="s">
        <v>1694</v>
      </c>
      <c r="C364" s="7" t="s">
        <v>1695</v>
      </c>
      <c r="D364" s="7" t="s">
        <v>354</v>
      </c>
      <c r="E364" s="7" t="s">
        <v>82</v>
      </c>
      <c r="F364" s="7" t="s">
        <v>37</v>
      </c>
      <c r="G364" s="7" t="s">
        <v>1696</v>
      </c>
      <c r="H364" s="7" t="n">
        <v>1919</v>
      </c>
      <c r="I364" s="11" t="n">
        <v>7245</v>
      </c>
      <c r="J364" s="7" t="s">
        <v>40</v>
      </c>
      <c r="K364" s="7" t="s">
        <v>40</v>
      </c>
      <c r="L364" s="7" t="s">
        <v>1365</v>
      </c>
      <c r="M364" s="12"/>
      <c r="N364" s="8" t="s">
        <v>40</v>
      </c>
      <c r="O364" s="9" t="n">
        <v>1905</v>
      </c>
      <c r="P364" s="0" t="str">
        <f aca="false">RIGHT(VLOOKUP(A364,Sheet2!A:C,3,0),4)</f>
        <v>1917</v>
      </c>
      <c r="Q364" s="0" t="n">
        <f aca="false">P364-O364</f>
        <v>12</v>
      </c>
      <c r="R364" s="0" t="str">
        <f aca="false">VLOOKUP(A364,Sheet1!A:K,8,0)</f>
        <v>Liberale Unie</v>
      </c>
      <c r="S364" s="0" t="s">
        <v>50</v>
      </c>
      <c r="T364" s="0" t="str">
        <f aca="false">RIGHT(VLOOKUP(A364,Sheet1!A:K,11,0),4)</f>
        <v>1851</v>
      </c>
      <c r="U364" s="0" t="str">
        <f aca="false">RIGHT(G364,4)</f>
        <v>1919</v>
      </c>
      <c r="V364" s="0" t="n">
        <f aca="false">U364-T364</f>
        <v>68</v>
      </c>
      <c r="W364" s="0" t="n">
        <f aca="false">IF(O364&lt;1881,1,0)</f>
        <v>0</v>
      </c>
      <c r="X364" s="0" t="n">
        <f aca="false">IF(AND(O364&gt;1880,O364&lt;1901),1,0)</f>
        <v>0</v>
      </c>
      <c r="Y364" s="0" t="n">
        <f aca="false">IF(AND(O364&gt;1900,O364&lt;1919),1,0)</f>
        <v>1</v>
      </c>
      <c r="Z364" s="0" t="n">
        <f aca="false">IF(O364&gt;1918,1,0)</f>
        <v>0</v>
      </c>
      <c r="AA364" s="0" t="n">
        <f aca="false">IF(W364=1,1,IF(X364=1,2,IF(Y364=1,3,IF(Z364=1,4,0))))</f>
        <v>3</v>
      </c>
      <c r="AB364" s="0" t="n">
        <f aca="false">IF(ISNUMBER(FIND("2e kamerlid",D364,1)),1,0)</f>
        <v>1</v>
      </c>
      <c r="AC364" s="0" t="n">
        <f aca="false">IF(ISNUMBER(FIND("1e kamerlid",D364,1)),1,0)</f>
        <v>0</v>
      </c>
      <c r="AD364" s="0" t="n">
        <f aca="false">IF(ISNUMBER(FIND("minister",D364,1)),1,0)</f>
        <v>1</v>
      </c>
      <c r="AE364" s="0" t="n">
        <f aca="false">IF(ISNUMBER(FIND("gedeputeerde",D364,1)),1,0)</f>
        <v>0</v>
      </c>
      <c r="AF364" s="0" t="n">
        <f aca="false">IF(ISNUMBER(FIND("commissaris",D364,1)),1,0)</f>
        <v>0</v>
      </c>
    </row>
    <row r="365" customFormat="false" ht="15" hidden="false" customHeight="false" outlineLevel="0" collapsed="false">
      <c r="A365" s="6" t="s">
        <v>1697</v>
      </c>
      <c r="B365" s="7" t="s">
        <v>1698</v>
      </c>
      <c r="C365" s="7" t="s">
        <v>64</v>
      </c>
      <c r="D365" s="7" t="s">
        <v>35</v>
      </c>
      <c r="E365" s="7" t="s">
        <v>1699</v>
      </c>
      <c r="F365" s="7" t="s">
        <v>66</v>
      </c>
      <c r="G365" s="7" t="s">
        <v>1700</v>
      </c>
      <c r="H365" s="7" t="n">
        <v>1904</v>
      </c>
      <c r="I365" s="11" t="n">
        <v>1832514</v>
      </c>
      <c r="J365" s="7" t="s">
        <v>40</v>
      </c>
      <c r="K365" s="7" t="s">
        <v>40</v>
      </c>
      <c r="L365" s="7" t="s">
        <v>1701</v>
      </c>
      <c r="M365" s="7"/>
      <c r="N365" s="7" t="s">
        <v>40</v>
      </c>
      <c r="O365" s="9" t="n">
        <v>1894</v>
      </c>
      <c r="P365" s="0" t="str">
        <f aca="false">RIGHT(VLOOKUP(A365,Sheet2!A:C,3,0),4)</f>
        <v>1901</v>
      </c>
      <c r="Q365" s="0" t="n">
        <f aca="false">P365-O365</f>
        <v>7</v>
      </c>
      <c r="R365" s="0" t="str">
        <f aca="false">VLOOKUP(A365,Sheet1!A:K,8,0)</f>
        <v>vooruitstrevende kamerclub;'club-Pyttersen';liberaal</v>
      </c>
      <c r="S365" s="0" t="s">
        <v>42</v>
      </c>
      <c r="T365" s="0" t="str">
        <f aca="false">RIGHT(VLOOKUP(A365,Sheet1!A:K,11,0),4)</f>
        <v>1850</v>
      </c>
      <c r="U365" s="0" t="str">
        <f aca="false">RIGHT(G365,4)</f>
        <v>1904</v>
      </c>
      <c r="V365" s="0" t="n">
        <f aca="false">U365-T365</f>
        <v>54</v>
      </c>
      <c r="W365" s="0" t="n">
        <f aca="false">IF(O365&lt;1881,1,0)</f>
        <v>0</v>
      </c>
      <c r="X365" s="0" t="n">
        <f aca="false">IF(AND(O365&gt;1880,O365&lt;1901),1,0)</f>
        <v>1</v>
      </c>
      <c r="Y365" s="0" t="n">
        <f aca="false">IF(AND(O365&gt;1900,O365&lt;1919),1,0)</f>
        <v>0</v>
      </c>
      <c r="Z365" s="0" t="n">
        <f aca="false">IF(O365&gt;1918,1,0)</f>
        <v>0</v>
      </c>
      <c r="AA365" s="0" t="n">
        <f aca="false">IF(W365=1,1,IF(X365=1,2,IF(Y365=1,3,IF(Z365=1,4,0))))</f>
        <v>2</v>
      </c>
      <c r="AB365" s="0" t="n">
        <f aca="false">IF(ISNUMBER(FIND("2e kamerlid",D365,1)),1,0)</f>
        <v>1</v>
      </c>
      <c r="AC365" s="0" t="n">
        <f aca="false">IF(ISNUMBER(FIND("1e kamerlid",D365,1)),1,0)</f>
        <v>0</v>
      </c>
      <c r="AD365" s="0" t="n">
        <f aca="false">IF(ISNUMBER(FIND("minister",D365,1)),1,0)</f>
        <v>0</v>
      </c>
      <c r="AE365" s="0" t="n">
        <f aca="false">IF(ISNUMBER(FIND("gedeputeerde",D365,1)),1,0)</f>
        <v>0</v>
      </c>
      <c r="AF365" s="0" t="n">
        <f aca="false">IF(ISNUMBER(FIND("commissaris",D365,1)),1,0)</f>
        <v>0</v>
      </c>
    </row>
    <row r="366" customFormat="false" ht="15" hidden="false" customHeight="false" outlineLevel="0" collapsed="false">
      <c r="A366" s="6" t="s">
        <v>1702</v>
      </c>
      <c r="B366" s="7" t="s">
        <v>1698</v>
      </c>
      <c r="C366" s="7" t="s">
        <v>618</v>
      </c>
      <c r="D366" s="7" t="s">
        <v>122</v>
      </c>
      <c r="E366" s="7" t="s">
        <v>651</v>
      </c>
      <c r="F366" s="7" t="s">
        <v>66</v>
      </c>
      <c r="G366" s="7" t="s">
        <v>1703</v>
      </c>
      <c r="H366" s="7" t="n">
        <v>1900</v>
      </c>
      <c r="I366" s="7" t="s">
        <v>39</v>
      </c>
      <c r="J366" s="7" t="s">
        <v>40</v>
      </c>
      <c r="K366" s="7" t="s">
        <v>40</v>
      </c>
      <c r="L366" s="7"/>
      <c r="M366" s="7"/>
      <c r="N366" s="8" t="s">
        <v>40</v>
      </c>
      <c r="O366" s="9" t="n">
        <v>1886</v>
      </c>
      <c r="P366" s="0" t="str">
        <f aca="false">RIGHT(VLOOKUP(A366,Sheet2!A:C,3,0),4)</f>
        <v>1888</v>
      </c>
      <c r="Q366" s="0" t="n">
        <f aca="false">P366-O366</f>
        <v>2</v>
      </c>
      <c r="R366" s="0" t="str">
        <f aca="false">VLOOKUP(A366,Sheet1!A:K,8,0)</f>
        <v>Liberale Unie</v>
      </c>
      <c r="S366" s="0" t="s">
        <v>50</v>
      </c>
      <c r="T366" s="0" t="str">
        <f aca="false">RIGHT(VLOOKUP(A366,Sheet1!A:K,11,0),4)</f>
        <v>1822</v>
      </c>
      <c r="U366" s="0" t="str">
        <f aca="false">RIGHT(G366,4)</f>
        <v>1900</v>
      </c>
      <c r="V366" s="0" t="n">
        <f aca="false">U366-T366</f>
        <v>78</v>
      </c>
      <c r="W366" s="0" t="n">
        <f aca="false">IF(O366&lt;1881,1,0)</f>
        <v>0</v>
      </c>
      <c r="X366" s="0" t="n">
        <f aca="false">IF(AND(O366&gt;1880,O366&lt;1901),1,0)</f>
        <v>1</v>
      </c>
      <c r="Y366" s="0" t="n">
        <f aca="false">IF(AND(O366&gt;1900,O366&lt;1919),1,0)</f>
        <v>0</v>
      </c>
      <c r="Z366" s="0" t="n">
        <f aca="false">IF(O366&gt;1918,1,0)</f>
        <v>0</v>
      </c>
      <c r="AA366" s="0" t="n">
        <f aca="false">IF(W366=1,1,IF(X366=1,2,IF(Y366=1,3,IF(Z366=1,4,0))))</f>
        <v>2</v>
      </c>
      <c r="AB366" s="0" t="n">
        <f aca="false">IF(ISNUMBER(FIND("2e kamerlid",D366,1)),1,0)</f>
        <v>1</v>
      </c>
      <c r="AC366" s="0" t="n">
        <f aca="false">IF(ISNUMBER(FIND("1e kamerlid",D366,1)),1,0)</f>
        <v>0</v>
      </c>
      <c r="AD366" s="0" t="n">
        <f aca="false">IF(ISNUMBER(FIND("minister",D366,1)),1,0)</f>
        <v>0</v>
      </c>
      <c r="AE366" s="0" t="n">
        <f aca="false">IF(ISNUMBER(FIND("gedeputeerde",D366,1)),1,0)</f>
        <v>1</v>
      </c>
      <c r="AF366" s="0" t="n">
        <f aca="false">IF(ISNUMBER(FIND("commissaris",D366,1)),1,0)</f>
        <v>0</v>
      </c>
    </row>
    <row r="367" customFormat="false" ht="15" hidden="false" customHeight="false" outlineLevel="0" collapsed="false">
      <c r="A367" s="6" t="s">
        <v>1704</v>
      </c>
      <c r="B367" s="7" t="s">
        <v>1705</v>
      </c>
      <c r="C367" s="7" t="s">
        <v>999</v>
      </c>
      <c r="D367" s="7" t="s">
        <v>354</v>
      </c>
      <c r="E367" s="7" t="s">
        <v>82</v>
      </c>
      <c r="F367" s="7" t="s">
        <v>37</v>
      </c>
      <c r="G367" s="7" t="s">
        <v>1706</v>
      </c>
      <c r="H367" s="7" t="n">
        <v>1884</v>
      </c>
      <c r="I367" s="11" t="s">
        <v>1707</v>
      </c>
      <c r="J367" s="7" t="s">
        <v>40</v>
      </c>
      <c r="K367" s="7" t="s">
        <v>40</v>
      </c>
      <c r="L367" s="7"/>
      <c r="M367" s="12"/>
      <c r="N367" s="8" t="s">
        <v>40</v>
      </c>
      <c r="O367" s="9" t="n">
        <v>1849</v>
      </c>
      <c r="P367" s="0" t="str">
        <f aca="false">RIGHT(VLOOKUP(A367,Sheet2!A:C,3,0),4)</f>
        <v>1862</v>
      </c>
      <c r="Q367" s="0" t="n">
        <f aca="false">P367-O367</f>
        <v>13</v>
      </c>
      <c r="R367" s="0" t="str">
        <f aca="false">VLOOKUP(A367,Sheet1!A:K,8,0)</f>
        <v>liberaal</v>
      </c>
      <c r="S367" s="0" t="s">
        <v>50</v>
      </c>
      <c r="T367" s="0" t="str">
        <f aca="false">RIGHT(VLOOKUP(A367,Sheet1!A:K,11,0),4)</f>
        <v>1815</v>
      </c>
      <c r="U367" s="0" t="str">
        <f aca="false">RIGHT(G367,4)</f>
        <v>1884</v>
      </c>
      <c r="V367" s="0" t="n">
        <f aca="false">U367-T367</f>
        <v>69</v>
      </c>
      <c r="W367" s="0" t="n">
        <f aca="false">IF(O367&lt;1881,1,0)</f>
        <v>1</v>
      </c>
      <c r="X367" s="0" t="n">
        <f aca="false">IF(AND(O367&gt;1880,O367&lt;1901),1,0)</f>
        <v>0</v>
      </c>
      <c r="Y367" s="0" t="n">
        <f aca="false">IF(AND(O367&gt;1900,O367&lt;1919),1,0)</f>
        <v>0</v>
      </c>
      <c r="Z367" s="0" t="n">
        <f aca="false">IF(O367&gt;1918,1,0)</f>
        <v>0</v>
      </c>
      <c r="AA367" s="0" t="n">
        <f aca="false">IF(W367=1,1,IF(X367=1,2,IF(Y367=1,3,IF(Z367=1,4,0))))</f>
        <v>1</v>
      </c>
      <c r="AB367" s="0" t="n">
        <f aca="false">IF(ISNUMBER(FIND("2e kamerlid",D367,1)),1,0)</f>
        <v>1</v>
      </c>
      <c r="AC367" s="0" t="n">
        <f aca="false">IF(ISNUMBER(FIND("1e kamerlid",D367,1)),1,0)</f>
        <v>0</v>
      </c>
      <c r="AD367" s="0" t="n">
        <f aca="false">IF(ISNUMBER(FIND("minister",D367,1)),1,0)</f>
        <v>1</v>
      </c>
      <c r="AE367" s="0" t="n">
        <f aca="false">IF(ISNUMBER(FIND("gedeputeerde",D367,1)),1,0)</f>
        <v>0</v>
      </c>
      <c r="AF367" s="0" t="n">
        <f aca="false">IF(ISNUMBER(FIND("commissaris",D367,1)),1,0)</f>
        <v>0</v>
      </c>
    </row>
    <row r="368" customFormat="false" ht="15" hidden="false" customHeight="false" outlineLevel="0" collapsed="false">
      <c r="A368" s="6" t="s">
        <v>1708</v>
      </c>
      <c r="B368" s="7" t="s">
        <v>1709</v>
      </c>
      <c r="C368" s="7" t="s">
        <v>320</v>
      </c>
      <c r="D368" s="7" t="s">
        <v>1101</v>
      </c>
      <c r="E368" s="7" t="s">
        <v>82</v>
      </c>
      <c r="F368" s="7" t="s">
        <v>37</v>
      </c>
      <c r="G368" s="7" t="s">
        <v>1710</v>
      </c>
      <c r="H368" s="7" t="n">
        <v>1910</v>
      </c>
      <c r="I368" s="11" t="n">
        <v>2142635</v>
      </c>
      <c r="J368" s="7" t="s">
        <v>40</v>
      </c>
      <c r="K368" s="7" t="s">
        <v>40</v>
      </c>
      <c r="L368" s="7" t="s">
        <v>262</v>
      </c>
      <c r="M368" s="7"/>
      <c r="N368" s="8" t="s">
        <v>40</v>
      </c>
      <c r="O368" s="9" t="n">
        <v>1887</v>
      </c>
      <c r="P368" s="0" t="str">
        <f aca="false">RIGHT(VLOOKUP(A368,Sheet2!A:C,3,0),4)</f>
        <v>1905</v>
      </c>
      <c r="Q368" s="0" t="n">
        <f aca="false">P368-O368</f>
        <v>18</v>
      </c>
      <c r="R368" s="0" t="str">
        <f aca="false">VLOOKUP(A368,Sheet1!A:K,8,0)</f>
        <v>ARP</v>
      </c>
      <c r="S368" s="0" t="s">
        <v>69</v>
      </c>
      <c r="T368" s="0" t="str">
        <f aca="false">RIGHT(VLOOKUP(A368,Sheet1!A:K,11,0),4)</f>
        <v>1843</v>
      </c>
      <c r="U368" s="0" t="str">
        <f aca="false">RIGHT(G368,4)</f>
        <v>1910</v>
      </c>
      <c r="V368" s="0" t="n">
        <f aca="false">U368-T368</f>
        <v>67</v>
      </c>
      <c r="W368" s="0" t="n">
        <f aca="false">IF(O368&lt;1881,1,0)</f>
        <v>0</v>
      </c>
      <c r="X368" s="0" t="n">
        <f aca="false">IF(AND(O368&gt;1880,O368&lt;1901),1,0)</f>
        <v>1</v>
      </c>
      <c r="Y368" s="0" t="n">
        <f aca="false">IF(AND(O368&gt;1900,O368&lt;1919),1,0)</f>
        <v>0</v>
      </c>
      <c r="Z368" s="0" t="n">
        <f aca="false">IF(O368&gt;1918,1,0)</f>
        <v>0</v>
      </c>
      <c r="AA368" s="0" t="n">
        <f aca="false">IF(W368=1,1,IF(X368=1,2,IF(Y368=1,3,IF(Z368=1,4,0))))</f>
        <v>2</v>
      </c>
      <c r="AB368" s="0" t="n">
        <f aca="false">IF(ISNUMBER(FIND("2e kamerlid",D368,1)),1,0)</f>
        <v>0</v>
      </c>
      <c r="AC368" s="0" t="n">
        <f aca="false">IF(ISNUMBER(FIND("1e kamerlid",D368,1)),1,0)</f>
        <v>1</v>
      </c>
      <c r="AD368" s="0" t="n">
        <f aca="false">IF(ISNUMBER(FIND("minister",D368,1)),1,0)</f>
        <v>1</v>
      </c>
      <c r="AE368" s="0" t="n">
        <f aca="false">IF(ISNUMBER(FIND("gedeputeerde",D368,1)),1,0)</f>
        <v>0</v>
      </c>
      <c r="AF368" s="0" t="n">
        <f aca="false">IF(ISNUMBER(FIND("commissaris",D368,1)),1,0)</f>
        <v>0</v>
      </c>
    </row>
    <row r="369" customFormat="false" ht="15" hidden="false" customHeight="false" outlineLevel="0" collapsed="false">
      <c r="A369" s="6" t="s">
        <v>1711</v>
      </c>
      <c r="B369" s="7" t="s">
        <v>1712</v>
      </c>
      <c r="C369" s="7" t="s">
        <v>194</v>
      </c>
      <c r="D369" s="7" t="s">
        <v>35</v>
      </c>
      <c r="E369" s="7" t="s">
        <v>897</v>
      </c>
      <c r="F369" s="7" t="s">
        <v>48</v>
      </c>
      <c r="G369" s="7" t="s">
        <v>1713</v>
      </c>
      <c r="H369" s="10" t="n">
        <v>1881</v>
      </c>
      <c r="I369" s="11" t="s">
        <v>1714</v>
      </c>
      <c r="J369" s="7" t="s">
        <v>40</v>
      </c>
      <c r="K369" s="7" t="s">
        <v>40</v>
      </c>
      <c r="L369" s="7"/>
      <c r="M369" s="12" t="s">
        <v>1715</v>
      </c>
      <c r="N369" s="8" t="s">
        <v>40</v>
      </c>
      <c r="O369" s="9" t="n">
        <v>1860</v>
      </c>
      <c r="P369" s="0" t="str">
        <f aca="false">RIGHT(VLOOKUP(A369,Sheet2!A:C,3,0),4)</f>
        <v>1868</v>
      </c>
      <c r="Q369" s="0" t="n">
        <f aca="false">P369-O369</f>
        <v>8</v>
      </c>
      <c r="R369" s="0" t="str">
        <f aca="false">VLOOKUP(A369,Sheet1!A:K,8,0)</f>
        <v>'pragmatisch' liberaal</v>
      </c>
      <c r="S369" s="0" t="s">
        <v>50</v>
      </c>
      <c r="T369" s="0" t="str">
        <f aca="false">RIGHT(VLOOKUP(A369,Sheet1!A:K,11,0),4)</f>
        <v>1814</v>
      </c>
      <c r="U369" s="0" t="str">
        <f aca="false">RIGHT(G369,4)</f>
        <v>1881</v>
      </c>
      <c r="V369" s="0" t="n">
        <f aca="false">U369-T369</f>
        <v>67</v>
      </c>
      <c r="W369" s="0" t="n">
        <f aca="false">IF(O369&lt;1881,1,0)</f>
        <v>1</v>
      </c>
      <c r="X369" s="0" t="n">
        <f aca="false">IF(AND(O369&gt;1880,O369&lt;1901),1,0)</f>
        <v>0</v>
      </c>
      <c r="Y369" s="0" t="n">
        <f aca="false">IF(AND(O369&gt;1900,O369&lt;1919),1,0)</f>
        <v>0</v>
      </c>
      <c r="Z369" s="0" t="n">
        <f aca="false">IF(O369&gt;1918,1,0)</f>
        <v>0</v>
      </c>
      <c r="AA369" s="0" t="n">
        <f aca="false">IF(W369=1,1,IF(X369=1,2,IF(Y369=1,3,IF(Z369=1,4,0))))</f>
        <v>1</v>
      </c>
      <c r="AB369" s="0" t="n">
        <f aca="false">IF(ISNUMBER(FIND("2e kamerlid",D369,1)),1,0)</f>
        <v>1</v>
      </c>
      <c r="AC369" s="0" t="n">
        <f aca="false">IF(ISNUMBER(FIND("1e kamerlid",D369,1)),1,0)</f>
        <v>0</v>
      </c>
      <c r="AD369" s="0" t="n">
        <f aca="false">IF(ISNUMBER(FIND("minister",D369,1)),1,0)</f>
        <v>0</v>
      </c>
      <c r="AE369" s="0" t="n">
        <f aca="false">IF(ISNUMBER(FIND("gedeputeerde",D369,1)),1,0)</f>
        <v>0</v>
      </c>
      <c r="AF369" s="0" t="n">
        <f aca="false">IF(ISNUMBER(FIND("commissaris",D369,1)),1,0)</f>
        <v>0</v>
      </c>
    </row>
    <row r="370" customFormat="false" ht="15" hidden="false" customHeight="false" outlineLevel="0" collapsed="false">
      <c r="A370" s="6" t="s">
        <v>1716</v>
      </c>
      <c r="B370" s="6" t="s">
        <v>1717</v>
      </c>
      <c r="C370" s="6" t="s">
        <v>1718</v>
      </c>
      <c r="D370" s="6" t="s">
        <v>35</v>
      </c>
      <c r="E370" s="6" t="s">
        <v>482</v>
      </c>
      <c r="F370" s="6" t="s">
        <v>102</v>
      </c>
      <c r="G370" s="6" t="s">
        <v>1719</v>
      </c>
      <c r="H370" s="13" t="s">
        <v>1632</v>
      </c>
      <c r="I370" s="7" t="s">
        <v>273</v>
      </c>
      <c r="J370" s="7" t="s">
        <v>76</v>
      </c>
      <c r="K370" s="6" t="s">
        <v>77</v>
      </c>
      <c r="L370" s="6"/>
      <c r="M370" s="6" t="s">
        <v>1720</v>
      </c>
      <c r="N370" s="7" t="s">
        <v>77</v>
      </c>
      <c r="O370" s="9" t="n">
        <v>1897</v>
      </c>
      <c r="P370" s="0" t="str">
        <f aca="false">RIGHT(VLOOKUP(A370,Sheet2!A:C,3,0),4)</f>
        <v>1905</v>
      </c>
      <c r="Q370" s="0" t="n">
        <f aca="false">P370-O370</f>
        <v>8</v>
      </c>
      <c r="R370" s="0" t="str">
        <f aca="false">VLOOKUP(A370,Sheet1!A:K,8,0)</f>
        <v>Rooms-Katholieken</v>
      </c>
      <c r="S370" s="0" t="s">
        <v>69</v>
      </c>
      <c r="T370" s="0" t="str">
        <f aca="false">RIGHT(VLOOKUP(A370,Sheet1!A:K,11,0),4)</f>
        <v>1861</v>
      </c>
      <c r="U370" s="0" t="str">
        <f aca="false">RIGHT(G370,4)</f>
        <v>1926</v>
      </c>
      <c r="V370" s="0" t="n">
        <f aca="false">U370-T370</f>
        <v>65</v>
      </c>
      <c r="W370" s="0" t="n">
        <f aca="false">IF(O370&lt;1881,1,0)</f>
        <v>0</v>
      </c>
      <c r="X370" s="0" t="n">
        <f aca="false">IF(AND(O370&gt;1880,O370&lt;1901),1,0)</f>
        <v>1</v>
      </c>
      <c r="Y370" s="0" t="n">
        <f aca="false">IF(AND(O370&gt;1900,O370&lt;1919),1,0)</f>
        <v>0</v>
      </c>
      <c r="Z370" s="0" t="n">
        <f aca="false">IF(O370&gt;1918,1,0)</f>
        <v>0</v>
      </c>
      <c r="AA370" s="0" t="n">
        <f aca="false">IF(W370=1,1,IF(X370=1,2,IF(Y370=1,3,IF(Z370=1,4,0))))</f>
        <v>2</v>
      </c>
      <c r="AB370" s="0" t="n">
        <f aca="false">IF(ISNUMBER(FIND("2e kamerlid",D370,1)),1,0)</f>
        <v>1</v>
      </c>
      <c r="AC370" s="0" t="n">
        <f aca="false">IF(ISNUMBER(FIND("1e kamerlid",D370,1)),1,0)</f>
        <v>0</v>
      </c>
      <c r="AD370" s="0" t="n">
        <f aca="false">IF(ISNUMBER(FIND("minister",D370,1)),1,0)</f>
        <v>0</v>
      </c>
      <c r="AE370" s="0" t="n">
        <f aca="false">IF(ISNUMBER(FIND("gedeputeerde",D370,1)),1,0)</f>
        <v>0</v>
      </c>
      <c r="AF370" s="0" t="n">
        <f aca="false">IF(ISNUMBER(FIND("commissaris",D370,1)),1,0)</f>
        <v>0</v>
      </c>
    </row>
    <row r="371" customFormat="false" ht="15" hidden="false" customHeight="false" outlineLevel="0" collapsed="false">
      <c r="A371" s="6" t="s">
        <v>1721</v>
      </c>
      <c r="B371" s="7" t="s">
        <v>1722</v>
      </c>
      <c r="C371" s="7" t="s">
        <v>412</v>
      </c>
      <c r="D371" s="7" t="s">
        <v>54</v>
      </c>
      <c r="E371" s="7" t="s">
        <v>497</v>
      </c>
      <c r="F371" s="7" t="s">
        <v>37</v>
      </c>
      <c r="G371" s="7" t="s">
        <v>1723</v>
      </c>
      <c r="H371" s="7" t="n">
        <v>1911</v>
      </c>
      <c r="I371" s="7" t="s">
        <v>273</v>
      </c>
      <c r="J371" s="7" t="s">
        <v>77</v>
      </c>
      <c r="K371" s="7" t="s">
        <v>77</v>
      </c>
      <c r="L371" s="7"/>
      <c r="M371" s="7" t="s">
        <v>1724</v>
      </c>
      <c r="N371" s="7" t="s">
        <v>77</v>
      </c>
      <c r="O371" s="9" t="n">
        <v>1890</v>
      </c>
      <c r="P371" s="0" t="str">
        <f aca="false">RIGHT(VLOOKUP(A371,Sheet2!A:C,3,0),4)</f>
        <v>1911</v>
      </c>
      <c r="Q371" s="0" t="n">
        <f aca="false">P371-O371</f>
        <v>21</v>
      </c>
      <c r="R371" s="0" t="str">
        <f aca="false">VLOOKUP(A371,Sheet1!A:K,8,0)</f>
        <v>Rooms-Katholieken;Algemeene Bond (RKSP)</v>
      </c>
      <c r="S371" s="0" t="s">
        <v>69</v>
      </c>
      <c r="T371" s="0" t="str">
        <f aca="false">RIGHT(VLOOKUP(A371,Sheet1!A:K,11,0),4)</f>
        <v>1837</v>
      </c>
      <c r="U371" s="0" t="str">
        <f aca="false">RIGHT(G371,4)</f>
        <v>1911</v>
      </c>
      <c r="V371" s="0" t="n">
        <f aca="false">U371-T371</f>
        <v>74</v>
      </c>
      <c r="W371" s="0" t="n">
        <f aca="false">IF(O371&lt;1881,1,0)</f>
        <v>0</v>
      </c>
      <c r="X371" s="0" t="n">
        <f aca="false">IF(AND(O371&gt;1880,O371&lt;1901),1,0)</f>
        <v>1</v>
      </c>
      <c r="Y371" s="0" t="n">
        <f aca="false">IF(AND(O371&gt;1900,O371&lt;1919),1,0)</f>
        <v>0</v>
      </c>
      <c r="Z371" s="0" t="n">
        <f aca="false">IF(O371&gt;1918,1,0)</f>
        <v>0</v>
      </c>
      <c r="AA371" s="0" t="n">
        <f aca="false">IF(W371=1,1,IF(X371=1,2,IF(Y371=1,3,IF(Z371=1,4,0))))</f>
        <v>2</v>
      </c>
      <c r="AB371" s="0" t="n">
        <f aca="false">IF(ISNUMBER(FIND("2e kamerlid",D371,1)),1,0)</f>
        <v>0</v>
      </c>
      <c r="AC371" s="0" t="n">
        <f aca="false">IF(ISNUMBER(FIND("1e kamerlid",D371,1)),1,0)</f>
        <v>1</v>
      </c>
      <c r="AD371" s="0" t="n">
        <f aca="false">IF(ISNUMBER(FIND("minister",D371,1)),1,0)</f>
        <v>0</v>
      </c>
      <c r="AE371" s="0" t="n">
        <f aca="false">IF(ISNUMBER(FIND("gedeputeerde",D371,1)),1,0)</f>
        <v>0</v>
      </c>
      <c r="AF371" s="0" t="n">
        <f aca="false">IF(ISNUMBER(FIND("commissaris",D371,1)),1,0)</f>
        <v>0</v>
      </c>
    </row>
    <row r="372" customFormat="false" ht="15" hidden="false" customHeight="false" outlineLevel="0" collapsed="false">
      <c r="A372" s="6" t="s">
        <v>1725</v>
      </c>
      <c r="B372" s="7" t="s">
        <v>1726</v>
      </c>
      <c r="C372" s="7" t="s">
        <v>1727</v>
      </c>
      <c r="D372" s="7" t="s">
        <v>54</v>
      </c>
      <c r="E372" s="7" t="s">
        <v>82</v>
      </c>
      <c r="F372" s="7" t="s">
        <v>37</v>
      </c>
      <c r="G372" s="7" t="s">
        <v>1728</v>
      </c>
      <c r="H372" s="7" t="n">
        <v>1884</v>
      </c>
      <c r="I372" s="11" t="s">
        <v>1729</v>
      </c>
      <c r="J372" s="7" t="s">
        <v>40</v>
      </c>
      <c r="K372" s="7" t="s">
        <v>40</v>
      </c>
      <c r="L372" s="7"/>
      <c r="M372" s="7"/>
      <c r="N372" s="8" t="s">
        <v>40</v>
      </c>
      <c r="O372" s="9" t="n">
        <v>1879</v>
      </c>
      <c r="P372" s="0" t="str">
        <f aca="false">RIGHT(VLOOKUP(A372,Sheet2!A:C,3,0),4)</f>
        <v>1884</v>
      </c>
      <c r="Q372" s="0" t="n">
        <f aca="false">P372-O372</f>
        <v>5</v>
      </c>
      <c r="R372" s="0" t="str">
        <f aca="false">VLOOKUP(A372,Sheet1!A:K,8,0)</f>
        <v>liberaal</v>
      </c>
      <c r="S372" s="0" t="s">
        <v>50</v>
      </c>
      <c r="T372" s="0" t="str">
        <f aca="false">RIGHT(VLOOKUP(A372,Sheet1!A:K,11,0),4)</f>
        <v>1831</v>
      </c>
      <c r="U372" s="0" t="str">
        <f aca="false">RIGHT(G372,4)</f>
        <v>1884</v>
      </c>
      <c r="V372" s="0" t="n">
        <f aca="false">U372-T372</f>
        <v>53</v>
      </c>
      <c r="W372" s="0" t="n">
        <f aca="false">IF(O372&lt;1881,1,0)</f>
        <v>1</v>
      </c>
      <c r="X372" s="0" t="n">
        <f aca="false">IF(AND(O372&gt;1880,O372&lt;1901),1,0)</f>
        <v>0</v>
      </c>
      <c r="Y372" s="0" t="n">
        <f aca="false">IF(AND(O372&gt;1900,O372&lt;1919),1,0)</f>
        <v>0</v>
      </c>
      <c r="Z372" s="0" t="n">
        <f aca="false">IF(O372&gt;1918,1,0)</f>
        <v>0</v>
      </c>
      <c r="AA372" s="0" t="n">
        <f aca="false">IF(W372=1,1,IF(X372=1,2,IF(Y372=1,3,IF(Z372=1,4,0))))</f>
        <v>1</v>
      </c>
      <c r="AB372" s="0" t="n">
        <f aca="false">IF(ISNUMBER(FIND("2e kamerlid",D372,1)),1,0)</f>
        <v>0</v>
      </c>
      <c r="AC372" s="0" t="n">
        <f aca="false">IF(ISNUMBER(FIND("1e kamerlid",D372,1)),1,0)</f>
        <v>1</v>
      </c>
      <c r="AD372" s="0" t="n">
        <f aca="false">IF(ISNUMBER(FIND("minister",D372,1)),1,0)</f>
        <v>0</v>
      </c>
      <c r="AE372" s="0" t="n">
        <f aca="false">IF(ISNUMBER(FIND("gedeputeerde",D372,1)),1,0)</f>
        <v>0</v>
      </c>
      <c r="AF372" s="0" t="n">
        <f aca="false">IF(ISNUMBER(FIND("commissaris",D372,1)),1,0)</f>
        <v>0</v>
      </c>
    </row>
    <row r="373" customFormat="false" ht="15" hidden="false" customHeight="false" outlineLevel="0" collapsed="false">
      <c r="A373" s="6" t="s">
        <v>1730</v>
      </c>
      <c r="B373" s="7" t="s">
        <v>1731</v>
      </c>
      <c r="C373" s="7" t="s">
        <v>64</v>
      </c>
      <c r="D373" s="7" t="s">
        <v>46</v>
      </c>
      <c r="E373" s="7" t="s">
        <v>407</v>
      </c>
      <c r="F373" s="7" t="s">
        <v>48</v>
      </c>
      <c r="G373" s="7" t="s">
        <v>1732</v>
      </c>
      <c r="H373" s="10" t="n">
        <v>1881</v>
      </c>
      <c r="I373" s="7" t="s">
        <v>75</v>
      </c>
      <c r="J373" s="7" t="s">
        <v>77</v>
      </c>
      <c r="K373" s="7" t="s">
        <v>77</v>
      </c>
      <c r="L373" s="12" t="s">
        <v>409</v>
      </c>
      <c r="M373" s="7" t="s">
        <v>1733</v>
      </c>
      <c r="N373" s="7" t="s">
        <v>77</v>
      </c>
      <c r="O373" s="9" t="n">
        <v>1864</v>
      </c>
      <c r="P373" s="0" t="str">
        <f aca="false">RIGHT(VLOOKUP(A373,Sheet2!A:C,3,0),4)</f>
        <v>1877</v>
      </c>
      <c r="Q373" s="0" t="n">
        <f aca="false">P373-O373</f>
        <v>13</v>
      </c>
      <c r="R373" s="0" t="str">
        <f aca="false">VLOOKUP(A373,Sheet1!A:K,8,0)</f>
        <v>conservatief</v>
      </c>
      <c r="S373" s="0" t="s">
        <v>69</v>
      </c>
      <c r="T373" s="0" t="str">
        <f aca="false">RIGHT(VLOOKUP(A373,Sheet1!A:K,11,0),4)</f>
        <v>1812</v>
      </c>
      <c r="U373" s="0" t="str">
        <f aca="false">RIGHT(G373,4)</f>
        <v>1881</v>
      </c>
      <c r="V373" s="0" t="n">
        <f aca="false">U373-T373</f>
        <v>69</v>
      </c>
      <c r="W373" s="0" t="n">
        <f aca="false">IF(O373&lt;1881,1,0)</f>
        <v>1</v>
      </c>
      <c r="X373" s="0" t="n">
        <f aca="false">IF(AND(O373&gt;1880,O373&lt;1901),1,0)</f>
        <v>0</v>
      </c>
      <c r="Y373" s="0" t="n">
        <f aca="false">IF(AND(O373&gt;1900,O373&lt;1919),1,0)</f>
        <v>0</v>
      </c>
      <c r="Z373" s="0" t="n">
        <f aca="false">IF(O373&gt;1918,1,0)</f>
        <v>0</v>
      </c>
      <c r="AA373" s="0" t="n">
        <f aca="false">IF(W373=1,1,IF(X373=1,2,IF(Y373=1,3,IF(Z373=1,4,0))))</f>
        <v>1</v>
      </c>
      <c r="AB373" s="0" t="n">
        <f aca="false">IF(ISNUMBER(FIND("2e kamerlid",D373,1)),1,0)</f>
        <v>1</v>
      </c>
      <c r="AC373" s="0" t="n">
        <f aca="false">IF(ISNUMBER(FIND("1e kamerlid",D373,1)),1,0)</f>
        <v>1</v>
      </c>
      <c r="AD373" s="0" t="n">
        <f aca="false">IF(ISNUMBER(FIND("minister",D373,1)),1,0)</f>
        <v>0</v>
      </c>
      <c r="AE373" s="0" t="n">
        <f aca="false">IF(ISNUMBER(FIND("gedeputeerde",D373,1)),1,0)</f>
        <v>0</v>
      </c>
      <c r="AF373" s="0" t="n">
        <f aca="false">IF(ISNUMBER(FIND("commissaris",D373,1)),1,0)</f>
        <v>0</v>
      </c>
    </row>
    <row r="374" customFormat="false" ht="15" hidden="false" customHeight="false" outlineLevel="0" collapsed="false">
      <c r="A374" s="6" t="s">
        <v>1734</v>
      </c>
      <c r="B374" s="6" t="s">
        <v>1735</v>
      </c>
      <c r="C374" s="6" t="s">
        <v>412</v>
      </c>
      <c r="D374" s="6" t="s">
        <v>35</v>
      </c>
      <c r="E374" s="6" t="s">
        <v>482</v>
      </c>
      <c r="F374" s="6" t="s">
        <v>102</v>
      </c>
      <c r="G374" s="6" t="s">
        <v>1736</v>
      </c>
      <c r="H374" s="13" t="s">
        <v>387</v>
      </c>
      <c r="I374" s="7" t="s">
        <v>39</v>
      </c>
      <c r="J374" s="6" t="s">
        <v>40</v>
      </c>
      <c r="K374" s="7" t="s">
        <v>40</v>
      </c>
      <c r="L374" s="6"/>
      <c r="M374" s="6"/>
      <c r="N374" s="7" t="s">
        <v>40</v>
      </c>
      <c r="O374" s="9" t="n">
        <v>1877</v>
      </c>
      <c r="P374" s="0" t="str">
        <f aca="false">RIGHT(VLOOKUP(A374,Sheet2!A:C,3,0),4)</f>
        <v>1894</v>
      </c>
      <c r="Q374" s="0" t="n">
        <f aca="false">P374-O374</f>
        <v>17</v>
      </c>
      <c r="R374" s="0" t="str">
        <f aca="false">VLOOKUP(A374,Sheet1!A:K,8,0)</f>
        <v>liberaal;Kappeynianen;Liberale Unie</v>
      </c>
      <c r="S374" s="0" t="s">
        <v>50</v>
      </c>
      <c r="T374" s="0" t="str">
        <f aca="false">RIGHT(VLOOKUP(A374,Sheet1!A:K,11,0),4)</f>
        <v>1836</v>
      </c>
      <c r="U374" s="0" t="str">
        <f aca="false">RIGHT(G374,4)</f>
        <v>1909</v>
      </c>
      <c r="V374" s="0" t="n">
        <f aca="false">U374-T374</f>
        <v>73</v>
      </c>
      <c r="W374" s="0" t="n">
        <f aca="false">IF(O374&lt;1881,1,0)</f>
        <v>1</v>
      </c>
      <c r="X374" s="0" t="n">
        <f aca="false">IF(AND(O374&gt;1880,O374&lt;1901),1,0)</f>
        <v>0</v>
      </c>
      <c r="Y374" s="0" t="n">
        <f aca="false">IF(AND(O374&gt;1900,O374&lt;1919),1,0)</f>
        <v>0</v>
      </c>
      <c r="Z374" s="0" t="n">
        <f aca="false">IF(O374&gt;1918,1,0)</f>
        <v>0</v>
      </c>
      <c r="AA374" s="0" t="n">
        <f aca="false">IF(W374=1,1,IF(X374=1,2,IF(Y374=1,3,IF(Z374=1,4,0))))</f>
        <v>1</v>
      </c>
      <c r="AB374" s="0" t="n">
        <f aca="false">IF(ISNUMBER(FIND("2e kamerlid",D374,1)),1,0)</f>
        <v>1</v>
      </c>
      <c r="AC374" s="0" t="n">
        <f aca="false">IF(ISNUMBER(FIND("1e kamerlid",D374,1)),1,0)</f>
        <v>0</v>
      </c>
      <c r="AD374" s="0" t="n">
        <f aca="false">IF(ISNUMBER(FIND("minister",D374,1)),1,0)</f>
        <v>0</v>
      </c>
      <c r="AE374" s="0" t="n">
        <f aca="false">IF(ISNUMBER(FIND("gedeputeerde",D374,1)),1,0)</f>
        <v>0</v>
      </c>
      <c r="AF374" s="0" t="n">
        <f aca="false">IF(ISNUMBER(FIND("commissaris",D374,1)),1,0)</f>
        <v>0</v>
      </c>
    </row>
    <row r="375" customFormat="false" ht="15" hidden="false" customHeight="false" outlineLevel="0" collapsed="false">
      <c r="A375" s="6" t="s">
        <v>1737</v>
      </c>
      <c r="B375" s="6" t="s">
        <v>1738</v>
      </c>
      <c r="C375" s="6" t="s">
        <v>1739</v>
      </c>
      <c r="D375" s="6" t="s">
        <v>54</v>
      </c>
      <c r="E375" s="6" t="s">
        <v>1740</v>
      </c>
      <c r="F375" s="6" t="s">
        <v>95</v>
      </c>
      <c r="G375" s="6" t="s">
        <v>1741</v>
      </c>
      <c r="H375" s="13" t="s">
        <v>1548</v>
      </c>
      <c r="I375" s="7" t="s">
        <v>84</v>
      </c>
      <c r="J375" s="7" t="s">
        <v>40</v>
      </c>
      <c r="K375" s="6" t="s">
        <v>40</v>
      </c>
      <c r="L375" s="6"/>
      <c r="M375" s="6"/>
      <c r="N375" s="7" t="s">
        <v>40</v>
      </c>
      <c r="O375" s="9" t="n">
        <v>1899</v>
      </c>
      <c r="P375" s="0" t="str">
        <f aca="false">RIGHT(VLOOKUP(A375,Sheet2!A:C,3,0),4)</f>
        <v>1922</v>
      </c>
      <c r="Q375" s="0" t="n">
        <f aca="false">P375-O375</f>
        <v>23</v>
      </c>
      <c r="R375" s="0" t="str">
        <f aca="false">VLOOKUP(A375,Sheet1!A:K,8,0)</f>
        <v>Rooms-Katholieken;Algemeene Bond (RKSP)</v>
      </c>
      <c r="S375" s="0" t="s">
        <v>69</v>
      </c>
      <c r="T375" s="0" t="str">
        <f aca="false">RIGHT(VLOOKUP(A375,Sheet1!A:K,11,0),4)</f>
        <v>1843</v>
      </c>
      <c r="U375" s="0" t="str">
        <f aca="false">RIGHT(G375,4)</f>
        <v>1922</v>
      </c>
      <c r="V375" s="0" t="n">
        <f aca="false">U375-T375</f>
        <v>79</v>
      </c>
      <c r="W375" s="0" t="n">
        <f aca="false">IF(O375&lt;1881,1,0)</f>
        <v>0</v>
      </c>
      <c r="X375" s="0" t="n">
        <f aca="false">IF(AND(O375&gt;1880,O375&lt;1901),1,0)</f>
        <v>1</v>
      </c>
      <c r="Y375" s="0" t="n">
        <f aca="false">IF(AND(O375&gt;1900,O375&lt;1919),1,0)</f>
        <v>0</v>
      </c>
      <c r="Z375" s="0" t="n">
        <f aca="false">IF(O375&gt;1918,1,0)</f>
        <v>0</v>
      </c>
      <c r="AA375" s="0" t="n">
        <f aca="false">IF(W375=1,1,IF(X375=1,2,IF(Y375=1,3,IF(Z375=1,4,0))))</f>
        <v>2</v>
      </c>
      <c r="AB375" s="0" t="n">
        <f aca="false">IF(ISNUMBER(FIND("2e kamerlid",D375,1)),1,0)</f>
        <v>0</v>
      </c>
      <c r="AC375" s="0" t="n">
        <f aca="false">IF(ISNUMBER(FIND("1e kamerlid",D375,1)),1,0)</f>
        <v>1</v>
      </c>
      <c r="AD375" s="0" t="n">
        <f aca="false">IF(ISNUMBER(FIND("minister",D375,1)),1,0)</f>
        <v>0</v>
      </c>
      <c r="AE375" s="0" t="n">
        <f aca="false">IF(ISNUMBER(FIND("gedeputeerde",D375,1)),1,0)</f>
        <v>0</v>
      </c>
      <c r="AF375" s="0" t="n">
        <f aca="false">IF(ISNUMBER(FIND("commissaris",D375,1)),1,0)</f>
        <v>0</v>
      </c>
    </row>
    <row r="376" customFormat="false" ht="15" hidden="false" customHeight="false" outlineLevel="0" collapsed="false">
      <c r="A376" s="6" t="s">
        <v>1742</v>
      </c>
      <c r="B376" s="6" t="s">
        <v>1738</v>
      </c>
      <c r="C376" s="6" t="s">
        <v>1743</v>
      </c>
      <c r="D376" s="6" t="s">
        <v>54</v>
      </c>
      <c r="E376" s="6" t="s">
        <v>219</v>
      </c>
      <c r="F376" s="6" t="s">
        <v>95</v>
      </c>
      <c r="G376" s="6" t="s">
        <v>1744</v>
      </c>
      <c r="H376" s="13" t="s">
        <v>97</v>
      </c>
      <c r="I376" s="7" t="s">
        <v>105</v>
      </c>
      <c r="J376" s="7" t="s">
        <v>76</v>
      </c>
      <c r="K376" s="6" t="s">
        <v>77</v>
      </c>
      <c r="L376" s="6"/>
      <c r="M376" s="6"/>
      <c r="N376" s="7" t="s">
        <v>77</v>
      </c>
      <c r="O376" s="9" t="n">
        <v>1859</v>
      </c>
      <c r="P376" s="0" t="str">
        <f aca="false">RIGHT(VLOOKUP(A376,Sheet2!A:C,3,0),4)</f>
        <v>1881</v>
      </c>
      <c r="Q376" s="0" t="n">
        <f aca="false">P376-O376</f>
        <v>22</v>
      </c>
      <c r="R376" s="0" t="str">
        <f aca="false">VLOOKUP(A376,Sheet1!A:K,8,0)</f>
        <v>'pragmatisch' liberaal;Rooms-Katholieken</v>
      </c>
      <c r="S376" s="0" t="s">
        <v>50</v>
      </c>
      <c r="T376" s="0" t="str">
        <f aca="false">RIGHT(VLOOKUP(A376,Sheet1!A:K,11,0),4)</f>
        <v>1802</v>
      </c>
      <c r="U376" s="0" t="str">
        <f aca="false">RIGHT(G376,4)</f>
        <v>1881</v>
      </c>
      <c r="V376" s="0" t="n">
        <f aca="false">U376-T376</f>
        <v>79</v>
      </c>
      <c r="W376" s="0" t="n">
        <f aca="false">IF(O376&lt;1881,1,0)</f>
        <v>1</v>
      </c>
      <c r="X376" s="0" t="n">
        <f aca="false">IF(AND(O376&gt;1880,O376&lt;1901),1,0)</f>
        <v>0</v>
      </c>
      <c r="Y376" s="0" t="n">
        <f aca="false">IF(AND(O376&gt;1900,O376&lt;1919),1,0)</f>
        <v>0</v>
      </c>
      <c r="Z376" s="0" t="n">
        <f aca="false">IF(O376&gt;1918,1,0)</f>
        <v>0</v>
      </c>
      <c r="AA376" s="0" t="n">
        <f aca="false">IF(W376=1,1,IF(X376=1,2,IF(Y376=1,3,IF(Z376=1,4,0))))</f>
        <v>1</v>
      </c>
      <c r="AB376" s="0" t="n">
        <f aca="false">IF(ISNUMBER(FIND("2e kamerlid",D376,1)),1,0)</f>
        <v>0</v>
      </c>
      <c r="AC376" s="0" t="n">
        <f aca="false">IF(ISNUMBER(FIND("1e kamerlid",D376,1)),1,0)</f>
        <v>1</v>
      </c>
      <c r="AD376" s="0" t="n">
        <f aca="false">IF(ISNUMBER(FIND("minister",D376,1)),1,0)</f>
        <v>0</v>
      </c>
      <c r="AE376" s="0" t="n">
        <f aca="false">IF(ISNUMBER(FIND("gedeputeerde",D376,1)),1,0)</f>
        <v>0</v>
      </c>
      <c r="AF376" s="0" t="n">
        <f aca="false">IF(ISNUMBER(FIND("commissaris",D376,1)),1,0)</f>
        <v>0</v>
      </c>
    </row>
    <row r="377" customFormat="false" ht="15" hidden="false" customHeight="false" outlineLevel="0" collapsed="false">
      <c r="A377" s="6" t="s">
        <v>1745</v>
      </c>
      <c r="B377" s="6" t="s">
        <v>1746</v>
      </c>
      <c r="C377" s="6" t="s">
        <v>1747</v>
      </c>
      <c r="D377" s="6" t="s">
        <v>35</v>
      </c>
      <c r="E377" s="6" t="s">
        <v>1748</v>
      </c>
      <c r="F377" s="6" t="s">
        <v>117</v>
      </c>
      <c r="G377" s="6" t="s">
        <v>1749</v>
      </c>
      <c r="H377" s="13" t="s">
        <v>866</v>
      </c>
      <c r="I377" s="7" t="s">
        <v>39</v>
      </c>
      <c r="J377" s="7" t="s">
        <v>40</v>
      </c>
      <c r="K377" s="6" t="s">
        <v>40</v>
      </c>
      <c r="L377" s="6" t="s">
        <v>1750</v>
      </c>
      <c r="M377" s="6"/>
      <c r="N377" s="8" t="s">
        <v>40</v>
      </c>
      <c r="O377" s="9" t="n">
        <v>1909</v>
      </c>
      <c r="P377" s="0" t="str">
        <f aca="false">RIGHT(VLOOKUP(A377,Sheet2!A:C,3,0),4)</f>
        <v>1913</v>
      </c>
      <c r="Q377" s="0" t="n">
        <f aca="false">P377-O377</f>
        <v>4</v>
      </c>
      <c r="R377" s="0" t="str">
        <f aca="false">VLOOKUP(A377,Sheet1!A:K,8,0)</f>
        <v>ARP</v>
      </c>
      <c r="S377" s="0" t="s">
        <v>69</v>
      </c>
      <c r="T377" s="0" t="str">
        <f aca="false">RIGHT(VLOOKUP(A377,Sheet1!A:K,11,0),4)</f>
        <v>1846</v>
      </c>
      <c r="U377" s="0" t="str">
        <f aca="false">RIGHT(G377,4)</f>
        <v>1916</v>
      </c>
      <c r="V377" s="0" t="n">
        <f aca="false">U377-T377</f>
        <v>70</v>
      </c>
      <c r="W377" s="0" t="n">
        <f aca="false">IF(O377&lt;1881,1,0)</f>
        <v>0</v>
      </c>
      <c r="X377" s="0" t="n">
        <f aca="false">IF(AND(O377&gt;1880,O377&lt;1901),1,0)</f>
        <v>0</v>
      </c>
      <c r="Y377" s="0" t="n">
        <f aca="false">IF(AND(O377&gt;1900,O377&lt;1919),1,0)</f>
        <v>1</v>
      </c>
      <c r="Z377" s="0" t="n">
        <f aca="false">IF(O377&gt;1918,1,0)</f>
        <v>0</v>
      </c>
      <c r="AA377" s="0" t="n">
        <f aca="false">IF(W377=1,1,IF(X377=1,2,IF(Y377=1,3,IF(Z377=1,4,0))))</f>
        <v>3</v>
      </c>
      <c r="AB377" s="0" t="n">
        <f aca="false">IF(ISNUMBER(FIND("2e kamerlid",D377,1)),1,0)</f>
        <v>1</v>
      </c>
      <c r="AC377" s="0" t="n">
        <f aca="false">IF(ISNUMBER(FIND("1e kamerlid",D377,1)),1,0)</f>
        <v>0</v>
      </c>
      <c r="AD377" s="0" t="n">
        <f aca="false">IF(ISNUMBER(FIND("minister",D377,1)),1,0)</f>
        <v>0</v>
      </c>
      <c r="AE377" s="0" t="n">
        <f aca="false">IF(ISNUMBER(FIND("gedeputeerde",D377,1)),1,0)</f>
        <v>0</v>
      </c>
      <c r="AF377" s="0" t="n">
        <f aca="false">IF(ISNUMBER(FIND("commissaris",D377,1)),1,0)</f>
        <v>0</v>
      </c>
    </row>
    <row r="378" customFormat="false" ht="15" hidden="false" customHeight="false" outlineLevel="0" collapsed="false">
      <c r="A378" s="6" t="s">
        <v>1751</v>
      </c>
      <c r="B378" s="7" t="s">
        <v>1752</v>
      </c>
      <c r="C378" s="7" t="s">
        <v>1753</v>
      </c>
      <c r="D378" s="7" t="s">
        <v>35</v>
      </c>
      <c r="E378" s="7" t="s">
        <v>572</v>
      </c>
      <c r="F378" s="7" t="s">
        <v>48</v>
      </c>
      <c r="G378" s="7" t="s">
        <v>1754</v>
      </c>
      <c r="H378" s="10" t="n">
        <v>1884</v>
      </c>
      <c r="I378" s="11" t="n">
        <v>24259</v>
      </c>
      <c r="J378" s="7" t="s">
        <v>40</v>
      </c>
      <c r="K378" s="7" t="s">
        <v>40</v>
      </c>
      <c r="L378" s="12"/>
      <c r="M378" s="7"/>
      <c r="N378" s="8" t="s">
        <v>40</v>
      </c>
      <c r="O378" s="9" t="n">
        <v>1869</v>
      </c>
      <c r="P378" s="0" t="str">
        <f aca="false">RIGHT(VLOOKUP(A378,Sheet2!A:C,3,0),4)</f>
        <v>1884</v>
      </c>
      <c r="Q378" s="0" t="n">
        <f aca="false">P378-O378</f>
        <v>15</v>
      </c>
      <c r="R378" s="0" t="str">
        <f aca="false">VLOOKUP(A378,Sheet1!A:K,8,0)</f>
        <v>liberaal;Kappeynianen</v>
      </c>
      <c r="S378" s="0" t="s">
        <v>50</v>
      </c>
      <c r="T378" s="0" t="str">
        <f aca="false">RIGHT(VLOOKUP(A378,Sheet1!A:K,11,0),4)</f>
        <v>1827</v>
      </c>
      <c r="U378" s="0" t="str">
        <f aca="false">RIGHT(G378,4)</f>
        <v>1884</v>
      </c>
      <c r="V378" s="0" t="n">
        <f aca="false">U378-T378</f>
        <v>57</v>
      </c>
      <c r="W378" s="0" t="n">
        <f aca="false">IF(O378&lt;1881,1,0)</f>
        <v>1</v>
      </c>
      <c r="X378" s="0" t="n">
        <f aca="false">IF(AND(O378&gt;1880,O378&lt;1901),1,0)</f>
        <v>0</v>
      </c>
      <c r="Y378" s="0" t="n">
        <f aca="false">IF(AND(O378&gt;1900,O378&lt;1919),1,0)</f>
        <v>0</v>
      </c>
      <c r="Z378" s="0" t="n">
        <f aca="false">IF(O378&gt;1918,1,0)</f>
        <v>0</v>
      </c>
      <c r="AA378" s="0" t="n">
        <f aca="false">IF(W378=1,1,IF(X378=1,2,IF(Y378=1,3,IF(Z378=1,4,0))))</f>
        <v>1</v>
      </c>
      <c r="AB378" s="0" t="n">
        <f aca="false">IF(ISNUMBER(FIND("2e kamerlid",D378,1)),1,0)</f>
        <v>1</v>
      </c>
      <c r="AC378" s="0" t="n">
        <f aca="false">IF(ISNUMBER(FIND("1e kamerlid",D378,1)),1,0)</f>
        <v>0</v>
      </c>
      <c r="AD378" s="0" t="n">
        <f aca="false">IF(ISNUMBER(FIND("minister",D378,1)),1,0)</f>
        <v>0</v>
      </c>
      <c r="AE378" s="0" t="n">
        <f aca="false">IF(ISNUMBER(FIND("gedeputeerde",D378,1)),1,0)</f>
        <v>0</v>
      </c>
      <c r="AF378" s="0" t="n">
        <f aca="false">IF(ISNUMBER(FIND("commissaris",D378,1)),1,0)</f>
        <v>0</v>
      </c>
    </row>
    <row r="379" customFormat="false" ht="15" hidden="false" customHeight="false" outlineLevel="0" collapsed="false">
      <c r="A379" s="6" t="s">
        <v>1755</v>
      </c>
      <c r="B379" s="7" t="s">
        <v>1756</v>
      </c>
      <c r="C379" s="7" t="s">
        <v>315</v>
      </c>
      <c r="D379" s="7" t="s">
        <v>35</v>
      </c>
      <c r="E379" s="7" t="s">
        <v>897</v>
      </c>
      <c r="F379" s="7" t="s">
        <v>48</v>
      </c>
      <c r="G379" s="7" t="s">
        <v>1757</v>
      </c>
      <c r="H379" s="10" t="n">
        <v>1899</v>
      </c>
      <c r="I379" s="11" t="n">
        <v>1538889</v>
      </c>
      <c r="J379" s="7" t="s">
        <v>40</v>
      </c>
      <c r="K379" s="7" t="s">
        <v>40</v>
      </c>
      <c r="L379" s="7"/>
      <c r="M379" s="7"/>
      <c r="N379" s="7" t="s">
        <v>40</v>
      </c>
      <c r="O379" s="9" t="n">
        <v>1866</v>
      </c>
      <c r="P379" s="0" t="str">
        <f aca="false">RIGHT(VLOOKUP(A379,Sheet2!A:C,3,0),4)</f>
        <v>1880</v>
      </c>
      <c r="Q379" s="0" t="n">
        <f aca="false">P379-O379</f>
        <v>14</v>
      </c>
      <c r="R379" s="0" t="str">
        <f aca="false">VLOOKUP(A379,Sheet1!A:K,8,0)</f>
        <v>liberaal;Kappeynianen</v>
      </c>
      <c r="S379" s="0" t="s">
        <v>50</v>
      </c>
      <c r="T379" s="0" t="str">
        <f aca="false">RIGHT(VLOOKUP(A379,Sheet1!A:K,11,0),4)</f>
        <v>1827</v>
      </c>
      <c r="U379" s="0" t="str">
        <f aca="false">RIGHT(G379,4)</f>
        <v>1899</v>
      </c>
      <c r="V379" s="0" t="n">
        <f aca="false">U379-T379</f>
        <v>72</v>
      </c>
      <c r="W379" s="0" t="n">
        <f aca="false">IF(O379&lt;1881,1,0)</f>
        <v>1</v>
      </c>
      <c r="X379" s="0" t="n">
        <f aca="false">IF(AND(O379&gt;1880,O379&lt;1901),1,0)</f>
        <v>0</v>
      </c>
      <c r="Y379" s="0" t="n">
        <f aca="false">IF(AND(O379&gt;1900,O379&lt;1919),1,0)</f>
        <v>0</v>
      </c>
      <c r="Z379" s="0" t="n">
        <f aca="false">IF(O379&gt;1918,1,0)</f>
        <v>0</v>
      </c>
      <c r="AA379" s="0" t="n">
        <f aca="false">IF(W379=1,1,IF(X379=1,2,IF(Y379=1,3,IF(Z379=1,4,0))))</f>
        <v>1</v>
      </c>
      <c r="AB379" s="0" t="n">
        <f aca="false">IF(ISNUMBER(FIND("2e kamerlid",D379,1)),1,0)</f>
        <v>1</v>
      </c>
      <c r="AC379" s="0" t="n">
        <f aca="false">IF(ISNUMBER(FIND("1e kamerlid",D379,1)),1,0)</f>
        <v>0</v>
      </c>
      <c r="AD379" s="0" t="n">
        <f aca="false">IF(ISNUMBER(FIND("minister",D379,1)),1,0)</f>
        <v>0</v>
      </c>
      <c r="AE379" s="0" t="n">
        <f aca="false">IF(ISNUMBER(FIND("gedeputeerde",D379,1)),1,0)</f>
        <v>0</v>
      </c>
      <c r="AF379" s="0" t="n">
        <f aca="false">IF(ISNUMBER(FIND("commissaris",D379,1)),1,0)</f>
        <v>0</v>
      </c>
    </row>
    <row r="380" customFormat="false" ht="15" hidden="false" customHeight="false" outlineLevel="0" collapsed="false">
      <c r="A380" s="6" t="s">
        <v>1758</v>
      </c>
      <c r="B380" s="6" t="s">
        <v>1759</v>
      </c>
      <c r="C380" s="6" t="s">
        <v>1760</v>
      </c>
      <c r="D380" s="6" t="s">
        <v>35</v>
      </c>
      <c r="E380" s="6" t="s">
        <v>1761</v>
      </c>
      <c r="F380" s="6" t="s">
        <v>117</v>
      </c>
      <c r="G380" s="6" t="s">
        <v>1762</v>
      </c>
      <c r="H380" s="13" t="s">
        <v>278</v>
      </c>
      <c r="I380" s="7" t="s">
        <v>75</v>
      </c>
      <c r="J380" s="7" t="s">
        <v>77</v>
      </c>
      <c r="K380" s="6" t="s">
        <v>77</v>
      </c>
      <c r="L380" s="6" t="s">
        <v>1763</v>
      </c>
      <c r="M380" s="6"/>
      <c r="N380" s="7" t="s">
        <v>77</v>
      </c>
      <c r="O380" s="9" t="n">
        <v>1922</v>
      </c>
      <c r="P380" s="0" t="str">
        <f aca="false">RIGHT(VLOOKUP(A380,Sheet2!A:C,3,0),4)</f>
        <v>1923</v>
      </c>
      <c r="Q380" s="0" t="n">
        <f aca="false">P380-O380</f>
        <v>1</v>
      </c>
      <c r="R380" s="0" t="str">
        <f aca="false">VLOOKUP(A380,Sheet1!A:K,8,0)</f>
        <v>Algemeene Bond (RKSP)</v>
      </c>
      <c r="S380" s="0" t="s">
        <v>69</v>
      </c>
      <c r="T380" s="0" t="str">
        <f aca="false">RIGHT(VLOOKUP(A380,Sheet1!A:K,11,0),4)</f>
        <v>1870</v>
      </c>
      <c r="U380" s="0" t="str">
        <f aca="false">RIGHT(G380,4)</f>
        <v>1923</v>
      </c>
      <c r="V380" s="0" t="n">
        <f aca="false">U380-T380</f>
        <v>53</v>
      </c>
      <c r="W380" s="0" t="n">
        <f aca="false">IF(O380&lt;1881,1,0)</f>
        <v>0</v>
      </c>
      <c r="X380" s="0" t="n">
        <f aca="false">IF(AND(O380&gt;1880,O380&lt;1901),1,0)</f>
        <v>0</v>
      </c>
      <c r="Y380" s="0" t="n">
        <f aca="false">IF(AND(O380&gt;1900,O380&lt;1919),1,0)</f>
        <v>0</v>
      </c>
      <c r="Z380" s="0" t="n">
        <f aca="false">IF(O380&gt;1918,1,0)</f>
        <v>1</v>
      </c>
      <c r="AA380" s="0" t="n">
        <f aca="false">IF(W380=1,1,IF(X380=1,2,IF(Y380=1,3,IF(Z380=1,4,0))))</f>
        <v>4</v>
      </c>
      <c r="AB380" s="0" t="n">
        <f aca="false">IF(ISNUMBER(FIND("2e kamerlid",D380,1)),1,0)</f>
        <v>1</v>
      </c>
      <c r="AC380" s="0" t="n">
        <f aca="false">IF(ISNUMBER(FIND("1e kamerlid",D380,1)),1,0)</f>
        <v>0</v>
      </c>
      <c r="AD380" s="0" t="n">
        <f aca="false">IF(ISNUMBER(FIND("minister",D380,1)),1,0)</f>
        <v>0</v>
      </c>
      <c r="AE380" s="0" t="n">
        <f aca="false">IF(ISNUMBER(FIND("gedeputeerde",D380,1)),1,0)</f>
        <v>0</v>
      </c>
      <c r="AF380" s="0" t="n">
        <f aca="false">IF(ISNUMBER(FIND("commissaris",D380,1)),1,0)</f>
        <v>0</v>
      </c>
    </row>
    <row r="381" customFormat="false" ht="15" hidden="false" customHeight="false" outlineLevel="0" collapsed="false">
      <c r="A381" s="6" t="s">
        <v>1764</v>
      </c>
      <c r="B381" s="7" t="s">
        <v>1765</v>
      </c>
      <c r="C381" s="7" t="s">
        <v>64</v>
      </c>
      <c r="D381" s="7" t="s">
        <v>35</v>
      </c>
      <c r="E381" s="7" t="s">
        <v>36</v>
      </c>
      <c r="F381" s="7" t="s">
        <v>37</v>
      </c>
      <c r="G381" s="7" t="s">
        <v>1766</v>
      </c>
      <c r="H381" s="7" t="n">
        <v>1939</v>
      </c>
      <c r="I381" s="7" t="s">
        <v>273</v>
      </c>
      <c r="J381" s="7" t="s">
        <v>76</v>
      </c>
      <c r="K381" s="7" t="s">
        <v>77</v>
      </c>
      <c r="L381" s="7"/>
      <c r="M381" s="7" t="s">
        <v>1767</v>
      </c>
      <c r="N381" s="7" t="s">
        <v>77</v>
      </c>
      <c r="O381" s="9" t="n">
        <v>1908</v>
      </c>
      <c r="P381" s="0" t="str">
        <f aca="false">RIGHT(VLOOKUP(A381,Sheet2!A:C,3,0),4)</f>
        <v>1925</v>
      </c>
      <c r="Q381" s="0" t="n">
        <f aca="false">P381-O381</f>
        <v>17</v>
      </c>
      <c r="R381" s="0" t="str">
        <f aca="false">VLOOKUP(A381,Sheet1!A:K,8,0)</f>
        <v>ARP</v>
      </c>
      <c r="S381" s="0" t="s">
        <v>69</v>
      </c>
      <c r="T381" s="0" t="str">
        <f aca="false">RIGHT(VLOOKUP(A381,Sheet1!A:K,11,0),4)</f>
        <v>1867</v>
      </c>
      <c r="U381" s="0" t="str">
        <f aca="false">RIGHT(G381,4)</f>
        <v>1939</v>
      </c>
      <c r="V381" s="0" t="n">
        <f aca="false">U381-T381</f>
        <v>72</v>
      </c>
      <c r="W381" s="0" t="n">
        <f aca="false">IF(O381&lt;1881,1,0)</f>
        <v>0</v>
      </c>
      <c r="X381" s="0" t="n">
        <f aca="false">IF(AND(O381&gt;1880,O381&lt;1901),1,0)</f>
        <v>0</v>
      </c>
      <c r="Y381" s="0" t="n">
        <f aca="false">IF(AND(O381&gt;1900,O381&lt;1919),1,0)</f>
        <v>1</v>
      </c>
      <c r="Z381" s="0" t="n">
        <f aca="false">IF(O381&gt;1918,1,0)</f>
        <v>0</v>
      </c>
      <c r="AA381" s="0" t="n">
        <f aca="false">IF(W381=1,1,IF(X381=1,2,IF(Y381=1,3,IF(Z381=1,4,0))))</f>
        <v>3</v>
      </c>
      <c r="AB381" s="0" t="n">
        <f aca="false">IF(ISNUMBER(FIND("2e kamerlid",D381,1)),1,0)</f>
        <v>1</v>
      </c>
      <c r="AC381" s="0" t="n">
        <f aca="false">IF(ISNUMBER(FIND("1e kamerlid",D381,1)),1,0)</f>
        <v>0</v>
      </c>
      <c r="AD381" s="0" t="n">
        <f aca="false">IF(ISNUMBER(FIND("minister",D381,1)),1,0)</f>
        <v>0</v>
      </c>
      <c r="AE381" s="0" t="n">
        <f aca="false">IF(ISNUMBER(FIND("gedeputeerde",D381,1)),1,0)</f>
        <v>0</v>
      </c>
      <c r="AF381" s="0" t="n">
        <f aca="false">IF(ISNUMBER(FIND("commissaris",D381,1)),1,0)</f>
        <v>0</v>
      </c>
    </row>
    <row r="382" customFormat="false" ht="15" hidden="false" customHeight="false" outlineLevel="0" collapsed="false">
      <c r="A382" s="6" t="s">
        <v>1768</v>
      </c>
      <c r="B382" s="7" t="s">
        <v>1769</v>
      </c>
      <c r="C382" s="7" t="s">
        <v>1770</v>
      </c>
      <c r="D382" s="7" t="s">
        <v>35</v>
      </c>
      <c r="E382" s="7" t="s">
        <v>109</v>
      </c>
      <c r="F382" s="7" t="s">
        <v>110</v>
      </c>
      <c r="G382" s="7" t="s">
        <v>1771</v>
      </c>
      <c r="H382" s="7" t="n">
        <v>1940</v>
      </c>
      <c r="I382" s="7" t="s">
        <v>84</v>
      </c>
      <c r="J382" s="7" t="s">
        <v>40</v>
      </c>
      <c r="K382" s="7" t="s">
        <v>40</v>
      </c>
      <c r="L382" s="7"/>
      <c r="M382" s="7"/>
      <c r="N382" s="8" t="s">
        <v>40</v>
      </c>
      <c r="O382" s="9" t="n">
        <v>1925</v>
      </c>
      <c r="P382" s="0" t="str">
        <f aca="false">RIGHT(VLOOKUP(A382,Sheet2!A:C,3,0),4)</f>
        <v>1940</v>
      </c>
      <c r="Q382" s="0" t="n">
        <f aca="false">P382-O382</f>
        <v>15</v>
      </c>
      <c r="R382" s="0" t="str">
        <f aca="false">VLOOKUP(A382,Sheet1!A:K,8,0)</f>
        <v>Algemeene Bond (RKSP);RKSP</v>
      </c>
      <c r="S382" s="0" t="s">
        <v>69</v>
      </c>
      <c r="T382" s="0" t="str">
        <f aca="false">RIGHT(VLOOKUP(A382,Sheet1!A:K,11,0),4)</f>
        <v>1869</v>
      </c>
      <c r="U382" s="0" t="str">
        <f aca="false">RIGHT(G382,4)</f>
        <v>1940</v>
      </c>
      <c r="V382" s="0" t="n">
        <f aca="false">U382-T382</f>
        <v>71</v>
      </c>
      <c r="W382" s="0" t="n">
        <f aca="false">IF(O382&lt;1881,1,0)</f>
        <v>0</v>
      </c>
      <c r="X382" s="0" t="n">
        <f aca="false">IF(AND(O382&gt;1880,O382&lt;1901),1,0)</f>
        <v>0</v>
      </c>
      <c r="Y382" s="0" t="n">
        <f aca="false">IF(AND(O382&gt;1900,O382&lt;1919),1,0)</f>
        <v>0</v>
      </c>
      <c r="Z382" s="0" t="n">
        <f aca="false">IF(O382&gt;1918,1,0)</f>
        <v>1</v>
      </c>
      <c r="AA382" s="0" t="n">
        <f aca="false">IF(W382=1,1,IF(X382=1,2,IF(Y382=1,3,IF(Z382=1,4,0))))</f>
        <v>4</v>
      </c>
      <c r="AB382" s="0" t="n">
        <f aca="false">IF(ISNUMBER(FIND("2e kamerlid",D382,1)),1,0)</f>
        <v>1</v>
      </c>
      <c r="AC382" s="0" t="n">
        <f aca="false">IF(ISNUMBER(FIND("1e kamerlid",D382,1)),1,0)</f>
        <v>0</v>
      </c>
      <c r="AD382" s="0" t="n">
        <f aca="false">IF(ISNUMBER(FIND("minister",D382,1)),1,0)</f>
        <v>0</v>
      </c>
      <c r="AE382" s="0" t="n">
        <f aca="false">IF(ISNUMBER(FIND("gedeputeerde",D382,1)),1,0)</f>
        <v>0</v>
      </c>
      <c r="AF382" s="0" t="n">
        <f aca="false">IF(ISNUMBER(FIND("commissaris",D382,1)),1,0)</f>
        <v>0</v>
      </c>
    </row>
    <row r="383" customFormat="false" ht="15" hidden="false" customHeight="false" outlineLevel="0" collapsed="false">
      <c r="A383" s="6" t="s">
        <v>1772</v>
      </c>
      <c r="B383" s="6" t="s">
        <v>1773</v>
      </c>
      <c r="C383" s="6" t="s">
        <v>353</v>
      </c>
      <c r="D383" s="6" t="s">
        <v>54</v>
      </c>
      <c r="E383" s="6" t="s">
        <v>482</v>
      </c>
      <c r="F383" s="6" t="s">
        <v>102</v>
      </c>
      <c r="G383" s="6" t="s">
        <v>1774</v>
      </c>
      <c r="H383" s="13" t="s">
        <v>457</v>
      </c>
      <c r="I383" s="7" t="s">
        <v>105</v>
      </c>
      <c r="J383" s="6" t="s">
        <v>40</v>
      </c>
      <c r="K383" s="6" t="s">
        <v>77</v>
      </c>
      <c r="L383" s="6"/>
      <c r="M383" s="6"/>
      <c r="N383" s="7" t="s">
        <v>77</v>
      </c>
      <c r="O383" s="9" t="n">
        <v>1923</v>
      </c>
      <c r="P383" s="0" t="str">
        <f aca="false">RIGHT(VLOOKUP(A383,Sheet2!A:C,3,0),4)</f>
        <v>1941</v>
      </c>
      <c r="Q383" s="0" t="n">
        <f aca="false">P383-O383</f>
        <v>18</v>
      </c>
      <c r="R383" s="0" t="str">
        <f aca="false">VLOOKUP(A383,Sheet1!A:K,8,0)</f>
        <v>SDAP</v>
      </c>
      <c r="S383" s="0" t="s">
        <v>42</v>
      </c>
      <c r="T383" s="0" t="str">
        <f aca="false">RIGHT(VLOOKUP(A383,Sheet1!A:K,11,0),4)</f>
        <v>1882</v>
      </c>
      <c r="U383" s="0" t="str">
        <f aca="false">RIGHT(G383,4)</f>
        <v>1941</v>
      </c>
      <c r="V383" s="0" t="n">
        <f aca="false">U383-T383</f>
        <v>59</v>
      </c>
      <c r="W383" s="0" t="n">
        <f aca="false">IF(O383&lt;1881,1,0)</f>
        <v>0</v>
      </c>
      <c r="X383" s="0" t="n">
        <f aca="false">IF(AND(O383&gt;1880,O383&lt;1901),1,0)</f>
        <v>0</v>
      </c>
      <c r="Y383" s="0" t="n">
        <f aca="false">IF(AND(O383&gt;1900,O383&lt;1919),1,0)</f>
        <v>0</v>
      </c>
      <c r="Z383" s="0" t="n">
        <f aca="false">IF(O383&gt;1918,1,0)</f>
        <v>1</v>
      </c>
      <c r="AA383" s="0" t="n">
        <f aca="false">IF(W383=1,1,IF(X383=1,2,IF(Y383=1,3,IF(Z383=1,4,0))))</f>
        <v>4</v>
      </c>
      <c r="AB383" s="0" t="n">
        <f aca="false">IF(ISNUMBER(FIND("2e kamerlid",D383,1)),1,0)</f>
        <v>0</v>
      </c>
      <c r="AC383" s="0" t="n">
        <f aca="false">IF(ISNUMBER(FIND("1e kamerlid",D383,1)),1,0)</f>
        <v>1</v>
      </c>
      <c r="AD383" s="0" t="n">
        <f aca="false">IF(ISNUMBER(FIND("minister",D383,1)),1,0)</f>
        <v>0</v>
      </c>
      <c r="AE383" s="0" t="n">
        <f aca="false">IF(ISNUMBER(FIND("gedeputeerde",D383,1)),1,0)</f>
        <v>0</v>
      </c>
      <c r="AF383" s="0" t="n">
        <f aca="false">IF(ISNUMBER(FIND("commissaris",D383,1)),1,0)</f>
        <v>0</v>
      </c>
    </row>
    <row r="384" customFormat="false" ht="15" hidden="false" customHeight="false" outlineLevel="0" collapsed="false">
      <c r="A384" s="6" t="s">
        <v>1775</v>
      </c>
      <c r="B384" s="7" t="s">
        <v>1776</v>
      </c>
      <c r="C384" s="7" t="s">
        <v>1777</v>
      </c>
      <c r="D384" s="7" t="s">
        <v>35</v>
      </c>
      <c r="E384" s="7" t="s">
        <v>73</v>
      </c>
      <c r="F384" s="7" t="s">
        <v>48</v>
      </c>
      <c r="G384" s="7" t="s">
        <v>1778</v>
      </c>
      <c r="H384" s="10" t="n">
        <v>1883</v>
      </c>
      <c r="I384" s="11" t="n">
        <v>2886</v>
      </c>
      <c r="J384" s="7" t="s">
        <v>40</v>
      </c>
      <c r="K384" s="7" t="s">
        <v>40</v>
      </c>
      <c r="L384" s="10" t="n">
        <v>1</v>
      </c>
      <c r="M384" s="7"/>
      <c r="N384" s="7" t="s">
        <v>40</v>
      </c>
      <c r="O384" s="9" t="n">
        <v>1843</v>
      </c>
      <c r="P384" s="0" t="str">
        <f aca="false">RIGHT(VLOOKUP(A384,Sheet2!A:C,3,0),4)</f>
        <v>1850</v>
      </c>
      <c r="Q384" s="0" t="n">
        <f aca="false">P384-O384</f>
        <v>7</v>
      </c>
      <c r="R384" s="0" t="str">
        <f aca="false">VLOOKUP(A384,Sheet1!A:K,8,0)</f>
        <v>liberaal;'pragmatisch' liberaal</v>
      </c>
      <c r="S384" s="0" t="s">
        <v>50</v>
      </c>
      <c r="T384" s="0" t="str">
        <f aca="false">RIGHT(VLOOKUP(A384,Sheet1!A:K,11,0),4)</f>
        <v>1793</v>
      </c>
      <c r="U384" s="0" t="str">
        <f aca="false">RIGHT(G384,4)</f>
        <v>1883</v>
      </c>
      <c r="V384" s="0" t="n">
        <f aca="false">U384-T384</f>
        <v>90</v>
      </c>
      <c r="W384" s="0" t="n">
        <f aca="false">IF(O384&lt;1881,1,0)</f>
        <v>1</v>
      </c>
      <c r="X384" s="0" t="n">
        <f aca="false">IF(AND(O384&gt;1880,O384&lt;1901),1,0)</f>
        <v>0</v>
      </c>
      <c r="Y384" s="0" t="n">
        <f aca="false">IF(AND(O384&gt;1900,O384&lt;1919),1,0)</f>
        <v>0</v>
      </c>
      <c r="Z384" s="0" t="n">
        <f aca="false">IF(O384&gt;1918,1,0)</f>
        <v>0</v>
      </c>
      <c r="AA384" s="0" t="n">
        <f aca="false">IF(W384=1,1,IF(X384=1,2,IF(Y384=1,3,IF(Z384=1,4,0))))</f>
        <v>1</v>
      </c>
      <c r="AB384" s="0" t="n">
        <f aca="false">IF(ISNUMBER(FIND("2e kamerlid",D384,1)),1,0)</f>
        <v>1</v>
      </c>
      <c r="AC384" s="0" t="n">
        <f aca="false">IF(ISNUMBER(FIND("1e kamerlid",D384,1)),1,0)</f>
        <v>0</v>
      </c>
      <c r="AD384" s="0" t="n">
        <f aca="false">IF(ISNUMBER(FIND("minister",D384,1)),1,0)</f>
        <v>0</v>
      </c>
      <c r="AE384" s="0" t="n">
        <f aca="false">IF(ISNUMBER(FIND("gedeputeerde",D384,1)),1,0)</f>
        <v>0</v>
      </c>
      <c r="AF384" s="0" t="n">
        <f aca="false">IF(ISNUMBER(FIND("commissaris",D384,1)),1,0)</f>
        <v>0</v>
      </c>
    </row>
    <row r="385" customFormat="false" ht="15" hidden="false" customHeight="false" outlineLevel="0" collapsed="false">
      <c r="A385" s="6" t="s">
        <v>1779</v>
      </c>
      <c r="B385" s="7" t="s">
        <v>1780</v>
      </c>
      <c r="C385" s="7" t="s">
        <v>1781</v>
      </c>
      <c r="D385" s="7" t="s">
        <v>35</v>
      </c>
      <c r="E385" s="7" t="s">
        <v>82</v>
      </c>
      <c r="F385" s="7" t="s">
        <v>37</v>
      </c>
      <c r="G385" s="7" t="s">
        <v>1782</v>
      </c>
      <c r="H385" s="7" t="n">
        <v>1925</v>
      </c>
      <c r="I385" s="11" t="n">
        <v>2443</v>
      </c>
      <c r="J385" s="7" t="s">
        <v>40</v>
      </c>
      <c r="K385" s="7" t="s">
        <v>40</v>
      </c>
      <c r="L385" s="7"/>
      <c r="M385" s="12" t="s">
        <v>743</v>
      </c>
      <c r="N385" s="8" t="s">
        <v>40</v>
      </c>
      <c r="O385" s="9" t="n">
        <v>1909</v>
      </c>
      <c r="P385" s="0" t="str">
        <f aca="false">RIGHT(VLOOKUP(A385,Sheet2!A:C,3,0),4)</f>
        <v>1925</v>
      </c>
      <c r="Q385" s="0" t="n">
        <f aca="false">P385-O385</f>
        <v>16</v>
      </c>
      <c r="R385" s="0" t="str">
        <f aca="false">VLOOKUP(A385,Sheet1!A:K,8,0)</f>
        <v>ARP</v>
      </c>
      <c r="S385" s="0" t="s">
        <v>69</v>
      </c>
      <c r="T385" s="0" t="str">
        <f aca="false">RIGHT(VLOOKUP(A385,Sheet1!A:K,11,0),4)</f>
        <v>1861</v>
      </c>
      <c r="U385" s="0" t="str">
        <f aca="false">RIGHT(G385,4)</f>
        <v>1925</v>
      </c>
      <c r="V385" s="0" t="n">
        <f aca="false">U385-T385</f>
        <v>64</v>
      </c>
      <c r="W385" s="0" t="n">
        <f aca="false">IF(O385&lt;1881,1,0)</f>
        <v>0</v>
      </c>
      <c r="X385" s="0" t="n">
        <f aca="false">IF(AND(O385&gt;1880,O385&lt;1901),1,0)</f>
        <v>0</v>
      </c>
      <c r="Y385" s="0" t="n">
        <f aca="false">IF(AND(O385&gt;1900,O385&lt;1919),1,0)</f>
        <v>1</v>
      </c>
      <c r="Z385" s="0" t="n">
        <f aca="false">IF(O385&gt;1918,1,0)</f>
        <v>0</v>
      </c>
      <c r="AA385" s="0" t="n">
        <f aca="false">IF(W385=1,1,IF(X385=1,2,IF(Y385=1,3,IF(Z385=1,4,0))))</f>
        <v>3</v>
      </c>
      <c r="AB385" s="0" t="n">
        <f aca="false">IF(ISNUMBER(FIND("2e kamerlid",D385,1)),1,0)</f>
        <v>1</v>
      </c>
      <c r="AC385" s="0" t="n">
        <f aca="false">IF(ISNUMBER(FIND("1e kamerlid",D385,1)),1,0)</f>
        <v>0</v>
      </c>
      <c r="AD385" s="0" t="n">
        <f aca="false">IF(ISNUMBER(FIND("minister",D385,1)),1,0)</f>
        <v>0</v>
      </c>
      <c r="AE385" s="0" t="n">
        <f aca="false">IF(ISNUMBER(FIND("gedeputeerde",D385,1)),1,0)</f>
        <v>0</v>
      </c>
      <c r="AF385" s="0" t="n">
        <f aca="false">IF(ISNUMBER(FIND("commissaris",D385,1)),1,0)</f>
        <v>0</v>
      </c>
    </row>
    <row r="386" customFormat="false" ht="15" hidden="false" customHeight="false" outlineLevel="0" collapsed="false">
      <c r="A386" s="6" t="s">
        <v>1783</v>
      </c>
      <c r="B386" s="6" t="s">
        <v>1784</v>
      </c>
      <c r="C386" s="6" t="s">
        <v>64</v>
      </c>
      <c r="D386" s="6" t="s">
        <v>54</v>
      </c>
      <c r="E386" s="6" t="s">
        <v>883</v>
      </c>
      <c r="F386" s="6" t="s">
        <v>340</v>
      </c>
      <c r="G386" s="6" t="s">
        <v>1785</v>
      </c>
      <c r="H386" s="13" t="s">
        <v>901</v>
      </c>
      <c r="I386" s="7" t="s">
        <v>39</v>
      </c>
      <c r="J386" s="6" t="s">
        <v>40</v>
      </c>
      <c r="K386" s="7" t="s">
        <v>40</v>
      </c>
      <c r="L386" s="6"/>
      <c r="M386" s="6"/>
      <c r="N386" s="8" t="s">
        <v>40</v>
      </c>
      <c r="O386" s="9" t="n">
        <v>1883</v>
      </c>
      <c r="P386" s="0" t="str">
        <f aca="false">RIGHT(VLOOKUP(A386,Sheet2!A:C,3,0),4)</f>
        <v>1892</v>
      </c>
      <c r="Q386" s="0" t="n">
        <f aca="false">P386-O386</f>
        <v>9</v>
      </c>
      <c r="R386" s="0" t="str">
        <f aca="false">VLOOKUP(A386,Sheet1!A:K,8,0)</f>
        <v>liberaal</v>
      </c>
      <c r="S386" s="0" t="s">
        <v>50</v>
      </c>
      <c r="T386" s="0" t="str">
        <f aca="false">RIGHT(VLOOKUP(A386,Sheet1!A:K,11,0),4)</f>
        <v>1827</v>
      </c>
      <c r="U386" s="0" t="str">
        <f aca="false">RIGHT(G386,4)</f>
        <v>1892</v>
      </c>
      <c r="V386" s="0" t="n">
        <f aca="false">U386-T386</f>
        <v>65</v>
      </c>
      <c r="W386" s="0" t="n">
        <f aca="false">IF(O386&lt;1881,1,0)</f>
        <v>0</v>
      </c>
      <c r="X386" s="0" t="n">
        <f aca="false">IF(AND(O386&gt;1880,O386&lt;1901),1,0)</f>
        <v>1</v>
      </c>
      <c r="Y386" s="0" t="n">
        <f aca="false">IF(AND(O386&gt;1900,O386&lt;1919),1,0)</f>
        <v>0</v>
      </c>
      <c r="Z386" s="0" t="n">
        <f aca="false">IF(O386&gt;1918,1,0)</f>
        <v>0</v>
      </c>
      <c r="AA386" s="0" t="n">
        <f aca="false">IF(W386=1,1,IF(X386=1,2,IF(Y386=1,3,IF(Z386=1,4,0))))</f>
        <v>2</v>
      </c>
      <c r="AB386" s="0" t="n">
        <f aca="false">IF(ISNUMBER(FIND("2e kamerlid",D386,1)),1,0)</f>
        <v>0</v>
      </c>
      <c r="AC386" s="0" t="n">
        <f aca="false">IF(ISNUMBER(FIND("1e kamerlid",D386,1)),1,0)</f>
        <v>1</v>
      </c>
      <c r="AD386" s="0" t="n">
        <f aca="false">IF(ISNUMBER(FIND("minister",D386,1)),1,0)</f>
        <v>0</v>
      </c>
      <c r="AE386" s="0" t="n">
        <f aca="false">IF(ISNUMBER(FIND("gedeputeerde",D386,1)),1,0)</f>
        <v>0</v>
      </c>
      <c r="AF386" s="0" t="n">
        <f aca="false">IF(ISNUMBER(FIND("commissaris",D386,1)),1,0)</f>
        <v>0</v>
      </c>
    </row>
    <row r="387" customFormat="false" ht="15" hidden="false" customHeight="false" outlineLevel="0" collapsed="false">
      <c r="A387" s="6" t="s">
        <v>1786</v>
      </c>
      <c r="B387" s="7" t="s">
        <v>1787</v>
      </c>
      <c r="C387" s="7" t="s">
        <v>627</v>
      </c>
      <c r="D387" s="7" t="s">
        <v>354</v>
      </c>
      <c r="E387" s="7" t="s">
        <v>82</v>
      </c>
      <c r="F387" s="7" t="s">
        <v>37</v>
      </c>
      <c r="G387" s="7" t="s">
        <v>1788</v>
      </c>
      <c r="H387" s="7" t="n">
        <v>1879</v>
      </c>
      <c r="I387" s="7" t="s">
        <v>39</v>
      </c>
      <c r="J387" s="7" t="s">
        <v>40</v>
      </c>
      <c r="K387" s="7" t="s">
        <v>40</v>
      </c>
      <c r="L387" s="7"/>
      <c r="M387" s="7"/>
      <c r="N387" s="8" t="s">
        <v>40</v>
      </c>
      <c r="O387" s="9" t="n">
        <v>1862</v>
      </c>
      <c r="P387" s="0" t="str">
        <f aca="false">RIGHT(VLOOKUP(A387,Sheet2!A:C,3,0),4)</f>
        <v>1871</v>
      </c>
      <c r="Q387" s="0" t="n">
        <f aca="false">P387-O387</f>
        <v>9</v>
      </c>
      <c r="R387" s="0" t="str">
        <f aca="false">VLOOKUP(A387,Sheet1!A:K,8,0)</f>
        <v>liberaal</v>
      </c>
      <c r="S387" s="0" t="s">
        <v>50</v>
      </c>
      <c r="T387" s="0" t="str">
        <f aca="false">RIGHT(VLOOKUP(A387,Sheet1!A:K,11,0),4)</f>
        <v>1796</v>
      </c>
      <c r="U387" s="0" t="str">
        <f aca="false">RIGHT(G387,4)</f>
        <v>1879</v>
      </c>
      <c r="V387" s="0" t="n">
        <f aca="false">U387-T387</f>
        <v>83</v>
      </c>
      <c r="W387" s="0" t="n">
        <f aca="false">IF(O387&lt;1881,1,0)</f>
        <v>1</v>
      </c>
      <c r="X387" s="0" t="n">
        <f aca="false">IF(AND(O387&gt;1880,O387&lt;1901),1,0)</f>
        <v>0</v>
      </c>
      <c r="Y387" s="0" t="n">
        <f aca="false">IF(AND(O387&gt;1900,O387&lt;1919),1,0)</f>
        <v>0</v>
      </c>
      <c r="Z387" s="0" t="n">
        <f aca="false">IF(O387&gt;1918,1,0)</f>
        <v>0</v>
      </c>
      <c r="AA387" s="0" t="n">
        <f aca="false">IF(W387=1,1,IF(X387=1,2,IF(Y387=1,3,IF(Z387=1,4,0))))</f>
        <v>1</v>
      </c>
      <c r="AB387" s="0" t="n">
        <f aca="false">IF(ISNUMBER(FIND("2e kamerlid",D387,1)),1,0)</f>
        <v>1</v>
      </c>
      <c r="AC387" s="0" t="n">
        <f aca="false">IF(ISNUMBER(FIND("1e kamerlid",D387,1)),1,0)</f>
        <v>0</v>
      </c>
      <c r="AD387" s="0" t="n">
        <f aca="false">IF(ISNUMBER(FIND("minister",D387,1)),1,0)</f>
        <v>1</v>
      </c>
      <c r="AE387" s="0" t="n">
        <f aca="false">IF(ISNUMBER(FIND("gedeputeerde",D387,1)),1,0)</f>
        <v>0</v>
      </c>
      <c r="AF387" s="0" t="n">
        <f aca="false">IF(ISNUMBER(FIND("commissaris",D387,1)),1,0)</f>
        <v>0</v>
      </c>
    </row>
    <row r="388" customFormat="false" ht="15" hidden="false" customHeight="false" outlineLevel="0" collapsed="false">
      <c r="A388" s="6" t="s">
        <v>1789</v>
      </c>
      <c r="B388" s="7" t="s">
        <v>1790</v>
      </c>
      <c r="C388" s="7" t="s">
        <v>1791</v>
      </c>
      <c r="D388" s="7" t="s">
        <v>46</v>
      </c>
      <c r="E388" s="7" t="s">
        <v>82</v>
      </c>
      <c r="F388" s="7" t="s">
        <v>37</v>
      </c>
      <c r="G388" s="7" t="s">
        <v>1792</v>
      </c>
      <c r="H388" s="7" t="n">
        <v>1936</v>
      </c>
      <c r="I388" s="7" t="s">
        <v>39</v>
      </c>
      <c r="J388" s="7" t="s">
        <v>40</v>
      </c>
      <c r="K388" s="7" t="s">
        <v>40</v>
      </c>
      <c r="L388" s="7"/>
      <c r="M388" s="7"/>
      <c r="N388" s="8" t="s">
        <v>40</v>
      </c>
      <c r="O388" s="9" t="n">
        <v>1913</v>
      </c>
      <c r="P388" s="0" t="str">
        <f aca="false">RIGHT(VLOOKUP(A388,Sheet2!A:C,3,0),4)</f>
        <v>1929</v>
      </c>
      <c r="Q388" s="0" t="n">
        <f aca="false">P388-O388</f>
        <v>16</v>
      </c>
      <c r="R388" s="0" t="str">
        <f aca="false">VLOOKUP(A388,Sheet1!A:K,8,0)</f>
        <v>Vrijheidsbond</v>
      </c>
      <c r="S388" s="0" t="s">
        <v>42</v>
      </c>
      <c r="T388" s="0" t="str">
        <f aca="false">RIGHT(VLOOKUP(A388,Sheet1!A:K,11,0),4)</f>
        <v>1871</v>
      </c>
      <c r="U388" s="0" t="str">
        <f aca="false">RIGHT(G388,4)</f>
        <v>1936</v>
      </c>
      <c r="V388" s="0" t="n">
        <f aca="false">U388-T388</f>
        <v>65</v>
      </c>
      <c r="W388" s="0" t="n">
        <f aca="false">IF(O388&lt;1881,1,0)</f>
        <v>0</v>
      </c>
      <c r="X388" s="0" t="n">
        <f aca="false">IF(AND(O388&gt;1880,O388&lt;1901),1,0)</f>
        <v>0</v>
      </c>
      <c r="Y388" s="0" t="n">
        <f aca="false">IF(AND(O388&gt;1900,O388&lt;1919),1,0)</f>
        <v>1</v>
      </c>
      <c r="Z388" s="0" t="n">
        <f aca="false">IF(O388&gt;1918,1,0)</f>
        <v>0</v>
      </c>
      <c r="AA388" s="0" t="n">
        <f aca="false">IF(W388=1,1,IF(X388=1,2,IF(Y388=1,3,IF(Z388=1,4,0))))</f>
        <v>3</v>
      </c>
      <c r="AB388" s="0" t="n">
        <f aca="false">IF(ISNUMBER(FIND("2e kamerlid",D388,1)),1,0)</f>
        <v>1</v>
      </c>
      <c r="AC388" s="0" t="n">
        <f aca="false">IF(ISNUMBER(FIND("1e kamerlid",D388,1)),1,0)</f>
        <v>1</v>
      </c>
      <c r="AD388" s="0" t="n">
        <f aca="false">IF(ISNUMBER(FIND("minister",D388,1)),1,0)</f>
        <v>0</v>
      </c>
      <c r="AE388" s="0" t="n">
        <f aca="false">IF(ISNUMBER(FIND("gedeputeerde",D388,1)),1,0)</f>
        <v>0</v>
      </c>
      <c r="AF388" s="0" t="n">
        <f aca="false">IF(ISNUMBER(FIND("commissaris",D388,1)),1,0)</f>
        <v>0</v>
      </c>
    </row>
    <row r="389" customFormat="false" ht="15" hidden="false" customHeight="false" outlineLevel="0" collapsed="false">
      <c r="A389" s="6" t="s">
        <v>1793</v>
      </c>
      <c r="B389" s="7" t="s">
        <v>1794</v>
      </c>
      <c r="C389" s="7" t="s">
        <v>985</v>
      </c>
      <c r="D389" s="7" t="s">
        <v>187</v>
      </c>
      <c r="E389" s="7" t="s">
        <v>82</v>
      </c>
      <c r="F389" s="7" t="s">
        <v>37</v>
      </c>
      <c r="G389" s="7" t="s">
        <v>1795</v>
      </c>
      <c r="H389" s="7" t="n">
        <v>1880</v>
      </c>
      <c r="I389" s="11" t="s">
        <v>1796</v>
      </c>
      <c r="J389" s="7" t="s">
        <v>40</v>
      </c>
      <c r="K389" s="7" t="s">
        <v>40</v>
      </c>
      <c r="L389" s="7"/>
      <c r="M389" s="7"/>
      <c r="N389" s="7" t="s">
        <v>40</v>
      </c>
      <c r="O389" s="9" t="n">
        <v>1835</v>
      </c>
      <c r="P389" s="0" t="str">
        <f aca="false">RIGHT(VLOOKUP(A389,Sheet2!A:C,3,0),4)</f>
        <v>1861</v>
      </c>
      <c r="Q389" s="0" t="n">
        <f aca="false">P389-O389</f>
        <v>26</v>
      </c>
      <c r="R389" s="0" t="str">
        <f aca="false">VLOOKUP(A389,Sheet1!A:K,8,0)</f>
        <v>conservatief (katholiek)</v>
      </c>
      <c r="S389" s="0" t="s">
        <v>69</v>
      </c>
      <c r="T389" s="0" t="str">
        <f aca="false">RIGHT(VLOOKUP(A389,Sheet1!A:K,11,0),4)</f>
        <v>1805</v>
      </c>
      <c r="U389" s="0" t="str">
        <f aca="false">RIGHT(G389,4)</f>
        <v>1880</v>
      </c>
      <c r="V389" s="0" t="n">
        <f aca="false">U389-T389</f>
        <v>75</v>
      </c>
      <c r="W389" s="0" t="n">
        <f aca="false">IF(O389&lt;1881,1,0)</f>
        <v>1</v>
      </c>
      <c r="X389" s="0" t="n">
        <f aca="false">IF(AND(O389&gt;1880,O389&lt;1901),1,0)</f>
        <v>0</v>
      </c>
      <c r="Y389" s="0" t="n">
        <f aca="false">IF(AND(O389&gt;1900,O389&lt;1919),1,0)</f>
        <v>0</v>
      </c>
      <c r="Z389" s="0" t="n">
        <f aca="false">IF(O389&gt;1918,1,0)</f>
        <v>0</v>
      </c>
      <c r="AA389" s="0" t="n">
        <f aca="false">IF(W389=1,1,IF(X389=1,2,IF(Y389=1,3,IF(Z389=1,4,0))))</f>
        <v>1</v>
      </c>
      <c r="AB389" s="0" t="n">
        <f aca="false">IF(ISNUMBER(FIND("2e kamerlid",D389,1)),1,0)</f>
        <v>1</v>
      </c>
      <c r="AC389" s="0" t="n">
        <f aca="false">IF(ISNUMBER(FIND("1e kamerlid",D389,1)),1,0)</f>
        <v>0</v>
      </c>
      <c r="AD389" s="0" t="n">
        <f aca="false">IF(ISNUMBER(FIND("minister",D389,1)),1,0)</f>
        <v>1</v>
      </c>
      <c r="AE389" s="0" t="n">
        <f aca="false">IF(ISNUMBER(FIND("gedeputeerde",D389,1)),1,0)</f>
        <v>1</v>
      </c>
      <c r="AF389" s="0" t="n">
        <f aca="false">IF(ISNUMBER(FIND("commissaris",D389,1)),1,0)</f>
        <v>0</v>
      </c>
    </row>
    <row r="390" customFormat="false" ht="15" hidden="false" customHeight="false" outlineLevel="0" collapsed="false">
      <c r="A390" s="6" t="s">
        <v>1797</v>
      </c>
      <c r="B390" s="7" t="s">
        <v>1794</v>
      </c>
      <c r="C390" s="7" t="s">
        <v>1798</v>
      </c>
      <c r="D390" s="7" t="s">
        <v>122</v>
      </c>
      <c r="E390" s="7" t="s">
        <v>109</v>
      </c>
      <c r="F390" s="7" t="s">
        <v>110</v>
      </c>
      <c r="G390" s="7" t="s">
        <v>1799</v>
      </c>
      <c r="H390" s="7" t="n">
        <v>1907</v>
      </c>
      <c r="I390" s="11" t="s">
        <v>1800</v>
      </c>
      <c r="J390" s="7" t="s">
        <v>40</v>
      </c>
      <c r="K390" s="7" t="s">
        <v>40</v>
      </c>
      <c r="L390" s="7"/>
      <c r="M390" s="12" t="s">
        <v>1801</v>
      </c>
      <c r="N390" s="7" t="s">
        <v>40</v>
      </c>
      <c r="O390" s="9" t="n">
        <v>1889</v>
      </c>
      <c r="P390" s="0" t="str">
        <f aca="false">RIGHT(VLOOKUP(A390,Sheet2!A:C,3,0),4)</f>
        <v>1905</v>
      </c>
      <c r="Q390" s="0" t="n">
        <f aca="false">P390-O390</f>
        <v>16</v>
      </c>
      <c r="R390" s="0" t="str">
        <f aca="false">VLOOKUP(A390,Sheet1!A:K,8,0)</f>
        <v>Bahlmanniaan ('Centrum') ;Rooms-Katholieken</v>
      </c>
      <c r="S390" s="0" t="s">
        <v>69</v>
      </c>
      <c r="T390" s="0" t="str">
        <f aca="false">RIGHT(VLOOKUP(A390,Sheet1!A:K,11,0),4)</f>
        <v>1833</v>
      </c>
      <c r="U390" s="0" t="str">
        <f aca="false">RIGHT(G390,4)</f>
        <v>1907</v>
      </c>
      <c r="V390" s="0" t="n">
        <f aca="false">U390-T390</f>
        <v>74</v>
      </c>
      <c r="W390" s="0" t="n">
        <f aca="false">IF(O390&lt;1881,1,0)</f>
        <v>0</v>
      </c>
      <c r="X390" s="0" t="n">
        <f aca="false">IF(AND(O390&gt;1880,O390&lt;1901),1,0)</f>
        <v>1</v>
      </c>
      <c r="Y390" s="0" t="n">
        <f aca="false">IF(AND(O390&gt;1900,O390&lt;1919),1,0)</f>
        <v>0</v>
      </c>
      <c r="Z390" s="0" t="n">
        <f aca="false">IF(O390&gt;1918,1,0)</f>
        <v>0</v>
      </c>
      <c r="AA390" s="0" t="n">
        <f aca="false">IF(W390=1,1,IF(X390=1,2,IF(Y390=1,3,IF(Z390=1,4,0))))</f>
        <v>2</v>
      </c>
      <c r="AB390" s="0" t="n">
        <f aca="false">IF(ISNUMBER(FIND("2e kamerlid",D390,1)),1,0)</f>
        <v>1</v>
      </c>
      <c r="AC390" s="0" t="n">
        <f aca="false">IF(ISNUMBER(FIND("1e kamerlid",D390,1)),1,0)</f>
        <v>0</v>
      </c>
      <c r="AD390" s="0" t="n">
        <f aca="false">IF(ISNUMBER(FIND("minister",D390,1)),1,0)</f>
        <v>0</v>
      </c>
      <c r="AE390" s="0" t="n">
        <f aca="false">IF(ISNUMBER(FIND("gedeputeerde",D390,1)),1,0)</f>
        <v>1</v>
      </c>
      <c r="AF390" s="0" t="n">
        <f aca="false">IF(ISNUMBER(FIND("commissaris",D390,1)),1,0)</f>
        <v>0</v>
      </c>
    </row>
    <row r="391" customFormat="false" ht="15" hidden="false" customHeight="false" outlineLevel="0" collapsed="false">
      <c r="A391" s="6" t="s">
        <v>1802</v>
      </c>
      <c r="B391" s="7" t="s">
        <v>1803</v>
      </c>
      <c r="C391" s="7" t="s">
        <v>353</v>
      </c>
      <c r="D391" s="7" t="s">
        <v>354</v>
      </c>
      <c r="E391" s="7" t="s">
        <v>690</v>
      </c>
      <c r="F391" s="7" t="s">
        <v>37</v>
      </c>
      <c r="G391" s="7" t="s">
        <v>1804</v>
      </c>
      <c r="H391" s="7" t="n">
        <v>1881</v>
      </c>
      <c r="I391" s="11" t="s">
        <v>1805</v>
      </c>
      <c r="J391" s="7" t="s">
        <v>40</v>
      </c>
      <c r="K391" s="7" t="s">
        <v>40</v>
      </c>
      <c r="L391" s="7"/>
      <c r="M391" s="7"/>
      <c r="N391" s="7" t="s">
        <v>40</v>
      </c>
      <c r="O391" s="9" t="n">
        <v>1856</v>
      </c>
      <c r="P391" s="0" t="str">
        <f aca="false">RIGHT(VLOOKUP(A391,Sheet2!A:C,3,0),4)</f>
        <v>1866</v>
      </c>
      <c r="Q391" s="0" t="n">
        <f aca="false">P391-O391</f>
        <v>10</v>
      </c>
      <c r="R391" s="0" t="str">
        <f aca="false">VLOOKUP(A391,Sheet1!A:K,8,0)</f>
        <v>conservatief</v>
      </c>
      <c r="S391" s="0" t="s">
        <v>69</v>
      </c>
      <c r="T391" s="0" t="str">
        <f aca="false">RIGHT(VLOOKUP(A391,Sheet1!A:K,11,0),4)</f>
        <v>1812</v>
      </c>
      <c r="U391" s="0" t="str">
        <f aca="false">RIGHT(G391,4)</f>
        <v>1881</v>
      </c>
      <c r="V391" s="0" t="n">
        <f aca="false">U391-T391</f>
        <v>69</v>
      </c>
      <c r="W391" s="0" t="n">
        <f aca="false">IF(O391&lt;1881,1,0)</f>
        <v>1</v>
      </c>
      <c r="X391" s="0" t="n">
        <f aca="false">IF(AND(O391&gt;1880,O391&lt;1901),1,0)</f>
        <v>0</v>
      </c>
      <c r="Y391" s="0" t="n">
        <f aca="false">IF(AND(O391&gt;1900,O391&lt;1919),1,0)</f>
        <v>0</v>
      </c>
      <c r="Z391" s="0" t="n">
        <f aca="false">IF(O391&gt;1918,1,0)</f>
        <v>0</v>
      </c>
      <c r="AA391" s="0" t="n">
        <f aca="false">IF(W391=1,1,IF(X391=1,2,IF(Y391=1,3,IF(Z391=1,4,0))))</f>
        <v>1</v>
      </c>
      <c r="AB391" s="0" t="n">
        <f aca="false">IF(ISNUMBER(FIND("2e kamerlid",D391,1)),1,0)</f>
        <v>1</v>
      </c>
      <c r="AC391" s="0" t="n">
        <f aca="false">IF(ISNUMBER(FIND("1e kamerlid",D391,1)),1,0)</f>
        <v>0</v>
      </c>
      <c r="AD391" s="0" t="n">
        <f aca="false">IF(ISNUMBER(FIND("minister",D391,1)),1,0)</f>
        <v>1</v>
      </c>
      <c r="AE391" s="0" t="n">
        <f aca="false">IF(ISNUMBER(FIND("gedeputeerde",D391,1)),1,0)</f>
        <v>0</v>
      </c>
      <c r="AF391" s="0" t="n">
        <f aca="false">IF(ISNUMBER(FIND("commissaris",D391,1)),1,0)</f>
        <v>0</v>
      </c>
    </row>
    <row r="392" customFormat="false" ht="15" hidden="false" customHeight="false" outlineLevel="0" collapsed="false">
      <c r="A392" s="6" t="s">
        <v>1806</v>
      </c>
      <c r="B392" s="7" t="s">
        <v>1807</v>
      </c>
      <c r="C392" s="7" t="s">
        <v>315</v>
      </c>
      <c r="D392" s="7" t="s">
        <v>239</v>
      </c>
      <c r="E392" s="7" t="s">
        <v>82</v>
      </c>
      <c r="F392" s="7" t="s">
        <v>37</v>
      </c>
      <c r="G392" s="7" t="s">
        <v>1808</v>
      </c>
      <c r="H392" s="7" t="n">
        <v>1902</v>
      </c>
      <c r="I392" s="7" t="s">
        <v>273</v>
      </c>
      <c r="J392" s="7" t="s">
        <v>77</v>
      </c>
      <c r="K392" s="7" t="s">
        <v>77</v>
      </c>
      <c r="L392" s="7"/>
      <c r="M392" s="7" t="s">
        <v>1809</v>
      </c>
      <c r="N392" s="7" t="s">
        <v>77</v>
      </c>
      <c r="O392" s="9" t="n">
        <v>1866</v>
      </c>
      <c r="P392" s="0" t="str">
        <f aca="false">RIGHT(VLOOKUP(A392,Sheet2!A:C,3,0),4)</f>
        <v>1902</v>
      </c>
      <c r="Q392" s="0" t="n">
        <f aca="false">P392-O392</f>
        <v>36</v>
      </c>
      <c r="R392" s="0" t="str">
        <f aca="false">VLOOKUP(A392,Sheet1!A:K,8,0)</f>
        <v>liberaal</v>
      </c>
      <c r="S392" s="0" t="s">
        <v>50</v>
      </c>
      <c r="T392" s="0" t="str">
        <f aca="false">RIGHT(VLOOKUP(A392,Sheet1!A:K,11,0),4)</f>
        <v>1828</v>
      </c>
      <c r="U392" s="0" t="str">
        <f aca="false">RIGHT(G392,4)</f>
        <v>1902</v>
      </c>
      <c r="V392" s="0" t="n">
        <f aca="false">U392-T392</f>
        <v>74</v>
      </c>
      <c r="W392" s="0" t="n">
        <f aca="false">IF(O392&lt;1881,1,0)</f>
        <v>1</v>
      </c>
      <c r="X392" s="0" t="n">
        <f aca="false">IF(AND(O392&gt;1880,O392&lt;1901),1,0)</f>
        <v>0</v>
      </c>
      <c r="Y392" s="0" t="n">
        <f aca="false">IF(AND(O392&gt;1900,O392&lt;1919),1,0)</f>
        <v>0</v>
      </c>
      <c r="Z392" s="0" t="n">
        <f aca="false">IF(O392&gt;1918,1,0)</f>
        <v>0</v>
      </c>
      <c r="AA392" s="0" t="n">
        <f aca="false">IF(W392=1,1,IF(X392=1,2,IF(Y392=1,3,IF(Z392=1,4,0))))</f>
        <v>1</v>
      </c>
      <c r="AB392" s="0" t="n">
        <f aca="false">IF(ISNUMBER(FIND("2e kamerlid",D392,1)),1,0)</f>
        <v>1</v>
      </c>
      <c r="AC392" s="0" t="n">
        <f aca="false">IF(ISNUMBER(FIND("1e kamerlid",D392,1)),1,0)</f>
        <v>1</v>
      </c>
      <c r="AD392" s="0" t="n">
        <f aca="false">IF(ISNUMBER(FIND("minister",D392,1)),1,0)</f>
        <v>0</v>
      </c>
      <c r="AE392" s="0" t="n">
        <f aca="false">IF(ISNUMBER(FIND("gedeputeerde",D392,1)),1,0)</f>
        <v>1</v>
      </c>
      <c r="AF392" s="0" t="n">
        <f aca="false">IF(ISNUMBER(FIND("commissaris",D392,1)),1,0)</f>
        <v>0</v>
      </c>
    </row>
    <row r="393" customFormat="false" ht="15" hidden="false" customHeight="false" outlineLevel="0" collapsed="false">
      <c r="A393" s="6" t="s">
        <v>1810</v>
      </c>
      <c r="B393" s="7" t="s">
        <v>1811</v>
      </c>
      <c r="C393" s="7" t="s">
        <v>359</v>
      </c>
      <c r="D393" s="7" t="s">
        <v>316</v>
      </c>
      <c r="E393" s="7" t="s">
        <v>657</v>
      </c>
      <c r="F393" s="7" t="s">
        <v>66</v>
      </c>
      <c r="G393" s="7" t="s">
        <v>1812</v>
      </c>
      <c r="H393" s="7" t="n">
        <v>1928</v>
      </c>
      <c r="I393" s="7" t="s">
        <v>273</v>
      </c>
      <c r="J393" s="7" t="s">
        <v>76</v>
      </c>
      <c r="K393" s="7" t="s">
        <v>77</v>
      </c>
      <c r="L393" s="7"/>
      <c r="M393" s="7" t="s">
        <v>1813</v>
      </c>
      <c r="N393" s="7" t="s">
        <v>77</v>
      </c>
      <c r="O393" s="9" t="n">
        <v>1901</v>
      </c>
      <c r="P393" s="0" t="str">
        <f aca="false">RIGHT(VLOOKUP(A393,Sheet2!A:C,3,0),4)</f>
        <v>1928</v>
      </c>
      <c r="Q393" s="0" t="n">
        <f aca="false">P393-O393</f>
        <v>27</v>
      </c>
      <c r="R393" s="0" t="str">
        <f aca="false">VLOOKUP(A393,Sheet1!A:K,8,0)</f>
        <v>Vrijheidsbond</v>
      </c>
      <c r="S393" s="0" t="s">
        <v>42</v>
      </c>
      <c r="T393" s="0" t="str">
        <f aca="false">RIGHT(VLOOKUP(A393,Sheet1!A:K,11,0),4)</f>
        <v>1853</v>
      </c>
      <c r="U393" s="0" t="str">
        <f aca="false">RIGHT(G393,4)</f>
        <v>1928</v>
      </c>
      <c r="V393" s="0" t="n">
        <f aca="false">U393-T393</f>
        <v>75</v>
      </c>
      <c r="W393" s="0" t="n">
        <f aca="false">IF(O393&lt;1881,1,0)</f>
        <v>0</v>
      </c>
      <c r="X393" s="0" t="n">
        <f aca="false">IF(AND(O393&gt;1880,O393&lt;1901),1,0)</f>
        <v>0</v>
      </c>
      <c r="Y393" s="0" t="n">
        <f aca="false">IF(AND(O393&gt;1900,O393&lt;1919),1,0)</f>
        <v>1</v>
      </c>
      <c r="Z393" s="0" t="n">
        <f aca="false">IF(O393&gt;1918,1,0)</f>
        <v>0</v>
      </c>
      <c r="AA393" s="0" t="n">
        <f aca="false">IF(W393=1,1,IF(X393=1,2,IF(Y393=1,3,IF(Z393=1,4,0))))</f>
        <v>3</v>
      </c>
      <c r="AB393" s="0" t="n">
        <f aca="false">IF(ISNUMBER(FIND("2e kamerlid",D393,1)),1,0)</f>
        <v>0</v>
      </c>
      <c r="AC393" s="0" t="n">
        <f aca="false">IF(ISNUMBER(FIND("1e kamerlid",D393,1)),1,0)</f>
        <v>1</v>
      </c>
      <c r="AD393" s="0" t="n">
        <f aca="false">IF(ISNUMBER(FIND("minister",D393,1)),1,0)</f>
        <v>0</v>
      </c>
      <c r="AE393" s="0" t="n">
        <f aca="false">IF(ISNUMBER(FIND("gedeputeerde",D393,1)),1,0)</f>
        <v>1</v>
      </c>
      <c r="AF393" s="0" t="n">
        <f aca="false">IF(ISNUMBER(FIND("commissaris",D393,1)),1,0)</f>
        <v>0</v>
      </c>
    </row>
    <row r="394" customFormat="false" ht="15" hidden="false" customHeight="false" outlineLevel="0" collapsed="false">
      <c r="A394" s="6" t="s">
        <v>1814</v>
      </c>
      <c r="B394" s="6" t="s">
        <v>1811</v>
      </c>
      <c r="C394" s="6" t="s">
        <v>1815</v>
      </c>
      <c r="D394" s="6" t="s">
        <v>316</v>
      </c>
      <c r="E394" s="6" t="s">
        <v>1816</v>
      </c>
      <c r="F394" s="6" t="s">
        <v>102</v>
      </c>
      <c r="G394" s="6" t="s">
        <v>1817</v>
      </c>
      <c r="H394" s="13" t="s">
        <v>1018</v>
      </c>
      <c r="I394" s="7" t="s">
        <v>39</v>
      </c>
      <c r="J394" s="6" t="s">
        <v>40</v>
      </c>
      <c r="K394" s="6" t="s">
        <v>40</v>
      </c>
      <c r="L394" s="6"/>
      <c r="M394" s="6"/>
      <c r="N394" s="8" t="s">
        <v>40</v>
      </c>
      <c r="O394" s="9" t="n">
        <v>1888</v>
      </c>
      <c r="P394" s="0" t="str">
        <f aca="false">RIGHT(VLOOKUP(A394,Sheet2!A:C,3,0),4)</f>
        <v>1893</v>
      </c>
      <c r="Q394" s="0" t="n">
        <f aca="false">P394-O394</f>
        <v>5</v>
      </c>
      <c r="R394" s="0" t="str">
        <f aca="false">VLOOKUP(A394,Sheet1!A:K,8,0)</f>
        <v>conservatief-liberaal</v>
      </c>
      <c r="S394" s="0" t="s">
        <v>69</v>
      </c>
      <c r="T394" s="0" t="str">
        <f aca="false">RIGHT(VLOOKUP(A394,Sheet1!A:K,11,0),4)</f>
        <v>1825</v>
      </c>
      <c r="U394" s="0" t="str">
        <f aca="false">RIGHT(G394,4)</f>
        <v>1901</v>
      </c>
      <c r="V394" s="0" t="n">
        <f aca="false">U394-T394</f>
        <v>76</v>
      </c>
      <c r="W394" s="0" t="n">
        <f aca="false">IF(O394&lt;1881,1,0)</f>
        <v>0</v>
      </c>
      <c r="X394" s="0" t="n">
        <f aca="false">IF(AND(O394&gt;1880,O394&lt;1901),1,0)</f>
        <v>1</v>
      </c>
      <c r="Y394" s="0" t="n">
        <f aca="false">IF(AND(O394&gt;1900,O394&lt;1919),1,0)</f>
        <v>0</v>
      </c>
      <c r="Z394" s="0" t="n">
        <f aca="false">IF(O394&gt;1918,1,0)</f>
        <v>0</v>
      </c>
      <c r="AA394" s="0" t="n">
        <f aca="false">IF(W394=1,1,IF(X394=1,2,IF(Y394=1,3,IF(Z394=1,4,0))))</f>
        <v>2</v>
      </c>
      <c r="AB394" s="0" t="n">
        <f aca="false">IF(ISNUMBER(FIND("2e kamerlid",D394,1)),1,0)</f>
        <v>0</v>
      </c>
      <c r="AC394" s="0" t="n">
        <f aca="false">IF(ISNUMBER(FIND("1e kamerlid",D394,1)),1,0)</f>
        <v>1</v>
      </c>
      <c r="AD394" s="0" t="n">
        <f aca="false">IF(ISNUMBER(FIND("minister",D394,1)),1,0)</f>
        <v>0</v>
      </c>
      <c r="AE394" s="0" t="n">
        <f aca="false">IF(ISNUMBER(FIND("gedeputeerde",D394,1)),1,0)</f>
        <v>1</v>
      </c>
      <c r="AF394" s="0" t="n">
        <f aca="false">IF(ISNUMBER(FIND("commissaris",D394,1)),1,0)</f>
        <v>0</v>
      </c>
    </row>
    <row r="395" customFormat="false" ht="15" hidden="false" customHeight="false" outlineLevel="0" collapsed="false">
      <c r="A395" s="6" t="s">
        <v>1818</v>
      </c>
      <c r="B395" s="7" t="s">
        <v>1819</v>
      </c>
      <c r="C395" s="7" t="s">
        <v>81</v>
      </c>
      <c r="D395" s="7" t="s">
        <v>54</v>
      </c>
      <c r="E395" s="7" t="s">
        <v>344</v>
      </c>
      <c r="F395" s="7" t="s">
        <v>37</v>
      </c>
      <c r="G395" s="7" t="s">
        <v>1820</v>
      </c>
      <c r="H395" s="7" t="n">
        <v>1908</v>
      </c>
      <c r="I395" s="7" t="s">
        <v>273</v>
      </c>
      <c r="J395" s="7" t="s">
        <v>77</v>
      </c>
      <c r="K395" s="7" t="s">
        <v>77</v>
      </c>
      <c r="L395" s="7"/>
      <c r="M395" s="7" t="s">
        <v>1821</v>
      </c>
      <c r="N395" s="7" t="s">
        <v>77</v>
      </c>
      <c r="O395" s="9" t="n">
        <v>1891</v>
      </c>
      <c r="P395" s="0" t="str">
        <f aca="false">RIGHT(VLOOKUP(A395,Sheet2!A:C,3,0),4)</f>
        <v>1904</v>
      </c>
      <c r="Q395" s="0" t="n">
        <f aca="false">P395-O395</f>
        <v>13</v>
      </c>
      <c r="R395" s="0" t="str">
        <f aca="false">VLOOKUP(A395,Sheet1!A:K,8,0)</f>
        <v>liberaal</v>
      </c>
      <c r="S395" s="0" t="s">
        <v>50</v>
      </c>
      <c r="T395" s="0" t="str">
        <f aca="false">RIGHT(VLOOKUP(A395,Sheet1!A:K,11,0),4)</f>
        <v>1828</v>
      </c>
      <c r="U395" s="0" t="str">
        <f aca="false">RIGHT(G395,4)</f>
        <v>1908</v>
      </c>
      <c r="V395" s="0" t="n">
        <f aca="false">U395-T395</f>
        <v>80</v>
      </c>
      <c r="W395" s="0" t="n">
        <f aca="false">IF(O395&lt;1881,1,0)</f>
        <v>0</v>
      </c>
      <c r="X395" s="0" t="n">
        <f aca="false">IF(AND(O395&gt;1880,O395&lt;1901),1,0)</f>
        <v>1</v>
      </c>
      <c r="Y395" s="0" t="n">
        <f aca="false">IF(AND(O395&gt;1900,O395&lt;1919),1,0)</f>
        <v>0</v>
      </c>
      <c r="Z395" s="0" t="n">
        <f aca="false">IF(O395&gt;1918,1,0)</f>
        <v>0</v>
      </c>
      <c r="AA395" s="0" t="n">
        <f aca="false">IF(W395=1,1,IF(X395=1,2,IF(Y395=1,3,IF(Z395=1,4,0))))</f>
        <v>2</v>
      </c>
      <c r="AB395" s="0" t="n">
        <f aca="false">IF(ISNUMBER(FIND("2e kamerlid",D395,1)),1,0)</f>
        <v>0</v>
      </c>
      <c r="AC395" s="0" t="n">
        <f aca="false">IF(ISNUMBER(FIND("1e kamerlid",D395,1)),1,0)</f>
        <v>1</v>
      </c>
      <c r="AD395" s="0" t="n">
        <f aca="false">IF(ISNUMBER(FIND("minister",D395,1)),1,0)</f>
        <v>0</v>
      </c>
      <c r="AE395" s="0" t="n">
        <f aca="false">IF(ISNUMBER(FIND("gedeputeerde",D395,1)),1,0)</f>
        <v>0</v>
      </c>
      <c r="AF395" s="0" t="n">
        <f aca="false">IF(ISNUMBER(FIND("commissaris",D395,1)),1,0)</f>
        <v>0</v>
      </c>
    </row>
    <row r="396" customFormat="false" ht="15" hidden="false" customHeight="false" outlineLevel="0" collapsed="false">
      <c r="A396" s="6" t="s">
        <v>1822</v>
      </c>
      <c r="B396" s="6" t="s">
        <v>1823</v>
      </c>
      <c r="C396" s="6" t="s">
        <v>297</v>
      </c>
      <c r="D396" s="6" t="s">
        <v>35</v>
      </c>
      <c r="E396" s="6" t="s">
        <v>116</v>
      </c>
      <c r="F396" s="6" t="s">
        <v>117</v>
      </c>
      <c r="G396" s="6" t="s">
        <v>1824</v>
      </c>
      <c r="H396" s="13" t="s">
        <v>611</v>
      </c>
      <c r="I396" s="7" t="s">
        <v>105</v>
      </c>
      <c r="J396" s="7" t="s">
        <v>76</v>
      </c>
      <c r="K396" s="6" t="s">
        <v>77</v>
      </c>
      <c r="L396" s="6"/>
      <c r="M396" s="6"/>
      <c r="N396" s="7" t="s">
        <v>77</v>
      </c>
      <c r="O396" s="9" t="n">
        <v>1918</v>
      </c>
      <c r="P396" s="0" t="str">
        <f aca="false">RIGHT(VLOOKUP(A396,Sheet2!A:C,3,0),4)</f>
        <v>1920</v>
      </c>
      <c r="Q396" s="0" t="n">
        <f aca="false">P396-O396</f>
        <v>2</v>
      </c>
      <c r="R396" s="0" t="str">
        <f aca="false">VLOOKUP(A396,Sheet1!A:K,8,0)</f>
        <v>Vrij-Liberalen</v>
      </c>
      <c r="S396" s="0" t="s">
        <v>50</v>
      </c>
      <c r="T396" s="0" t="str">
        <f aca="false">RIGHT(VLOOKUP(A396,Sheet1!A:K,11,0),4)</f>
        <v>1870</v>
      </c>
      <c r="U396" s="0" t="str">
        <f aca="false">RIGHT(G396,4)</f>
        <v>1937</v>
      </c>
      <c r="V396" s="0" t="n">
        <f aca="false">U396-T396</f>
        <v>67</v>
      </c>
      <c r="W396" s="0" t="n">
        <f aca="false">IF(O396&lt;1881,1,0)</f>
        <v>0</v>
      </c>
      <c r="X396" s="0" t="n">
        <f aca="false">IF(AND(O396&gt;1880,O396&lt;1901),1,0)</f>
        <v>0</v>
      </c>
      <c r="Y396" s="0" t="n">
        <f aca="false">IF(AND(O396&gt;1900,O396&lt;1919),1,0)</f>
        <v>1</v>
      </c>
      <c r="Z396" s="0" t="n">
        <f aca="false">IF(O396&gt;1918,1,0)</f>
        <v>0</v>
      </c>
      <c r="AA396" s="0" t="n">
        <f aca="false">IF(W396=1,1,IF(X396=1,2,IF(Y396=1,3,IF(Z396=1,4,0))))</f>
        <v>3</v>
      </c>
      <c r="AB396" s="0" t="n">
        <f aca="false">IF(ISNUMBER(FIND("2e kamerlid",D396,1)),1,0)</f>
        <v>1</v>
      </c>
      <c r="AC396" s="0" t="n">
        <f aca="false">IF(ISNUMBER(FIND("1e kamerlid",D396,1)),1,0)</f>
        <v>0</v>
      </c>
      <c r="AD396" s="0" t="n">
        <f aca="false">IF(ISNUMBER(FIND("minister",D396,1)),1,0)</f>
        <v>0</v>
      </c>
      <c r="AE396" s="0" t="n">
        <f aca="false">IF(ISNUMBER(FIND("gedeputeerde",D396,1)),1,0)</f>
        <v>0</v>
      </c>
      <c r="AF396" s="0" t="n">
        <f aca="false">IF(ISNUMBER(FIND("commissaris",D396,1)),1,0)</f>
        <v>0</v>
      </c>
    </row>
    <row r="397" customFormat="false" ht="15" hidden="false" customHeight="false" outlineLevel="0" collapsed="false">
      <c r="A397" s="6" t="s">
        <v>1825</v>
      </c>
      <c r="B397" s="7" t="s">
        <v>1826</v>
      </c>
      <c r="C397" s="7" t="s">
        <v>1827</v>
      </c>
      <c r="D397" s="7" t="s">
        <v>35</v>
      </c>
      <c r="E397" s="7" t="s">
        <v>73</v>
      </c>
      <c r="F397" s="7" t="s">
        <v>48</v>
      </c>
      <c r="G397" s="7" t="s">
        <v>1828</v>
      </c>
      <c r="H397" s="10" t="n">
        <v>1878</v>
      </c>
      <c r="I397" s="7" t="s">
        <v>75</v>
      </c>
      <c r="J397" s="7" t="s">
        <v>77</v>
      </c>
      <c r="K397" s="7" t="s">
        <v>77</v>
      </c>
      <c r="L397" s="7" t="s">
        <v>1829</v>
      </c>
      <c r="M397" s="12" t="s">
        <v>1830</v>
      </c>
      <c r="N397" s="7" t="s">
        <v>77</v>
      </c>
      <c r="O397" s="9" t="n">
        <v>1852</v>
      </c>
      <c r="P397" s="0" t="str">
        <f aca="false">RIGHT(VLOOKUP(A397,Sheet2!A:C,3,0),4)</f>
        <v>1866</v>
      </c>
      <c r="Q397" s="0" t="n">
        <f aca="false">P397-O397</f>
        <v>14</v>
      </c>
      <c r="R397" s="0" t="str">
        <f aca="false">VLOOKUP(A397,Sheet1!A:K,8,0)</f>
        <v>Thorbeckiaan</v>
      </c>
      <c r="S397" s="0" t="s">
        <v>50</v>
      </c>
      <c r="T397" s="0" t="str">
        <f aca="false">RIGHT(VLOOKUP(A397,Sheet1!A:K,11,0),4)</f>
        <v>1813</v>
      </c>
      <c r="U397" s="0" t="str">
        <f aca="false">RIGHT(G397,4)</f>
        <v>1878</v>
      </c>
      <c r="V397" s="0" t="n">
        <f aca="false">U397-T397</f>
        <v>65</v>
      </c>
      <c r="W397" s="0" t="n">
        <f aca="false">IF(O397&lt;1881,1,0)</f>
        <v>1</v>
      </c>
      <c r="X397" s="0" t="n">
        <f aca="false">IF(AND(O397&gt;1880,O397&lt;1901),1,0)</f>
        <v>0</v>
      </c>
      <c r="Y397" s="0" t="n">
        <f aca="false">IF(AND(O397&gt;1900,O397&lt;1919),1,0)</f>
        <v>0</v>
      </c>
      <c r="Z397" s="0" t="n">
        <f aca="false">IF(O397&gt;1918,1,0)</f>
        <v>0</v>
      </c>
      <c r="AA397" s="0" t="n">
        <f aca="false">IF(W397=1,1,IF(X397=1,2,IF(Y397=1,3,IF(Z397=1,4,0))))</f>
        <v>1</v>
      </c>
      <c r="AB397" s="0" t="n">
        <f aca="false">IF(ISNUMBER(FIND("2e kamerlid",D397,1)),1,0)</f>
        <v>1</v>
      </c>
      <c r="AC397" s="0" t="n">
        <f aca="false">IF(ISNUMBER(FIND("1e kamerlid",D397,1)),1,0)</f>
        <v>0</v>
      </c>
      <c r="AD397" s="0" t="n">
        <f aca="false">IF(ISNUMBER(FIND("minister",D397,1)),1,0)</f>
        <v>0</v>
      </c>
      <c r="AE397" s="0" t="n">
        <f aca="false">IF(ISNUMBER(FIND("gedeputeerde",D397,1)),1,0)</f>
        <v>0</v>
      </c>
      <c r="AF397" s="0" t="n">
        <f aca="false">IF(ISNUMBER(FIND("commissaris",D397,1)),1,0)</f>
        <v>0</v>
      </c>
    </row>
    <row r="398" customFormat="false" ht="15" hidden="false" customHeight="false" outlineLevel="0" collapsed="false">
      <c r="A398" s="6" t="s">
        <v>1831</v>
      </c>
      <c r="B398" s="7" t="s">
        <v>1826</v>
      </c>
      <c r="C398" s="7" t="s">
        <v>1832</v>
      </c>
      <c r="D398" s="7" t="s">
        <v>54</v>
      </c>
      <c r="E398" s="7" t="s">
        <v>73</v>
      </c>
      <c r="F398" s="7" t="s">
        <v>48</v>
      </c>
      <c r="G398" s="7" t="s">
        <v>1833</v>
      </c>
      <c r="H398" s="10" t="n">
        <v>1924</v>
      </c>
      <c r="I398" s="11" t="s">
        <v>1834</v>
      </c>
      <c r="J398" s="7" t="s">
        <v>77</v>
      </c>
      <c r="K398" s="7" t="s">
        <v>77</v>
      </c>
      <c r="L398" s="10" t="s">
        <v>1835</v>
      </c>
      <c r="M398" s="7"/>
      <c r="N398" s="7" t="s">
        <v>77</v>
      </c>
      <c r="O398" s="9" t="n">
        <v>1899</v>
      </c>
      <c r="P398" s="0" t="str">
        <f aca="false">RIGHT(VLOOKUP(A398,Sheet2!A:C,3,0),4)</f>
        <v>1922</v>
      </c>
      <c r="Q398" s="0" t="n">
        <f aca="false">P398-O398</f>
        <v>23</v>
      </c>
      <c r="R398" s="0" t="str">
        <f aca="false">VLOOKUP(A398,Sheet1!A:K,8,0)</f>
        <v>liberaal</v>
      </c>
      <c r="S398" s="0" t="s">
        <v>50</v>
      </c>
      <c r="T398" s="0" t="str">
        <f aca="false">RIGHT(VLOOKUP(A398,Sheet1!A:K,11,0),4)</f>
        <v>1844</v>
      </c>
      <c r="U398" s="0" t="str">
        <f aca="false">RIGHT(G398,4)</f>
        <v>1924</v>
      </c>
      <c r="V398" s="0" t="n">
        <f aca="false">U398-T398</f>
        <v>80</v>
      </c>
      <c r="W398" s="0" t="n">
        <f aca="false">IF(O398&lt;1881,1,0)</f>
        <v>0</v>
      </c>
      <c r="X398" s="0" t="n">
        <f aca="false">IF(AND(O398&gt;1880,O398&lt;1901),1,0)</f>
        <v>1</v>
      </c>
      <c r="Y398" s="0" t="n">
        <f aca="false">IF(AND(O398&gt;1900,O398&lt;1919),1,0)</f>
        <v>0</v>
      </c>
      <c r="Z398" s="0" t="n">
        <f aca="false">IF(O398&gt;1918,1,0)</f>
        <v>0</v>
      </c>
      <c r="AA398" s="0" t="n">
        <f aca="false">IF(W398=1,1,IF(X398=1,2,IF(Y398=1,3,IF(Z398=1,4,0))))</f>
        <v>2</v>
      </c>
      <c r="AB398" s="0" t="n">
        <f aca="false">IF(ISNUMBER(FIND("2e kamerlid",D398,1)),1,0)</f>
        <v>0</v>
      </c>
      <c r="AC398" s="0" t="n">
        <f aca="false">IF(ISNUMBER(FIND("1e kamerlid",D398,1)),1,0)</f>
        <v>1</v>
      </c>
      <c r="AD398" s="0" t="n">
        <f aca="false">IF(ISNUMBER(FIND("minister",D398,1)),1,0)</f>
        <v>0</v>
      </c>
      <c r="AE398" s="0" t="n">
        <f aca="false">IF(ISNUMBER(FIND("gedeputeerde",D398,1)),1,0)</f>
        <v>0</v>
      </c>
      <c r="AF398" s="0" t="n">
        <f aca="false">IF(ISNUMBER(FIND("commissaris",D398,1)),1,0)</f>
        <v>0</v>
      </c>
    </row>
    <row r="399" customFormat="false" ht="15" hidden="false" customHeight="false" outlineLevel="0" collapsed="false">
      <c r="A399" s="6" t="s">
        <v>1836</v>
      </c>
      <c r="B399" s="7" t="s">
        <v>1837</v>
      </c>
      <c r="C399" s="7" t="s">
        <v>518</v>
      </c>
      <c r="D399" s="7" t="s">
        <v>35</v>
      </c>
      <c r="E399" s="7" t="s">
        <v>381</v>
      </c>
      <c r="F399" s="7" t="s">
        <v>48</v>
      </c>
      <c r="G399" s="7" t="s">
        <v>1838</v>
      </c>
      <c r="H399" s="10" t="n">
        <v>1939</v>
      </c>
      <c r="I399" s="7" t="s">
        <v>39</v>
      </c>
      <c r="J399" s="7" t="s">
        <v>40</v>
      </c>
      <c r="K399" s="7" t="s">
        <v>40</v>
      </c>
      <c r="L399" s="12" t="s">
        <v>409</v>
      </c>
      <c r="M399" s="7" t="s">
        <v>1839</v>
      </c>
      <c r="N399" s="8" t="s">
        <v>40</v>
      </c>
      <c r="O399" s="9" t="n">
        <v>1913</v>
      </c>
      <c r="P399" s="0" t="str">
        <f aca="false">RIGHT(VLOOKUP(A399,Sheet2!A:C,3,0),4)</f>
        <v>1920</v>
      </c>
      <c r="Q399" s="0" t="n">
        <f aca="false">P399-O399</f>
        <v>7</v>
      </c>
      <c r="R399" s="0" t="str">
        <f aca="false">VLOOKUP(A399,Sheet1!A:K,8,0)</f>
        <v>Vrij-Liberalen;oud- of vrije liberalen</v>
      </c>
      <c r="S399" s="0" t="s">
        <v>50</v>
      </c>
      <c r="T399" s="0" t="str">
        <f aca="false">RIGHT(VLOOKUP(A399,Sheet1!A:K,11,0),4)</f>
        <v>1861</v>
      </c>
      <c r="U399" s="0" t="str">
        <f aca="false">RIGHT(G399,4)</f>
        <v>1939</v>
      </c>
      <c r="V399" s="0" t="n">
        <f aca="false">U399-T399</f>
        <v>78</v>
      </c>
      <c r="W399" s="0" t="n">
        <f aca="false">IF(O399&lt;1881,1,0)</f>
        <v>0</v>
      </c>
      <c r="X399" s="0" t="n">
        <f aca="false">IF(AND(O399&gt;1880,O399&lt;1901),1,0)</f>
        <v>0</v>
      </c>
      <c r="Y399" s="0" t="n">
        <f aca="false">IF(AND(O399&gt;1900,O399&lt;1919),1,0)</f>
        <v>1</v>
      </c>
      <c r="Z399" s="0" t="n">
        <f aca="false">IF(O399&gt;1918,1,0)</f>
        <v>0</v>
      </c>
      <c r="AA399" s="0" t="n">
        <f aca="false">IF(W399=1,1,IF(X399=1,2,IF(Y399=1,3,IF(Z399=1,4,0))))</f>
        <v>3</v>
      </c>
      <c r="AB399" s="0" t="n">
        <f aca="false">IF(ISNUMBER(FIND("2e kamerlid",D399,1)),1,0)</f>
        <v>1</v>
      </c>
      <c r="AC399" s="0" t="n">
        <f aca="false">IF(ISNUMBER(FIND("1e kamerlid",D399,1)),1,0)</f>
        <v>0</v>
      </c>
      <c r="AD399" s="0" t="n">
        <f aca="false">IF(ISNUMBER(FIND("minister",D399,1)),1,0)</f>
        <v>0</v>
      </c>
      <c r="AE399" s="0" t="n">
        <f aca="false">IF(ISNUMBER(FIND("gedeputeerde",D399,1)),1,0)</f>
        <v>0</v>
      </c>
      <c r="AF399" s="0" t="n">
        <f aca="false">IF(ISNUMBER(FIND("commissaris",D399,1)),1,0)</f>
        <v>0</v>
      </c>
    </row>
    <row r="400" customFormat="false" ht="15" hidden="false" customHeight="false" outlineLevel="0" collapsed="false">
      <c r="A400" s="6" t="s">
        <v>1840</v>
      </c>
      <c r="B400" s="7" t="s">
        <v>1837</v>
      </c>
      <c r="C400" s="7" t="s">
        <v>537</v>
      </c>
      <c r="D400" s="7" t="s">
        <v>35</v>
      </c>
      <c r="E400" s="7" t="s">
        <v>82</v>
      </c>
      <c r="F400" s="7" t="s">
        <v>37</v>
      </c>
      <c r="G400" s="7" t="s">
        <v>1841</v>
      </c>
      <c r="H400" s="7" t="n">
        <v>1878</v>
      </c>
      <c r="I400" s="11" t="s">
        <v>1842</v>
      </c>
      <c r="J400" s="6" t="s">
        <v>40</v>
      </c>
      <c r="K400" s="7" t="s">
        <v>40</v>
      </c>
      <c r="L400" s="7"/>
      <c r="M400" s="7"/>
      <c r="N400" s="8" t="s">
        <v>40</v>
      </c>
      <c r="O400" s="9" t="n">
        <v>1868</v>
      </c>
      <c r="P400" s="0" t="str">
        <f aca="false">RIGHT(VLOOKUP(A400,Sheet2!A:C,3,0),4)</f>
        <v>1877</v>
      </c>
      <c r="Q400" s="0" t="n">
        <f aca="false">P400-O400</f>
        <v>9</v>
      </c>
      <c r="R400" s="0" t="str">
        <f aca="false">VLOOKUP(A400,Sheet1!A:K,8,0)</f>
        <v>conservatief</v>
      </c>
      <c r="S400" s="0" t="s">
        <v>69</v>
      </c>
      <c r="T400" s="0" t="str">
        <f aca="false">RIGHT(VLOOKUP(A400,Sheet1!A:K,11,0),4)</f>
        <v>1824</v>
      </c>
      <c r="U400" s="0" t="str">
        <f aca="false">RIGHT(G400,4)</f>
        <v>1878</v>
      </c>
      <c r="V400" s="0" t="n">
        <f aca="false">U400-T400</f>
        <v>54</v>
      </c>
      <c r="W400" s="0" t="n">
        <f aca="false">IF(O400&lt;1881,1,0)</f>
        <v>1</v>
      </c>
      <c r="X400" s="0" t="n">
        <f aca="false">IF(AND(O400&gt;1880,O400&lt;1901),1,0)</f>
        <v>0</v>
      </c>
      <c r="Y400" s="0" t="n">
        <f aca="false">IF(AND(O400&gt;1900,O400&lt;1919),1,0)</f>
        <v>0</v>
      </c>
      <c r="Z400" s="0" t="n">
        <f aca="false">IF(O400&gt;1918,1,0)</f>
        <v>0</v>
      </c>
      <c r="AA400" s="0" t="n">
        <f aca="false">IF(W400=1,1,IF(X400=1,2,IF(Y400=1,3,IF(Z400=1,4,0))))</f>
        <v>1</v>
      </c>
      <c r="AB400" s="0" t="n">
        <f aca="false">IF(ISNUMBER(FIND("2e kamerlid",D400,1)),1,0)</f>
        <v>1</v>
      </c>
      <c r="AC400" s="0" t="n">
        <f aca="false">IF(ISNUMBER(FIND("1e kamerlid",D400,1)),1,0)</f>
        <v>0</v>
      </c>
      <c r="AD400" s="0" t="n">
        <f aca="false">IF(ISNUMBER(FIND("minister",D400,1)),1,0)</f>
        <v>0</v>
      </c>
      <c r="AE400" s="0" t="n">
        <f aca="false">IF(ISNUMBER(FIND("gedeputeerde",D400,1)),1,0)</f>
        <v>0</v>
      </c>
      <c r="AF400" s="0" t="n">
        <f aca="false">IF(ISNUMBER(FIND("commissaris",D400,1)),1,0)</f>
        <v>0</v>
      </c>
    </row>
    <row r="401" customFormat="false" ht="15" hidden="false" customHeight="false" outlineLevel="0" collapsed="false">
      <c r="A401" s="6" t="s">
        <v>1843</v>
      </c>
      <c r="B401" s="6" t="s">
        <v>1844</v>
      </c>
      <c r="C401" s="6" t="s">
        <v>1845</v>
      </c>
      <c r="D401" s="6" t="s">
        <v>54</v>
      </c>
      <c r="E401" s="6" t="s">
        <v>593</v>
      </c>
      <c r="F401" s="6" t="s">
        <v>102</v>
      </c>
      <c r="G401" s="6" t="s">
        <v>1846</v>
      </c>
      <c r="H401" s="13" t="s">
        <v>484</v>
      </c>
      <c r="I401" s="7" t="s">
        <v>39</v>
      </c>
      <c r="J401" s="6" t="s">
        <v>40</v>
      </c>
      <c r="K401" s="7" t="s">
        <v>40</v>
      </c>
      <c r="L401" s="6"/>
      <c r="M401" s="6"/>
      <c r="N401" s="8" t="s">
        <v>40</v>
      </c>
      <c r="O401" s="9" t="n">
        <v>1889</v>
      </c>
      <c r="P401" s="0" t="str">
        <f aca="false">RIGHT(VLOOKUP(A401,Sheet2!A:C,3,0),4)</f>
        <v>1899</v>
      </c>
      <c r="Q401" s="0" t="n">
        <f aca="false">P401-O401</f>
        <v>10</v>
      </c>
      <c r="R401" s="0" t="str">
        <f aca="false">VLOOKUP(A401,Sheet1!A:K,8,0)</f>
        <v>Rooms-Katholieken</v>
      </c>
      <c r="S401" s="0" t="s">
        <v>69</v>
      </c>
      <c r="T401" s="0" t="str">
        <f aca="false">RIGHT(VLOOKUP(A401,Sheet1!A:K,11,0),4)</f>
        <v>1830</v>
      </c>
      <c r="U401" s="0" t="str">
        <f aca="false">RIGHT(G401,4)</f>
        <v>1899</v>
      </c>
      <c r="V401" s="0" t="n">
        <f aca="false">U401-T401</f>
        <v>69</v>
      </c>
      <c r="W401" s="0" t="n">
        <f aca="false">IF(O401&lt;1881,1,0)</f>
        <v>0</v>
      </c>
      <c r="X401" s="0" t="n">
        <f aca="false">IF(AND(O401&gt;1880,O401&lt;1901),1,0)</f>
        <v>1</v>
      </c>
      <c r="Y401" s="0" t="n">
        <f aca="false">IF(AND(O401&gt;1900,O401&lt;1919),1,0)</f>
        <v>0</v>
      </c>
      <c r="Z401" s="0" t="n">
        <f aca="false">IF(O401&gt;1918,1,0)</f>
        <v>0</v>
      </c>
      <c r="AA401" s="0" t="n">
        <f aca="false">IF(W401=1,1,IF(X401=1,2,IF(Y401=1,3,IF(Z401=1,4,0))))</f>
        <v>2</v>
      </c>
      <c r="AB401" s="0" t="n">
        <f aca="false">IF(ISNUMBER(FIND("2e kamerlid",D401,1)),1,0)</f>
        <v>0</v>
      </c>
      <c r="AC401" s="0" t="n">
        <f aca="false">IF(ISNUMBER(FIND("1e kamerlid",D401,1)),1,0)</f>
        <v>1</v>
      </c>
      <c r="AD401" s="0" t="n">
        <f aca="false">IF(ISNUMBER(FIND("minister",D401,1)),1,0)</f>
        <v>0</v>
      </c>
      <c r="AE401" s="0" t="n">
        <f aca="false">IF(ISNUMBER(FIND("gedeputeerde",D401,1)),1,0)</f>
        <v>0</v>
      </c>
      <c r="AF401" s="0" t="n">
        <f aca="false">IF(ISNUMBER(FIND("commissaris",D401,1)),1,0)</f>
        <v>0</v>
      </c>
    </row>
    <row r="402" customFormat="false" ht="15" hidden="false" customHeight="false" outlineLevel="0" collapsed="false">
      <c r="A402" s="6" t="s">
        <v>1847</v>
      </c>
      <c r="B402" s="6" t="s">
        <v>1848</v>
      </c>
      <c r="C402" s="6" t="s">
        <v>1849</v>
      </c>
      <c r="D402" s="6" t="s">
        <v>35</v>
      </c>
      <c r="E402" s="6" t="s">
        <v>482</v>
      </c>
      <c r="F402" s="6" t="s">
        <v>102</v>
      </c>
      <c r="G402" s="6" t="s">
        <v>1850</v>
      </c>
      <c r="H402" s="13" t="s">
        <v>221</v>
      </c>
      <c r="I402" s="7" t="s">
        <v>39</v>
      </c>
      <c r="J402" s="6" t="s">
        <v>40</v>
      </c>
      <c r="K402" s="7" t="s">
        <v>40</v>
      </c>
      <c r="L402" s="6"/>
      <c r="M402" s="6"/>
      <c r="N402" s="7" t="s">
        <v>40</v>
      </c>
      <c r="O402" s="9" t="n">
        <v>1871</v>
      </c>
      <c r="P402" s="0" t="str">
        <f aca="false">RIGHT(VLOOKUP(A402,Sheet2!A:C,3,0),4)</f>
        <v>1884</v>
      </c>
      <c r="Q402" s="0" t="n">
        <f aca="false">P402-O402</f>
        <v>13</v>
      </c>
      <c r="R402" s="0" t="str">
        <f aca="false">VLOOKUP(A402,Sheet1!A:K,8,0)</f>
        <v>conservatief (katholiek);Bahlmanniaan ('Centrum')</v>
      </c>
      <c r="S402" s="0" t="s">
        <v>69</v>
      </c>
      <c r="T402" s="0" t="str">
        <f aca="false">RIGHT(VLOOKUP(A402,Sheet1!A:K,11,0),4)</f>
        <v>1824</v>
      </c>
      <c r="U402" s="0" t="str">
        <f aca="false">RIGHT(G402,4)</f>
        <v>1884</v>
      </c>
      <c r="V402" s="0" t="n">
        <f aca="false">U402-T402</f>
        <v>60</v>
      </c>
      <c r="W402" s="0" t="n">
        <f aca="false">IF(O402&lt;1881,1,0)</f>
        <v>1</v>
      </c>
      <c r="X402" s="0" t="n">
        <f aca="false">IF(AND(O402&gt;1880,O402&lt;1901),1,0)</f>
        <v>0</v>
      </c>
      <c r="Y402" s="0" t="n">
        <f aca="false">IF(AND(O402&gt;1900,O402&lt;1919),1,0)</f>
        <v>0</v>
      </c>
      <c r="Z402" s="0" t="n">
        <f aca="false">IF(O402&gt;1918,1,0)</f>
        <v>0</v>
      </c>
      <c r="AA402" s="0" t="n">
        <f aca="false">IF(W402=1,1,IF(X402=1,2,IF(Y402=1,3,IF(Z402=1,4,0))))</f>
        <v>1</v>
      </c>
      <c r="AB402" s="0" t="n">
        <f aca="false">IF(ISNUMBER(FIND("2e kamerlid",D402,1)),1,0)</f>
        <v>1</v>
      </c>
      <c r="AC402" s="0" t="n">
        <f aca="false">IF(ISNUMBER(FIND("1e kamerlid",D402,1)),1,0)</f>
        <v>0</v>
      </c>
      <c r="AD402" s="0" t="n">
        <f aca="false">IF(ISNUMBER(FIND("minister",D402,1)),1,0)</f>
        <v>0</v>
      </c>
      <c r="AE402" s="0" t="n">
        <f aca="false">IF(ISNUMBER(FIND("gedeputeerde",D402,1)),1,0)</f>
        <v>0</v>
      </c>
      <c r="AF402" s="0" t="n">
        <f aca="false">IF(ISNUMBER(FIND("commissaris",D402,1)),1,0)</f>
        <v>0</v>
      </c>
    </row>
    <row r="403" customFormat="false" ht="15" hidden="false" customHeight="false" outlineLevel="0" collapsed="false">
      <c r="A403" s="6" t="s">
        <v>1851</v>
      </c>
      <c r="B403" s="7" t="s">
        <v>1848</v>
      </c>
      <c r="C403" s="7" t="s">
        <v>1852</v>
      </c>
      <c r="D403" s="7" t="s">
        <v>35</v>
      </c>
      <c r="E403" s="7" t="s">
        <v>82</v>
      </c>
      <c r="F403" s="7" t="s">
        <v>37</v>
      </c>
      <c r="G403" s="7" t="s">
        <v>1853</v>
      </c>
      <c r="H403" s="7" t="n">
        <v>1917</v>
      </c>
      <c r="I403" s="11" t="n">
        <v>2180681</v>
      </c>
      <c r="J403" s="7" t="s">
        <v>40</v>
      </c>
      <c r="K403" s="7" t="s">
        <v>40</v>
      </c>
      <c r="L403" s="7" t="s">
        <v>262</v>
      </c>
      <c r="M403" s="7"/>
      <c r="N403" s="8" t="s">
        <v>40</v>
      </c>
      <c r="O403" s="9" t="n">
        <v>1908</v>
      </c>
      <c r="P403" s="0" t="str">
        <f aca="false">RIGHT(VLOOKUP(A403,Sheet2!A:C,3,0),4)</f>
        <v>1917</v>
      </c>
      <c r="Q403" s="0" t="n">
        <f aca="false">P403-O403</f>
        <v>9</v>
      </c>
      <c r="R403" s="0" t="str">
        <f aca="false">VLOOKUP(A403,Sheet1!A:K,8,0)</f>
        <v>Algemeene Bond (RKSP)</v>
      </c>
      <c r="S403" s="0" t="s">
        <v>69</v>
      </c>
      <c r="T403" s="0" t="str">
        <f aca="false">RIGHT(VLOOKUP(A403,Sheet1!A:K,11,0),4)</f>
        <v>1861</v>
      </c>
      <c r="U403" s="0" t="str">
        <f aca="false">RIGHT(G403,4)</f>
        <v>1917</v>
      </c>
      <c r="V403" s="0" t="n">
        <f aca="false">U403-T403</f>
        <v>56</v>
      </c>
      <c r="W403" s="0" t="n">
        <f aca="false">IF(O403&lt;1881,1,0)</f>
        <v>0</v>
      </c>
      <c r="X403" s="0" t="n">
        <f aca="false">IF(AND(O403&gt;1880,O403&lt;1901),1,0)</f>
        <v>0</v>
      </c>
      <c r="Y403" s="0" t="n">
        <f aca="false">IF(AND(O403&gt;1900,O403&lt;1919),1,0)</f>
        <v>1</v>
      </c>
      <c r="Z403" s="0" t="n">
        <f aca="false">IF(O403&gt;1918,1,0)</f>
        <v>0</v>
      </c>
      <c r="AA403" s="0" t="n">
        <f aca="false">IF(W403=1,1,IF(X403=1,2,IF(Y403=1,3,IF(Z403=1,4,0))))</f>
        <v>3</v>
      </c>
      <c r="AB403" s="0" t="n">
        <f aca="false">IF(ISNUMBER(FIND("2e kamerlid",D403,1)),1,0)</f>
        <v>1</v>
      </c>
      <c r="AC403" s="0" t="n">
        <f aca="false">IF(ISNUMBER(FIND("1e kamerlid",D403,1)),1,0)</f>
        <v>0</v>
      </c>
      <c r="AD403" s="0" t="n">
        <f aca="false">IF(ISNUMBER(FIND("minister",D403,1)),1,0)</f>
        <v>0</v>
      </c>
      <c r="AE403" s="0" t="n">
        <f aca="false">IF(ISNUMBER(FIND("gedeputeerde",D403,1)),1,0)</f>
        <v>0</v>
      </c>
      <c r="AF403" s="0" t="n">
        <f aca="false">IF(ISNUMBER(FIND("commissaris",D403,1)),1,0)</f>
        <v>0</v>
      </c>
    </row>
    <row r="404" customFormat="false" ht="15" hidden="false" customHeight="false" outlineLevel="0" collapsed="false">
      <c r="A404" s="6" t="s">
        <v>1854</v>
      </c>
      <c r="B404" s="6" t="s">
        <v>1848</v>
      </c>
      <c r="C404" s="6" t="s">
        <v>1855</v>
      </c>
      <c r="D404" s="6" t="s">
        <v>54</v>
      </c>
      <c r="E404" s="6" t="s">
        <v>482</v>
      </c>
      <c r="F404" s="6" t="s">
        <v>102</v>
      </c>
      <c r="G404" s="6" t="s">
        <v>1856</v>
      </c>
      <c r="H404" s="13" t="s">
        <v>1018</v>
      </c>
      <c r="I404" s="7" t="s">
        <v>39</v>
      </c>
      <c r="J404" s="6" t="s">
        <v>40</v>
      </c>
      <c r="K404" s="7" t="s">
        <v>40</v>
      </c>
      <c r="L404" s="6"/>
      <c r="M404" s="6"/>
      <c r="N404" s="8" t="s">
        <v>40</v>
      </c>
      <c r="O404" s="9" t="n">
        <v>1887</v>
      </c>
      <c r="P404" s="0" t="str">
        <f aca="false">RIGHT(VLOOKUP(A404,Sheet2!A:C,3,0),4)</f>
        <v>1901</v>
      </c>
      <c r="Q404" s="0" t="n">
        <f aca="false">P404-O404</f>
        <v>14</v>
      </c>
      <c r="R404" s="0" t="str">
        <f aca="false">VLOOKUP(A404,Sheet1!A:K,8,0)</f>
        <v>Rooms-Katholieken</v>
      </c>
      <c r="S404" s="0" t="s">
        <v>69</v>
      </c>
      <c r="T404" s="0" t="str">
        <f aca="false">RIGHT(VLOOKUP(A404,Sheet1!A:K,11,0),4)</f>
        <v>1839</v>
      </c>
      <c r="U404" s="0" t="str">
        <f aca="false">RIGHT(G404,4)</f>
        <v>1901</v>
      </c>
      <c r="V404" s="0" t="n">
        <f aca="false">U404-T404</f>
        <v>62</v>
      </c>
      <c r="W404" s="0" t="n">
        <f aca="false">IF(O404&lt;1881,1,0)</f>
        <v>0</v>
      </c>
      <c r="X404" s="0" t="n">
        <f aca="false">IF(AND(O404&gt;1880,O404&lt;1901),1,0)</f>
        <v>1</v>
      </c>
      <c r="Y404" s="0" t="n">
        <f aca="false">IF(AND(O404&gt;1900,O404&lt;1919),1,0)</f>
        <v>0</v>
      </c>
      <c r="Z404" s="0" t="n">
        <f aca="false">IF(O404&gt;1918,1,0)</f>
        <v>0</v>
      </c>
      <c r="AA404" s="0" t="n">
        <f aca="false">IF(W404=1,1,IF(X404=1,2,IF(Y404=1,3,IF(Z404=1,4,0))))</f>
        <v>2</v>
      </c>
      <c r="AB404" s="0" t="n">
        <f aca="false">IF(ISNUMBER(FIND("2e kamerlid",D404,1)),1,0)</f>
        <v>0</v>
      </c>
      <c r="AC404" s="0" t="n">
        <f aca="false">IF(ISNUMBER(FIND("1e kamerlid",D404,1)),1,0)</f>
        <v>1</v>
      </c>
      <c r="AD404" s="0" t="n">
        <f aca="false">IF(ISNUMBER(FIND("minister",D404,1)),1,0)</f>
        <v>0</v>
      </c>
      <c r="AE404" s="0" t="n">
        <f aca="false">IF(ISNUMBER(FIND("gedeputeerde",D404,1)),1,0)</f>
        <v>0</v>
      </c>
      <c r="AF404" s="0" t="n">
        <f aca="false">IF(ISNUMBER(FIND("commissaris",D404,1)),1,0)</f>
        <v>0</v>
      </c>
    </row>
    <row r="405" customFormat="false" ht="15" hidden="false" customHeight="false" outlineLevel="0" collapsed="false">
      <c r="A405" s="6" t="s">
        <v>1857</v>
      </c>
      <c r="B405" s="6" t="s">
        <v>1858</v>
      </c>
      <c r="C405" s="6" t="s">
        <v>1859</v>
      </c>
      <c r="D405" s="6" t="s">
        <v>35</v>
      </c>
      <c r="E405" s="6" t="s">
        <v>1860</v>
      </c>
      <c r="F405" s="6" t="s">
        <v>102</v>
      </c>
      <c r="G405" s="6" t="s">
        <v>1861</v>
      </c>
      <c r="H405" s="13" t="s">
        <v>462</v>
      </c>
      <c r="I405" s="7" t="s">
        <v>39</v>
      </c>
      <c r="J405" s="6" t="s">
        <v>40</v>
      </c>
      <c r="K405" s="7" t="s">
        <v>40</v>
      </c>
      <c r="L405" s="6"/>
      <c r="M405" s="6"/>
      <c r="N405" s="8" t="s">
        <v>40</v>
      </c>
      <c r="O405" s="9" t="n">
        <v>1875</v>
      </c>
      <c r="P405" s="0" t="str">
        <f aca="false">RIGHT(VLOOKUP(A405,Sheet2!A:C,3,0),4)</f>
        <v>1875</v>
      </c>
      <c r="Q405" s="0" t="n">
        <f aca="false">P405-O405</f>
        <v>0</v>
      </c>
      <c r="R405" s="0" t="str">
        <f aca="false">VLOOKUP(A405,Sheet1!A:K,8,0)</f>
        <v>conservatief (katholiek)</v>
      </c>
      <c r="S405" s="0" t="s">
        <v>69</v>
      </c>
      <c r="T405" s="0" t="str">
        <f aca="false">RIGHT(VLOOKUP(A405,Sheet1!A:K,11,0),4)</f>
        <v>1835</v>
      </c>
      <c r="U405" s="0" t="str">
        <f aca="false">RIGHT(G405,4)</f>
        <v>1885</v>
      </c>
      <c r="V405" s="0" t="n">
        <f aca="false">U405-T405</f>
        <v>50</v>
      </c>
      <c r="W405" s="0" t="n">
        <f aca="false">IF(O405&lt;1881,1,0)</f>
        <v>1</v>
      </c>
      <c r="X405" s="0" t="n">
        <f aca="false">IF(AND(O405&gt;1880,O405&lt;1901),1,0)</f>
        <v>0</v>
      </c>
      <c r="Y405" s="0" t="n">
        <f aca="false">IF(AND(O405&gt;1900,O405&lt;1919),1,0)</f>
        <v>0</v>
      </c>
      <c r="Z405" s="0" t="n">
        <f aca="false">IF(O405&gt;1918,1,0)</f>
        <v>0</v>
      </c>
      <c r="AA405" s="0" t="n">
        <f aca="false">IF(W405=1,1,IF(X405=1,2,IF(Y405=1,3,IF(Z405=1,4,0))))</f>
        <v>1</v>
      </c>
      <c r="AB405" s="0" t="n">
        <f aca="false">IF(ISNUMBER(FIND("2e kamerlid",D405,1)),1,0)</f>
        <v>1</v>
      </c>
      <c r="AC405" s="0" t="n">
        <f aca="false">IF(ISNUMBER(FIND("1e kamerlid",D405,1)),1,0)</f>
        <v>0</v>
      </c>
      <c r="AD405" s="0" t="n">
        <f aca="false">IF(ISNUMBER(FIND("minister",D405,1)),1,0)</f>
        <v>0</v>
      </c>
      <c r="AE405" s="0" t="n">
        <f aca="false">IF(ISNUMBER(FIND("gedeputeerde",D405,1)),1,0)</f>
        <v>0</v>
      </c>
      <c r="AF405" s="0" t="n">
        <f aca="false">IF(ISNUMBER(FIND("commissaris",D405,1)),1,0)</f>
        <v>0</v>
      </c>
    </row>
    <row r="406" customFormat="false" ht="15" hidden="false" customHeight="false" outlineLevel="0" collapsed="false">
      <c r="A406" s="6" t="s">
        <v>1862</v>
      </c>
      <c r="B406" s="7" t="s">
        <v>1863</v>
      </c>
      <c r="C406" s="7" t="s">
        <v>1864</v>
      </c>
      <c r="D406" s="7" t="s">
        <v>54</v>
      </c>
      <c r="E406" s="7" t="s">
        <v>651</v>
      </c>
      <c r="F406" s="7" t="s">
        <v>66</v>
      </c>
      <c r="G406" s="7" t="s">
        <v>1865</v>
      </c>
      <c r="H406" s="7" t="n">
        <v>1885</v>
      </c>
      <c r="I406" s="7" t="s">
        <v>273</v>
      </c>
      <c r="J406" s="7" t="s">
        <v>76</v>
      </c>
      <c r="K406" s="7" t="s">
        <v>77</v>
      </c>
      <c r="L406" s="7" t="s">
        <v>1866</v>
      </c>
      <c r="M406" s="7"/>
      <c r="N406" s="7" t="s">
        <v>77</v>
      </c>
      <c r="O406" s="9" t="n">
        <v>1862</v>
      </c>
      <c r="P406" s="0" t="str">
        <f aca="false">RIGHT(VLOOKUP(A406,Sheet2!A:C,3,0),4)</f>
        <v>1884</v>
      </c>
      <c r="Q406" s="0" t="n">
        <f aca="false">P406-O406</f>
        <v>22</v>
      </c>
      <c r="R406" s="0" t="str">
        <f aca="false">VLOOKUP(A406,Sheet1!A:K,8,0)</f>
        <v>liberaal</v>
      </c>
      <c r="S406" s="0" t="s">
        <v>50</v>
      </c>
      <c r="T406" s="0" t="str">
        <f aca="false">RIGHT(VLOOKUP(A406,Sheet1!A:K,11,0),4)</f>
        <v>1820</v>
      </c>
      <c r="U406" s="0" t="str">
        <f aca="false">RIGHT(G406,4)</f>
        <v>1885</v>
      </c>
      <c r="V406" s="0" t="n">
        <f aca="false">U406-T406</f>
        <v>65</v>
      </c>
      <c r="W406" s="0" t="n">
        <f aca="false">IF(O406&lt;1881,1,0)</f>
        <v>1</v>
      </c>
      <c r="X406" s="0" t="n">
        <f aca="false">IF(AND(O406&gt;1880,O406&lt;1901),1,0)</f>
        <v>0</v>
      </c>
      <c r="Y406" s="0" t="n">
        <f aca="false">IF(AND(O406&gt;1900,O406&lt;1919),1,0)</f>
        <v>0</v>
      </c>
      <c r="Z406" s="0" t="n">
        <f aca="false">IF(O406&gt;1918,1,0)</f>
        <v>0</v>
      </c>
      <c r="AA406" s="0" t="n">
        <f aca="false">IF(W406=1,1,IF(X406=1,2,IF(Y406=1,3,IF(Z406=1,4,0))))</f>
        <v>1</v>
      </c>
      <c r="AB406" s="0" t="n">
        <f aca="false">IF(ISNUMBER(FIND("2e kamerlid",D406,1)),1,0)</f>
        <v>0</v>
      </c>
      <c r="AC406" s="0" t="n">
        <f aca="false">IF(ISNUMBER(FIND("1e kamerlid",D406,1)),1,0)</f>
        <v>1</v>
      </c>
      <c r="AD406" s="0" t="n">
        <f aca="false">IF(ISNUMBER(FIND("minister",D406,1)),1,0)</f>
        <v>0</v>
      </c>
      <c r="AE406" s="0" t="n">
        <f aca="false">IF(ISNUMBER(FIND("gedeputeerde",D406,1)),1,0)</f>
        <v>0</v>
      </c>
      <c r="AF406" s="0" t="n">
        <f aca="false">IF(ISNUMBER(FIND("commissaris",D406,1)),1,0)</f>
        <v>0</v>
      </c>
    </row>
    <row r="407" customFormat="false" ht="15" hidden="false" customHeight="false" outlineLevel="0" collapsed="false">
      <c r="A407" s="6" t="s">
        <v>1867</v>
      </c>
      <c r="B407" s="7" t="s">
        <v>1868</v>
      </c>
      <c r="C407" s="7" t="s">
        <v>199</v>
      </c>
      <c r="D407" s="7" t="s">
        <v>35</v>
      </c>
      <c r="E407" s="7" t="s">
        <v>82</v>
      </c>
      <c r="F407" s="7" t="s">
        <v>37</v>
      </c>
      <c r="G407" s="7" t="s">
        <v>1869</v>
      </c>
      <c r="H407" s="7" t="n">
        <v>1931</v>
      </c>
      <c r="I407" s="7" t="s">
        <v>39</v>
      </c>
      <c r="J407" s="7" t="s">
        <v>40</v>
      </c>
      <c r="K407" s="7" t="s">
        <v>40</v>
      </c>
      <c r="L407" s="7"/>
      <c r="M407" s="7"/>
      <c r="N407" s="8" t="s">
        <v>40</v>
      </c>
      <c r="O407" s="9" t="n">
        <v>1896</v>
      </c>
      <c r="P407" s="0" t="str">
        <f aca="false">RIGHT(VLOOKUP(A407,Sheet2!A:C,3,0),4)</f>
        <v>1931</v>
      </c>
      <c r="Q407" s="0" t="n">
        <f aca="false">P407-O407</f>
        <v>35</v>
      </c>
      <c r="R407" s="0" t="str">
        <f aca="false">VLOOKUP(A407,Sheet1!A:K,8,0)</f>
        <v>Schaepmaniaan;Rooms-Katholieken;Algemeene Bond (RKSP);RKSP</v>
      </c>
      <c r="S407" s="0" t="s">
        <v>69</v>
      </c>
      <c r="T407" s="0" t="str">
        <f aca="false">RIGHT(VLOOKUP(A407,Sheet1!A:K,11,0),4)</f>
        <v>1860</v>
      </c>
      <c r="U407" s="0" t="str">
        <f aca="false">RIGHT(G407,4)</f>
        <v>1931</v>
      </c>
      <c r="V407" s="0" t="n">
        <f aca="false">U407-T407</f>
        <v>71</v>
      </c>
      <c r="W407" s="0" t="n">
        <f aca="false">IF(O407&lt;1881,1,0)</f>
        <v>0</v>
      </c>
      <c r="X407" s="0" t="n">
        <f aca="false">IF(AND(O407&gt;1880,O407&lt;1901),1,0)</f>
        <v>1</v>
      </c>
      <c r="Y407" s="0" t="n">
        <f aca="false">IF(AND(O407&gt;1900,O407&lt;1919),1,0)</f>
        <v>0</v>
      </c>
      <c r="Z407" s="0" t="n">
        <f aca="false">IF(O407&gt;1918,1,0)</f>
        <v>0</v>
      </c>
      <c r="AA407" s="0" t="n">
        <f aca="false">IF(W407=1,1,IF(X407=1,2,IF(Y407=1,3,IF(Z407=1,4,0))))</f>
        <v>2</v>
      </c>
      <c r="AB407" s="0" t="n">
        <f aca="false">IF(ISNUMBER(FIND("2e kamerlid",D407,1)),1,0)</f>
        <v>1</v>
      </c>
      <c r="AC407" s="0" t="n">
        <f aca="false">IF(ISNUMBER(FIND("1e kamerlid",D407,1)),1,0)</f>
        <v>0</v>
      </c>
      <c r="AD407" s="0" t="n">
        <f aca="false">IF(ISNUMBER(FIND("minister",D407,1)),1,0)</f>
        <v>0</v>
      </c>
      <c r="AE407" s="0" t="n">
        <f aca="false">IF(ISNUMBER(FIND("gedeputeerde",D407,1)),1,0)</f>
        <v>0</v>
      </c>
      <c r="AF407" s="0" t="n">
        <f aca="false">IF(ISNUMBER(FIND("commissaris",D407,1)),1,0)</f>
        <v>0</v>
      </c>
    </row>
    <row r="408" customFormat="false" ht="15" hidden="false" customHeight="false" outlineLevel="0" collapsed="false">
      <c r="A408" s="6" t="s">
        <v>1870</v>
      </c>
      <c r="B408" s="7" t="s">
        <v>1871</v>
      </c>
      <c r="C408" s="7" t="s">
        <v>353</v>
      </c>
      <c r="D408" s="7" t="s">
        <v>35</v>
      </c>
      <c r="E408" s="7" t="s">
        <v>73</v>
      </c>
      <c r="F408" s="7" t="s">
        <v>48</v>
      </c>
      <c r="G408" s="7" t="s">
        <v>1872</v>
      </c>
      <c r="H408" s="10" t="n">
        <v>1923</v>
      </c>
      <c r="I408" s="11" t="s">
        <v>1873</v>
      </c>
      <c r="J408" s="7" t="s">
        <v>40</v>
      </c>
      <c r="K408" s="7" t="s">
        <v>40</v>
      </c>
      <c r="L408" s="10" t="n">
        <v>2</v>
      </c>
      <c r="M408" s="7"/>
      <c r="N408" s="8" t="s">
        <v>40</v>
      </c>
      <c r="O408" s="9" t="n">
        <v>1897</v>
      </c>
      <c r="P408" s="0" t="str">
        <f aca="false">RIGHT(VLOOKUP(A408,Sheet2!A:C,3,0),4)</f>
        <v>1909</v>
      </c>
      <c r="Q408" s="0" t="n">
        <f aca="false">P408-O408</f>
        <v>12</v>
      </c>
      <c r="R408" s="0" t="str">
        <f aca="false">VLOOKUP(A408,Sheet1!A:K,8,0)</f>
        <v>Radicale Bond;VDB</v>
      </c>
      <c r="S408" s="0" t="s">
        <v>42</v>
      </c>
      <c r="T408" s="0" t="str">
        <f aca="false">RIGHT(VLOOKUP(A408,Sheet1!A:K,11,0),4)</f>
        <v>1852</v>
      </c>
      <c r="U408" s="0" t="str">
        <f aca="false">RIGHT(G408,4)</f>
        <v>1923</v>
      </c>
      <c r="V408" s="0" t="n">
        <f aca="false">U408-T408</f>
        <v>71</v>
      </c>
      <c r="W408" s="0" t="n">
        <f aca="false">IF(O408&lt;1881,1,0)</f>
        <v>0</v>
      </c>
      <c r="X408" s="0" t="n">
        <f aca="false">IF(AND(O408&gt;1880,O408&lt;1901),1,0)</f>
        <v>1</v>
      </c>
      <c r="Y408" s="0" t="n">
        <f aca="false">IF(AND(O408&gt;1900,O408&lt;1919),1,0)</f>
        <v>0</v>
      </c>
      <c r="Z408" s="0" t="n">
        <f aca="false">IF(O408&gt;1918,1,0)</f>
        <v>0</v>
      </c>
      <c r="AA408" s="0" t="n">
        <f aca="false">IF(W408=1,1,IF(X408=1,2,IF(Y408=1,3,IF(Z408=1,4,0))))</f>
        <v>2</v>
      </c>
      <c r="AB408" s="0" t="n">
        <f aca="false">IF(ISNUMBER(FIND("2e kamerlid",D408,1)),1,0)</f>
        <v>1</v>
      </c>
      <c r="AC408" s="0" t="n">
        <f aca="false">IF(ISNUMBER(FIND("1e kamerlid",D408,1)),1,0)</f>
        <v>0</v>
      </c>
      <c r="AD408" s="0" t="n">
        <f aca="false">IF(ISNUMBER(FIND("minister",D408,1)),1,0)</f>
        <v>0</v>
      </c>
      <c r="AE408" s="0" t="n">
        <f aca="false">IF(ISNUMBER(FIND("gedeputeerde",D408,1)),1,0)</f>
        <v>0</v>
      </c>
      <c r="AF408" s="0" t="n">
        <f aca="false">IF(ISNUMBER(FIND("commissaris",D408,1)),1,0)</f>
        <v>0</v>
      </c>
    </row>
    <row r="409" customFormat="false" ht="15" hidden="false" customHeight="false" outlineLevel="0" collapsed="false">
      <c r="A409" s="6" t="s">
        <v>1874</v>
      </c>
      <c r="B409" s="7" t="s">
        <v>1875</v>
      </c>
      <c r="C409" s="7" t="s">
        <v>281</v>
      </c>
      <c r="D409" s="7" t="s">
        <v>35</v>
      </c>
      <c r="E409" s="7" t="s">
        <v>1876</v>
      </c>
      <c r="F409" s="7" t="s">
        <v>66</v>
      </c>
      <c r="G409" s="7" t="s">
        <v>1877</v>
      </c>
      <c r="H409" s="7" t="n">
        <v>1915</v>
      </c>
      <c r="I409" s="11" t="s">
        <v>1878</v>
      </c>
      <c r="J409" s="7" t="s">
        <v>40</v>
      </c>
      <c r="K409" s="7" t="s">
        <v>40</v>
      </c>
      <c r="L409" s="7" t="s">
        <v>1879</v>
      </c>
      <c r="M409" s="7"/>
      <c r="N409" s="7" t="s">
        <v>40</v>
      </c>
      <c r="O409" s="9" t="n">
        <v>1891</v>
      </c>
      <c r="P409" s="0" t="str">
        <f aca="false">RIGHT(VLOOKUP(A409,Sheet2!A:C,3,0),4)</f>
        <v>1892</v>
      </c>
      <c r="Q409" s="0" t="n">
        <f aca="false">P409-O409</f>
        <v>1</v>
      </c>
      <c r="R409" s="0" t="str">
        <f aca="false">VLOOKUP(A409,Sheet1!A:K,8,0)</f>
        <v>antirevolutionair</v>
      </c>
      <c r="S409" s="0" t="s">
        <v>69</v>
      </c>
      <c r="T409" s="0" t="str">
        <f aca="false">RIGHT(VLOOKUP(A409,Sheet1!A:K,11,0),4)</f>
        <v>1840</v>
      </c>
      <c r="U409" s="0" t="str">
        <f aca="false">RIGHT(G409,4)</f>
        <v>1915</v>
      </c>
      <c r="V409" s="0" t="n">
        <f aca="false">U409-T409</f>
        <v>75</v>
      </c>
      <c r="W409" s="0" t="n">
        <f aca="false">IF(O409&lt;1881,1,0)</f>
        <v>0</v>
      </c>
      <c r="X409" s="0" t="n">
        <f aca="false">IF(AND(O409&gt;1880,O409&lt;1901),1,0)</f>
        <v>1</v>
      </c>
      <c r="Y409" s="0" t="n">
        <f aca="false">IF(AND(O409&gt;1900,O409&lt;1919),1,0)</f>
        <v>0</v>
      </c>
      <c r="Z409" s="0" t="n">
        <f aca="false">IF(O409&gt;1918,1,0)</f>
        <v>0</v>
      </c>
      <c r="AA409" s="0" t="n">
        <f aca="false">IF(W409=1,1,IF(X409=1,2,IF(Y409=1,3,IF(Z409=1,4,0))))</f>
        <v>2</v>
      </c>
      <c r="AB409" s="0" t="n">
        <f aca="false">IF(ISNUMBER(FIND("2e kamerlid",D409,1)),1,0)</f>
        <v>1</v>
      </c>
      <c r="AC409" s="0" t="n">
        <f aca="false">IF(ISNUMBER(FIND("1e kamerlid",D409,1)),1,0)</f>
        <v>0</v>
      </c>
      <c r="AD409" s="0" t="n">
        <f aca="false">IF(ISNUMBER(FIND("minister",D409,1)),1,0)</f>
        <v>0</v>
      </c>
      <c r="AE409" s="0" t="n">
        <f aca="false">IF(ISNUMBER(FIND("gedeputeerde",D409,1)),1,0)</f>
        <v>0</v>
      </c>
      <c r="AF409" s="0" t="n">
        <f aca="false">IF(ISNUMBER(FIND("commissaris",D409,1)),1,0)</f>
        <v>0</v>
      </c>
    </row>
    <row r="410" customFormat="false" ht="15" hidden="false" customHeight="false" outlineLevel="0" collapsed="false">
      <c r="A410" s="6" t="s">
        <v>1880</v>
      </c>
      <c r="B410" s="7" t="s">
        <v>1881</v>
      </c>
      <c r="C410" s="7" t="s">
        <v>1882</v>
      </c>
      <c r="D410" s="7" t="s">
        <v>35</v>
      </c>
      <c r="E410" s="7" t="s">
        <v>1883</v>
      </c>
      <c r="F410" s="7" t="s">
        <v>37</v>
      </c>
      <c r="G410" s="7" t="s">
        <v>1884</v>
      </c>
      <c r="H410" s="7" t="n">
        <v>1910</v>
      </c>
      <c r="I410" s="7" t="s">
        <v>273</v>
      </c>
      <c r="J410" s="7" t="s">
        <v>77</v>
      </c>
      <c r="K410" s="7" t="s">
        <v>77</v>
      </c>
      <c r="L410" s="7"/>
      <c r="M410" s="7" t="s">
        <v>1885</v>
      </c>
      <c r="N410" s="7" t="s">
        <v>77</v>
      </c>
      <c r="O410" s="9" t="n">
        <v>1888</v>
      </c>
      <c r="P410" s="0" t="str">
        <f aca="false">RIGHT(VLOOKUP(A410,Sheet2!A:C,3,0),4)</f>
        <v>1892</v>
      </c>
      <c r="Q410" s="0" t="n">
        <f aca="false">P410-O410</f>
        <v>4</v>
      </c>
      <c r="R410" s="0" t="str">
        <f aca="false">VLOOKUP(A410,Sheet1!A:K,8,0)</f>
        <v>Bahlmanniaan ('Centrum')</v>
      </c>
      <c r="S410" s="0" t="s">
        <v>69</v>
      </c>
      <c r="T410" s="0" t="str">
        <f aca="false">RIGHT(VLOOKUP(A410,Sheet1!A:K,11,0),4)</f>
        <v>1850</v>
      </c>
      <c r="U410" s="0" t="str">
        <f aca="false">RIGHT(G410,4)</f>
        <v>1910</v>
      </c>
      <c r="V410" s="0" t="n">
        <f aca="false">U410-T410</f>
        <v>60</v>
      </c>
      <c r="W410" s="0" t="n">
        <f aca="false">IF(O410&lt;1881,1,0)</f>
        <v>0</v>
      </c>
      <c r="X410" s="0" t="n">
        <f aca="false">IF(AND(O410&gt;1880,O410&lt;1901),1,0)</f>
        <v>1</v>
      </c>
      <c r="Y410" s="0" t="n">
        <f aca="false">IF(AND(O410&gt;1900,O410&lt;1919),1,0)</f>
        <v>0</v>
      </c>
      <c r="Z410" s="0" t="n">
        <f aca="false">IF(O410&gt;1918,1,0)</f>
        <v>0</v>
      </c>
      <c r="AA410" s="0" t="n">
        <f aca="false">IF(W410=1,1,IF(X410=1,2,IF(Y410=1,3,IF(Z410=1,4,0))))</f>
        <v>2</v>
      </c>
      <c r="AB410" s="0" t="n">
        <f aca="false">IF(ISNUMBER(FIND("2e kamerlid",D410,1)),1,0)</f>
        <v>1</v>
      </c>
      <c r="AC410" s="0" t="n">
        <f aca="false">IF(ISNUMBER(FIND("1e kamerlid",D410,1)),1,0)</f>
        <v>0</v>
      </c>
      <c r="AD410" s="0" t="n">
        <f aca="false">IF(ISNUMBER(FIND("minister",D410,1)),1,0)</f>
        <v>0</v>
      </c>
      <c r="AE410" s="0" t="n">
        <f aca="false">IF(ISNUMBER(FIND("gedeputeerde",D410,1)),1,0)</f>
        <v>0</v>
      </c>
      <c r="AF410" s="0" t="n">
        <f aca="false">IF(ISNUMBER(FIND("commissaris",D410,1)),1,0)</f>
        <v>0</v>
      </c>
    </row>
    <row r="411" customFormat="false" ht="15" hidden="false" customHeight="false" outlineLevel="0" collapsed="false">
      <c r="A411" s="6" t="s">
        <v>1886</v>
      </c>
      <c r="B411" s="6" t="s">
        <v>1887</v>
      </c>
      <c r="C411" s="6" t="s">
        <v>1888</v>
      </c>
      <c r="D411" s="6" t="s">
        <v>54</v>
      </c>
      <c r="E411" s="6" t="s">
        <v>1889</v>
      </c>
      <c r="F411" s="6" t="s">
        <v>811</v>
      </c>
      <c r="G411" s="6" t="s">
        <v>1890</v>
      </c>
      <c r="H411" s="13" t="s">
        <v>1002</v>
      </c>
      <c r="I411" s="11" t="s">
        <v>1891</v>
      </c>
      <c r="J411" s="6" t="s">
        <v>40</v>
      </c>
      <c r="K411" s="7" t="s">
        <v>40</v>
      </c>
      <c r="L411" s="6" t="s">
        <v>1889</v>
      </c>
      <c r="M411" s="13" t="s">
        <v>1892</v>
      </c>
      <c r="N411" s="7" t="s">
        <v>40</v>
      </c>
      <c r="O411" s="9" t="n">
        <v>1890</v>
      </c>
      <c r="P411" s="0" t="str">
        <f aca="false">RIGHT(VLOOKUP(A411,Sheet2!A:C,3,0),4)</f>
        <v>1904</v>
      </c>
      <c r="Q411" s="0" t="n">
        <f aca="false">P411-O411</f>
        <v>14</v>
      </c>
      <c r="R411" s="0" t="str">
        <f aca="false">VLOOKUP(A411,Sheet1!A:K,8,0)</f>
        <v>liberaal</v>
      </c>
      <c r="S411" s="0" t="s">
        <v>50</v>
      </c>
      <c r="T411" s="0" t="str">
        <f aca="false">RIGHT(VLOOKUP(A411,Sheet1!A:K,11,0),4)</f>
        <v>1833</v>
      </c>
      <c r="U411" s="0" t="str">
        <f aca="false">RIGHT(G411,4)</f>
        <v>1921</v>
      </c>
      <c r="V411" s="0" t="n">
        <f aca="false">U411-T411</f>
        <v>88</v>
      </c>
      <c r="W411" s="0" t="n">
        <f aca="false">IF(O411&lt;1881,1,0)</f>
        <v>0</v>
      </c>
      <c r="X411" s="0" t="n">
        <f aca="false">IF(AND(O411&gt;1880,O411&lt;1901),1,0)</f>
        <v>1</v>
      </c>
      <c r="Y411" s="0" t="n">
        <f aca="false">IF(AND(O411&gt;1900,O411&lt;1919),1,0)</f>
        <v>0</v>
      </c>
      <c r="Z411" s="0" t="n">
        <f aca="false">IF(O411&gt;1918,1,0)</f>
        <v>0</v>
      </c>
      <c r="AA411" s="0" t="n">
        <f aca="false">IF(W411=1,1,IF(X411=1,2,IF(Y411=1,3,IF(Z411=1,4,0))))</f>
        <v>2</v>
      </c>
      <c r="AB411" s="0" t="n">
        <f aca="false">IF(ISNUMBER(FIND("2e kamerlid",D411,1)),1,0)</f>
        <v>0</v>
      </c>
      <c r="AC411" s="0" t="n">
        <f aca="false">IF(ISNUMBER(FIND("1e kamerlid",D411,1)),1,0)</f>
        <v>1</v>
      </c>
      <c r="AD411" s="0" t="n">
        <f aca="false">IF(ISNUMBER(FIND("minister",D411,1)),1,0)</f>
        <v>0</v>
      </c>
      <c r="AE411" s="0" t="n">
        <f aca="false">IF(ISNUMBER(FIND("gedeputeerde",D411,1)),1,0)</f>
        <v>0</v>
      </c>
      <c r="AF411" s="0" t="n">
        <f aca="false">IF(ISNUMBER(FIND("commissaris",D411,1)),1,0)</f>
        <v>0</v>
      </c>
    </row>
    <row r="412" customFormat="false" ht="15" hidden="false" customHeight="false" outlineLevel="0" collapsed="false">
      <c r="A412" s="6" t="s">
        <v>1893</v>
      </c>
      <c r="B412" s="6" t="s">
        <v>1894</v>
      </c>
      <c r="C412" s="6" t="s">
        <v>1895</v>
      </c>
      <c r="D412" s="6" t="s">
        <v>35</v>
      </c>
      <c r="E412" s="6" t="s">
        <v>288</v>
      </c>
      <c r="F412" s="6" t="s">
        <v>95</v>
      </c>
      <c r="G412" s="6" t="s">
        <v>1896</v>
      </c>
      <c r="H412" s="13" t="s">
        <v>129</v>
      </c>
      <c r="I412" s="7" t="s">
        <v>84</v>
      </c>
      <c r="J412" s="7" t="s">
        <v>40</v>
      </c>
      <c r="K412" s="6" t="s">
        <v>40</v>
      </c>
      <c r="L412" s="6"/>
      <c r="M412" s="6"/>
      <c r="N412" s="7" t="s">
        <v>40</v>
      </c>
      <c r="O412" s="9" t="n">
        <v>1880</v>
      </c>
      <c r="P412" s="0" t="str">
        <f aca="false">RIGHT(VLOOKUP(A412,Sheet2!A:C,3,0),4)</f>
        <v>1882</v>
      </c>
      <c r="Q412" s="0" t="n">
        <f aca="false">P412-O412</f>
        <v>2</v>
      </c>
      <c r="R412" s="0" t="str">
        <f aca="false">VLOOKUP(A412,Sheet1!A:K,8,0)</f>
        <v>Bahlmanniaan ('Centrum')</v>
      </c>
      <c r="S412" s="0" t="s">
        <v>69</v>
      </c>
      <c r="T412" s="0" t="str">
        <f aca="false">RIGHT(VLOOKUP(A412,Sheet1!A:K,11,0),4)</f>
        <v>1820</v>
      </c>
      <c r="U412" s="0" t="str">
        <f aca="false">RIGHT(G412,4)</f>
        <v>1882</v>
      </c>
      <c r="V412" s="0" t="n">
        <f aca="false">U412-T412</f>
        <v>62</v>
      </c>
      <c r="W412" s="0" t="n">
        <f aca="false">IF(O412&lt;1881,1,0)</f>
        <v>1</v>
      </c>
      <c r="X412" s="0" t="n">
        <f aca="false">IF(AND(O412&gt;1880,O412&lt;1901),1,0)</f>
        <v>0</v>
      </c>
      <c r="Y412" s="0" t="n">
        <f aca="false">IF(AND(O412&gt;1900,O412&lt;1919),1,0)</f>
        <v>0</v>
      </c>
      <c r="Z412" s="0" t="n">
        <f aca="false">IF(O412&gt;1918,1,0)</f>
        <v>0</v>
      </c>
      <c r="AA412" s="0" t="n">
        <f aca="false">IF(W412=1,1,IF(X412=1,2,IF(Y412=1,3,IF(Z412=1,4,0))))</f>
        <v>1</v>
      </c>
      <c r="AB412" s="0" t="n">
        <f aca="false">IF(ISNUMBER(FIND("2e kamerlid",D412,1)),1,0)</f>
        <v>1</v>
      </c>
      <c r="AC412" s="0" t="n">
        <f aca="false">IF(ISNUMBER(FIND("1e kamerlid",D412,1)),1,0)</f>
        <v>0</v>
      </c>
      <c r="AD412" s="0" t="n">
        <f aca="false">IF(ISNUMBER(FIND("minister",D412,1)),1,0)</f>
        <v>0</v>
      </c>
      <c r="AE412" s="0" t="n">
        <f aca="false">IF(ISNUMBER(FIND("gedeputeerde",D412,1)),1,0)</f>
        <v>0</v>
      </c>
      <c r="AF412" s="0" t="n">
        <f aca="false">IF(ISNUMBER(FIND("commissaris",D412,1)),1,0)</f>
        <v>0</v>
      </c>
    </row>
    <row r="413" customFormat="false" ht="15" hidden="false" customHeight="false" outlineLevel="0" collapsed="false">
      <c r="A413" s="6" t="s">
        <v>1897</v>
      </c>
      <c r="B413" s="6" t="s">
        <v>1898</v>
      </c>
      <c r="C413" s="6" t="s">
        <v>1899</v>
      </c>
      <c r="D413" s="14" t="s">
        <v>316</v>
      </c>
      <c r="E413" s="6" t="s">
        <v>1900</v>
      </c>
      <c r="F413" s="6" t="s">
        <v>139</v>
      </c>
      <c r="G413" s="6" t="s">
        <v>1901</v>
      </c>
      <c r="H413" s="13" t="s">
        <v>397</v>
      </c>
      <c r="I413" s="8" t="s">
        <v>39</v>
      </c>
      <c r="J413" s="8" t="s">
        <v>40</v>
      </c>
      <c r="K413" s="14" t="s">
        <v>40</v>
      </c>
      <c r="L413" s="6"/>
      <c r="M413" s="14" t="s">
        <v>1902</v>
      </c>
      <c r="N413" s="7" t="s">
        <v>77</v>
      </c>
      <c r="O413" s="9" t="n">
        <v>1881</v>
      </c>
      <c r="P413" s="0" t="str">
        <f aca="false">RIGHT(VLOOKUP(A413,Sheet2!A:C,3,0),4)</f>
        <v>1896</v>
      </c>
      <c r="Q413" s="0" t="n">
        <f aca="false">P413-O413</f>
        <v>15</v>
      </c>
      <c r="R413" s="0" t="str">
        <f aca="false">VLOOKUP(A413,Sheet1!A:K,8,0)</f>
        <v>liberaal</v>
      </c>
      <c r="S413" s="0" t="s">
        <v>50</v>
      </c>
      <c r="T413" s="0" t="str">
        <f aca="false">RIGHT(VLOOKUP(A413,Sheet1!A:K,11,0),4)</f>
        <v>1815</v>
      </c>
      <c r="U413" s="0" t="str">
        <f aca="false">RIGHT(G413,4)</f>
        <v>1898</v>
      </c>
      <c r="V413" s="0" t="n">
        <f aca="false">U413-T413</f>
        <v>83</v>
      </c>
      <c r="W413" s="0" t="n">
        <f aca="false">IF(O413&lt;1881,1,0)</f>
        <v>0</v>
      </c>
      <c r="X413" s="0" t="n">
        <f aca="false">IF(AND(O413&gt;1880,O413&lt;1901),1,0)</f>
        <v>1</v>
      </c>
      <c r="Y413" s="0" t="n">
        <f aca="false">IF(AND(O413&gt;1900,O413&lt;1919),1,0)</f>
        <v>0</v>
      </c>
      <c r="Z413" s="0" t="n">
        <f aca="false">IF(O413&gt;1918,1,0)</f>
        <v>0</v>
      </c>
      <c r="AA413" s="0" t="n">
        <f aca="false">IF(W413=1,1,IF(X413=1,2,IF(Y413=1,3,IF(Z413=1,4,0))))</f>
        <v>2</v>
      </c>
      <c r="AB413" s="0" t="n">
        <f aca="false">IF(ISNUMBER(FIND("2e kamerlid",D413,1)),1,0)</f>
        <v>0</v>
      </c>
      <c r="AC413" s="0" t="n">
        <f aca="false">IF(ISNUMBER(FIND("1e kamerlid",D413,1)),1,0)</f>
        <v>1</v>
      </c>
      <c r="AD413" s="0" t="n">
        <f aca="false">IF(ISNUMBER(FIND("minister",D413,1)),1,0)</f>
        <v>0</v>
      </c>
      <c r="AE413" s="0" t="n">
        <f aca="false">IF(ISNUMBER(FIND("gedeputeerde",D413,1)),1,0)</f>
        <v>1</v>
      </c>
      <c r="AF413" s="0" t="n">
        <f aca="false">IF(ISNUMBER(FIND("commissaris",D413,1)),1,0)</f>
        <v>0</v>
      </c>
    </row>
    <row r="414" customFormat="false" ht="15" hidden="false" customHeight="false" outlineLevel="0" collapsed="false">
      <c r="A414" s="6" t="s">
        <v>1903</v>
      </c>
      <c r="B414" s="6" t="s">
        <v>1904</v>
      </c>
      <c r="C414" s="6" t="s">
        <v>45</v>
      </c>
      <c r="D414" s="6" t="s">
        <v>509</v>
      </c>
      <c r="E414" s="6" t="s">
        <v>1905</v>
      </c>
      <c r="F414" s="6" t="s">
        <v>139</v>
      </c>
      <c r="G414" s="14" t="s">
        <v>1906</v>
      </c>
      <c r="H414" s="13" t="s">
        <v>397</v>
      </c>
      <c r="I414" s="8" t="s">
        <v>39</v>
      </c>
      <c r="J414" s="8" t="s">
        <v>40</v>
      </c>
      <c r="K414" s="14" t="s">
        <v>40</v>
      </c>
      <c r="L414" s="6"/>
      <c r="M414" s="14" t="s">
        <v>1907</v>
      </c>
      <c r="N414" s="7" t="s">
        <v>77</v>
      </c>
      <c r="O414" s="9" t="n">
        <v>1881</v>
      </c>
      <c r="P414" s="0" t="str">
        <f aca="false">RIGHT(VLOOKUP(A414,Sheet2!A:C,3,0),4)</f>
        <v>1898</v>
      </c>
      <c r="Q414" s="0" t="n">
        <f aca="false">P414-O414</f>
        <v>17</v>
      </c>
      <c r="R414" s="0" t="e">
        <f aca="false">VLOOKUP(A414,Sheet1!A:K,8,0)</f>
        <v>#N/A</v>
      </c>
      <c r="S414" s="0" t="e">
        <f aca="false">#N/A</f>
        <v>#N/A</v>
      </c>
      <c r="T414" s="0" t="e">
        <f aca="false">RIGHT(VLOOKUP(A414,Sheet1!A:K,11,0),4)</f>
        <v>#N/A</v>
      </c>
      <c r="U414" s="0" t="str">
        <f aca="false">RIGHT(G414,4)</f>
        <v>1898</v>
      </c>
      <c r="V414" s="0" t="e">
        <f aca="false">U414-T414</f>
        <v>#N/A</v>
      </c>
      <c r="W414" s="0" t="n">
        <f aca="false">IF(O414&lt;1881,1,0)</f>
        <v>0</v>
      </c>
      <c r="X414" s="0" t="n">
        <f aca="false">IF(AND(O414&gt;1880,O414&lt;1901),1,0)</f>
        <v>1</v>
      </c>
      <c r="Y414" s="0" t="n">
        <f aca="false">IF(AND(O414&gt;1900,O414&lt;1919),1,0)</f>
        <v>0</v>
      </c>
      <c r="Z414" s="0" t="n">
        <f aca="false">IF(O414&gt;1918,1,0)</f>
        <v>0</v>
      </c>
      <c r="AA414" s="0" t="n">
        <f aca="false">IF(W414=1,1,IF(X414=1,2,IF(Y414=1,3,IF(Z414=1,4,0))))</f>
        <v>2</v>
      </c>
      <c r="AB414" s="0" t="n">
        <f aca="false">IF(ISNUMBER(FIND("2e kamerlid",D414,1)),1,0)</f>
        <v>0</v>
      </c>
      <c r="AC414" s="0" t="n">
        <f aca="false">IF(ISNUMBER(FIND("1e kamerlid",D414,1)),1,0)</f>
        <v>0</v>
      </c>
      <c r="AD414" s="0" t="n">
        <f aca="false">IF(ISNUMBER(FIND("minister",D414,1)),1,0)</f>
        <v>0</v>
      </c>
      <c r="AE414" s="0" t="n">
        <f aca="false">IF(ISNUMBER(FIND("gedeputeerde",D414,1)),1,0)</f>
        <v>1</v>
      </c>
      <c r="AF414" s="0" t="n">
        <f aca="false">IF(ISNUMBER(FIND("commissaris",D414,1)),1,0)</f>
        <v>0</v>
      </c>
    </row>
    <row r="415" customFormat="false" ht="15" hidden="false" customHeight="false" outlineLevel="0" collapsed="false">
      <c r="A415" s="6" t="s">
        <v>1908</v>
      </c>
      <c r="B415" s="6" t="s">
        <v>1909</v>
      </c>
      <c r="C415" s="6" t="s">
        <v>1152</v>
      </c>
      <c r="D415" s="6" t="s">
        <v>35</v>
      </c>
      <c r="E415" s="6" t="s">
        <v>810</v>
      </c>
      <c r="F415" s="6" t="s">
        <v>811</v>
      </c>
      <c r="G415" s="6" t="s">
        <v>1910</v>
      </c>
      <c r="H415" s="13" t="s">
        <v>1911</v>
      </c>
      <c r="I415" s="11" t="s">
        <v>1912</v>
      </c>
      <c r="J415" s="6" t="s">
        <v>40</v>
      </c>
      <c r="K415" s="7" t="s">
        <v>40</v>
      </c>
      <c r="L415" s="6" t="s">
        <v>810</v>
      </c>
      <c r="M415" s="13" t="s">
        <v>1913</v>
      </c>
      <c r="N415" s="7" t="s">
        <v>40</v>
      </c>
      <c r="O415" s="9" t="n">
        <v>1867</v>
      </c>
      <c r="P415" s="0" t="str">
        <f aca="false">RIGHT(VLOOKUP(A415,Sheet2!A:C,3,0),4)</f>
        <v>1886</v>
      </c>
      <c r="Q415" s="0" t="n">
        <f aca="false">P415-O415</f>
        <v>19</v>
      </c>
      <c r="R415" s="0" t="str">
        <f aca="false">VLOOKUP(A415,Sheet1!A:K,8,0)</f>
        <v>liberaal</v>
      </c>
      <c r="S415" s="0" t="s">
        <v>50</v>
      </c>
      <c r="T415" s="0" t="str">
        <f aca="false">RIGHT(VLOOKUP(A415,Sheet1!A:K,11,0),4)</f>
        <v>1815</v>
      </c>
      <c r="U415" s="0" t="str">
        <f aca="false">RIGHT(G415,4)</f>
        <v>1887</v>
      </c>
      <c r="V415" s="0" t="n">
        <f aca="false">U415-T415</f>
        <v>72</v>
      </c>
      <c r="W415" s="0" t="n">
        <f aca="false">IF(O415&lt;1881,1,0)</f>
        <v>1</v>
      </c>
      <c r="X415" s="0" t="n">
        <f aca="false">IF(AND(O415&gt;1880,O415&lt;1901),1,0)</f>
        <v>0</v>
      </c>
      <c r="Y415" s="0" t="n">
        <f aca="false">IF(AND(O415&gt;1900,O415&lt;1919),1,0)</f>
        <v>0</v>
      </c>
      <c r="Z415" s="0" t="n">
        <f aca="false">IF(O415&gt;1918,1,0)</f>
        <v>0</v>
      </c>
      <c r="AA415" s="0" t="n">
        <f aca="false">IF(W415=1,1,IF(X415=1,2,IF(Y415=1,3,IF(Z415=1,4,0))))</f>
        <v>1</v>
      </c>
      <c r="AB415" s="0" t="n">
        <f aca="false">IF(ISNUMBER(FIND("2e kamerlid",D415,1)),1,0)</f>
        <v>1</v>
      </c>
      <c r="AC415" s="0" t="n">
        <f aca="false">IF(ISNUMBER(FIND("1e kamerlid",D415,1)),1,0)</f>
        <v>0</v>
      </c>
      <c r="AD415" s="0" t="n">
        <f aca="false">IF(ISNUMBER(FIND("minister",D415,1)),1,0)</f>
        <v>0</v>
      </c>
      <c r="AE415" s="0" t="n">
        <f aca="false">IF(ISNUMBER(FIND("gedeputeerde",D415,1)),1,0)</f>
        <v>0</v>
      </c>
      <c r="AF415" s="0" t="n">
        <f aca="false">IF(ISNUMBER(FIND("commissaris",D415,1)),1,0)</f>
        <v>0</v>
      </c>
    </row>
    <row r="416" customFormat="false" ht="15" hidden="false" customHeight="false" outlineLevel="0" collapsed="false">
      <c r="A416" s="6" t="s">
        <v>1914</v>
      </c>
      <c r="B416" s="6" t="s">
        <v>1915</v>
      </c>
      <c r="C416" s="6" t="s">
        <v>993</v>
      </c>
      <c r="D416" s="6" t="s">
        <v>35</v>
      </c>
      <c r="E416" s="6" t="s">
        <v>609</v>
      </c>
      <c r="F416" s="6" t="s">
        <v>102</v>
      </c>
      <c r="G416" s="6" t="s">
        <v>1916</v>
      </c>
      <c r="H416" s="13" t="s">
        <v>1917</v>
      </c>
      <c r="I416" s="7" t="s">
        <v>39</v>
      </c>
      <c r="J416" s="6" t="s">
        <v>40</v>
      </c>
      <c r="K416" s="7" t="s">
        <v>40</v>
      </c>
      <c r="L416" s="6"/>
      <c r="M416" s="6"/>
      <c r="N416" s="7" t="s">
        <v>40</v>
      </c>
      <c r="O416" s="9" t="n">
        <v>1909</v>
      </c>
      <c r="P416" s="0" t="str">
        <f aca="false">RIGHT(VLOOKUP(A416,Sheet2!A:C,3,0),4)</f>
        <v>1917</v>
      </c>
      <c r="Q416" s="0" t="n">
        <f aca="false">P416-O416</f>
        <v>8</v>
      </c>
      <c r="R416" s="0" t="str">
        <f aca="false">VLOOKUP(A416,Sheet1!A:K,8,0)</f>
        <v>ARP</v>
      </c>
      <c r="S416" s="0" t="s">
        <v>69</v>
      </c>
      <c r="T416" s="0" t="str">
        <f aca="false">RIGHT(VLOOKUP(A416,Sheet1!A:K,11,0),4)</f>
        <v>1863</v>
      </c>
      <c r="U416" s="0" t="str">
        <f aca="false">RIGHT(G416,4)</f>
        <v>1917</v>
      </c>
      <c r="V416" s="0" t="n">
        <f aca="false">U416-T416</f>
        <v>54</v>
      </c>
      <c r="W416" s="0" t="n">
        <f aca="false">IF(O416&lt;1881,1,0)</f>
        <v>0</v>
      </c>
      <c r="X416" s="0" t="n">
        <f aca="false">IF(AND(O416&gt;1880,O416&lt;1901),1,0)</f>
        <v>0</v>
      </c>
      <c r="Y416" s="0" t="n">
        <f aca="false">IF(AND(O416&gt;1900,O416&lt;1919),1,0)</f>
        <v>1</v>
      </c>
      <c r="Z416" s="0" t="n">
        <f aca="false">IF(O416&gt;1918,1,0)</f>
        <v>0</v>
      </c>
      <c r="AA416" s="0" t="n">
        <f aca="false">IF(W416=1,1,IF(X416=1,2,IF(Y416=1,3,IF(Z416=1,4,0))))</f>
        <v>3</v>
      </c>
      <c r="AB416" s="0" t="n">
        <f aca="false">IF(ISNUMBER(FIND("2e kamerlid",D416,1)),1,0)</f>
        <v>1</v>
      </c>
      <c r="AC416" s="0" t="n">
        <f aca="false">IF(ISNUMBER(FIND("1e kamerlid",D416,1)),1,0)</f>
        <v>0</v>
      </c>
      <c r="AD416" s="0" t="n">
        <f aca="false">IF(ISNUMBER(FIND("minister",D416,1)),1,0)</f>
        <v>0</v>
      </c>
      <c r="AE416" s="0" t="n">
        <f aca="false">IF(ISNUMBER(FIND("gedeputeerde",D416,1)),1,0)</f>
        <v>0</v>
      </c>
      <c r="AF416" s="0" t="n">
        <f aca="false">IF(ISNUMBER(FIND("commissaris",D416,1)),1,0)</f>
        <v>0</v>
      </c>
    </row>
    <row r="417" customFormat="false" ht="15" hidden="false" customHeight="false" outlineLevel="0" collapsed="false">
      <c r="A417" s="6" t="s">
        <v>1918</v>
      </c>
      <c r="B417" s="7" t="s">
        <v>1919</v>
      </c>
      <c r="C417" s="7" t="s">
        <v>380</v>
      </c>
      <c r="D417" s="7" t="s">
        <v>35</v>
      </c>
      <c r="E417" s="7" t="s">
        <v>82</v>
      </c>
      <c r="F417" s="7" t="s">
        <v>37</v>
      </c>
      <c r="G417" s="7" t="s">
        <v>1920</v>
      </c>
      <c r="H417" s="7" t="n">
        <v>1889</v>
      </c>
      <c r="I417" s="7" t="s">
        <v>75</v>
      </c>
      <c r="J417" s="7" t="s">
        <v>77</v>
      </c>
      <c r="K417" s="7" t="s">
        <v>77</v>
      </c>
      <c r="L417" s="7"/>
      <c r="M417" s="7" t="s">
        <v>1921</v>
      </c>
      <c r="N417" s="7" t="s">
        <v>77</v>
      </c>
      <c r="O417" s="9" t="n">
        <v>1879</v>
      </c>
      <c r="P417" s="0" t="str">
        <f aca="false">RIGHT(VLOOKUP(A417,Sheet2!A:C,3,0),4)</f>
        <v>1889</v>
      </c>
      <c r="Q417" s="0" t="n">
        <f aca="false">P417-O417</f>
        <v>10</v>
      </c>
      <c r="R417" s="0" t="str">
        <f aca="false">VLOOKUP(A417,Sheet1!A:K,8,0)</f>
        <v>liberaal;Liberale Unie</v>
      </c>
      <c r="S417" s="0" t="s">
        <v>50</v>
      </c>
      <c r="T417" s="0" t="str">
        <f aca="false">RIGHT(VLOOKUP(A417,Sheet1!A:K,11,0),4)</f>
        <v>1834</v>
      </c>
      <c r="U417" s="0" t="str">
        <f aca="false">RIGHT(G417,4)</f>
        <v>1889</v>
      </c>
      <c r="V417" s="0" t="n">
        <f aca="false">U417-T417</f>
        <v>55</v>
      </c>
      <c r="W417" s="0" t="n">
        <f aca="false">IF(O417&lt;1881,1,0)</f>
        <v>1</v>
      </c>
      <c r="X417" s="0" t="n">
        <f aca="false">IF(AND(O417&gt;1880,O417&lt;1901),1,0)</f>
        <v>0</v>
      </c>
      <c r="Y417" s="0" t="n">
        <f aca="false">IF(AND(O417&gt;1900,O417&lt;1919),1,0)</f>
        <v>0</v>
      </c>
      <c r="Z417" s="0" t="n">
        <f aca="false">IF(O417&gt;1918,1,0)</f>
        <v>0</v>
      </c>
      <c r="AA417" s="0" t="n">
        <f aca="false">IF(W417=1,1,IF(X417=1,2,IF(Y417=1,3,IF(Z417=1,4,0))))</f>
        <v>1</v>
      </c>
      <c r="AB417" s="0" t="n">
        <f aca="false">IF(ISNUMBER(FIND("2e kamerlid",D417,1)),1,0)</f>
        <v>1</v>
      </c>
      <c r="AC417" s="0" t="n">
        <f aca="false">IF(ISNUMBER(FIND("1e kamerlid",D417,1)),1,0)</f>
        <v>0</v>
      </c>
      <c r="AD417" s="0" t="n">
        <f aca="false">IF(ISNUMBER(FIND("minister",D417,1)),1,0)</f>
        <v>0</v>
      </c>
      <c r="AE417" s="0" t="n">
        <f aca="false">IF(ISNUMBER(FIND("gedeputeerde",D417,1)),1,0)</f>
        <v>0</v>
      </c>
      <c r="AF417" s="0" t="n">
        <f aca="false">IF(ISNUMBER(FIND("commissaris",D417,1)),1,0)</f>
        <v>0</v>
      </c>
    </row>
    <row r="418" customFormat="false" ht="15" hidden="false" customHeight="false" outlineLevel="0" collapsed="false">
      <c r="A418" s="6" t="s">
        <v>1922</v>
      </c>
      <c r="B418" s="7" t="s">
        <v>1923</v>
      </c>
      <c r="C418" s="7" t="s">
        <v>1924</v>
      </c>
      <c r="D418" s="7" t="s">
        <v>46</v>
      </c>
      <c r="E418" s="7" t="s">
        <v>73</v>
      </c>
      <c r="F418" s="7" t="s">
        <v>48</v>
      </c>
      <c r="G418" s="7" t="s">
        <v>1774</v>
      </c>
      <c r="H418" s="10" t="n">
        <v>1941</v>
      </c>
      <c r="I418" s="7" t="s">
        <v>39</v>
      </c>
      <c r="J418" s="7" t="s">
        <v>40</v>
      </c>
      <c r="K418" s="7" t="s">
        <v>40</v>
      </c>
      <c r="L418" s="12"/>
      <c r="M418" s="7"/>
      <c r="N418" s="8" t="s">
        <v>40</v>
      </c>
      <c r="O418" s="9" t="n">
        <v>1918</v>
      </c>
      <c r="P418" s="0" t="str">
        <f aca="false">RIGHT(VLOOKUP(A418,Sheet2!A:C,3,0),4)</f>
        <v>1937</v>
      </c>
      <c r="Q418" s="0" t="n">
        <f aca="false">P418-O418</f>
        <v>19</v>
      </c>
      <c r="R418" s="0" t="str">
        <f aca="false">VLOOKUP(A418,Sheet1!A:K,8,0)</f>
        <v>SDAP</v>
      </c>
      <c r="S418" s="0" t="s">
        <v>42</v>
      </c>
      <c r="T418" s="0" t="str">
        <f aca="false">RIGHT(VLOOKUP(A418,Sheet1!A:K,11,0),4)</f>
        <v>1863</v>
      </c>
      <c r="U418" s="0" t="str">
        <f aca="false">RIGHT(G418,4)</f>
        <v>1941</v>
      </c>
      <c r="V418" s="0" t="n">
        <f aca="false">U418-T418</f>
        <v>78</v>
      </c>
      <c r="W418" s="0" t="n">
        <f aca="false">IF(O418&lt;1881,1,0)</f>
        <v>0</v>
      </c>
      <c r="X418" s="0" t="n">
        <f aca="false">IF(AND(O418&gt;1880,O418&lt;1901),1,0)</f>
        <v>0</v>
      </c>
      <c r="Y418" s="0" t="n">
        <f aca="false">IF(AND(O418&gt;1900,O418&lt;1919),1,0)</f>
        <v>1</v>
      </c>
      <c r="Z418" s="0" t="n">
        <f aca="false">IF(O418&gt;1918,1,0)</f>
        <v>0</v>
      </c>
      <c r="AA418" s="0" t="n">
        <f aca="false">IF(W418=1,1,IF(X418=1,2,IF(Y418=1,3,IF(Z418=1,4,0))))</f>
        <v>3</v>
      </c>
      <c r="AB418" s="0" t="n">
        <f aca="false">IF(ISNUMBER(FIND("2e kamerlid",D418,1)),1,0)</f>
        <v>1</v>
      </c>
      <c r="AC418" s="0" t="n">
        <f aca="false">IF(ISNUMBER(FIND("1e kamerlid",D418,1)),1,0)</f>
        <v>1</v>
      </c>
      <c r="AD418" s="0" t="n">
        <f aca="false">IF(ISNUMBER(FIND("minister",D418,1)),1,0)</f>
        <v>0</v>
      </c>
      <c r="AE418" s="0" t="n">
        <f aca="false">IF(ISNUMBER(FIND("gedeputeerde",D418,1)),1,0)</f>
        <v>0</v>
      </c>
      <c r="AF418" s="0" t="n">
        <f aca="false">IF(ISNUMBER(FIND("commissaris",D418,1)),1,0)</f>
        <v>0</v>
      </c>
    </row>
    <row r="419" customFormat="false" ht="15" hidden="false" customHeight="false" outlineLevel="0" collapsed="false">
      <c r="A419" s="6" t="s">
        <v>1925</v>
      </c>
      <c r="B419" s="6" t="s">
        <v>1926</v>
      </c>
      <c r="C419" s="6" t="s">
        <v>1927</v>
      </c>
      <c r="D419" s="6" t="s">
        <v>54</v>
      </c>
      <c r="E419" s="6" t="s">
        <v>1928</v>
      </c>
      <c r="F419" s="6" t="s">
        <v>102</v>
      </c>
      <c r="G419" s="6" t="s">
        <v>1929</v>
      </c>
      <c r="H419" s="13" t="s">
        <v>686</v>
      </c>
      <c r="I419" s="7" t="s">
        <v>39</v>
      </c>
      <c r="J419" s="6" t="s">
        <v>40</v>
      </c>
      <c r="K419" s="7" t="s">
        <v>40</v>
      </c>
      <c r="L419" s="6"/>
      <c r="M419" s="6"/>
      <c r="N419" s="8" t="s">
        <v>40</v>
      </c>
      <c r="O419" s="9" t="n">
        <v>1884</v>
      </c>
      <c r="P419" s="0" t="str">
        <f aca="false">RIGHT(VLOOKUP(A419,Sheet2!A:C,3,0),4)</f>
        <v>1887</v>
      </c>
      <c r="Q419" s="0" t="n">
        <f aca="false">P419-O419</f>
        <v>3</v>
      </c>
      <c r="R419" s="0" t="str">
        <f aca="false">VLOOKUP(A419,Sheet1!A:K,8,0)</f>
        <v>conservatief-liberaal</v>
      </c>
      <c r="S419" s="0" t="s">
        <v>69</v>
      </c>
      <c r="T419" s="0" t="str">
        <f aca="false">RIGHT(VLOOKUP(A419,Sheet1!A:K,11,0),4)</f>
        <v>1825</v>
      </c>
      <c r="U419" s="0" t="str">
        <f aca="false">RIGHT(G419,4)</f>
        <v>1888</v>
      </c>
      <c r="V419" s="0" t="n">
        <f aca="false">U419-T419</f>
        <v>63</v>
      </c>
      <c r="W419" s="0" t="n">
        <f aca="false">IF(O419&lt;1881,1,0)</f>
        <v>0</v>
      </c>
      <c r="X419" s="0" t="n">
        <f aca="false">IF(AND(O419&gt;1880,O419&lt;1901),1,0)</f>
        <v>1</v>
      </c>
      <c r="Y419" s="0" t="n">
        <f aca="false">IF(AND(O419&gt;1900,O419&lt;1919),1,0)</f>
        <v>0</v>
      </c>
      <c r="Z419" s="0" t="n">
        <f aca="false">IF(O419&gt;1918,1,0)</f>
        <v>0</v>
      </c>
      <c r="AA419" s="0" t="n">
        <f aca="false">IF(W419=1,1,IF(X419=1,2,IF(Y419=1,3,IF(Z419=1,4,0))))</f>
        <v>2</v>
      </c>
      <c r="AB419" s="0" t="n">
        <f aca="false">IF(ISNUMBER(FIND("2e kamerlid",D419,1)),1,0)</f>
        <v>0</v>
      </c>
      <c r="AC419" s="0" t="n">
        <f aca="false">IF(ISNUMBER(FIND("1e kamerlid",D419,1)),1,0)</f>
        <v>1</v>
      </c>
      <c r="AD419" s="0" t="n">
        <f aca="false">IF(ISNUMBER(FIND("minister",D419,1)),1,0)</f>
        <v>0</v>
      </c>
      <c r="AE419" s="0" t="n">
        <f aca="false">IF(ISNUMBER(FIND("gedeputeerde",D419,1)),1,0)</f>
        <v>0</v>
      </c>
      <c r="AF419" s="0" t="n">
        <f aca="false">IF(ISNUMBER(FIND("commissaris",D419,1)),1,0)</f>
        <v>0</v>
      </c>
    </row>
    <row r="420" customFormat="false" ht="15" hidden="false" customHeight="false" outlineLevel="0" collapsed="false">
      <c r="A420" s="6" t="s">
        <v>1930</v>
      </c>
      <c r="B420" s="6" t="s">
        <v>1931</v>
      </c>
      <c r="C420" s="6" t="s">
        <v>1368</v>
      </c>
      <c r="D420" s="6" t="s">
        <v>54</v>
      </c>
      <c r="E420" s="6" t="s">
        <v>1932</v>
      </c>
      <c r="F420" s="6" t="s">
        <v>102</v>
      </c>
      <c r="G420" s="6" t="s">
        <v>1933</v>
      </c>
      <c r="H420" s="13" t="s">
        <v>1593</v>
      </c>
      <c r="I420" s="7" t="s">
        <v>39</v>
      </c>
      <c r="J420" s="7" t="s">
        <v>40</v>
      </c>
      <c r="K420" s="7" t="s">
        <v>40</v>
      </c>
      <c r="L420" s="6"/>
      <c r="M420" s="6"/>
      <c r="N420" s="8" t="s">
        <v>40</v>
      </c>
      <c r="O420" s="9" t="n">
        <v>1887</v>
      </c>
      <c r="P420" s="0" t="str">
        <f aca="false">RIGHT(VLOOKUP(A420,Sheet2!A:C,3,0),4)</f>
        <v>1904</v>
      </c>
      <c r="Q420" s="0" t="n">
        <f aca="false">P420-O420</f>
        <v>17</v>
      </c>
      <c r="R420" s="0" t="str">
        <f aca="false">VLOOKUP(A420,Sheet1!A:K,8,0)</f>
        <v>conservatief</v>
      </c>
      <c r="S420" s="0" t="s">
        <v>69</v>
      </c>
      <c r="T420" s="0" t="str">
        <f aca="false">RIGHT(VLOOKUP(A420,Sheet1!A:K,11,0),4)</f>
        <v>1836</v>
      </c>
      <c r="U420" s="0" t="str">
        <f aca="false">RIGHT(G420,4)</f>
        <v>1905</v>
      </c>
      <c r="V420" s="0" t="n">
        <f aca="false">U420-T420</f>
        <v>69</v>
      </c>
      <c r="W420" s="0" t="n">
        <f aca="false">IF(O420&lt;1881,1,0)</f>
        <v>0</v>
      </c>
      <c r="X420" s="0" t="n">
        <f aca="false">IF(AND(O420&gt;1880,O420&lt;1901),1,0)</f>
        <v>1</v>
      </c>
      <c r="Y420" s="0" t="n">
        <f aca="false">IF(AND(O420&gt;1900,O420&lt;1919),1,0)</f>
        <v>0</v>
      </c>
      <c r="Z420" s="0" t="n">
        <f aca="false">IF(O420&gt;1918,1,0)</f>
        <v>0</v>
      </c>
      <c r="AA420" s="0" t="n">
        <f aca="false">IF(W420=1,1,IF(X420=1,2,IF(Y420=1,3,IF(Z420=1,4,0))))</f>
        <v>2</v>
      </c>
      <c r="AB420" s="0" t="n">
        <f aca="false">IF(ISNUMBER(FIND("2e kamerlid",D420,1)),1,0)</f>
        <v>0</v>
      </c>
      <c r="AC420" s="0" t="n">
        <f aca="false">IF(ISNUMBER(FIND("1e kamerlid",D420,1)),1,0)</f>
        <v>1</v>
      </c>
      <c r="AD420" s="0" t="n">
        <f aca="false">IF(ISNUMBER(FIND("minister",D420,1)),1,0)</f>
        <v>0</v>
      </c>
      <c r="AE420" s="0" t="n">
        <f aca="false">IF(ISNUMBER(FIND("gedeputeerde",D420,1)),1,0)</f>
        <v>0</v>
      </c>
      <c r="AF420" s="0" t="n">
        <f aca="false">IF(ISNUMBER(FIND("commissaris",D420,1)),1,0)</f>
        <v>0</v>
      </c>
    </row>
    <row r="421" customFormat="false" ht="15" hidden="false" customHeight="false" outlineLevel="0" collapsed="false">
      <c r="A421" s="6" t="s">
        <v>1934</v>
      </c>
      <c r="B421" s="7" t="s">
        <v>1935</v>
      </c>
      <c r="C421" s="7" t="s">
        <v>1936</v>
      </c>
      <c r="D421" s="7" t="s">
        <v>35</v>
      </c>
      <c r="E421" s="7" t="s">
        <v>82</v>
      </c>
      <c r="F421" s="7" t="s">
        <v>37</v>
      </c>
      <c r="G421" s="7" t="s">
        <v>1937</v>
      </c>
      <c r="H421" s="7" t="n">
        <v>1895</v>
      </c>
      <c r="I421" s="7" t="s">
        <v>84</v>
      </c>
      <c r="J421" s="7" t="s">
        <v>40</v>
      </c>
      <c r="K421" s="7" t="s">
        <v>40</v>
      </c>
      <c r="L421" s="7"/>
      <c r="M421" s="7"/>
      <c r="N421" s="8" t="s">
        <v>40</v>
      </c>
      <c r="O421" s="9" t="n">
        <v>1852</v>
      </c>
      <c r="P421" s="0" t="str">
        <f aca="false">RIGHT(VLOOKUP(A421,Sheet2!A:C,3,0),4)</f>
        <v>1853</v>
      </c>
      <c r="Q421" s="0" t="n">
        <f aca="false">P421-O421</f>
        <v>1</v>
      </c>
      <c r="R421" s="0" t="str">
        <f aca="false">VLOOKUP(A421,Sheet1!A:K,8,0)</f>
        <v>'pragmatisch' liberaal</v>
      </c>
      <c r="S421" s="0" t="s">
        <v>50</v>
      </c>
      <c r="T421" s="0" t="str">
        <f aca="false">RIGHT(VLOOKUP(A421,Sheet1!A:K,11,0),4)</f>
        <v>1811</v>
      </c>
      <c r="U421" s="0" t="str">
        <f aca="false">RIGHT(G421,4)</f>
        <v>1895</v>
      </c>
      <c r="V421" s="0" t="n">
        <f aca="false">U421-T421</f>
        <v>84</v>
      </c>
      <c r="W421" s="0" t="n">
        <f aca="false">IF(O421&lt;1881,1,0)</f>
        <v>1</v>
      </c>
      <c r="X421" s="0" t="n">
        <f aca="false">IF(AND(O421&gt;1880,O421&lt;1901),1,0)</f>
        <v>0</v>
      </c>
      <c r="Y421" s="0" t="n">
        <f aca="false">IF(AND(O421&gt;1900,O421&lt;1919),1,0)</f>
        <v>0</v>
      </c>
      <c r="Z421" s="0" t="n">
        <f aca="false">IF(O421&gt;1918,1,0)</f>
        <v>0</v>
      </c>
      <c r="AA421" s="0" t="n">
        <f aca="false">IF(W421=1,1,IF(X421=1,2,IF(Y421=1,3,IF(Z421=1,4,0))))</f>
        <v>1</v>
      </c>
      <c r="AB421" s="0" t="n">
        <f aca="false">IF(ISNUMBER(FIND("2e kamerlid",D421,1)),1,0)</f>
        <v>1</v>
      </c>
      <c r="AC421" s="0" t="n">
        <f aca="false">IF(ISNUMBER(FIND("1e kamerlid",D421,1)),1,0)</f>
        <v>0</v>
      </c>
      <c r="AD421" s="0" t="n">
        <f aca="false">IF(ISNUMBER(FIND("minister",D421,1)),1,0)</f>
        <v>0</v>
      </c>
      <c r="AE421" s="0" t="n">
        <f aca="false">IF(ISNUMBER(FIND("gedeputeerde",D421,1)),1,0)</f>
        <v>0</v>
      </c>
      <c r="AF421" s="0" t="n">
        <f aca="false">IF(ISNUMBER(FIND("commissaris",D421,1)),1,0)</f>
        <v>0</v>
      </c>
    </row>
    <row r="422" customFormat="false" ht="15" hidden="false" customHeight="false" outlineLevel="0" collapsed="false">
      <c r="A422" s="6" t="s">
        <v>1938</v>
      </c>
      <c r="B422" s="7" t="s">
        <v>1939</v>
      </c>
      <c r="C422" s="7" t="s">
        <v>1940</v>
      </c>
      <c r="D422" s="7" t="s">
        <v>35</v>
      </c>
      <c r="E422" s="7" t="s">
        <v>298</v>
      </c>
      <c r="F422" s="7" t="s">
        <v>110</v>
      </c>
      <c r="G422" s="7" t="s">
        <v>440</v>
      </c>
      <c r="H422" s="7" t="n">
        <v>1916</v>
      </c>
      <c r="I422" s="11" t="n">
        <v>2439669</v>
      </c>
      <c r="J422" s="7" t="s">
        <v>40</v>
      </c>
      <c r="K422" s="7" t="s">
        <v>40</v>
      </c>
      <c r="L422" s="7"/>
      <c r="M422" s="12"/>
      <c r="N422" s="7" t="s">
        <v>40</v>
      </c>
      <c r="O422" s="9" t="n">
        <v>1901</v>
      </c>
      <c r="P422" s="0" t="str">
        <f aca="false">RIGHT(VLOOKUP(A422,Sheet2!A:C,3,0),4)</f>
        <v>1913</v>
      </c>
      <c r="Q422" s="0" t="n">
        <f aca="false">P422-O422</f>
        <v>12</v>
      </c>
      <c r="R422" s="0" t="str">
        <f aca="false">VLOOKUP(A422,Sheet1!A:K,8,0)</f>
        <v>Rooms-Katholieken;Algemeene Bond (RKSP)</v>
      </c>
      <c r="S422" s="0" t="s">
        <v>69</v>
      </c>
      <c r="T422" s="0" t="str">
        <f aca="false">RIGHT(VLOOKUP(A422,Sheet1!A:K,11,0),4)</f>
        <v>1856</v>
      </c>
      <c r="U422" s="0" t="str">
        <f aca="false">RIGHT(G422,4)</f>
        <v>1916</v>
      </c>
      <c r="V422" s="0" t="n">
        <f aca="false">U422-T422</f>
        <v>60</v>
      </c>
      <c r="W422" s="0" t="n">
        <f aca="false">IF(O422&lt;1881,1,0)</f>
        <v>0</v>
      </c>
      <c r="X422" s="0" t="n">
        <f aca="false">IF(AND(O422&gt;1880,O422&lt;1901),1,0)</f>
        <v>0</v>
      </c>
      <c r="Y422" s="0" t="n">
        <f aca="false">IF(AND(O422&gt;1900,O422&lt;1919),1,0)</f>
        <v>1</v>
      </c>
      <c r="Z422" s="0" t="n">
        <f aca="false">IF(O422&gt;1918,1,0)</f>
        <v>0</v>
      </c>
      <c r="AA422" s="0" t="n">
        <f aca="false">IF(W422=1,1,IF(X422=1,2,IF(Y422=1,3,IF(Z422=1,4,0))))</f>
        <v>3</v>
      </c>
      <c r="AB422" s="0" t="n">
        <f aca="false">IF(ISNUMBER(FIND("2e kamerlid",D422,1)),1,0)</f>
        <v>1</v>
      </c>
      <c r="AC422" s="0" t="n">
        <f aca="false">IF(ISNUMBER(FIND("1e kamerlid",D422,1)),1,0)</f>
        <v>0</v>
      </c>
      <c r="AD422" s="0" t="n">
        <f aca="false">IF(ISNUMBER(FIND("minister",D422,1)),1,0)</f>
        <v>0</v>
      </c>
      <c r="AE422" s="0" t="n">
        <f aca="false">IF(ISNUMBER(FIND("gedeputeerde",D422,1)),1,0)</f>
        <v>0</v>
      </c>
      <c r="AF422" s="0" t="n">
        <f aca="false">IF(ISNUMBER(FIND("commissaris",D422,1)),1,0)</f>
        <v>0</v>
      </c>
    </row>
    <row r="423" customFormat="false" ht="15" hidden="false" customHeight="false" outlineLevel="0" collapsed="false">
      <c r="A423" s="6" t="s">
        <v>1941</v>
      </c>
      <c r="B423" s="7" t="s">
        <v>1942</v>
      </c>
      <c r="C423" s="7" t="s">
        <v>533</v>
      </c>
      <c r="D423" s="7" t="s">
        <v>1153</v>
      </c>
      <c r="E423" s="7" t="s">
        <v>82</v>
      </c>
      <c r="F423" s="7" t="s">
        <v>37</v>
      </c>
      <c r="G423" s="7" t="s">
        <v>1943</v>
      </c>
      <c r="H423" s="7" t="n">
        <v>1911</v>
      </c>
      <c r="I423" s="11" t="s">
        <v>1944</v>
      </c>
      <c r="J423" s="7" t="s">
        <v>40</v>
      </c>
      <c r="K423" s="7" t="s">
        <v>40</v>
      </c>
      <c r="L423" s="7" t="s">
        <v>262</v>
      </c>
      <c r="M423" s="7"/>
      <c r="N423" s="8" t="s">
        <v>40</v>
      </c>
      <c r="O423" s="9" t="n">
        <v>1877</v>
      </c>
      <c r="P423" s="0" t="str">
        <f aca="false">RIGHT(VLOOKUP(A423,Sheet2!A:C,3,0),4)</f>
        <v>1911</v>
      </c>
      <c r="Q423" s="0" t="n">
        <f aca="false">P423-O423</f>
        <v>34</v>
      </c>
      <c r="R423" s="0" t="str">
        <f aca="false">VLOOKUP(A423,Sheet1!A:K,8,0)</f>
        <v>liberaal;Liberale Unie</v>
      </c>
      <c r="S423" s="0" t="s">
        <v>50</v>
      </c>
      <c r="T423" s="0" t="str">
        <f aca="false">RIGHT(VLOOKUP(A423,Sheet1!A:K,11,0),4)</f>
        <v>1836</v>
      </c>
      <c r="U423" s="0" t="str">
        <f aca="false">RIGHT(G423,4)</f>
        <v>1911</v>
      </c>
      <c r="V423" s="0" t="n">
        <f aca="false">U423-T423</f>
        <v>75</v>
      </c>
      <c r="W423" s="0" t="n">
        <f aca="false">IF(O423&lt;1881,1,0)</f>
        <v>1</v>
      </c>
      <c r="X423" s="0" t="n">
        <f aca="false">IF(AND(O423&gt;1880,O423&lt;1901),1,0)</f>
        <v>0</v>
      </c>
      <c r="Y423" s="0" t="n">
        <f aca="false">IF(AND(O423&gt;1900,O423&lt;1919),1,0)</f>
        <v>0</v>
      </c>
      <c r="Z423" s="0" t="n">
        <f aca="false">IF(O423&gt;1918,1,0)</f>
        <v>0</v>
      </c>
      <c r="AA423" s="0" t="n">
        <f aca="false">IF(W423=1,1,IF(X423=1,2,IF(Y423=1,3,IF(Z423=1,4,0))))</f>
        <v>1</v>
      </c>
      <c r="AB423" s="0" t="n">
        <f aca="false">IF(ISNUMBER(FIND("2e kamerlid",D423,1)),1,0)</f>
        <v>1</v>
      </c>
      <c r="AC423" s="0" t="n">
        <f aca="false">IF(ISNUMBER(FIND("1e kamerlid",D423,1)),1,0)</f>
        <v>0</v>
      </c>
      <c r="AD423" s="0" t="n">
        <f aca="false">IF(ISNUMBER(FIND("minister",D423,1)),1,0)</f>
        <v>0</v>
      </c>
      <c r="AE423" s="0" t="n">
        <f aca="false">IF(ISNUMBER(FIND("gedeputeerde",D423,1)),1,0)</f>
        <v>0</v>
      </c>
      <c r="AF423" s="0" t="n">
        <f aca="false">IF(ISNUMBER(FIND("commissaris",D423,1)),1,0)</f>
        <v>1</v>
      </c>
    </row>
    <row r="424" customFormat="false" ht="15" hidden="false" customHeight="false" outlineLevel="0" collapsed="false">
      <c r="A424" s="6" t="s">
        <v>1945</v>
      </c>
      <c r="B424" s="6" t="s">
        <v>1946</v>
      </c>
      <c r="C424" s="6" t="s">
        <v>887</v>
      </c>
      <c r="D424" s="6" t="s">
        <v>54</v>
      </c>
      <c r="E424" s="6" t="s">
        <v>810</v>
      </c>
      <c r="F424" s="6" t="s">
        <v>811</v>
      </c>
      <c r="G424" s="6" t="s">
        <v>1947</v>
      </c>
      <c r="H424" s="13" t="s">
        <v>611</v>
      </c>
      <c r="I424" s="7" t="s">
        <v>105</v>
      </c>
      <c r="J424" s="7" t="s">
        <v>76</v>
      </c>
      <c r="K424" s="6" t="s">
        <v>77</v>
      </c>
      <c r="L424" s="6"/>
      <c r="M424" s="6"/>
      <c r="N424" s="7" t="s">
        <v>77</v>
      </c>
      <c r="O424" s="9" t="n">
        <v>1907</v>
      </c>
      <c r="P424" s="0" t="str">
        <f aca="false">RIGHT(VLOOKUP(A424,Sheet2!A:C,3,0),4)</f>
        <v>1914</v>
      </c>
      <c r="Q424" s="0" t="n">
        <f aca="false">P424-O424</f>
        <v>7</v>
      </c>
      <c r="R424" s="0" t="str">
        <f aca="false">VLOOKUP(A424,Sheet1!A:K,8,0)</f>
        <v>liberaal</v>
      </c>
      <c r="S424" s="0" t="s">
        <v>50</v>
      </c>
      <c r="T424" s="0" t="str">
        <f aca="false">RIGHT(VLOOKUP(A424,Sheet1!A:K,11,0),4)</f>
        <v>1854</v>
      </c>
      <c r="U424" s="0" t="str">
        <f aca="false">RIGHT(G424,4)</f>
        <v>1937</v>
      </c>
      <c r="V424" s="0" t="n">
        <f aca="false">U424-T424</f>
        <v>83</v>
      </c>
      <c r="W424" s="0" t="n">
        <f aca="false">IF(O424&lt;1881,1,0)</f>
        <v>0</v>
      </c>
      <c r="X424" s="0" t="n">
        <f aca="false">IF(AND(O424&gt;1880,O424&lt;1901),1,0)</f>
        <v>0</v>
      </c>
      <c r="Y424" s="0" t="n">
        <f aca="false">IF(AND(O424&gt;1900,O424&lt;1919),1,0)</f>
        <v>1</v>
      </c>
      <c r="Z424" s="0" t="n">
        <f aca="false">IF(O424&gt;1918,1,0)</f>
        <v>0</v>
      </c>
      <c r="AA424" s="0" t="n">
        <f aca="false">IF(W424=1,1,IF(X424=1,2,IF(Y424=1,3,IF(Z424=1,4,0))))</f>
        <v>3</v>
      </c>
      <c r="AB424" s="0" t="n">
        <f aca="false">IF(ISNUMBER(FIND("2e kamerlid",D424,1)),1,0)</f>
        <v>0</v>
      </c>
      <c r="AC424" s="0" t="n">
        <f aca="false">IF(ISNUMBER(FIND("1e kamerlid",D424,1)),1,0)</f>
        <v>1</v>
      </c>
      <c r="AD424" s="0" t="n">
        <f aca="false">IF(ISNUMBER(FIND("minister",D424,1)),1,0)</f>
        <v>0</v>
      </c>
      <c r="AE424" s="0" t="n">
        <f aca="false">IF(ISNUMBER(FIND("gedeputeerde",D424,1)),1,0)</f>
        <v>0</v>
      </c>
      <c r="AF424" s="0" t="n">
        <f aca="false">IF(ISNUMBER(FIND("commissaris",D424,1)),1,0)</f>
        <v>0</v>
      </c>
    </row>
    <row r="425" customFormat="false" ht="15" hidden="false" customHeight="false" outlineLevel="0" collapsed="false">
      <c r="A425" s="6" t="s">
        <v>1948</v>
      </c>
      <c r="B425" s="7" t="s">
        <v>1949</v>
      </c>
      <c r="C425" s="7" t="s">
        <v>985</v>
      </c>
      <c r="D425" s="7" t="s">
        <v>54</v>
      </c>
      <c r="E425" s="7" t="s">
        <v>82</v>
      </c>
      <c r="F425" s="7" t="s">
        <v>37</v>
      </c>
      <c r="G425" s="7" t="s">
        <v>1950</v>
      </c>
      <c r="H425" s="7" t="n">
        <v>1884</v>
      </c>
      <c r="I425" s="11" t="s">
        <v>1951</v>
      </c>
      <c r="J425" s="7" t="s">
        <v>40</v>
      </c>
      <c r="K425" s="7" t="s">
        <v>40</v>
      </c>
      <c r="L425" s="7"/>
      <c r="M425" s="7"/>
      <c r="N425" s="8" t="s">
        <v>40</v>
      </c>
      <c r="O425" s="9" t="n">
        <v>1849</v>
      </c>
      <c r="P425" s="0" t="str">
        <f aca="false">RIGHT(VLOOKUP(A425,Sheet2!A:C,3,0),4)</f>
        <v>1871</v>
      </c>
      <c r="Q425" s="0" t="n">
        <f aca="false">P425-O425</f>
        <v>22</v>
      </c>
      <c r="R425" s="0" t="str">
        <f aca="false">VLOOKUP(A425,Sheet1!A:K,8,0)</f>
        <v>conservatief</v>
      </c>
      <c r="S425" s="0" t="s">
        <v>69</v>
      </c>
      <c r="T425" s="0" t="str">
        <f aca="false">RIGHT(VLOOKUP(A425,Sheet1!A:K,11,0),4)</f>
        <v>1800</v>
      </c>
      <c r="U425" s="0" t="str">
        <f aca="false">RIGHT(G425,4)</f>
        <v>1884</v>
      </c>
      <c r="V425" s="0" t="n">
        <f aca="false">U425-T425</f>
        <v>84</v>
      </c>
      <c r="W425" s="0" t="n">
        <f aca="false">IF(O425&lt;1881,1,0)</f>
        <v>1</v>
      </c>
      <c r="X425" s="0" t="n">
        <f aca="false">IF(AND(O425&gt;1880,O425&lt;1901),1,0)</f>
        <v>0</v>
      </c>
      <c r="Y425" s="0" t="n">
        <f aca="false">IF(AND(O425&gt;1900,O425&lt;1919),1,0)</f>
        <v>0</v>
      </c>
      <c r="Z425" s="0" t="n">
        <f aca="false">IF(O425&gt;1918,1,0)</f>
        <v>0</v>
      </c>
      <c r="AA425" s="0" t="n">
        <f aca="false">IF(W425=1,1,IF(X425=1,2,IF(Y425=1,3,IF(Z425=1,4,0))))</f>
        <v>1</v>
      </c>
      <c r="AB425" s="0" t="n">
        <f aca="false">IF(ISNUMBER(FIND("2e kamerlid",D425,1)),1,0)</f>
        <v>0</v>
      </c>
      <c r="AC425" s="0" t="n">
        <f aca="false">IF(ISNUMBER(FIND("1e kamerlid",D425,1)),1,0)</f>
        <v>1</v>
      </c>
      <c r="AD425" s="0" t="n">
        <f aca="false">IF(ISNUMBER(FIND("minister",D425,1)),1,0)</f>
        <v>0</v>
      </c>
      <c r="AE425" s="0" t="n">
        <f aca="false">IF(ISNUMBER(FIND("gedeputeerde",D425,1)),1,0)</f>
        <v>0</v>
      </c>
      <c r="AF425" s="0" t="n">
        <f aca="false">IF(ISNUMBER(FIND("commissaris",D425,1)),1,0)</f>
        <v>0</v>
      </c>
    </row>
    <row r="426" customFormat="false" ht="15" hidden="false" customHeight="false" outlineLevel="0" collapsed="false">
      <c r="A426" s="6" t="s">
        <v>1952</v>
      </c>
      <c r="B426" s="6" t="s">
        <v>1953</v>
      </c>
      <c r="C426" s="6" t="s">
        <v>932</v>
      </c>
      <c r="D426" s="6" t="s">
        <v>1101</v>
      </c>
      <c r="E426" s="6" t="s">
        <v>429</v>
      </c>
      <c r="F426" s="6" t="s">
        <v>340</v>
      </c>
      <c r="G426" s="6" t="s">
        <v>1954</v>
      </c>
      <c r="H426" s="13" t="s">
        <v>1911</v>
      </c>
      <c r="I426" s="7" t="s">
        <v>105</v>
      </c>
      <c r="J426" s="7" t="s">
        <v>76</v>
      </c>
      <c r="K426" s="6" t="s">
        <v>77</v>
      </c>
      <c r="L426" s="6"/>
      <c r="M426" s="6"/>
      <c r="N426" s="7" t="s">
        <v>77</v>
      </c>
      <c r="O426" s="9" t="n">
        <v>1866</v>
      </c>
      <c r="P426" s="0" t="str">
        <f aca="false">RIGHT(VLOOKUP(A426,Sheet2!A:C,3,0),4)</f>
        <v>1887</v>
      </c>
      <c r="Q426" s="0" t="n">
        <f aca="false">P426-O426</f>
        <v>21</v>
      </c>
      <c r="R426" s="0" t="str">
        <f aca="false">VLOOKUP(A426,Sheet1!A:K,8,0)</f>
        <v>liberaal</v>
      </c>
      <c r="S426" s="0" t="s">
        <v>50</v>
      </c>
      <c r="T426" s="0" t="str">
        <f aca="false">RIGHT(VLOOKUP(A426,Sheet1!A:K,11,0),4)</f>
        <v>1831</v>
      </c>
      <c r="U426" s="0" t="str">
        <f aca="false">RIGHT(G426,4)</f>
        <v>1887</v>
      </c>
      <c r="V426" s="0" t="n">
        <f aca="false">U426-T426</f>
        <v>56</v>
      </c>
      <c r="W426" s="0" t="n">
        <f aca="false">IF(O426&lt;1881,1,0)</f>
        <v>1</v>
      </c>
      <c r="X426" s="0" t="n">
        <f aca="false">IF(AND(O426&gt;1880,O426&lt;1901),1,0)</f>
        <v>0</v>
      </c>
      <c r="Y426" s="0" t="n">
        <f aca="false">IF(AND(O426&gt;1900,O426&lt;1919),1,0)</f>
        <v>0</v>
      </c>
      <c r="Z426" s="0" t="n">
        <f aca="false">IF(O426&gt;1918,1,0)</f>
        <v>0</v>
      </c>
      <c r="AA426" s="0" t="n">
        <f aca="false">IF(W426=1,1,IF(X426=1,2,IF(Y426=1,3,IF(Z426=1,4,0))))</f>
        <v>1</v>
      </c>
      <c r="AB426" s="0" t="n">
        <f aca="false">IF(ISNUMBER(FIND("2e kamerlid",D426,1)),1,0)</f>
        <v>0</v>
      </c>
      <c r="AC426" s="0" t="n">
        <f aca="false">IF(ISNUMBER(FIND("1e kamerlid",D426,1)),1,0)</f>
        <v>1</v>
      </c>
      <c r="AD426" s="0" t="n">
        <f aca="false">IF(ISNUMBER(FIND("minister",D426,1)),1,0)</f>
        <v>1</v>
      </c>
      <c r="AE426" s="0" t="n">
        <f aca="false">IF(ISNUMBER(FIND("gedeputeerde",D426,1)),1,0)</f>
        <v>0</v>
      </c>
      <c r="AF426" s="0" t="n">
        <f aca="false">IF(ISNUMBER(FIND("commissaris",D426,1)),1,0)</f>
        <v>0</v>
      </c>
    </row>
    <row r="427" customFormat="false" ht="15" hidden="false" customHeight="false" outlineLevel="0" collapsed="false">
      <c r="A427" s="6" t="s">
        <v>1955</v>
      </c>
      <c r="B427" s="7" t="s">
        <v>1956</v>
      </c>
      <c r="C427" s="7" t="s">
        <v>1957</v>
      </c>
      <c r="D427" s="7" t="s">
        <v>354</v>
      </c>
      <c r="E427" s="7" t="s">
        <v>381</v>
      </c>
      <c r="F427" s="7" t="s">
        <v>48</v>
      </c>
      <c r="G427" s="7" t="s">
        <v>1958</v>
      </c>
      <c r="H427" s="10" t="n">
        <v>1909</v>
      </c>
      <c r="I427" s="7" t="s">
        <v>75</v>
      </c>
      <c r="J427" s="7" t="s">
        <v>76</v>
      </c>
      <c r="K427" s="7" t="s">
        <v>77</v>
      </c>
      <c r="L427" s="12" t="s">
        <v>409</v>
      </c>
      <c r="M427" s="7"/>
      <c r="N427" s="7" t="s">
        <v>77</v>
      </c>
      <c r="O427" s="9" t="n">
        <v>1891</v>
      </c>
      <c r="P427" s="0" t="str">
        <f aca="false">RIGHT(VLOOKUP(A427,Sheet2!A:C,3,0),4)</f>
        <v>1909</v>
      </c>
      <c r="Q427" s="0" t="n">
        <f aca="false">P427-O427</f>
        <v>18</v>
      </c>
      <c r="R427" s="0" t="str">
        <f aca="false">VLOOKUP(A427,Sheet1!A:K,8,0)</f>
        <v>Liberale Unie</v>
      </c>
      <c r="S427" s="0" t="s">
        <v>50</v>
      </c>
      <c r="T427" s="0" t="str">
        <f aca="false">RIGHT(VLOOKUP(A427,Sheet1!A:K,11,0),4)</f>
        <v>1839</v>
      </c>
      <c r="U427" s="0" t="str">
        <f aca="false">RIGHT(G427,4)</f>
        <v>1909</v>
      </c>
      <c r="V427" s="0" t="n">
        <f aca="false">U427-T427</f>
        <v>70</v>
      </c>
      <c r="W427" s="0" t="n">
        <f aca="false">IF(O427&lt;1881,1,0)</f>
        <v>0</v>
      </c>
      <c r="X427" s="0" t="n">
        <f aca="false">IF(AND(O427&gt;1880,O427&lt;1901),1,0)</f>
        <v>1</v>
      </c>
      <c r="Y427" s="0" t="n">
        <f aca="false">IF(AND(O427&gt;1900,O427&lt;1919),1,0)</f>
        <v>0</v>
      </c>
      <c r="Z427" s="0" t="n">
        <f aca="false">IF(O427&gt;1918,1,0)</f>
        <v>0</v>
      </c>
      <c r="AA427" s="0" t="n">
        <f aca="false">IF(W427=1,1,IF(X427=1,2,IF(Y427=1,3,IF(Z427=1,4,0))))</f>
        <v>2</v>
      </c>
      <c r="AB427" s="0" t="n">
        <f aca="false">IF(ISNUMBER(FIND("2e kamerlid",D427,1)),1,0)</f>
        <v>1</v>
      </c>
      <c r="AC427" s="0" t="n">
        <f aca="false">IF(ISNUMBER(FIND("1e kamerlid",D427,1)),1,0)</f>
        <v>0</v>
      </c>
      <c r="AD427" s="0" t="n">
        <f aca="false">IF(ISNUMBER(FIND("minister",D427,1)),1,0)</f>
        <v>1</v>
      </c>
      <c r="AE427" s="0" t="n">
        <f aca="false">IF(ISNUMBER(FIND("gedeputeerde",D427,1)),1,0)</f>
        <v>0</v>
      </c>
      <c r="AF427" s="0" t="n">
        <f aca="false">IF(ISNUMBER(FIND("commissaris",D427,1)),1,0)</f>
        <v>0</v>
      </c>
    </row>
    <row r="428" customFormat="false" ht="15" hidden="false" customHeight="false" outlineLevel="0" collapsed="false">
      <c r="A428" s="6" t="s">
        <v>1959</v>
      </c>
      <c r="B428" s="7" t="s">
        <v>1960</v>
      </c>
      <c r="C428" s="7" t="s">
        <v>315</v>
      </c>
      <c r="D428" s="7" t="s">
        <v>35</v>
      </c>
      <c r="E428" s="7" t="s">
        <v>36</v>
      </c>
      <c r="F428" s="7" t="s">
        <v>37</v>
      </c>
      <c r="G428" s="7" t="s">
        <v>1961</v>
      </c>
      <c r="H428" s="7" t="n">
        <v>1927</v>
      </c>
      <c r="I428" s="11" t="n">
        <v>2106690</v>
      </c>
      <c r="J428" s="7" t="s">
        <v>40</v>
      </c>
      <c r="K428" s="7" t="s">
        <v>40</v>
      </c>
      <c r="L428" s="7"/>
      <c r="M428" s="7" t="s">
        <v>1962</v>
      </c>
      <c r="N428" s="8" t="s">
        <v>40</v>
      </c>
      <c r="O428" s="9" t="n">
        <v>1893</v>
      </c>
      <c r="P428" s="0" t="str">
        <f aca="false">RIGHT(VLOOKUP(A428,Sheet2!A:C,3,0),4)</f>
        <v>1909</v>
      </c>
      <c r="Q428" s="0" t="n">
        <f aca="false">P428-O428</f>
        <v>16</v>
      </c>
      <c r="R428" s="0" t="str">
        <f aca="false">VLOOKUP(A428,Sheet1!A:K,8,0)</f>
        <v>liberaal;oud- of vrije liberalen</v>
      </c>
      <c r="S428" s="0" t="s">
        <v>50</v>
      </c>
      <c r="T428" s="0" t="str">
        <f aca="false">RIGHT(VLOOKUP(A428,Sheet1!A:K,11,0),4)</f>
        <v>1845</v>
      </c>
      <c r="U428" s="0" t="str">
        <f aca="false">RIGHT(G428,4)</f>
        <v>1927</v>
      </c>
      <c r="V428" s="0" t="n">
        <f aca="false">U428-T428</f>
        <v>82</v>
      </c>
      <c r="W428" s="0" t="n">
        <f aca="false">IF(O428&lt;1881,1,0)</f>
        <v>0</v>
      </c>
      <c r="X428" s="0" t="n">
        <f aca="false">IF(AND(O428&gt;1880,O428&lt;1901),1,0)</f>
        <v>1</v>
      </c>
      <c r="Y428" s="0" t="n">
        <f aca="false">IF(AND(O428&gt;1900,O428&lt;1919),1,0)</f>
        <v>0</v>
      </c>
      <c r="Z428" s="0" t="n">
        <f aca="false">IF(O428&gt;1918,1,0)</f>
        <v>0</v>
      </c>
      <c r="AA428" s="0" t="n">
        <f aca="false">IF(W428=1,1,IF(X428=1,2,IF(Y428=1,3,IF(Z428=1,4,0))))</f>
        <v>2</v>
      </c>
      <c r="AB428" s="0" t="n">
        <f aca="false">IF(ISNUMBER(FIND("2e kamerlid",D428,1)),1,0)</f>
        <v>1</v>
      </c>
      <c r="AC428" s="0" t="n">
        <f aca="false">IF(ISNUMBER(FIND("1e kamerlid",D428,1)),1,0)</f>
        <v>0</v>
      </c>
      <c r="AD428" s="0" t="n">
        <f aca="false">IF(ISNUMBER(FIND("minister",D428,1)),1,0)</f>
        <v>0</v>
      </c>
      <c r="AE428" s="0" t="n">
        <f aca="false">IF(ISNUMBER(FIND("gedeputeerde",D428,1)),1,0)</f>
        <v>0</v>
      </c>
      <c r="AF428" s="0" t="n">
        <f aca="false">IF(ISNUMBER(FIND("commissaris",D428,1)),1,0)</f>
        <v>0</v>
      </c>
    </row>
    <row r="429" customFormat="false" ht="15" hidden="false" customHeight="false" outlineLevel="0" collapsed="false">
      <c r="A429" s="6" t="s">
        <v>1963</v>
      </c>
      <c r="B429" s="7" t="s">
        <v>1964</v>
      </c>
      <c r="C429" s="7" t="s">
        <v>1965</v>
      </c>
      <c r="D429" s="7" t="s">
        <v>35</v>
      </c>
      <c r="E429" s="7" t="s">
        <v>1966</v>
      </c>
      <c r="F429" s="7" t="s">
        <v>37</v>
      </c>
      <c r="G429" s="7" t="s">
        <v>1967</v>
      </c>
      <c r="H429" s="7" t="n">
        <v>1898</v>
      </c>
      <c r="I429" s="7" t="s">
        <v>75</v>
      </c>
      <c r="J429" s="7" t="s">
        <v>77</v>
      </c>
      <c r="K429" s="7" t="s">
        <v>77</v>
      </c>
      <c r="L429" s="7"/>
      <c r="M429" s="12" t="s">
        <v>1968</v>
      </c>
      <c r="N429" s="7" t="s">
        <v>77</v>
      </c>
      <c r="O429" s="9" t="n">
        <v>1853</v>
      </c>
      <c r="P429" s="0" t="str">
        <f aca="false">RIGHT(VLOOKUP(A429,Sheet2!A:C,3,0),4)</f>
        <v>1864</v>
      </c>
      <c r="Q429" s="0" t="n">
        <f aca="false">P429-O429</f>
        <v>11</v>
      </c>
      <c r="R429" s="0" t="str">
        <f aca="false">VLOOKUP(A429,Sheet1!A:K,8,0)</f>
        <v>conservatief</v>
      </c>
      <c r="S429" s="0" t="s">
        <v>69</v>
      </c>
      <c r="T429" s="0" t="str">
        <f aca="false">RIGHT(VLOOKUP(A429,Sheet1!A:K,11,0),4)</f>
        <v>1811</v>
      </c>
      <c r="U429" s="0" t="str">
        <f aca="false">RIGHT(G429,4)</f>
        <v>1898</v>
      </c>
      <c r="V429" s="0" t="n">
        <f aca="false">U429-T429</f>
        <v>87</v>
      </c>
      <c r="W429" s="0" t="n">
        <f aca="false">IF(O429&lt;1881,1,0)</f>
        <v>1</v>
      </c>
      <c r="X429" s="0" t="n">
        <f aca="false">IF(AND(O429&gt;1880,O429&lt;1901),1,0)</f>
        <v>0</v>
      </c>
      <c r="Y429" s="0" t="n">
        <f aca="false">IF(AND(O429&gt;1900,O429&lt;1919),1,0)</f>
        <v>0</v>
      </c>
      <c r="Z429" s="0" t="n">
        <f aca="false">IF(O429&gt;1918,1,0)</f>
        <v>0</v>
      </c>
      <c r="AA429" s="0" t="n">
        <f aca="false">IF(W429=1,1,IF(X429=1,2,IF(Y429=1,3,IF(Z429=1,4,0))))</f>
        <v>1</v>
      </c>
      <c r="AB429" s="0" t="n">
        <f aca="false">IF(ISNUMBER(FIND("2e kamerlid",D429,1)),1,0)</f>
        <v>1</v>
      </c>
      <c r="AC429" s="0" t="n">
        <f aca="false">IF(ISNUMBER(FIND("1e kamerlid",D429,1)),1,0)</f>
        <v>0</v>
      </c>
      <c r="AD429" s="0" t="n">
        <f aca="false">IF(ISNUMBER(FIND("minister",D429,1)),1,0)</f>
        <v>0</v>
      </c>
      <c r="AE429" s="0" t="n">
        <f aca="false">IF(ISNUMBER(FIND("gedeputeerde",D429,1)),1,0)</f>
        <v>0</v>
      </c>
      <c r="AF429" s="0" t="n">
        <f aca="false">IF(ISNUMBER(FIND("commissaris",D429,1)),1,0)</f>
        <v>0</v>
      </c>
    </row>
    <row r="430" customFormat="false" ht="15" hidden="false" customHeight="false" outlineLevel="0" collapsed="false">
      <c r="A430" s="6" t="s">
        <v>1969</v>
      </c>
      <c r="B430" s="7" t="s">
        <v>1970</v>
      </c>
      <c r="C430" s="7" t="s">
        <v>1971</v>
      </c>
      <c r="D430" s="7" t="s">
        <v>35</v>
      </c>
      <c r="E430" s="7" t="s">
        <v>1972</v>
      </c>
      <c r="F430" s="7" t="s">
        <v>56</v>
      </c>
      <c r="G430" s="7" t="s">
        <v>1973</v>
      </c>
      <c r="H430" s="7" t="n">
        <v>1893</v>
      </c>
      <c r="I430" s="11" t="n">
        <v>2657597</v>
      </c>
      <c r="J430" s="7" t="s">
        <v>77</v>
      </c>
      <c r="K430" s="7" t="s">
        <v>77</v>
      </c>
      <c r="L430" s="7" t="s">
        <v>1974</v>
      </c>
      <c r="M430" s="7"/>
      <c r="N430" s="7" t="s">
        <v>77</v>
      </c>
      <c r="O430" s="9" t="n">
        <v>1891</v>
      </c>
      <c r="P430" s="0" t="str">
        <f aca="false">RIGHT(VLOOKUP(A430,Sheet2!A:C,3,0),4)</f>
        <v>1893</v>
      </c>
      <c r="Q430" s="0" t="n">
        <f aca="false">P430-O430</f>
        <v>2</v>
      </c>
      <c r="R430" s="0" t="str">
        <f aca="false">VLOOKUP(A430,Sheet1!A:K,8,0)</f>
        <v>vooruitstrevend liberaal</v>
      </c>
      <c r="S430" s="0" t="s">
        <v>50</v>
      </c>
      <c r="T430" s="0" t="str">
        <f aca="false">RIGHT(VLOOKUP(A430,Sheet1!A:K,11,0),4)</f>
        <v>1827</v>
      </c>
      <c r="U430" s="0" t="str">
        <f aca="false">RIGHT(G430,4)</f>
        <v>1893</v>
      </c>
      <c r="V430" s="0" t="n">
        <f aca="false">U430-T430</f>
        <v>66</v>
      </c>
      <c r="W430" s="0" t="n">
        <f aca="false">IF(O430&lt;1881,1,0)</f>
        <v>0</v>
      </c>
      <c r="X430" s="0" t="n">
        <f aca="false">IF(AND(O430&gt;1880,O430&lt;1901),1,0)</f>
        <v>1</v>
      </c>
      <c r="Y430" s="0" t="n">
        <f aca="false">IF(AND(O430&gt;1900,O430&lt;1919),1,0)</f>
        <v>0</v>
      </c>
      <c r="Z430" s="0" t="n">
        <f aca="false">IF(O430&gt;1918,1,0)</f>
        <v>0</v>
      </c>
      <c r="AA430" s="0" t="n">
        <f aca="false">IF(W430=1,1,IF(X430=1,2,IF(Y430=1,3,IF(Z430=1,4,0))))</f>
        <v>2</v>
      </c>
      <c r="AB430" s="0" t="n">
        <f aca="false">IF(ISNUMBER(FIND("2e kamerlid",D430,1)),1,0)</f>
        <v>1</v>
      </c>
      <c r="AC430" s="0" t="n">
        <f aca="false">IF(ISNUMBER(FIND("1e kamerlid",D430,1)),1,0)</f>
        <v>0</v>
      </c>
      <c r="AD430" s="0" t="n">
        <f aca="false">IF(ISNUMBER(FIND("minister",D430,1)),1,0)</f>
        <v>0</v>
      </c>
      <c r="AE430" s="0" t="n">
        <f aca="false">IF(ISNUMBER(FIND("gedeputeerde",D430,1)),1,0)</f>
        <v>0</v>
      </c>
      <c r="AF430" s="0" t="n">
        <f aca="false">IF(ISNUMBER(FIND("commissaris",D430,1)),1,0)</f>
        <v>0</v>
      </c>
    </row>
    <row r="431" customFormat="false" ht="15" hidden="false" customHeight="false" outlineLevel="0" collapsed="false">
      <c r="A431" s="6" t="s">
        <v>1975</v>
      </c>
      <c r="B431" s="6" t="s">
        <v>1976</v>
      </c>
      <c r="C431" s="6" t="s">
        <v>985</v>
      </c>
      <c r="D431" s="6" t="s">
        <v>35</v>
      </c>
      <c r="E431" s="6" t="s">
        <v>1977</v>
      </c>
      <c r="F431" s="6" t="s">
        <v>95</v>
      </c>
      <c r="G431" s="6" t="s">
        <v>1978</v>
      </c>
      <c r="H431" s="13" t="s">
        <v>125</v>
      </c>
      <c r="I431" s="7" t="s">
        <v>105</v>
      </c>
      <c r="J431" s="7" t="s">
        <v>76</v>
      </c>
      <c r="K431" s="6" t="s">
        <v>77</v>
      </c>
      <c r="L431" s="6"/>
      <c r="M431" s="6"/>
      <c r="N431" s="7" t="s">
        <v>77</v>
      </c>
      <c r="O431" s="9" t="n">
        <v>1918</v>
      </c>
      <c r="P431" s="0" t="str">
        <f aca="false">RIGHT(VLOOKUP(A431,Sheet2!A:C,3,0),4)</f>
        <v>1922</v>
      </c>
      <c r="Q431" s="0" t="n">
        <f aca="false">P431-O431</f>
        <v>4</v>
      </c>
      <c r="R431" s="0" t="str">
        <f aca="false">VLOOKUP(A431,Sheet1!A:K,8,0)</f>
        <v>Algemeene Bond (RKSP)</v>
      </c>
      <c r="S431" s="0" t="s">
        <v>69</v>
      </c>
      <c r="T431" s="0" t="str">
        <f aca="false">RIGHT(VLOOKUP(A431,Sheet1!A:K,11,0),4)</f>
        <v>1870</v>
      </c>
      <c r="U431" s="0" t="str">
        <f aca="false">RIGHT(G431,4)</f>
        <v>1934</v>
      </c>
      <c r="V431" s="0" t="n">
        <f aca="false">U431-T431</f>
        <v>64</v>
      </c>
      <c r="W431" s="0" t="n">
        <f aca="false">IF(O431&lt;1881,1,0)</f>
        <v>0</v>
      </c>
      <c r="X431" s="0" t="n">
        <f aca="false">IF(AND(O431&gt;1880,O431&lt;1901),1,0)</f>
        <v>0</v>
      </c>
      <c r="Y431" s="0" t="n">
        <f aca="false">IF(AND(O431&gt;1900,O431&lt;1919),1,0)</f>
        <v>1</v>
      </c>
      <c r="Z431" s="0" t="n">
        <f aca="false">IF(O431&gt;1918,1,0)</f>
        <v>0</v>
      </c>
      <c r="AA431" s="0" t="n">
        <f aca="false">IF(W431=1,1,IF(X431=1,2,IF(Y431=1,3,IF(Z431=1,4,0))))</f>
        <v>3</v>
      </c>
      <c r="AB431" s="0" t="n">
        <f aca="false">IF(ISNUMBER(FIND("2e kamerlid",D431,1)),1,0)</f>
        <v>1</v>
      </c>
      <c r="AC431" s="0" t="n">
        <f aca="false">IF(ISNUMBER(FIND("1e kamerlid",D431,1)),1,0)</f>
        <v>0</v>
      </c>
      <c r="AD431" s="0" t="n">
        <f aca="false">IF(ISNUMBER(FIND("minister",D431,1)),1,0)</f>
        <v>0</v>
      </c>
      <c r="AE431" s="0" t="n">
        <f aca="false">IF(ISNUMBER(FIND("gedeputeerde",D431,1)),1,0)</f>
        <v>0</v>
      </c>
      <c r="AF431" s="0" t="n">
        <f aca="false">IF(ISNUMBER(FIND("commissaris",D431,1)),1,0)</f>
        <v>0</v>
      </c>
    </row>
    <row r="432" customFormat="false" ht="15" hidden="false" customHeight="false" outlineLevel="0" collapsed="false">
      <c r="A432" s="6" t="s">
        <v>1979</v>
      </c>
      <c r="B432" s="7" t="s">
        <v>1980</v>
      </c>
      <c r="C432" s="7" t="s">
        <v>194</v>
      </c>
      <c r="D432" s="7" t="s">
        <v>35</v>
      </c>
      <c r="E432" s="7" t="s">
        <v>381</v>
      </c>
      <c r="F432" s="7" t="s">
        <v>48</v>
      </c>
      <c r="G432" s="7" t="s">
        <v>1981</v>
      </c>
      <c r="H432" s="10" t="n">
        <v>1932</v>
      </c>
      <c r="I432" s="7" t="s">
        <v>75</v>
      </c>
      <c r="J432" s="7" t="s">
        <v>76</v>
      </c>
      <c r="K432" s="7" t="s">
        <v>77</v>
      </c>
      <c r="L432" s="12" t="s">
        <v>409</v>
      </c>
      <c r="M432" s="7" t="s">
        <v>1982</v>
      </c>
      <c r="N432" s="7" t="s">
        <v>77</v>
      </c>
      <c r="O432" s="9" t="n">
        <v>1908</v>
      </c>
      <c r="P432" s="0" t="str">
        <f aca="false">RIGHT(VLOOKUP(A432,Sheet2!A:C,3,0),4)</f>
        <v>1913</v>
      </c>
      <c r="Q432" s="0" t="n">
        <f aca="false">P432-O432</f>
        <v>5</v>
      </c>
      <c r="R432" s="0" t="str">
        <f aca="false">VLOOKUP(A432,Sheet1!A:K,8,0)</f>
        <v>ARP</v>
      </c>
      <c r="S432" s="0" t="s">
        <v>69</v>
      </c>
      <c r="T432" s="0" t="str">
        <f aca="false">RIGHT(VLOOKUP(A432,Sheet1!A:K,11,0),4)</f>
        <v>1851</v>
      </c>
      <c r="U432" s="0" t="str">
        <f aca="false">RIGHT(G432,4)</f>
        <v>1932</v>
      </c>
      <c r="V432" s="0" t="n">
        <f aca="false">U432-T432</f>
        <v>81</v>
      </c>
      <c r="W432" s="0" t="n">
        <f aca="false">IF(O432&lt;1881,1,0)</f>
        <v>0</v>
      </c>
      <c r="X432" s="0" t="n">
        <f aca="false">IF(AND(O432&gt;1880,O432&lt;1901),1,0)</f>
        <v>0</v>
      </c>
      <c r="Y432" s="0" t="n">
        <f aca="false">IF(AND(O432&gt;1900,O432&lt;1919),1,0)</f>
        <v>1</v>
      </c>
      <c r="Z432" s="0" t="n">
        <f aca="false">IF(O432&gt;1918,1,0)</f>
        <v>0</v>
      </c>
      <c r="AA432" s="0" t="n">
        <f aca="false">IF(W432=1,1,IF(X432=1,2,IF(Y432=1,3,IF(Z432=1,4,0))))</f>
        <v>3</v>
      </c>
      <c r="AB432" s="0" t="n">
        <f aca="false">IF(ISNUMBER(FIND("2e kamerlid",D432,1)),1,0)</f>
        <v>1</v>
      </c>
      <c r="AC432" s="0" t="n">
        <f aca="false">IF(ISNUMBER(FIND("1e kamerlid",D432,1)),1,0)</f>
        <v>0</v>
      </c>
      <c r="AD432" s="0" t="n">
        <f aca="false">IF(ISNUMBER(FIND("minister",D432,1)),1,0)</f>
        <v>0</v>
      </c>
      <c r="AE432" s="0" t="n">
        <f aca="false">IF(ISNUMBER(FIND("gedeputeerde",D432,1)),1,0)</f>
        <v>0</v>
      </c>
      <c r="AF432" s="0" t="n">
        <f aca="false">IF(ISNUMBER(FIND("commissaris",D432,1)),1,0)</f>
        <v>0</v>
      </c>
    </row>
    <row r="433" customFormat="false" ht="15" hidden="false" customHeight="false" outlineLevel="0" collapsed="false">
      <c r="A433" s="6" t="s">
        <v>1983</v>
      </c>
      <c r="B433" s="7" t="s">
        <v>1984</v>
      </c>
      <c r="C433" s="7" t="s">
        <v>627</v>
      </c>
      <c r="D433" s="7" t="s">
        <v>35</v>
      </c>
      <c r="E433" s="7" t="s">
        <v>1985</v>
      </c>
      <c r="F433" s="7" t="s">
        <v>37</v>
      </c>
      <c r="G433" s="7" t="s">
        <v>1986</v>
      </c>
      <c r="H433" s="7" t="n">
        <v>1918</v>
      </c>
      <c r="I433" s="7" t="s">
        <v>39</v>
      </c>
      <c r="J433" s="7" t="s">
        <v>40</v>
      </c>
      <c r="K433" s="7" t="s">
        <v>40</v>
      </c>
      <c r="L433" s="7"/>
      <c r="M433" s="12" t="s">
        <v>1987</v>
      </c>
      <c r="N433" s="8" t="s">
        <v>40</v>
      </c>
      <c r="O433" s="9" t="n">
        <v>1881</v>
      </c>
      <c r="P433" s="0" t="str">
        <f aca="false">RIGHT(VLOOKUP(A433,Sheet2!A:C,3,0),4)</f>
        <v>1905</v>
      </c>
      <c r="Q433" s="0" t="n">
        <f aca="false">P433-O433</f>
        <v>24</v>
      </c>
      <c r="R433" s="0" t="str">
        <f aca="false">VLOOKUP(A433,Sheet1!A:K,8,0)</f>
        <v>antirevolutionair;ARP</v>
      </c>
      <c r="S433" s="0" t="s">
        <v>69</v>
      </c>
      <c r="T433" s="0" t="str">
        <f aca="false">RIGHT(VLOOKUP(A433,Sheet1!A:K,11,0),4)</f>
        <v>1837</v>
      </c>
      <c r="U433" s="0" t="str">
        <f aca="false">RIGHT(G433,4)</f>
        <v>1918</v>
      </c>
      <c r="V433" s="0" t="n">
        <f aca="false">U433-T433</f>
        <v>81</v>
      </c>
      <c r="W433" s="0" t="n">
        <f aca="false">IF(O433&lt;1881,1,0)</f>
        <v>0</v>
      </c>
      <c r="X433" s="0" t="n">
        <f aca="false">IF(AND(O433&gt;1880,O433&lt;1901),1,0)</f>
        <v>1</v>
      </c>
      <c r="Y433" s="0" t="n">
        <f aca="false">IF(AND(O433&gt;1900,O433&lt;1919),1,0)</f>
        <v>0</v>
      </c>
      <c r="Z433" s="0" t="n">
        <f aca="false">IF(O433&gt;1918,1,0)</f>
        <v>0</v>
      </c>
      <c r="AA433" s="0" t="n">
        <f aca="false">IF(W433=1,1,IF(X433=1,2,IF(Y433=1,3,IF(Z433=1,4,0))))</f>
        <v>2</v>
      </c>
      <c r="AB433" s="0" t="n">
        <f aca="false">IF(ISNUMBER(FIND("2e kamerlid",D433,1)),1,0)</f>
        <v>1</v>
      </c>
      <c r="AC433" s="0" t="n">
        <f aca="false">IF(ISNUMBER(FIND("1e kamerlid",D433,1)),1,0)</f>
        <v>0</v>
      </c>
      <c r="AD433" s="0" t="n">
        <f aca="false">IF(ISNUMBER(FIND("minister",D433,1)),1,0)</f>
        <v>0</v>
      </c>
      <c r="AE433" s="0" t="n">
        <f aca="false">IF(ISNUMBER(FIND("gedeputeerde",D433,1)),1,0)</f>
        <v>0</v>
      </c>
      <c r="AF433" s="0" t="n">
        <f aca="false">IF(ISNUMBER(FIND("commissaris",D433,1)),1,0)</f>
        <v>0</v>
      </c>
    </row>
    <row r="434" customFormat="false" ht="15" hidden="false" customHeight="false" outlineLevel="0" collapsed="false">
      <c r="A434" s="6" t="s">
        <v>1988</v>
      </c>
      <c r="B434" s="7" t="s">
        <v>1989</v>
      </c>
      <c r="C434" s="7" t="s">
        <v>999</v>
      </c>
      <c r="D434" s="7" t="s">
        <v>35</v>
      </c>
      <c r="E434" s="7" t="s">
        <v>1990</v>
      </c>
      <c r="F434" s="7" t="s">
        <v>37</v>
      </c>
      <c r="G434" s="7" t="s">
        <v>1991</v>
      </c>
      <c r="H434" s="7" t="n">
        <v>1886</v>
      </c>
      <c r="I434" s="7" t="s">
        <v>39</v>
      </c>
      <c r="J434" s="7" t="s">
        <v>40</v>
      </c>
      <c r="K434" s="7" t="s">
        <v>40</v>
      </c>
      <c r="L434" s="7"/>
      <c r="M434" s="12" t="s">
        <v>1990</v>
      </c>
      <c r="N434" s="8" t="s">
        <v>40</v>
      </c>
      <c r="O434" s="9" t="n">
        <v>1849</v>
      </c>
      <c r="P434" s="0" t="str">
        <f aca="false">RIGHT(VLOOKUP(A434,Sheet2!A:C,3,0),4)</f>
        <v>1866</v>
      </c>
      <c r="Q434" s="0" t="n">
        <f aca="false">P434-O434</f>
        <v>17</v>
      </c>
      <c r="R434" s="0" t="str">
        <f aca="false">VLOOKUP(A434,Sheet1!A:K,8,0)</f>
        <v>Thorbeckiaan</v>
      </c>
      <c r="S434" s="0" t="s">
        <v>50</v>
      </c>
      <c r="T434" s="0" t="str">
        <f aca="false">RIGHT(VLOOKUP(A434,Sheet1!A:K,11,0),4)</f>
        <v>1808</v>
      </c>
      <c r="U434" s="0" t="str">
        <f aca="false">RIGHT(G434,4)</f>
        <v>1886</v>
      </c>
      <c r="V434" s="0" t="n">
        <f aca="false">U434-T434</f>
        <v>78</v>
      </c>
      <c r="W434" s="0" t="n">
        <f aca="false">IF(O434&lt;1881,1,0)</f>
        <v>1</v>
      </c>
      <c r="X434" s="0" t="n">
        <f aca="false">IF(AND(O434&gt;1880,O434&lt;1901),1,0)</f>
        <v>0</v>
      </c>
      <c r="Y434" s="0" t="n">
        <f aca="false">IF(AND(O434&gt;1900,O434&lt;1919),1,0)</f>
        <v>0</v>
      </c>
      <c r="Z434" s="0" t="n">
        <f aca="false">IF(O434&gt;1918,1,0)</f>
        <v>0</v>
      </c>
      <c r="AA434" s="0" t="n">
        <f aca="false">IF(W434=1,1,IF(X434=1,2,IF(Y434=1,3,IF(Z434=1,4,0))))</f>
        <v>1</v>
      </c>
      <c r="AB434" s="0" t="n">
        <f aca="false">IF(ISNUMBER(FIND("2e kamerlid",D434,1)),1,0)</f>
        <v>1</v>
      </c>
      <c r="AC434" s="0" t="n">
        <f aca="false">IF(ISNUMBER(FIND("1e kamerlid",D434,1)),1,0)</f>
        <v>0</v>
      </c>
      <c r="AD434" s="0" t="n">
        <f aca="false">IF(ISNUMBER(FIND("minister",D434,1)),1,0)</f>
        <v>0</v>
      </c>
      <c r="AE434" s="0" t="n">
        <f aca="false">IF(ISNUMBER(FIND("gedeputeerde",D434,1)),1,0)</f>
        <v>0</v>
      </c>
      <c r="AF434" s="0" t="n">
        <f aca="false">IF(ISNUMBER(FIND("commissaris",D434,1)),1,0)</f>
        <v>0</v>
      </c>
    </row>
    <row r="435" customFormat="false" ht="15" hidden="false" customHeight="false" outlineLevel="0" collapsed="false">
      <c r="A435" s="6" t="s">
        <v>1992</v>
      </c>
      <c r="B435" s="7" t="s">
        <v>1993</v>
      </c>
      <c r="C435" s="7" t="s">
        <v>315</v>
      </c>
      <c r="D435" s="7" t="s">
        <v>54</v>
      </c>
      <c r="E435" s="7" t="s">
        <v>73</v>
      </c>
      <c r="F435" s="7" t="s">
        <v>48</v>
      </c>
      <c r="G435" s="7" t="s">
        <v>1994</v>
      </c>
      <c r="H435" s="10" t="n">
        <v>1902</v>
      </c>
      <c r="I435" s="7" t="s">
        <v>39</v>
      </c>
      <c r="J435" s="7" t="s">
        <v>40</v>
      </c>
      <c r="K435" s="7" t="s">
        <v>40</v>
      </c>
      <c r="L435" s="7" t="s">
        <v>303</v>
      </c>
      <c r="M435" s="7"/>
      <c r="N435" s="8" t="s">
        <v>40</v>
      </c>
      <c r="O435" s="9" t="n">
        <v>1871</v>
      </c>
      <c r="P435" s="0" t="str">
        <f aca="false">RIGHT(VLOOKUP(A435,Sheet2!A:C,3,0),4)</f>
        <v>1899</v>
      </c>
      <c r="Q435" s="0" t="n">
        <f aca="false">P435-O435</f>
        <v>28</v>
      </c>
      <c r="R435" s="0" t="str">
        <f aca="false">VLOOKUP(A435,Sheet1!A:K,8,0)</f>
        <v>liberaal</v>
      </c>
      <c r="S435" s="0" t="s">
        <v>50</v>
      </c>
      <c r="T435" s="0" t="str">
        <f aca="false">RIGHT(VLOOKUP(A435,Sheet1!A:K,11,0),4)</f>
        <v>1821</v>
      </c>
      <c r="U435" s="0" t="str">
        <f aca="false">RIGHT(G435,4)</f>
        <v>1902</v>
      </c>
      <c r="V435" s="0" t="n">
        <f aca="false">U435-T435</f>
        <v>81</v>
      </c>
      <c r="W435" s="0" t="n">
        <f aca="false">IF(O435&lt;1881,1,0)</f>
        <v>1</v>
      </c>
      <c r="X435" s="0" t="n">
        <f aca="false">IF(AND(O435&gt;1880,O435&lt;1901),1,0)</f>
        <v>0</v>
      </c>
      <c r="Y435" s="0" t="n">
        <f aca="false">IF(AND(O435&gt;1900,O435&lt;1919),1,0)</f>
        <v>0</v>
      </c>
      <c r="Z435" s="0" t="n">
        <f aca="false">IF(O435&gt;1918,1,0)</f>
        <v>0</v>
      </c>
      <c r="AA435" s="0" t="n">
        <f aca="false">IF(W435=1,1,IF(X435=1,2,IF(Y435=1,3,IF(Z435=1,4,0))))</f>
        <v>1</v>
      </c>
      <c r="AB435" s="0" t="n">
        <f aca="false">IF(ISNUMBER(FIND("2e kamerlid",D435,1)),1,0)</f>
        <v>0</v>
      </c>
      <c r="AC435" s="0" t="n">
        <f aca="false">IF(ISNUMBER(FIND("1e kamerlid",D435,1)),1,0)</f>
        <v>1</v>
      </c>
      <c r="AD435" s="0" t="n">
        <f aca="false">IF(ISNUMBER(FIND("minister",D435,1)),1,0)</f>
        <v>0</v>
      </c>
      <c r="AE435" s="0" t="n">
        <f aca="false">IF(ISNUMBER(FIND("gedeputeerde",D435,1)),1,0)</f>
        <v>0</v>
      </c>
      <c r="AF435" s="0" t="n">
        <f aca="false">IF(ISNUMBER(FIND("commissaris",D435,1)),1,0)</f>
        <v>0</v>
      </c>
    </row>
    <row r="436" customFormat="false" ht="15" hidden="false" customHeight="false" outlineLevel="0" collapsed="false">
      <c r="A436" s="6" t="s">
        <v>1995</v>
      </c>
      <c r="B436" s="7" t="s">
        <v>1993</v>
      </c>
      <c r="C436" s="7" t="s">
        <v>64</v>
      </c>
      <c r="D436" s="7" t="s">
        <v>54</v>
      </c>
      <c r="E436" s="7" t="s">
        <v>1501</v>
      </c>
      <c r="F436" s="7" t="s">
        <v>48</v>
      </c>
      <c r="G436" s="7" t="s">
        <v>1996</v>
      </c>
      <c r="H436" s="10" t="n">
        <v>1896</v>
      </c>
      <c r="I436" s="7" t="s">
        <v>75</v>
      </c>
      <c r="J436" s="7" t="s">
        <v>77</v>
      </c>
      <c r="K436" s="7" t="s">
        <v>77</v>
      </c>
      <c r="L436" s="12" t="s">
        <v>373</v>
      </c>
      <c r="M436" s="12" t="n">
        <v>2579</v>
      </c>
      <c r="N436" s="7" t="s">
        <v>77</v>
      </c>
      <c r="O436" s="9" t="n">
        <v>1888</v>
      </c>
      <c r="P436" s="0" t="str">
        <f aca="false">RIGHT(VLOOKUP(A436,Sheet2!A:C,3,0),4)</f>
        <v>1896</v>
      </c>
      <c r="Q436" s="0" t="n">
        <f aca="false">P436-O436</f>
        <v>8</v>
      </c>
      <c r="R436" s="0" t="str">
        <f aca="false">VLOOKUP(A436,Sheet1!A:K,8,0)</f>
        <v>liberaal</v>
      </c>
      <c r="S436" s="0" t="s">
        <v>50</v>
      </c>
      <c r="T436" s="0" t="str">
        <f aca="false">RIGHT(VLOOKUP(A436,Sheet1!A:K,11,0),4)</f>
        <v>1827</v>
      </c>
      <c r="U436" s="0" t="str">
        <f aca="false">RIGHT(G436,4)</f>
        <v>1896</v>
      </c>
      <c r="V436" s="0" t="n">
        <f aca="false">U436-T436</f>
        <v>69</v>
      </c>
      <c r="W436" s="0" t="n">
        <f aca="false">IF(O436&lt;1881,1,0)</f>
        <v>0</v>
      </c>
      <c r="X436" s="0" t="n">
        <f aca="false">IF(AND(O436&gt;1880,O436&lt;1901),1,0)</f>
        <v>1</v>
      </c>
      <c r="Y436" s="0" t="n">
        <f aca="false">IF(AND(O436&gt;1900,O436&lt;1919),1,0)</f>
        <v>0</v>
      </c>
      <c r="Z436" s="0" t="n">
        <f aca="false">IF(O436&gt;1918,1,0)</f>
        <v>0</v>
      </c>
      <c r="AA436" s="0" t="n">
        <f aca="false">IF(W436=1,1,IF(X436=1,2,IF(Y436=1,3,IF(Z436=1,4,0))))</f>
        <v>2</v>
      </c>
      <c r="AB436" s="0" t="n">
        <f aca="false">IF(ISNUMBER(FIND("2e kamerlid",D436,1)),1,0)</f>
        <v>0</v>
      </c>
      <c r="AC436" s="0" t="n">
        <f aca="false">IF(ISNUMBER(FIND("1e kamerlid",D436,1)),1,0)</f>
        <v>1</v>
      </c>
      <c r="AD436" s="0" t="n">
        <f aca="false">IF(ISNUMBER(FIND("minister",D436,1)),1,0)</f>
        <v>0</v>
      </c>
      <c r="AE436" s="0" t="n">
        <f aca="false">IF(ISNUMBER(FIND("gedeputeerde",D436,1)),1,0)</f>
        <v>0</v>
      </c>
      <c r="AF436" s="0" t="n">
        <f aca="false">IF(ISNUMBER(FIND("commissaris",D436,1)),1,0)</f>
        <v>0</v>
      </c>
    </row>
    <row r="437" customFormat="false" ht="15" hidden="false" customHeight="false" outlineLevel="0" collapsed="false">
      <c r="A437" s="6" t="s">
        <v>1997</v>
      </c>
      <c r="B437" s="7" t="s">
        <v>1998</v>
      </c>
      <c r="C437" s="7" t="s">
        <v>1999</v>
      </c>
      <c r="D437" s="7" t="s">
        <v>54</v>
      </c>
      <c r="E437" s="7" t="s">
        <v>1212</v>
      </c>
      <c r="F437" s="7" t="s">
        <v>110</v>
      </c>
      <c r="G437" s="7" t="s">
        <v>2000</v>
      </c>
      <c r="H437" s="7" t="n">
        <v>1919</v>
      </c>
      <c r="I437" s="11" t="n">
        <v>2220920</v>
      </c>
      <c r="J437" s="7" t="s">
        <v>40</v>
      </c>
      <c r="K437" s="7" t="s">
        <v>40</v>
      </c>
      <c r="L437" s="7"/>
      <c r="M437" s="7"/>
      <c r="N437" s="7" t="s">
        <v>40</v>
      </c>
      <c r="O437" s="9" t="n">
        <v>1890</v>
      </c>
      <c r="P437" s="0" t="str">
        <f aca="false">RIGHT(VLOOKUP(A437,Sheet2!A:C,3,0),4)</f>
        <v>1913</v>
      </c>
      <c r="Q437" s="0" t="n">
        <f aca="false">P437-O437</f>
        <v>23</v>
      </c>
      <c r="R437" s="0" t="str">
        <f aca="false">VLOOKUP(A437,Sheet1!A:K,8,0)</f>
        <v>Rooms-Katholieken;Algemeene Bond (RKSP)</v>
      </c>
      <c r="S437" s="0" t="s">
        <v>69</v>
      </c>
      <c r="T437" s="0" t="str">
        <f aca="false">RIGHT(VLOOKUP(A437,Sheet1!A:K,11,0),4)</f>
        <v>1847</v>
      </c>
      <c r="U437" s="0" t="str">
        <f aca="false">RIGHT(G437,4)</f>
        <v>1919</v>
      </c>
      <c r="V437" s="0" t="n">
        <f aca="false">U437-T437</f>
        <v>72</v>
      </c>
      <c r="W437" s="0" t="n">
        <f aca="false">IF(O437&lt;1881,1,0)</f>
        <v>0</v>
      </c>
      <c r="X437" s="0" t="n">
        <f aca="false">IF(AND(O437&gt;1880,O437&lt;1901),1,0)</f>
        <v>1</v>
      </c>
      <c r="Y437" s="0" t="n">
        <f aca="false">IF(AND(O437&gt;1900,O437&lt;1919),1,0)</f>
        <v>0</v>
      </c>
      <c r="Z437" s="0" t="n">
        <f aca="false">IF(O437&gt;1918,1,0)</f>
        <v>0</v>
      </c>
      <c r="AA437" s="0" t="n">
        <f aca="false">IF(W437=1,1,IF(X437=1,2,IF(Y437=1,3,IF(Z437=1,4,0))))</f>
        <v>2</v>
      </c>
      <c r="AB437" s="0" t="n">
        <f aca="false">IF(ISNUMBER(FIND("2e kamerlid",D437,1)),1,0)</f>
        <v>0</v>
      </c>
      <c r="AC437" s="0" t="n">
        <f aca="false">IF(ISNUMBER(FIND("1e kamerlid",D437,1)),1,0)</f>
        <v>1</v>
      </c>
      <c r="AD437" s="0" t="n">
        <f aca="false">IF(ISNUMBER(FIND("minister",D437,1)),1,0)</f>
        <v>0</v>
      </c>
      <c r="AE437" s="0" t="n">
        <f aca="false">IF(ISNUMBER(FIND("gedeputeerde",D437,1)),1,0)</f>
        <v>0</v>
      </c>
      <c r="AF437" s="0" t="n">
        <f aca="false">IF(ISNUMBER(FIND("commissaris",D437,1)),1,0)</f>
        <v>0</v>
      </c>
    </row>
    <row r="438" customFormat="false" ht="15" hidden="false" customHeight="false" outlineLevel="0" collapsed="false">
      <c r="A438" s="6" t="s">
        <v>2001</v>
      </c>
      <c r="B438" s="6" t="s">
        <v>2002</v>
      </c>
      <c r="C438" s="6" t="s">
        <v>199</v>
      </c>
      <c r="D438" s="6" t="s">
        <v>46</v>
      </c>
      <c r="E438" s="6" t="s">
        <v>288</v>
      </c>
      <c r="F438" s="6" t="s">
        <v>95</v>
      </c>
      <c r="G438" s="6" t="s">
        <v>2003</v>
      </c>
      <c r="H438" s="13" t="s">
        <v>437</v>
      </c>
      <c r="I438" s="7" t="s">
        <v>84</v>
      </c>
      <c r="J438" s="7" t="s">
        <v>40</v>
      </c>
      <c r="K438" s="6" t="s">
        <v>40</v>
      </c>
      <c r="L438" s="6"/>
      <c r="M438" s="6"/>
      <c r="N438" s="8" t="s">
        <v>40</v>
      </c>
      <c r="O438" s="9" t="n">
        <v>1869</v>
      </c>
      <c r="P438" s="0" t="str">
        <f aca="false">RIGHT(VLOOKUP(A438,Sheet2!A:C,3,0),4)</f>
        <v>1899</v>
      </c>
      <c r="Q438" s="0" t="n">
        <f aca="false">P438-O438</f>
        <v>30</v>
      </c>
      <c r="R438" s="0" t="str">
        <f aca="false">VLOOKUP(A438,Sheet1!A:K,8,0)</f>
        <v>Rooms-Katholieken</v>
      </c>
      <c r="S438" s="0" t="s">
        <v>69</v>
      </c>
      <c r="T438" s="0" t="str">
        <f aca="false">RIGHT(VLOOKUP(A438,Sheet1!A:K,11,0),4)</f>
        <v>1819</v>
      </c>
      <c r="U438" s="0" t="str">
        <f aca="false">RIGHT(G438,4)</f>
        <v>1903</v>
      </c>
      <c r="V438" s="0" t="n">
        <f aca="false">U438-T438</f>
        <v>84</v>
      </c>
      <c r="W438" s="0" t="n">
        <f aca="false">IF(O438&lt;1881,1,0)</f>
        <v>1</v>
      </c>
      <c r="X438" s="0" t="n">
        <f aca="false">IF(AND(O438&gt;1880,O438&lt;1901),1,0)</f>
        <v>0</v>
      </c>
      <c r="Y438" s="0" t="n">
        <f aca="false">IF(AND(O438&gt;1900,O438&lt;1919),1,0)</f>
        <v>0</v>
      </c>
      <c r="Z438" s="0" t="n">
        <f aca="false">IF(O438&gt;1918,1,0)</f>
        <v>0</v>
      </c>
      <c r="AA438" s="0" t="n">
        <f aca="false">IF(W438=1,1,IF(X438=1,2,IF(Y438=1,3,IF(Z438=1,4,0))))</f>
        <v>1</v>
      </c>
      <c r="AB438" s="0" t="n">
        <f aca="false">IF(ISNUMBER(FIND("2e kamerlid",D438,1)),1,0)</f>
        <v>1</v>
      </c>
      <c r="AC438" s="0" t="n">
        <f aca="false">IF(ISNUMBER(FIND("1e kamerlid",D438,1)),1,0)</f>
        <v>1</v>
      </c>
      <c r="AD438" s="0" t="n">
        <f aca="false">IF(ISNUMBER(FIND("minister",D438,1)),1,0)</f>
        <v>0</v>
      </c>
      <c r="AE438" s="0" t="n">
        <f aca="false">IF(ISNUMBER(FIND("gedeputeerde",D438,1)),1,0)</f>
        <v>0</v>
      </c>
      <c r="AF438" s="0" t="n">
        <f aca="false">IF(ISNUMBER(FIND("commissaris",D438,1)),1,0)</f>
        <v>0</v>
      </c>
    </row>
    <row r="439" customFormat="false" ht="15" hidden="false" customHeight="false" outlineLevel="0" collapsed="false">
      <c r="A439" s="6" t="s">
        <v>2004</v>
      </c>
      <c r="B439" s="7" t="s">
        <v>2005</v>
      </c>
      <c r="C439" s="7" t="s">
        <v>721</v>
      </c>
      <c r="D439" s="7" t="s">
        <v>2006</v>
      </c>
      <c r="E439" s="7" t="s">
        <v>572</v>
      </c>
      <c r="F439" s="7" t="s">
        <v>48</v>
      </c>
      <c r="G439" s="7" t="s">
        <v>2007</v>
      </c>
      <c r="H439" s="10" t="n">
        <v>1908</v>
      </c>
      <c r="I439" s="11" t="s">
        <v>2008</v>
      </c>
      <c r="J439" s="7" t="s">
        <v>40</v>
      </c>
      <c r="K439" s="7" t="s">
        <v>40</v>
      </c>
      <c r="L439" s="12"/>
      <c r="M439" s="7"/>
      <c r="N439" s="7" t="s">
        <v>40</v>
      </c>
      <c r="O439" s="9" t="n">
        <v>1882</v>
      </c>
      <c r="P439" s="0" t="str">
        <f aca="false">RIGHT(VLOOKUP(A439,Sheet2!A:C,3,0),4)</f>
        <v>1902</v>
      </c>
      <c r="Q439" s="0" t="n">
        <f aca="false">P439-O439</f>
        <v>20</v>
      </c>
      <c r="R439" s="0" t="str">
        <f aca="false">VLOOKUP(A439,Sheet1!A:K,8,0)</f>
        <v>liberaal</v>
      </c>
      <c r="S439" s="0" t="s">
        <v>50</v>
      </c>
      <c r="T439" s="0" t="str">
        <f aca="false">RIGHT(VLOOKUP(A439,Sheet1!A:K,11,0),4)</f>
        <v>1847</v>
      </c>
      <c r="U439" s="0" t="str">
        <f aca="false">RIGHT(G439,4)</f>
        <v>1908</v>
      </c>
      <c r="V439" s="0" t="n">
        <f aca="false">U439-T439</f>
        <v>61</v>
      </c>
      <c r="W439" s="0" t="n">
        <f aca="false">IF(O439&lt;1881,1,0)</f>
        <v>0</v>
      </c>
      <c r="X439" s="0" t="n">
        <f aca="false">IF(AND(O439&gt;1880,O439&lt;1901),1,0)</f>
        <v>1</v>
      </c>
      <c r="Y439" s="0" t="n">
        <f aca="false">IF(AND(O439&gt;1900,O439&lt;1919),1,0)</f>
        <v>0</v>
      </c>
      <c r="Z439" s="0" t="n">
        <f aca="false">IF(O439&gt;1918,1,0)</f>
        <v>0</v>
      </c>
      <c r="AA439" s="0" t="n">
        <f aca="false">IF(W439=1,1,IF(X439=1,2,IF(Y439=1,3,IF(Z439=1,4,0))))</f>
        <v>2</v>
      </c>
      <c r="AB439" s="0" t="n">
        <f aca="false">IF(ISNUMBER(FIND("2e kamerlid",D439,1)),1,0)</f>
        <v>0</v>
      </c>
      <c r="AC439" s="0" t="n">
        <f aca="false">IF(ISNUMBER(FIND("1e kamerlid",D439,1)),1,0)</f>
        <v>1</v>
      </c>
      <c r="AD439" s="0" t="n">
        <f aca="false">IF(ISNUMBER(FIND("minister",D439,1)),1,0)</f>
        <v>1</v>
      </c>
      <c r="AE439" s="0" t="n">
        <f aca="false">IF(ISNUMBER(FIND("gedeputeerde",D439,1)),1,0)</f>
        <v>0</v>
      </c>
      <c r="AF439" s="0" t="n">
        <f aca="false">IF(ISNUMBER(FIND("commissaris",D439,1)),1,0)</f>
        <v>1</v>
      </c>
    </row>
    <row r="440" customFormat="false" ht="15" hidden="false" customHeight="false" outlineLevel="0" collapsed="false">
      <c r="A440" s="6" t="s">
        <v>2009</v>
      </c>
      <c r="B440" s="7" t="s">
        <v>2005</v>
      </c>
      <c r="C440" s="7" t="s">
        <v>2010</v>
      </c>
      <c r="D440" s="7" t="s">
        <v>35</v>
      </c>
      <c r="E440" s="7" t="s">
        <v>82</v>
      </c>
      <c r="F440" s="7" t="s">
        <v>37</v>
      </c>
      <c r="G440" s="7" t="s">
        <v>2011</v>
      </c>
      <c r="H440" s="7" t="n">
        <v>1918</v>
      </c>
      <c r="I440" s="11" t="s">
        <v>2012</v>
      </c>
      <c r="J440" s="7" t="s">
        <v>40</v>
      </c>
      <c r="K440" s="7" t="s">
        <v>40</v>
      </c>
      <c r="L440" s="7"/>
      <c r="M440" s="12" t="s">
        <v>2013</v>
      </c>
      <c r="N440" s="8" t="s">
        <v>40</v>
      </c>
      <c r="O440" s="9" t="n">
        <v>1891</v>
      </c>
      <c r="P440" s="0" t="str">
        <f aca="false">RIGHT(VLOOKUP(A440,Sheet2!A:C,3,0),4)</f>
        <v>1905</v>
      </c>
      <c r="Q440" s="0" t="n">
        <f aca="false">P440-O440</f>
        <v>14</v>
      </c>
      <c r="R440" s="0" t="str">
        <f aca="false">VLOOKUP(A440,Sheet1!A:K,8,0)</f>
        <v>Liberale Unie;vooruitstrevende kamerclub;vrijzinnig-democratische kamerclub;VDB</v>
      </c>
      <c r="S440" s="0" t="s">
        <v>50</v>
      </c>
      <c r="T440" s="0" t="str">
        <f aca="false">RIGHT(VLOOKUP(A440,Sheet1!A:K,11,0),4)</f>
        <v>1842</v>
      </c>
      <c r="U440" s="0" t="str">
        <f aca="false">RIGHT(G440,4)</f>
        <v>1918</v>
      </c>
      <c r="V440" s="0" t="n">
        <f aca="false">U440-T440</f>
        <v>76</v>
      </c>
      <c r="W440" s="0" t="n">
        <f aca="false">IF(O440&lt;1881,1,0)</f>
        <v>0</v>
      </c>
      <c r="X440" s="0" t="n">
        <f aca="false">IF(AND(O440&gt;1880,O440&lt;1901),1,0)</f>
        <v>1</v>
      </c>
      <c r="Y440" s="0" t="n">
        <f aca="false">IF(AND(O440&gt;1900,O440&lt;1919),1,0)</f>
        <v>0</v>
      </c>
      <c r="Z440" s="0" t="n">
        <f aca="false">IF(O440&gt;1918,1,0)</f>
        <v>0</v>
      </c>
      <c r="AA440" s="0" t="n">
        <f aca="false">IF(W440=1,1,IF(X440=1,2,IF(Y440=1,3,IF(Z440=1,4,0))))</f>
        <v>2</v>
      </c>
      <c r="AB440" s="0" t="n">
        <f aca="false">IF(ISNUMBER(FIND("2e kamerlid",D440,1)),1,0)</f>
        <v>1</v>
      </c>
      <c r="AC440" s="0" t="n">
        <f aca="false">IF(ISNUMBER(FIND("1e kamerlid",D440,1)),1,0)</f>
        <v>0</v>
      </c>
      <c r="AD440" s="0" t="n">
        <f aca="false">IF(ISNUMBER(FIND("minister",D440,1)),1,0)</f>
        <v>0</v>
      </c>
      <c r="AE440" s="0" t="n">
        <f aca="false">IF(ISNUMBER(FIND("gedeputeerde",D440,1)),1,0)</f>
        <v>0</v>
      </c>
      <c r="AF440" s="0" t="n">
        <f aca="false">IF(ISNUMBER(FIND("commissaris",D440,1)),1,0)</f>
        <v>0</v>
      </c>
    </row>
    <row r="441" customFormat="false" ht="15" hidden="false" customHeight="false" outlineLevel="0" collapsed="false">
      <c r="A441" s="6" t="s">
        <v>2014</v>
      </c>
      <c r="B441" s="7" t="s">
        <v>2015</v>
      </c>
      <c r="C441" s="7" t="s">
        <v>1535</v>
      </c>
      <c r="D441" s="7" t="s">
        <v>46</v>
      </c>
      <c r="E441" s="7" t="s">
        <v>73</v>
      </c>
      <c r="F441" s="7" t="s">
        <v>48</v>
      </c>
      <c r="G441" s="7" t="s">
        <v>2016</v>
      </c>
      <c r="H441" s="10" t="n">
        <v>1906</v>
      </c>
      <c r="I441" s="11" t="s">
        <v>2017</v>
      </c>
      <c r="J441" s="7" t="s">
        <v>40</v>
      </c>
      <c r="K441" s="7" t="s">
        <v>40</v>
      </c>
      <c r="L441" s="10" t="n">
        <v>1</v>
      </c>
      <c r="M441" s="12"/>
      <c r="N441" s="8" t="s">
        <v>40</v>
      </c>
      <c r="O441" s="9" t="n">
        <v>1866</v>
      </c>
      <c r="P441" s="0" t="str">
        <f aca="false">RIGHT(VLOOKUP(A441,Sheet2!A:C,3,0),4)</f>
        <v>1901</v>
      </c>
      <c r="Q441" s="0" t="n">
        <f aca="false">P441-O441</f>
        <v>35</v>
      </c>
      <c r="R441" s="0" t="str">
        <f aca="false">VLOOKUP(A441,Sheet1!A:K,8,0)</f>
        <v>conservatief-liberaal</v>
      </c>
      <c r="S441" s="0" t="s">
        <v>69</v>
      </c>
      <c r="T441" s="0" t="str">
        <f aca="false">RIGHT(VLOOKUP(A441,Sheet1!A:K,11,0),4)</f>
        <v>1830</v>
      </c>
      <c r="U441" s="0" t="str">
        <f aca="false">RIGHT(G441,4)</f>
        <v>1906</v>
      </c>
      <c r="V441" s="0" t="n">
        <f aca="false">U441-T441</f>
        <v>76</v>
      </c>
      <c r="W441" s="0" t="n">
        <f aca="false">IF(O441&lt;1881,1,0)</f>
        <v>1</v>
      </c>
      <c r="X441" s="0" t="n">
        <f aca="false">IF(AND(O441&gt;1880,O441&lt;1901),1,0)</f>
        <v>0</v>
      </c>
      <c r="Y441" s="0" t="n">
        <f aca="false">IF(AND(O441&gt;1900,O441&lt;1919),1,0)</f>
        <v>0</v>
      </c>
      <c r="Z441" s="0" t="n">
        <f aca="false">IF(O441&gt;1918,1,0)</f>
        <v>0</v>
      </c>
      <c r="AA441" s="0" t="n">
        <f aca="false">IF(W441=1,1,IF(X441=1,2,IF(Y441=1,3,IF(Z441=1,4,0))))</f>
        <v>1</v>
      </c>
      <c r="AB441" s="0" t="n">
        <f aca="false">IF(ISNUMBER(FIND("2e kamerlid",D441,1)),1,0)</f>
        <v>1</v>
      </c>
      <c r="AC441" s="0" t="n">
        <f aca="false">IF(ISNUMBER(FIND("1e kamerlid",D441,1)),1,0)</f>
        <v>1</v>
      </c>
      <c r="AD441" s="0" t="n">
        <f aca="false">IF(ISNUMBER(FIND("minister",D441,1)),1,0)</f>
        <v>0</v>
      </c>
      <c r="AE441" s="0" t="n">
        <f aca="false">IF(ISNUMBER(FIND("gedeputeerde",D441,1)),1,0)</f>
        <v>0</v>
      </c>
      <c r="AF441" s="0" t="n">
        <f aca="false">IF(ISNUMBER(FIND("commissaris",D441,1)),1,0)</f>
        <v>0</v>
      </c>
    </row>
    <row r="442" customFormat="false" ht="15" hidden="false" customHeight="false" outlineLevel="0" collapsed="false">
      <c r="A442" s="6" t="s">
        <v>2018</v>
      </c>
      <c r="B442" s="6" t="s">
        <v>2019</v>
      </c>
      <c r="C442" s="6" t="s">
        <v>194</v>
      </c>
      <c r="D442" s="6" t="s">
        <v>35</v>
      </c>
      <c r="E442" s="6" t="s">
        <v>482</v>
      </c>
      <c r="F442" s="6" t="s">
        <v>102</v>
      </c>
      <c r="G442" s="6" t="s">
        <v>2020</v>
      </c>
      <c r="H442" s="13" t="s">
        <v>403</v>
      </c>
      <c r="I442" s="7" t="s">
        <v>39</v>
      </c>
      <c r="J442" s="7" t="s">
        <v>40</v>
      </c>
      <c r="K442" s="7" t="s">
        <v>40</v>
      </c>
      <c r="L442" s="6"/>
      <c r="M442" s="6"/>
      <c r="N442" s="8" t="s">
        <v>40</v>
      </c>
      <c r="O442" s="9" t="n">
        <v>1891</v>
      </c>
      <c r="P442" s="0" t="str">
        <f aca="false">RIGHT(VLOOKUP(A442,Sheet2!A:C,3,0),4)</f>
        <v>1901</v>
      </c>
      <c r="Q442" s="0" t="n">
        <f aca="false">P442-O442</f>
        <v>10</v>
      </c>
      <c r="R442" s="0" t="str">
        <f aca="false">VLOOKUP(A442,Sheet1!A:K,8,0)</f>
        <v>Liberale Unie;vooruitstrevende kamerclub;'club-Pyttersen';liberaal</v>
      </c>
      <c r="S442" s="0" t="s">
        <v>50</v>
      </c>
      <c r="T442" s="0" t="str">
        <f aca="false">RIGHT(VLOOKUP(A442,Sheet1!A:K,11,0),4)</f>
        <v>1845</v>
      </c>
      <c r="U442" s="0" t="str">
        <f aca="false">RIGHT(G442,4)</f>
        <v>1919</v>
      </c>
      <c r="V442" s="0" t="n">
        <f aca="false">U442-T442</f>
        <v>74</v>
      </c>
      <c r="W442" s="0" t="n">
        <f aca="false">IF(O442&lt;1881,1,0)</f>
        <v>0</v>
      </c>
      <c r="X442" s="0" t="n">
        <f aca="false">IF(AND(O442&gt;1880,O442&lt;1901),1,0)</f>
        <v>1</v>
      </c>
      <c r="Y442" s="0" t="n">
        <f aca="false">IF(AND(O442&gt;1900,O442&lt;1919),1,0)</f>
        <v>0</v>
      </c>
      <c r="Z442" s="0" t="n">
        <f aca="false">IF(O442&gt;1918,1,0)</f>
        <v>0</v>
      </c>
      <c r="AA442" s="0" t="n">
        <f aca="false">IF(W442=1,1,IF(X442=1,2,IF(Y442=1,3,IF(Z442=1,4,0))))</f>
        <v>2</v>
      </c>
      <c r="AB442" s="0" t="n">
        <f aca="false">IF(ISNUMBER(FIND("2e kamerlid",D442,1)),1,0)</f>
        <v>1</v>
      </c>
      <c r="AC442" s="0" t="n">
        <f aca="false">IF(ISNUMBER(FIND("1e kamerlid",D442,1)),1,0)</f>
        <v>0</v>
      </c>
      <c r="AD442" s="0" t="n">
        <f aca="false">IF(ISNUMBER(FIND("minister",D442,1)),1,0)</f>
        <v>0</v>
      </c>
      <c r="AE442" s="0" t="n">
        <f aca="false">IF(ISNUMBER(FIND("gedeputeerde",D442,1)),1,0)</f>
        <v>0</v>
      </c>
      <c r="AF442" s="0" t="n">
        <f aca="false">IF(ISNUMBER(FIND("commissaris",D442,1)),1,0)</f>
        <v>0</v>
      </c>
    </row>
    <row r="443" customFormat="false" ht="15" hidden="false" customHeight="false" outlineLevel="0" collapsed="false">
      <c r="A443" s="6" t="s">
        <v>2021</v>
      </c>
      <c r="B443" s="7" t="s">
        <v>2022</v>
      </c>
      <c r="C443" s="7" t="s">
        <v>2023</v>
      </c>
      <c r="D443" s="7" t="s">
        <v>35</v>
      </c>
      <c r="E443" s="7" t="s">
        <v>690</v>
      </c>
      <c r="F443" s="7" t="s">
        <v>37</v>
      </c>
      <c r="G443" s="7" t="s">
        <v>2024</v>
      </c>
      <c r="H443" s="7" t="n">
        <v>1917</v>
      </c>
      <c r="I443" s="11" t="s">
        <v>2025</v>
      </c>
      <c r="J443" s="7" t="s">
        <v>40</v>
      </c>
      <c r="K443" s="7" t="s">
        <v>40</v>
      </c>
      <c r="L443" s="12"/>
      <c r="M443" s="12" t="s">
        <v>2026</v>
      </c>
      <c r="N443" s="8" t="s">
        <v>40</v>
      </c>
      <c r="O443" s="9" t="n">
        <v>1897</v>
      </c>
      <c r="P443" s="0" t="str">
        <f aca="false">RIGHT(VLOOKUP(A443,Sheet2!A:C,3,0),4)</f>
        <v>1897</v>
      </c>
      <c r="Q443" s="0" t="n">
        <f aca="false">P443-O443</f>
        <v>0</v>
      </c>
      <c r="R443" s="0" t="str">
        <f aca="false">VLOOKUP(A443,Sheet1!A:K,8,0)</f>
        <v>Vrij-AR</v>
      </c>
      <c r="S443" s="0" t="s">
        <v>69</v>
      </c>
      <c r="T443" s="0" t="str">
        <f aca="false">RIGHT(VLOOKUP(A443,Sheet1!A:K,11,0),4)</f>
        <v>1855</v>
      </c>
      <c r="U443" s="0" t="str">
        <f aca="false">RIGHT(G443,4)</f>
        <v>1917</v>
      </c>
      <c r="V443" s="0" t="n">
        <f aca="false">U443-T443</f>
        <v>62</v>
      </c>
      <c r="W443" s="0" t="n">
        <f aca="false">IF(O443&lt;1881,1,0)</f>
        <v>0</v>
      </c>
      <c r="X443" s="0" t="n">
        <f aca="false">IF(AND(O443&gt;1880,O443&lt;1901),1,0)</f>
        <v>1</v>
      </c>
      <c r="Y443" s="0" t="n">
        <f aca="false">IF(AND(O443&gt;1900,O443&lt;1919),1,0)</f>
        <v>0</v>
      </c>
      <c r="Z443" s="0" t="n">
        <f aca="false">IF(O443&gt;1918,1,0)</f>
        <v>0</v>
      </c>
      <c r="AA443" s="0" t="n">
        <f aca="false">IF(W443=1,1,IF(X443=1,2,IF(Y443=1,3,IF(Z443=1,4,0))))</f>
        <v>2</v>
      </c>
      <c r="AB443" s="0" t="n">
        <f aca="false">IF(ISNUMBER(FIND("2e kamerlid",D443,1)),1,0)</f>
        <v>1</v>
      </c>
      <c r="AC443" s="0" t="n">
        <f aca="false">IF(ISNUMBER(FIND("1e kamerlid",D443,1)),1,0)</f>
        <v>0</v>
      </c>
      <c r="AD443" s="0" t="n">
        <f aca="false">IF(ISNUMBER(FIND("minister",D443,1)),1,0)</f>
        <v>0</v>
      </c>
      <c r="AE443" s="0" t="n">
        <f aca="false">IF(ISNUMBER(FIND("gedeputeerde",D443,1)),1,0)</f>
        <v>0</v>
      </c>
      <c r="AF443" s="0" t="n">
        <f aca="false">IF(ISNUMBER(FIND("commissaris",D443,1)),1,0)</f>
        <v>0</v>
      </c>
    </row>
    <row r="444" customFormat="false" ht="15" hidden="false" customHeight="false" outlineLevel="0" collapsed="false">
      <c r="A444" s="6" t="s">
        <v>2027</v>
      </c>
      <c r="B444" s="7" t="s">
        <v>2028</v>
      </c>
      <c r="C444" s="7" t="s">
        <v>890</v>
      </c>
      <c r="D444" s="7" t="s">
        <v>46</v>
      </c>
      <c r="E444" s="7" t="s">
        <v>344</v>
      </c>
      <c r="F444" s="7" t="s">
        <v>37</v>
      </c>
      <c r="G444" s="7" t="s">
        <v>2029</v>
      </c>
      <c r="H444" s="7" t="n">
        <v>1883</v>
      </c>
      <c r="I444" s="11" t="s">
        <v>2030</v>
      </c>
      <c r="J444" s="7" t="s">
        <v>40</v>
      </c>
      <c r="K444" s="7" t="s">
        <v>40</v>
      </c>
      <c r="L444" s="7"/>
      <c r="M444" s="12"/>
      <c r="N444" s="8" t="s">
        <v>40</v>
      </c>
      <c r="O444" s="9" t="n">
        <v>1852</v>
      </c>
      <c r="P444" s="0" t="str">
        <f aca="false">RIGHT(VLOOKUP(A444,Sheet2!A:C,3,0),4)</f>
        <v>1883</v>
      </c>
      <c r="Q444" s="0" t="n">
        <f aca="false">P444-O444</f>
        <v>31</v>
      </c>
      <c r="R444" s="0" t="str">
        <f aca="false">VLOOKUP(A444,Sheet1!A:K,8,0)</f>
        <v>liberaal</v>
      </c>
      <c r="S444" s="0" t="s">
        <v>50</v>
      </c>
      <c r="T444" s="0" t="str">
        <f aca="false">RIGHT(VLOOKUP(A444,Sheet1!A:K,11,0),4)</f>
        <v>1818</v>
      </c>
      <c r="U444" s="0" t="str">
        <f aca="false">RIGHT(G444,4)</f>
        <v>1883</v>
      </c>
      <c r="V444" s="0" t="n">
        <f aca="false">U444-T444</f>
        <v>65</v>
      </c>
      <c r="W444" s="0" t="n">
        <f aca="false">IF(O444&lt;1881,1,0)</f>
        <v>1</v>
      </c>
      <c r="X444" s="0" t="n">
        <f aca="false">IF(AND(O444&gt;1880,O444&lt;1901),1,0)</f>
        <v>0</v>
      </c>
      <c r="Y444" s="0" t="n">
        <f aca="false">IF(AND(O444&gt;1900,O444&lt;1919),1,0)</f>
        <v>0</v>
      </c>
      <c r="Z444" s="0" t="n">
        <f aca="false">IF(O444&gt;1918,1,0)</f>
        <v>0</v>
      </c>
      <c r="AA444" s="0" t="n">
        <f aca="false">IF(W444=1,1,IF(X444=1,2,IF(Y444=1,3,IF(Z444=1,4,0))))</f>
        <v>1</v>
      </c>
      <c r="AB444" s="0" t="n">
        <f aca="false">IF(ISNUMBER(FIND("2e kamerlid",D444,1)),1,0)</f>
        <v>1</v>
      </c>
      <c r="AC444" s="0" t="n">
        <f aca="false">IF(ISNUMBER(FIND("1e kamerlid",D444,1)),1,0)</f>
        <v>1</v>
      </c>
      <c r="AD444" s="0" t="n">
        <f aca="false">IF(ISNUMBER(FIND("minister",D444,1)),1,0)</f>
        <v>0</v>
      </c>
      <c r="AE444" s="0" t="n">
        <f aca="false">IF(ISNUMBER(FIND("gedeputeerde",D444,1)),1,0)</f>
        <v>0</v>
      </c>
      <c r="AF444" s="0" t="n">
        <f aca="false">IF(ISNUMBER(FIND("commissaris",D444,1)),1,0)</f>
        <v>0</v>
      </c>
    </row>
    <row r="445" customFormat="false" ht="15" hidden="false" customHeight="false" outlineLevel="0" collapsed="false">
      <c r="A445" s="6" t="s">
        <v>2031</v>
      </c>
      <c r="B445" s="7" t="s">
        <v>2032</v>
      </c>
      <c r="C445" s="7" t="s">
        <v>2033</v>
      </c>
      <c r="D445" s="7" t="s">
        <v>354</v>
      </c>
      <c r="E445" s="7" t="s">
        <v>82</v>
      </c>
      <c r="F445" s="7" t="s">
        <v>37</v>
      </c>
      <c r="G445" s="7" t="s">
        <v>2034</v>
      </c>
      <c r="H445" s="7" t="n">
        <v>1921</v>
      </c>
      <c r="I445" s="11" t="n">
        <v>213548</v>
      </c>
      <c r="J445" s="7" t="s">
        <v>40</v>
      </c>
      <c r="K445" s="7" t="s">
        <v>40</v>
      </c>
      <c r="L445" s="7" t="s">
        <v>262</v>
      </c>
      <c r="M445" s="7"/>
      <c r="N445" s="8" t="s">
        <v>40</v>
      </c>
      <c r="O445" s="9" t="n">
        <v>1897</v>
      </c>
      <c r="P445" s="0" t="str">
        <f aca="false">RIGHT(VLOOKUP(A445,Sheet2!A:C,3,0),4)</f>
        <v>1918</v>
      </c>
      <c r="Q445" s="0" t="n">
        <f aca="false">P445-O445</f>
        <v>21</v>
      </c>
      <c r="R445" s="0" t="str">
        <f aca="false">VLOOKUP(A445,Sheet1!A:K,8,0)</f>
        <v>VDB</v>
      </c>
      <c r="S445" s="0" t="s">
        <v>42</v>
      </c>
      <c r="T445" s="0" t="str">
        <f aca="false">RIGHT(VLOOKUP(A445,Sheet1!A:K,11,0),4)</f>
        <v>1841</v>
      </c>
      <c r="U445" s="0" t="str">
        <f aca="false">RIGHT(G445,4)</f>
        <v>1921</v>
      </c>
      <c r="V445" s="0" t="n">
        <f aca="false">U445-T445</f>
        <v>80</v>
      </c>
      <c r="W445" s="0" t="n">
        <f aca="false">IF(O445&lt;1881,1,0)</f>
        <v>0</v>
      </c>
      <c r="X445" s="0" t="n">
        <f aca="false">IF(AND(O445&gt;1880,O445&lt;1901),1,0)</f>
        <v>1</v>
      </c>
      <c r="Y445" s="0" t="n">
        <f aca="false">IF(AND(O445&gt;1900,O445&lt;1919),1,0)</f>
        <v>0</v>
      </c>
      <c r="Z445" s="0" t="n">
        <f aca="false">IF(O445&gt;1918,1,0)</f>
        <v>0</v>
      </c>
      <c r="AA445" s="0" t="n">
        <f aca="false">IF(W445=1,1,IF(X445=1,2,IF(Y445=1,3,IF(Z445=1,4,0))))</f>
        <v>2</v>
      </c>
      <c r="AB445" s="0" t="n">
        <f aca="false">IF(ISNUMBER(FIND("2e kamerlid",D445,1)),1,0)</f>
        <v>1</v>
      </c>
      <c r="AC445" s="0" t="n">
        <f aca="false">IF(ISNUMBER(FIND("1e kamerlid",D445,1)),1,0)</f>
        <v>0</v>
      </c>
      <c r="AD445" s="0" t="n">
        <f aca="false">IF(ISNUMBER(FIND("minister",D445,1)),1,0)</f>
        <v>1</v>
      </c>
      <c r="AE445" s="0" t="n">
        <f aca="false">IF(ISNUMBER(FIND("gedeputeerde",D445,1)),1,0)</f>
        <v>0</v>
      </c>
      <c r="AF445" s="0" t="n">
        <f aca="false">IF(ISNUMBER(FIND("commissaris",D445,1)),1,0)</f>
        <v>0</v>
      </c>
    </row>
    <row r="446" customFormat="false" ht="15" hidden="false" customHeight="false" outlineLevel="0" collapsed="false">
      <c r="A446" s="15" t="s">
        <v>2035</v>
      </c>
      <c r="B446" s="16" t="s">
        <v>2036</v>
      </c>
      <c r="C446" s="16" t="s">
        <v>2037</v>
      </c>
      <c r="D446" s="16" t="s">
        <v>54</v>
      </c>
      <c r="E446" s="16" t="s">
        <v>73</v>
      </c>
      <c r="F446" s="16" t="s">
        <v>48</v>
      </c>
      <c r="G446" s="16" t="s">
        <v>2038</v>
      </c>
      <c r="H446" s="17" t="n">
        <v>1913</v>
      </c>
      <c r="I446" s="18" t="s">
        <v>2039</v>
      </c>
      <c r="J446" s="16" t="s">
        <v>40</v>
      </c>
      <c r="K446" s="16" t="s">
        <v>40</v>
      </c>
      <c r="L446" s="17" t="n">
        <v>1</v>
      </c>
      <c r="M446" s="22" t="s">
        <v>2040</v>
      </c>
      <c r="N446" s="16" t="s">
        <v>77</v>
      </c>
      <c r="O446" s="9" t="n">
        <v>1891</v>
      </c>
      <c r="P446" s="0" t="str">
        <f aca="false">RIGHT(VLOOKUP(A446,Sheet2!A:C,3,0),4)</f>
        <v>1910</v>
      </c>
      <c r="Q446" s="0" t="n">
        <f aca="false">P446-O446</f>
        <v>19</v>
      </c>
      <c r="R446" s="0" t="str">
        <f aca="false">VLOOKUP(A446,Sheet1!A:K,8,0)</f>
        <v>liberaal</v>
      </c>
      <c r="S446" s="0" t="s">
        <v>50</v>
      </c>
      <c r="T446" s="0" t="str">
        <f aca="false">RIGHT(VLOOKUP(A446,Sheet1!A:K,11,0),4)</f>
        <v>1830</v>
      </c>
      <c r="U446" s="0" t="str">
        <f aca="false">RIGHT(G446,4)</f>
        <v>1913</v>
      </c>
      <c r="V446" s="0" t="n">
        <f aca="false">U446-T446</f>
        <v>83</v>
      </c>
      <c r="W446" s="0" t="n">
        <f aca="false">IF(O446&lt;1881,1,0)</f>
        <v>0</v>
      </c>
      <c r="X446" s="0" t="n">
        <f aca="false">IF(AND(O446&gt;1880,O446&lt;1901),1,0)</f>
        <v>1</v>
      </c>
      <c r="Y446" s="0" t="n">
        <f aca="false">IF(AND(O446&gt;1900,O446&lt;1919),1,0)</f>
        <v>0</v>
      </c>
      <c r="Z446" s="0" t="n">
        <f aca="false">IF(O446&gt;1918,1,0)</f>
        <v>0</v>
      </c>
      <c r="AA446" s="0" t="n">
        <f aca="false">IF(W446=1,1,IF(X446=1,2,IF(Y446=1,3,IF(Z446=1,4,0))))</f>
        <v>2</v>
      </c>
      <c r="AB446" s="0" t="n">
        <f aca="false">IF(ISNUMBER(FIND("2e kamerlid",D446,1)),1,0)</f>
        <v>0</v>
      </c>
      <c r="AC446" s="0" t="n">
        <f aca="false">IF(ISNUMBER(FIND("1e kamerlid",D446,1)),1,0)</f>
        <v>1</v>
      </c>
      <c r="AD446" s="0" t="n">
        <f aca="false">IF(ISNUMBER(FIND("minister",D446,1)),1,0)</f>
        <v>0</v>
      </c>
      <c r="AE446" s="0" t="n">
        <f aca="false">IF(ISNUMBER(FIND("gedeputeerde",D446,1)),1,0)</f>
        <v>0</v>
      </c>
      <c r="AF446" s="0" t="n">
        <f aca="false">IF(ISNUMBER(FIND("commissaris",D446,1)),1,0)</f>
        <v>0</v>
      </c>
    </row>
    <row r="447" customFormat="false" ht="15" hidden="false" customHeight="false" outlineLevel="0" collapsed="false">
      <c r="A447" s="6" t="s">
        <v>2041</v>
      </c>
      <c r="B447" s="7" t="s">
        <v>2042</v>
      </c>
      <c r="C447" s="7" t="s">
        <v>2043</v>
      </c>
      <c r="D447" s="7" t="s">
        <v>35</v>
      </c>
      <c r="E447" s="7" t="s">
        <v>82</v>
      </c>
      <c r="F447" s="7" t="s">
        <v>37</v>
      </c>
      <c r="G447" s="7" t="s">
        <v>2044</v>
      </c>
      <c r="H447" s="7" t="n">
        <v>1917</v>
      </c>
      <c r="I447" s="11" t="n">
        <v>3744</v>
      </c>
      <c r="J447" s="7" t="s">
        <v>40</v>
      </c>
      <c r="K447" s="7" t="s">
        <v>40</v>
      </c>
      <c r="L447" s="7" t="s">
        <v>1365</v>
      </c>
      <c r="M447" s="12" t="s">
        <v>2045</v>
      </c>
      <c r="N447" s="8" t="s">
        <v>40</v>
      </c>
      <c r="O447" s="9" t="n">
        <v>1888</v>
      </c>
      <c r="P447" s="0" t="str">
        <f aca="false">RIGHT(VLOOKUP(A447,Sheet2!A:C,3,0),4)</f>
        <v>1913</v>
      </c>
      <c r="Q447" s="0" t="n">
        <f aca="false">P447-O447</f>
        <v>25</v>
      </c>
      <c r="R447" s="0" t="str">
        <f aca="false">VLOOKUP(A447,Sheet1!A:K,8,0)</f>
        <v>Bahlmanniaan ('Centrum') ;Rooms-Katholieken;Algemeene Bond (RKSP)</v>
      </c>
      <c r="S447" s="0" t="s">
        <v>69</v>
      </c>
      <c r="T447" s="0" t="str">
        <f aca="false">RIGHT(VLOOKUP(A447,Sheet1!A:K,11,0),4)</f>
        <v>1842</v>
      </c>
      <c r="U447" s="0" t="str">
        <f aca="false">RIGHT(G447,4)</f>
        <v>1917</v>
      </c>
      <c r="V447" s="0" t="n">
        <f aca="false">U447-T447</f>
        <v>75</v>
      </c>
      <c r="W447" s="0" t="n">
        <f aca="false">IF(O447&lt;1881,1,0)</f>
        <v>0</v>
      </c>
      <c r="X447" s="0" t="n">
        <f aca="false">IF(AND(O447&gt;1880,O447&lt;1901),1,0)</f>
        <v>1</v>
      </c>
      <c r="Y447" s="0" t="n">
        <f aca="false">IF(AND(O447&gt;1900,O447&lt;1919),1,0)</f>
        <v>0</v>
      </c>
      <c r="Z447" s="0" t="n">
        <f aca="false">IF(O447&gt;1918,1,0)</f>
        <v>0</v>
      </c>
      <c r="AA447" s="0" t="n">
        <f aca="false">IF(W447=1,1,IF(X447=1,2,IF(Y447=1,3,IF(Z447=1,4,0))))</f>
        <v>2</v>
      </c>
      <c r="AB447" s="0" t="n">
        <f aca="false">IF(ISNUMBER(FIND("2e kamerlid",D447,1)),1,0)</f>
        <v>1</v>
      </c>
      <c r="AC447" s="0" t="n">
        <f aca="false">IF(ISNUMBER(FIND("1e kamerlid",D447,1)),1,0)</f>
        <v>0</v>
      </c>
      <c r="AD447" s="0" t="n">
        <f aca="false">IF(ISNUMBER(FIND("minister",D447,1)),1,0)</f>
        <v>0</v>
      </c>
      <c r="AE447" s="0" t="n">
        <f aca="false">IF(ISNUMBER(FIND("gedeputeerde",D447,1)),1,0)</f>
        <v>0</v>
      </c>
      <c r="AF447" s="0" t="n">
        <f aca="false">IF(ISNUMBER(FIND("commissaris",D447,1)),1,0)</f>
        <v>0</v>
      </c>
    </row>
    <row r="448" customFormat="false" ht="15" hidden="false" customHeight="false" outlineLevel="0" collapsed="false">
      <c r="A448" s="6" t="s">
        <v>2046</v>
      </c>
      <c r="B448" s="7" t="s">
        <v>2047</v>
      </c>
      <c r="C448" s="7" t="s">
        <v>2048</v>
      </c>
      <c r="D448" s="7" t="s">
        <v>187</v>
      </c>
      <c r="E448" s="7" t="s">
        <v>82</v>
      </c>
      <c r="F448" s="7" t="s">
        <v>37</v>
      </c>
      <c r="G448" s="7" t="s">
        <v>2049</v>
      </c>
      <c r="H448" s="7" t="n">
        <v>1891</v>
      </c>
      <c r="I448" s="7" t="s">
        <v>39</v>
      </c>
      <c r="J448" s="7" t="s">
        <v>40</v>
      </c>
      <c r="K448" s="7" t="s">
        <v>40</v>
      </c>
      <c r="L448" s="7"/>
      <c r="M448" s="7"/>
      <c r="N448" s="8" t="s">
        <v>40</v>
      </c>
      <c r="O448" s="9" t="n">
        <v>1837</v>
      </c>
      <c r="P448" s="0" t="str">
        <f aca="false">RIGHT(VLOOKUP(A448,Sheet2!A:C,3,0),4)</f>
        <v>1850</v>
      </c>
      <c r="Q448" s="0" t="n">
        <f aca="false">P448-O448</f>
        <v>13</v>
      </c>
      <c r="R448" s="0" t="str">
        <f aca="false">VLOOKUP(A448,Sheet1!A:K,8,0)</f>
        <v>ultraconservatief (vóór 1848)</v>
      </c>
      <c r="S448" s="0" t="s">
        <v>69</v>
      </c>
      <c r="T448" s="0" t="str">
        <f aca="false">RIGHT(VLOOKUP(A448,Sheet1!A:K,11,0),4)</f>
        <v>1807</v>
      </c>
      <c r="U448" s="0" t="str">
        <f aca="false">RIGHT(G448,4)</f>
        <v>1891</v>
      </c>
      <c r="V448" s="0" t="n">
        <f aca="false">U448-T448</f>
        <v>84</v>
      </c>
      <c r="W448" s="0" t="n">
        <f aca="false">IF(O448&lt;1881,1,0)</f>
        <v>1</v>
      </c>
      <c r="X448" s="0" t="n">
        <f aca="false">IF(AND(O448&gt;1880,O448&lt;1901),1,0)</f>
        <v>0</v>
      </c>
      <c r="Y448" s="0" t="n">
        <f aca="false">IF(AND(O448&gt;1900,O448&lt;1919),1,0)</f>
        <v>0</v>
      </c>
      <c r="Z448" s="0" t="n">
        <f aca="false">IF(O448&gt;1918,1,0)</f>
        <v>0</v>
      </c>
      <c r="AA448" s="0" t="n">
        <f aca="false">IF(W448=1,1,IF(X448=1,2,IF(Y448=1,3,IF(Z448=1,4,0))))</f>
        <v>1</v>
      </c>
      <c r="AB448" s="0" t="n">
        <f aca="false">IF(ISNUMBER(FIND("2e kamerlid",D448,1)),1,0)</f>
        <v>1</v>
      </c>
      <c r="AC448" s="0" t="n">
        <f aca="false">IF(ISNUMBER(FIND("1e kamerlid",D448,1)),1,0)</f>
        <v>0</v>
      </c>
      <c r="AD448" s="0" t="n">
        <f aca="false">IF(ISNUMBER(FIND("minister",D448,1)),1,0)</f>
        <v>1</v>
      </c>
      <c r="AE448" s="0" t="n">
        <f aca="false">IF(ISNUMBER(FIND("gedeputeerde",D448,1)),1,0)</f>
        <v>1</v>
      </c>
      <c r="AF448" s="0" t="n">
        <f aca="false">IF(ISNUMBER(FIND("commissaris",D448,1)),1,0)</f>
        <v>0</v>
      </c>
    </row>
    <row r="449" customFormat="false" ht="15" hidden="false" customHeight="false" outlineLevel="0" collapsed="false">
      <c r="A449" s="6" t="s">
        <v>2050</v>
      </c>
      <c r="B449" s="7" t="s">
        <v>2051</v>
      </c>
      <c r="C449" s="7" t="s">
        <v>2052</v>
      </c>
      <c r="D449" s="7" t="s">
        <v>35</v>
      </c>
      <c r="E449" s="7" t="s">
        <v>82</v>
      </c>
      <c r="F449" s="7" t="s">
        <v>37</v>
      </c>
      <c r="G449" s="7" t="s">
        <v>2053</v>
      </c>
      <c r="H449" s="7" t="n">
        <v>1909</v>
      </c>
      <c r="I449" s="11" t="s">
        <v>2054</v>
      </c>
      <c r="J449" s="7" t="s">
        <v>268</v>
      </c>
      <c r="K449" s="7" t="s">
        <v>268</v>
      </c>
      <c r="L449" s="7"/>
      <c r="M449" s="7" t="s">
        <v>1656</v>
      </c>
      <c r="N449" s="8" t="s">
        <v>40</v>
      </c>
      <c r="O449" s="9" t="n">
        <v>1884</v>
      </c>
      <c r="P449" s="0" t="str">
        <f aca="false">RIGHT(VLOOKUP(A449,Sheet2!A:C,3,0),4)</f>
        <v>1888</v>
      </c>
      <c r="Q449" s="0" t="n">
        <f aca="false">P449-O449</f>
        <v>4</v>
      </c>
      <c r="R449" s="0" t="str">
        <f aca="false">VLOOKUP(A449,Sheet1!A:K,8,0)</f>
        <v>liberaal</v>
      </c>
      <c r="S449" s="0" t="s">
        <v>50</v>
      </c>
      <c r="T449" s="0" t="str">
        <f aca="false">RIGHT(VLOOKUP(A449,Sheet1!A:K,11,0),4)</f>
        <v>1833</v>
      </c>
      <c r="U449" s="0" t="str">
        <f aca="false">RIGHT(G449,4)</f>
        <v>1909</v>
      </c>
      <c r="V449" s="0" t="n">
        <f aca="false">U449-T449</f>
        <v>76</v>
      </c>
      <c r="W449" s="0" t="n">
        <f aca="false">IF(O449&lt;1881,1,0)</f>
        <v>0</v>
      </c>
      <c r="X449" s="0" t="n">
        <f aca="false">IF(AND(O449&gt;1880,O449&lt;1901),1,0)</f>
        <v>1</v>
      </c>
      <c r="Y449" s="0" t="n">
        <f aca="false">IF(AND(O449&gt;1900,O449&lt;1919),1,0)</f>
        <v>0</v>
      </c>
      <c r="Z449" s="0" t="n">
        <f aca="false">IF(O449&gt;1918,1,0)</f>
        <v>0</v>
      </c>
      <c r="AA449" s="0" t="n">
        <f aca="false">IF(W449=1,1,IF(X449=1,2,IF(Y449=1,3,IF(Z449=1,4,0))))</f>
        <v>2</v>
      </c>
      <c r="AB449" s="0" t="n">
        <f aca="false">IF(ISNUMBER(FIND("2e kamerlid",D449,1)),1,0)</f>
        <v>1</v>
      </c>
      <c r="AC449" s="0" t="n">
        <f aca="false">IF(ISNUMBER(FIND("1e kamerlid",D449,1)),1,0)</f>
        <v>0</v>
      </c>
      <c r="AD449" s="0" t="n">
        <f aca="false">IF(ISNUMBER(FIND("minister",D449,1)),1,0)</f>
        <v>0</v>
      </c>
      <c r="AE449" s="0" t="n">
        <f aca="false">IF(ISNUMBER(FIND("gedeputeerde",D449,1)),1,0)</f>
        <v>0</v>
      </c>
      <c r="AF449" s="0" t="n">
        <f aca="false">IF(ISNUMBER(FIND("commissaris",D449,1)),1,0)</f>
        <v>0</v>
      </c>
    </row>
    <row r="450" customFormat="false" ht="15" hidden="false" customHeight="false" outlineLevel="0" collapsed="false">
      <c r="A450" s="6" t="s">
        <v>2055</v>
      </c>
      <c r="B450" s="6" t="s">
        <v>2056</v>
      </c>
      <c r="C450" s="6" t="s">
        <v>81</v>
      </c>
      <c r="D450" s="6" t="s">
        <v>35</v>
      </c>
      <c r="E450" s="6" t="s">
        <v>482</v>
      </c>
      <c r="F450" s="6" t="s">
        <v>102</v>
      </c>
      <c r="G450" s="6" t="s">
        <v>2057</v>
      </c>
      <c r="H450" s="13" t="s">
        <v>141</v>
      </c>
      <c r="I450" s="7" t="s">
        <v>84</v>
      </c>
      <c r="J450" s="6" t="s">
        <v>40</v>
      </c>
      <c r="K450" s="6" t="s">
        <v>40</v>
      </c>
      <c r="L450" s="6"/>
      <c r="M450" s="6"/>
      <c r="N450" s="8" t="s">
        <v>40</v>
      </c>
      <c r="O450" s="9" t="n">
        <v>1866</v>
      </c>
      <c r="P450" s="0" t="str">
        <f aca="false">RIGHT(VLOOKUP(A450,Sheet2!A:C,3,0),4)</f>
        <v>1877</v>
      </c>
      <c r="Q450" s="0" t="n">
        <f aca="false">P450-O450</f>
        <v>11</v>
      </c>
      <c r="R450" s="0" t="str">
        <f aca="false">VLOOKUP(A450,Sheet1!A:K,8,0)</f>
        <v>conservatief</v>
      </c>
      <c r="S450" s="0" t="s">
        <v>69</v>
      </c>
      <c r="T450" s="0" t="str">
        <f aca="false">RIGHT(VLOOKUP(A450,Sheet1!A:K,11,0),4)</f>
        <v>1824</v>
      </c>
      <c r="U450" s="0" t="str">
        <f aca="false">RIGHT(G450,4)</f>
        <v>1877</v>
      </c>
      <c r="V450" s="0" t="n">
        <f aca="false">U450-T450</f>
        <v>53</v>
      </c>
      <c r="W450" s="0" t="n">
        <f aca="false">IF(O450&lt;1881,1,0)</f>
        <v>1</v>
      </c>
      <c r="X450" s="0" t="n">
        <f aca="false">IF(AND(O450&gt;1880,O450&lt;1901),1,0)</f>
        <v>0</v>
      </c>
      <c r="Y450" s="0" t="n">
        <f aca="false">IF(AND(O450&gt;1900,O450&lt;1919),1,0)</f>
        <v>0</v>
      </c>
      <c r="Z450" s="0" t="n">
        <f aca="false">IF(O450&gt;1918,1,0)</f>
        <v>0</v>
      </c>
      <c r="AA450" s="0" t="n">
        <f aca="false">IF(W450=1,1,IF(X450=1,2,IF(Y450=1,3,IF(Z450=1,4,0))))</f>
        <v>1</v>
      </c>
      <c r="AB450" s="0" t="n">
        <f aca="false">IF(ISNUMBER(FIND("2e kamerlid",D450,1)),1,0)</f>
        <v>1</v>
      </c>
      <c r="AC450" s="0" t="n">
        <f aca="false">IF(ISNUMBER(FIND("1e kamerlid",D450,1)),1,0)</f>
        <v>0</v>
      </c>
      <c r="AD450" s="0" t="n">
        <f aca="false">IF(ISNUMBER(FIND("minister",D450,1)),1,0)</f>
        <v>0</v>
      </c>
      <c r="AE450" s="0" t="n">
        <f aca="false">IF(ISNUMBER(FIND("gedeputeerde",D450,1)),1,0)</f>
        <v>0</v>
      </c>
      <c r="AF450" s="0" t="n">
        <f aca="false">IF(ISNUMBER(FIND("commissaris",D450,1)),1,0)</f>
        <v>0</v>
      </c>
    </row>
    <row r="451" customFormat="false" ht="15" hidden="false" customHeight="false" outlineLevel="0" collapsed="false">
      <c r="A451" s="6" t="s">
        <v>2058</v>
      </c>
      <c r="B451" s="7" t="s">
        <v>2059</v>
      </c>
      <c r="C451" s="7" t="s">
        <v>281</v>
      </c>
      <c r="D451" s="7" t="s">
        <v>35</v>
      </c>
      <c r="E451" s="7" t="s">
        <v>82</v>
      </c>
      <c r="F451" s="7" t="s">
        <v>37</v>
      </c>
      <c r="G451" s="7" t="s">
        <v>2060</v>
      </c>
      <c r="H451" s="7" t="n">
        <v>1920</v>
      </c>
      <c r="I451" s="11" t="n">
        <v>2931285</v>
      </c>
      <c r="J451" s="7" t="s">
        <v>40</v>
      </c>
      <c r="K451" s="7" t="s">
        <v>40</v>
      </c>
      <c r="L451" s="7" t="s">
        <v>262</v>
      </c>
      <c r="M451" s="7"/>
      <c r="N451" s="8" t="s">
        <v>40</v>
      </c>
      <c r="O451" s="9" t="n">
        <v>1892</v>
      </c>
      <c r="P451" s="0" t="str">
        <f aca="false">RIGHT(VLOOKUP(A451,Sheet2!A:C,3,0),4)</f>
        <v>1902</v>
      </c>
      <c r="Q451" s="0" t="n">
        <f aca="false">P451-O451</f>
        <v>10</v>
      </c>
      <c r="R451" s="0" t="str">
        <f aca="false">VLOOKUP(A451,Sheet1!A:K,8,0)</f>
        <v>Bahlmanniaan ('Centrum') ;Rooms-Katholieken</v>
      </c>
      <c r="S451" s="0" t="s">
        <v>69</v>
      </c>
      <c r="T451" s="0" t="str">
        <f aca="false">RIGHT(VLOOKUP(A451,Sheet1!A:K,11,0),4)</f>
        <v>1847</v>
      </c>
      <c r="U451" s="0" t="str">
        <f aca="false">RIGHT(G451,4)</f>
        <v>1920</v>
      </c>
      <c r="V451" s="0" t="n">
        <f aca="false">U451-T451</f>
        <v>73</v>
      </c>
      <c r="W451" s="0" t="n">
        <f aca="false">IF(O451&lt;1881,1,0)</f>
        <v>0</v>
      </c>
      <c r="X451" s="0" t="n">
        <f aca="false">IF(AND(O451&gt;1880,O451&lt;1901),1,0)</f>
        <v>1</v>
      </c>
      <c r="Y451" s="0" t="n">
        <f aca="false">IF(AND(O451&gt;1900,O451&lt;1919),1,0)</f>
        <v>0</v>
      </c>
      <c r="Z451" s="0" t="n">
        <f aca="false">IF(O451&gt;1918,1,0)</f>
        <v>0</v>
      </c>
      <c r="AA451" s="0" t="n">
        <f aca="false">IF(W451=1,1,IF(X451=1,2,IF(Y451=1,3,IF(Z451=1,4,0))))</f>
        <v>2</v>
      </c>
      <c r="AB451" s="0" t="n">
        <f aca="false">IF(ISNUMBER(FIND("2e kamerlid",D451,1)),1,0)</f>
        <v>1</v>
      </c>
      <c r="AC451" s="0" t="n">
        <f aca="false">IF(ISNUMBER(FIND("1e kamerlid",D451,1)),1,0)</f>
        <v>0</v>
      </c>
      <c r="AD451" s="0" t="n">
        <f aca="false">IF(ISNUMBER(FIND("minister",D451,1)),1,0)</f>
        <v>0</v>
      </c>
      <c r="AE451" s="0" t="n">
        <f aca="false">IF(ISNUMBER(FIND("gedeputeerde",D451,1)),1,0)</f>
        <v>0</v>
      </c>
      <c r="AF451" s="0" t="n">
        <f aca="false">IF(ISNUMBER(FIND("commissaris",D451,1)),1,0)</f>
        <v>0</v>
      </c>
    </row>
    <row r="452" customFormat="false" ht="15" hidden="false" customHeight="false" outlineLevel="0" collapsed="false">
      <c r="A452" s="6" t="s">
        <v>2061</v>
      </c>
      <c r="B452" s="7" t="s">
        <v>2062</v>
      </c>
      <c r="C452" s="7" t="s">
        <v>2063</v>
      </c>
      <c r="D452" s="7" t="s">
        <v>46</v>
      </c>
      <c r="E452" s="7" t="s">
        <v>1212</v>
      </c>
      <c r="F452" s="7" t="s">
        <v>110</v>
      </c>
      <c r="G452" s="7" t="s">
        <v>2064</v>
      </c>
      <c r="H452" s="7" t="n">
        <v>1911</v>
      </c>
      <c r="I452" s="11" t="n">
        <v>2013796</v>
      </c>
      <c r="J452" s="7" t="s">
        <v>40</v>
      </c>
      <c r="K452" s="7" t="s">
        <v>40</v>
      </c>
      <c r="L452" s="7"/>
      <c r="M452" s="12" t="s">
        <v>2065</v>
      </c>
      <c r="N452" s="7" t="s">
        <v>40</v>
      </c>
      <c r="O452" s="9" t="n">
        <v>1901</v>
      </c>
      <c r="P452" s="0" t="str">
        <f aca="false">RIGHT(VLOOKUP(A452,Sheet2!A:C,3,0),4)</f>
        <v>1911</v>
      </c>
      <c r="Q452" s="0" t="n">
        <f aca="false">P452-O452</f>
        <v>10</v>
      </c>
      <c r="R452" s="0" t="str">
        <f aca="false">VLOOKUP(A452,Sheet1!A:K,8,0)</f>
        <v>Algemeene Bond (RKSP)</v>
      </c>
      <c r="S452" s="0" t="s">
        <v>69</v>
      </c>
      <c r="T452" s="0" t="str">
        <f aca="false">RIGHT(VLOOKUP(A452,Sheet1!A:K,11,0),4)</f>
        <v>1851</v>
      </c>
      <c r="U452" s="0" t="str">
        <f aca="false">RIGHT(G452,4)</f>
        <v>1911</v>
      </c>
      <c r="V452" s="0" t="n">
        <f aca="false">U452-T452</f>
        <v>60</v>
      </c>
      <c r="W452" s="0" t="n">
        <f aca="false">IF(O452&lt;1881,1,0)</f>
        <v>0</v>
      </c>
      <c r="X452" s="0" t="n">
        <f aca="false">IF(AND(O452&gt;1880,O452&lt;1901),1,0)</f>
        <v>0</v>
      </c>
      <c r="Y452" s="0" t="n">
        <f aca="false">IF(AND(O452&gt;1900,O452&lt;1919),1,0)</f>
        <v>1</v>
      </c>
      <c r="Z452" s="0" t="n">
        <f aca="false">IF(O452&gt;1918,1,0)</f>
        <v>0</v>
      </c>
      <c r="AA452" s="0" t="n">
        <f aca="false">IF(W452=1,1,IF(X452=1,2,IF(Y452=1,3,IF(Z452=1,4,0))))</f>
        <v>3</v>
      </c>
      <c r="AB452" s="0" t="n">
        <f aca="false">IF(ISNUMBER(FIND("2e kamerlid",D452,1)),1,0)</f>
        <v>1</v>
      </c>
      <c r="AC452" s="0" t="n">
        <f aca="false">IF(ISNUMBER(FIND("1e kamerlid",D452,1)),1,0)</f>
        <v>1</v>
      </c>
      <c r="AD452" s="0" t="n">
        <f aca="false">IF(ISNUMBER(FIND("minister",D452,1)),1,0)</f>
        <v>0</v>
      </c>
      <c r="AE452" s="0" t="n">
        <f aca="false">IF(ISNUMBER(FIND("gedeputeerde",D452,1)),1,0)</f>
        <v>0</v>
      </c>
      <c r="AF452" s="0" t="n">
        <f aca="false">IF(ISNUMBER(FIND("commissaris",D452,1)),1,0)</f>
        <v>0</v>
      </c>
    </row>
    <row r="453" customFormat="false" ht="15" hidden="false" customHeight="false" outlineLevel="0" collapsed="false">
      <c r="A453" s="6" t="s">
        <v>2066</v>
      </c>
      <c r="B453" s="7" t="s">
        <v>2067</v>
      </c>
      <c r="C453" s="7" t="s">
        <v>2068</v>
      </c>
      <c r="D453" s="7" t="s">
        <v>46</v>
      </c>
      <c r="E453" s="7" t="s">
        <v>73</v>
      </c>
      <c r="F453" s="7" t="s">
        <v>48</v>
      </c>
      <c r="G453" s="7" t="s">
        <v>2069</v>
      </c>
      <c r="H453" s="10" t="n">
        <v>1922</v>
      </c>
      <c r="I453" s="11" t="s">
        <v>2070</v>
      </c>
      <c r="J453" s="7" t="s">
        <v>40</v>
      </c>
      <c r="K453" s="7" t="s">
        <v>40</v>
      </c>
      <c r="L453" s="10" t="n">
        <v>1</v>
      </c>
      <c r="M453" s="7"/>
      <c r="N453" s="7" t="s">
        <v>40</v>
      </c>
      <c r="O453" s="9" t="n">
        <v>1878</v>
      </c>
      <c r="P453" s="0" t="str">
        <f aca="false">RIGHT(VLOOKUP(A453,Sheet2!A:C,3,0),4)</f>
        <v>1922</v>
      </c>
      <c r="Q453" s="0" t="n">
        <f aca="false">P453-O453</f>
        <v>44</v>
      </c>
      <c r="R453" s="0" t="str">
        <f aca="false">VLOOKUP(A453,Sheet1!A:K,8,0)</f>
        <v>Rooms-Katholieken;Algemeene Bond (RKSP)</v>
      </c>
      <c r="S453" s="0" t="s">
        <v>69</v>
      </c>
      <c r="T453" s="0" t="str">
        <f aca="false">RIGHT(VLOOKUP(A453,Sheet1!A:K,11,0),4)</f>
        <v>1842</v>
      </c>
      <c r="U453" s="0" t="str">
        <f aca="false">RIGHT(G453,4)</f>
        <v>1922</v>
      </c>
      <c r="V453" s="0" t="n">
        <f aca="false">U453-T453</f>
        <v>80</v>
      </c>
      <c r="W453" s="0" t="n">
        <f aca="false">IF(O453&lt;1881,1,0)</f>
        <v>1</v>
      </c>
      <c r="X453" s="0" t="n">
        <f aca="false">IF(AND(O453&gt;1880,O453&lt;1901),1,0)</f>
        <v>0</v>
      </c>
      <c r="Y453" s="0" t="n">
        <f aca="false">IF(AND(O453&gt;1900,O453&lt;1919),1,0)</f>
        <v>0</v>
      </c>
      <c r="Z453" s="0" t="n">
        <f aca="false">IF(O453&gt;1918,1,0)</f>
        <v>0</v>
      </c>
      <c r="AA453" s="0" t="n">
        <f aca="false">IF(W453=1,1,IF(X453=1,2,IF(Y453=1,3,IF(Z453=1,4,0))))</f>
        <v>1</v>
      </c>
      <c r="AB453" s="0" t="n">
        <f aca="false">IF(ISNUMBER(FIND("2e kamerlid",D453,1)),1,0)</f>
        <v>1</v>
      </c>
      <c r="AC453" s="0" t="n">
        <f aca="false">IF(ISNUMBER(FIND("1e kamerlid",D453,1)),1,0)</f>
        <v>1</v>
      </c>
      <c r="AD453" s="0" t="n">
        <f aca="false">IF(ISNUMBER(FIND("minister",D453,1)),1,0)</f>
        <v>0</v>
      </c>
      <c r="AE453" s="0" t="n">
        <f aca="false">IF(ISNUMBER(FIND("gedeputeerde",D453,1)),1,0)</f>
        <v>0</v>
      </c>
      <c r="AF453" s="0" t="n">
        <f aca="false">IF(ISNUMBER(FIND("commissaris",D453,1)),1,0)</f>
        <v>0</v>
      </c>
    </row>
    <row r="454" customFormat="false" ht="15" hidden="false" customHeight="false" outlineLevel="0" collapsed="false">
      <c r="A454" s="6" t="s">
        <v>2071</v>
      </c>
      <c r="B454" s="7" t="s">
        <v>2072</v>
      </c>
      <c r="C454" s="7" t="s">
        <v>2073</v>
      </c>
      <c r="D454" s="7" t="s">
        <v>354</v>
      </c>
      <c r="E454" s="7" t="s">
        <v>82</v>
      </c>
      <c r="F454" s="7" t="s">
        <v>37</v>
      </c>
      <c r="G454" s="7" t="s">
        <v>2074</v>
      </c>
      <c r="H454" s="7" t="n">
        <v>1893</v>
      </c>
      <c r="I454" s="7" t="s">
        <v>84</v>
      </c>
      <c r="J454" s="7" t="s">
        <v>40</v>
      </c>
      <c r="K454" s="7" t="s">
        <v>40</v>
      </c>
      <c r="L454" s="7"/>
      <c r="M454" s="7"/>
      <c r="N454" s="8" t="s">
        <v>40</v>
      </c>
      <c r="O454" s="9" t="n">
        <v>1853</v>
      </c>
      <c r="P454" s="0" t="str">
        <f aca="false">RIGHT(VLOOKUP(A454,Sheet2!A:C,3,0),4)</f>
        <v>1875</v>
      </c>
      <c r="Q454" s="0" t="n">
        <f aca="false">P454-O454</f>
        <v>22</v>
      </c>
      <c r="R454" s="0" t="str">
        <f aca="false">VLOOKUP(A454,Sheet1!A:K,8,0)</f>
        <v>conservatief</v>
      </c>
      <c r="S454" s="0" t="s">
        <v>69</v>
      </c>
      <c r="T454" s="0" t="str">
        <f aca="false">RIGHT(VLOOKUP(A454,Sheet1!A:K,11,0),4)</f>
        <v>1818</v>
      </c>
      <c r="U454" s="0" t="str">
        <f aca="false">RIGHT(G454,4)</f>
        <v>1893</v>
      </c>
      <c r="V454" s="0" t="n">
        <f aca="false">U454-T454</f>
        <v>75</v>
      </c>
      <c r="W454" s="0" t="n">
        <f aca="false">IF(O454&lt;1881,1,0)</f>
        <v>1</v>
      </c>
      <c r="X454" s="0" t="n">
        <f aca="false">IF(AND(O454&gt;1880,O454&lt;1901),1,0)</f>
        <v>0</v>
      </c>
      <c r="Y454" s="0" t="n">
        <f aca="false">IF(AND(O454&gt;1900,O454&lt;1919),1,0)</f>
        <v>0</v>
      </c>
      <c r="Z454" s="0" t="n">
        <f aca="false">IF(O454&gt;1918,1,0)</f>
        <v>0</v>
      </c>
      <c r="AA454" s="0" t="n">
        <f aca="false">IF(W454=1,1,IF(X454=1,2,IF(Y454=1,3,IF(Z454=1,4,0))))</f>
        <v>1</v>
      </c>
      <c r="AB454" s="0" t="n">
        <f aca="false">IF(ISNUMBER(FIND("2e kamerlid",D454,1)),1,0)</f>
        <v>1</v>
      </c>
      <c r="AC454" s="0" t="n">
        <f aca="false">IF(ISNUMBER(FIND("1e kamerlid",D454,1)),1,0)</f>
        <v>0</v>
      </c>
      <c r="AD454" s="0" t="n">
        <f aca="false">IF(ISNUMBER(FIND("minister",D454,1)),1,0)</f>
        <v>1</v>
      </c>
      <c r="AE454" s="0" t="n">
        <f aca="false">IF(ISNUMBER(FIND("gedeputeerde",D454,1)),1,0)</f>
        <v>0</v>
      </c>
      <c r="AF454" s="0" t="n">
        <f aca="false">IF(ISNUMBER(FIND("commissaris",D454,1)),1,0)</f>
        <v>0</v>
      </c>
    </row>
    <row r="455" customFormat="false" ht="15" hidden="false" customHeight="false" outlineLevel="0" collapsed="false">
      <c r="A455" s="6" t="s">
        <v>2075</v>
      </c>
      <c r="B455" s="6" t="s">
        <v>2076</v>
      </c>
      <c r="C455" s="6" t="s">
        <v>2077</v>
      </c>
      <c r="D455" s="6" t="s">
        <v>354</v>
      </c>
      <c r="E455" s="6" t="s">
        <v>482</v>
      </c>
      <c r="F455" s="6" t="s">
        <v>102</v>
      </c>
      <c r="G455" s="6" t="s">
        <v>2078</v>
      </c>
      <c r="H455" s="13" t="s">
        <v>901</v>
      </c>
      <c r="I455" s="7" t="s">
        <v>39</v>
      </c>
      <c r="J455" s="6" t="s">
        <v>40</v>
      </c>
      <c r="K455" s="7" t="s">
        <v>40</v>
      </c>
      <c r="L455" s="6"/>
      <c r="M455" s="6"/>
      <c r="N455" s="8" t="s">
        <v>40</v>
      </c>
      <c r="O455" s="9" t="n">
        <v>1872</v>
      </c>
      <c r="P455" s="0" t="str">
        <f aca="false">RIGHT(VLOOKUP(A455,Sheet2!A:C,3,0),4)</f>
        <v>1884</v>
      </c>
      <c r="Q455" s="0" t="n">
        <f aca="false">P455-O455</f>
        <v>12</v>
      </c>
      <c r="R455" s="0" t="str">
        <f aca="false">VLOOKUP(A455,Sheet1!A:K,8,0)</f>
        <v>liberaal</v>
      </c>
      <c r="S455" s="0" t="s">
        <v>50</v>
      </c>
      <c r="T455" s="0" t="str">
        <f aca="false">RIGHT(VLOOKUP(A455,Sheet1!A:K,11,0),4)</f>
        <v>1823</v>
      </c>
      <c r="U455" s="0" t="str">
        <f aca="false">RIGHT(G455,4)</f>
        <v>1892</v>
      </c>
      <c r="V455" s="0" t="n">
        <f aca="false">U455-T455</f>
        <v>69</v>
      </c>
      <c r="W455" s="0" t="n">
        <f aca="false">IF(O455&lt;1881,1,0)</f>
        <v>1</v>
      </c>
      <c r="X455" s="0" t="n">
        <f aca="false">IF(AND(O455&gt;1880,O455&lt;1901),1,0)</f>
        <v>0</v>
      </c>
      <c r="Y455" s="0" t="n">
        <f aca="false">IF(AND(O455&gt;1900,O455&lt;1919),1,0)</f>
        <v>0</v>
      </c>
      <c r="Z455" s="0" t="n">
        <f aca="false">IF(O455&gt;1918,1,0)</f>
        <v>0</v>
      </c>
      <c r="AA455" s="0" t="n">
        <f aca="false">IF(W455=1,1,IF(X455=1,2,IF(Y455=1,3,IF(Z455=1,4,0))))</f>
        <v>1</v>
      </c>
      <c r="AB455" s="0" t="n">
        <f aca="false">IF(ISNUMBER(FIND("2e kamerlid",D455,1)),1,0)</f>
        <v>1</v>
      </c>
      <c r="AC455" s="0" t="n">
        <f aca="false">IF(ISNUMBER(FIND("1e kamerlid",D455,1)),1,0)</f>
        <v>0</v>
      </c>
      <c r="AD455" s="0" t="n">
        <f aca="false">IF(ISNUMBER(FIND("minister",D455,1)),1,0)</f>
        <v>1</v>
      </c>
      <c r="AE455" s="0" t="n">
        <f aca="false">IF(ISNUMBER(FIND("gedeputeerde",D455,1)),1,0)</f>
        <v>0</v>
      </c>
      <c r="AF455" s="0" t="n">
        <f aca="false">IF(ISNUMBER(FIND("commissaris",D455,1)),1,0)</f>
        <v>0</v>
      </c>
    </row>
    <row r="456" customFormat="false" ht="15" hidden="false" customHeight="false" outlineLevel="0" collapsed="false">
      <c r="A456" s="6" t="s">
        <v>2079</v>
      </c>
      <c r="B456" s="7" t="s">
        <v>2080</v>
      </c>
      <c r="C456" s="7" t="s">
        <v>2081</v>
      </c>
      <c r="D456" s="7" t="s">
        <v>354</v>
      </c>
      <c r="E456" s="7" t="s">
        <v>82</v>
      </c>
      <c r="F456" s="7" t="s">
        <v>37</v>
      </c>
      <c r="G456" s="7" t="s">
        <v>2082</v>
      </c>
      <c r="H456" s="7" t="n">
        <v>1913</v>
      </c>
      <c r="I456" s="11" t="s">
        <v>2083</v>
      </c>
      <c r="J456" s="7" t="s">
        <v>268</v>
      </c>
      <c r="K456" s="7" t="s">
        <v>268</v>
      </c>
      <c r="L456" s="7"/>
      <c r="M456" s="7"/>
      <c r="N456" s="8" t="s">
        <v>40</v>
      </c>
      <c r="O456" s="9" t="n">
        <v>1905</v>
      </c>
      <c r="P456" s="0" t="str">
        <f aca="false">RIGHT(VLOOKUP(A456,Sheet2!A:C,3,0),4)</f>
        <v>1913</v>
      </c>
      <c r="Q456" s="0" t="n">
        <f aca="false">P456-O456</f>
        <v>8</v>
      </c>
      <c r="R456" s="0" t="str">
        <f aca="false">VLOOKUP(A456,Sheet1!A:K,8,0)</f>
        <v>Algemeene Bond (RKSP)</v>
      </c>
      <c r="S456" s="0" t="s">
        <v>69</v>
      </c>
      <c r="T456" s="0" t="str">
        <f aca="false">RIGHT(VLOOKUP(A456,Sheet1!A:K,11,0),4)</f>
        <v>1863</v>
      </c>
      <c r="U456" s="0" t="str">
        <f aca="false">RIGHT(G456,4)</f>
        <v>1913</v>
      </c>
      <c r="V456" s="0" t="n">
        <f aca="false">U456-T456</f>
        <v>50</v>
      </c>
      <c r="W456" s="0" t="n">
        <f aca="false">IF(O456&lt;1881,1,0)</f>
        <v>0</v>
      </c>
      <c r="X456" s="0" t="n">
        <f aca="false">IF(AND(O456&gt;1880,O456&lt;1901),1,0)</f>
        <v>0</v>
      </c>
      <c r="Y456" s="0" t="n">
        <f aca="false">IF(AND(O456&gt;1900,O456&lt;1919),1,0)</f>
        <v>1</v>
      </c>
      <c r="Z456" s="0" t="n">
        <f aca="false">IF(O456&gt;1918,1,0)</f>
        <v>0</v>
      </c>
      <c r="AA456" s="0" t="n">
        <f aca="false">IF(W456=1,1,IF(X456=1,2,IF(Y456=1,3,IF(Z456=1,4,0))))</f>
        <v>3</v>
      </c>
      <c r="AB456" s="0" t="n">
        <f aca="false">IF(ISNUMBER(FIND("2e kamerlid",D456,1)),1,0)</f>
        <v>1</v>
      </c>
      <c r="AC456" s="0" t="n">
        <f aca="false">IF(ISNUMBER(FIND("1e kamerlid",D456,1)),1,0)</f>
        <v>0</v>
      </c>
      <c r="AD456" s="0" t="n">
        <f aca="false">IF(ISNUMBER(FIND("minister",D456,1)),1,0)</f>
        <v>1</v>
      </c>
      <c r="AE456" s="0" t="n">
        <f aca="false">IF(ISNUMBER(FIND("gedeputeerde",D456,1)),1,0)</f>
        <v>0</v>
      </c>
      <c r="AF456" s="0" t="n">
        <f aca="false">IF(ISNUMBER(FIND("commissaris",D456,1)),1,0)</f>
        <v>0</v>
      </c>
    </row>
    <row r="457" customFormat="false" ht="15" hidden="false" customHeight="false" outlineLevel="0" collapsed="false">
      <c r="A457" s="6" t="s">
        <v>2084</v>
      </c>
      <c r="B457" s="6" t="s">
        <v>2080</v>
      </c>
      <c r="C457" s="6" t="s">
        <v>2085</v>
      </c>
      <c r="D457" s="6" t="s">
        <v>54</v>
      </c>
      <c r="E457" s="6" t="s">
        <v>288</v>
      </c>
      <c r="F457" s="6" t="s">
        <v>95</v>
      </c>
      <c r="G457" s="6" t="s">
        <v>2086</v>
      </c>
      <c r="H457" s="13" t="s">
        <v>1593</v>
      </c>
      <c r="I457" s="7" t="s">
        <v>84</v>
      </c>
      <c r="J457" s="7" t="s">
        <v>40</v>
      </c>
      <c r="K457" s="6" t="s">
        <v>40</v>
      </c>
      <c r="L457" s="6"/>
      <c r="M457" s="6"/>
      <c r="N457" s="7" t="s">
        <v>40</v>
      </c>
      <c r="O457" s="9" t="n">
        <v>1881</v>
      </c>
      <c r="P457" s="0" t="str">
        <f aca="false">RIGHT(VLOOKUP(A457,Sheet2!A:C,3,0),4)</f>
        <v>1904</v>
      </c>
      <c r="Q457" s="0" t="n">
        <f aca="false">P457-O457</f>
        <v>23</v>
      </c>
      <c r="R457" s="0" t="str">
        <f aca="false">VLOOKUP(A457,Sheet1!A:K,8,0)</f>
        <v>Rooms-Katholieken</v>
      </c>
      <c r="S457" s="0" t="s">
        <v>69</v>
      </c>
      <c r="T457" s="0" t="str">
        <f aca="false">RIGHT(VLOOKUP(A457,Sheet1!A:K,11,0),4)</f>
        <v>1832</v>
      </c>
      <c r="U457" s="0" t="str">
        <f aca="false">RIGHT(G457,4)</f>
        <v>1905</v>
      </c>
      <c r="V457" s="0" t="n">
        <f aca="false">U457-T457</f>
        <v>73</v>
      </c>
      <c r="W457" s="0" t="n">
        <f aca="false">IF(O457&lt;1881,1,0)</f>
        <v>0</v>
      </c>
      <c r="X457" s="0" t="n">
        <f aca="false">IF(AND(O457&gt;1880,O457&lt;1901),1,0)</f>
        <v>1</v>
      </c>
      <c r="Y457" s="0" t="n">
        <f aca="false">IF(AND(O457&gt;1900,O457&lt;1919),1,0)</f>
        <v>0</v>
      </c>
      <c r="Z457" s="0" t="n">
        <f aca="false">IF(O457&gt;1918,1,0)</f>
        <v>0</v>
      </c>
      <c r="AA457" s="0" t="n">
        <f aca="false">IF(W457=1,1,IF(X457=1,2,IF(Y457=1,3,IF(Z457=1,4,0))))</f>
        <v>2</v>
      </c>
      <c r="AB457" s="0" t="n">
        <f aca="false">IF(ISNUMBER(FIND("2e kamerlid",D457,1)),1,0)</f>
        <v>0</v>
      </c>
      <c r="AC457" s="0" t="n">
        <f aca="false">IF(ISNUMBER(FIND("1e kamerlid",D457,1)),1,0)</f>
        <v>1</v>
      </c>
      <c r="AD457" s="0" t="n">
        <f aca="false">IF(ISNUMBER(FIND("minister",D457,1)),1,0)</f>
        <v>0</v>
      </c>
      <c r="AE457" s="0" t="n">
        <f aca="false">IF(ISNUMBER(FIND("gedeputeerde",D457,1)),1,0)</f>
        <v>0</v>
      </c>
      <c r="AF457" s="0" t="n">
        <f aca="false">IF(ISNUMBER(FIND("commissaris",D457,1)),1,0)</f>
        <v>0</v>
      </c>
    </row>
    <row r="458" customFormat="false" ht="15" hidden="false" customHeight="false" outlineLevel="0" collapsed="false">
      <c r="A458" s="6" t="s">
        <v>2087</v>
      </c>
      <c r="B458" s="6" t="s">
        <v>2080</v>
      </c>
      <c r="C458" s="6" t="s">
        <v>2088</v>
      </c>
      <c r="D458" s="6" t="s">
        <v>54</v>
      </c>
      <c r="E458" s="6" t="s">
        <v>2089</v>
      </c>
      <c r="F458" s="6" t="s">
        <v>95</v>
      </c>
      <c r="G458" s="6" t="s">
        <v>2090</v>
      </c>
      <c r="H458" s="13" t="s">
        <v>892</v>
      </c>
      <c r="I458" s="7" t="s">
        <v>105</v>
      </c>
      <c r="J458" s="7" t="s">
        <v>76</v>
      </c>
      <c r="K458" s="6" t="s">
        <v>77</v>
      </c>
      <c r="L458" s="6"/>
      <c r="M458" s="6"/>
      <c r="N458" s="7" t="s">
        <v>77</v>
      </c>
      <c r="O458" s="9" t="n">
        <v>1849</v>
      </c>
      <c r="P458" s="0" t="str">
        <f aca="false">RIGHT(VLOOKUP(A458,Sheet2!A:C,3,0),4)</f>
        <v>1859</v>
      </c>
      <c r="Q458" s="0" t="n">
        <f aca="false">P458-O458</f>
        <v>10</v>
      </c>
      <c r="R458" s="0" t="str">
        <f aca="false">VLOOKUP(A458,Sheet1!A:K,8,0)</f>
        <v>'pragmatisch' liberaal</v>
      </c>
      <c r="S458" s="0" t="s">
        <v>50</v>
      </c>
      <c r="T458" s="0" t="str">
        <f aca="false">RIGHT(VLOOKUP(A458,Sheet1!A:K,11,0),4)</f>
        <v>1801</v>
      </c>
      <c r="U458" s="0" t="str">
        <f aca="false">RIGHT(G458,4)</f>
        <v>1878</v>
      </c>
      <c r="V458" s="0" t="n">
        <f aca="false">U458-T458</f>
        <v>77</v>
      </c>
      <c r="W458" s="0" t="n">
        <f aca="false">IF(O458&lt;1881,1,0)</f>
        <v>1</v>
      </c>
      <c r="X458" s="0" t="n">
        <f aca="false">IF(AND(O458&gt;1880,O458&lt;1901),1,0)</f>
        <v>0</v>
      </c>
      <c r="Y458" s="0" t="n">
        <f aca="false">IF(AND(O458&gt;1900,O458&lt;1919),1,0)</f>
        <v>0</v>
      </c>
      <c r="Z458" s="0" t="n">
        <f aca="false">IF(O458&gt;1918,1,0)</f>
        <v>0</v>
      </c>
      <c r="AA458" s="0" t="n">
        <f aca="false">IF(W458=1,1,IF(X458=1,2,IF(Y458=1,3,IF(Z458=1,4,0))))</f>
        <v>1</v>
      </c>
      <c r="AB458" s="0" t="n">
        <f aca="false">IF(ISNUMBER(FIND("2e kamerlid",D458,1)),1,0)</f>
        <v>0</v>
      </c>
      <c r="AC458" s="0" t="n">
        <f aca="false">IF(ISNUMBER(FIND("1e kamerlid",D458,1)),1,0)</f>
        <v>1</v>
      </c>
      <c r="AD458" s="0" t="n">
        <f aca="false">IF(ISNUMBER(FIND("minister",D458,1)),1,0)</f>
        <v>0</v>
      </c>
      <c r="AE458" s="0" t="n">
        <f aca="false">IF(ISNUMBER(FIND("gedeputeerde",D458,1)),1,0)</f>
        <v>0</v>
      </c>
      <c r="AF458" s="0" t="n">
        <f aca="false">IF(ISNUMBER(FIND("commissaris",D458,1)),1,0)</f>
        <v>0</v>
      </c>
    </row>
    <row r="459" customFormat="false" ht="15" hidden="false" customHeight="false" outlineLevel="0" collapsed="false">
      <c r="A459" s="6" t="s">
        <v>2091</v>
      </c>
      <c r="B459" s="7" t="s">
        <v>2092</v>
      </c>
      <c r="C459" s="7" t="s">
        <v>359</v>
      </c>
      <c r="D459" s="7" t="s">
        <v>35</v>
      </c>
      <c r="E459" s="7" t="s">
        <v>82</v>
      </c>
      <c r="F459" s="7" t="s">
        <v>37</v>
      </c>
      <c r="G459" s="7" t="s">
        <v>2093</v>
      </c>
      <c r="H459" s="7" t="n">
        <v>1932</v>
      </c>
      <c r="I459" s="7" t="s">
        <v>39</v>
      </c>
      <c r="J459" s="7" t="s">
        <v>40</v>
      </c>
      <c r="K459" s="7" t="s">
        <v>40</v>
      </c>
      <c r="L459" s="7"/>
      <c r="M459" s="7"/>
      <c r="N459" s="8" t="s">
        <v>40</v>
      </c>
      <c r="O459" s="9" t="n">
        <v>1896</v>
      </c>
      <c r="P459" s="0" t="str">
        <f aca="false">RIGHT(VLOOKUP(A459,Sheet2!A:C,3,0),4)</f>
        <v>1900</v>
      </c>
      <c r="Q459" s="0" t="n">
        <f aca="false">P459-O459</f>
        <v>4</v>
      </c>
      <c r="R459" s="0" t="str">
        <f aca="false">VLOOKUP(A459,Sheet1!A:K,8,0)</f>
        <v>liberaal</v>
      </c>
      <c r="S459" s="0" t="s">
        <v>50</v>
      </c>
      <c r="T459" s="0" t="str">
        <f aca="false">RIGHT(VLOOKUP(A459,Sheet1!A:K,11,0),4)</f>
        <v>1842</v>
      </c>
      <c r="U459" s="0" t="str">
        <f aca="false">RIGHT(G459,4)</f>
        <v>1932</v>
      </c>
      <c r="V459" s="0" t="n">
        <f aca="false">U459-T459</f>
        <v>90</v>
      </c>
      <c r="W459" s="0" t="n">
        <f aca="false">IF(O459&lt;1881,1,0)</f>
        <v>0</v>
      </c>
      <c r="X459" s="0" t="n">
        <f aca="false">IF(AND(O459&gt;1880,O459&lt;1901),1,0)</f>
        <v>1</v>
      </c>
      <c r="Y459" s="0" t="n">
        <f aca="false">IF(AND(O459&gt;1900,O459&lt;1919),1,0)</f>
        <v>0</v>
      </c>
      <c r="Z459" s="0" t="n">
        <f aca="false">IF(O459&gt;1918,1,0)</f>
        <v>0</v>
      </c>
      <c r="AA459" s="0" t="n">
        <f aca="false">IF(W459=1,1,IF(X459=1,2,IF(Y459=1,3,IF(Z459=1,4,0))))</f>
        <v>2</v>
      </c>
      <c r="AB459" s="0" t="n">
        <f aca="false">IF(ISNUMBER(FIND("2e kamerlid",D459,1)),1,0)</f>
        <v>1</v>
      </c>
      <c r="AC459" s="0" t="n">
        <f aca="false">IF(ISNUMBER(FIND("1e kamerlid",D459,1)),1,0)</f>
        <v>0</v>
      </c>
      <c r="AD459" s="0" t="n">
        <f aca="false">IF(ISNUMBER(FIND("minister",D459,1)),1,0)</f>
        <v>0</v>
      </c>
      <c r="AE459" s="0" t="n">
        <f aca="false">IF(ISNUMBER(FIND("gedeputeerde",D459,1)),1,0)</f>
        <v>0</v>
      </c>
      <c r="AF459" s="0" t="n">
        <f aca="false">IF(ISNUMBER(FIND("commissaris",D459,1)),1,0)</f>
        <v>0</v>
      </c>
    </row>
    <row r="460" customFormat="false" ht="15" hidden="false" customHeight="false" outlineLevel="0" collapsed="false">
      <c r="A460" s="6" t="s">
        <v>2094</v>
      </c>
      <c r="B460" s="7" t="s">
        <v>2095</v>
      </c>
      <c r="C460" s="7" t="s">
        <v>1409</v>
      </c>
      <c r="D460" s="7" t="s">
        <v>354</v>
      </c>
      <c r="E460" s="7" t="s">
        <v>82</v>
      </c>
      <c r="F460" s="7" t="s">
        <v>37</v>
      </c>
      <c r="G460" s="7" t="s">
        <v>2096</v>
      </c>
      <c r="H460" s="7" t="n">
        <v>1889</v>
      </c>
      <c r="I460" s="7" t="s">
        <v>39</v>
      </c>
      <c r="J460" s="7" t="s">
        <v>40</v>
      </c>
      <c r="K460" s="7" t="s">
        <v>40</v>
      </c>
      <c r="L460" s="7"/>
      <c r="M460" s="7"/>
      <c r="N460" s="8" t="s">
        <v>40</v>
      </c>
      <c r="O460" s="9" t="n">
        <v>1879</v>
      </c>
      <c r="P460" s="0" t="str">
        <f aca="false">RIGHT(VLOOKUP(A460,Sheet2!A:C,3,0),4)</f>
        <v>1889</v>
      </c>
      <c r="Q460" s="0" t="n">
        <f aca="false">P460-O460</f>
        <v>10</v>
      </c>
      <c r="R460" s="0" t="str">
        <f aca="false">VLOOKUP(A460,Sheet1!A:K,8,0)</f>
        <v>conservatief (katholiek)</v>
      </c>
      <c r="S460" s="0" t="s">
        <v>69</v>
      </c>
      <c r="T460" s="0" t="str">
        <f aca="false">RIGHT(VLOOKUP(A460,Sheet1!A:K,11,0),4)</f>
        <v>1819</v>
      </c>
      <c r="U460" s="0" t="str">
        <f aca="false">RIGHT(G460,4)</f>
        <v>1889</v>
      </c>
      <c r="V460" s="0" t="n">
        <f aca="false">U460-T460</f>
        <v>70</v>
      </c>
      <c r="W460" s="0" t="n">
        <f aca="false">IF(O460&lt;1881,1,0)</f>
        <v>1</v>
      </c>
      <c r="X460" s="0" t="n">
        <f aca="false">IF(AND(O460&gt;1880,O460&lt;1901),1,0)</f>
        <v>0</v>
      </c>
      <c r="Y460" s="0" t="n">
        <f aca="false">IF(AND(O460&gt;1900,O460&lt;1919),1,0)</f>
        <v>0</v>
      </c>
      <c r="Z460" s="0" t="n">
        <f aca="false">IF(O460&gt;1918,1,0)</f>
        <v>0</v>
      </c>
      <c r="AA460" s="0" t="n">
        <f aca="false">IF(W460=1,1,IF(X460=1,2,IF(Y460=1,3,IF(Z460=1,4,0))))</f>
        <v>1</v>
      </c>
      <c r="AB460" s="0" t="n">
        <f aca="false">IF(ISNUMBER(FIND("2e kamerlid",D460,1)),1,0)</f>
        <v>1</v>
      </c>
      <c r="AC460" s="0" t="n">
        <f aca="false">IF(ISNUMBER(FIND("1e kamerlid",D460,1)),1,0)</f>
        <v>0</v>
      </c>
      <c r="AD460" s="0" t="n">
        <f aca="false">IF(ISNUMBER(FIND("minister",D460,1)),1,0)</f>
        <v>1</v>
      </c>
      <c r="AE460" s="0" t="n">
        <f aca="false">IF(ISNUMBER(FIND("gedeputeerde",D460,1)),1,0)</f>
        <v>0</v>
      </c>
      <c r="AF460" s="0" t="n">
        <f aca="false">IF(ISNUMBER(FIND("commissaris",D460,1)),1,0)</f>
        <v>0</v>
      </c>
    </row>
    <row r="461" customFormat="false" ht="15" hidden="false" customHeight="false" outlineLevel="0" collapsed="false">
      <c r="A461" s="6" t="s">
        <v>2097</v>
      </c>
      <c r="B461" s="7" t="s">
        <v>2098</v>
      </c>
      <c r="C461" s="7" t="s">
        <v>370</v>
      </c>
      <c r="D461" s="7" t="s">
        <v>35</v>
      </c>
      <c r="E461" s="7" t="s">
        <v>82</v>
      </c>
      <c r="F461" s="7" t="s">
        <v>37</v>
      </c>
      <c r="G461" s="7" t="s">
        <v>2099</v>
      </c>
      <c r="H461" s="7" t="n">
        <v>1919</v>
      </c>
      <c r="I461" s="11" t="n">
        <v>2257048</v>
      </c>
      <c r="J461" s="7" t="s">
        <v>40</v>
      </c>
      <c r="K461" s="7" t="s">
        <v>40</v>
      </c>
      <c r="L461" s="7" t="s">
        <v>262</v>
      </c>
      <c r="M461" s="7"/>
      <c r="N461" s="8" t="s">
        <v>40</v>
      </c>
      <c r="O461" s="9" t="n">
        <v>1905</v>
      </c>
      <c r="P461" s="0" t="str">
        <f aca="false">RIGHT(VLOOKUP(A461,Sheet2!A:C,3,0),4)</f>
        <v>1909</v>
      </c>
      <c r="Q461" s="0" t="n">
        <f aca="false">P461-O461</f>
        <v>4</v>
      </c>
      <c r="R461" s="0" t="str">
        <f aca="false">VLOOKUP(A461,Sheet1!A:K,8,0)</f>
        <v>Liberale Unie</v>
      </c>
      <c r="S461" s="0" t="s">
        <v>50</v>
      </c>
      <c r="T461" s="0" t="str">
        <f aca="false">RIGHT(VLOOKUP(A461,Sheet1!A:K,11,0),4)</f>
        <v>1872</v>
      </c>
      <c r="U461" s="0" t="str">
        <f aca="false">RIGHT(G461,4)</f>
        <v>1919</v>
      </c>
      <c r="V461" s="0" t="n">
        <f aca="false">U461-T461</f>
        <v>47</v>
      </c>
      <c r="W461" s="0" t="n">
        <f aca="false">IF(O461&lt;1881,1,0)</f>
        <v>0</v>
      </c>
      <c r="X461" s="0" t="n">
        <f aca="false">IF(AND(O461&gt;1880,O461&lt;1901),1,0)</f>
        <v>0</v>
      </c>
      <c r="Y461" s="0" t="n">
        <f aca="false">IF(AND(O461&gt;1900,O461&lt;1919),1,0)</f>
        <v>1</v>
      </c>
      <c r="Z461" s="0" t="n">
        <f aca="false">IF(O461&gt;1918,1,0)</f>
        <v>0</v>
      </c>
      <c r="AA461" s="0" t="n">
        <f aca="false">IF(W461=1,1,IF(X461=1,2,IF(Y461=1,3,IF(Z461=1,4,0))))</f>
        <v>3</v>
      </c>
      <c r="AB461" s="0" t="n">
        <f aca="false">IF(ISNUMBER(FIND("2e kamerlid",D461,1)),1,0)</f>
        <v>1</v>
      </c>
      <c r="AC461" s="0" t="n">
        <f aca="false">IF(ISNUMBER(FIND("1e kamerlid",D461,1)),1,0)</f>
        <v>0</v>
      </c>
      <c r="AD461" s="0" t="n">
        <f aca="false">IF(ISNUMBER(FIND("minister",D461,1)),1,0)</f>
        <v>0</v>
      </c>
      <c r="AE461" s="0" t="n">
        <f aca="false">IF(ISNUMBER(FIND("gedeputeerde",D461,1)),1,0)</f>
        <v>0</v>
      </c>
      <c r="AF461" s="0" t="n">
        <f aca="false">IF(ISNUMBER(FIND("commissaris",D461,1)),1,0)</f>
        <v>0</v>
      </c>
    </row>
    <row r="462" customFormat="false" ht="15" hidden="false" customHeight="false" outlineLevel="0" collapsed="false">
      <c r="A462" s="6" t="s">
        <v>2100</v>
      </c>
      <c r="B462" s="6" t="s">
        <v>2101</v>
      </c>
      <c r="C462" s="6" t="s">
        <v>1191</v>
      </c>
      <c r="D462" s="6" t="s">
        <v>316</v>
      </c>
      <c r="E462" s="6" t="s">
        <v>644</v>
      </c>
      <c r="F462" s="6" t="s">
        <v>102</v>
      </c>
      <c r="G462" s="6" t="s">
        <v>2102</v>
      </c>
      <c r="H462" s="13" t="s">
        <v>290</v>
      </c>
      <c r="I462" s="7" t="s">
        <v>39</v>
      </c>
      <c r="J462" s="7" t="s">
        <v>40</v>
      </c>
      <c r="K462" s="7" t="s">
        <v>40</v>
      </c>
      <c r="L462" s="6"/>
      <c r="M462" s="6"/>
      <c r="N462" s="8" t="s">
        <v>40</v>
      </c>
      <c r="O462" s="9" t="n">
        <v>1842</v>
      </c>
      <c r="P462" s="0" t="str">
        <f aca="false">RIGHT(VLOOKUP(A462,Sheet2!A:C,3,0),4)</f>
        <v>1880</v>
      </c>
      <c r="Q462" s="0" t="n">
        <f aca="false">P462-O462</f>
        <v>38</v>
      </c>
      <c r="R462" s="0" t="str">
        <f aca="false">VLOOKUP(A462,Sheet1!A:K,8,0)</f>
        <v>'pragmatisch' liberaal;liberaal</v>
      </c>
      <c r="S462" s="0" t="s">
        <v>50</v>
      </c>
      <c r="T462" s="0" t="str">
        <f aca="false">RIGHT(VLOOKUP(A462,Sheet1!A:K,11,0),4)</f>
        <v>1811</v>
      </c>
      <c r="U462" s="0" t="str">
        <f aca="false">RIGHT(G462,4)</f>
        <v>1880</v>
      </c>
      <c r="V462" s="0" t="n">
        <f aca="false">U462-T462</f>
        <v>69</v>
      </c>
      <c r="W462" s="0" t="n">
        <f aca="false">IF(O462&lt;1881,1,0)</f>
        <v>1</v>
      </c>
      <c r="X462" s="0" t="n">
        <f aca="false">IF(AND(O462&gt;1880,O462&lt;1901),1,0)</f>
        <v>0</v>
      </c>
      <c r="Y462" s="0" t="n">
        <f aca="false">IF(AND(O462&gt;1900,O462&lt;1919),1,0)</f>
        <v>0</v>
      </c>
      <c r="Z462" s="0" t="n">
        <f aca="false">IF(O462&gt;1918,1,0)</f>
        <v>0</v>
      </c>
      <c r="AA462" s="0" t="n">
        <f aca="false">IF(W462=1,1,IF(X462=1,2,IF(Y462=1,3,IF(Z462=1,4,0))))</f>
        <v>1</v>
      </c>
      <c r="AB462" s="0" t="n">
        <f aca="false">IF(ISNUMBER(FIND("2e kamerlid",D462,1)),1,0)</f>
        <v>0</v>
      </c>
      <c r="AC462" s="0" t="n">
        <f aca="false">IF(ISNUMBER(FIND("1e kamerlid",D462,1)),1,0)</f>
        <v>1</v>
      </c>
      <c r="AD462" s="0" t="n">
        <f aca="false">IF(ISNUMBER(FIND("minister",D462,1)),1,0)</f>
        <v>0</v>
      </c>
      <c r="AE462" s="0" t="n">
        <f aca="false">IF(ISNUMBER(FIND("gedeputeerde",D462,1)),1,0)</f>
        <v>1</v>
      </c>
      <c r="AF462" s="0" t="n">
        <f aca="false">IF(ISNUMBER(FIND("commissaris",D462,1)),1,0)</f>
        <v>0</v>
      </c>
    </row>
    <row r="463" customFormat="false" ht="15" hidden="false" customHeight="false" outlineLevel="0" collapsed="false">
      <c r="A463" s="6" t="s">
        <v>2103</v>
      </c>
      <c r="B463" s="7" t="s">
        <v>2104</v>
      </c>
      <c r="C463" s="7" t="s">
        <v>993</v>
      </c>
      <c r="D463" s="7" t="s">
        <v>35</v>
      </c>
      <c r="E463" s="7" t="s">
        <v>497</v>
      </c>
      <c r="F463" s="7" t="s">
        <v>37</v>
      </c>
      <c r="G463" s="7" t="s">
        <v>2105</v>
      </c>
      <c r="H463" s="7" t="n">
        <v>1909</v>
      </c>
      <c r="I463" s="7" t="s">
        <v>84</v>
      </c>
      <c r="J463" s="7" t="s">
        <v>40</v>
      </c>
      <c r="K463" s="7" t="s">
        <v>40</v>
      </c>
      <c r="L463" s="7"/>
      <c r="M463" s="7"/>
      <c r="N463" s="8" t="s">
        <v>40</v>
      </c>
      <c r="O463" s="9" t="n">
        <v>1901</v>
      </c>
      <c r="P463" s="0" t="str">
        <f aca="false">RIGHT(VLOOKUP(A463,Sheet2!A:C,3,0),4)</f>
        <v>1909</v>
      </c>
      <c r="Q463" s="0" t="n">
        <f aca="false">P463-O463</f>
        <v>8</v>
      </c>
      <c r="R463" s="0" t="str">
        <f aca="false">VLOOKUP(A463,Sheet1!A:K,8,0)</f>
        <v>ARP</v>
      </c>
      <c r="S463" s="0" t="s">
        <v>69</v>
      </c>
      <c r="T463" s="0" t="str">
        <f aca="false">RIGHT(VLOOKUP(A463,Sheet1!A:K,11,0),4)</f>
        <v>1848</v>
      </c>
      <c r="U463" s="0" t="str">
        <f aca="false">RIGHT(G463,4)</f>
        <v>1909</v>
      </c>
      <c r="V463" s="0" t="n">
        <f aca="false">U463-T463</f>
        <v>61</v>
      </c>
      <c r="W463" s="0" t="n">
        <f aca="false">IF(O463&lt;1881,1,0)</f>
        <v>0</v>
      </c>
      <c r="X463" s="0" t="n">
        <f aca="false">IF(AND(O463&gt;1880,O463&lt;1901),1,0)</f>
        <v>0</v>
      </c>
      <c r="Y463" s="0" t="n">
        <f aca="false">IF(AND(O463&gt;1900,O463&lt;1919),1,0)</f>
        <v>1</v>
      </c>
      <c r="Z463" s="0" t="n">
        <f aca="false">IF(O463&gt;1918,1,0)</f>
        <v>0</v>
      </c>
      <c r="AA463" s="0" t="n">
        <f aca="false">IF(W463=1,1,IF(X463=1,2,IF(Y463=1,3,IF(Z463=1,4,0))))</f>
        <v>3</v>
      </c>
      <c r="AB463" s="0" t="n">
        <f aca="false">IF(ISNUMBER(FIND("2e kamerlid",D463,1)),1,0)</f>
        <v>1</v>
      </c>
      <c r="AC463" s="0" t="n">
        <f aca="false">IF(ISNUMBER(FIND("1e kamerlid",D463,1)),1,0)</f>
        <v>0</v>
      </c>
      <c r="AD463" s="0" t="n">
        <f aca="false">IF(ISNUMBER(FIND("minister",D463,1)),1,0)</f>
        <v>0</v>
      </c>
      <c r="AE463" s="0" t="n">
        <f aca="false">IF(ISNUMBER(FIND("gedeputeerde",D463,1)),1,0)</f>
        <v>0</v>
      </c>
      <c r="AF463" s="0" t="n">
        <f aca="false">IF(ISNUMBER(FIND("commissaris",D463,1)),1,0)</f>
        <v>0</v>
      </c>
    </row>
    <row r="464" customFormat="false" ht="15" hidden="false" customHeight="false" outlineLevel="0" collapsed="false">
      <c r="A464" s="6" t="s">
        <v>2106</v>
      </c>
      <c r="B464" s="7" t="s">
        <v>2107</v>
      </c>
      <c r="C464" s="7" t="s">
        <v>353</v>
      </c>
      <c r="D464" s="7" t="s">
        <v>132</v>
      </c>
      <c r="E464" s="7" t="s">
        <v>82</v>
      </c>
      <c r="F464" s="7" t="s">
        <v>37</v>
      </c>
      <c r="G464" s="7" t="s">
        <v>2108</v>
      </c>
      <c r="H464" s="7" t="n">
        <v>1941</v>
      </c>
      <c r="I464" s="7" t="s">
        <v>84</v>
      </c>
      <c r="J464" s="7" t="s">
        <v>40</v>
      </c>
      <c r="K464" s="7" t="s">
        <v>40</v>
      </c>
      <c r="L464" s="7"/>
      <c r="M464" s="7"/>
      <c r="N464" s="8" t="s">
        <v>40</v>
      </c>
      <c r="O464" s="9" t="n">
        <v>1891</v>
      </c>
      <c r="P464" s="0" t="str">
        <f aca="false">RIGHT(VLOOKUP(A464,Sheet2!A:C,3,0),4)</f>
        <v>1932</v>
      </c>
      <c r="Q464" s="0" t="n">
        <f aca="false">P464-O464</f>
        <v>41</v>
      </c>
      <c r="R464" s="0" t="str">
        <f aca="false">VLOOKUP(A464,Sheet1!A:K,8,0)</f>
        <v>Liberale Unie</v>
      </c>
      <c r="S464" s="0" t="s">
        <v>50</v>
      </c>
      <c r="T464" s="0" t="str">
        <f aca="false">RIGHT(VLOOKUP(A464,Sheet1!A:K,11,0),4)</f>
        <v>1851</v>
      </c>
      <c r="U464" s="0" t="str">
        <f aca="false">RIGHT(G464,4)</f>
        <v>1941</v>
      </c>
      <c r="V464" s="0" t="n">
        <f aca="false">U464-T464</f>
        <v>90</v>
      </c>
      <c r="W464" s="0" t="n">
        <f aca="false">IF(O464&lt;1881,1,0)</f>
        <v>0</v>
      </c>
      <c r="X464" s="0" t="n">
        <f aca="false">IF(AND(O464&gt;1880,O464&lt;1901),1,0)</f>
        <v>1</v>
      </c>
      <c r="Y464" s="0" t="n">
        <f aca="false">IF(AND(O464&gt;1900,O464&lt;1919),1,0)</f>
        <v>0</v>
      </c>
      <c r="Z464" s="0" t="n">
        <f aca="false">IF(O464&gt;1918,1,0)</f>
        <v>0</v>
      </c>
      <c r="AA464" s="0" t="n">
        <f aca="false">IF(W464=1,1,IF(X464=1,2,IF(Y464=1,3,IF(Z464=1,4,0))))</f>
        <v>2</v>
      </c>
      <c r="AB464" s="0" t="n">
        <f aca="false">IF(ISNUMBER(FIND("2e kamerlid",D464,1)),1,0)</f>
        <v>1</v>
      </c>
      <c r="AC464" s="0" t="n">
        <f aca="false">IF(ISNUMBER(FIND("1e kamerlid",D464,1)),1,0)</f>
        <v>1</v>
      </c>
      <c r="AD464" s="0" t="n">
        <f aca="false">IF(ISNUMBER(FIND("minister",D464,1)),1,0)</f>
        <v>1</v>
      </c>
      <c r="AE464" s="0" t="n">
        <f aca="false">IF(ISNUMBER(FIND("gedeputeerde",D464,1)),1,0)</f>
        <v>0</v>
      </c>
      <c r="AF464" s="0" t="n">
        <f aca="false">IF(ISNUMBER(FIND("commissaris",D464,1)),1,0)</f>
        <v>0</v>
      </c>
    </row>
    <row r="465" customFormat="false" ht="15" hidden="false" customHeight="false" outlineLevel="0" collapsed="false">
      <c r="A465" s="6" t="s">
        <v>2109</v>
      </c>
      <c r="B465" s="7" t="s">
        <v>2110</v>
      </c>
      <c r="C465" s="7" t="s">
        <v>64</v>
      </c>
      <c r="D465" s="7" t="s">
        <v>132</v>
      </c>
      <c r="E465" s="7" t="s">
        <v>82</v>
      </c>
      <c r="F465" s="7" t="s">
        <v>37</v>
      </c>
      <c r="G465" s="7" t="s">
        <v>2111</v>
      </c>
      <c r="H465" s="7" t="n">
        <v>1914</v>
      </c>
      <c r="I465" s="11" t="s">
        <v>2112</v>
      </c>
      <c r="J465" s="7" t="s">
        <v>40</v>
      </c>
      <c r="K465" s="7" t="s">
        <v>40</v>
      </c>
      <c r="L465" s="7"/>
      <c r="M465" s="7"/>
      <c r="N465" s="8" t="s">
        <v>40</v>
      </c>
      <c r="O465" s="9" t="n">
        <v>1877</v>
      </c>
      <c r="P465" s="0" t="str">
        <f aca="false">RIGHT(VLOOKUP(A465,Sheet2!A:C,3,0),4)</f>
        <v>1912</v>
      </c>
      <c r="Q465" s="0" t="n">
        <f aca="false">P465-O465</f>
        <v>35</v>
      </c>
      <c r="R465" s="0" t="str">
        <f aca="false">VLOOKUP(A465,Sheet1!A:K,8,0)</f>
        <v>oud- of vrije liberalen</v>
      </c>
      <c r="S465" s="0" t="s">
        <v>50</v>
      </c>
      <c r="T465" s="0" t="str">
        <f aca="false">RIGHT(VLOOKUP(A465,Sheet1!A:K,11,0),4)</f>
        <v>1844</v>
      </c>
      <c r="U465" s="0" t="str">
        <f aca="false">RIGHT(G465,4)</f>
        <v>1914</v>
      </c>
      <c r="V465" s="0" t="n">
        <f aca="false">U465-T465</f>
        <v>70</v>
      </c>
      <c r="W465" s="0" t="n">
        <f aca="false">IF(O465&lt;1881,1,0)</f>
        <v>1</v>
      </c>
      <c r="X465" s="0" t="n">
        <f aca="false">IF(AND(O465&gt;1880,O465&lt;1901),1,0)</f>
        <v>0</v>
      </c>
      <c r="Y465" s="0" t="n">
        <f aca="false">IF(AND(O465&gt;1900,O465&lt;1919),1,0)</f>
        <v>0</v>
      </c>
      <c r="Z465" s="0" t="n">
        <f aca="false">IF(O465&gt;1918,1,0)</f>
        <v>0</v>
      </c>
      <c r="AA465" s="0" t="n">
        <f aca="false">IF(W465=1,1,IF(X465=1,2,IF(Y465=1,3,IF(Z465=1,4,0))))</f>
        <v>1</v>
      </c>
      <c r="AB465" s="0" t="n">
        <f aca="false">IF(ISNUMBER(FIND("2e kamerlid",D465,1)),1,0)</f>
        <v>1</v>
      </c>
      <c r="AC465" s="0" t="n">
        <f aca="false">IF(ISNUMBER(FIND("1e kamerlid",D465,1)),1,0)</f>
        <v>1</v>
      </c>
      <c r="AD465" s="0" t="n">
        <f aca="false">IF(ISNUMBER(FIND("minister",D465,1)),1,0)</f>
        <v>1</v>
      </c>
      <c r="AE465" s="0" t="n">
        <f aca="false">IF(ISNUMBER(FIND("gedeputeerde",D465,1)),1,0)</f>
        <v>0</v>
      </c>
      <c r="AF465" s="0" t="n">
        <f aca="false">IF(ISNUMBER(FIND("commissaris",D465,1)),1,0)</f>
        <v>0</v>
      </c>
    </row>
    <row r="466" customFormat="false" ht="15" hidden="false" customHeight="false" outlineLevel="0" collapsed="false">
      <c r="A466" s="6" t="s">
        <v>2113</v>
      </c>
      <c r="B466" s="7" t="s">
        <v>2114</v>
      </c>
      <c r="C466" s="7" t="s">
        <v>1251</v>
      </c>
      <c r="D466" s="7" t="s">
        <v>35</v>
      </c>
      <c r="E466" s="7" t="s">
        <v>82</v>
      </c>
      <c r="F466" s="7" t="s">
        <v>37</v>
      </c>
      <c r="G466" s="7" t="s">
        <v>2115</v>
      </c>
      <c r="H466" s="7" t="n">
        <v>1916</v>
      </c>
      <c r="I466" s="11" t="n">
        <v>2093388</v>
      </c>
      <c r="J466" s="7" t="s">
        <v>40</v>
      </c>
      <c r="K466" s="7" t="s">
        <v>40</v>
      </c>
      <c r="L466" s="7" t="s">
        <v>262</v>
      </c>
      <c r="M466" s="7"/>
      <c r="N466" s="8" t="s">
        <v>40</v>
      </c>
      <c r="O466" s="9" t="n">
        <v>1891</v>
      </c>
      <c r="P466" s="0" t="str">
        <f aca="false">RIGHT(VLOOKUP(A466,Sheet2!A:C,3,0),4)</f>
        <v>1913</v>
      </c>
      <c r="Q466" s="0" t="n">
        <f aca="false">P466-O466</f>
        <v>22</v>
      </c>
      <c r="R466" s="0" t="str">
        <f aca="false">VLOOKUP(A466,Sheet1!A:K,8,0)</f>
        <v>Liberale Unie;vooruitstrevende kamerclub;'club-Pyttersen';vrijzinnig-democratische kamerclub</v>
      </c>
      <c r="S466" s="0" t="s">
        <v>50</v>
      </c>
      <c r="T466" s="0" t="str">
        <f aca="false">RIGHT(VLOOKUP(A466,Sheet1!A:K,11,0),4)</f>
        <v>1840</v>
      </c>
      <c r="U466" s="0" t="str">
        <f aca="false">RIGHT(G466,4)</f>
        <v>1916</v>
      </c>
      <c r="V466" s="0" t="n">
        <f aca="false">U466-T466</f>
        <v>76</v>
      </c>
      <c r="W466" s="0" t="n">
        <f aca="false">IF(O466&lt;1881,1,0)</f>
        <v>0</v>
      </c>
      <c r="X466" s="0" t="n">
        <f aca="false">IF(AND(O466&gt;1880,O466&lt;1901),1,0)</f>
        <v>1</v>
      </c>
      <c r="Y466" s="0" t="n">
        <f aca="false">IF(AND(O466&gt;1900,O466&lt;1919),1,0)</f>
        <v>0</v>
      </c>
      <c r="Z466" s="0" t="n">
        <f aca="false">IF(O466&gt;1918,1,0)</f>
        <v>0</v>
      </c>
      <c r="AA466" s="0" t="n">
        <f aca="false">IF(W466=1,1,IF(X466=1,2,IF(Y466=1,3,IF(Z466=1,4,0))))</f>
        <v>2</v>
      </c>
      <c r="AB466" s="0" t="n">
        <f aca="false">IF(ISNUMBER(FIND("2e kamerlid",D466,1)),1,0)</f>
        <v>1</v>
      </c>
      <c r="AC466" s="0" t="n">
        <f aca="false">IF(ISNUMBER(FIND("1e kamerlid",D466,1)),1,0)</f>
        <v>0</v>
      </c>
      <c r="AD466" s="0" t="n">
        <f aca="false">IF(ISNUMBER(FIND("minister",D466,1)),1,0)</f>
        <v>0</v>
      </c>
      <c r="AE466" s="0" t="n">
        <f aca="false">IF(ISNUMBER(FIND("gedeputeerde",D466,1)),1,0)</f>
        <v>0</v>
      </c>
      <c r="AF466" s="0" t="n">
        <f aca="false">IF(ISNUMBER(FIND("commissaris",D466,1)),1,0)</f>
        <v>0</v>
      </c>
    </row>
    <row r="467" customFormat="false" ht="15" hidden="false" customHeight="false" outlineLevel="0" collapsed="false">
      <c r="A467" s="6" t="s">
        <v>2116</v>
      </c>
      <c r="B467" s="7" t="s">
        <v>2117</v>
      </c>
      <c r="C467" s="7" t="s">
        <v>999</v>
      </c>
      <c r="D467" s="7" t="s">
        <v>35</v>
      </c>
      <c r="E467" s="7" t="s">
        <v>36</v>
      </c>
      <c r="F467" s="7" t="s">
        <v>37</v>
      </c>
      <c r="G467" s="7" t="s">
        <v>2118</v>
      </c>
      <c r="H467" s="7" t="n">
        <v>1891</v>
      </c>
      <c r="I467" s="11" t="s">
        <v>2119</v>
      </c>
      <c r="J467" s="7" t="s">
        <v>40</v>
      </c>
      <c r="K467" s="7" t="s">
        <v>40</v>
      </c>
      <c r="L467" s="7"/>
      <c r="M467" s="7"/>
      <c r="N467" s="8" t="s">
        <v>40</v>
      </c>
      <c r="O467" s="9" t="n">
        <v>1869</v>
      </c>
      <c r="P467" s="0" t="str">
        <f aca="false">RIGHT(VLOOKUP(A467,Sheet2!A:C,3,0),4)</f>
        <v>1884</v>
      </c>
      <c r="Q467" s="0" t="n">
        <f aca="false">P467-O467</f>
        <v>15</v>
      </c>
      <c r="R467" s="0" t="str">
        <f aca="false">VLOOKUP(A467,Sheet1!A:K,8,0)</f>
        <v>Thorbeckiaan;liberaal;Kappeynianen</v>
      </c>
      <c r="S467" s="0" t="s">
        <v>50</v>
      </c>
      <c r="T467" s="0" t="str">
        <f aca="false">RIGHT(VLOOKUP(A467,Sheet1!A:K,11,0),4)</f>
        <v>1812</v>
      </c>
      <c r="U467" s="0" t="str">
        <f aca="false">RIGHT(G467,4)</f>
        <v>1891</v>
      </c>
      <c r="V467" s="0" t="n">
        <f aca="false">U467-T467</f>
        <v>79</v>
      </c>
      <c r="W467" s="0" t="n">
        <f aca="false">IF(O467&lt;1881,1,0)</f>
        <v>1</v>
      </c>
      <c r="X467" s="0" t="n">
        <f aca="false">IF(AND(O467&gt;1880,O467&lt;1901),1,0)</f>
        <v>0</v>
      </c>
      <c r="Y467" s="0" t="n">
        <f aca="false">IF(AND(O467&gt;1900,O467&lt;1919),1,0)</f>
        <v>0</v>
      </c>
      <c r="Z467" s="0" t="n">
        <f aca="false">IF(O467&gt;1918,1,0)</f>
        <v>0</v>
      </c>
      <c r="AA467" s="0" t="n">
        <f aca="false">IF(W467=1,1,IF(X467=1,2,IF(Y467=1,3,IF(Z467=1,4,0))))</f>
        <v>1</v>
      </c>
      <c r="AB467" s="0" t="n">
        <f aca="false">IF(ISNUMBER(FIND("2e kamerlid",D467,1)),1,0)</f>
        <v>1</v>
      </c>
      <c r="AC467" s="0" t="n">
        <f aca="false">IF(ISNUMBER(FIND("1e kamerlid",D467,1)),1,0)</f>
        <v>0</v>
      </c>
      <c r="AD467" s="0" t="n">
        <f aca="false">IF(ISNUMBER(FIND("minister",D467,1)),1,0)</f>
        <v>0</v>
      </c>
      <c r="AE467" s="0" t="n">
        <f aca="false">IF(ISNUMBER(FIND("gedeputeerde",D467,1)),1,0)</f>
        <v>0</v>
      </c>
      <c r="AF467" s="0" t="n">
        <f aca="false">IF(ISNUMBER(FIND("commissaris",D467,1)),1,0)</f>
        <v>0</v>
      </c>
    </row>
    <row r="468" customFormat="false" ht="15" hidden="false" customHeight="false" outlineLevel="0" collapsed="false">
      <c r="A468" s="6" t="s">
        <v>2120</v>
      </c>
      <c r="B468" s="7" t="s">
        <v>2121</v>
      </c>
      <c r="C468" s="7" t="s">
        <v>2122</v>
      </c>
      <c r="D468" s="7" t="s">
        <v>354</v>
      </c>
      <c r="E468" s="7" t="s">
        <v>82</v>
      </c>
      <c r="F468" s="7" t="s">
        <v>37</v>
      </c>
      <c r="G468" s="7" t="s">
        <v>2123</v>
      </c>
      <c r="H468" s="7" t="n">
        <v>1878</v>
      </c>
      <c r="I468" s="11" t="s">
        <v>2124</v>
      </c>
      <c r="J468" s="6" t="s">
        <v>40</v>
      </c>
      <c r="K468" s="7" t="s">
        <v>40</v>
      </c>
      <c r="L468" s="7"/>
      <c r="M468" s="7"/>
      <c r="N468" s="8" t="s">
        <v>40</v>
      </c>
      <c r="O468" s="9" t="n">
        <v>1866</v>
      </c>
      <c r="P468" s="0" t="str">
        <f aca="false">RIGHT(VLOOKUP(A468,Sheet2!A:C,3,0),4)</f>
        <v>1878</v>
      </c>
      <c r="Q468" s="0" t="n">
        <f aca="false">P468-O468</f>
        <v>12</v>
      </c>
      <c r="R468" s="0" t="str">
        <f aca="false">VLOOKUP(A468,Sheet1!A:K,8,0)</f>
        <v>liberaal</v>
      </c>
      <c r="S468" s="0" t="s">
        <v>50</v>
      </c>
      <c r="T468" s="0" t="str">
        <f aca="false">RIGHT(VLOOKUP(A468,Sheet1!A:K,11,0),4)</f>
        <v>1832</v>
      </c>
      <c r="U468" s="0" t="str">
        <f aca="false">RIGHT(G468,4)</f>
        <v>1878</v>
      </c>
      <c r="V468" s="0" t="n">
        <f aca="false">U468-T468</f>
        <v>46</v>
      </c>
      <c r="W468" s="0" t="n">
        <f aca="false">IF(O468&lt;1881,1,0)</f>
        <v>1</v>
      </c>
      <c r="X468" s="0" t="n">
        <f aca="false">IF(AND(O468&gt;1880,O468&lt;1901),1,0)</f>
        <v>0</v>
      </c>
      <c r="Y468" s="0" t="n">
        <f aca="false">IF(AND(O468&gt;1900,O468&lt;1919),1,0)</f>
        <v>0</v>
      </c>
      <c r="Z468" s="0" t="n">
        <f aca="false">IF(O468&gt;1918,1,0)</f>
        <v>0</v>
      </c>
      <c r="AA468" s="0" t="n">
        <f aca="false">IF(W468=1,1,IF(X468=1,2,IF(Y468=1,3,IF(Z468=1,4,0))))</f>
        <v>1</v>
      </c>
      <c r="AB468" s="0" t="n">
        <f aca="false">IF(ISNUMBER(FIND("2e kamerlid",D468,1)),1,0)</f>
        <v>1</v>
      </c>
      <c r="AC468" s="0" t="n">
        <f aca="false">IF(ISNUMBER(FIND("1e kamerlid",D468,1)),1,0)</f>
        <v>0</v>
      </c>
      <c r="AD468" s="0" t="n">
        <f aca="false">IF(ISNUMBER(FIND("minister",D468,1)),1,0)</f>
        <v>1</v>
      </c>
      <c r="AE468" s="0" t="n">
        <f aca="false">IF(ISNUMBER(FIND("gedeputeerde",D468,1)),1,0)</f>
        <v>0</v>
      </c>
      <c r="AF468" s="0" t="n">
        <f aca="false">IF(ISNUMBER(FIND("commissaris",D468,1)),1,0)</f>
        <v>0</v>
      </c>
    </row>
    <row r="469" customFormat="false" ht="15" hidden="false" customHeight="false" outlineLevel="0" collapsed="false">
      <c r="A469" s="6" t="s">
        <v>2125</v>
      </c>
      <c r="B469" s="7" t="s">
        <v>2126</v>
      </c>
      <c r="C469" s="7" t="s">
        <v>2048</v>
      </c>
      <c r="D469" s="7" t="s">
        <v>35</v>
      </c>
      <c r="E469" s="7" t="s">
        <v>82</v>
      </c>
      <c r="F469" s="7" t="s">
        <v>37</v>
      </c>
      <c r="G469" s="7" t="s">
        <v>2127</v>
      </c>
      <c r="H469" s="7" t="n">
        <v>1929</v>
      </c>
      <c r="I469" s="7" t="s">
        <v>39</v>
      </c>
      <c r="J469" s="7" t="s">
        <v>40</v>
      </c>
      <c r="K469" s="7" t="s">
        <v>40</v>
      </c>
      <c r="L469" s="7"/>
      <c r="M469" s="7"/>
      <c r="N469" s="8" t="s">
        <v>40</v>
      </c>
      <c r="O469" s="9" t="n">
        <v>1913</v>
      </c>
      <c r="P469" s="0" t="str">
        <f aca="false">RIGHT(VLOOKUP(A469,Sheet2!A:C,3,0),4)</f>
        <v>1918</v>
      </c>
      <c r="Q469" s="0" t="n">
        <f aca="false">P469-O469</f>
        <v>5</v>
      </c>
      <c r="R469" s="0" t="str">
        <f aca="false">VLOOKUP(A469,Sheet1!A:K,8,0)</f>
        <v>VDB</v>
      </c>
      <c r="S469" s="0" t="s">
        <v>42</v>
      </c>
      <c r="T469" s="0" t="str">
        <f aca="false">RIGHT(VLOOKUP(A469,Sheet1!A:K,11,0),4)</f>
        <v>1866</v>
      </c>
      <c r="U469" s="0" t="str">
        <f aca="false">RIGHT(G469,4)</f>
        <v>1929</v>
      </c>
      <c r="V469" s="0" t="n">
        <f aca="false">U469-T469</f>
        <v>63</v>
      </c>
      <c r="W469" s="0" t="n">
        <f aca="false">IF(O469&lt;1881,1,0)</f>
        <v>0</v>
      </c>
      <c r="X469" s="0" t="n">
        <f aca="false">IF(AND(O469&gt;1880,O469&lt;1901),1,0)</f>
        <v>0</v>
      </c>
      <c r="Y469" s="0" t="n">
        <f aca="false">IF(AND(O469&gt;1900,O469&lt;1919),1,0)</f>
        <v>1</v>
      </c>
      <c r="Z469" s="0" t="n">
        <f aca="false">IF(O469&gt;1918,1,0)</f>
        <v>0</v>
      </c>
      <c r="AA469" s="0" t="n">
        <f aca="false">IF(W469=1,1,IF(X469=1,2,IF(Y469=1,3,IF(Z469=1,4,0))))</f>
        <v>3</v>
      </c>
      <c r="AB469" s="0" t="n">
        <f aca="false">IF(ISNUMBER(FIND("2e kamerlid",D469,1)),1,0)</f>
        <v>1</v>
      </c>
      <c r="AC469" s="0" t="n">
        <f aca="false">IF(ISNUMBER(FIND("1e kamerlid",D469,1)),1,0)</f>
        <v>0</v>
      </c>
      <c r="AD469" s="0" t="n">
        <f aca="false">IF(ISNUMBER(FIND("minister",D469,1)),1,0)</f>
        <v>0</v>
      </c>
      <c r="AE469" s="0" t="n">
        <f aca="false">IF(ISNUMBER(FIND("gedeputeerde",D469,1)),1,0)</f>
        <v>0</v>
      </c>
      <c r="AF469" s="0" t="n">
        <f aca="false">IF(ISNUMBER(FIND("commissaris",D469,1)),1,0)</f>
        <v>0</v>
      </c>
    </row>
    <row r="470" customFormat="false" ht="15" hidden="false" customHeight="false" outlineLevel="0" collapsed="false">
      <c r="A470" s="6" t="s">
        <v>2128</v>
      </c>
      <c r="B470" s="7" t="s">
        <v>2129</v>
      </c>
      <c r="C470" s="7" t="s">
        <v>315</v>
      </c>
      <c r="D470" s="7" t="s">
        <v>35</v>
      </c>
      <c r="E470" s="7" t="s">
        <v>82</v>
      </c>
      <c r="F470" s="7" t="s">
        <v>37</v>
      </c>
      <c r="G470" s="7" t="s">
        <v>2130</v>
      </c>
      <c r="H470" s="7" t="n">
        <v>1933</v>
      </c>
      <c r="I470" s="7" t="s">
        <v>39</v>
      </c>
      <c r="J470" s="7" t="s">
        <v>40</v>
      </c>
      <c r="K470" s="7" t="s">
        <v>40</v>
      </c>
      <c r="L470" s="7"/>
      <c r="M470" s="7"/>
      <c r="N470" s="8" t="s">
        <v>40</v>
      </c>
      <c r="O470" s="9" t="n">
        <v>1905</v>
      </c>
      <c r="P470" s="0" t="str">
        <f aca="false">RIGHT(VLOOKUP(A470,Sheet2!A:C,3,0),4)</f>
        <v>1918</v>
      </c>
      <c r="Q470" s="0" t="n">
        <f aca="false">P470-O470</f>
        <v>13</v>
      </c>
      <c r="R470" s="0" t="str">
        <f aca="false">VLOOKUP(A470,Sheet1!A:K,8,0)</f>
        <v>Liberale Unie</v>
      </c>
      <c r="S470" s="0" t="s">
        <v>50</v>
      </c>
      <c r="T470" s="0" t="str">
        <f aca="false">RIGHT(VLOOKUP(A470,Sheet1!A:K,11,0),4)</f>
        <v>1859</v>
      </c>
      <c r="U470" s="0" t="str">
        <f aca="false">RIGHT(G470,4)</f>
        <v>1933</v>
      </c>
      <c r="V470" s="0" t="n">
        <f aca="false">U470-T470</f>
        <v>74</v>
      </c>
      <c r="W470" s="0" t="n">
        <f aca="false">IF(O470&lt;1881,1,0)</f>
        <v>0</v>
      </c>
      <c r="X470" s="0" t="n">
        <f aca="false">IF(AND(O470&gt;1880,O470&lt;1901),1,0)</f>
        <v>0</v>
      </c>
      <c r="Y470" s="0" t="n">
        <f aca="false">IF(AND(O470&gt;1900,O470&lt;1919),1,0)</f>
        <v>1</v>
      </c>
      <c r="Z470" s="0" t="n">
        <f aca="false">IF(O470&gt;1918,1,0)</f>
        <v>0</v>
      </c>
      <c r="AA470" s="0" t="n">
        <f aca="false">IF(W470=1,1,IF(X470=1,2,IF(Y470=1,3,IF(Z470=1,4,0))))</f>
        <v>3</v>
      </c>
      <c r="AB470" s="0" t="n">
        <f aca="false">IF(ISNUMBER(FIND("2e kamerlid",D470,1)),1,0)</f>
        <v>1</v>
      </c>
      <c r="AC470" s="0" t="n">
        <f aca="false">IF(ISNUMBER(FIND("1e kamerlid",D470,1)),1,0)</f>
        <v>0</v>
      </c>
      <c r="AD470" s="0" t="n">
        <f aca="false">IF(ISNUMBER(FIND("minister",D470,1)),1,0)</f>
        <v>0</v>
      </c>
      <c r="AE470" s="0" t="n">
        <f aca="false">IF(ISNUMBER(FIND("gedeputeerde",D470,1)),1,0)</f>
        <v>0</v>
      </c>
      <c r="AF470" s="0" t="n">
        <f aca="false">IF(ISNUMBER(FIND("commissaris",D470,1)),1,0)</f>
        <v>0</v>
      </c>
    </row>
    <row r="471" customFormat="false" ht="15" hidden="false" customHeight="false" outlineLevel="0" collapsed="false">
      <c r="A471" s="6" t="s">
        <v>2131</v>
      </c>
      <c r="B471" s="7" t="s">
        <v>2132</v>
      </c>
      <c r="C471" s="7" t="s">
        <v>412</v>
      </c>
      <c r="D471" s="7" t="s">
        <v>35</v>
      </c>
      <c r="E471" s="7" t="s">
        <v>82</v>
      </c>
      <c r="F471" s="7" t="s">
        <v>37</v>
      </c>
      <c r="G471" s="7" t="s">
        <v>2133</v>
      </c>
      <c r="H471" s="7" t="n">
        <v>1920</v>
      </c>
      <c r="I471" s="11" t="s">
        <v>2134</v>
      </c>
      <c r="J471" s="7" t="s">
        <v>40</v>
      </c>
      <c r="K471" s="7" t="s">
        <v>40</v>
      </c>
      <c r="L471" s="7"/>
      <c r="M471" s="7"/>
      <c r="N471" s="8" t="s">
        <v>40</v>
      </c>
      <c r="O471" s="9" t="n">
        <v>1884</v>
      </c>
      <c r="P471" s="0" t="str">
        <f aca="false">RIGHT(VLOOKUP(A471,Sheet2!A:C,3,0),4)</f>
        <v>1891</v>
      </c>
      <c r="Q471" s="0" t="n">
        <f aca="false">P471-O471</f>
        <v>7</v>
      </c>
      <c r="R471" s="0" t="str">
        <f aca="false">VLOOKUP(A471,Sheet1!A:K,8,0)</f>
        <v>liberaal;Liberale Unie</v>
      </c>
      <c r="S471" s="0" t="s">
        <v>50</v>
      </c>
      <c r="T471" s="0" t="str">
        <f aca="false">RIGHT(VLOOKUP(A471,Sheet1!A:K,11,0),4)</f>
        <v>1843</v>
      </c>
      <c r="U471" s="0" t="str">
        <f aca="false">RIGHT(G471,4)</f>
        <v>1920</v>
      </c>
      <c r="V471" s="0" t="n">
        <f aca="false">U471-T471</f>
        <v>77</v>
      </c>
      <c r="W471" s="0" t="n">
        <f aca="false">IF(O471&lt;1881,1,0)</f>
        <v>0</v>
      </c>
      <c r="X471" s="0" t="n">
        <f aca="false">IF(AND(O471&gt;1880,O471&lt;1901),1,0)</f>
        <v>1</v>
      </c>
      <c r="Y471" s="0" t="n">
        <f aca="false">IF(AND(O471&gt;1900,O471&lt;1919),1,0)</f>
        <v>0</v>
      </c>
      <c r="Z471" s="0" t="n">
        <f aca="false">IF(O471&gt;1918,1,0)</f>
        <v>0</v>
      </c>
      <c r="AA471" s="0" t="n">
        <f aca="false">IF(W471=1,1,IF(X471=1,2,IF(Y471=1,3,IF(Z471=1,4,0))))</f>
        <v>2</v>
      </c>
      <c r="AB471" s="0" t="n">
        <f aca="false">IF(ISNUMBER(FIND("2e kamerlid",D471,1)),1,0)</f>
        <v>1</v>
      </c>
      <c r="AC471" s="0" t="n">
        <f aca="false">IF(ISNUMBER(FIND("1e kamerlid",D471,1)),1,0)</f>
        <v>0</v>
      </c>
      <c r="AD471" s="0" t="n">
        <f aca="false">IF(ISNUMBER(FIND("minister",D471,1)),1,0)</f>
        <v>0</v>
      </c>
      <c r="AE471" s="0" t="n">
        <f aca="false">IF(ISNUMBER(FIND("gedeputeerde",D471,1)),1,0)</f>
        <v>0</v>
      </c>
      <c r="AF471" s="0" t="n">
        <f aca="false">IF(ISNUMBER(FIND("commissaris",D471,1)),1,0)</f>
        <v>0</v>
      </c>
    </row>
    <row r="472" customFormat="false" ht="15" hidden="false" customHeight="false" outlineLevel="0" collapsed="false">
      <c r="A472" s="6" t="s">
        <v>2135</v>
      </c>
      <c r="B472" s="6" t="s">
        <v>2136</v>
      </c>
      <c r="C472" s="6" t="s">
        <v>938</v>
      </c>
      <c r="D472" s="6" t="s">
        <v>35</v>
      </c>
      <c r="E472" s="6" t="s">
        <v>116</v>
      </c>
      <c r="F472" s="6" t="s">
        <v>117</v>
      </c>
      <c r="G472" s="6" t="s">
        <v>2137</v>
      </c>
      <c r="H472" s="13" t="s">
        <v>2138</v>
      </c>
      <c r="I472" s="7" t="s">
        <v>39</v>
      </c>
      <c r="J472" s="7" t="s">
        <v>40</v>
      </c>
      <c r="K472" s="6" t="s">
        <v>40</v>
      </c>
      <c r="L472" s="6"/>
      <c r="M472" s="6"/>
      <c r="N472" s="7" t="s">
        <v>40</v>
      </c>
      <c r="O472" s="9" t="n">
        <v>1888</v>
      </c>
      <c r="P472" s="0" t="str">
        <f aca="false">RIGHT(VLOOKUP(A472,Sheet2!A:C,3,0),4)</f>
        <v>1897</v>
      </c>
      <c r="Q472" s="0" t="n">
        <f aca="false">P472-O472</f>
        <v>9</v>
      </c>
      <c r="R472" s="0" t="str">
        <f aca="false">VLOOKUP(A472,Sheet1!A:K,8,0)</f>
        <v>Liberale Unie;liberaal</v>
      </c>
      <c r="S472" s="0" t="s">
        <v>50</v>
      </c>
      <c r="T472" s="0" t="str">
        <f aca="false">RIGHT(VLOOKUP(A472,Sheet1!A:K,11,0),4)</f>
        <v>1829</v>
      </c>
      <c r="U472" s="0" t="str">
        <f aca="false">RIGHT(G472,4)</f>
        <v>1897</v>
      </c>
      <c r="V472" s="0" t="n">
        <f aca="false">U472-T472</f>
        <v>68</v>
      </c>
      <c r="W472" s="0" t="n">
        <f aca="false">IF(O472&lt;1881,1,0)</f>
        <v>0</v>
      </c>
      <c r="X472" s="0" t="n">
        <f aca="false">IF(AND(O472&gt;1880,O472&lt;1901),1,0)</f>
        <v>1</v>
      </c>
      <c r="Y472" s="0" t="n">
        <f aca="false">IF(AND(O472&gt;1900,O472&lt;1919),1,0)</f>
        <v>0</v>
      </c>
      <c r="Z472" s="0" t="n">
        <f aca="false">IF(O472&gt;1918,1,0)</f>
        <v>0</v>
      </c>
      <c r="AA472" s="0" t="n">
        <f aca="false">IF(W472=1,1,IF(X472=1,2,IF(Y472=1,3,IF(Z472=1,4,0))))</f>
        <v>2</v>
      </c>
      <c r="AB472" s="0" t="n">
        <f aca="false">IF(ISNUMBER(FIND("2e kamerlid",D472,1)),1,0)</f>
        <v>1</v>
      </c>
      <c r="AC472" s="0" t="n">
        <f aca="false">IF(ISNUMBER(FIND("1e kamerlid",D472,1)),1,0)</f>
        <v>0</v>
      </c>
      <c r="AD472" s="0" t="n">
        <f aca="false">IF(ISNUMBER(FIND("minister",D472,1)),1,0)</f>
        <v>0</v>
      </c>
      <c r="AE472" s="0" t="n">
        <f aca="false">IF(ISNUMBER(FIND("gedeputeerde",D472,1)),1,0)</f>
        <v>0</v>
      </c>
      <c r="AF472" s="0" t="n">
        <f aca="false">IF(ISNUMBER(FIND("commissaris",D472,1)),1,0)</f>
        <v>0</v>
      </c>
    </row>
    <row r="473" customFormat="false" ht="15" hidden="false" customHeight="false" outlineLevel="0" collapsed="false">
      <c r="A473" s="6" t="s">
        <v>2139</v>
      </c>
      <c r="B473" s="7" t="s">
        <v>2140</v>
      </c>
      <c r="C473" s="7" t="s">
        <v>518</v>
      </c>
      <c r="D473" s="7" t="s">
        <v>54</v>
      </c>
      <c r="E473" s="7" t="s">
        <v>58</v>
      </c>
      <c r="F473" s="7" t="s">
        <v>56</v>
      </c>
      <c r="G473" s="7" t="s">
        <v>2141</v>
      </c>
      <c r="H473" s="7" t="n">
        <v>1893</v>
      </c>
      <c r="I473" s="11" t="n">
        <v>1793920</v>
      </c>
      <c r="J473" s="7" t="s">
        <v>40</v>
      </c>
      <c r="K473" s="7" t="s">
        <v>40</v>
      </c>
      <c r="L473" s="7"/>
      <c r="M473" s="7"/>
      <c r="N473" s="8" t="s">
        <v>40</v>
      </c>
      <c r="O473" s="9" t="n">
        <v>1882</v>
      </c>
      <c r="P473" s="0" t="str">
        <f aca="false">RIGHT(VLOOKUP(A473,Sheet2!A:C,3,0),4)</f>
        <v>1893</v>
      </c>
      <c r="Q473" s="0" t="n">
        <f aca="false">P473-O473</f>
        <v>11</v>
      </c>
      <c r="R473" s="0" t="str">
        <f aca="false">VLOOKUP(A473,Sheet1!A:K,8,0)</f>
        <v>liberaal</v>
      </c>
      <c r="S473" s="0" t="s">
        <v>50</v>
      </c>
      <c r="T473" s="0" t="str">
        <f aca="false">RIGHT(VLOOKUP(A473,Sheet1!A:K,11,0),4)</f>
        <v>1832</v>
      </c>
      <c r="U473" s="0" t="str">
        <f aca="false">RIGHT(G473,4)</f>
        <v>1893</v>
      </c>
      <c r="V473" s="0" t="n">
        <f aca="false">U473-T473</f>
        <v>61</v>
      </c>
      <c r="W473" s="0" t="n">
        <f aca="false">IF(O473&lt;1881,1,0)</f>
        <v>0</v>
      </c>
      <c r="X473" s="0" t="n">
        <f aca="false">IF(AND(O473&gt;1880,O473&lt;1901),1,0)</f>
        <v>1</v>
      </c>
      <c r="Y473" s="0" t="n">
        <f aca="false">IF(AND(O473&gt;1900,O473&lt;1919),1,0)</f>
        <v>0</v>
      </c>
      <c r="Z473" s="0" t="n">
        <f aca="false">IF(O473&gt;1918,1,0)</f>
        <v>0</v>
      </c>
      <c r="AA473" s="0" t="n">
        <f aca="false">IF(W473=1,1,IF(X473=1,2,IF(Y473=1,3,IF(Z473=1,4,0))))</f>
        <v>2</v>
      </c>
      <c r="AB473" s="0" t="n">
        <f aca="false">IF(ISNUMBER(FIND("2e kamerlid",D473,1)),1,0)</f>
        <v>0</v>
      </c>
      <c r="AC473" s="0" t="n">
        <f aca="false">IF(ISNUMBER(FIND("1e kamerlid",D473,1)),1,0)</f>
        <v>1</v>
      </c>
      <c r="AD473" s="0" t="n">
        <f aca="false">IF(ISNUMBER(FIND("minister",D473,1)),1,0)</f>
        <v>0</v>
      </c>
      <c r="AE473" s="0" t="n">
        <f aca="false">IF(ISNUMBER(FIND("gedeputeerde",D473,1)),1,0)</f>
        <v>0</v>
      </c>
      <c r="AF473" s="0" t="n">
        <f aca="false">IF(ISNUMBER(FIND("commissaris",D473,1)),1,0)</f>
        <v>0</v>
      </c>
    </row>
    <row r="474" customFormat="false" ht="15" hidden="false" customHeight="false" outlineLevel="0" collapsed="false">
      <c r="A474" s="6" t="s">
        <v>2142</v>
      </c>
      <c r="B474" s="7" t="s">
        <v>2140</v>
      </c>
      <c r="C474" s="7" t="s">
        <v>1571</v>
      </c>
      <c r="D474" s="7" t="s">
        <v>54</v>
      </c>
      <c r="E474" s="7" t="s">
        <v>651</v>
      </c>
      <c r="F474" s="7" t="s">
        <v>66</v>
      </c>
      <c r="G474" s="7" t="s">
        <v>2143</v>
      </c>
      <c r="H474" s="7" t="n">
        <v>1938</v>
      </c>
      <c r="I474" s="7" t="s">
        <v>39</v>
      </c>
      <c r="J474" s="7" t="s">
        <v>40</v>
      </c>
      <c r="K474" s="7" t="s">
        <v>40</v>
      </c>
      <c r="L474" s="7"/>
      <c r="M474" s="7" t="s">
        <v>2144</v>
      </c>
      <c r="N474" s="8" t="s">
        <v>40</v>
      </c>
      <c r="O474" s="9" t="n">
        <v>1902</v>
      </c>
      <c r="P474" s="0" t="str">
        <f aca="false">RIGHT(VLOOKUP(A474,Sheet2!A:C,3,0),4)</f>
        <v>1904</v>
      </c>
      <c r="Q474" s="0" t="n">
        <f aca="false">P474-O474</f>
        <v>2</v>
      </c>
      <c r="R474" s="0" t="str">
        <f aca="false">VLOOKUP(A474,Sheet1!A:K,8,0)</f>
        <v>liberaal</v>
      </c>
      <c r="S474" s="0" t="s">
        <v>50</v>
      </c>
      <c r="T474" s="0" t="str">
        <f aca="false">RIGHT(VLOOKUP(A474,Sheet1!A:K,11,0),4)</f>
        <v>1859</v>
      </c>
      <c r="U474" s="0" t="str">
        <f aca="false">RIGHT(G474,4)</f>
        <v>1938</v>
      </c>
      <c r="V474" s="0" t="n">
        <f aca="false">U474-T474</f>
        <v>79</v>
      </c>
      <c r="W474" s="0" t="n">
        <f aca="false">IF(O474&lt;1881,1,0)</f>
        <v>0</v>
      </c>
      <c r="X474" s="0" t="n">
        <f aca="false">IF(AND(O474&gt;1880,O474&lt;1901),1,0)</f>
        <v>0</v>
      </c>
      <c r="Y474" s="0" t="n">
        <f aca="false">IF(AND(O474&gt;1900,O474&lt;1919),1,0)</f>
        <v>1</v>
      </c>
      <c r="Z474" s="0" t="n">
        <f aca="false">IF(O474&gt;1918,1,0)</f>
        <v>0</v>
      </c>
      <c r="AA474" s="0" t="n">
        <f aca="false">IF(W474=1,1,IF(X474=1,2,IF(Y474=1,3,IF(Z474=1,4,0))))</f>
        <v>3</v>
      </c>
      <c r="AB474" s="0" t="n">
        <f aca="false">IF(ISNUMBER(FIND("2e kamerlid",D474,1)),1,0)</f>
        <v>0</v>
      </c>
      <c r="AC474" s="0" t="n">
        <f aca="false">IF(ISNUMBER(FIND("1e kamerlid",D474,1)),1,0)</f>
        <v>1</v>
      </c>
      <c r="AD474" s="0" t="n">
        <f aca="false">IF(ISNUMBER(FIND("minister",D474,1)),1,0)</f>
        <v>0</v>
      </c>
      <c r="AE474" s="0" t="n">
        <f aca="false">IF(ISNUMBER(FIND("gedeputeerde",D474,1)),1,0)</f>
        <v>0</v>
      </c>
      <c r="AF474" s="0" t="n">
        <f aca="false">IF(ISNUMBER(FIND("commissaris",D474,1)),1,0)</f>
        <v>0</v>
      </c>
    </row>
    <row r="475" customFormat="false" ht="15" hidden="false" customHeight="false" outlineLevel="0" collapsed="false">
      <c r="A475" s="6" t="s">
        <v>2145</v>
      </c>
      <c r="B475" s="7" t="s">
        <v>2146</v>
      </c>
      <c r="C475" s="7" t="s">
        <v>45</v>
      </c>
      <c r="D475" s="7" t="s">
        <v>35</v>
      </c>
      <c r="E475" s="7" t="s">
        <v>2147</v>
      </c>
      <c r="F475" s="7" t="s">
        <v>56</v>
      </c>
      <c r="G475" s="7" t="s">
        <v>2148</v>
      </c>
      <c r="H475" s="7" t="n">
        <v>1892</v>
      </c>
      <c r="I475" s="8" t="s">
        <v>39</v>
      </c>
      <c r="J475" s="8" t="s">
        <v>40</v>
      </c>
      <c r="K475" s="8" t="s">
        <v>40</v>
      </c>
      <c r="L475" s="7" t="s">
        <v>2147</v>
      </c>
      <c r="M475" s="12"/>
      <c r="N475" s="8" t="s">
        <v>40</v>
      </c>
      <c r="O475" s="9" t="n">
        <v>1868</v>
      </c>
      <c r="P475" s="0" t="str">
        <f aca="false">RIGHT(VLOOKUP(A475,Sheet2!A:C,3,0),4)</f>
        <v>1891</v>
      </c>
      <c r="Q475" s="0" t="n">
        <f aca="false">P475-O475</f>
        <v>23</v>
      </c>
      <c r="R475" s="0" t="str">
        <f aca="false">VLOOKUP(A475,Sheet1!A:K,8,0)</f>
        <v>liberaal;Liberale Unie</v>
      </c>
      <c r="S475" s="0" t="s">
        <v>50</v>
      </c>
      <c r="T475" s="0" t="str">
        <f aca="false">RIGHT(VLOOKUP(A475,Sheet1!A:K,11,0),4)</f>
        <v>1835</v>
      </c>
      <c r="U475" s="0" t="str">
        <f aca="false">RIGHT(G475,4)</f>
        <v>1892</v>
      </c>
      <c r="V475" s="0" t="n">
        <f aca="false">U475-T475</f>
        <v>57</v>
      </c>
      <c r="W475" s="0" t="n">
        <f aca="false">IF(O475&lt;1881,1,0)</f>
        <v>1</v>
      </c>
      <c r="X475" s="0" t="n">
        <f aca="false">IF(AND(O475&gt;1880,O475&lt;1901),1,0)</f>
        <v>0</v>
      </c>
      <c r="Y475" s="0" t="n">
        <f aca="false">IF(AND(O475&gt;1900,O475&lt;1919),1,0)</f>
        <v>0</v>
      </c>
      <c r="Z475" s="0" t="n">
        <f aca="false">IF(O475&gt;1918,1,0)</f>
        <v>0</v>
      </c>
      <c r="AA475" s="0" t="n">
        <f aca="false">IF(W475=1,1,IF(X475=1,2,IF(Y475=1,3,IF(Z475=1,4,0))))</f>
        <v>1</v>
      </c>
      <c r="AB475" s="0" t="n">
        <f aca="false">IF(ISNUMBER(FIND("2e kamerlid",D475,1)),1,0)</f>
        <v>1</v>
      </c>
      <c r="AC475" s="0" t="n">
        <f aca="false">IF(ISNUMBER(FIND("1e kamerlid",D475,1)),1,0)</f>
        <v>0</v>
      </c>
      <c r="AD475" s="0" t="n">
        <f aca="false">IF(ISNUMBER(FIND("minister",D475,1)),1,0)</f>
        <v>0</v>
      </c>
      <c r="AE475" s="0" t="n">
        <f aca="false">IF(ISNUMBER(FIND("gedeputeerde",D475,1)),1,0)</f>
        <v>0</v>
      </c>
      <c r="AF475" s="0" t="n">
        <f aca="false">IF(ISNUMBER(FIND("commissaris",D475,1)),1,0)</f>
        <v>0</v>
      </c>
    </row>
    <row r="476" customFormat="false" ht="15" hidden="false" customHeight="false" outlineLevel="0" collapsed="false">
      <c r="A476" s="6" t="s">
        <v>2149</v>
      </c>
      <c r="B476" s="6" t="s">
        <v>2150</v>
      </c>
      <c r="C476" s="6" t="s">
        <v>2151</v>
      </c>
      <c r="D476" s="6" t="s">
        <v>35</v>
      </c>
      <c r="E476" s="6" t="s">
        <v>2152</v>
      </c>
      <c r="F476" s="6" t="s">
        <v>95</v>
      </c>
      <c r="G476" s="6" t="s">
        <v>2153</v>
      </c>
      <c r="H476" s="13" t="s">
        <v>437</v>
      </c>
      <c r="I476" s="7" t="s">
        <v>84</v>
      </c>
      <c r="J476" s="7" t="s">
        <v>40</v>
      </c>
      <c r="K476" s="6" t="s">
        <v>40</v>
      </c>
      <c r="L476" s="6"/>
      <c r="M476" s="6"/>
      <c r="N476" s="8" t="s">
        <v>40</v>
      </c>
      <c r="O476" s="9" t="n">
        <v>1886</v>
      </c>
      <c r="P476" s="0" t="str">
        <f aca="false">RIGHT(VLOOKUP(A476,Sheet2!A:C,3,0),4)</f>
        <v>1891</v>
      </c>
      <c r="Q476" s="0" t="n">
        <f aca="false">P476-O476</f>
        <v>5</v>
      </c>
      <c r="R476" s="0" t="str">
        <f aca="false">VLOOKUP(A476,Sheet1!A:K,8,0)</f>
        <v>Bahlmanniaan ('Centrum')</v>
      </c>
      <c r="S476" s="0" t="s">
        <v>69</v>
      </c>
      <c r="T476" s="0" t="str">
        <f aca="false">RIGHT(VLOOKUP(A476,Sheet1!A:K,11,0),4)</f>
        <v>1826</v>
      </c>
      <c r="U476" s="0" t="str">
        <f aca="false">RIGHT(G476,4)</f>
        <v>1903</v>
      </c>
      <c r="V476" s="0" t="n">
        <f aca="false">U476-T476</f>
        <v>77</v>
      </c>
      <c r="W476" s="0" t="n">
        <f aca="false">IF(O476&lt;1881,1,0)</f>
        <v>0</v>
      </c>
      <c r="X476" s="0" t="n">
        <f aca="false">IF(AND(O476&gt;1880,O476&lt;1901),1,0)</f>
        <v>1</v>
      </c>
      <c r="Y476" s="0" t="n">
        <f aca="false">IF(AND(O476&gt;1900,O476&lt;1919),1,0)</f>
        <v>0</v>
      </c>
      <c r="Z476" s="0" t="n">
        <f aca="false">IF(O476&gt;1918,1,0)</f>
        <v>0</v>
      </c>
      <c r="AA476" s="0" t="n">
        <f aca="false">IF(W476=1,1,IF(X476=1,2,IF(Y476=1,3,IF(Z476=1,4,0))))</f>
        <v>2</v>
      </c>
      <c r="AB476" s="0" t="n">
        <f aca="false">IF(ISNUMBER(FIND("2e kamerlid",D476,1)),1,0)</f>
        <v>1</v>
      </c>
      <c r="AC476" s="0" t="n">
        <f aca="false">IF(ISNUMBER(FIND("1e kamerlid",D476,1)),1,0)</f>
        <v>0</v>
      </c>
      <c r="AD476" s="0" t="n">
        <f aca="false">IF(ISNUMBER(FIND("minister",D476,1)),1,0)</f>
        <v>0</v>
      </c>
      <c r="AE476" s="0" t="n">
        <f aca="false">IF(ISNUMBER(FIND("gedeputeerde",D476,1)),1,0)</f>
        <v>0</v>
      </c>
      <c r="AF476" s="0" t="n">
        <f aca="false">IF(ISNUMBER(FIND("commissaris",D476,1)),1,0)</f>
        <v>0</v>
      </c>
    </row>
    <row r="477" customFormat="false" ht="15" hidden="false" customHeight="false" outlineLevel="0" collapsed="false">
      <c r="A477" s="6" t="s">
        <v>2154</v>
      </c>
      <c r="B477" s="7" t="s">
        <v>2155</v>
      </c>
      <c r="C477" s="7" t="s">
        <v>2156</v>
      </c>
      <c r="D477" s="7" t="s">
        <v>46</v>
      </c>
      <c r="E477" s="7" t="s">
        <v>73</v>
      </c>
      <c r="F477" s="7" t="s">
        <v>48</v>
      </c>
      <c r="G477" s="7" t="s">
        <v>2157</v>
      </c>
      <c r="H477" s="10" t="n">
        <v>1902</v>
      </c>
      <c r="I477" s="11" t="n">
        <v>2311834</v>
      </c>
      <c r="J477" s="7" t="s">
        <v>40</v>
      </c>
      <c r="K477" s="7" t="s">
        <v>40</v>
      </c>
      <c r="L477" s="10" t="n">
        <v>2</v>
      </c>
      <c r="M477" s="7"/>
      <c r="N477" s="7" t="s">
        <v>40</v>
      </c>
      <c r="O477" s="9" t="n">
        <v>1869</v>
      </c>
      <c r="P477" s="0" t="str">
        <f aca="false">RIGHT(VLOOKUP(A477,Sheet2!A:C,3,0),4)</f>
        <v>1902</v>
      </c>
      <c r="Q477" s="0" t="n">
        <f aca="false">P477-O477</f>
        <v>33</v>
      </c>
      <c r="R477" s="0" t="str">
        <f aca="false">VLOOKUP(A477,Sheet1!A:K,8,0)</f>
        <v>liberaal</v>
      </c>
      <c r="S477" s="0" t="s">
        <v>50</v>
      </c>
      <c r="T477" s="0" t="str">
        <f aca="false">RIGHT(VLOOKUP(A477,Sheet1!A:K,11,0),4)</f>
        <v>1830</v>
      </c>
      <c r="U477" s="0" t="str">
        <f aca="false">RIGHT(G477,4)</f>
        <v>1902</v>
      </c>
      <c r="V477" s="0" t="n">
        <f aca="false">U477-T477</f>
        <v>72</v>
      </c>
      <c r="W477" s="0" t="n">
        <f aca="false">IF(O477&lt;1881,1,0)</f>
        <v>1</v>
      </c>
      <c r="X477" s="0" t="n">
        <f aca="false">IF(AND(O477&gt;1880,O477&lt;1901),1,0)</f>
        <v>0</v>
      </c>
      <c r="Y477" s="0" t="n">
        <f aca="false">IF(AND(O477&gt;1900,O477&lt;1919),1,0)</f>
        <v>0</v>
      </c>
      <c r="Z477" s="0" t="n">
        <f aca="false">IF(O477&gt;1918,1,0)</f>
        <v>0</v>
      </c>
      <c r="AA477" s="0" t="n">
        <f aca="false">IF(W477=1,1,IF(X477=1,2,IF(Y477=1,3,IF(Z477=1,4,0))))</f>
        <v>1</v>
      </c>
      <c r="AB477" s="0" t="n">
        <f aca="false">IF(ISNUMBER(FIND("2e kamerlid",D477,1)),1,0)</f>
        <v>1</v>
      </c>
      <c r="AC477" s="0" t="n">
        <f aca="false">IF(ISNUMBER(FIND("1e kamerlid",D477,1)),1,0)</f>
        <v>1</v>
      </c>
      <c r="AD477" s="0" t="n">
        <f aca="false">IF(ISNUMBER(FIND("minister",D477,1)),1,0)</f>
        <v>0</v>
      </c>
      <c r="AE477" s="0" t="n">
        <f aca="false">IF(ISNUMBER(FIND("gedeputeerde",D477,1)),1,0)</f>
        <v>0</v>
      </c>
      <c r="AF477" s="0" t="n">
        <f aca="false">IF(ISNUMBER(FIND("commissaris",D477,1)),1,0)</f>
        <v>0</v>
      </c>
    </row>
    <row r="478" customFormat="false" ht="15" hidden="false" customHeight="false" outlineLevel="0" collapsed="false">
      <c r="A478" s="6" t="s">
        <v>2158</v>
      </c>
      <c r="B478" s="6" t="s">
        <v>2159</v>
      </c>
      <c r="C478" s="6" t="s">
        <v>2160</v>
      </c>
      <c r="D478" s="6" t="s">
        <v>354</v>
      </c>
      <c r="E478" s="6" t="s">
        <v>116</v>
      </c>
      <c r="F478" s="6" t="s">
        <v>117</v>
      </c>
      <c r="G478" s="6" t="s">
        <v>2161</v>
      </c>
      <c r="H478" s="13" t="s">
        <v>104</v>
      </c>
      <c r="I478" s="7" t="s">
        <v>105</v>
      </c>
      <c r="J478" s="7" t="s">
        <v>76</v>
      </c>
      <c r="K478" s="6" t="s">
        <v>77</v>
      </c>
      <c r="L478" s="6"/>
      <c r="M478" s="6"/>
      <c r="N478" s="7" t="s">
        <v>77</v>
      </c>
      <c r="O478" s="9" t="n">
        <v>1905</v>
      </c>
      <c r="P478" s="0" t="str">
        <f aca="false">RIGHT(VLOOKUP(A478,Sheet2!A:C,3,0),4)</f>
        <v>1936</v>
      </c>
      <c r="Q478" s="0" t="n">
        <f aca="false">P478-O478</f>
        <v>31</v>
      </c>
      <c r="R478" s="0" t="str">
        <f aca="false">VLOOKUP(A478,Sheet1!A:K,8,0)</f>
        <v>Algemeene Bond (RKSP);RKSP</v>
      </c>
      <c r="S478" s="0" t="s">
        <v>69</v>
      </c>
      <c r="T478" s="0" t="str">
        <f aca="false">RIGHT(VLOOKUP(A478,Sheet1!A:K,11,0),4)</f>
        <v>1873</v>
      </c>
      <c r="U478" s="0" t="str">
        <f aca="false">RIGHT(G478,4)</f>
        <v>1936</v>
      </c>
      <c r="V478" s="0" t="n">
        <f aca="false">U478-T478</f>
        <v>63</v>
      </c>
      <c r="W478" s="0" t="n">
        <f aca="false">IF(O478&lt;1881,1,0)</f>
        <v>0</v>
      </c>
      <c r="X478" s="0" t="n">
        <f aca="false">IF(AND(O478&gt;1880,O478&lt;1901),1,0)</f>
        <v>0</v>
      </c>
      <c r="Y478" s="0" t="n">
        <f aca="false">IF(AND(O478&gt;1900,O478&lt;1919),1,0)</f>
        <v>1</v>
      </c>
      <c r="Z478" s="0" t="n">
        <f aca="false">IF(O478&gt;1918,1,0)</f>
        <v>0</v>
      </c>
      <c r="AA478" s="0" t="n">
        <f aca="false">IF(W478=1,1,IF(X478=1,2,IF(Y478=1,3,IF(Z478=1,4,0))))</f>
        <v>3</v>
      </c>
      <c r="AB478" s="0" t="n">
        <f aca="false">IF(ISNUMBER(FIND("2e kamerlid",D478,1)),1,0)</f>
        <v>1</v>
      </c>
      <c r="AC478" s="0" t="n">
        <f aca="false">IF(ISNUMBER(FIND("1e kamerlid",D478,1)),1,0)</f>
        <v>0</v>
      </c>
      <c r="AD478" s="0" t="n">
        <f aca="false">IF(ISNUMBER(FIND("minister",D478,1)),1,0)</f>
        <v>1</v>
      </c>
      <c r="AE478" s="0" t="n">
        <f aca="false">IF(ISNUMBER(FIND("gedeputeerde",D478,1)),1,0)</f>
        <v>0</v>
      </c>
      <c r="AF478" s="0" t="n">
        <f aca="false">IF(ISNUMBER(FIND("commissaris",D478,1)),1,0)</f>
        <v>0</v>
      </c>
    </row>
    <row r="479" customFormat="false" ht="15" hidden="false" customHeight="false" outlineLevel="0" collapsed="false">
      <c r="A479" s="6" t="s">
        <v>2162</v>
      </c>
      <c r="B479" s="6" t="s">
        <v>2163</v>
      </c>
      <c r="C479" s="6" t="s">
        <v>2164</v>
      </c>
      <c r="D479" s="6" t="s">
        <v>354</v>
      </c>
      <c r="E479" s="6" t="s">
        <v>2165</v>
      </c>
      <c r="F479" s="6" t="s">
        <v>95</v>
      </c>
      <c r="G479" s="6" t="s">
        <v>2166</v>
      </c>
      <c r="H479" s="13" t="s">
        <v>1632</v>
      </c>
      <c r="I479" s="7" t="s">
        <v>84</v>
      </c>
      <c r="J479" s="7" t="s">
        <v>40</v>
      </c>
      <c r="K479" s="6" t="s">
        <v>40</v>
      </c>
      <c r="L479" s="6"/>
      <c r="M479" s="6"/>
      <c r="N479" s="8" t="s">
        <v>40</v>
      </c>
      <c r="O479" s="9" t="n">
        <v>1880</v>
      </c>
      <c r="P479" s="0" t="str">
        <f aca="false">RIGHT(VLOOKUP(A479,Sheet2!A:C,3,0),4)</f>
        <v>1893</v>
      </c>
      <c r="Q479" s="0" t="n">
        <f aca="false">P479-O479</f>
        <v>13</v>
      </c>
      <c r="R479" s="0" t="str">
        <f aca="false">VLOOKUP(A479,Sheet1!A:K,8,0)</f>
        <v>Rooms-Katholieken</v>
      </c>
      <c r="S479" s="0" t="s">
        <v>69</v>
      </c>
      <c r="T479" s="0" t="str">
        <f aca="false">RIGHT(VLOOKUP(A479,Sheet1!A:K,11,0),4)</f>
        <v>1842</v>
      </c>
      <c r="U479" s="0" t="str">
        <f aca="false">RIGHT(G479,4)</f>
        <v>1926</v>
      </c>
      <c r="V479" s="0" t="n">
        <f aca="false">U479-T479</f>
        <v>84</v>
      </c>
      <c r="W479" s="0" t="n">
        <f aca="false">IF(O479&lt;1881,1,0)</f>
        <v>1</v>
      </c>
      <c r="X479" s="0" t="n">
        <f aca="false">IF(AND(O479&gt;1880,O479&lt;1901),1,0)</f>
        <v>0</v>
      </c>
      <c r="Y479" s="0" t="n">
        <f aca="false">IF(AND(O479&gt;1900,O479&lt;1919),1,0)</f>
        <v>0</v>
      </c>
      <c r="Z479" s="0" t="n">
        <f aca="false">IF(O479&gt;1918,1,0)</f>
        <v>0</v>
      </c>
      <c r="AA479" s="0" t="n">
        <f aca="false">IF(W479=1,1,IF(X479=1,2,IF(Y479=1,3,IF(Z479=1,4,0))))</f>
        <v>1</v>
      </c>
      <c r="AB479" s="0" t="n">
        <f aca="false">IF(ISNUMBER(FIND("2e kamerlid",D479,1)),1,0)</f>
        <v>1</v>
      </c>
      <c r="AC479" s="0" t="n">
        <f aca="false">IF(ISNUMBER(FIND("1e kamerlid",D479,1)),1,0)</f>
        <v>0</v>
      </c>
      <c r="AD479" s="0" t="n">
        <f aca="false">IF(ISNUMBER(FIND("minister",D479,1)),1,0)</f>
        <v>1</v>
      </c>
      <c r="AE479" s="0" t="n">
        <f aca="false">IF(ISNUMBER(FIND("gedeputeerde",D479,1)),1,0)</f>
        <v>0</v>
      </c>
      <c r="AF479" s="0" t="n">
        <f aca="false">IF(ISNUMBER(FIND("commissaris",D479,1)),1,0)</f>
        <v>0</v>
      </c>
    </row>
    <row r="480" customFormat="false" ht="15" hidden="false" customHeight="false" outlineLevel="0" collapsed="false">
      <c r="A480" s="6" t="s">
        <v>2167</v>
      </c>
      <c r="B480" s="7" t="s">
        <v>2168</v>
      </c>
      <c r="C480" s="7" t="s">
        <v>276</v>
      </c>
      <c r="D480" s="7" t="s">
        <v>54</v>
      </c>
      <c r="E480" s="7" t="s">
        <v>704</v>
      </c>
      <c r="F480" s="7" t="s">
        <v>110</v>
      </c>
      <c r="G480" s="7" t="s">
        <v>2169</v>
      </c>
      <c r="H480" s="7" t="n">
        <v>1883</v>
      </c>
      <c r="I480" s="11" t="n">
        <v>2161232</v>
      </c>
      <c r="J480" s="7" t="s">
        <v>40</v>
      </c>
      <c r="K480" s="7" t="s">
        <v>40</v>
      </c>
      <c r="L480" s="7"/>
      <c r="M480" s="12" t="s">
        <v>2170</v>
      </c>
      <c r="N480" s="8" t="s">
        <v>40</v>
      </c>
      <c r="O480" s="9" t="n">
        <v>1871</v>
      </c>
      <c r="P480" s="0" t="str">
        <f aca="false">RIGHT(VLOOKUP(A480,Sheet2!A:C,3,0),4)</f>
        <v>1883</v>
      </c>
      <c r="Q480" s="0" t="n">
        <f aca="false">P480-O480</f>
        <v>12</v>
      </c>
      <c r="R480" s="0" t="str">
        <f aca="false">VLOOKUP(A480,Sheet1!A:K,8,0)</f>
        <v>'pragmatisch' liberaal</v>
      </c>
      <c r="S480" s="0" t="s">
        <v>50</v>
      </c>
      <c r="T480" s="0" t="str">
        <f aca="false">RIGHT(VLOOKUP(A480,Sheet1!A:K,11,0),4)</f>
        <v>1809</v>
      </c>
      <c r="U480" s="0" t="str">
        <f aca="false">RIGHT(G480,4)</f>
        <v>1883</v>
      </c>
      <c r="V480" s="0" t="n">
        <f aca="false">U480-T480</f>
        <v>74</v>
      </c>
      <c r="W480" s="0" t="n">
        <f aca="false">IF(O480&lt;1881,1,0)</f>
        <v>1</v>
      </c>
      <c r="X480" s="0" t="n">
        <f aca="false">IF(AND(O480&gt;1880,O480&lt;1901),1,0)</f>
        <v>0</v>
      </c>
      <c r="Y480" s="0" t="n">
        <f aca="false">IF(AND(O480&gt;1900,O480&lt;1919),1,0)</f>
        <v>0</v>
      </c>
      <c r="Z480" s="0" t="n">
        <f aca="false">IF(O480&gt;1918,1,0)</f>
        <v>0</v>
      </c>
      <c r="AA480" s="0" t="n">
        <f aca="false">IF(W480=1,1,IF(X480=1,2,IF(Y480=1,3,IF(Z480=1,4,0))))</f>
        <v>1</v>
      </c>
      <c r="AB480" s="0" t="n">
        <f aca="false">IF(ISNUMBER(FIND("2e kamerlid",D480,1)),1,0)</f>
        <v>0</v>
      </c>
      <c r="AC480" s="0" t="n">
        <f aca="false">IF(ISNUMBER(FIND("1e kamerlid",D480,1)),1,0)</f>
        <v>1</v>
      </c>
      <c r="AD480" s="0" t="n">
        <f aca="false">IF(ISNUMBER(FIND("minister",D480,1)),1,0)</f>
        <v>0</v>
      </c>
      <c r="AE480" s="0" t="n">
        <f aca="false">IF(ISNUMBER(FIND("gedeputeerde",D480,1)),1,0)</f>
        <v>0</v>
      </c>
      <c r="AF480" s="0" t="n">
        <f aca="false">IF(ISNUMBER(FIND("commissaris",D480,1)),1,0)</f>
        <v>0</v>
      </c>
    </row>
    <row r="481" customFormat="false" ht="15" hidden="false" customHeight="false" outlineLevel="0" collapsed="false">
      <c r="A481" s="6" t="s">
        <v>2171</v>
      </c>
      <c r="B481" s="7" t="s">
        <v>2172</v>
      </c>
      <c r="C481" s="7" t="s">
        <v>64</v>
      </c>
      <c r="D481" s="7" t="s">
        <v>35</v>
      </c>
      <c r="E481" s="7" t="s">
        <v>109</v>
      </c>
      <c r="F481" s="7" t="s">
        <v>110</v>
      </c>
      <c r="G481" s="7" t="s">
        <v>2173</v>
      </c>
      <c r="H481" s="7" t="n">
        <v>1939</v>
      </c>
      <c r="I481" s="7" t="s">
        <v>75</v>
      </c>
      <c r="J481" s="7" t="s">
        <v>76</v>
      </c>
      <c r="K481" s="7" t="s">
        <v>77</v>
      </c>
      <c r="L481" s="7"/>
      <c r="M481" s="7" t="n">
        <v>150</v>
      </c>
      <c r="N481" s="7" t="s">
        <v>77</v>
      </c>
      <c r="O481" s="9" t="n">
        <v>1918</v>
      </c>
      <c r="P481" s="0" t="str">
        <f aca="false">RIGHT(VLOOKUP(A481,Sheet2!A:C,3,0),4)</f>
        <v>1929</v>
      </c>
      <c r="Q481" s="0" t="n">
        <f aca="false">P481-O481</f>
        <v>11</v>
      </c>
      <c r="R481" s="0" t="str">
        <f aca="false">VLOOKUP(A481,Sheet1!A:K,8,0)</f>
        <v>Algemeene Bond (RKSP)</v>
      </c>
      <c r="S481" s="0" t="s">
        <v>69</v>
      </c>
      <c r="T481" s="0" t="str">
        <f aca="false">RIGHT(VLOOKUP(A481,Sheet1!A:K,11,0),4)</f>
        <v>1880</v>
      </c>
      <c r="U481" s="0" t="str">
        <f aca="false">RIGHT(G481,4)</f>
        <v>1939</v>
      </c>
      <c r="V481" s="0" t="n">
        <f aca="false">U481-T481</f>
        <v>59</v>
      </c>
      <c r="W481" s="0" t="n">
        <f aca="false">IF(O481&lt;1881,1,0)</f>
        <v>0</v>
      </c>
      <c r="X481" s="0" t="n">
        <f aca="false">IF(AND(O481&gt;1880,O481&lt;1901),1,0)</f>
        <v>0</v>
      </c>
      <c r="Y481" s="0" t="n">
        <f aca="false">IF(AND(O481&gt;1900,O481&lt;1919),1,0)</f>
        <v>1</v>
      </c>
      <c r="Z481" s="0" t="n">
        <f aca="false">IF(O481&gt;1918,1,0)</f>
        <v>0</v>
      </c>
      <c r="AA481" s="0" t="n">
        <f aca="false">IF(W481=1,1,IF(X481=1,2,IF(Y481=1,3,IF(Z481=1,4,0))))</f>
        <v>3</v>
      </c>
      <c r="AB481" s="0" t="n">
        <f aca="false">IF(ISNUMBER(FIND("2e kamerlid",D481,1)),1,0)</f>
        <v>1</v>
      </c>
      <c r="AC481" s="0" t="n">
        <f aca="false">IF(ISNUMBER(FIND("1e kamerlid",D481,1)),1,0)</f>
        <v>0</v>
      </c>
      <c r="AD481" s="0" t="n">
        <f aca="false">IF(ISNUMBER(FIND("minister",D481,1)),1,0)</f>
        <v>0</v>
      </c>
      <c r="AE481" s="0" t="n">
        <f aca="false">IF(ISNUMBER(FIND("gedeputeerde",D481,1)),1,0)</f>
        <v>0</v>
      </c>
      <c r="AF481" s="0" t="n">
        <f aca="false">IF(ISNUMBER(FIND("commissaris",D481,1)),1,0)</f>
        <v>0</v>
      </c>
    </row>
    <row r="482" customFormat="false" ht="15" hidden="false" customHeight="false" outlineLevel="0" collapsed="false">
      <c r="A482" s="6" t="s">
        <v>2174</v>
      </c>
      <c r="B482" s="6" t="s">
        <v>2175</v>
      </c>
      <c r="C482" s="6" t="s">
        <v>1251</v>
      </c>
      <c r="D482" s="6" t="s">
        <v>35</v>
      </c>
      <c r="E482" s="6" t="s">
        <v>2176</v>
      </c>
      <c r="F482" s="6" t="s">
        <v>340</v>
      </c>
      <c r="G482" s="6" t="s">
        <v>2177</v>
      </c>
      <c r="H482" s="13" t="s">
        <v>1331</v>
      </c>
      <c r="I482" s="7" t="s">
        <v>105</v>
      </c>
      <c r="J482" s="7" t="s">
        <v>76</v>
      </c>
      <c r="K482" s="6" t="s">
        <v>77</v>
      </c>
      <c r="L482" s="6"/>
      <c r="M482" s="6"/>
      <c r="N482" s="7" t="s">
        <v>77</v>
      </c>
      <c r="O482" s="9" t="n">
        <v>1866</v>
      </c>
      <c r="P482" s="0" t="str">
        <f aca="false">RIGHT(VLOOKUP(A482,Sheet2!A:C,3,0),4)</f>
        <v>1879</v>
      </c>
      <c r="Q482" s="0" t="n">
        <f aca="false">P482-O482</f>
        <v>13</v>
      </c>
      <c r="R482" s="0" t="str">
        <f aca="false">VLOOKUP(A482,Sheet1!A:K,8,0)</f>
        <v>antirevolutionair</v>
      </c>
      <c r="S482" s="0" t="s">
        <v>69</v>
      </c>
      <c r="T482" s="0" t="str">
        <f aca="false">RIGHT(VLOOKUP(A482,Sheet1!A:K,11,0),4)</f>
        <v>1799</v>
      </c>
      <c r="U482" s="0" t="str">
        <f aca="false">RIGHT(G482,4)</f>
        <v>1891</v>
      </c>
      <c r="V482" s="0" t="n">
        <f aca="false">U482-T482</f>
        <v>92</v>
      </c>
      <c r="W482" s="0" t="n">
        <f aca="false">IF(O482&lt;1881,1,0)</f>
        <v>1</v>
      </c>
      <c r="X482" s="0" t="n">
        <f aca="false">IF(AND(O482&gt;1880,O482&lt;1901),1,0)</f>
        <v>0</v>
      </c>
      <c r="Y482" s="0" t="n">
        <f aca="false">IF(AND(O482&gt;1900,O482&lt;1919),1,0)</f>
        <v>0</v>
      </c>
      <c r="Z482" s="0" t="n">
        <f aca="false">IF(O482&gt;1918,1,0)</f>
        <v>0</v>
      </c>
      <c r="AA482" s="0" t="n">
        <f aca="false">IF(W482=1,1,IF(X482=1,2,IF(Y482=1,3,IF(Z482=1,4,0))))</f>
        <v>1</v>
      </c>
      <c r="AB482" s="0" t="n">
        <f aca="false">IF(ISNUMBER(FIND("2e kamerlid",D482,1)),1,0)</f>
        <v>1</v>
      </c>
      <c r="AC482" s="0" t="n">
        <f aca="false">IF(ISNUMBER(FIND("1e kamerlid",D482,1)),1,0)</f>
        <v>0</v>
      </c>
      <c r="AD482" s="0" t="n">
        <f aca="false">IF(ISNUMBER(FIND("minister",D482,1)),1,0)</f>
        <v>0</v>
      </c>
      <c r="AE482" s="0" t="n">
        <f aca="false">IF(ISNUMBER(FIND("gedeputeerde",D482,1)),1,0)</f>
        <v>0</v>
      </c>
      <c r="AF482" s="0" t="n">
        <f aca="false">IF(ISNUMBER(FIND("commissaris",D482,1)),1,0)</f>
        <v>0</v>
      </c>
    </row>
    <row r="483" customFormat="false" ht="15" hidden="false" customHeight="false" outlineLevel="0" collapsed="false">
      <c r="A483" s="6" t="s">
        <v>2178</v>
      </c>
      <c r="B483" s="7" t="s">
        <v>2179</v>
      </c>
      <c r="C483" s="7" t="s">
        <v>985</v>
      </c>
      <c r="D483" s="7" t="s">
        <v>35</v>
      </c>
      <c r="E483" s="7" t="s">
        <v>82</v>
      </c>
      <c r="F483" s="7" t="s">
        <v>37</v>
      </c>
      <c r="G483" s="7" t="s">
        <v>2180</v>
      </c>
      <c r="H483" s="7" t="n">
        <v>1906</v>
      </c>
      <c r="I483" s="11" t="s">
        <v>2181</v>
      </c>
      <c r="J483" s="7" t="s">
        <v>268</v>
      </c>
      <c r="K483" s="7" t="s">
        <v>268</v>
      </c>
      <c r="L483" s="7"/>
      <c r="M483" s="7" t="s">
        <v>2182</v>
      </c>
      <c r="N483" s="8" t="s">
        <v>40</v>
      </c>
      <c r="O483" s="9" t="n">
        <v>1869</v>
      </c>
      <c r="P483" s="0" t="str">
        <f aca="false">RIGHT(VLOOKUP(A483,Sheet2!A:C,3,0),4)</f>
        <v>1881</v>
      </c>
      <c r="Q483" s="0" t="n">
        <f aca="false">P483-O483</f>
        <v>12</v>
      </c>
      <c r="R483" s="0" t="str">
        <f aca="false">VLOOKUP(A483,Sheet1!A:K,8,0)</f>
        <v>liberaal</v>
      </c>
      <c r="S483" s="0" t="s">
        <v>50</v>
      </c>
      <c r="T483" s="0" t="str">
        <f aca="false">RIGHT(VLOOKUP(A483,Sheet1!A:K,11,0),4)</f>
        <v>1832</v>
      </c>
      <c r="U483" s="0" t="str">
        <f aca="false">RIGHT(G483,4)</f>
        <v>1906</v>
      </c>
      <c r="V483" s="0" t="n">
        <f aca="false">U483-T483</f>
        <v>74</v>
      </c>
      <c r="W483" s="0" t="n">
        <f aca="false">IF(O483&lt;1881,1,0)</f>
        <v>1</v>
      </c>
      <c r="X483" s="0" t="n">
        <f aca="false">IF(AND(O483&gt;1880,O483&lt;1901),1,0)</f>
        <v>0</v>
      </c>
      <c r="Y483" s="0" t="n">
        <f aca="false">IF(AND(O483&gt;1900,O483&lt;1919),1,0)</f>
        <v>0</v>
      </c>
      <c r="Z483" s="0" t="n">
        <f aca="false">IF(O483&gt;1918,1,0)</f>
        <v>0</v>
      </c>
      <c r="AA483" s="0" t="n">
        <f aca="false">IF(W483=1,1,IF(X483=1,2,IF(Y483=1,3,IF(Z483=1,4,0))))</f>
        <v>1</v>
      </c>
      <c r="AB483" s="0" t="n">
        <f aca="false">IF(ISNUMBER(FIND("2e kamerlid",D483,1)),1,0)</f>
        <v>1</v>
      </c>
      <c r="AC483" s="0" t="n">
        <f aca="false">IF(ISNUMBER(FIND("1e kamerlid",D483,1)),1,0)</f>
        <v>0</v>
      </c>
      <c r="AD483" s="0" t="n">
        <f aca="false">IF(ISNUMBER(FIND("minister",D483,1)),1,0)</f>
        <v>0</v>
      </c>
      <c r="AE483" s="0" t="n">
        <f aca="false">IF(ISNUMBER(FIND("gedeputeerde",D483,1)),1,0)</f>
        <v>0</v>
      </c>
      <c r="AF483" s="0" t="n">
        <f aca="false">IF(ISNUMBER(FIND("commissaris",D483,1)),1,0)</f>
        <v>0</v>
      </c>
    </row>
    <row r="484" customFormat="false" ht="15" hidden="false" customHeight="false" outlineLevel="0" collapsed="false">
      <c r="A484" s="6" t="s">
        <v>2183</v>
      </c>
      <c r="B484" s="7" t="s">
        <v>2184</v>
      </c>
      <c r="C484" s="7" t="s">
        <v>648</v>
      </c>
      <c r="D484" s="7" t="s">
        <v>35</v>
      </c>
      <c r="E484" s="7" t="s">
        <v>82</v>
      </c>
      <c r="F484" s="7" t="s">
        <v>37</v>
      </c>
      <c r="G484" s="7" t="s">
        <v>2185</v>
      </c>
      <c r="H484" s="7" t="n">
        <v>1930</v>
      </c>
      <c r="I484" s="7" t="s">
        <v>39</v>
      </c>
      <c r="J484" s="7" t="s">
        <v>40</v>
      </c>
      <c r="K484" s="7" t="s">
        <v>40</v>
      </c>
      <c r="L484" s="7"/>
      <c r="M484" s="7"/>
      <c r="N484" s="8" t="s">
        <v>40</v>
      </c>
      <c r="O484" s="9" t="n">
        <v>1913</v>
      </c>
      <c r="P484" s="0" t="str">
        <f aca="false">RIGHT(VLOOKUP(A484,Sheet2!A:C,3,0),4)</f>
        <v>1930</v>
      </c>
      <c r="Q484" s="0" t="n">
        <f aca="false">P484-O484</f>
        <v>17</v>
      </c>
      <c r="R484" s="0" t="str">
        <f aca="false">VLOOKUP(A484,Sheet1!A:K,8,0)</f>
        <v>SDAP</v>
      </c>
      <c r="S484" s="0" t="s">
        <v>42</v>
      </c>
      <c r="T484" s="0" t="str">
        <f aca="false">RIGHT(VLOOKUP(A484,Sheet1!A:K,11,0),4)</f>
        <v>1875</v>
      </c>
      <c r="U484" s="0" t="str">
        <f aca="false">RIGHT(G484,4)</f>
        <v>1930</v>
      </c>
      <c r="V484" s="0" t="n">
        <f aca="false">U484-T484</f>
        <v>55</v>
      </c>
      <c r="W484" s="0" t="n">
        <f aca="false">IF(O484&lt;1881,1,0)</f>
        <v>0</v>
      </c>
      <c r="X484" s="0" t="n">
        <f aca="false">IF(AND(O484&gt;1880,O484&lt;1901),1,0)</f>
        <v>0</v>
      </c>
      <c r="Y484" s="0" t="n">
        <f aca="false">IF(AND(O484&gt;1900,O484&lt;1919),1,0)</f>
        <v>1</v>
      </c>
      <c r="Z484" s="0" t="n">
        <f aca="false">IF(O484&gt;1918,1,0)</f>
        <v>0</v>
      </c>
      <c r="AA484" s="0" t="n">
        <f aca="false">IF(W484=1,1,IF(X484=1,2,IF(Y484=1,3,IF(Z484=1,4,0))))</f>
        <v>3</v>
      </c>
      <c r="AB484" s="0" t="n">
        <f aca="false">IF(ISNUMBER(FIND("2e kamerlid",D484,1)),1,0)</f>
        <v>1</v>
      </c>
      <c r="AC484" s="0" t="n">
        <f aca="false">IF(ISNUMBER(FIND("1e kamerlid",D484,1)),1,0)</f>
        <v>0</v>
      </c>
      <c r="AD484" s="0" t="n">
        <f aca="false">IF(ISNUMBER(FIND("minister",D484,1)),1,0)</f>
        <v>0</v>
      </c>
      <c r="AE484" s="0" t="n">
        <f aca="false">IF(ISNUMBER(FIND("gedeputeerde",D484,1)),1,0)</f>
        <v>0</v>
      </c>
      <c r="AF484" s="0" t="n">
        <f aca="false">IF(ISNUMBER(FIND("commissaris",D484,1)),1,0)</f>
        <v>0</v>
      </c>
    </row>
    <row r="485" customFormat="false" ht="15" hidden="false" customHeight="false" outlineLevel="0" collapsed="false">
      <c r="A485" s="6" t="s">
        <v>2186</v>
      </c>
      <c r="B485" s="7" t="s">
        <v>2187</v>
      </c>
      <c r="C485" s="7" t="s">
        <v>2188</v>
      </c>
      <c r="D485" s="7" t="s">
        <v>46</v>
      </c>
      <c r="E485" s="7" t="s">
        <v>1181</v>
      </c>
      <c r="F485" s="7" t="s">
        <v>110</v>
      </c>
      <c r="G485" s="7" t="s">
        <v>2189</v>
      </c>
      <c r="H485" s="7" t="n">
        <v>1888</v>
      </c>
      <c r="I485" s="11" t="n">
        <v>39114</v>
      </c>
      <c r="J485" s="7" t="s">
        <v>40</v>
      </c>
      <c r="K485" s="7" t="s">
        <v>40</v>
      </c>
      <c r="L485" s="7"/>
      <c r="M485" s="12" t="s">
        <v>2190</v>
      </c>
      <c r="N485" s="7" t="s">
        <v>40</v>
      </c>
      <c r="O485" s="9" t="n">
        <v>1844</v>
      </c>
      <c r="P485" s="0" t="str">
        <f aca="false">RIGHT(VLOOKUP(A485,Sheet2!A:C,3,0),4)</f>
        <v>1883</v>
      </c>
      <c r="Q485" s="0" t="n">
        <f aca="false">P485-O485</f>
        <v>39</v>
      </c>
      <c r="R485" s="0" t="str">
        <f aca="false">VLOOKUP(A485,Sheet1!A:K,8,0)</f>
        <v>liberaal;Rooms-Katholieken</v>
      </c>
      <c r="S485" s="0" t="s">
        <v>50</v>
      </c>
      <c r="T485" s="0" t="str">
        <f aca="false">RIGHT(VLOOKUP(A485,Sheet1!A:K,11,0),4)</f>
        <v>1809</v>
      </c>
      <c r="U485" s="0" t="str">
        <f aca="false">RIGHT(G485,4)</f>
        <v>1888</v>
      </c>
      <c r="V485" s="0" t="n">
        <f aca="false">U485-T485</f>
        <v>79</v>
      </c>
      <c r="W485" s="0" t="n">
        <f aca="false">IF(O485&lt;1881,1,0)</f>
        <v>1</v>
      </c>
      <c r="X485" s="0" t="n">
        <f aca="false">IF(AND(O485&gt;1880,O485&lt;1901),1,0)</f>
        <v>0</v>
      </c>
      <c r="Y485" s="0" t="n">
        <f aca="false">IF(AND(O485&gt;1900,O485&lt;1919),1,0)</f>
        <v>0</v>
      </c>
      <c r="Z485" s="0" t="n">
        <f aca="false">IF(O485&gt;1918,1,0)</f>
        <v>0</v>
      </c>
      <c r="AA485" s="0" t="n">
        <f aca="false">IF(W485=1,1,IF(X485=1,2,IF(Y485=1,3,IF(Z485=1,4,0))))</f>
        <v>1</v>
      </c>
      <c r="AB485" s="0" t="n">
        <f aca="false">IF(ISNUMBER(FIND("2e kamerlid",D485,1)),1,0)</f>
        <v>1</v>
      </c>
      <c r="AC485" s="0" t="n">
        <f aca="false">IF(ISNUMBER(FIND("1e kamerlid",D485,1)),1,0)</f>
        <v>1</v>
      </c>
      <c r="AD485" s="0" t="n">
        <f aca="false">IF(ISNUMBER(FIND("minister",D485,1)),1,0)</f>
        <v>0</v>
      </c>
      <c r="AE485" s="0" t="n">
        <f aca="false">IF(ISNUMBER(FIND("gedeputeerde",D485,1)),1,0)</f>
        <v>0</v>
      </c>
      <c r="AF485" s="0" t="n">
        <f aca="false">IF(ISNUMBER(FIND("commissaris",D485,1)),1,0)</f>
        <v>0</v>
      </c>
    </row>
    <row r="486" customFormat="false" ht="15" hidden="false" customHeight="false" outlineLevel="0" collapsed="false">
      <c r="A486" s="6" t="s">
        <v>2191</v>
      </c>
      <c r="B486" s="7" t="s">
        <v>2192</v>
      </c>
      <c r="C486" s="7" t="s">
        <v>2193</v>
      </c>
      <c r="D486" s="7" t="s">
        <v>54</v>
      </c>
      <c r="E486" s="7" t="s">
        <v>212</v>
      </c>
      <c r="F486" s="7" t="s">
        <v>110</v>
      </c>
      <c r="G486" s="7" t="s">
        <v>2194</v>
      </c>
      <c r="H486" s="7" t="n">
        <v>1907</v>
      </c>
      <c r="I486" s="11" t="n">
        <v>7589</v>
      </c>
      <c r="J486" s="7" t="s">
        <v>40</v>
      </c>
      <c r="K486" s="7" t="s">
        <v>40</v>
      </c>
      <c r="L486" s="7"/>
      <c r="M486" s="12" t="s">
        <v>2195</v>
      </c>
      <c r="N486" s="7" t="s">
        <v>40</v>
      </c>
      <c r="O486" s="9" t="n">
        <v>1892</v>
      </c>
      <c r="P486" s="0" t="str">
        <f aca="false">RIGHT(VLOOKUP(A486,Sheet2!A:C,3,0),4)</f>
        <v>1907</v>
      </c>
      <c r="Q486" s="0" t="n">
        <f aca="false">P486-O486</f>
        <v>15</v>
      </c>
      <c r="R486" s="0" t="str">
        <f aca="false">VLOOKUP(A486,Sheet1!A:K,8,0)</f>
        <v>Rooms-Katholieken;Algemeene Bond (RKSP)</v>
      </c>
      <c r="S486" s="0" t="s">
        <v>69</v>
      </c>
      <c r="T486" s="0" t="str">
        <f aca="false">RIGHT(VLOOKUP(A486,Sheet1!A:K,11,0),4)</f>
        <v>1844</v>
      </c>
      <c r="U486" s="0" t="str">
        <f aca="false">RIGHT(G486,4)</f>
        <v>1907</v>
      </c>
      <c r="V486" s="0" t="n">
        <f aca="false">U486-T486</f>
        <v>63</v>
      </c>
      <c r="W486" s="0" t="n">
        <f aca="false">IF(O486&lt;1881,1,0)</f>
        <v>0</v>
      </c>
      <c r="X486" s="0" t="n">
        <f aca="false">IF(AND(O486&gt;1880,O486&lt;1901),1,0)</f>
        <v>1</v>
      </c>
      <c r="Y486" s="0" t="n">
        <f aca="false">IF(AND(O486&gt;1900,O486&lt;1919),1,0)</f>
        <v>0</v>
      </c>
      <c r="Z486" s="0" t="n">
        <f aca="false">IF(O486&gt;1918,1,0)</f>
        <v>0</v>
      </c>
      <c r="AA486" s="0" t="n">
        <f aca="false">IF(W486=1,1,IF(X486=1,2,IF(Y486=1,3,IF(Z486=1,4,0))))</f>
        <v>2</v>
      </c>
      <c r="AB486" s="0" t="n">
        <f aca="false">IF(ISNUMBER(FIND("2e kamerlid",D486,1)),1,0)</f>
        <v>0</v>
      </c>
      <c r="AC486" s="0" t="n">
        <f aca="false">IF(ISNUMBER(FIND("1e kamerlid",D486,1)),1,0)</f>
        <v>1</v>
      </c>
      <c r="AD486" s="0" t="n">
        <f aca="false">IF(ISNUMBER(FIND("minister",D486,1)),1,0)</f>
        <v>0</v>
      </c>
      <c r="AE486" s="0" t="n">
        <f aca="false">IF(ISNUMBER(FIND("gedeputeerde",D486,1)),1,0)</f>
        <v>0</v>
      </c>
      <c r="AF486" s="0" t="n">
        <f aca="false">IF(ISNUMBER(FIND("commissaris",D486,1)),1,0)</f>
        <v>0</v>
      </c>
    </row>
    <row r="487" customFormat="false" ht="15" hidden="false" customHeight="false" outlineLevel="0" collapsed="false">
      <c r="A487" s="6" t="s">
        <v>2196</v>
      </c>
      <c r="B487" s="7" t="s">
        <v>2197</v>
      </c>
      <c r="C487" s="7" t="s">
        <v>2198</v>
      </c>
      <c r="D487" s="7" t="s">
        <v>132</v>
      </c>
      <c r="E487" s="7" t="s">
        <v>82</v>
      </c>
      <c r="F487" s="7" t="s">
        <v>37</v>
      </c>
      <c r="G487" s="7" t="s">
        <v>2199</v>
      </c>
      <c r="H487" s="7" t="n">
        <v>1924</v>
      </c>
      <c r="I487" s="11" t="n">
        <v>1568</v>
      </c>
      <c r="J487" s="7" t="s">
        <v>40</v>
      </c>
      <c r="K487" s="7" t="s">
        <v>40</v>
      </c>
      <c r="L487" s="7"/>
      <c r="M487" s="12" t="s">
        <v>743</v>
      </c>
      <c r="N487" s="8" t="s">
        <v>40</v>
      </c>
      <c r="O487" s="9" t="n">
        <v>1879</v>
      </c>
      <c r="P487" s="0" t="str">
        <f aca="false">RIGHT(VLOOKUP(A487,Sheet2!A:C,3,0),4)</f>
        <v>1921</v>
      </c>
      <c r="Q487" s="0" t="n">
        <f aca="false">P487-O487</f>
        <v>42</v>
      </c>
      <c r="R487" s="0" t="str">
        <f aca="false">VLOOKUP(A487,Sheet1!A:K,8,0)</f>
        <v>ARP</v>
      </c>
      <c r="S487" s="0" t="s">
        <v>69</v>
      </c>
      <c r="T487" s="0" t="str">
        <f aca="false">RIGHT(VLOOKUP(A487,Sheet1!A:K,11,0),4)</f>
        <v>1837</v>
      </c>
      <c r="U487" s="0" t="str">
        <f aca="false">RIGHT(G487,4)</f>
        <v>1924</v>
      </c>
      <c r="V487" s="0" t="n">
        <f aca="false">U487-T487</f>
        <v>87</v>
      </c>
      <c r="W487" s="0" t="n">
        <f aca="false">IF(O487&lt;1881,1,0)</f>
        <v>1</v>
      </c>
      <c r="X487" s="0" t="n">
        <f aca="false">IF(AND(O487&gt;1880,O487&lt;1901),1,0)</f>
        <v>0</v>
      </c>
      <c r="Y487" s="0" t="n">
        <f aca="false">IF(AND(O487&gt;1900,O487&lt;1919),1,0)</f>
        <v>0</v>
      </c>
      <c r="Z487" s="0" t="n">
        <f aca="false">IF(O487&gt;1918,1,0)</f>
        <v>0</v>
      </c>
      <c r="AA487" s="0" t="n">
        <f aca="false">IF(W487=1,1,IF(X487=1,2,IF(Y487=1,3,IF(Z487=1,4,0))))</f>
        <v>1</v>
      </c>
      <c r="AB487" s="0" t="n">
        <f aca="false">IF(ISNUMBER(FIND("2e kamerlid",D487,1)),1,0)</f>
        <v>1</v>
      </c>
      <c r="AC487" s="0" t="n">
        <f aca="false">IF(ISNUMBER(FIND("1e kamerlid",D487,1)),1,0)</f>
        <v>1</v>
      </c>
      <c r="AD487" s="0" t="n">
        <f aca="false">IF(ISNUMBER(FIND("minister",D487,1)),1,0)</f>
        <v>1</v>
      </c>
      <c r="AE487" s="0" t="n">
        <f aca="false">IF(ISNUMBER(FIND("gedeputeerde",D487,1)),1,0)</f>
        <v>0</v>
      </c>
      <c r="AF487" s="0" t="n">
        <f aca="false">IF(ISNUMBER(FIND("commissaris",D487,1)),1,0)</f>
        <v>0</v>
      </c>
    </row>
    <row r="488" customFormat="false" ht="15" hidden="false" customHeight="false" outlineLevel="0" collapsed="false">
      <c r="A488" s="6" t="s">
        <v>2200</v>
      </c>
      <c r="B488" s="6" t="s">
        <v>2201</v>
      </c>
      <c r="C488" s="6" t="s">
        <v>93</v>
      </c>
      <c r="D488" s="6" t="s">
        <v>509</v>
      </c>
      <c r="E488" s="6" t="s">
        <v>138</v>
      </c>
      <c r="F488" s="6" t="s">
        <v>139</v>
      </c>
      <c r="G488" s="14" t="s">
        <v>2202</v>
      </c>
      <c r="H488" s="13" t="s">
        <v>397</v>
      </c>
      <c r="I488" s="8" t="s">
        <v>39</v>
      </c>
      <c r="J488" s="8" t="s">
        <v>40</v>
      </c>
      <c r="K488" s="14" t="s">
        <v>40</v>
      </c>
      <c r="L488" s="6"/>
      <c r="M488" s="14" t="s">
        <v>2203</v>
      </c>
      <c r="N488" s="7" t="s">
        <v>77</v>
      </c>
      <c r="O488" s="9" t="n">
        <v>1870</v>
      </c>
      <c r="P488" s="0" t="str">
        <f aca="false">RIGHT(VLOOKUP(A488,Sheet2!A:C,3,0),4)</f>
        <v>1886</v>
      </c>
      <c r="Q488" s="0" t="n">
        <f aca="false">P488-O488</f>
        <v>16</v>
      </c>
      <c r="R488" s="0" t="e">
        <f aca="false">VLOOKUP(A488,Sheet1!A:K,8,0)</f>
        <v>#N/A</v>
      </c>
      <c r="S488" s="0" t="e">
        <f aca="false">#N/A</f>
        <v>#N/A</v>
      </c>
      <c r="T488" s="0" t="e">
        <f aca="false">RIGHT(VLOOKUP(A488,Sheet1!A:K,11,0),4)</f>
        <v>#N/A</v>
      </c>
      <c r="U488" s="0" t="str">
        <f aca="false">RIGHT(G488,4)</f>
        <v>1898</v>
      </c>
      <c r="V488" s="0" t="e">
        <f aca="false">U488-T488</f>
        <v>#N/A</v>
      </c>
      <c r="W488" s="0" t="n">
        <f aca="false">IF(O488&lt;1881,1,0)</f>
        <v>1</v>
      </c>
      <c r="X488" s="0" t="n">
        <f aca="false">IF(AND(O488&gt;1880,O488&lt;1901),1,0)</f>
        <v>0</v>
      </c>
      <c r="Y488" s="0" t="n">
        <f aca="false">IF(AND(O488&gt;1900,O488&lt;1919),1,0)</f>
        <v>0</v>
      </c>
      <c r="Z488" s="0" t="n">
        <f aca="false">IF(O488&gt;1918,1,0)</f>
        <v>0</v>
      </c>
      <c r="AA488" s="0" t="n">
        <f aca="false">IF(W488=1,1,IF(X488=1,2,IF(Y488=1,3,IF(Z488=1,4,0))))</f>
        <v>1</v>
      </c>
      <c r="AB488" s="0" t="n">
        <f aca="false">IF(ISNUMBER(FIND("2e kamerlid",D488,1)),1,0)</f>
        <v>0</v>
      </c>
      <c r="AC488" s="0" t="n">
        <f aca="false">IF(ISNUMBER(FIND("1e kamerlid",D488,1)),1,0)</f>
        <v>0</v>
      </c>
      <c r="AD488" s="0" t="n">
        <f aca="false">IF(ISNUMBER(FIND("minister",D488,1)),1,0)</f>
        <v>0</v>
      </c>
      <c r="AE488" s="0" t="n">
        <f aca="false">IF(ISNUMBER(FIND("gedeputeerde",D488,1)),1,0)</f>
        <v>1</v>
      </c>
      <c r="AF488" s="0" t="n">
        <f aca="false">IF(ISNUMBER(FIND("commissaris",D488,1)),1,0)</f>
        <v>0</v>
      </c>
    </row>
    <row r="489" customFormat="false" ht="15" hidden="false" customHeight="false" outlineLevel="0" collapsed="false">
      <c r="A489" s="6" t="s">
        <v>2204</v>
      </c>
      <c r="B489" s="6" t="s">
        <v>2205</v>
      </c>
      <c r="C489" s="6" t="s">
        <v>2193</v>
      </c>
      <c r="D489" s="6" t="s">
        <v>35</v>
      </c>
      <c r="E489" s="6" t="s">
        <v>2206</v>
      </c>
      <c r="F489" s="6" t="s">
        <v>340</v>
      </c>
      <c r="G489" s="6" t="s">
        <v>2207</v>
      </c>
      <c r="H489" s="13" t="s">
        <v>152</v>
      </c>
      <c r="I489" s="7" t="s">
        <v>105</v>
      </c>
      <c r="J489" s="7" t="s">
        <v>76</v>
      </c>
      <c r="K489" s="6" t="s">
        <v>77</v>
      </c>
      <c r="L489" s="6"/>
      <c r="M489" s="6"/>
      <c r="N489" s="7" t="s">
        <v>77</v>
      </c>
      <c r="O489" s="9" t="n">
        <v>1877</v>
      </c>
      <c r="P489" s="0" t="str">
        <f aca="false">RIGHT(VLOOKUP(A489,Sheet2!A:C,3,0),4)</f>
        <v>1881</v>
      </c>
      <c r="Q489" s="0" t="n">
        <f aca="false">P489-O489</f>
        <v>4</v>
      </c>
      <c r="R489" s="0" t="str">
        <f aca="false">VLOOKUP(A489,Sheet1!A:K,8,0)</f>
        <v>liberaal</v>
      </c>
      <c r="S489" s="0" t="s">
        <v>50</v>
      </c>
      <c r="T489" s="0" t="str">
        <f aca="false">RIGHT(VLOOKUP(A489,Sheet1!A:K,11,0),4)</f>
        <v>1821</v>
      </c>
      <c r="U489" s="0" t="str">
        <f aca="false">RIGHT(G489,4)</f>
        <v>1906</v>
      </c>
      <c r="V489" s="0" t="n">
        <f aca="false">U489-T489</f>
        <v>85</v>
      </c>
      <c r="W489" s="0" t="n">
        <f aca="false">IF(O489&lt;1881,1,0)</f>
        <v>1</v>
      </c>
      <c r="X489" s="0" t="n">
        <f aca="false">IF(AND(O489&gt;1880,O489&lt;1901),1,0)</f>
        <v>0</v>
      </c>
      <c r="Y489" s="0" t="n">
        <f aca="false">IF(AND(O489&gt;1900,O489&lt;1919),1,0)</f>
        <v>0</v>
      </c>
      <c r="Z489" s="0" t="n">
        <f aca="false">IF(O489&gt;1918,1,0)</f>
        <v>0</v>
      </c>
      <c r="AA489" s="0" t="n">
        <f aca="false">IF(W489=1,1,IF(X489=1,2,IF(Y489=1,3,IF(Z489=1,4,0))))</f>
        <v>1</v>
      </c>
      <c r="AB489" s="0" t="n">
        <f aca="false">IF(ISNUMBER(FIND("2e kamerlid",D489,1)),1,0)</f>
        <v>1</v>
      </c>
      <c r="AC489" s="0" t="n">
        <f aca="false">IF(ISNUMBER(FIND("1e kamerlid",D489,1)),1,0)</f>
        <v>0</v>
      </c>
      <c r="AD489" s="0" t="n">
        <f aca="false">IF(ISNUMBER(FIND("minister",D489,1)),1,0)</f>
        <v>0</v>
      </c>
      <c r="AE489" s="0" t="n">
        <f aca="false">IF(ISNUMBER(FIND("gedeputeerde",D489,1)),1,0)</f>
        <v>0</v>
      </c>
      <c r="AF489" s="0" t="n">
        <f aca="false">IF(ISNUMBER(FIND("commissaris",D489,1)),1,0)</f>
        <v>0</v>
      </c>
    </row>
    <row r="490" customFormat="false" ht="15" hidden="false" customHeight="false" outlineLevel="0" collapsed="false">
      <c r="A490" s="6" t="s">
        <v>2208</v>
      </c>
      <c r="B490" s="7" t="s">
        <v>2209</v>
      </c>
      <c r="C490" s="7" t="s">
        <v>2210</v>
      </c>
      <c r="D490" s="7" t="s">
        <v>122</v>
      </c>
      <c r="E490" s="7" t="s">
        <v>177</v>
      </c>
      <c r="F490" s="7" t="s">
        <v>37</v>
      </c>
      <c r="G490" s="7" t="s">
        <v>2211</v>
      </c>
      <c r="H490" s="7" t="n">
        <v>1934</v>
      </c>
      <c r="I490" s="7" t="s">
        <v>39</v>
      </c>
      <c r="J490" s="7" t="s">
        <v>40</v>
      </c>
      <c r="K490" s="7" t="s">
        <v>40</v>
      </c>
      <c r="L490" s="7" t="s">
        <v>89</v>
      </c>
      <c r="M490" s="12" t="s">
        <v>2212</v>
      </c>
      <c r="N490" s="8" t="s">
        <v>40</v>
      </c>
      <c r="O490" s="9" t="n">
        <v>1899</v>
      </c>
      <c r="P490" s="0" t="str">
        <f aca="false">RIGHT(VLOOKUP(A490,Sheet2!A:C,3,0),4)</f>
        <v>1934</v>
      </c>
      <c r="Q490" s="0" t="n">
        <f aca="false">P490-O490</f>
        <v>35</v>
      </c>
      <c r="R490" s="0" t="str">
        <f aca="false">VLOOKUP(A490,Sheet1!A:K,8,0)</f>
        <v>SDAP</v>
      </c>
      <c r="S490" s="0" t="s">
        <v>42</v>
      </c>
      <c r="T490" s="0" t="str">
        <f aca="false">RIGHT(VLOOKUP(A490,Sheet1!A:K,11,0),4)</f>
        <v>1868</v>
      </c>
      <c r="U490" s="0" t="str">
        <f aca="false">RIGHT(G490,4)</f>
        <v>1934</v>
      </c>
      <c r="V490" s="0" t="n">
        <f aca="false">U490-T490</f>
        <v>66</v>
      </c>
      <c r="W490" s="0" t="n">
        <f aca="false">IF(O490&lt;1881,1,0)</f>
        <v>0</v>
      </c>
      <c r="X490" s="0" t="n">
        <f aca="false">IF(AND(O490&gt;1880,O490&lt;1901),1,0)</f>
        <v>1</v>
      </c>
      <c r="Y490" s="0" t="n">
        <f aca="false">IF(AND(O490&gt;1900,O490&lt;1919),1,0)</f>
        <v>0</v>
      </c>
      <c r="Z490" s="0" t="n">
        <f aca="false">IF(O490&gt;1918,1,0)</f>
        <v>0</v>
      </c>
      <c r="AA490" s="0" t="n">
        <f aca="false">IF(W490=1,1,IF(X490=1,2,IF(Y490=1,3,IF(Z490=1,4,0))))</f>
        <v>2</v>
      </c>
      <c r="AB490" s="0" t="n">
        <f aca="false">IF(ISNUMBER(FIND("2e kamerlid",D490,1)),1,0)</f>
        <v>1</v>
      </c>
      <c r="AC490" s="0" t="n">
        <f aca="false">IF(ISNUMBER(FIND("1e kamerlid",D490,1)),1,0)</f>
        <v>0</v>
      </c>
      <c r="AD490" s="0" t="n">
        <f aca="false">IF(ISNUMBER(FIND("minister",D490,1)),1,0)</f>
        <v>0</v>
      </c>
      <c r="AE490" s="0" t="n">
        <f aca="false">IF(ISNUMBER(FIND("gedeputeerde",D490,1)),1,0)</f>
        <v>1</v>
      </c>
      <c r="AF490" s="0" t="n">
        <f aca="false">IF(ISNUMBER(FIND("commissaris",D490,1)),1,0)</f>
        <v>0</v>
      </c>
    </row>
    <row r="491" customFormat="false" ht="15" hidden="false" customHeight="false" outlineLevel="0" collapsed="false">
      <c r="A491" s="6" t="s">
        <v>2213</v>
      </c>
      <c r="B491" s="7" t="s">
        <v>2214</v>
      </c>
      <c r="C491" s="7" t="s">
        <v>64</v>
      </c>
      <c r="D491" s="7" t="s">
        <v>35</v>
      </c>
      <c r="E491" s="7" t="s">
        <v>2215</v>
      </c>
      <c r="F491" s="7" t="s">
        <v>56</v>
      </c>
      <c r="G491" s="7" t="s">
        <v>2216</v>
      </c>
      <c r="H491" s="7" t="n">
        <v>1909</v>
      </c>
      <c r="I491" s="11" t="n">
        <v>2131678</v>
      </c>
      <c r="J491" s="8" t="s">
        <v>40</v>
      </c>
      <c r="K491" s="8" t="s">
        <v>40</v>
      </c>
      <c r="L491" s="7" t="s">
        <v>2217</v>
      </c>
      <c r="M491" s="12"/>
      <c r="N491" s="8" t="s">
        <v>40</v>
      </c>
      <c r="O491" s="9" t="n">
        <v>1874</v>
      </c>
      <c r="P491" s="0" t="str">
        <f aca="false">RIGHT(VLOOKUP(A491,Sheet2!A:C,3,0),4)</f>
        <v>1901</v>
      </c>
      <c r="Q491" s="0" t="n">
        <f aca="false">P491-O491</f>
        <v>27</v>
      </c>
      <c r="R491" s="0" t="str">
        <f aca="false">VLOOKUP(A491,Sheet1!A:K,8,0)</f>
        <v>liberaal;Liberale Unie;vooruitstrevende kamerclub;'club-Pyttersen';vrijzinnig-democratische kamerclub</v>
      </c>
      <c r="S491" s="0" t="s">
        <v>50</v>
      </c>
      <c r="T491" s="0" t="str">
        <f aca="false">RIGHT(VLOOKUP(A491,Sheet1!A:K,11,0),4)</f>
        <v>1833</v>
      </c>
      <c r="U491" s="0" t="str">
        <f aca="false">RIGHT(G491,4)</f>
        <v>1909</v>
      </c>
      <c r="V491" s="0" t="n">
        <f aca="false">U491-T491</f>
        <v>76</v>
      </c>
      <c r="W491" s="0" t="n">
        <f aca="false">IF(O491&lt;1881,1,0)</f>
        <v>1</v>
      </c>
      <c r="X491" s="0" t="n">
        <f aca="false">IF(AND(O491&gt;1880,O491&lt;1901),1,0)</f>
        <v>0</v>
      </c>
      <c r="Y491" s="0" t="n">
        <f aca="false">IF(AND(O491&gt;1900,O491&lt;1919),1,0)</f>
        <v>0</v>
      </c>
      <c r="Z491" s="0" t="n">
        <f aca="false">IF(O491&gt;1918,1,0)</f>
        <v>0</v>
      </c>
      <c r="AA491" s="0" t="n">
        <f aca="false">IF(W491=1,1,IF(X491=1,2,IF(Y491=1,3,IF(Z491=1,4,0))))</f>
        <v>1</v>
      </c>
      <c r="AB491" s="0" t="n">
        <f aca="false">IF(ISNUMBER(FIND("2e kamerlid",D491,1)),1,0)</f>
        <v>1</v>
      </c>
      <c r="AC491" s="0" t="n">
        <f aca="false">IF(ISNUMBER(FIND("1e kamerlid",D491,1)),1,0)</f>
        <v>0</v>
      </c>
      <c r="AD491" s="0" t="n">
        <f aca="false">IF(ISNUMBER(FIND("minister",D491,1)),1,0)</f>
        <v>0</v>
      </c>
      <c r="AE491" s="0" t="n">
        <f aca="false">IF(ISNUMBER(FIND("gedeputeerde",D491,1)),1,0)</f>
        <v>0</v>
      </c>
      <c r="AF491" s="0" t="n">
        <f aca="false">IF(ISNUMBER(FIND("commissaris",D491,1)),1,0)</f>
        <v>0</v>
      </c>
    </row>
    <row r="492" customFormat="false" ht="15" hidden="false" customHeight="false" outlineLevel="0" collapsed="false">
      <c r="A492" s="6" t="s">
        <v>2218</v>
      </c>
      <c r="B492" s="6" t="s">
        <v>2219</v>
      </c>
      <c r="C492" s="6" t="s">
        <v>533</v>
      </c>
      <c r="D492" s="6" t="s">
        <v>35</v>
      </c>
      <c r="E492" s="6" t="s">
        <v>609</v>
      </c>
      <c r="F492" s="6" t="s">
        <v>102</v>
      </c>
      <c r="G492" s="6" t="s">
        <v>2220</v>
      </c>
      <c r="H492" s="13" t="s">
        <v>858</v>
      </c>
      <c r="I492" s="7" t="s">
        <v>105</v>
      </c>
      <c r="J492" s="6" t="s">
        <v>40</v>
      </c>
      <c r="K492" s="6" t="s">
        <v>77</v>
      </c>
      <c r="L492" s="6"/>
      <c r="M492" s="6"/>
      <c r="N492" s="7" t="s">
        <v>77</v>
      </c>
      <c r="O492" s="9" t="n">
        <v>1911</v>
      </c>
      <c r="P492" s="0" t="str">
        <f aca="false">RIGHT(VLOOKUP(A492,Sheet2!A:C,3,0),4)</f>
        <v>1928</v>
      </c>
      <c r="Q492" s="0" t="n">
        <f aca="false">P492-O492</f>
        <v>17</v>
      </c>
      <c r="R492" s="0" t="str">
        <f aca="false">VLOOKUP(A492,Sheet1!A:K,8,0)</f>
        <v>ARP</v>
      </c>
      <c r="S492" s="0" t="s">
        <v>69</v>
      </c>
      <c r="T492" s="0" t="str">
        <f aca="false">RIGHT(VLOOKUP(A492,Sheet1!A:K,11,0),4)</f>
        <v>1864</v>
      </c>
      <c r="U492" s="0" t="str">
        <f aca="false">RIGHT(G492,4)</f>
        <v>1928</v>
      </c>
      <c r="V492" s="0" t="n">
        <f aca="false">U492-T492</f>
        <v>64</v>
      </c>
      <c r="W492" s="0" t="n">
        <f aca="false">IF(O492&lt;1881,1,0)</f>
        <v>0</v>
      </c>
      <c r="X492" s="0" t="n">
        <f aca="false">IF(AND(O492&gt;1880,O492&lt;1901),1,0)</f>
        <v>0</v>
      </c>
      <c r="Y492" s="0" t="n">
        <f aca="false">IF(AND(O492&gt;1900,O492&lt;1919),1,0)</f>
        <v>1</v>
      </c>
      <c r="Z492" s="0" t="n">
        <f aca="false">IF(O492&gt;1918,1,0)</f>
        <v>0</v>
      </c>
      <c r="AA492" s="0" t="n">
        <f aca="false">IF(W492=1,1,IF(X492=1,2,IF(Y492=1,3,IF(Z492=1,4,0))))</f>
        <v>3</v>
      </c>
      <c r="AB492" s="0" t="n">
        <f aca="false">IF(ISNUMBER(FIND("2e kamerlid",D492,1)),1,0)</f>
        <v>1</v>
      </c>
      <c r="AC492" s="0" t="n">
        <f aca="false">IF(ISNUMBER(FIND("1e kamerlid",D492,1)),1,0)</f>
        <v>0</v>
      </c>
      <c r="AD492" s="0" t="n">
        <f aca="false">IF(ISNUMBER(FIND("minister",D492,1)),1,0)</f>
        <v>0</v>
      </c>
      <c r="AE492" s="0" t="n">
        <f aca="false">IF(ISNUMBER(FIND("gedeputeerde",D492,1)),1,0)</f>
        <v>0</v>
      </c>
      <c r="AF492" s="0" t="n">
        <f aca="false">IF(ISNUMBER(FIND("commissaris",D492,1)),1,0)</f>
        <v>0</v>
      </c>
    </row>
    <row r="493" customFormat="false" ht="15" hidden="false" customHeight="false" outlineLevel="0" collapsed="false">
      <c r="A493" s="6" t="s">
        <v>2221</v>
      </c>
      <c r="B493" s="6" t="s">
        <v>2222</v>
      </c>
      <c r="C493" s="6" t="s">
        <v>2223</v>
      </c>
      <c r="D493" s="6" t="s">
        <v>2224</v>
      </c>
      <c r="E493" s="6" t="s">
        <v>2225</v>
      </c>
      <c r="F493" s="6" t="s">
        <v>117</v>
      </c>
      <c r="G493" s="6" t="s">
        <v>2226</v>
      </c>
      <c r="H493" s="13" t="s">
        <v>568</v>
      </c>
      <c r="I493" s="7" t="s">
        <v>39</v>
      </c>
      <c r="J493" s="7" t="s">
        <v>40</v>
      </c>
      <c r="K493" s="6" t="s">
        <v>40</v>
      </c>
      <c r="L493" s="6" t="s">
        <v>2227</v>
      </c>
      <c r="M493" s="6"/>
      <c r="N493" s="8" t="s">
        <v>40</v>
      </c>
      <c r="O493" s="9" t="n">
        <v>1894</v>
      </c>
      <c r="P493" s="0" t="str">
        <f aca="false">RIGHT(VLOOKUP(A493,Sheet2!A:C,3,0),4)</f>
        <v>1914</v>
      </c>
      <c r="Q493" s="0" t="n">
        <f aca="false">P493-O493</f>
        <v>20</v>
      </c>
      <c r="R493" s="0" t="str">
        <f aca="false">VLOOKUP(A493,Sheet1!A:K,8,0)</f>
        <v>Vrij-AR</v>
      </c>
      <c r="S493" s="0" t="s">
        <v>69</v>
      </c>
      <c r="T493" s="0" t="str">
        <f aca="false">RIGHT(VLOOKUP(A493,Sheet1!A:K,11,0),4)</f>
        <v>1854</v>
      </c>
      <c r="U493" s="0" t="str">
        <f aca="false">RIGHT(G493,4)</f>
        <v>1924</v>
      </c>
      <c r="V493" s="0" t="n">
        <f aca="false">U493-T493</f>
        <v>70</v>
      </c>
      <c r="W493" s="0" t="n">
        <f aca="false">IF(O493&lt;1881,1,0)</f>
        <v>0</v>
      </c>
      <c r="X493" s="0" t="n">
        <f aca="false">IF(AND(O493&gt;1880,O493&lt;1901),1,0)</f>
        <v>1</v>
      </c>
      <c r="Y493" s="0" t="n">
        <f aca="false">IF(AND(O493&gt;1900,O493&lt;1919),1,0)</f>
        <v>0</v>
      </c>
      <c r="Z493" s="0" t="n">
        <f aca="false">IF(O493&gt;1918,1,0)</f>
        <v>0</v>
      </c>
      <c r="AA493" s="0" t="n">
        <f aca="false">IF(W493=1,1,IF(X493=1,2,IF(Y493=1,3,IF(Z493=1,4,0))))</f>
        <v>2</v>
      </c>
      <c r="AB493" s="0" t="n">
        <f aca="false">IF(ISNUMBER(FIND("2e kamerlid",D493,1)),1,0)</f>
        <v>1</v>
      </c>
      <c r="AC493" s="0" t="n">
        <f aca="false">IF(ISNUMBER(FIND("1e kamerlid",D493,1)),1,0)</f>
        <v>0</v>
      </c>
      <c r="AD493" s="0" t="n">
        <f aca="false">IF(ISNUMBER(FIND("minister",D493,1)),1,0)</f>
        <v>0</v>
      </c>
      <c r="AE493" s="0" t="n">
        <f aca="false">IF(ISNUMBER(FIND("gedeputeerde",D493,1)),1,0)</f>
        <v>1</v>
      </c>
      <c r="AF493" s="0" t="n">
        <f aca="false">IF(ISNUMBER(FIND("commissaris",D493,1)),1,0)</f>
        <v>1</v>
      </c>
    </row>
    <row r="494" customFormat="false" ht="15" hidden="false" customHeight="false" outlineLevel="0" collapsed="false">
      <c r="A494" s="6" t="s">
        <v>2228</v>
      </c>
      <c r="B494" s="6" t="s">
        <v>2222</v>
      </c>
      <c r="C494" s="6" t="s">
        <v>2229</v>
      </c>
      <c r="D494" s="6" t="s">
        <v>35</v>
      </c>
      <c r="E494" s="6" t="s">
        <v>2230</v>
      </c>
      <c r="F494" s="6" t="s">
        <v>117</v>
      </c>
      <c r="G494" s="6" t="s">
        <v>1219</v>
      </c>
      <c r="H494" s="13" t="s">
        <v>294</v>
      </c>
      <c r="I494" s="7" t="s">
        <v>105</v>
      </c>
      <c r="J494" s="7" t="s">
        <v>76</v>
      </c>
      <c r="K494" s="6" t="s">
        <v>77</v>
      </c>
      <c r="L494" s="6"/>
      <c r="M494" s="6"/>
      <c r="N494" s="7" t="s">
        <v>77</v>
      </c>
      <c r="O494" s="9" t="n">
        <v>1909</v>
      </c>
      <c r="P494" s="0" t="str">
        <f aca="false">RIGHT(VLOOKUP(A494,Sheet2!A:C,3,0),4)</f>
        <v>1918</v>
      </c>
      <c r="Q494" s="0" t="n">
        <f aca="false">P494-O494</f>
        <v>9</v>
      </c>
      <c r="R494" s="0" t="str">
        <f aca="false">VLOOKUP(A494,Sheet1!A:K,8,0)</f>
        <v>CHU</v>
      </c>
      <c r="S494" s="0" t="s">
        <v>69</v>
      </c>
      <c r="T494" s="0" t="str">
        <f aca="false">RIGHT(VLOOKUP(A494,Sheet1!A:K,11,0),4)</f>
        <v>1854</v>
      </c>
      <c r="U494" s="0" t="str">
        <f aca="false">RIGHT(G494,4)</f>
        <v>1929</v>
      </c>
      <c r="V494" s="0" t="n">
        <f aca="false">U494-T494</f>
        <v>75</v>
      </c>
      <c r="W494" s="0" t="n">
        <f aca="false">IF(O494&lt;1881,1,0)</f>
        <v>0</v>
      </c>
      <c r="X494" s="0" t="n">
        <f aca="false">IF(AND(O494&gt;1880,O494&lt;1901),1,0)</f>
        <v>0</v>
      </c>
      <c r="Y494" s="0" t="n">
        <f aca="false">IF(AND(O494&gt;1900,O494&lt;1919),1,0)</f>
        <v>1</v>
      </c>
      <c r="Z494" s="0" t="n">
        <f aca="false">IF(O494&gt;1918,1,0)</f>
        <v>0</v>
      </c>
      <c r="AA494" s="0" t="n">
        <f aca="false">IF(W494=1,1,IF(X494=1,2,IF(Y494=1,3,IF(Z494=1,4,0))))</f>
        <v>3</v>
      </c>
      <c r="AB494" s="0" t="n">
        <f aca="false">IF(ISNUMBER(FIND("2e kamerlid",D494,1)),1,0)</f>
        <v>1</v>
      </c>
      <c r="AC494" s="0" t="n">
        <f aca="false">IF(ISNUMBER(FIND("1e kamerlid",D494,1)),1,0)</f>
        <v>0</v>
      </c>
      <c r="AD494" s="0" t="n">
        <f aca="false">IF(ISNUMBER(FIND("minister",D494,1)),1,0)</f>
        <v>0</v>
      </c>
      <c r="AE494" s="0" t="n">
        <f aca="false">IF(ISNUMBER(FIND("gedeputeerde",D494,1)),1,0)</f>
        <v>0</v>
      </c>
      <c r="AF494" s="0" t="n">
        <f aca="false">IF(ISNUMBER(FIND("commissaris",D494,1)),1,0)</f>
        <v>0</v>
      </c>
    </row>
    <row r="495" customFormat="false" ht="15" hidden="false" customHeight="false" outlineLevel="0" collapsed="false">
      <c r="A495" s="6" t="s">
        <v>2231</v>
      </c>
      <c r="B495" s="7" t="s">
        <v>2232</v>
      </c>
      <c r="C495" s="7" t="s">
        <v>2233</v>
      </c>
      <c r="D495" s="7" t="s">
        <v>354</v>
      </c>
      <c r="E495" s="7" t="s">
        <v>82</v>
      </c>
      <c r="F495" s="7" t="s">
        <v>37</v>
      </c>
      <c r="G495" s="7" t="s">
        <v>2234</v>
      </c>
      <c r="H495" s="7" t="n">
        <v>1893</v>
      </c>
      <c r="I495" s="11" t="s">
        <v>2235</v>
      </c>
      <c r="J495" s="7" t="s">
        <v>40</v>
      </c>
      <c r="K495" s="7" t="s">
        <v>40</v>
      </c>
      <c r="L495" s="7"/>
      <c r="M495" s="7"/>
      <c r="N495" s="8" t="s">
        <v>40</v>
      </c>
      <c r="O495" s="9" t="n">
        <v>1857</v>
      </c>
      <c r="P495" s="0" t="str">
        <f aca="false">RIGHT(VLOOKUP(A495,Sheet2!A:C,3,0),4)</f>
        <v>1891</v>
      </c>
      <c r="Q495" s="0" t="n">
        <f aca="false">P495-O495</f>
        <v>34</v>
      </c>
      <c r="R495" s="0" t="str">
        <f aca="false">VLOOKUP(A495,Sheet1!A:K,8,0)</f>
        <v>conservatief</v>
      </c>
      <c r="S495" s="0" t="s">
        <v>69</v>
      </c>
      <c r="T495" s="0" t="str">
        <f aca="false">RIGHT(VLOOKUP(A495,Sheet1!A:K,11,0),4)</f>
        <v>1821</v>
      </c>
      <c r="U495" s="0" t="str">
        <f aca="false">RIGHT(G495,4)</f>
        <v>1893</v>
      </c>
      <c r="V495" s="0" t="n">
        <f aca="false">U495-T495</f>
        <v>72</v>
      </c>
      <c r="W495" s="0" t="n">
        <f aca="false">IF(O495&lt;1881,1,0)</f>
        <v>1</v>
      </c>
      <c r="X495" s="0" t="n">
        <f aca="false">IF(AND(O495&gt;1880,O495&lt;1901),1,0)</f>
        <v>0</v>
      </c>
      <c r="Y495" s="0" t="n">
        <f aca="false">IF(AND(O495&gt;1900,O495&lt;1919),1,0)</f>
        <v>0</v>
      </c>
      <c r="Z495" s="0" t="n">
        <f aca="false">IF(O495&gt;1918,1,0)</f>
        <v>0</v>
      </c>
      <c r="AA495" s="0" t="n">
        <f aca="false">IF(W495=1,1,IF(X495=1,2,IF(Y495=1,3,IF(Z495=1,4,0))))</f>
        <v>1</v>
      </c>
      <c r="AB495" s="0" t="n">
        <f aca="false">IF(ISNUMBER(FIND("2e kamerlid",D495,1)),1,0)</f>
        <v>1</v>
      </c>
      <c r="AC495" s="0" t="n">
        <f aca="false">IF(ISNUMBER(FIND("1e kamerlid",D495,1)),1,0)</f>
        <v>0</v>
      </c>
      <c r="AD495" s="0" t="n">
        <f aca="false">IF(ISNUMBER(FIND("minister",D495,1)),1,0)</f>
        <v>1</v>
      </c>
      <c r="AE495" s="0" t="n">
        <f aca="false">IF(ISNUMBER(FIND("gedeputeerde",D495,1)),1,0)</f>
        <v>0</v>
      </c>
      <c r="AF495" s="0" t="n">
        <f aca="false">IF(ISNUMBER(FIND("commissaris",D495,1)),1,0)</f>
        <v>0</v>
      </c>
    </row>
    <row r="496" customFormat="false" ht="15" hidden="false" customHeight="false" outlineLevel="0" collapsed="false">
      <c r="A496" s="6" t="s">
        <v>2236</v>
      </c>
      <c r="B496" s="7" t="s">
        <v>2237</v>
      </c>
      <c r="C496" s="7" t="s">
        <v>315</v>
      </c>
      <c r="D496" s="8" t="s">
        <v>1153</v>
      </c>
      <c r="E496" s="7" t="s">
        <v>82</v>
      </c>
      <c r="F496" s="7" t="s">
        <v>37</v>
      </c>
      <c r="G496" s="7" t="s">
        <v>2238</v>
      </c>
      <c r="H496" s="7" t="n">
        <v>1918</v>
      </c>
      <c r="I496" s="11" t="n">
        <v>332950</v>
      </c>
      <c r="J496" s="7" t="s">
        <v>40</v>
      </c>
      <c r="K496" s="7" t="s">
        <v>40</v>
      </c>
      <c r="L496" s="7" t="s">
        <v>262</v>
      </c>
      <c r="M496" s="7"/>
      <c r="N496" s="8" t="s">
        <v>40</v>
      </c>
      <c r="O496" s="9" t="n">
        <v>1873</v>
      </c>
      <c r="P496" s="0" t="str">
        <f aca="false">RIGHT(VLOOKUP(A496,Sheet2!A:C,3,0),4)</f>
        <v>1888</v>
      </c>
      <c r="Q496" s="0" t="n">
        <f aca="false">P496-O496</f>
        <v>15</v>
      </c>
      <c r="R496" s="0" t="str">
        <f aca="false">VLOOKUP(A496,Sheet1!A:K,8,0)</f>
        <v>antirevolutionair</v>
      </c>
      <c r="S496" s="0" t="s">
        <v>69</v>
      </c>
      <c r="T496" s="0" t="str">
        <f aca="false">RIGHT(VLOOKUP(A496,Sheet1!A:K,11,0),4)</f>
        <v>1839</v>
      </c>
      <c r="U496" s="0" t="str">
        <f aca="false">RIGHT(G496,4)</f>
        <v>1918</v>
      </c>
      <c r="V496" s="0" t="n">
        <f aca="false">U496-T496</f>
        <v>79</v>
      </c>
      <c r="W496" s="0" t="n">
        <f aca="false">IF(O496&lt;1881,1,0)</f>
        <v>1</v>
      </c>
      <c r="X496" s="0" t="n">
        <f aca="false">IF(AND(O496&gt;1880,O496&lt;1901),1,0)</f>
        <v>0</v>
      </c>
      <c r="Y496" s="0" t="n">
        <f aca="false">IF(AND(O496&gt;1900,O496&lt;1919),1,0)</f>
        <v>0</v>
      </c>
      <c r="Z496" s="0" t="n">
        <f aca="false">IF(O496&gt;1918,1,0)</f>
        <v>0</v>
      </c>
      <c r="AA496" s="0" t="n">
        <f aca="false">IF(W496=1,1,IF(X496=1,2,IF(Y496=1,3,IF(Z496=1,4,0))))</f>
        <v>1</v>
      </c>
      <c r="AB496" s="0" t="n">
        <f aca="false">IF(ISNUMBER(FIND("2e kamerlid",D496,1)),1,0)</f>
        <v>1</v>
      </c>
      <c r="AC496" s="0" t="n">
        <f aca="false">IF(ISNUMBER(FIND("1e kamerlid",D496,1)),1,0)</f>
        <v>0</v>
      </c>
      <c r="AD496" s="0" t="n">
        <f aca="false">IF(ISNUMBER(FIND("minister",D496,1)),1,0)</f>
        <v>0</v>
      </c>
      <c r="AE496" s="0" t="n">
        <f aca="false">IF(ISNUMBER(FIND("gedeputeerde",D496,1)),1,0)</f>
        <v>0</v>
      </c>
      <c r="AF496" s="0" t="n">
        <f aca="false">IF(ISNUMBER(FIND("commissaris",D496,1)),1,0)</f>
        <v>1</v>
      </c>
    </row>
    <row r="497" customFormat="false" ht="15" hidden="false" customHeight="false" outlineLevel="0" collapsed="false">
      <c r="A497" s="6" t="s">
        <v>2239</v>
      </c>
      <c r="B497" s="7" t="s">
        <v>2237</v>
      </c>
      <c r="C497" s="7" t="s">
        <v>2240</v>
      </c>
      <c r="D497" s="7" t="s">
        <v>46</v>
      </c>
      <c r="E497" s="7" t="s">
        <v>82</v>
      </c>
      <c r="F497" s="7" t="s">
        <v>37</v>
      </c>
      <c r="G497" s="7" t="s">
        <v>2241</v>
      </c>
      <c r="H497" s="7" t="n">
        <v>1914</v>
      </c>
      <c r="I497" s="7" t="s">
        <v>273</v>
      </c>
      <c r="J497" s="7" t="s">
        <v>76</v>
      </c>
      <c r="K497" s="7" t="s">
        <v>77</v>
      </c>
      <c r="L497" s="7" t="s">
        <v>2242</v>
      </c>
      <c r="M497" s="7"/>
      <c r="N497" s="7" t="s">
        <v>77</v>
      </c>
      <c r="O497" s="9" t="n">
        <v>1884</v>
      </c>
      <c r="P497" s="0" t="str">
        <f aca="false">RIGHT(VLOOKUP(A497,Sheet2!A:C,3,0),4)</f>
        <v>1914</v>
      </c>
      <c r="Q497" s="0" t="n">
        <f aca="false">P497-O497</f>
        <v>30</v>
      </c>
      <c r="R497" s="0" t="str">
        <f aca="false">VLOOKUP(A497,Sheet1!A:K,8,0)</f>
        <v>Vrij-AR;CHP;CHU</v>
      </c>
      <c r="S497" s="0" t="s">
        <v>69</v>
      </c>
      <c r="T497" s="0" t="str">
        <f aca="false">RIGHT(VLOOKUP(A497,Sheet1!A:K,11,0),4)</f>
        <v>1836</v>
      </c>
      <c r="U497" s="0" t="str">
        <f aca="false">RIGHT(G497,4)</f>
        <v>1914</v>
      </c>
      <c r="V497" s="0" t="n">
        <f aca="false">U497-T497</f>
        <v>78</v>
      </c>
      <c r="W497" s="0" t="n">
        <f aca="false">IF(O497&lt;1881,1,0)</f>
        <v>0</v>
      </c>
      <c r="X497" s="0" t="n">
        <f aca="false">IF(AND(O497&gt;1880,O497&lt;1901),1,0)</f>
        <v>1</v>
      </c>
      <c r="Y497" s="0" t="n">
        <f aca="false">IF(AND(O497&gt;1900,O497&lt;1919),1,0)</f>
        <v>0</v>
      </c>
      <c r="Z497" s="0" t="n">
        <f aca="false">IF(O497&gt;1918,1,0)</f>
        <v>0</v>
      </c>
      <c r="AA497" s="0" t="n">
        <f aca="false">IF(W497=1,1,IF(X497=1,2,IF(Y497=1,3,IF(Z497=1,4,0))))</f>
        <v>2</v>
      </c>
      <c r="AB497" s="0" t="n">
        <f aca="false">IF(ISNUMBER(FIND("2e kamerlid",D497,1)),1,0)</f>
        <v>1</v>
      </c>
      <c r="AC497" s="0" t="n">
        <f aca="false">IF(ISNUMBER(FIND("1e kamerlid",D497,1)),1,0)</f>
        <v>1</v>
      </c>
      <c r="AD497" s="0" t="n">
        <f aca="false">IF(ISNUMBER(FIND("minister",D497,1)),1,0)</f>
        <v>0</v>
      </c>
      <c r="AE497" s="0" t="n">
        <f aca="false">IF(ISNUMBER(FIND("gedeputeerde",D497,1)),1,0)</f>
        <v>0</v>
      </c>
      <c r="AF497" s="0" t="n">
        <f aca="false">IF(ISNUMBER(FIND("commissaris",D497,1)),1,0)</f>
        <v>0</v>
      </c>
    </row>
    <row r="498" customFormat="false" ht="15" hidden="false" customHeight="false" outlineLevel="0" collapsed="false">
      <c r="A498" s="6" t="s">
        <v>2243</v>
      </c>
      <c r="B498" s="6" t="s">
        <v>2237</v>
      </c>
      <c r="C498" s="6" t="s">
        <v>2244</v>
      </c>
      <c r="D498" s="6" t="s">
        <v>54</v>
      </c>
      <c r="E498" s="6" t="s">
        <v>2245</v>
      </c>
      <c r="F498" s="6" t="s">
        <v>102</v>
      </c>
      <c r="G498" s="6" t="s">
        <v>2246</v>
      </c>
      <c r="H498" s="13" t="s">
        <v>841</v>
      </c>
      <c r="I498" s="7" t="s">
        <v>39</v>
      </c>
      <c r="J498" s="6" t="s">
        <v>40</v>
      </c>
      <c r="K498" s="7" t="s">
        <v>40</v>
      </c>
      <c r="L498" s="6"/>
      <c r="M498" s="6"/>
      <c r="N498" s="8" t="s">
        <v>40</v>
      </c>
      <c r="O498" s="9" t="n">
        <v>1876</v>
      </c>
      <c r="P498" s="0" t="str">
        <f aca="false">RIGHT(VLOOKUP(A498,Sheet2!A:C,3,0),4)</f>
        <v>1889</v>
      </c>
      <c r="Q498" s="0" t="n">
        <f aca="false">P498-O498</f>
        <v>13</v>
      </c>
      <c r="R498" s="0" t="str">
        <f aca="false">VLOOKUP(A498,Sheet1!A:K,8,0)</f>
        <v>conservatief</v>
      </c>
      <c r="S498" s="0" t="s">
        <v>69</v>
      </c>
      <c r="T498" s="0" t="str">
        <f aca="false">RIGHT(VLOOKUP(A498,Sheet1!A:K,11,0),4)</f>
        <v>1834</v>
      </c>
      <c r="U498" s="0" t="str">
        <f aca="false">RIGHT(G498,4)</f>
        <v>1889</v>
      </c>
      <c r="V498" s="0" t="n">
        <f aca="false">U498-T498</f>
        <v>55</v>
      </c>
      <c r="W498" s="0" t="n">
        <f aca="false">IF(O498&lt;1881,1,0)</f>
        <v>1</v>
      </c>
      <c r="X498" s="0" t="n">
        <f aca="false">IF(AND(O498&gt;1880,O498&lt;1901),1,0)</f>
        <v>0</v>
      </c>
      <c r="Y498" s="0" t="n">
        <f aca="false">IF(AND(O498&gt;1900,O498&lt;1919),1,0)</f>
        <v>0</v>
      </c>
      <c r="Z498" s="0" t="n">
        <f aca="false">IF(O498&gt;1918,1,0)</f>
        <v>0</v>
      </c>
      <c r="AA498" s="0" t="n">
        <f aca="false">IF(W498=1,1,IF(X498=1,2,IF(Y498=1,3,IF(Z498=1,4,0))))</f>
        <v>1</v>
      </c>
      <c r="AB498" s="0" t="n">
        <f aca="false">IF(ISNUMBER(FIND("2e kamerlid",D498,1)),1,0)</f>
        <v>0</v>
      </c>
      <c r="AC498" s="0" t="n">
        <f aca="false">IF(ISNUMBER(FIND("1e kamerlid",D498,1)),1,0)</f>
        <v>1</v>
      </c>
      <c r="AD498" s="0" t="n">
        <f aca="false">IF(ISNUMBER(FIND("minister",D498,1)),1,0)</f>
        <v>0</v>
      </c>
      <c r="AE498" s="0" t="n">
        <f aca="false">IF(ISNUMBER(FIND("gedeputeerde",D498,1)),1,0)</f>
        <v>0</v>
      </c>
      <c r="AF498" s="0" t="n">
        <f aca="false">IF(ISNUMBER(FIND("commissaris",D498,1)),1,0)</f>
        <v>0</v>
      </c>
    </row>
    <row r="499" customFormat="false" ht="15" hidden="false" customHeight="false" outlineLevel="0" collapsed="false">
      <c r="A499" s="6" t="s">
        <v>2247</v>
      </c>
      <c r="B499" s="7" t="s">
        <v>2248</v>
      </c>
      <c r="C499" s="7" t="s">
        <v>64</v>
      </c>
      <c r="D499" s="7" t="s">
        <v>354</v>
      </c>
      <c r="E499" s="7" t="s">
        <v>82</v>
      </c>
      <c r="F499" s="7" t="s">
        <v>37</v>
      </c>
      <c r="G499" s="7" t="s">
        <v>2249</v>
      </c>
      <c r="H499" s="7" t="n">
        <v>1941</v>
      </c>
      <c r="I499" s="7" t="s">
        <v>84</v>
      </c>
      <c r="J499" s="7" t="s">
        <v>40</v>
      </c>
      <c r="K499" s="7" t="s">
        <v>40</v>
      </c>
      <c r="L499" s="7"/>
      <c r="M499" s="7"/>
      <c r="N499" s="8" t="s">
        <v>40</v>
      </c>
      <c r="O499" s="9" t="n">
        <v>1901</v>
      </c>
      <c r="P499" s="0" t="str">
        <f aca="false">RIGHT(VLOOKUP(A499,Sheet2!A:C,3,0),4)</f>
        <v>1932</v>
      </c>
      <c r="Q499" s="0" t="n">
        <f aca="false">P499-O499</f>
        <v>31</v>
      </c>
      <c r="R499" s="0" t="str">
        <f aca="false">VLOOKUP(A499,Sheet1!A:K,8,0)</f>
        <v>CHU</v>
      </c>
      <c r="S499" s="0" t="s">
        <v>69</v>
      </c>
      <c r="T499" s="0" t="str">
        <f aca="false">RIGHT(VLOOKUP(A499,Sheet1!A:K,11,0),4)</f>
        <v>1864</v>
      </c>
      <c r="U499" s="0" t="str">
        <f aca="false">RIGHT(G499,4)</f>
        <v>1941</v>
      </c>
      <c r="V499" s="0" t="n">
        <f aca="false">U499-T499</f>
        <v>77</v>
      </c>
      <c r="W499" s="0" t="n">
        <f aca="false">IF(O499&lt;1881,1,0)</f>
        <v>0</v>
      </c>
      <c r="X499" s="0" t="n">
        <f aca="false">IF(AND(O499&gt;1880,O499&lt;1901),1,0)</f>
        <v>0</v>
      </c>
      <c r="Y499" s="0" t="n">
        <f aca="false">IF(AND(O499&gt;1900,O499&lt;1919),1,0)</f>
        <v>1</v>
      </c>
      <c r="Z499" s="0" t="n">
        <f aca="false">IF(O499&gt;1918,1,0)</f>
        <v>0</v>
      </c>
      <c r="AA499" s="0" t="n">
        <f aca="false">IF(W499=1,1,IF(X499=1,2,IF(Y499=1,3,IF(Z499=1,4,0))))</f>
        <v>3</v>
      </c>
      <c r="AB499" s="0" t="n">
        <f aca="false">IF(ISNUMBER(FIND("2e kamerlid",D499,1)),1,0)</f>
        <v>1</v>
      </c>
      <c r="AC499" s="0" t="n">
        <f aca="false">IF(ISNUMBER(FIND("1e kamerlid",D499,1)),1,0)</f>
        <v>0</v>
      </c>
      <c r="AD499" s="0" t="n">
        <f aca="false">IF(ISNUMBER(FIND("minister",D499,1)),1,0)</f>
        <v>1</v>
      </c>
      <c r="AE499" s="0" t="n">
        <f aca="false">IF(ISNUMBER(FIND("gedeputeerde",D499,1)),1,0)</f>
        <v>0</v>
      </c>
      <c r="AF499" s="0" t="n">
        <f aca="false">IF(ISNUMBER(FIND("commissaris",D499,1)),1,0)</f>
        <v>0</v>
      </c>
    </row>
    <row r="500" customFormat="false" ht="15" hidden="false" customHeight="false" outlineLevel="0" collapsed="false">
      <c r="A500" s="6" t="s">
        <v>2250</v>
      </c>
      <c r="B500" s="7" t="s">
        <v>2251</v>
      </c>
      <c r="C500" s="7" t="s">
        <v>1144</v>
      </c>
      <c r="D500" s="7" t="s">
        <v>54</v>
      </c>
      <c r="E500" s="7" t="s">
        <v>58</v>
      </c>
      <c r="F500" s="7" t="s">
        <v>56</v>
      </c>
      <c r="G500" s="7" t="s">
        <v>2252</v>
      </c>
      <c r="H500" s="7" t="n">
        <v>1918</v>
      </c>
      <c r="I500" s="11" t="s">
        <v>2253</v>
      </c>
      <c r="J500" s="7" t="s">
        <v>40</v>
      </c>
      <c r="K500" s="7" t="s">
        <v>40</v>
      </c>
      <c r="L500" s="7"/>
      <c r="M500" s="7"/>
      <c r="N500" s="8" t="s">
        <v>40</v>
      </c>
      <c r="O500" s="9" t="n">
        <v>1902</v>
      </c>
      <c r="P500" s="0" t="str">
        <f aca="false">RIGHT(VLOOKUP(A500,Sheet2!A:C,3,0),4)</f>
        <v>1910</v>
      </c>
      <c r="Q500" s="0" t="n">
        <f aca="false">P500-O500</f>
        <v>8</v>
      </c>
      <c r="R500" s="0" t="str">
        <f aca="false">VLOOKUP(A500,Sheet1!A:K,8,0)</f>
        <v>liberaal</v>
      </c>
      <c r="S500" s="0" t="s">
        <v>50</v>
      </c>
      <c r="T500" s="0" t="str">
        <f aca="false">RIGHT(VLOOKUP(A500,Sheet1!A:K,11,0),4)</f>
        <v>1849</v>
      </c>
      <c r="U500" s="0" t="str">
        <f aca="false">RIGHT(G500,4)</f>
        <v>1918</v>
      </c>
      <c r="V500" s="0" t="n">
        <f aca="false">U500-T500</f>
        <v>69</v>
      </c>
      <c r="W500" s="0" t="n">
        <f aca="false">IF(O500&lt;1881,1,0)</f>
        <v>0</v>
      </c>
      <c r="X500" s="0" t="n">
        <f aca="false">IF(AND(O500&gt;1880,O500&lt;1901),1,0)</f>
        <v>0</v>
      </c>
      <c r="Y500" s="0" t="n">
        <f aca="false">IF(AND(O500&gt;1900,O500&lt;1919),1,0)</f>
        <v>1</v>
      </c>
      <c r="Z500" s="0" t="n">
        <f aca="false">IF(O500&gt;1918,1,0)</f>
        <v>0</v>
      </c>
      <c r="AA500" s="0" t="n">
        <f aca="false">IF(W500=1,1,IF(X500=1,2,IF(Y500=1,3,IF(Z500=1,4,0))))</f>
        <v>3</v>
      </c>
      <c r="AB500" s="0" t="n">
        <f aca="false">IF(ISNUMBER(FIND("2e kamerlid",D500,1)),1,0)</f>
        <v>0</v>
      </c>
      <c r="AC500" s="0" t="n">
        <f aca="false">IF(ISNUMBER(FIND("1e kamerlid",D500,1)),1,0)</f>
        <v>1</v>
      </c>
      <c r="AD500" s="0" t="n">
        <f aca="false">IF(ISNUMBER(FIND("minister",D500,1)),1,0)</f>
        <v>0</v>
      </c>
      <c r="AE500" s="0" t="n">
        <f aca="false">IF(ISNUMBER(FIND("gedeputeerde",D500,1)),1,0)</f>
        <v>0</v>
      </c>
      <c r="AF500" s="0" t="n">
        <f aca="false">IF(ISNUMBER(FIND("commissaris",D500,1)),1,0)</f>
        <v>0</v>
      </c>
    </row>
    <row r="501" customFormat="false" ht="15" hidden="false" customHeight="false" outlineLevel="0" collapsed="false">
      <c r="A501" s="6" t="s">
        <v>2254</v>
      </c>
      <c r="B501" s="7" t="s">
        <v>2255</v>
      </c>
      <c r="C501" s="7" t="s">
        <v>2256</v>
      </c>
      <c r="D501" s="7" t="s">
        <v>54</v>
      </c>
      <c r="E501" s="7" t="s">
        <v>2147</v>
      </c>
      <c r="F501" s="7" t="s">
        <v>56</v>
      </c>
      <c r="G501" s="7" t="s">
        <v>2257</v>
      </c>
      <c r="H501" s="7" t="n">
        <v>1937</v>
      </c>
      <c r="I501" s="7" t="s">
        <v>39</v>
      </c>
      <c r="J501" s="7" t="s">
        <v>40</v>
      </c>
      <c r="K501" s="7" t="s">
        <v>40</v>
      </c>
      <c r="L501" s="7" t="s">
        <v>2147</v>
      </c>
      <c r="M501" s="7" t="s">
        <v>2258</v>
      </c>
      <c r="N501" s="8" t="s">
        <v>40</v>
      </c>
      <c r="O501" s="9" t="n">
        <v>1922</v>
      </c>
      <c r="P501" s="0" t="str">
        <f aca="false">RIGHT(VLOOKUP(A501,Sheet2!A:C,3,0),4)</f>
        <v>1923</v>
      </c>
      <c r="Q501" s="0" t="n">
        <f aca="false">P501-O501</f>
        <v>1</v>
      </c>
      <c r="R501" s="0" t="str">
        <f aca="false">VLOOKUP(A501,Sheet1!A:K,8,0)</f>
        <v>VDB</v>
      </c>
      <c r="S501" s="0" t="s">
        <v>42</v>
      </c>
      <c r="T501" s="0" t="str">
        <f aca="false">RIGHT(VLOOKUP(A501,Sheet1!A:K,11,0),4)</f>
        <v>1861</v>
      </c>
      <c r="U501" s="0" t="str">
        <f aca="false">RIGHT(G501,4)</f>
        <v>1937</v>
      </c>
      <c r="V501" s="0" t="n">
        <f aca="false">U501-T501</f>
        <v>76</v>
      </c>
      <c r="W501" s="0" t="n">
        <f aca="false">IF(O501&lt;1881,1,0)</f>
        <v>0</v>
      </c>
      <c r="X501" s="0" t="n">
        <f aca="false">IF(AND(O501&gt;1880,O501&lt;1901),1,0)</f>
        <v>0</v>
      </c>
      <c r="Y501" s="0" t="n">
        <f aca="false">IF(AND(O501&gt;1900,O501&lt;1919),1,0)</f>
        <v>0</v>
      </c>
      <c r="Z501" s="0" t="n">
        <f aca="false">IF(O501&gt;1918,1,0)</f>
        <v>1</v>
      </c>
      <c r="AA501" s="0" t="n">
        <f aca="false">IF(W501=1,1,IF(X501=1,2,IF(Y501=1,3,IF(Z501=1,4,0))))</f>
        <v>4</v>
      </c>
      <c r="AB501" s="0" t="n">
        <f aca="false">IF(ISNUMBER(FIND("2e kamerlid",D501,1)),1,0)</f>
        <v>0</v>
      </c>
      <c r="AC501" s="0" t="n">
        <f aca="false">IF(ISNUMBER(FIND("1e kamerlid",D501,1)),1,0)</f>
        <v>1</v>
      </c>
      <c r="AD501" s="0" t="n">
        <f aca="false">IF(ISNUMBER(FIND("minister",D501,1)),1,0)</f>
        <v>0</v>
      </c>
      <c r="AE501" s="0" t="n">
        <f aca="false">IF(ISNUMBER(FIND("gedeputeerde",D501,1)),1,0)</f>
        <v>0</v>
      </c>
      <c r="AF501" s="0" t="n">
        <f aca="false">IF(ISNUMBER(FIND("commissaris",D501,1)),1,0)</f>
        <v>0</v>
      </c>
    </row>
    <row r="502" customFormat="false" ht="15" hidden="false" customHeight="false" outlineLevel="0" collapsed="false">
      <c r="A502" s="6" t="s">
        <v>2259</v>
      </c>
      <c r="B502" s="6" t="s">
        <v>2260</v>
      </c>
      <c r="C502" s="6" t="s">
        <v>281</v>
      </c>
      <c r="D502" s="6" t="s">
        <v>122</v>
      </c>
      <c r="E502" s="6" t="s">
        <v>2261</v>
      </c>
      <c r="F502" s="6" t="s">
        <v>139</v>
      </c>
      <c r="G502" s="6" t="s">
        <v>2262</v>
      </c>
      <c r="H502" s="13" t="s">
        <v>558</v>
      </c>
      <c r="I502" s="8" t="s">
        <v>39</v>
      </c>
      <c r="J502" s="8" t="s">
        <v>40</v>
      </c>
      <c r="K502" s="14" t="s">
        <v>40</v>
      </c>
      <c r="L502" s="6"/>
      <c r="M502" s="14" t="s">
        <v>2263</v>
      </c>
      <c r="N502" s="7" t="s">
        <v>77</v>
      </c>
      <c r="O502" s="9" t="n">
        <v>1850</v>
      </c>
      <c r="P502" s="0" t="str">
        <f aca="false">RIGHT(VLOOKUP(A502,Sheet2!A:C,3,0),4)</f>
        <v>1898</v>
      </c>
      <c r="Q502" s="0" t="n">
        <f aca="false">P502-O502</f>
        <v>48</v>
      </c>
      <c r="R502" s="0" t="str">
        <f aca="false">VLOOKUP(A502,Sheet1!A:K,8,0)</f>
        <v>'pragmatisch' liberaal</v>
      </c>
      <c r="S502" s="0" t="s">
        <v>50</v>
      </c>
      <c r="T502" s="0" t="str">
        <f aca="false">RIGHT(VLOOKUP(A502,Sheet1!A:K,11,0),4)</f>
        <v>1817</v>
      </c>
      <c r="U502" s="0" t="str">
        <f aca="false">RIGHT(G502,4)</f>
        <v>1900</v>
      </c>
      <c r="V502" s="0" t="n">
        <f aca="false">U502-T502</f>
        <v>83</v>
      </c>
      <c r="W502" s="0" t="n">
        <f aca="false">IF(O502&lt;1881,1,0)</f>
        <v>1</v>
      </c>
      <c r="X502" s="0" t="n">
        <f aca="false">IF(AND(O502&gt;1880,O502&lt;1901),1,0)</f>
        <v>0</v>
      </c>
      <c r="Y502" s="0" t="n">
        <f aca="false">IF(AND(O502&gt;1900,O502&lt;1919),1,0)</f>
        <v>0</v>
      </c>
      <c r="Z502" s="0" t="n">
        <f aca="false">IF(O502&gt;1918,1,0)</f>
        <v>0</v>
      </c>
      <c r="AA502" s="0" t="n">
        <f aca="false">IF(W502=1,1,IF(X502=1,2,IF(Y502=1,3,IF(Z502=1,4,0))))</f>
        <v>1</v>
      </c>
      <c r="AB502" s="0" t="n">
        <f aca="false">IF(ISNUMBER(FIND("2e kamerlid",D502,1)),1,0)</f>
        <v>1</v>
      </c>
      <c r="AC502" s="0" t="n">
        <f aca="false">IF(ISNUMBER(FIND("1e kamerlid",D502,1)),1,0)</f>
        <v>0</v>
      </c>
      <c r="AD502" s="0" t="n">
        <f aca="false">IF(ISNUMBER(FIND("minister",D502,1)),1,0)</f>
        <v>0</v>
      </c>
      <c r="AE502" s="0" t="n">
        <f aca="false">IF(ISNUMBER(FIND("gedeputeerde",D502,1)),1,0)</f>
        <v>1</v>
      </c>
      <c r="AF502" s="0" t="n">
        <f aca="false">IF(ISNUMBER(FIND("commissaris",D502,1)),1,0)</f>
        <v>0</v>
      </c>
    </row>
    <row r="503" customFormat="false" ht="15" hidden="false" customHeight="false" outlineLevel="0" collapsed="false">
      <c r="A503" s="6" t="s">
        <v>2264</v>
      </c>
      <c r="B503" s="6" t="s">
        <v>2265</v>
      </c>
      <c r="C503" s="6" t="s">
        <v>2023</v>
      </c>
      <c r="D503" s="6" t="s">
        <v>35</v>
      </c>
      <c r="E503" s="6" t="s">
        <v>288</v>
      </c>
      <c r="F503" s="6" t="s">
        <v>95</v>
      </c>
      <c r="G503" s="6" t="s">
        <v>2266</v>
      </c>
      <c r="H503" s="13" t="s">
        <v>901</v>
      </c>
      <c r="I503" s="7" t="s">
        <v>84</v>
      </c>
      <c r="J503" s="7" t="s">
        <v>40</v>
      </c>
      <c r="K503" s="6" t="s">
        <v>40</v>
      </c>
      <c r="L503" s="6"/>
      <c r="M503" s="6"/>
      <c r="N503" s="7" t="s">
        <v>40</v>
      </c>
      <c r="O503" s="9" t="n">
        <v>1888</v>
      </c>
      <c r="P503" s="0" t="str">
        <f aca="false">RIGHT(VLOOKUP(A503,Sheet2!A:C,3,0),4)</f>
        <v>1892</v>
      </c>
      <c r="Q503" s="0" t="n">
        <f aca="false">P503-O503</f>
        <v>4</v>
      </c>
      <c r="R503" s="0" t="str">
        <f aca="false">VLOOKUP(A503,Sheet1!A:K,8,0)</f>
        <v>Bahlmanniaan ('Centrum')</v>
      </c>
      <c r="S503" s="0" t="s">
        <v>69</v>
      </c>
      <c r="T503" s="0" t="str">
        <f aca="false">RIGHT(VLOOKUP(A503,Sheet1!A:K,11,0),4)</f>
        <v>1820</v>
      </c>
      <c r="U503" s="0" t="str">
        <f aca="false">RIGHT(G503,4)</f>
        <v>1892</v>
      </c>
      <c r="V503" s="0" t="n">
        <f aca="false">U503-T503</f>
        <v>72</v>
      </c>
      <c r="W503" s="0" t="n">
        <f aca="false">IF(O503&lt;1881,1,0)</f>
        <v>0</v>
      </c>
      <c r="X503" s="0" t="n">
        <f aca="false">IF(AND(O503&gt;1880,O503&lt;1901),1,0)</f>
        <v>1</v>
      </c>
      <c r="Y503" s="0" t="n">
        <f aca="false">IF(AND(O503&gt;1900,O503&lt;1919),1,0)</f>
        <v>0</v>
      </c>
      <c r="Z503" s="0" t="n">
        <f aca="false">IF(O503&gt;1918,1,0)</f>
        <v>0</v>
      </c>
      <c r="AA503" s="0" t="n">
        <f aca="false">IF(W503=1,1,IF(X503=1,2,IF(Y503=1,3,IF(Z503=1,4,0))))</f>
        <v>2</v>
      </c>
      <c r="AB503" s="0" t="n">
        <f aca="false">IF(ISNUMBER(FIND("2e kamerlid",D503,1)),1,0)</f>
        <v>1</v>
      </c>
      <c r="AC503" s="0" t="n">
        <f aca="false">IF(ISNUMBER(FIND("1e kamerlid",D503,1)),1,0)</f>
        <v>0</v>
      </c>
      <c r="AD503" s="0" t="n">
        <f aca="false">IF(ISNUMBER(FIND("minister",D503,1)),1,0)</f>
        <v>0</v>
      </c>
      <c r="AE503" s="0" t="n">
        <f aca="false">IF(ISNUMBER(FIND("gedeputeerde",D503,1)),1,0)</f>
        <v>0</v>
      </c>
      <c r="AF503" s="0" t="n">
        <f aca="false">IF(ISNUMBER(FIND("commissaris",D503,1)),1,0)</f>
        <v>0</v>
      </c>
    </row>
    <row r="504" customFormat="false" ht="15" hidden="false" customHeight="false" outlineLevel="0" collapsed="false">
      <c r="A504" s="6" t="s">
        <v>2267</v>
      </c>
      <c r="B504" s="7" t="s">
        <v>2268</v>
      </c>
      <c r="C504" s="7" t="s">
        <v>2269</v>
      </c>
      <c r="D504" s="7" t="s">
        <v>35</v>
      </c>
      <c r="E504" s="7" t="s">
        <v>82</v>
      </c>
      <c r="F504" s="7" t="s">
        <v>37</v>
      </c>
      <c r="G504" s="7" t="s">
        <v>2270</v>
      </c>
      <c r="H504" s="7" t="n">
        <v>1896</v>
      </c>
      <c r="I504" s="7" t="s">
        <v>84</v>
      </c>
      <c r="J504" s="7" t="s">
        <v>40</v>
      </c>
      <c r="K504" s="7" t="s">
        <v>40</v>
      </c>
      <c r="L504" s="7"/>
      <c r="M504" s="7"/>
      <c r="N504" s="8" t="s">
        <v>40</v>
      </c>
      <c r="O504" s="9" t="n">
        <v>1876</v>
      </c>
      <c r="P504" s="0" t="str">
        <f aca="false">RIGHT(VLOOKUP(A504,Sheet2!A:C,3,0),4)</f>
        <v>1896</v>
      </c>
      <c r="Q504" s="0" t="n">
        <f aca="false">P504-O504</f>
        <v>20</v>
      </c>
      <c r="R504" s="0" t="str">
        <f aca="false">VLOOKUP(A504,Sheet1!A:K,8,0)</f>
        <v>conservatief (katholiek);Bahlmanniaan ('Centrum')</v>
      </c>
      <c r="S504" s="0" t="s">
        <v>69</v>
      </c>
      <c r="T504" s="0" t="str">
        <f aca="false">RIGHT(VLOOKUP(A504,Sheet1!A:K,11,0),4)</f>
        <v>1812</v>
      </c>
      <c r="U504" s="0" t="str">
        <f aca="false">RIGHT(G504,4)</f>
        <v>1896</v>
      </c>
      <c r="V504" s="0" t="n">
        <f aca="false">U504-T504</f>
        <v>84</v>
      </c>
      <c r="W504" s="0" t="n">
        <f aca="false">IF(O504&lt;1881,1,0)</f>
        <v>1</v>
      </c>
      <c r="X504" s="0" t="n">
        <f aca="false">IF(AND(O504&gt;1880,O504&lt;1901),1,0)</f>
        <v>0</v>
      </c>
      <c r="Y504" s="0" t="n">
        <f aca="false">IF(AND(O504&gt;1900,O504&lt;1919),1,0)</f>
        <v>0</v>
      </c>
      <c r="Z504" s="0" t="n">
        <f aca="false">IF(O504&gt;1918,1,0)</f>
        <v>0</v>
      </c>
      <c r="AA504" s="0" t="n">
        <f aca="false">IF(W504=1,1,IF(X504=1,2,IF(Y504=1,3,IF(Z504=1,4,0))))</f>
        <v>1</v>
      </c>
      <c r="AB504" s="0" t="n">
        <f aca="false">IF(ISNUMBER(FIND("2e kamerlid",D504,1)),1,0)</f>
        <v>1</v>
      </c>
      <c r="AC504" s="0" t="n">
        <f aca="false">IF(ISNUMBER(FIND("1e kamerlid",D504,1)),1,0)</f>
        <v>0</v>
      </c>
      <c r="AD504" s="0" t="n">
        <f aca="false">IF(ISNUMBER(FIND("minister",D504,1)),1,0)</f>
        <v>0</v>
      </c>
      <c r="AE504" s="0" t="n">
        <f aca="false">IF(ISNUMBER(FIND("gedeputeerde",D504,1)),1,0)</f>
        <v>0</v>
      </c>
      <c r="AF504" s="0" t="n">
        <f aca="false">IF(ISNUMBER(FIND("commissaris",D504,1)),1,0)</f>
        <v>0</v>
      </c>
    </row>
    <row r="505" customFormat="false" ht="15" hidden="false" customHeight="false" outlineLevel="0" collapsed="false">
      <c r="A505" s="6" t="s">
        <v>2271</v>
      </c>
      <c r="B505" s="7" t="s">
        <v>2272</v>
      </c>
      <c r="C505" s="7" t="s">
        <v>1347</v>
      </c>
      <c r="D505" s="7" t="s">
        <v>122</v>
      </c>
      <c r="E505" s="7" t="s">
        <v>82</v>
      </c>
      <c r="F505" s="7" t="s">
        <v>37</v>
      </c>
      <c r="G505" s="7" t="s">
        <v>2273</v>
      </c>
      <c r="H505" s="7" t="n">
        <v>1891</v>
      </c>
      <c r="I505" s="7" t="s">
        <v>39</v>
      </c>
      <c r="J505" s="7" t="s">
        <v>40</v>
      </c>
      <c r="K505" s="7" t="s">
        <v>40</v>
      </c>
      <c r="L505" s="7"/>
      <c r="M505" s="7"/>
      <c r="N505" s="8" t="s">
        <v>40</v>
      </c>
      <c r="O505" s="9" t="n">
        <v>1850</v>
      </c>
      <c r="P505" s="0" t="str">
        <f aca="false">RIGHT(VLOOKUP(A505,Sheet2!A:C,3,0),4)</f>
        <v>1854</v>
      </c>
      <c r="Q505" s="0" t="n">
        <f aca="false">P505-O505</f>
        <v>4</v>
      </c>
      <c r="R505" s="0" t="str">
        <f aca="false">VLOOKUP(A505,Sheet1!A:K,8,0)</f>
        <v>conservatief</v>
      </c>
      <c r="S505" s="0" t="s">
        <v>69</v>
      </c>
      <c r="T505" s="0" t="str">
        <f aca="false">RIGHT(VLOOKUP(A505,Sheet1!A:K,11,0),4)</f>
        <v>1812</v>
      </c>
      <c r="U505" s="0" t="str">
        <f aca="false">RIGHT(G505,4)</f>
        <v>1891</v>
      </c>
      <c r="V505" s="0" t="n">
        <f aca="false">U505-T505</f>
        <v>79</v>
      </c>
      <c r="W505" s="0" t="n">
        <f aca="false">IF(O505&lt;1881,1,0)</f>
        <v>1</v>
      </c>
      <c r="X505" s="0" t="n">
        <f aca="false">IF(AND(O505&gt;1880,O505&lt;1901),1,0)</f>
        <v>0</v>
      </c>
      <c r="Y505" s="0" t="n">
        <f aca="false">IF(AND(O505&gt;1900,O505&lt;1919),1,0)</f>
        <v>0</v>
      </c>
      <c r="Z505" s="0" t="n">
        <f aca="false">IF(O505&gt;1918,1,0)</f>
        <v>0</v>
      </c>
      <c r="AA505" s="0" t="n">
        <f aca="false">IF(W505=1,1,IF(X505=1,2,IF(Y505=1,3,IF(Z505=1,4,0))))</f>
        <v>1</v>
      </c>
      <c r="AB505" s="0" t="n">
        <f aca="false">IF(ISNUMBER(FIND("2e kamerlid",D505,1)),1,0)</f>
        <v>1</v>
      </c>
      <c r="AC505" s="0" t="n">
        <f aca="false">IF(ISNUMBER(FIND("1e kamerlid",D505,1)),1,0)</f>
        <v>0</v>
      </c>
      <c r="AD505" s="0" t="n">
        <f aca="false">IF(ISNUMBER(FIND("minister",D505,1)),1,0)</f>
        <v>0</v>
      </c>
      <c r="AE505" s="0" t="n">
        <f aca="false">IF(ISNUMBER(FIND("gedeputeerde",D505,1)),1,0)</f>
        <v>1</v>
      </c>
      <c r="AF505" s="0" t="n">
        <f aca="false">IF(ISNUMBER(FIND("commissaris",D505,1)),1,0)</f>
        <v>0</v>
      </c>
    </row>
    <row r="506" customFormat="false" ht="15" hidden="false" customHeight="false" outlineLevel="0" collapsed="false">
      <c r="A506" s="6" t="s">
        <v>2274</v>
      </c>
      <c r="B506" s="7" t="s">
        <v>2275</v>
      </c>
      <c r="C506" s="7" t="s">
        <v>194</v>
      </c>
      <c r="D506" s="7" t="s">
        <v>35</v>
      </c>
      <c r="E506" s="7" t="s">
        <v>73</v>
      </c>
      <c r="F506" s="7" t="s">
        <v>48</v>
      </c>
      <c r="G506" s="7" t="s">
        <v>2276</v>
      </c>
      <c r="H506" s="10" t="n">
        <v>1912</v>
      </c>
      <c r="I506" s="11" t="s">
        <v>2277</v>
      </c>
      <c r="J506" s="7" t="s">
        <v>40</v>
      </c>
      <c r="K506" s="7" t="s">
        <v>40</v>
      </c>
      <c r="L506" s="10" t="n">
        <v>1</v>
      </c>
      <c r="M506" s="7"/>
      <c r="N506" s="8" t="s">
        <v>40</v>
      </c>
      <c r="O506" s="9" t="n">
        <v>1880</v>
      </c>
      <c r="P506" s="0" t="str">
        <f aca="false">RIGHT(VLOOKUP(A506,Sheet2!A:C,3,0),4)</f>
        <v>1905</v>
      </c>
      <c r="Q506" s="0" t="n">
        <f aca="false">P506-O506</f>
        <v>25</v>
      </c>
      <c r="R506" s="0" t="str">
        <f aca="false">VLOOKUP(A506,Sheet1!A:K,8,0)</f>
        <v>antirevolutionair;ARP</v>
      </c>
      <c r="S506" s="0" t="s">
        <v>69</v>
      </c>
      <c r="T506" s="0" t="str">
        <f aca="false">RIGHT(VLOOKUP(A506,Sheet1!A:K,11,0),4)</f>
        <v>1845</v>
      </c>
      <c r="U506" s="0" t="str">
        <f aca="false">RIGHT(G506,4)</f>
        <v>1912</v>
      </c>
      <c r="V506" s="0" t="n">
        <f aca="false">U506-T506</f>
        <v>67</v>
      </c>
      <c r="W506" s="0" t="n">
        <f aca="false">IF(O506&lt;1881,1,0)</f>
        <v>1</v>
      </c>
      <c r="X506" s="0" t="n">
        <f aca="false">IF(AND(O506&gt;1880,O506&lt;1901),1,0)</f>
        <v>0</v>
      </c>
      <c r="Y506" s="0" t="n">
        <f aca="false">IF(AND(O506&gt;1900,O506&lt;1919),1,0)</f>
        <v>0</v>
      </c>
      <c r="Z506" s="0" t="n">
        <f aca="false">IF(O506&gt;1918,1,0)</f>
        <v>0</v>
      </c>
      <c r="AA506" s="0" t="n">
        <f aca="false">IF(W506=1,1,IF(X506=1,2,IF(Y506=1,3,IF(Z506=1,4,0))))</f>
        <v>1</v>
      </c>
      <c r="AB506" s="0" t="n">
        <f aca="false">IF(ISNUMBER(FIND("2e kamerlid",D506,1)),1,0)</f>
        <v>1</v>
      </c>
      <c r="AC506" s="0" t="n">
        <f aca="false">IF(ISNUMBER(FIND("1e kamerlid",D506,1)),1,0)</f>
        <v>0</v>
      </c>
      <c r="AD506" s="0" t="n">
        <f aca="false">IF(ISNUMBER(FIND("minister",D506,1)),1,0)</f>
        <v>0</v>
      </c>
      <c r="AE506" s="0" t="n">
        <f aca="false">IF(ISNUMBER(FIND("gedeputeerde",D506,1)),1,0)</f>
        <v>0</v>
      </c>
      <c r="AF506" s="0" t="n">
        <f aca="false">IF(ISNUMBER(FIND("commissaris",D506,1)),1,0)</f>
        <v>0</v>
      </c>
    </row>
    <row r="507" customFormat="false" ht="15" hidden="false" customHeight="false" outlineLevel="0" collapsed="false">
      <c r="A507" s="6" t="s">
        <v>2278</v>
      </c>
      <c r="B507" s="7" t="s">
        <v>2279</v>
      </c>
      <c r="C507" s="7" t="s">
        <v>2280</v>
      </c>
      <c r="D507" s="7" t="s">
        <v>354</v>
      </c>
      <c r="E507" s="7" t="s">
        <v>82</v>
      </c>
      <c r="F507" s="7" t="s">
        <v>37</v>
      </c>
      <c r="G507" s="7" t="s">
        <v>2281</v>
      </c>
      <c r="H507" s="7" t="n">
        <v>1909</v>
      </c>
      <c r="I507" s="11" t="n">
        <v>1608284</v>
      </c>
      <c r="J507" s="7" t="s">
        <v>40</v>
      </c>
      <c r="K507" s="7" t="s">
        <v>40</v>
      </c>
      <c r="L507" s="7" t="s">
        <v>262</v>
      </c>
      <c r="M507" s="7"/>
      <c r="N507" s="8" t="s">
        <v>40</v>
      </c>
      <c r="O507" s="9" t="n">
        <v>1888</v>
      </c>
      <c r="P507" s="0" t="str">
        <f aca="false">RIGHT(VLOOKUP(A507,Sheet2!A:C,3,0),4)</f>
        <v>1894</v>
      </c>
      <c r="Q507" s="0" t="n">
        <f aca="false">P507-O507</f>
        <v>6</v>
      </c>
      <c r="R507" s="0" t="str">
        <f aca="false">VLOOKUP(A507,Sheet1!A:K,8,0)</f>
        <v>liberaal</v>
      </c>
      <c r="S507" s="0" t="s">
        <v>50</v>
      </c>
      <c r="T507" s="0" t="str">
        <f aca="false">RIGHT(VLOOKUP(A507,Sheet1!A:K,11,0),4)</f>
        <v>1840</v>
      </c>
      <c r="U507" s="0" t="str">
        <f aca="false">RIGHT(G507,4)</f>
        <v>1909</v>
      </c>
      <c r="V507" s="0" t="n">
        <f aca="false">U507-T507</f>
        <v>69</v>
      </c>
      <c r="W507" s="0" t="n">
        <f aca="false">IF(O507&lt;1881,1,0)</f>
        <v>0</v>
      </c>
      <c r="X507" s="0" t="n">
        <f aca="false">IF(AND(O507&gt;1880,O507&lt;1901),1,0)</f>
        <v>1</v>
      </c>
      <c r="Y507" s="0" t="n">
        <f aca="false">IF(AND(O507&gt;1900,O507&lt;1919),1,0)</f>
        <v>0</v>
      </c>
      <c r="Z507" s="0" t="n">
        <f aca="false">IF(O507&gt;1918,1,0)</f>
        <v>0</v>
      </c>
      <c r="AA507" s="0" t="n">
        <f aca="false">IF(W507=1,1,IF(X507=1,2,IF(Y507=1,3,IF(Z507=1,4,0))))</f>
        <v>2</v>
      </c>
      <c r="AB507" s="0" t="n">
        <f aca="false">IF(ISNUMBER(FIND("2e kamerlid",D507,1)),1,0)</f>
        <v>1</v>
      </c>
      <c r="AC507" s="0" t="n">
        <f aca="false">IF(ISNUMBER(FIND("1e kamerlid",D507,1)),1,0)</f>
        <v>0</v>
      </c>
      <c r="AD507" s="0" t="n">
        <f aca="false">IF(ISNUMBER(FIND("minister",D507,1)),1,0)</f>
        <v>1</v>
      </c>
      <c r="AE507" s="0" t="n">
        <f aca="false">IF(ISNUMBER(FIND("gedeputeerde",D507,1)),1,0)</f>
        <v>0</v>
      </c>
      <c r="AF507" s="0" t="n">
        <f aca="false">IF(ISNUMBER(FIND("commissaris",D507,1)),1,0)</f>
        <v>0</v>
      </c>
    </row>
    <row r="508" customFormat="false" ht="15" hidden="false" customHeight="false" outlineLevel="0" collapsed="false">
      <c r="A508" s="6" t="s">
        <v>2282</v>
      </c>
      <c r="B508" s="6" t="s">
        <v>2283</v>
      </c>
      <c r="C508" s="6" t="s">
        <v>822</v>
      </c>
      <c r="D508" s="6" t="s">
        <v>46</v>
      </c>
      <c r="E508" s="6" t="s">
        <v>2284</v>
      </c>
      <c r="F508" s="6" t="s">
        <v>139</v>
      </c>
      <c r="G508" s="6" t="s">
        <v>2285</v>
      </c>
      <c r="H508" s="13" t="s">
        <v>1018</v>
      </c>
      <c r="I508" s="8" t="s">
        <v>39</v>
      </c>
      <c r="J508" s="8" t="s">
        <v>40</v>
      </c>
      <c r="K508" s="14" t="s">
        <v>40</v>
      </c>
      <c r="L508" s="6"/>
      <c r="M508" s="14" t="s">
        <v>2286</v>
      </c>
      <c r="N508" s="7" t="s">
        <v>77</v>
      </c>
      <c r="O508" s="9" t="n">
        <v>1871</v>
      </c>
      <c r="P508" s="0" t="str">
        <f aca="false">RIGHT(VLOOKUP(A508,Sheet2!A:C,3,0),4)</f>
        <v>1901</v>
      </c>
      <c r="Q508" s="0" t="n">
        <f aca="false">P508-O508</f>
        <v>30</v>
      </c>
      <c r="R508" s="0" t="str">
        <f aca="false">VLOOKUP(A508,Sheet1!A:K,8,0)</f>
        <v>liberaal</v>
      </c>
      <c r="S508" s="0" t="s">
        <v>50</v>
      </c>
      <c r="T508" s="0" t="str">
        <f aca="false">RIGHT(VLOOKUP(A508,Sheet1!A:K,11,0),4)</f>
        <v>1829</v>
      </c>
      <c r="U508" s="0" t="str">
        <f aca="false">RIGHT(G508,4)</f>
        <v>1901</v>
      </c>
      <c r="V508" s="0" t="n">
        <f aca="false">U508-T508</f>
        <v>72</v>
      </c>
      <c r="W508" s="0" t="n">
        <f aca="false">IF(O508&lt;1881,1,0)</f>
        <v>1</v>
      </c>
      <c r="X508" s="0" t="n">
        <f aca="false">IF(AND(O508&gt;1880,O508&lt;1901),1,0)</f>
        <v>0</v>
      </c>
      <c r="Y508" s="0" t="n">
        <f aca="false">IF(AND(O508&gt;1900,O508&lt;1919),1,0)</f>
        <v>0</v>
      </c>
      <c r="Z508" s="0" t="n">
        <f aca="false">IF(O508&gt;1918,1,0)</f>
        <v>0</v>
      </c>
      <c r="AA508" s="0" t="n">
        <f aca="false">IF(W508=1,1,IF(X508=1,2,IF(Y508=1,3,IF(Z508=1,4,0))))</f>
        <v>1</v>
      </c>
      <c r="AB508" s="0" t="n">
        <f aca="false">IF(ISNUMBER(FIND("2e kamerlid",D508,1)),1,0)</f>
        <v>1</v>
      </c>
      <c r="AC508" s="0" t="n">
        <f aca="false">IF(ISNUMBER(FIND("1e kamerlid",D508,1)),1,0)</f>
        <v>1</v>
      </c>
      <c r="AD508" s="0" t="n">
        <f aca="false">IF(ISNUMBER(FIND("minister",D508,1)),1,0)</f>
        <v>0</v>
      </c>
      <c r="AE508" s="0" t="n">
        <f aca="false">IF(ISNUMBER(FIND("gedeputeerde",D508,1)),1,0)</f>
        <v>0</v>
      </c>
      <c r="AF508" s="0" t="n">
        <f aca="false">IF(ISNUMBER(FIND("commissaris",D508,1)),1,0)</f>
        <v>0</v>
      </c>
    </row>
    <row r="509" customFormat="false" ht="15" hidden="false" customHeight="false" outlineLevel="0" collapsed="false">
      <c r="A509" s="6" t="s">
        <v>2287</v>
      </c>
      <c r="B509" s="6" t="s">
        <v>2288</v>
      </c>
      <c r="C509" s="6" t="s">
        <v>932</v>
      </c>
      <c r="D509" s="6" t="s">
        <v>46</v>
      </c>
      <c r="E509" s="6" t="s">
        <v>2289</v>
      </c>
      <c r="F509" s="6" t="s">
        <v>2290</v>
      </c>
      <c r="G509" s="6" t="s">
        <v>2291</v>
      </c>
      <c r="H509" s="13" t="s">
        <v>1583</v>
      </c>
      <c r="I509" s="7" t="s">
        <v>39</v>
      </c>
      <c r="J509" s="7" t="s">
        <v>40</v>
      </c>
      <c r="K509" s="7" t="s">
        <v>40</v>
      </c>
      <c r="L509" s="6"/>
      <c r="M509" s="6"/>
      <c r="N509" s="8" t="s">
        <v>40</v>
      </c>
      <c r="O509" s="9" t="n">
        <v>1877</v>
      </c>
      <c r="P509" s="0" t="str">
        <f aca="false">RIGHT(VLOOKUP(A509,Sheet2!A:C,3,0),4)</f>
        <v>1898</v>
      </c>
      <c r="Q509" s="0" t="n">
        <f aca="false">P509-O509</f>
        <v>21</v>
      </c>
      <c r="R509" s="0" t="str">
        <f aca="false">VLOOKUP(A509,Sheet1!A:K,8,0)</f>
        <v>liberaal</v>
      </c>
      <c r="S509" s="0" t="s">
        <v>50</v>
      </c>
      <c r="T509" s="0" t="str">
        <f aca="false">RIGHT(VLOOKUP(A509,Sheet1!A:K,11,0),4)</f>
        <v>1839</v>
      </c>
      <c r="U509" s="0" t="str">
        <f aca="false">RIGHT(G509,4)</f>
        <v>1904</v>
      </c>
      <c r="V509" s="0" t="n">
        <f aca="false">U509-T509</f>
        <v>65</v>
      </c>
      <c r="W509" s="0" t="n">
        <f aca="false">IF(O509&lt;1881,1,0)</f>
        <v>1</v>
      </c>
      <c r="X509" s="0" t="n">
        <f aca="false">IF(AND(O509&gt;1880,O509&lt;1901),1,0)</f>
        <v>0</v>
      </c>
      <c r="Y509" s="0" t="n">
        <f aca="false">IF(AND(O509&gt;1900,O509&lt;1919),1,0)</f>
        <v>0</v>
      </c>
      <c r="Z509" s="0" t="n">
        <f aca="false">IF(O509&gt;1918,1,0)</f>
        <v>0</v>
      </c>
      <c r="AA509" s="0" t="n">
        <f aca="false">IF(W509=1,1,IF(X509=1,2,IF(Y509=1,3,IF(Z509=1,4,0))))</f>
        <v>1</v>
      </c>
      <c r="AB509" s="0" t="n">
        <f aca="false">IF(ISNUMBER(FIND("2e kamerlid",D509,1)),1,0)</f>
        <v>1</v>
      </c>
      <c r="AC509" s="0" t="n">
        <f aca="false">IF(ISNUMBER(FIND("1e kamerlid",D509,1)),1,0)</f>
        <v>1</v>
      </c>
      <c r="AD509" s="0" t="n">
        <f aca="false">IF(ISNUMBER(FIND("minister",D509,1)),1,0)</f>
        <v>0</v>
      </c>
      <c r="AE509" s="0" t="n">
        <f aca="false">IF(ISNUMBER(FIND("gedeputeerde",D509,1)),1,0)</f>
        <v>0</v>
      </c>
      <c r="AF509" s="0" t="n">
        <f aca="false">IF(ISNUMBER(FIND("commissaris",D509,1)),1,0)</f>
        <v>0</v>
      </c>
    </row>
    <row r="510" customFormat="false" ht="15" hidden="false" customHeight="false" outlineLevel="0" collapsed="false">
      <c r="A510" s="6" t="s">
        <v>2292</v>
      </c>
      <c r="B510" s="7" t="s">
        <v>2293</v>
      </c>
      <c r="C510" s="7" t="s">
        <v>412</v>
      </c>
      <c r="D510" s="8" t="s">
        <v>316</v>
      </c>
      <c r="E510" s="7" t="s">
        <v>58</v>
      </c>
      <c r="F510" s="7" t="s">
        <v>56</v>
      </c>
      <c r="G510" s="7" t="s">
        <v>2294</v>
      </c>
      <c r="H510" s="7" t="n">
        <v>1889</v>
      </c>
      <c r="I510" s="11" t="n">
        <v>2042985</v>
      </c>
      <c r="J510" s="7" t="s">
        <v>40</v>
      </c>
      <c r="K510" s="7" t="s">
        <v>40</v>
      </c>
      <c r="L510" s="7"/>
      <c r="M510" s="7"/>
      <c r="N510" s="8" t="s">
        <v>40</v>
      </c>
      <c r="O510" s="9" t="n">
        <v>1877</v>
      </c>
      <c r="P510" s="0" t="str">
        <f aca="false">RIGHT(VLOOKUP(A510,Sheet2!A:C,3,0),4)</f>
        <v>1888</v>
      </c>
      <c r="Q510" s="0" t="n">
        <f aca="false">P510-O510</f>
        <v>11</v>
      </c>
      <c r="R510" s="0" t="str">
        <f aca="false">VLOOKUP(A510,Sheet1!A:K,8,0)</f>
        <v>liberaal</v>
      </c>
      <c r="S510" s="0" t="s">
        <v>50</v>
      </c>
      <c r="T510" s="0" t="str">
        <f aca="false">RIGHT(VLOOKUP(A510,Sheet1!A:K,11,0),4)</f>
        <v>1820</v>
      </c>
      <c r="U510" s="0" t="str">
        <f aca="false">RIGHT(G510,4)</f>
        <v>1889</v>
      </c>
      <c r="V510" s="0" t="n">
        <f aca="false">U510-T510</f>
        <v>69</v>
      </c>
      <c r="W510" s="0" t="n">
        <f aca="false">IF(O510&lt;1881,1,0)</f>
        <v>1</v>
      </c>
      <c r="X510" s="0" t="n">
        <f aca="false">IF(AND(O510&gt;1880,O510&lt;1901),1,0)</f>
        <v>0</v>
      </c>
      <c r="Y510" s="0" t="n">
        <f aca="false">IF(AND(O510&gt;1900,O510&lt;1919),1,0)</f>
        <v>0</v>
      </c>
      <c r="Z510" s="0" t="n">
        <f aca="false">IF(O510&gt;1918,1,0)</f>
        <v>0</v>
      </c>
      <c r="AA510" s="0" t="n">
        <f aca="false">IF(W510=1,1,IF(X510=1,2,IF(Y510=1,3,IF(Z510=1,4,0))))</f>
        <v>1</v>
      </c>
      <c r="AB510" s="0" t="n">
        <f aca="false">IF(ISNUMBER(FIND("2e kamerlid",D510,1)),1,0)</f>
        <v>0</v>
      </c>
      <c r="AC510" s="0" t="n">
        <f aca="false">IF(ISNUMBER(FIND("1e kamerlid",D510,1)),1,0)</f>
        <v>1</v>
      </c>
      <c r="AD510" s="0" t="n">
        <f aca="false">IF(ISNUMBER(FIND("minister",D510,1)),1,0)</f>
        <v>0</v>
      </c>
      <c r="AE510" s="0" t="n">
        <f aca="false">IF(ISNUMBER(FIND("gedeputeerde",D510,1)),1,0)</f>
        <v>1</v>
      </c>
      <c r="AF510" s="0" t="n">
        <f aca="false">IF(ISNUMBER(FIND("commissaris",D510,1)),1,0)</f>
        <v>0</v>
      </c>
    </row>
    <row r="511" customFormat="false" ht="15" hidden="false" customHeight="false" outlineLevel="0" collapsed="false">
      <c r="A511" s="6" t="s">
        <v>2295</v>
      </c>
      <c r="B511" s="7" t="s">
        <v>2296</v>
      </c>
      <c r="C511" s="7" t="s">
        <v>412</v>
      </c>
      <c r="D511" s="7" t="s">
        <v>2006</v>
      </c>
      <c r="E511" s="7" t="s">
        <v>82</v>
      </c>
      <c r="F511" s="7" t="s">
        <v>37</v>
      </c>
      <c r="G511" s="7" t="s">
        <v>2297</v>
      </c>
      <c r="H511" s="7" t="n">
        <v>1908</v>
      </c>
      <c r="I511" s="11" t="s">
        <v>2298</v>
      </c>
      <c r="J511" s="7" t="s">
        <v>268</v>
      </c>
      <c r="K511" s="7" t="s">
        <v>268</v>
      </c>
      <c r="L511" s="7"/>
      <c r="M511" s="7" t="s">
        <v>350</v>
      </c>
      <c r="N511" s="8" t="s">
        <v>40</v>
      </c>
      <c r="O511" s="9" t="n">
        <v>1876</v>
      </c>
      <c r="P511" s="0" t="str">
        <f aca="false">RIGHT(VLOOKUP(A511,Sheet2!A:C,3,0),4)</f>
        <v>1893</v>
      </c>
      <c r="Q511" s="0" t="n">
        <f aca="false">P511-O511</f>
        <v>17</v>
      </c>
      <c r="R511" s="0" t="str">
        <f aca="false">VLOOKUP(A511,Sheet1!A:K,8,0)</f>
        <v>liberaal</v>
      </c>
      <c r="S511" s="0" t="s">
        <v>50</v>
      </c>
      <c r="T511" s="0" t="str">
        <f aca="false">RIGHT(VLOOKUP(A511,Sheet1!A:K,11,0),4)</f>
        <v>1829</v>
      </c>
      <c r="U511" s="0" t="str">
        <f aca="false">RIGHT(G511,4)</f>
        <v>1908</v>
      </c>
      <c r="V511" s="0" t="n">
        <f aca="false">U511-T511</f>
        <v>79</v>
      </c>
      <c r="W511" s="0" t="n">
        <f aca="false">IF(O511&lt;1881,1,0)</f>
        <v>1</v>
      </c>
      <c r="X511" s="0" t="n">
        <f aca="false">IF(AND(O511&gt;1880,O511&lt;1901),1,0)</f>
        <v>0</v>
      </c>
      <c r="Y511" s="0" t="n">
        <f aca="false">IF(AND(O511&gt;1900,O511&lt;1919),1,0)</f>
        <v>0</v>
      </c>
      <c r="Z511" s="0" t="n">
        <f aca="false">IF(O511&gt;1918,1,0)</f>
        <v>0</v>
      </c>
      <c r="AA511" s="0" t="n">
        <f aca="false">IF(W511=1,1,IF(X511=1,2,IF(Y511=1,3,IF(Z511=1,4,0))))</f>
        <v>1</v>
      </c>
      <c r="AB511" s="0" t="n">
        <f aca="false">IF(ISNUMBER(FIND("2e kamerlid",D511,1)),1,0)</f>
        <v>0</v>
      </c>
      <c r="AC511" s="0" t="n">
        <f aca="false">IF(ISNUMBER(FIND("1e kamerlid",D511,1)),1,0)</f>
        <v>1</v>
      </c>
      <c r="AD511" s="0" t="n">
        <f aca="false">IF(ISNUMBER(FIND("minister",D511,1)),1,0)</f>
        <v>1</v>
      </c>
      <c r="AE511" s="0" t="n">
        <f aca="false">IF(ISNUMBER(FIND("gedeputeerde",D511,1)),1,0)</f>
        <v>0</v>
      </c>
      <c r="AF511" s="0" t="n">
        <f aca="false">IF(ISNUMBER(FIND("commissaris",D511,1)),1,0)</f>
        <v>1</v>
      </c>
    </row>
    <row r="512" customFormat="false" ht="15" hidden="false" customHeight="false" outlineLevel="0" collapsed="false">
      <c r="A512" s="6" t="s">
        <v>2299</v>
      </c>
      <c r="B512" s="7" t="s">
        <v>2300</v>
      </c>
      <c r="C512" s="7" t="s">
        <v>2301</v>
      </c>
      <c r="D512" s="7" t="s">
        <v>354</v>
      </c>
      <c r="E512" s="7" t="s">
        <v>82</v>
      </c>
      <c r="F512" s="7" t="s">
        <v>37</v>
      </c>
      <c r="G512" s="7" t="s">
        <v>2302</v>
      </c>
      <c r="H512" s="7" t="n">
        <v>1923</v>
      </c>
      <c r="I512" s="10" t="s">
        <v>2303</v>
      </c>
      <c r="J512" s="7" t="s">
        <v>40</v>
      </c>
      <c r="K512" s="7" t="s">
        <v>40</v>
      </c>
      <c r="L512" s="7"/>
      <c r="M512" s="12" t="s">
        <v>743</v>
      </c>
      <c r="N512" s="8" t="s">
        <v>40</v>
      </c>
      <c r="O512" s="9" t="n">
        <v>1881</v>
      </c>
      <c r="P512" s="0" t="str">
        <f aca="false">RIGHT(VLOOKUP(A512,Sheet2!A:C,3,0),4)</f>
        <v>1897</v>
      </c>
      <c r="Q512" s="0" t="n">
        <f aca="false">P512-O512</f>
        <v>16</v>
      </c>
      <c r="R512" s="0" t="str">
        <f aca="false">VLOOKUP(A512,Sheet1!A:K,8,0)</f>
        <v>oud- of vrije liberalen</v>
      </c>
      <c r="S512" s="0" t="s">
        <v>50</v>
      </c>
      <c r="T512" s="0" t="str">
        <f aca="false">RIGHT(VLOOKUP(A512,Sheet1!A:K,11,0),4)</f>
        <v>1842</v>
      </c>
      <c r="U512" s="0" t="str">
        <f aca="false">RIGHT(G512,4)</f>
        <v>1923</v>
      </c>
      <c r="V512" s="0" t="n">
        <f aca="false">U512-T512</f>
        <v>81</v>
      </c>
      <c r="W512" s="0" t="n">
        <f aca="false">IF(O512&lt;1881,1,0)</f>
        <v>0</v>
      </c>
      <c r="X512" s="0" t="n">
        <f aca="false">IF(AND(O512&gt;1880,O512&lt;1901),1,0)</f>
        <v>1</v>
      </c>
      <c r="Y512" s="0" t="n">
        <f aca="false">IF(AND(O512&gt;1900,O512&lt;1919),1,0)</f>
        <v>0</v>
      </c>
      <c r="Z512" s="0" t="n">
        <f aca="false">IF(O512&gt;1918,1,0)</f>
        <v>0</v>
      </c>
      <c r="AA512" s="0" t="n">
        <f aca="false">IF(W512=1,1,IF(X512=1,2,IF(Y512=1,3,IF(Z512=1,4,0))))</f>
        <v>2</v>
      </c>
      <c r="AB512" s="0" t="n">
        <f aca="false">IF(ISNUMBER(FIND("2e kamerlid",D512,1)),1,0)</f>
        <v>1</v>
      </c>
      <c r="AC512" s="0" t="n">
        <f aca="false">IF(ISNUMBER(FIND("1e kamerlid",D512,1)),1,0)</f>
        <v>0</v>
      </c>
      <c r="AD512" s="0" t="n">
        <f aca="false">IF(ISNUMBER(FIND("minister",D512,1)),1,0)</f>
        <v>1</v>
      </c>
      <c r="AE512" s="0" t="n">
        <f aca="false">IF(ISNUMBER(FIND("gedeputeerde",D512,1)),1,0)</f>
        <v>0</v>
      </c>
      <c r="AF512" s="0" t="n">
        <f aca="false">IF(ISNUMBER(FIND("commissaris",D512,1)),1,0)</f>
        <v>0</v>
      </c>
    </row>
    <row r="513" customFormat="false" ht="15" hidden="false" customHeight="false" outlineLevel="0" collapsed="false">
      <c r="A513" s="6" t="s">
        <v>2304</v>
      </c>
      <c r="B513" s="7" t="s">
        <v>2305</v>
      </c>
      <c r="C513" s="7" t="s">
        <v>627</v>
      </c>
      <c r="D513" s="7" t="s">
        <v>35</v>
      </c>
      <c r="E513" s="7" t="s">
        <v>82</v>
      </c>
      <c r="F513" s="7" t="s">
        <v>37</v>
      </c>
      <c r="G513" s="7" t="s">
        <v>2306</v>
      </c>
      <c r="H513" s="7" t="n">
        <v>1880</v>
      </c>
      <c r="I513" s="11" t="s">
        <v>2307</v>
      </c>
      <c r="J513" s="7" t="s">
        <v>40</v>
      </c>
      <c r="K513" s="7" t="s">
        <v>40</v>
      </c>
      <c r="L513" s="7"/>
      <c r="M513" s="7"/>
      <c r="N513" s="7" t="s">
        <v>40</v>
      </c>
      <c r="O513" s="9" t="n">
        <v>1848</v>
      </c>
      <c r="P513" s="0" t="str">
        <f aca="false">RIGHT(VLOOKUP(A513,Sheet2!A:C,3,0),4)</f>
        <v>1862</v>
      </c>
      <c r="Q513" s="0" t="n">
        <f aca="false">P513-O513</f>
        <v>14</v>
      </c>
      <c r="R513" s="0" t="str">
        <f aca="false">VLOOKUP(A513,Sheet1!A:K,8,0)</f>
        <v>moderaat of gematigd liberaal;'pragmatisch' liberaal</v>
      </c>
      <c r="S513" s="0" t="s">
        <v>50</v>
      </c>
      <c r="T513" s="0" t="str">
        <f aca="false">RIGHT(VLOOKUP(A513,Sheet1!A:K,11,0),4)</f>
        <v>1802</v>
      </c>
      <c r="U513" s="0" t="str">
        <f aca="false">RIGHT(G513,4)</f>
        <v>1880</v>
      </c>
      <c r="V513" s="0" t="n">
        <f aca="false">U513-T513</f>
        <v>78</v>
      </c>
      <c r="W513" s="0" t="n">
        <f aca="false">IF(O513&lt;1881,1,0)</f>
        <v>1</v>
      </c>
      <c r="X513" s="0" t="n">
        <f aca="false">IF(AND(O513&gt;1880,O513&lt;1901),1,0)</f>
        <v>0</v>
      </c>
      <c r="Y513" s="0" t="n">
        <f aca="false">IF(AND(O513&gt;1900,O513&lt;1919),1,0)</f>
        <v>0</v>
      </c>
      <c r="Z513" s="0" t="n">
        <f aca="false">IF(O513&gt;1918,1,0)</f>
        <v>0</v>
      </c>
      <c r="AA513" s="0" t="n">
        <f aca="false">IF(W513=1,1,IF(X513=1,2,IF(Y513=1,3,IF(Z513=1,4,0))))</f>
        <v>1</v>
      </c>
      <c r="AB513" s="0" t="n">
        <f aca="false">IF(ISNUMBER(FIND("2e kamerlid",D513,1)),1,0)</f>
        <v>1</v>
      </c>
      <c r="AC513" s="0" t="n">
        <f aca="false">IF(ISNUMBER(FIND("1e kamerlid",D513,1)),1,0)</f>
        <v>0</v>
      </c>
      <c r="AD513" s="0" t="n">
        <f aca="false">IF(ISNUMBER(FIND("minister",D513,1)),1,0)</f>
        <v>0</v>
      </c>
      <c r="AE513" s="0" t="n">
        <f aca="false">IF(ISNUMBER(FIND("gedeputeerde",D513,1)),1,0)</f>
        <v>0</v>
      </c>
      <c r="AF513" s="0" t="n">
        <f aca="false">IF(ISNUMBER(FIND("commissaris",D513,1)),1,0)</f>
        <v>0</v>
      </c>
    </row>
    <row r="514" customFormat="false" ht="15" hidden="false" customHeight="false" outlineLevel="0" collapsed="false">
      <c r="A514" s="6" t="s">
        <v>2308</v>
      </c>
      <c r="B514" s="7" t="s">
        <v>2309</v>
      </c>
      <c r="C514" s="7" t="s">
        <v>281</v>
      </c>
      <c r="D514" s="7" t="s">
        <v>1101</v>
      </c>
      <c r="E514" s="7" t="s">
        <v>572</v>
      </c>
      <c r="F514" s="7" t="s">
        <v>48</v>
      </c>
      <c r="G514" s="7" t="s">
        <v>2310</v>
      </c>
      <c r="H514" s="10" t="n">
        <v>1941</v>
      </c>
      <c r="I514" s="7" t="s">
        <v>84</v>
      </c>
      <c r="J514" s="7" t="s">
        <v>40</v>
      </c>
      <c r="K514" s="7" t="s">
        <v>40</v>
      </c>
      <c r="L514" s="12"/>
      <c r="M514" s="7"/>
      <c r="N514" s="8" t="s">
        <v>40</v>
      </c>
      <c r="O514" s="9" t="n">
        <v>1920</v>
      </c>
      <c r="P514" s="0" t="str">
        <f aca="false">RIGHT(VLOOKUP(A514,Sheet2!A:C,3,0),4)</f>
        <v>1937</v>
      </c>
      <c r="Q514" s="0" t="n">
        <f aca="false">P514-O514</f>
        <v>17</v>
      </c>
      <c r="R514" s="0" t="str">
        <f aca="false">VLOOKUP(A514,Sheet1!A:K,8,0)</f>
        <v>VDB</v>
      </c>
      <c r="S514" s="0" t="s">
        <v>42</v>
      </c>
      <c r="T514" s="0" t="str">
        <f aca="false">RIGHT(VLOOKUP(A514,Sheet1!A:K,11,0),4)</f>
        <v>1881</v>
      </c>
      <c r="U514" s="0" t="str">
        <f aca="false">RIGHT(G514,4)</f>
        <v>1941</v>
      </c>
      <c r="V514" s="0" t="n">
        <f aca="false">U514-T514</f>
        <v>60</v>
      </c>
      <c r="W514" s="0" t="n">
        <f aca="false">IF(O514&lt;1881,1,0)</f>
        <v>0</v>
      </c>
      <c r="X514" s="0" t="n">
        <f aca="false">IF(AND(O514&gt;1880,O514&lt;1901),1,0)</f>
        <v>0</v>
      </c>
      <c r="Y514" s="0" t="n">
        <f aca="false">IF(AND(O514&gt;1900,O514&lt;1919),1,0)</f>
        <v>0</v>
      </c>
      <c r="Z514" s="0" t="n">
        <f aca="false">IF(O514&gt;1918,1,0)</f>
        <v>1</v>
      </c>
      <c r="AA514" s="0" t="n">
        <f aca="false">IF(W514=1,1,IF(X514=1,2,IF(Y514=1,3,IF(Z514=1,4,0))))</f>
        <v>4</v>
      </c>
      <c r="AB514" s="0" t="n">
        <f aca="false">IF(ISNUMBER(FIND("2e kamerlid",D514,1)),1,0)</f>
        <v>0</v>
      </c>
      <c r="AC514" s="0" t="n">
        <f aca="false">IF(ISNUMBER(FIND("1e kamerlid",D514,1)),1,0)</f>
        <v>1</v>
      </c>
      <c r="AD514" s="0" t="n">
        <f aca="false">IF(ISNUMBER(FIND("minister",D514,1)),1,0)</f>
        <v>1</v>
      </c>
      <c r="AE514" s="0" t="n">
        <f aca="false">IF(ISNUMBER(FIND("gedeputeerde",D514,1)),1,0)</f>
        <v>0</v>
      </c>
      <c r="AF514" s="0" t="n">
        <f aca="false">IF(ISNUMBER(FIND("commissaris",D514,1)),1,0)</f>
        <v>0</v>
      </c>
    </row>
    <row r="515" customFormat="false" ht="15" hidden="false" customHeight="false" outlineLevel="0" collapsed="false">
      <c r="A515" s="6" t="s">
        <v>2311</v>
      </c>
      <c r="B515" s="6" t="s">
        <v>2312</v>
      </c>
      <c r="C515" s="6" t="s">
        <v>2313</v>
      </c>
      <c r="D515" s="6" t="s">
        <v>35</v>
      </c>
      <c r="E515" s="6" t="s">
        <v>482</v>
      </c>
      <c r="F515" s="6" t="s">
        <v>102</v>
      </c>
      <c r="G515" s="6" t="s">
        <v>2314</v>
      </c>
      <c r="H515" s="13" t="s">
        <v>819</v>
      </c>
      <c r="I515" s="7" t="s">
        <v>39</v>
      </c>
      <c r="J515" s="7" t="s">
        <v>40</v>
      </c>
      <c r="K515" s="7" t="s">
        <v>40</v>
      </c>
      <c r="L515" s="6"/>
      <c r="M515" s="6"/>
      <c r="N515" s="8" t="s">
        <v>40</v>
      </c>
      <c r="O515" s="9" t="n">
        <v>1848</v>
      </c>
      <c r="P515" s="0" t="str">
        <f aca="false">RIGHT(VLOOKUP(A515,Sheet2!A:C,3,0),4)</f>
        <v>1871</v>
      </c>
      <c r="Q515" s="0" t="n">
        <f aca="false">P515-O515</f>
        <v>23</v>
      </c>
      <c r="R515" s="0" t="str">
        <f aca="false">VLOOKUP(A515,Sheet1!A:K,8,0)</f>
        <v>liberaal</v>
      </c>
      <c r="S515" s="0" t="s">
        <v>50</v>
      </c>
      <c r="T515" s="0" t="str">
        <f aca="false">RIGHT(VLOOKUP(A515,Sheet1!A:K,11,0),4)</f>
        <v>1806</v>
      </c>
      <c r="U515" s="0" t="str">
        <f aca="false">RIGHT(G515,4)</f>
        <v>1890</v>
      </c>
      <c r="V515" s="0" t="n">
        <f aca="false">U515-T515</f>
        <v>84</v>
      </c>
      <c r="W515" s="0" t="n">
        <f aca="false">IF(O515&lt;1881,1,0)</f>
        <v>1</v>
      </c>
      <c r="X515" s="0" t="n">
        <f aca="false">IF(AND(O515&gt;1880,O515&lt;1901),1,0)</f>
        <v>0</v>
      </c>
      <c r="Y515" s="0" t="n">
        <f aca="false">IF(AND(O515&gt;1900,O515&lt;1919),1,0)</f>
        <v>0</v>
      </c>
      <c r="Z515" s="0" t="n">
        <f aca="false">IF(O515&gt;1918,1,0)</f>
        <v>0</v>
      </c>
      <c r="AA515" s="0" t="n">
        <f aca="false">IF(W515=1,1,IF(X515=1,2,IF(Y515=1,3,IF(Z515=1,4,0))))</f>
        <v>1</v>
      </c>
      <c r="AB515" s="0" t="n">
        <f aca="false">IF(ISNUMBER(FIND("2e kamerlid",D515,1)),1,0)</f>
        <v>1</v>
      </c>
      <c r="AC515" s="0" t="n">
        <f aca="false">IF(ISNUMBER(FIND("1e kamerlid",D515,1)),1,0)</f>
        <v>0</v>
      </c>
      <c r="AD515" s="0" t="n">
        <f aca="false">IF(ISNUMBER(FIND("minister",D515,1)),1,0)</f>
        <v>0</v>
      </c>
      <c r="AE515" s="0" t="n">
        <f aca="false">IF(ISNUMBER(FIND("gedeputeerde",D515,1)),1,0)</f>
        <v>0</v>
      </c>
      <c r="AF515" s="0" t="n">
        <f aca="false">IF(ISNUMBER(FIND("commissaris",D515,1)),1,0)</f>
        <v>0</v>
      </c>
    </row>
    <row r="516" customFormat="false" ht="15" hidden="false" customHeight="false" outlineLevel="0" collapsed="false">
      <c r="A516" s="6" t="s">
        <v>2315</v>
      </c>
      <c r="B516" s="7" t="s">
        <v>2316</v>
      </c>
      <c r="C516" s="7" t="s">
        <v>2317</v>
      </c>
      <c r="D516" s="7" t="s">
        <v>35</v>
      </c>
      <c r="E516" s="7" t="s">
        <v>651</v>
      </c>
      <c r="F516" s="7" t="s">
        <v>66</v>
      </c>
      <c r="G516" s="7" t="s">
        <v>2318</v>
      </c>
      <c r="H516" s="7" t="n">
        <v>1884</v>
      </c>
      <c r="I516" s="11" t="n">
        <v>686413</v>
      </c>
      <c r="J516" s="7" t="s">
        <v>40</v>
      </c>
      <c r="K516" s="7" t="s">
        <v>40</v>
      </c>
      <c r="L516" s="7"/>
      <c r="M516" s="7"/>
      <c r="N516" s="7" t="s">
        <v>40</v>
      </c>
      <c r="O516" s="9" t="n">
        <v>1840</v>
      </c>
      <c r="P516" s="0" t="str">
        <f aca="false">RIGHT(VLOOKUP(A516,Sheet2!A:C,3,0),4)</f>
        <v>1860</v>
      </c>
      <c r="Q516" s="0" t="n">
        <f aca="false">P516-O516</f>
        <v>20</v>
      </c>
      <c r="R516" s="0" t="str">
        <f aca="false">VLOOKUP(A516,Sheet1!A:K,8,0)</f>
        <v>liberaal;Thorbeckiaan</v>
      </c>
      <c r="S516" s="0" t="s">
        <v>50</v>
      </c>
      <c r="T516" s="0" t="str">
        <f aca="false">RIGHT(VLOOKUP(A516,Sheet1!A:K,11,0),4)</f>
        <v>1807</v>
      </c>
      <c r="U516" s="0" t="str">
        <f aca="false">RIGHT(G516,4)</f>
        <v>1884</v>
      </c>
      <c r="V516" s="0" t="n">
        <f aca="false">U516-T516</f>
        <v>77</v>
      </c>
      <c r="W516" s="0" t="n">
        <f aca="false">IF(O516&lt;1881,1,0)</f>
        <v>1</v>
      </c>
      <c r="X516" s="0" t="n">
        <f aca="false">IF(AND(O516&gt;1880,O516&lt;1901),1,0)</f>
        <v>0</v>
      </c>
      <c r="Y516" s="0" t="n">
        <f aca="false">IF(AND(O516&gt;1900,O516&lt;1919),1,0)</f>
        <v>0</v>
      </c>
      <c r="Z516" s="0" t="n">
        <f aca="false">IF(O516&gt;1918,1,0)</f>
        <v>0</v>
      </c>
      <c r="AA516" s="0" t="n">
        <f aca="false">IF(W516=1,1,IF(X516=1,2,IF(Y516=1,3,IF(Z516=1,4,0))))</f>
        <v>1</v>
      </c>
      <c r="AB516" s="0" t="n">
        <f aca="false">IF(ISNUMBER(FIND("2e kamerlid",D516,1)),1,0)</f>
        <v>1</v>
      </c>
      <c r="AC516" s="0" t="n">
        <f aca="false">IF(ISNUMBER(FIND("1e kamerlid",D516,1)),1,0)</f>
        <v>0</v>
      </c>
      <c r="AD516" s="0" t="n">
        <f aca="false">IF(ISNUMBER(FIND("minister",D516,1)),1,0)</f>
        <v>0</v>
      </c>
      <c r="AE516" s="0" t="n">
        <f aca="false">IF(ISNUMBER(FIND("gedeputeerde",D516,1)),1,0)</f>
        <v>0</v>
      </c>
      <c r="AF516" s="0" t="n">
        <f aca="false">IF(ISNUMBER(FIND("commissaris",D516,1)),1,0)</f>
        <v>0</v>
      </c>
    </row>
    <row r="517" customFormat="false" ht="15" hidden="false" customHeight="false" outlineLevel="0" collapsed="false">
      <c r="A517" s="6" t="s">
        <v>2319</v>
      </c>
      <c r="B517" s="7" t="s">
        <v>2320</v>
      </c>
      <c r="C517" s="7" t="s">
        <v>618</v>
      </c>
      <c r="D517" s="7" t="s">
        <v>132</v>
      </c>
      <c r="E517" s="7" t="s">
        <v>562</v>
      </c>
      <c r="F517" s="7" t="s">
        <v>37</v>
      </c>
      <c r="G517" s="7" t="s">
        <v>2321</v>
      </c>
      <c r="H517" s="7" t="n">
        <v>1941</v>
      </c>
      <c r="I517" s="7" t="s">
        <v>84</v>
      </c>
      <c r="J517" s="7" t="s">
        <v>40</v>
      </c>
      <c r="K517" s="7" t="s">
        <v>40</v>
      </c>
      <c r="L517" s="7"/>
      <c r="M517" s="12" t="s">
        <v>89</v>
      </c>
      <c r="N517" s="8" t="s">
        <v>40</v>
      </c>
      <c r="O517" s="9" t="n">
        <v>1922</v>
      </c>
      <c r="P517" s="0" t="str">
        <f aca="false">RIGHT(VLOOKUP(A517,Sheet2!A:C,3,0),4)</f>
        <v>1941</v>
      </c>
      <c r="Q517" s="0" t="n">
        <f aca="false">P517-O517</f>
        <v>19</v>
      </c>
      <c r="R517" s="0" t="str">
        <f aca="false">VLOOKUP(A517,Sheet1!A:K,8,0)</f>
        <v>CHU</v>
      </c>
      <c r="S517" s="0" t="s">
        <v>69</v>
      </c>
      <c r="T517" s="0" t="str">
        <f aca="false">RIGHT(VLOOKUP(A517,Sheet1!A:K,11,0),4)</f>
        <v>1869</v>
      </c>
      <c r="U517" s="0" t="str">
        <f aca="false">RIGHT(G517,4)</f>
        <v>1941</v>
      </c>
      <c r="V517" s="0" t="n">
        <f aca="false">U517-T517</f>
        <v>72</v>
      </c>
      <c r="W517" s="0" t="n">
        <f aca="false">IF(O517&lt;1881,1,0)</f>
        <v>0</v>
      </c>
      <c r="X517" s="0" t="n">
        <f aca="false">IF(AND(O517&gt;1880,O517&lt;1901),1,0)</f>
        <v>0</v>
      </c>
      <c r="Y517" s="0" t="n">
        <f aca="false">IF(AND(O517&gt;1900,O517&lt;1919),1,0)</f>
        <v>0</v>
      </c>
      <c r="Z517" s="0" t="n">
        <f aca="false">IF(O517&gt;1918,1,0)</f>
        <v>1</v>
      </c>
      <c r="AA517" s="0" t="n">
        <f aca="false">IF(W517=1,1,IF(X517=1,2,IF(Y517=1,3,IF(Z517=1,4,0))))</f>
        <v>4</v>
      </c>
      <c r="AB517" s="0" t="n">
        <f aca="false">IF(ISNUMBER(FIND("2e kamerlid",D517,1)),1,0)</f>
        <v>1</v>
      </c>
      <c r="AC517" s="0" t="n">
        <f aca="false">IF(ISNUMBER(FIND("1e kamerlid",D517,1)),1,0)</f>
        <v>1</v>
      </c>
      <c r="AD517" s="0" t="n">
        <f aca="false">IF(ISNUMBER(FIND("minister",D517,1)),1,0)</f>
        <v>1</v>
      </c>
      <c r="AE517" s="0" t="n">
        <f aca="false">IF(ISNUMBER(FIND("gedeputeerde",D517,1)),1,0)</f>
        <v>0</v>
      </c>
      <c r="AF517" s="0" t="n">
        <f aca="false">IF(ISNUMBER(FIND("commissaris",D517,1)),1,0)</f>
        <v>0</v>
      </c>
    </row>
    <row r="518" customFormat="false" ht="15" hidden="false" customHeight="false" outlineLevel="0" collapsed="false">
      <c r="A518" s="6" t="s">
        <v>2322</v>
      </c>
      <c r="B518" s="7" t="s">
        <v>2323</v>
      </c>
      <c r="C518" s="7" t="s">
        <v>993</v>
      </c>
      <c r="D518" s="7" t="s">
        <v>35</v>
      </c>
      <c r="E518" s="7" t="s">
        <v>2324</v>
      </c>
      <c r="F518" s="7" t="s">
        <v>48</v>
      </c>
      <c r="G518" s="7" t="s">
        <v>2325</v>
      </c>
      <c r="H518" s="10" t="n">
        <v>1925</v>
      </c>
      <c r="I518" s="7" t="s">
        <v>39</v>
      </c>
      <c r="J518" s="7" t="s">
        <v>40</v>
      </c>
      <c r="K518" s="7" t="s">
        <v>40</v>
      </c>
      <c r="L518" s="12" t="s">
        <v>1359</v>
      </c>
      <c r="M518" s="12"/>
      <c r="N518" s="8" t="s">
        <v>40</v>
      </c>
      <c r="O518" s="9" t="n">
        <v>1901</v>
      </c>
      <c r="P518" s="0" t="str">
        <f aca="false">RIGHT(VLOOKUP(A518,Sheet2!A:C,3,0),4)</f>
        <v>1905</v>
      </c>
      <c r="Q518" s="0" t="n">
        <f aca="false">P518-O518</f>
        <v>4</v>
      </c>
      <c r="R518" s="0" t="str">
        <f aca="false">VLOOKUP(A518,Sheet1!A:K,8,0)</f>
        <v>ARP</v>
      </c>
      <c r="S518" s="0" t="s">
        <v>69</v>
      </c>
      <c r="T518" s="0" t="str">
        <f aca="false">RIGHT(VLOOKUP(A518,Sheet1!A:K,11,0),4)</f>
        <v>1834</v>
      </c>
      <c r="U518" s="0" t="str">
        <f aca="false">RIGHT(G518,4)</f>
        <v>1925</v>
      </c>
      <c r="V518" s="0" t="n">
        <f aca="false">U518-T518</f>
        <v>91</v>
      </c>
      <c r="W518" s="0" t="n">
        <f aca="false">IF(O518&lt;1881,1,0)</f>
        <v>0</v>
      </c>
      <c r="X518" s="0" t="n">
        <f aca="false">IF(AND(O518&gt;1880,O518&lt;1901),1,0)</f>
        <v>0</v>
      </c>
      <c r="Y518" s="0" t="n">
        <f aca="false">IF(AND(O518&gt;1900,O518&lt;1919),1,0)</f>
        <v>1</v>
      </c>
      <c r="Z518" s="0" t="n">
        <f aca="false">IF(O518&gt;1918,1,0)</f>
        <v>0</v>
      </c>
      <c r="AA518" s="0" t="n">
        <f aca="false">IF(W518=1,1,IF(X518=1,2,IF(Y518=1,3,IF(Z518=1,4,0))))</f>
        <v>3</v>
      </c>
      <c r="AB518" s="0" t="n">
        <f aca="false">IF(ISNUMBER(FIND("2e kamerlid",D518,1)),1,0)</f>
        <v>1</v>
      </c>
      <c r="AC518" s="0" t="n">
        <f aca="false">IF(ISNUMBER(FIND("1e kamerlid",D518,1)),1,0)</f>
        <v>0</v>
      </c>
      <c r="AD518" s="0" t="n">
        <f aca="false">IF(ISNUMBER(FIND("minister",D518,1)),1,0)</f>
        <v>0</v>
      </c>
      <c r="AE518" s="0" t="n">
        <f aca="false">IF(ISNUMBER(FIND("gedeputeerde",D518,1)),1,0)</f>
        <v>0</v>
      </c>
      <c r="AF518" s="0" t="n">
        <f aca="false">IF(ISNUMBER(FIND("commissaris",D518,1)),1,0)</f>
        <v>0</v>
      </c>
    </row>
    <row r="519" customFormat="false" ht="15" hidden="false" customHeight="false" outlineLevel="0" collapsed="false">
      <c r="A519" s="6" t="s">
        <v>2326</v>
      </c>
      <c r="B519" s="7" t="s">
        <v>2327</v>
      </c>
      <c r="C519" s="7" t="s">
        <v>2328</v>
      </c>
      <c r="D519" s="7" t="s">
        <v>35</v>
      </c>
      <c r="E519" s="7" t="s">
        <v>82</v>
      </c>
      <c r="F519" s="7" t="s">
        <v>37</v>
      </c>
      <c r="G519" s="7" t="s">
        <v>2329</v>
      </c>
      <c r="H519" s="7" t="n">
        <v>1898</v>
      </c>
      <c r="I519" s="7" t="s">
        <v>84</v>
      </c>
      <c r="J519" s="7" t="s">
        <v>40</v>
      </c>
      <c r="K519" s="7" t="s">
        <v>40</v>
      </c>
      <c r="L519" s="7"/>
      <c r="M519" s="12"/>
      <c r="N519" s="8" t="s">
        <v>40</v>
      </c>
      <c r="O519" s="9" t="n">
        <v>1885</v>
      </c>
      <c r="P519" s="0" t="str">
        <f aca="false">RIGHT(VLOOKUP(A519,Sheet2!A:C,3,0),4)</f>
        <v>1886</v>
      </c>
      <c r="Q519" s="0" t="n">
        <f aca="false">P519-O519</f>
        <v>1</v>
      </c>
      <c r="R519" s="0" t="str">
        <f aca="false">VLOOKUP(A519,Sheet1!A:K,8,0)</f>
        <v>liberaal</v>
      </c>
      <c r="S519" s="0" t="s">
        <v>50</v>
      </c>
      <c r="T519" s="0" t="str">
        <f aca="false">RIGHT(VLOOKUP(A519,Sheet1!A:K,11,0),4)</f>
        <v>1824</v>
      </c>
      <c r="U519" s="0" t="str">
        <f aca="false">RIGHT(G519,4)</f>
        <v>1898</v>
      </c>
      <c r="V519" s="0" t="n">
        <f aca="false">U519-T519</f>
        <v>74</v>
      </c>
      <c r="W519" s="0" t="n">
        <f aca="false">IF(O519&lt;1881,1,0)</f>
        <v>0</v>
      </c>
      <c r="X519" s="0" t="n">
        <f aca="false">IF(AND(O519&gt;1880,O519&lt;1901),1,0)</f>
        <v>1</v>
      </c>
      <c r="Y519" s="0" t="n">
        <f aca="false">IF(AND(O519&gt;1900,O519&lt;1919),1,0)</f>
        <v>0</v>
      </c>
      <c r="Z519" s="0" t="n">
        <f aca="false">IF(O519&gt;1918,1,0)</f>
        <v>0</v>
      </c>
      <c r="AA519" s="0" t="n">
        <f aca="false">IF(W519=1,1,IF(X519=1,2,IF(Y519=1,3,IF(Z519=1,4,0))))</f>
        <v>2</v>
      </c>
      <c r="AB519" s="0" t="n">
        <f aca="false">IF(ISNUMBER(FIND("2e kamerlid",D519,1)),1,0)</f>
        <v>1</v>
      </c>
      <c r="AC519" s="0" t="n">
        <f aca="false">IF(ISNUMBER(FIND("1e kamerlid",D519,1)),1,0)</f>
        <v>0</v>
      </c>
      <c r="AD519" s="0" t="n">
        <f aca="false">IF(ISNUMBER(FIND("minister",D519,1)),1,0)</f>
        <v>0</v>
      </c>
      <c r="AE519" s="0" t="n">
        <f aca="false">IF(ISNUMBER(FIND("gedeputeerde",D519,1)),1,0)</f>
        <v>0</v>
      </c>
      <c r="AF519" s="0" t="n">
        <f aca="false">IF(ISNUMBER(FIND("commissaris",D519,1)),1,0)</f>
        <v>0</v>
      </c>
    </row>
    <row r="520" customFormat="false" ht="15" hidden="false" customHeight="false" outlineLevel="0" collapsed="false">
      <c r="A520" s="6" t="s">
        <v>2330</v>
      </c>
      <c r="B520" s="7" t="s">
        <v>2331</v>
      </c>
      <c r="C520" s="7" t="s">
        <v>487</v>
      </c>
      <c r="D520" s="7" t="s">
        <v>35</v>
      </c>
      <c r="E520" s="7" t="s">
        <v>82</v>
      </c>
      <c r="F520" s="7" t="s">
        <v>37</v>
      </c>
      <c r="G520" s="7" t="s">
        <v>2332</v>
      </c>
      <c r="H520" s="7" t="n">
        <v>1888</v>
      </c>
      <c r="I520" s="7" t="s">
        <v>39</v>
      </c>
      <c r="J520" s="7" t="s">
        <v>40</v>
      </c>
      <c r="K520" s="7" t="s">
        <v>40</v>
      </c>
      <c r="L520" s="7"/>
      <c r="M520" s="7"/>
      <c r="N520" s="8" t="s">
        <v>40</v>
      </c>
      <c r="O520" s="9" t="n">
        <v>1886</v>
      </c>
      <c r="P520" s="0" t="str">
        <f aca="false">RIGHT(VLOOKUP(A520,Sheet2!A:C,3,0),4)</f>
        <v>1887</v>
      </c>
      <c r="Q520" s="0" t="n">
        <f aca="false">P520-O520</f>
        <v>1</v>
      </c>
      <c r="R520" s="0" t="str">
        <f aca="false">VLOOKUP(A520,Sheet1!A:K,8,0)</f>
        <v>Bahlmanniaan ('Centrum')</v>
      </c>
      <c r="S520" s="0" t="s">
        <v>69</v>
      </c>
      <c r="T520" s="0" t="str">
        <f aca="false">RIGHT(VLOOKUP(A520,Sheet1!A:K,11,0),4)</f>
        <v>1832</v>
      </c>
      <c r="U520" s="0" t="str">
        <f aca="false">RIGHT(G520,4)</f>
        <v>1888</v>
      </c>
      <c r="V520" s="0" t="n">
        <f aca="false">U520-T520</f>
        <v>56</v>
      </c>
      <c r="W520" s="0" t="n">
        <f aca="false">IF(O520&lt;1881,1,0)</f>
        <v>0</v>
      </c>
      <c r="X520" s="0" t="n">
        <f aca="false">IF(AND(O520&gt;1880,O520&lt;1901),1,0)</f>
        <v>1</v>
      </c>
      <c r="Y520" s="0" t="n">
        <f aca="false">IF(AND(O520&gt;1900,O520&lt;1919),1,0)</f>
        <v>0</v>
      </c>
      <c r="Z520" s="0" t="n">
        <f aca="false">IF(O520&gt;1918,1,0)</f>
        <v>0</v>
      </c>
      <c r="AA520" s="0" t="n">
        <f aca="false">IF(W520=1,1,IF(X520=1,2,IF(Y520=1,3,IF(Z520=1,4,0))))</f>
        <v>2</v>
      </c>
      <c r="AB520" s="0" t="n">
        <f aca="false">IF(ISNUMBER(FIND("2e kamerlid",D520,1)),1,0)</f>
        <v>1</v>
      </c>
      <c r="AC520" s="0" t="n">
        <f aca="false">IF(ISNUMBER(FIND("1e kamerlid",D520,1)),1,0)</f>
        <v>0</v>
      </c>
      <c r="AD520" s="0" t="n">
        <f aca="false">IF(ISNUMBER(FIND("minister",D520,1)),1,0)</f>
        <v>0</v>
      </c>
      <c r="AE520" s="0" t="n">
        <f aca="false">IF(ISNUMBER(FIND("gedeputeerde",D520,1)),1,0)</f>
        <v>0</v>
      </c>
      <c r="AF520" s="0" t="n">
        <f aca="false">IF(ISNUMBER(FIND("commissaris",D520,1)),1,0)</f>
        <v>0</v>
      </c>
    </row>
    <row r="521" customFormat="false" ht="15" hidden="false" customHeight="false" outlineLevel="0" collapsed="false">
      <c r="A521" s="6" t="s">
        <v>2333</v>
      </c>
      <c r="B521" s="6" t="s">
        <v>2334</v>
      </c>
      <c r="C521" s="6" t="s">
        <v>194</v>
      </c>
      <c r="D521" s="6" t="s">
        <v>46</v>
      </c>
      <c r="E521" s="6" t="s">
        <v>810</v>
      </c>
      <c r="F521" s="6" t="s">
        <v>811</v>
      </c>
      <c r="G521" s="6" t="s">
        <v>2335</v>
      </c>
      <c r="H521" s="13" t="s">
        <v>1341</v>
      </c>
      <c r="I521" s="7" t="s">
        <v>105</v>
      </c>
      <c r="J521" s="7" t="s">
        <v>76</v>
      </c>
      <c r="K521" s="6" t="s">
        <v>77</v>
      </c>
      <c r="L521" s="6"/>
      <c r="M521" s="6"/>
      <c r="N521" s="7" t="s">
        <v>77</v>
      </c>
      <c r="O521" s="9" t="n">
        <v>1886</v>
      </c>
      <c r="P521" s="0" t="str">
        <f aca="false">RIGHT(VLOOKUP(A521,Sheet2!A:C,3,0),4)</f>
        <v>1935</v>
      </c>
      <c r="Q521" s="0" t="n">
        <f aca="false">P521-O521</f>
        <v>49</v>
      </c>
      <c r="R521" s="0" t="str">
        <f aca="false">VLOOKUP(A521,Sheet1!A:K,8,0)</f>
        <v>liberaal;Vrijheidsbond</v>
      </c>
      <c r="S521" s="0" t="s">
        <v>50</v>
      </c>
      <c r="T521" s="0" t="str">
        <f aca="false">RIGHT(VLOOKUP(A521,Sheet1!A:K,11,0),4)</f>
        <v>1852</v>
      </c>
      <c r="U521" s="0" t="str">
        <f aca="false">RIGHT(G521,4)</f>
        <v>1935</v>
      </c>
      <c r="V521" s="0" t="n">
        <f aca="false">U521-T521</f>
        <v>83</v>
      </c>
      <c r="W521" s="0" t="n">
        <f aca="false">IF(O521&lt;1881,1,0)</f>
        <v>0</v>
      </c>
      <c r="X521" s="0" t="n">
        <f aca="false">IF(AND(O521&gt;1880,O521&lt;1901),1,0)</f>
        <v>1</v>
      </c>
      <c r="Y521" s="0" t="n">
        <f aca="false">IF(AND(O521&gt;1900,O521&lt;1919),1,0)</f>
        <v>0</v>
      </c>
      <c r="Z521" s="0" t="n">
        <f aca="false">IF(O521&gt;1918,1,0)</f>
        <v>0</v>
      </c>
      <c r="AA521" s="0" t="n">
        <f aca="false">IF(W521=1,1,IF(X521=1,2,IF(Y521=1,3,IF(Z521=1,4,0))))</f>
        <v>2</v>
      </c>
      <c r="AB521" s="0" t="n">
        <f aca="false">IF(ISNUMBER(FIND("2e kamerlid",D521,1)),1,0)</f>
        <v>1</v>
      </c>
      <c r="AC521" s="0" t="n">
        <f aca="false">IF(ISNUMBER(FIND("1e kamerlid",D521,1)),1,0)</f>
        <v>1</v>
      </c>
      <c r="AD521" s="0" t="n">
        <f aca="false">IF(ISNUMBER(FIND("minister",D521,1)),1,0)</f>
        <v>0</v>
      </c>
      <c r="AE521" s="0" t="n">
        <f aca="false">IF(ISNUMBER(FIND("gedeputeerde",D521,1)),1,0)</f>
        <v>0</v>
      </c>
      <c r="AF521" s="0" t="n">
        <f aca="false">IF(ISNUMBER(FIND("commissaris",D521,1)),1,0)</f>
        <v>0</v>
      </c>
    </row>
    <row r="522" customFormat="false" ht="15" hidden="false" customHeight="false" outlineLevel="0" collapsed="false">
      <c r="A522" s="6" t="s">
        <v>2336</v>
      </c>
      <c r="B522" s="7" t="s">
        <v>2337</v>
      </c>
      <c r="C522" s="7" t="s">
        <v>2338</v>
      </c>
      <c r="D522" s="7" t="s">
        <v>35</v>
      </c>
      <c r="E522" s="7" t="s">
        <v>82</v>
      </c>
      <c r="F522" s="7" t="s">
        <v>37</v>
      </c>
      <c r="G522" s="7" t="s">
        <v>2339</v>
      </c>
      <c r="H522" s="7" t="n">
        <v>1925</v>
      </c>
      <c r="I522" s="10" t="s">
        <v>2340</v>
      </c>
      <c r="J522" s="7" t="s">
        <v>40</v>
      </c>
      <c r="K522" s="7" t="s">
        <v>40</v>
      </c>
      <c r="L522" s="7"/>
      <c r="M522" s="12" t="s">
        <v>743</v>
      </c>
      <c r="N522" s="8" t="s">
        <v>40</v>
      </c>
      <c r="O522" s="9" t="n">
        <v>1893</v>
      </c>
      <c r="P522" s="0" t="str">
        <f aca="false">RIGHT(VLOOKUP(A522,Sheet2!A:C,3,0),4)</f>
        <v>1913</v>
      </c>
      <c r="Q522" s="0" t="n">
        <f aca="false">P522-O522</f>
        <v>20</v>
      </c>
      <c r="R522" s="0" t="str">
        <f aca="false">VLOOKUP(A522,Sheet1!A:K,8,0)</f>
        <v>Liberale Unie;vooruitstrevende kamerclub;vrijzinnig-democratische kamerclub;VDB</v>
      </c>
      <c r="S522" s="0" t="s">
        <v>50</v>
      </c>
      <c r="T522" s="0" t="str">
        <f aca="false">RIGHT(VLOOKUP(A522,Sheet1!A:K,11,0),4)</f>
        <v>1858</v>
      </c>
      <c r="U522" s="0" t="str">
        <f aca="false">RIGHT(G522,4)</f>
        <v>1925</v>
      </c>
      <c r="V522" s="0" t="n">
        <f aca="false">U522-T522</f>
        <v>67</v>
      </c>
      <c r="W522" s="0" t="n">
        <f aca="false">IF(O522&lt;1881,1,0)</f>
        <v>0</v>
      </c>
      <c r="X522" s="0" t="n">
        <f aca="false">IF(AND(O522&gt;1880,O522&lt;1901),1,0)</f>
        <v>1</v>
      </c>
      <c r="Y522" s="0" t="n">
        <f aca="false">IF(AND(O522&gt;1900,O522&lt;1919),1,0)</f>
        <v>0</v>
      </c>
      <c r="Z522" s="0" t="n">
        <f aca="false">IF(O522&gt;1918,1,0)</f>
        <v>0</v>
      </c>
      <c r="AA522" s="0" t="n">
        <f aca="false">IF(W522=1,1,IF(X522=1,2,IF(Y522=1,3,IF(Z522=1,4,0))))</f>
        <v>2</v>
      </c>
      <c r="AB522" s="0" t="n">
        <f aca="false">IF(ISNUMBER(FIND("2e kamerlid",D522,1)),1,0)</f>
        <v>1</v>
      </c>
      <c r="AC522" s="0" t="n">
        <f aca="false">IF(ISNUMBER(FIND("1e kamerlid",D522,1)),1,0)</f>
        <v>0</v>
      </c>
      <c r="AD522" s="0" t="n">
        <f aca="false">IF(ISNUMBER(FIND("minister",D522,1)),1,0)</f>
        <v>0</v>
      </c>
      <c r="AE522" s="0" t="n">
        <f aca="false">IF(ISNUMBER(FIND("gedeputeerde",D522,1)),1,0)</f>
        <v>0</v>
      </c>
      <c r="AF522" s="0" t="n">
        <f aca="false">IF(ISNUMBER(FIND("commissaris",D522,1)),1,0)</f>
        <v>0</v>
      </c>
    </row>
    <row r="523" customFormat="false" ht="15" hidden="false" customHeight="false" outlineLevel="0" collapsed="false">
      <c r="A523" s="6" t="s">
        <v>2341</v>
      </c>
      <c r="B523" s="7" t="s">
        <v>2337</v>
      </c>
      <c r="C523" s="7" t="s">
        <v>395</v>
      </c>
      <c r="D523" s="7" t="s">
        <v>354</v>
      </c>
      <c r="E523" s="7" t="s">
        <v>82</v>
      </c>
      <c r="F523" s="7" t="s">
        <v>37</v>
      </c>
      <c r="G523" s="7" t="s">
        <v>2342</v>
      </c>
      <c r="H523" s="7" t="n">
        <v>1917</v>
      </c>
      <c r="I523" s="11" t="s">
        <v>2343</v>
      </c>
      <c r="J523" s="7" t="s">
        <v>40</v>
      </c>
      <c r="K523" s="7" t="s">
        <v>40</v>
      </c>
      <c r="L523" s="7"/>
      <c r="M523" s="7"/>
      <c r="N523" s="8" t="s">
        <v>40</v>
      </c>
      <c r="O523" s="9" t="n">
        <v>1871</v>
      </c>
      <c r="P523" s="0" t="str">
        <f aca="false">RIGHT(VLOOKUP(A523,Sheet2!A:C,3,0),4)</f>
        <v>1894</v>
      </c>
      <c r="Q523" s="0" t="n">
        <f aca="false">P523-O523</f>
        <v>23</v>
      </c>
      <c r="R523" s="0" t="str">
        <f aca="false">VLOOKUP(A523,Sheet1!A:K,8,0)</f>
        <v>liberaal;Liberale Unie</v>
      </c>
      <c r="S523" s="0" t="s">
        <v>50</v>
      </c>
      <c r="T523" s="0" t="str">
        <f aca="false">RIGHT(VLOOKUP(A523,Sheet1!A:K,11,0),4)</f>
        <v>1831</v>
      </c>
      <c r="U523" s="0" t="str">
        <f aca="false">RIGHT(G523,4)</f>
        <v>1917</v>
      </c>
      <c r="V523" s="0" t="n">
        <f aca="false">U523-T523</f>
        <v>86</v>
      </c>
      <c r="W523" s="0" t="n">
        <f aca="false">IF(O523&lt;1881,1,0)</f>
        <v>1</v>
      </c>
      <c r="X523" s="0" t="n">
        <f aca="false">IF(AND(O523&gt;1880,O523&lt;1901),1,0)</f>
        <v>0</v>
      </c>
      <c r="Y523" s="0" t="n">
        <f aca="false">IF(AND(O523&gt;1900,O523&lt;1919),1,0)</f>
        <v>0</v>
      </c>
      <c r="Z523" s="0" t="n">
        <f aca="false">IF(O523&gt;1918,1,0)</f>
        <v>0</v>
      </c>
      <c r="AA523" s="0" t="n">
        <f aca="false">IF(W523=1,1,IF(X523=1,2,IF(Y523=1,3,IF(Z523=1,4,0))))</f>
        <v>1</v>
      </c>
      <c r="AB523" s="0" t="n">
        <f aca="false">IF(ISNUMBER(FIND("2e kamerlid",D523,1)),1,0)</f>
        <v>1</v>
      </c>
      <c r="AC523" s="0" t="n">
        <f aca="false">IF(ISNUMBER(FIND("1e kamerlid",D523,1)),1,0)</f>
        <v>0</v>
      </c>
      <c r="AD523" s="0" t="n">
        <f aca="false">IF(ISNUMBER(FIND("minister",D523,1)),1,0)</f>
        <v>1</v>
      </c>
      <c r="AE523" s="0" t="n">
        <f aca="false">IF(ISNUMBER(FIND("gedeputeerde",D523,1)),1,0)</f>
        <v>0</v>
      </c>
      <c r="AF523" s="0" t="n">
        <f aca="false">IF(ISNUMBER(FIND("commissaris",D523,1)),1,0)</f>
        <v>0</v>
      </c>
    </row>
    <row r="524" customFormat="false" ht="15" hidden="false" customHeight="false" outlineLevel="0" collapsed="false">
      <c r="A524" s="6" t="s">
        <v>2344</v>
      </c>
      <c r="B524" s="7" t="s">
        <v>2345</v>
      </c>
      <c r="C524" s="7" t="s">
        <v>315</v>
      </c>
      <c r="D524" s="7" t="s">
        <v>35</v>
      </c>
      <c r="E524" s="7" t="s">
        <v>82</v>
      </c>
      <c r="F524" s="7" t="s">
        <v>37</v>
      </c>
      <c r="G524" s="7" t="s">
        <v>2346</v>
      </c>
      <c r="H524" s="7" t="n">
        <v>1935</v>
      </c>
      <c r="I524" s="7" t="s">
        <v>39</v>
      </c>
      <c r="J524" s="7" t="s">
        <v>40</v>
      </c>
      <c r="K524" s="7" t="s">
        <v>40</v>
      </c>
      <c r="L524" s="7"/>
      <c r="M524" s="7"/>
      <c r="N524" s="8" t="s">
        <v>40</v>
      </c>
      <c r="O524" s="9" t="n">
        <v>1886</v>
      </c>
      <c r="P524" s="0" t="str">
        <f aca="false">RIGHT(VLOOKUP(A524,Sheet2!A:C,3,0),4)</f>
        <v>1897</v>
      </c>
      <c r="Q524" s="0" t="n">
        <f aca="false">P524-O524</f>
        <v>11</v>
      </c>
      <c r="R524" s="0" t="str">
        <f aca="false">VLOOKUP(A524,Sheet1!A:K,8,0)</f>
        <v>Liberale Unie;vooruitstrevende kamerclub</v>
      </c>
      <c r="S524" s="0" t="s">
        <v>50</v>
      </c>
      <c r="T524" s="0" t="str">
        <f aca="false">RIGHT(VLOOKUP(A524,Sheet1!A:K,11,0),4)</f>
        <v>1845</v>
      </c>
      <c r="U524" s="0" t="str">
        <f aca="false">RIGHT(G524,4)</f>
        <v>1935</v>
      </c>
      <c r="V524" s="0" t="n">
        <f aca="false">U524-T524</f>
        <v>90</v>
      </c>
      <c r="W524" s="0" t="n">
        <f aca="false">IF(O524&lt;1881,1,0)</f>
        <v>0</v>
      </c>
      <c r="X524" s="0" t="n">
        <f aca="false">IF(AND(O524&gt;1880,O524&lt;1901),1,0)</f>
        <v>1</v>
      </c>
      <c r="Y524" s="0" t="n">
        <f aca="false">IF(AND(O524&gt;1900,O524&lt;1919),1,0)</f>
        <v>0</v>
      </c>
      <c r="Z524" s="0" t="n">
        <f aca="false">IF(O524&gt;1918,1,0)</f>
        <v>0</v>
      </c>
      <c r="AA524" s="0" t="n">
        <f aca="false">IF(W524=1,1,IF(X524=1,2,IF(Y524=1,3,IF(Z524=1,4,0))))</f>
        <v>2</v>
      </c>
      <c r="AB524" s="0" t="n">
        <f aca="false">IF(ISNUMBER(FIND("2e kamerlid",D524,1)),1,0)</f>
        <v>1</v>
      </c>
      <c r="AC524" s="0" t="n">
        <f aca="false">IF(ISNUMBER(FIND("1e kamerlid",D524,1)),1,0)</f>
        <v>0</v>
      </c>
      <c r="AD524" s="0" t="n">
        <f aca="false">IF(ISNUMBER(FIND("minister",D524,1)),1,0)</f>
        <v>0</v>
      </c>
      <c r="AE524" s="0" t="n">
        <f aca="false">IF(ISNUMBER(FIND("gedeputeerde",D524,1)),1,0)</f>
        <v>0</v>
      </c>
      <c r="AF524" s="0" t="n">
        <f aca="false">IF(ISNUMBER(FIND("commissaris",D524,1)),1,0)</f>
        <v>0</v>
      </c>
    </row>
    <row r="525" customFormat="false" ht="15" hidden="false" customHeight="false" outlineLevel="0" collapsed="false">
      <c r="A525" s="6" t="s">
        <v>2347</v>
      </c>
      <c r="B525" s="7" t="s">
        <v>2345</v>
      </c>
      <c r="C525" s="7" t="s">
        <v>395</v>
      </c>
      <c r="D525" s="7" t="s">
        <v>46</v>
      </c>
      <c r="E525" s="7" t="s">
        <v>572</v>
      </c>
      <c r="F525" s="7" t="s">
        <v>48</v>
      </c>
      <c r="G525" s="7" t="s">
        <v>2348</v>
      </c>
      <c r="H525" s="10" t="n">
        <v>1892</v>
      </c>
      <c r="I525" s="11" t="n">
        <v>2030201</v>
      </c>
      <c r="J525" s="7" t="s">
        <v>40</v>
      </c>
      <c r="K525" s="7" t="s">
        <v>40</v>
      </c>
      <c r="L525" s="12"/>
      <c r="M525" s="7"/>
      <c r="N525" s="8" t="s">
        <v>40</v>
      </c>
      <c r="O525" s="9" t="n">
        <v>1847</v>
      </c>
      <c r="P525" s="0" t="str">
        <f aca="false">RIGHT(VLOOKUP(A525,Sheet2!A:C,3,0),4)</f>
        <v>1881</v>
      </c>
      <c r="Q525" s="0" t="n">
        <f aca="false">P525-O525</f>
        <v>34</v>
      </c>
      <c r="R525" s="0" t="str">
        <f aca="false">VLOOKUP(A525,Sheet1!A:K,8,0)</f>
        <v>liberaal</v>
      </c>
      <c r="S525" s="0" t="s">
        <v>50</v>
      </c>
      <c r="T525" s="0" t="str">
        <f aca="false">RIGHT(VLOOKUP(A525,Sheet1!A:K,11,0),4)</f>
        <v>1814</v>
      </c>
      <c r="U525" s="0" t="str">
        <f aca="false">RIGHT(G525,4)</f>
        <v>1892</v>
      </c>
      <c r="V525" s="0" t="n">
        <f aca="false">U525-T525</f>
        <v>78</v>
      </c>
      <c r="W525" s="0" t="n">
        <f aca="false">IF(O525&lt;1881,1,0)</f>
        <v>1</v>
      </c>
      <c r="X525" s="0" t="n">
        <f aca="false">IF(AND(O525&gt;1880,O525&lt;1901),1,0)</f>
        <v>0</v>
      </c>
      <c r="Y525" s="0" t="n">
        <f aca="false">IF(AND(O525&gt;1900,O525&lt;1919),1,0)</f>
        <v>0</v>
      </c>
      <c r="Z525" s="0" t="n">
        <f aca="false">IF(O525&gt;1918,1,0)</f>
        <v>0</v>
      </c>
      <c r="AA525" s="0" t="n">
        <f aca="false">IF(W525=1,1,IF(X525=1,2,IF(Y525=1,3,IF(Z525=1,4,0))))</f>
        <v>1</v>
      </c>
      <c r="AB525" s="0" t="n">
        <f aca="false">IF(ISNUMBER(FIND("2e kamerlid",D525,1)),1,0)</f>
        <v>1</v>
      </c>
      <c r="AC525" s="0" t="n">
        <f aca="false">IF(ISNUMBER(FIND("1e kamerlid",D525,1)),1,0)</f>
        <v>1</v>
      </c>
      <c r="AD525" s="0" t="n">
        <f aca="false">IF(ISNUMBER(FIND("minister",D525,1)),1,0)</f>
        <v>0</v>
      </c>
      <c r="AE525" s="0" t="n">
        <f aca="false">IF(ISNUMBER(FIND("gedeputeerde",D525,1)),1,0)</f>
        <v>0</v>
      </c>
      <c r="AF525" s="0" t="n">
        <f aca="false">IF(ISNUMBER(FIND("commissaris",D525,1)),1,0)</f>
        <v>0</v>
      </c>
    </row>
    <row r="526" customFormat="false" ht="15" hidden="false" customHeight="false" outlineLevel="0" collapsed="false">
      <c r="A526" s="6" t="s">
        <v>2349</v>
      </c>
      <c r="B526" s="7" t="s">
        <v>2350</v>
      </c>
      <c r="C526" s="7" t="s">
        <v>2351</v>
      </c>
      <c r="D526" s="7" t="s">
        <v>54</v>
      </c>
      <c r="E526" s="7" t="s">
        <v>2352</v>
      </c>
      <c r="F526" s="7" t="s">
        <v>110</v>
      </c>
      <c r="G526" s="7" t="s">
        <v>2353</v>
      </c>
      <c r="H526" s="7" t="n">
        <v>1890</v>
      </c>
      <c r="I526" s="11" t="s">
        <v>2354</v>
      </c>
      <c r="J526" s="7" t="s">
        <v>40</v>
      </c>
      <c r="K526" s="7" t="s">
        <v>40</v>
      </c>
      <c r="L526" s="7"/>
      <c r="M526" s="12" t="s">
        <v>2355</v>
      </c>
      <c r="N526" s="8" t="s">
        <v>40</v>
      </c>
      <c r="O526" s="9" t="n">
        <v>1888</v>
      </c>
      <c r="P526" s="0" t="str">
        <f aca="false">RIGHT(VLOOKUP(A526,Sheet2!A:C,3,0),4)</f>
        <v>1890</v>
      </c>
      <c r="Q526" s="0" t="n">
        <f aca="false">P526-O526</f>
        <v>2</v>
      </c>
      <c r="R526" s="0" t="str">
        <f aca="false">VLOOKUP(A526,Sheet1!A:K,8,0)</f>
        <v>Rooms-Katholieken</v>
      </c>
      <c r="S526" s="0" t="s">
        <v>69</v>
      </c>
      <c r="T526" s="0" t="str">
        <f aca="false">RIGHT(VLOOKUP(A526,Sheet1!A:K,11,0),4)</f>
        <v>1833</v>
      </c>
      <c r="U526" s="0" t="str">
        <f aca="false">RIGHT(G526,4)</f>
        <v>1890</v>
      </c>
      <c r="V526" s="0" t="n">
        <f aca="false">U526-T526</f>
        <v>57</v>
      </c>
      <c r="W526" s="0" t="n">
        <f aca="false">IF(O526&lt;1881,1,0)</f>
        <v>0</v>
      </c>
      <c r="X526" s="0" t="n">
        <f aca="false">IF(AND(O526&gt;1880,O526&lt;1901),1,0)</f>
        <v>1</v>
      </c>
      <c r="Y526" s="0" t="n">
        <f aca="false">IF(AND(O526&gt;1900,O526&lt;1919),1,0)</f>
        <v>0</v>
      </c>
      <c r="Z526" s="0" t="n">
        <f aca="false">IF(O526&gt;1918,1,0)</f>
        <v>0</v>
      </c>
      <c r="AA526" s="0" t="n">
        <f aca="false">IF(W526=1,1,IF(X526=1,2,IF(Y526=1,3,IF(Z526=1,4,0))))</f>
        <v>2</v>
      </c>
      <c r="AB526" s="0" t="n">
        <f aca="false">IF(ISNUMBER(FIND("2e kamerlid",D526,1)),1,0)</f>
        <v>0</v>
      </c>
      <c r="AC526" s="0" t="n">
        <f aca="false">IF(ISNUMBER(FIND("1e kamerlid",D526,1)),1,0)</f>
        <v>1</v>
      </c>
      <c r="AD526" s="0" t="n">
        <f aca="false">IF(ISNUMBER(FIND("minister",D526,1)),1,0)</f>
        <v>0</v>
      </c>
      <c r="AE526" s="0" t="n">
        <f aca="false">IF(ISNUMBER(FIND("gedeputeerde",D526,1)),1,0)</f>
        <v>0</v>
      </c>
      <c r="AF526" s="0" t="n">
        <f aca="false">IF(ISNUMBER(FIND("commissaris",D526,1)),1,0)</f>
        <v>0</v>
      </c>
    </row>
    <row r="527" customFormat="false" ht="15" hidden="false" customHeight="false" outlineLevel="0" collapsed="false">
      <c r="A527" s="6" t="s">
        <v>2356</v>
      </c>
      <c r="B527" s="7" t="s">
        <v>2357</v>
      </c>
      <c r="C527" s="7" t="s">
        <v>622</v>
      </c>
      <c r="D527" s="7" t="s">
        <v>54</v>
      </c>
      <c r="E527" s="7" t="s">
        <v>1205</v>
      </c>
      <c r="F527" s="7" t="s">
        <v>110</v>
      </c>
      <c r="G527" s="7" t="s">
        <v>2358</v>
      </c>
      <c r="H527" s="7" t="n">
        <v>1898</v>
      </c>
      <c r="I527" s="11" t="n">
        <v>1049434</v>
      </c>
      <c r="J527" s="7" t="s">
        <v>40</v>
      </c>
      <c r="K527" s="7" t="s">
        <v>40</v>
      </c>
      <c r="L527" s="7"/>
      <c r="M527" s="12" t="s">
        <v>2359</v>
      </c>
      <c r="N527" s="7" t="s">
        <v>40</v>
      </c>
      <c r="O527" s="9" t="n">
        <v>1883</v>
      </c>
      <c r="P527" s="0" t="str">
        <f aca="false">RIGHT(VLOOKUP(A527,Sheet2!A:C,3,0),4)</f>
        <v>1892</v>
      </c>
      <c r="Q527" s="0" t="n">
        <f aca="false">P527-O527</f>
        <v>9</v>
      </c>
      <c r="R527" s="0" t="str">
        <f aca="false">VLOOKUP(A527,Sheet1!A:K,8,0)</f>
        <v>Rooms-Katholieken</v>
      </c>
      <c r="S527" s="0" t="s">
        <v>69</v>
      </c>
      <c r="T527" s="0" t="str">
        <f aca="false">RIGHT(VLOOKUP(A527,Sheet1!A:K,11,0),4)</f>
        <v>1823</v>
      </c>
      <c r="U527" s="0" t="str">
        <f aca="false">RIGHT(G527,4)</f>
        <v>1898</v>
      </c>
      <c r="V527" s="0" t="n">
        <f aca="false">U527-T527</f>
        <v>75</v>
      </c>
      <c r="W527" s="0" t="n">
        <f aca="false">IF(O527&lt;1881,1,0)</f>
        <v>0</v>
      </c>
      <c r="X527" s="0" t="n">
        <f aca="false">IF(AND(O527&gt;1880,O527&lt;1901),1,0)</f>
        <v>1</v>
      </c>
      <c r="Y527" s="0" t="n">
        <f aca="false">IF(AND(O527&gt;1900,O527&lt;1919),1,0)</f>
        <v>0</v>
      </c>
      <c r="Z527" s="0" t="n">
        <f aca="false">IF(O527&gt;1918,1,0)</f>
        <v>0</v>
      </c>
      <c r="AA527" s="0" t="n">
        <f aca="false">IF(W527=1,1,IF(X527=1,2,IF(Y527=1,3,IF(Z527=1,4,0))))</f>
        <v>2</v>
      </c>
      <c r="AB527" s="0" t="n">
        <f aca="false">IF(ISNUMBER(FIND("2e kamerlid",D527,1)),1,0)</f>
        <v>0</v>
      </c>
      <c r="AC527" s="0" t="n">
        <f aca="false">IF(ISNUMBER(FIND("1e kamerlid",D527,1)),1,0)</f>
        <v>1</v>
      </c>
      <c r="AD527" s="0" t="n">
        <f aca="false">IF(ISNUMBER(FIND("minister",D527,1)),1,0)</f>
        <v>0</v>
      </c>
      <c r="AE527" s="0" t="n">
        <f aca="false">IF(ISNUMBER(FIND("gedeputeerde",D527,1)),1,0)</f>
        <v>0</v>
      </c>
      <c r="AF527" s="0" t="n">
        <f aca="false">IF(ISNUMBER(FIND("commissaris",D527,1)),1,0)</f>
        <v>0</v>
      </c>
    </row>
    <row r="528" customFormat="false" ht="15" hidden="false" customHeight="false" outlineLevel="0" collapsed="false">
      <c r="A528" s="6" t="s">
        <v>2360</v>
      </c>
      <c r="B528" s="7" t="s">
        <v>2357</v>
      </c>
      <c r="C528" s="7" t="s">
        <v>2361</v>
      </c>
      <c r="D528" s="7" t="s">
        <v>35</v>
      </c>
      <c r="E528" s="7" t="s">
        <v>1205</v>
      </c>
      <c r="F528" s="7" t="s">
        <v>110</v>
      </c>
      <c r="G528" s="7" t="s">
        <v>2362</v>
      </c>
      <c r="H528" s="7" t="n">
        <v>1898</v>
      </c>
      <c r="I528" s="11" t="n">
        <v>1074271</v>
      </c>
      <c r="J528" s="7" t="s">
        <v>40</v>
      </c>
      <c r="K528" s="7" t="s">
        <v>40</v>
      </c>
      <c r="L528" s="7"/>
      <c r="M528" s="12" t="s">
        <v>2363</v>
      </c>
      <c r="N528" s="7" t="s">
        <v>40</v>
      </c>
      <c r="O528" s="9" t="n">
        <v>1891</v>
      </c>
      <c r="P528" s="0" t="str">
        <f aca="false">RIGHT(VLOOKUP(A528,Sheet2!A:C,3,0),4)</f>
        <v>1898</v>
      </c>
      <c r="Q528" s="0" t="n">
        <f aca="false">P528-O528</f>
        <v>7</v>
      </c>
      <c r="R528" s="0" t="str">
        <f aca="false">VLOOKUP(A528,Sheet1!A:K,8,0)</f>
        <v>Bahlmanniaan ('Centrum') ;Rooms-Katholieken</v>
      </c>
      <c r="S528" s="0" t="s">
        <v>69</v>
      </c>
      <c r="T528" s="0" t="str">
        <f aca="false">RIGHT(VLOOKUP(A528,Sheet1!A:K,11,0),4)</f>
        <v>1858</v>
      </c>
      <c r="U528" s="0" t="str">
        <f aca="false">RIGHT(G528,4)</f>
        <v>1898</v>
      </c>
      <c r="V528" s="0" t="n">
        <f aca="false">U528-T528</f>
        <v>40</v>
      </c>
      <c r="W528" s="0" t="n">
        <f aca="false">IF(O528&lt;1881,1,0)</f>
        <v>0</v>
      </c>
      <c r="X528" s="0" t="n">
        <f aca="false">IF(AND(O528&gt;1880,O528&lt;1901),1,0)</f>
        <v>1</v>
      </c>
      <c r="Y528" s="0" t="n">
        <f aca="false">IF(AND(O528&gt;1900,O528&lt;1919),1,0)</f>
        <v>0</v>
      </c>
      <c r="Z528" s="0" t="n">
        <f aca="false">IF(O528&gt;1918,1,0)</f>
        <v>0</v>
      </c>
      <c r="AA528" s="0" t="n">
        <f aca="false">IF(W528=1,1,IF(X528=1,2,IF(Y528=1,3,IF(Z528=1,4,0))))</f>
        <v>2</v>
      </c>
      <c r="AB528" s="0" t="n">
        <f aca="false">IF(ISNUMBER(FIND("2e kamerlid",D528,1)),1,0)</f>
        <v>1</v>
      </c>
      <c r="AC528" s="0" t="n">
        <f aca="false">IF(ISNUMBER(FIND("1e kamerlid",D528,1)),1,0)</f>
        <v>0</v>
      </c>
      <c r="AD528" s="0" t="n">
        <f aca="false">IF(ISNUMBER(FIND("minister",D528,1)),1,0)</f>
        <v>0</v>
      </c>
      <c r="AE528" s="0" t="n">
        <f aca="false">IF(ISNUMBER(FIND("gedeputeerde",D528,1)),1,0)</f>
        <v>0</v>
      </c>
      <c r="AF528" s="0" t="n">
        <f aca="false">IF(ISNUMBER(FIND("commissaris",D528,1)),1,0)</f>
        <v>0</v>
      </c>
    </row>
    <row r="529" customFormat="false" ht="15" hidden="false" customHeight="false" outlineLevel="0" collapsed="false">
      <c r="A529" s="6" t="s">
        <v>2364</v>
      </c>
      <c r="B529" s="7" t="s">
        <v>2365</v>
      </c>
      <c r="C529" s="7" t="s">
        <v>2366</v>
      </c>
      <c r="D529" s="7" t="s">
        <v>46</v>
      </c>
      <c r="E529" s="7" t="s">
        <v>2367</v>
      </c>
      <c r="F529" s="7" t="s">
        <v>110</v>
      </c>
      <c r="G529" s="7" t="s">
        <v>2368</v>
      </c>
      <c r="H529" s="7" t="n">
        <v>1896</v>
      </c>
      <c r="I529" s="11" t="n">
        <v>522754</v>
      </c>
      <c r="J529" s="7" t="s">
        <v>40</v>
      </c>
      <c r="K529" s="7" t="s">
        <v>40</v>
      </c>
      <c r="L529" s="7" t="s">
        <v>1205</v>
      </c>
      <c r="M529" s="12"/>
      <c r="N529" s="7" t="s">
        <v>40</v>
      </c>
      <c r="O529" s="9" t="n">
        <v>1868</v>
      </c>
      <c r="P529" s="0" t="str">
        <f aca="false">RIGHT(VLOOKUP(A529,Sheet2!A:C,3,0),4)</f>
        <v>1896</v>
      </c>
      <c r="Q529" s="0" t="n">
        <f aca="false">P529-O529</f>
        <v>28</v>
      </c>
      <c r="R529" s="0" t="str">
        <f aca="false">VLOOKUP(A529,Sheet1!A:K,8,0)</f>
        <v>Rooms-Katholieken</v>
      </c>
      <c r="S529" s="0" t="s">
        <v>69</v>
      </c>
      <c r="T529" s="0" t="str">
        <f aca="false">RIGHT(VLOOKUP(A529,Sheet1!A:K,11,0),4)</f>
        <v>1828</v>
      </c>
      <c r="U529" s="0" t="str">
        <f aca="false">RIGHT(G529,4)</f>
        <v>1896</v>
      </c>
      <c r="V529" s="0" t="n">
        <f aca="false">U529-T529</f>
        <v>68</v>
      </c>
      <c r="W529" s="0" t="n">
        <f aca="false">IF(O529&lt;1881,1,0)</f>
        <v>1</v>
      </c>
      <c r="X529" s="0" t="n">
        <f aca="false">IF(AND(O529&gt;1880,O529&lt;1901),1,0)</f>
        <v>0</v>
      </c>
      <c r="Y529" s="0" t="n">
        <f aca="false">IF(AND(O529&gt;1900,O529&lt;1919),1,0)</f>
        <v>0</v>
      </c>
      <c r="Z529" s="0" t="n">
        <f aca="false">IF(O529&gt;1918,1,0)</f>
        <v>0</v>
      </c>
      <c r="AA529" s="0" t="n">
        <f aca="false">IF(W529=1,1,IF(X529=1,2,IF(Y529=1,3,IF(Z529=1,4,0))))</f>
        <v>1</v>
      </c>
      <c r="AB529" s="0" t="n">
        <f aca="false">IF(ISNUMBER(FIND("2e kamerlid",D529,1)),1,0)</f>
        <v>1</v>
      </c>
      <c r="AC529" s="0" t="n">
        <f aca="false">IF(ISNUMBER(FIND("1e kamerlid",D529,1)),1,0)</f>
        <v>1</v>
      </c>
      <c r="AD529" s="0" t="n">
        <f aca="false">IF(ISNUMBER(FIND("minister",D529,1)),1,0)</f>
        <v>0</v>
      </c>
      <c r="AE529" s="0" t="n">
        <f aca="false">IF(ISNUMBER(FIND("gedeputeerde",D529,1)),1,0)</f>
        <v>0</v>
      </c>
      <c r="AF529" s="0" t="n">
        <f aca="false">IF(ISNUMBER(FIND("commissaris",D529,1)),1,0)</f>
        <v>0</v>
      </c>
    </row>
    <row r="530" customFormat="false" ht="15" hidden="false" customHeight="false" outlineLevel="0" collapsed="false">
      <c r="A530" s="6" t="s">
        <v>2369</v>
      </c>
      <c r="B530" s="7" t="s">
        <v>2370</v>
      </c>
      <c r="C530" s="7" t="s">
        <v>194</v>
      </c>
      <c r="D530" s="7" t="s">
        <v>35</v>
      </c>
      <c r="E530" s="7" t="s">
        <v>36</v>
      </c>
      <c r="F530" s="7" t="s">
        <v>37</v>
      </c>
      <c r="G530" s="7" t="s">
        <v>2371</v>
      </c>
      <c r="H530" s="7" t="n">
        <v>1917</v>
      </c>
      <c r="I530" s="11" t="n">
        <v>2481307</v>
      </c>
      <c r="J530" s="7" t="s">
        <v>40</v>
      </c>
      <c r="K530" s="7" t="s">
        <v>40</v>
      </c>
      <c r="L530" s="7"/>
      <c r="M530" s="7"/>
      <c r="N530" s="8" t="s">
        <v>40</v>
      </c>
      <c r="O530" s="9" t="n">
        <v>1913</v>
      </c>
      <c r="P530" s="0" t="str">
        <f aca="false">RIGHT(VLOOKUP(A530,Sheet2!A:C,3,0),4)</f>
        <v>1917</v>
      </c>
      <c r="Q530" s="0" t="n">
        <f aca="false">P530-O530</f>
        <v>4</v>
      </c>
      <c r="R530" s="0" t="str">
        <f aca="false">VLOOKUP(A530,Sheet1!A:K,8,0)</f>
        <v>SDAP</v>
      </c>
      <c r="S530" s="0" t="s">
        <v>42</v>
      </c>
      <c r="T530" s="0" t="str">
        <f aca="false">RIGHT(VLOOKUP(A530,Sheet1!A:K,11,0),4)</f>
        <v>1874</v>
      </c>
      <c r="U530" s="0" t="str">
        <f aca="false">RIGHT(G530,4)</f>
        <v>1917</v>
      </c>
      <c r="V530" s="0" t="n">
        <f aca="false">U530-T530</f>
        <v>43</v>
      </c>
      <c r="W530" s="0" t="n">
        <f aca="false">IF(O530&lt;1881,1,0)</f>
        <v>0</v>
      </c>
      <c r="X530" s="0" t="n">
        <f aca="false">IF(AND(O530&gt;1880,O530&lt;1901),1,0)</f>
        <v>0</v>
      </c>
      <c r="Y530" s="0" t="n">
        <f aca="false">IF(AND(O530&gt;1900,O530&lt;1919),1,0)</f>
        <v>1</v>
      </c>
      <c r="Z530" s="0" t="n">
        <f aca="false">IF(O530&gt;1918,1,0)</f>
        <v>0</v>
      </c>
      <c r="AA530" s="0" t="n">
        <f aca="false">IF(W530=1,1,IF(X530=1,2,IF(Y530=1,3,IF(Z530=1,4,0))))</f>
        <v>3</v>
      </c>
      <c r="AB530" s="0" t="n">
        <f aca="false">IF(ISNUMBER(FIND("2e kamerlid",D530,1)),1,0)</f>
        <v>1</v>
      </c>
      <c r="AC530" s="0" t="n">
        <f aca="false">IF(ISNUMBER(FIND("1e kamerlid",D530,1)),1,0)</f>
        <v>0</v>
      </c>
      <c r="AD530" s="0" t="n">
        <f aca="false">IF(ISNUMBER(FIND("minister",D530,1)),1,0)</f>
        <v>0</v>
      </c>
      <c r="AE530" s="0" t="n">
        <f aca="false">IF(ISNUMBER(FIND("gedeputeerde",D530,1)),1,0)</f>
        <v>0</v>
      </c>
      <c r="AF530" s="0" t="n">
        <f aca="false">IF(ISNUMBER(FIND("commissaris",D530,1)),1,0)</f>
        <v>0</v>
      </c>
    </row>
    <row r="531" customFormat="false" ht="15" hidden="false" customHeight="false" outlineLevel="0" collapsed="false">
      <c r="A531" s="6" t="s">
        <v>2372</v>
      </c>
      <c r="B531" s="7" t="s">
        <v>2373</v>
      </c>
      <c r="C531" s="7" t="s">
        <v>2374</v>
      </c>
      <c r="D531" s="7" t="s">
        <v>1101</v>
      </c>
      <c r="E531" s="7" t="s">
        <v>82</v>
      </c>
      <c r="F531" s="7" t="s">
        <v>37</v>
      </c>
      <c r="G531" s="7" t="s">
        <v>2375</v>
      </c>
      <c r="H531" s="7" t="n">
        <v>1920</v>
      </c>
      <c r="I531" s="11" t="n">
        <v>8235</v>
      </c>
      <c r="J531" s="7" t="s">
        <v>40</v>
      </c>
      <c r="K531" s="7" t="s">
        <v>40</v>
      </c>
      <c r="L531" s="7" t="s">
        <v>1365</v>
      </c>
      <c r="M531" s="12"/>
      <c r="N531" s="8" t="s">
        <v>40</v>
      </c>
      <c r="O531" s="9" t="n">
        <v>1905</v>
      </c>
      <c r="P531" s="0" t="str">
        <f aca="false">RIGHT(VLOOKUP(A531,Sheet2!A:C,3,0),4)</f>
        <v>1920</v>
      </c>
      <c r="Q531" s="0" t="n">
        <f aca="false">P531-O531</f>
        <v>15</v>
      </c>
      <c r="R531" s="0" t="str">
        <f aca="false">VLOOKUP(A531,Sheet1!A:K,8,0)</f>
        <v>Liberale Unie</v>
      </c>
      <c r="S531" s="0" t="s">
        <v>50</v>
      </c>
      <c r="T531" s="0" t="str">
        <f aca="false">RIGHT(VLOOKUP(A531,Sheet1!A:K,11,0),4)</f>
        <v>1845</v>
      </c>
      <c r="U531" s="0" t="str">
        <f aca="false">RIGHT(G531,4)</f>
        <v>1920</v>
      </c>
      <c r="V531" s="0" t="n">
        <f aca="false">U531-T531</f>
        <v>75</v>
      </c>
      <c r="W531" s="0" t="n">
        <f aca="false">IF(O531&lt;1881,1,0)</f>
        <v>0</v>
      </c>
      <c r="X531" s="0" t="n">
        <f aca="false">IF(AND(O531&gt;1880,O531&lt;1901),1,0)</f>
        <v>0</v>
      </c>
      <c r="Y531" s="0" t="n">
        <f aca="false">IF(AND(O531&gt;1900,O531&lt;1919),1,0)</f>
        <v>1</v>
      </c>
      <c r="Z531" s="0" t="n">
        <f aca="false">IF(O531&gt;1918,1,0)</f>
        <v>0</v>
      </c>
      <c r="AA531" s="0" t="n">
        <f aca="false">IF(W531=1,1,IF(X531=1,2,IF(Y531=1,3,IF(Z531=1,4,0))))</f>
        <v>3</v>
      </c>
      <c r="AB531" s="0" t="n">
        <f aca="false">IF(ISNUMBER(FIND("2e kamerlid",D531,1)),1,0)</f>
        <v>0</v>
      </c>
      <c r="AC531" s="0" t="n">
        <f aca="false">IF(ISNUMBER(FIND("1e kamerlid",D531,1)),1,0)</f>
        <v>1</v>
      </c>
      <c r="AD531" s="0" t="n">
        <f aca="false">IF(ISNUMBER(FIND("minister",D531,1)),1,0)</f>
        <v>1</v>
      </c>
      <c r="AE531" s="0" t="n">
        <f aca="false">IF(ISNUMBER(FIND("gedeputeerde",D531,1)),1,0)</f>
        <v>0</v>
      </c>
      <c r="AF531" s="0" t="n">
        <f aca="false">IF(ISNUMBER(FIND("commissaris",D531,1)),1,0)</f>
        <v>0</v>
      </c>
    </row>
    <row r="532" customFormat="false" ht="15" hidden="false" customHeight="false" outlineLevel="0" collapsed="false">
      <c r="A532" s="6" t="s">
        <v>2376</v>
      </c>
      <c r="B532" s="7" t="s">
        <v>2377</v>
      </c>
      <c r="C532" s="7" t="s">
        <v>315</v>
      </c>
      <c r="D532" s="7" t="s">
        <v>35</v>
      </c>
      <c r="E532" s="7" t="s">
        <v>73</v>
      </c>
      <c r="F532" s="7" t="s">
        <v>48</v>
      </c>
      <c r="G532" s="7" t="s">
        <v>2378</v>
      </c>
      <c r="H532" s="10" t="n">
        <v>1935</v>
      </c>
      <c r="I532" s="7" t="s">
        <v>39</v>
      </c>
      <c r="J532" s="7" t="s">
        <v>40</v>
      </c>
      <c r="K532" s="7" t="s">
        <v>40</v>
      </c>
      <c r="L532" s="12"/>
      <c r="M532" s="7"/>
      <c r="N532" s="8" t="s">
        <v>40</v>
      </c>
      <c r="O532" s="9" t="n">
        <v>1918</v>
      </c>
      <c r="P532" s="0" t="str">
        <f aca="false">RIGHT(VLOOKUP(A532,Sheet2!A:C,3,0),4)</f>
        <v>1929</v>
      </c>
      <c r="Q532" s="0" t="n">
        <f aca="false">P532-O532</f>
        <v>11</v>
      </c>
      <c r="R532" s="0" t="str">
        <f aca="false">VLOOKUP(A532,Sheet1!A:K,8,0)</f>
        <v>M.P. (Middenstandspartij);Neutrale fractie;Vrijheidsbond;fractie-Staalman (ex-VB)</v>
      </c>
      <c r="S532" s="0" t="s">
        <v>445</v>
      </c>
      <c r="T532" s="0" t="str">
        <f aca="false">RIGHT(VLOOKUP(A532,Sheet1!A:K,11,0),4)</f>
        <v>1871</v>
      </c>
      <c r="U532" s="0" t="str">
        <f aca="false">RIGHT(G532,4)</f>
        <v>1935</v>
      </c>
      <c r="V532" s="0" t="n">
        <f aca="false">U532-T532</f>
        <v>64</v>
      </c>
      <c r="W532" s="0" t="n">
        <f aca="false">IF(O532&lt;1881,1,0)</f>
        <v>0</v>
      </c>
      <c r="X532" s="0" t="n">
        <f aca="false">IF(AND(O532&gt;1880,O532&lt;1901),1,0)</f>
        <v>0</v>
      </c>
      <c r="Y532" s="0" t="n">
        <f aca="false">IF(AND(O532&gt;1900,O532&lt;1919),1,0)</f>
        <v>1</v>
      </c>
      <c r="Z532" s="0" t="n">
        <f aca="false">IF(O532&gt;1918,1,0)</f>
        <v>0</v>
      </c>
      <c r="AA532" s="0" t="n">
        <f aca="false">IF(W532=1,1,IF(X532=1,2,IF(Y532=1,3,IF(Z532=1,4,0))))</f>
        <v>3</v>
      </c>
      <c r="AB532" s="0" t="n">
        <f aca="false">IF(ISNUMBER(FIND("2e kamerlid",D532,1)),1,0)</f>
        <v>1</v>
      </c>
      <c r="AC532" s="0" t="n">
        <f aca="false">IF(ISNUMBER(FIND("1e kamerlid",D532,1)),1,0)</f>
        <v>0</v>
      </c>
      <c r="AD532" s="0" t="n">
        <f aca="false">IF(ISNUMBER(FIND("minister",D532,1)),1,0)</f>
        <v>0</v>
      </c>
      <c r="AE532" s="0" t="n">
        <f aca="false">IF(ISNUMBER(FIND("gedeputeerde",D532,1)),1,0)</f>
        <v>0</v>
      </c>
      <c r="AF532" s="0" t="n">
        <f aca="false">IF(ISNUMBER(FIND("commissaris",D532,1)),1,0)</f>
        <v>0</v>
      </c>
    </row>
    <row r="533" customFormat="false" ht="15" hidden="false" customHeight="false" outlineLevel="0" collapsed="false">
      <c r="A533" s="6" t="s">
        <v>2379</v>
      </c>
      <c r="B533" s="6" t="s">
        <v>2377</v>
      </c>
      <c r="C533" s="6" t="s">
        <v>1531</v>
      </c>
      <c r="D533" s="6" t="s">
        <v>35</v>
      </c>
      <c r="E533" s="6" t="s">
        <v>939</v>
      </c>
      <c r="F533" s="6" t="s">
        <v>117</v>
      </c>
      <c r="G533" s="6" t="s">
        <v>2380</v>
      </c>
      <c r="H533" s="13" t="s">
        <v>1613</v>
      </c>
      <c r="I533" s="7" t="s">
        <v>105</v>
      </c>
      <c r="J533" s="7" t="s">
        <v>76</v>
      </c>
      <c r="K533" s="6" t="s">
        <v>77</v>
      </c>
      <c r="L533" s="6"/>
      <c r="M533" s="6"/>
      <c r="N533" s="7" t="s">
        <v>77</v>
      </c>
      <c r="O533" s="9" t="n">
        <v>1894</v>
      </c>
      <c r="P533" s="0" t="str">
        <f aca="false">RIGHT(VLOOKUP(A533,Sheet2!A:C,3,0),4)</f>
        <v>1922</v>
      </c>
      <c r="Q533" s="0" t="n">
        <f aca="false">P533-O533</f>
        <v>28</v>
      </c>
      <c r="R533" s="0" t="str">
        <f aca="false">VLOOKUP(A533,Sheet1!A:K,8,0)</f>
        <v>fractie-Staalman (onafh. a.r.);CDP</v>
      </c>
      <c r="S533" s="0" t="s">
        <v>69</v>
      </c>
      <c r="T533" s="0" t="str">
        <f aca="false">RIGHT(VLOOKUP(A533,Sheet1!A:K,11,0),4)</f>
        <v>1858</v>
      </c>
      <c r="U533" s="0" t="str">
        <f aca="false">RIGHT(G533,4)</f>
        <v>1938</v>
      </c>
      <c r="V533" s="0" t="n">
        <f aca="false">U533-T533</f>
        <v>80</v>
      </c>
      <c r="W533" s="0" t="n">
        <f aca="false">IF(O533&lt;1881,1,0)</f>
        <v>0</v>
      </c>
      <c r="X533" s="0" t="n">
        <f aca="false">IF(AND(O533&gt;1880,O533&lt;1901),1,0)</f>
        <v>1</v>
      </c>
      <c r="Y533" s="0" t="n">
        <f aca="false">IF(AND(O533&gt;1900,O533&lt;1919),1,0)</f>
        <v>0</v>
      </c>
      <c r="Z533" s="0" t="n">
        <f aca="false">IF(O533&gt;1918,1,0)</f>
        <v>0</v>
      </c>
      <c r="AA533" s="0" t="n">
        <f aca="false">IF(W533=1,1,IF(X533=1,2,IF(Y533=1,3,IF(Z533=1,4,0))))</f>
        <v>2</v>
      </c>
      <c r="AB533" s="0" t="n">
        <f aca="false">IF(ISNUMBER(FIND("2e kamerlid",D533,1)),1,0)</f>
        <v>1</v>
      </c>
      <c r="AC533" s="0" t="n">
        <f aca="false">IF(ISNUMBER(FIND("1e kamerlid",D533,1)),1,0)</f>
        <v>0</v>
      </c>
      <c r="AD533" s="0" t="n">
        <f aca="false">IF(ISNUMBER(FIND("minister",D533,1)),1,0)</f>
        <v>0</v>
      </c>
      <c r="AE533" s="0" t="n">
        <f aca="false">IF(ISNUMBER(FIND("gedeputeerde",D533,1)),1,0)</f>
        <v>0</v>
      </c>
      <c r="AF533" s="0" t="n">
        <f aca="false">IF(ISNUMBER(FIND("commissaris",D533,1)),1,0)</f>
        <v>0</v>
      </c>
    </row>
    <row r="534" customFormat="false" ht="15" hidden="false" customHeight="false" outlineLevel="0" collapsed="false">
      <c r="A534" s="6" t="s">
        <v>2381</v>
      </c>
      <c r="B534" s="7" t="s">
        <v>2382</v>
      </c>
      <c r="C534" s="7" t="s">
        <v>926</v>
      </c>
      <c r="D534" s="7" t="s">
        <v>35</v>
      </c>
      <c r="E534" s="7" t="s">
        <v>82</v>
      </c>
      <c r="F534" s="7" t="s">
        <v>37</v>
      </c>
      <c r="G534" s="7" t="s">
        <v>2383</v>
      </c>
      <c r="H534" s="7" t="n">
        <v>1940</v>
      </c>
      <c r="I534" s="7" t="s">
        <v>84</v>
      </c>
      <c r="J534" s="7" t="s">
        <v>40</v>
      </c>
      <c r="K534" s="7" t="s">
        <v>40</v>
      </c>
      <c r="L534" s="7"/>
      <c r="M534" s="7"/>
      <c r="N534" s="8" t="s">
        <v>40</v>
      </c>
      <c r="O534" s="9" t="n">
        <v>1919</v>
      </c>
      <c r="P534" s="0" t="str">
        <f aca="false">RIGHT(VLOOKUP(A534,Sheet2!A:C,3,0),4)</f>
        <v>1922</v>
      </c>
      <c r="Q534" s="0" t="n">
        <f aca="false">P534-O534</f>
        <v>3</v>
      </c>
      <c r="R534" s="0" t="str">
        <f aca="false">VLOOKUP(A534,Sheet1!A:K,8,0)</f>
        <v>SDAP</v>
      </c>
      <c r="S534" s="0" t="s">
        <v>42</v>
      </c>
      <c r="T534" s="0" t="str">
        <f aca="false">RIGHT(VLOOKUP(A534,Sheet1!A:K,11,0),4)</f>
        <v>1875</v>
      </c>
      <c r="U534" s="0" t="str">
        <f aca="false">RIGHT(G534,4)</f>
        <v>1940</v>
      </c>
      <c r="V534" s="0" t="n">
        <f aca="false">U534-T534</f>
        <v>65</v>
      </c>
      <c r="W534" s="0" t="n">
        <f aca="false">IF(O534&lt;1881,1,0)</f>
        <v>0</v>
      </c>
      <c r="X534" s="0" t="n">
        <f aca="false">IF(AND(O534&gt;1880,O534&lt;1901),1,0)</f>
        <v>0</v>
      </c>
      <c r="Y534" s="0" t="n">
        <f aca="false">IF(AND(O534&gt;1900,O534&lt;1919),1,0)</f>
        <v>0</v>
      </c>
      <c r="Z534" s="0" t="n">
        <f aca="false">IF(O534&gt;1918,1,0)</f>
        <v>1</v>
      </c>
      <c r="AA534" s="0" t="n">
        <f aca="false">IF(W534=1,1,IF(X534=1,2,IF(Y534=1,3,IF(Z534=1,4,0))))</f>
        <v>4</v>
      </c>
      <c r="AB534" s="0" t="n">
        <f aca="false">IF(ISNUMBER(FIND("2e kamerlid",D534,1)),1,0)</f>
        <v>1</v>
      </c>
      <c r="AC534" s="0" t="n">
        <f aca="false">IF(ISNUMBER(FIND("1e kamerlid",D534,1)),1,0)</f>
        <v>0</v>
      </c>
      <c r="AD534" s="0" t="n">
        <f aca="false">IF(ISNUMBER(FIND("minister",D534,1)),1,0)</f>
        <v>0</v>
      </c>
      <c r="AE534" s="0" t="n">
        <f aca="false">IF(ISNUMBER(FIND("gedeputeerde",D534,1)),1,0)</f>
        <v>0</v>
      </c>
      <c r="AF534" s="0" t="n">
        <f aca="false">IF(ISNUMBER(FIND("commissaris",D534,1)),1,0)</f>
        <v>0</v>
      </c>
    </row>
    <row r="535" customFormat="false" ht="15" hidden="false" customHeight="false" outlineLevel="0" collapsed="false">
      <c r="A535" s="6" t="s">
        <v>2384</v>
      </c>
      <c r="B535" s="7" t="s">
        <v>2385</v>
      </c>
      <c r="C535" s="7" t="s">
        <v>2386</v>
      </c>
      <c r="D535" s="7" t="s">
        <v>35</v>
      </c>
      <c r="E535" s="7" t="s">
        <v>36</v>
      </c>
      <c r="F535" s="7" t="s">
        <v>37</v>
      </c>
      <c r="G535" s="7" t="s">
        <v>2387</v>
      </c>
      <c r="H535" s="7" t="n">
        <v>1878</v>
      </c>
      <c r="I535" s="11" t="s">
        <v>2388</v>
      </c>
      <c r="J535" s="7" t="s">
        <v>40</v>
      </c>
      <c r="K535" s="7" t="s">
        <v>40</v>
      </c>
      <c r="L535" s="7"/>
      <c r="M535" s="12"/>
      <c r="N535" s="8" t="s">
        <v>40</v>
      </c>
      <c r="O535" s="9" t="n">
        <v>1866</v>
      </c>
      <c r="P535" s="0" t="str">
        <f aca="false">RIGHT(VLOOKUP(A535,Sheet2!A:C,3,0),4)</f>
        <v>1878</v>
      </c>
      <c r="Q535" s="0" t="n">
        <f aca="false">P535-O535</f>
        <v>12</v>
      </c>
      <c r="R535" s="0" t="str">
        <f aca="false">VLOOKUP(A535,Sheet1!A:K,8,0)</f>
        <v>liberaal</v>
      </c>
      <c r="S535" s="0" t="s">
        <v>50</v>
      </c>
      <c r="T535" s="0" t="str">
        <f aca="false">RIGHT(VLOOKUP(A535,Sheet1!A:K,11,0),4)</f>
        <v>1819</v>
      </c>
      <c r="U535" s="0" t="str">
        <f aca="false">RIGHT(G535,4)</f>
        <v>1878</v>
      </c>
      <c r="V535" s="0" t="n">
        <f aca="false">U535-T535</f>
        <v>59</v>
      </c>
      <c r="W535" s="0" t="n">
        <f aca="false">IF(O535&lt;1881,1,0)</f>
        <v>1</v>
      </c>
      <c r="X535" s="0" t="n">
        <f aca="false">IF(AND(O535&gt;1880,O535&lt;1901),1,0)</f>
        <v>0</v>
      </c>
      <c r="Y535" s="0" t="n">
        <f aca="false">IF(AND(O535&gt;1900,O535&lt;1919),1,0)</f>
        <v>0</v>
      </c>
      <c r="Z535" s="0" t="n">
        <f aca="false">IF(O535&gt;1918,1,0)</f>
        <v>0</v>
      </c>
      <c r="AA535" s="0" t="n">
        <f aca="false">IF(W535=1,1,IF(X535=1,2,IF(Y535=1,3,IF(Z535=1,4,0))))</f>
        <v>1</v>
      </c>
      <c r="AB535" s="0" t="n">
        <f aca="false">IF(ISNUMBER(FIND("2e kamerlid",D535,1)),1,0)</f>
        <v>1</v>
      </c>
      <c r="AC535" s="0" t="n">
        <f aca="false">IF(ISNUMBER(FIND("1e kamerlid",D535,1)),1,0)</f>
        <v>0</v>
      </c>
      <c r="AD535" s="0" t="n">
        <f aca="false">IF(ISNUMBER(FIND("minister",D535,1)),1,0)</f>
        <v>0</v>
      </c>
      <c r="AE535" s="0" t="n">
        <f aca="false">IF(ISNUMBER(FIND("gedeputeerde",D535,1)),1,0)</f>
        <v>0</v>
      </c>
      <c r="AF535" s="0" t="n">
        <f aca="false">IF(ISNUMBER(FIND("commissaris",D535,1)),1,0)</f>
        <v>0</v>
      </c>
    </row>
    <row r="536" customFormat="false" ht="15" hidden="false" customHeight="false" outlineLevel="0" collapsed="false">
      <c r="A536" s="6" t="s">
        <v>2389</v>
      </c>
      <c r="B536" s="7" t="s">
        <v>2390</v>
      </c>
      <c r="C536" s="7" t="s">
        <v>64</v>
      </c>
      <c r="D536" s="7" t="s">
        <v>35</v>
      </c>
      <c r="E536" s="7" t="s">
        <v>657</v>
      </c>
      <c r="F536" s="7" t="s">
        <v>66</v>
      </c>
      <c r="G536" s="7" t="s">
        <v>2391</v>
      </c>
      <c r="H536" s="7" t="n">
        <v>1921</v>
      </c>
      <c r="I536" s="11" t="n">
        <v>2902005</v>
      </c>
      <c r="J536" s="7" t="s">
        <v>40</v>
      </c>
      <c r="K536" s="7" t="s">
        <v>40</v>
      </c>
      <c r="L536" s="7" t="s">
        <v>659</v>
      </c>
      <c r="M536" s="7"/>
      <c r="N536" s="8" t="s">
        <v>40</v>
      </c>
      <c r="O536" s="9" t="n">
        <v>1897</v>
      </c>
      <c r="P536" s="0" t="str">
        <f aca="false">RIGHT(VLOOKUP(A536,Sheet2!A:C,3,0),4)</f>
        <v>1898</v>
      </c>
      <c r="Q536" s="0" t="n">
        <f aca="false">P536-O536</f>
        <v>1</v>
      </c>
      <c r="R536" s="0" t="str">
        <f aca="false">VLOOKUP(A536,Sheet1!A:K,8,0)</f>
        <v>Volkspartij</v>
      </c>
      <c r="S536" s="0" t="s">
        <v>445</v>
      </c>
      <c r="T536" s="0" t="str">
        <f aca="false">RIGHT(VLOOKUP(A536,Sheet1!A:K,11,0),4)</f>
        <v>1851</v>
      </c>
      <c r="U536" s="0" t="str">
        <f aca="false">RIGHT(G536,4)</f>
        <v>1921</v>
      </c>
      <c r="V536" s="0" t="n">
        <f aca="false">U536-T536</f>
        <v>70</v>
      </c>
      <c r="W536" s="0" t="n">
        <f aca="false">IF(O536&lt;1881,1,0)</f>
        <v>0</v>
      </c>
      <c r="X536" s="0" t="n">
        <f aca="false">IF(AND(O536&gt;1880,O536&lt;1901),1,0)</f>
        <v>1</v>
      </c>
      <c r="Y536" s="0" t="n">
        <f aca="false">IF(AND(O536&gt;1900,O536&lt;1919),1,0)</f>
        <v>0</v>
      </c>
      <c r="Z536" s="0" t="n">
        <f aca="false">IF(O536&gt;1918,1,0)</f>
        <v>0</v>
      </c>
      <c r="AA536" s="0" t="n">
        <f aca="false">IF(W536=1,1,IF(X536=1,2,IF(Y536=1,3,IF(Z536=1,4,0))))</f>
        <v>2</v>
      </c>
      <c r="AB536" s="0" t="n">
        <f aca="false">IF(ISNUMBER(FIND("2e kamerlid",D536,1)),1,0)</f>
        <v>1</v>
      </c>
      <c r="AC536" s="0" t="n">
        <f aca="false">IF(ISNUMBER(FIND("1e kamerlid",D536,1)),1,0)</f>
        <v>0</v>
      </c>
      <c r="AD536" s="0" t="n">
        <f aca="false">IF(ISNUMBER(FIND("minister",D536,1)),1,0)</f>
        <v>0</v>
      </c>
      <c r="AE536" s="0" t="n">
        <f aca="false">IF(ISNUMBER(FIND("gedeputeerde",D536,1)),1,0)</f>
        <v>0</v>
      </c>
      <c r="AF536" s="0" t="n">
        <f aca="false">IF(ISNUMBER(FIND("commissaris",D536,1)),1,0)</f>
        <v>0</v>
      </c>
    </row>
    <row r="537" customFormat="false" ht="15" hidden="false" customHeight="false" outlineLevel="0" collapsed="false">
      <c r="A537" s="6" t="s">
        <v>2392</v>
      </c>
      <c r="B537" s="7" t="s">
        <v>2393</v>
      </c>
      <c r="C537" s="7" t="s">
        <v>64</v>
      </c>
      <c r="D537" s="7" t="s">
        <v>35</v>
      </c>
      <c r="E537" s="7" t="s">
        <v>36</v>
      </c>
      <c r="F537" s="7" t="s">
        <v>37</v>
      </c>
      <c r="G537" s="7" t="s">
        <v>2394</v>
      </c>
      <c r="H537" s="7" t="n">
        <v>1880</v>
      </c>
      <c r="I537" s="11" t="s">
        <v>2395</v>
      </c>
      <c r="J537" s="7" t="s">
        <v>40</v>
      </c>
      <c r="K537" s="7" t="s">
        <v>40</v>
      </c>
      <c r="L537" s="7"/>
      <c r="M537" s="12" t="s">
        <v>2396</v>
      </c>
      <c r="N537" s="8" t="s">
        <v>40</v>
      </c>
      <c r="O537" s="9" t="n">
        <v>1878</v>
      </c>
      <c r="P537" s="0" t="str">
        <f aca="false">RIGHT(VLOOKUP(A537,Sheet2!A:C,3,0),4)</f>
        <v>1880</v>
      </c>
      <c r="Q537" s="0" t="n">
        <f aca="false">P537-O537</f>
        <v>2</v>
      </c>
      <c r="R537" s="0" t="str">
        <f aca="false">VLOOKUP(A537,Sheet1!A:K,8,0)</f>
        <v>liberaal</v>
      </c>
      <c r="S537" s="0" t="s">
        <v>50</v>
      </c>
      <c r="T537" s="0" t="str">
        <f aca="false">RIGHT(VLOOKUP(A537,Sheet1!A:K,11,0),4)</f>
        <v>1826</v>
      </c>
      <c r="U537" s="0" t="str">
        <f aca="false">RIGHT(G537,4)</f>
        <v>1880</v>
      </c>
      <c r="V537" s="0" t="n">
        <f aca="false">U537-T537</f>
        <v>54</v>
      </c>
      <c r="W537" s="0" t="n">
        <f aca="false">IF(O537&lt;1881,1,0)</f>
        <v>1</v>
      </c>
      <c r="X537" s="0" t="n">
        <f aca="false">IF(AND(O537&gt;1880,O537&lt;1901),1,0)</f>
        <v>0</v>
      </c>
      <c r="Y537" s="0" t="n">
        <f aca="false">IF(AND(O537&gt;1900,O537&lt;1919),1,0)</f>
        <v>0</v>
      </c>
      <c r="Z537" s="0" t="n">
        <f aca="false">IF(O537&gt;1918,1,0)</f>
        <v>0</v>
      </c>
      <c r="AA537" s="0" t="n">
        <f aca="false">IF(W537=1,1,IF(X537=1,2,IF(Y537=1,3,IF(Z537=1,4,0))))</f>
        <v>1</v>
      </c>
      <c r="AB537" s="0" t="n">
        <f aca="false">IF(ISNUMBER(FIND("2e kamerlid",D537,1)),1,0)</f>
        <v>1</v>
      </c>
      <c r="AC537" s="0" t="n">
        <f aca="false">IF(ISNUMBER(FIND("1e kamerlid",D537,1)),1,0)</f>
        <v>0</v>
      </c>
      <c r="AD537" s="0" t="n">
        <f aca="false">IF(ISNUMBER(FIND("minister",D537,1)),1,0)</f>
        <v>0</v>
      </c>
      <c r="AE537" s="0" t="n">
        <f aca="false">IF(ISNUMBER(FIND("gedeputeerde",D537,1)),1,0)</f>
        <v>0</v>
      </c>
      <c r="AF537" s="0" t="n">
        <f aca="false">IF(ISNUMBER(FIND("commissaris",D537,1)),1,0)</f>
        <v>0</v>
      </c>
    </row>
    <row r="538" customFormat="false" ht="15" hidden="false" customHeight="false" outlineLevel="0" collapsed="false">
      <c r="A538" s="6" t="s">
        <v>2397</v>
      </c>
      <c r="B538" s="7" t="s">
        <v>2398</v>
      </c>
      <c r="C538" s="7" t="s">
        <v>2399</v>
      </c>
      <c r="D538" s="7" t="s">
        <v>54</v>
      </c>
      <c r="E538" s="7" t="s">
        <v>2400</v>
      </c>
      <c r="F538" s="7" t="s">
        <v>66</v>
      </c>
      <c r="G538" s="7" t="s">
        <v>2401</v>
      </c>
      <c r="H538" s="7" t="n">
        <v>1895</v>
      </c>
      <c r="I538" s="11" t="n">
        <v>2328879</v>
      </c>
      <c r="J538" s="7" t="s">
        <v>40</v>
      </c>
      <c r="K538" s="7" t="s">
        <v>40</v>
      </c>
      <c r="L538" s="7" t="s">
        <v>360</v>
      </c>
      <c r="M538" s="12" t="s">
        <v>2402</v>
      </c>
      <c r="N538" s="8" t="s">
        <v>40</v>
      </c>
      <c r="O538" s="9" t="n">
        <v>1867</v>
      </c>
      <c r="P538" s="0" t="str">
        <f aca="false">RIGHT(VLOOKUP(A538,Sheet2!A:C,3,0),4)</f>
        <v>1895</v>
      </c>
      <c r="Q538" s="0" t="n">
        <f aca="false">P538-O538</f>
        <v>28</v>
      </c>
      <c r="R538" s="0" t="str">
        <f aca="false">VLOOKUP(A538,Sheet1!A:K,8,0)</f>
        <v>liberaal</v>
      </c>
      <c r="S538" s="0" t="s">
        <v>50</v>
      </c>
      <c r="T538" s="0" t="str">
        <f aca="false">RIGHT(VLOOKUP(A538,Sheet1!A:K,11,0),4)</f>
        <v>1822</v>
      </c>
      <c r="U538" s="0" t="str">
        <f aca="false">RIGHT(G538,4)</f>
        <v>1895</v>
      </c>
      <c r="V538" s="0" t="n">
        <f aca="false">U538-T538</f>
        <v>73</v>
      </c>
      <c r="W538" s="0" t="n">
        <f aca="false">IF(O538&lt;1881,1,0)</f>
        <v>1</v>
      </c>
      <c r="X538" s="0" t="n">
        <f aca="false">IF(AND(O538&gt;1880,O538&lt;1901),1,0)</f>
        <v>0</v>
      </c>
      <c r="Y538" s="0" t="n">
        <f aca="false">IF(AND(O538&gt;1900,O538&lt;1919),1,0)</f>
        <v>0</v>
      </c>
      <c r="Z538" s="0" t="n">
        <f aca="false">IF(O538&gt;1918,1,0)</f>
        <v>0</v>
      </c>
      <c r="AA538" s="0" t="n">
        <f aca="false">IF(W538=1,1,IF(X538=1,2,IF(Y538=1,3,IF(Z538=1,4,0))))</f>
        <v>1</v>
      </c>
      <c r="AB538" s="0" t="n">
        <f aca="false">IF(ISNUMBER(FIND("2e kamerlid",D538,1)),1,0)</f>
        <v>0</v>
      </c>
      <c r="AC538" s="0" t="n">
        <f aca="false">IF(ISNUMBER(FIND("1e kamerlid",D538,1)),1,0)</f>
        <v>1</v>
      </c>
      <c r="AD538" s="0" t="n">
        <f aca="false">IF(ISNUMBER(FIND("minister",D538,1)),1,0)</f>
        <v>0</v>
      </c>
      <c r="AE538" s="0" t="n">
        <f aca="false">IF(ISNUMBER(FIND("gedeputeerde",D538,1)),1,0)</f>
        <v>0</v>
      </c>
      <c r="AF538" s="0" t="n">
        <f aca="false">IF(ISNUMBER(FIND("commissaris",D538,1)),1,0)</f>
        <v>0</v>
      </c>
    </row>
    <row r="539" customFormat="false" ht="15" hidden="false" customHeight="false" outlineLevel="0" collapsed="false">
      <c r="A539" s="6" t="s">
        <v>2403</v>
      </c>
      <c r="B539" s="7" t="s">
        <v>2398</v>
      </c>
      <c r="C539" s="7" t="s">
        <v>2404</v>
      </c>
      <c r="D539" s="7" t="s">
        <v>54</v>
      </c>
      <c r="E539" s="7" t="s">
        <v>65</v>
      </c>
      <c r="F539" s="7" t="s">
        <v>66</v>
      </c>
      <c r="G539" s="7" t="s">
        <v>2405</v>
      </c>
      <c r="H539" s="7" t="n">
        <v>1928</v>
      </c>
      <c r="I539" s="7" t="s">
        <v>39</v>
      </c>
      <c r="J539" s="7" t="s">
        <v>40</v>
      </c>
      <c r="K539" s="7" t="s">
        <v>40</v>
      </c>
      <c r="L539" s="7" t="s">
        <v>2406</v>
      </c>
      <c r="M539" s="7" t="s">
        <v>2407</v>
      </c>
      <c r="N539" s="8" t="s">
        <v>40</v>
      </c>
      <c r="O539" s="9" t="n">
        <v>1903</v>
      </c>
      <c r="P539" s="0" t="str">
        <f aca="false">RIGHT(VLOOKUP(A539,Sheet2!A:C,3,0),4)</f>
        <v>1920</v>
      </c>
      <c r="Q539" s="0" t="n">
        <f aca="false">P539-O539</f>
        <v>17</v>
      </c>
      <c r="R539" s="0" t="str">
        <f aca="false">VLOOKUP(A539,Sheet1!A:K,8,0)</f>
        <v>liberaal</v>
      </c>
      <c r="S539" s="0" t="s">
        <v>50</v>
      </c>
      <c r="T539" s="0" t="str">
        <f aca="false">RIGHT(VLOOKUP(A539,Sheet1!A:K,11,0),4)</f>
        <v>1855</v>
      </c>
      <c r="U539" s="0" t="str">
        <f aca="false">RIGHT(G539,4)</f>
        <v>1928</v>
      </c>
      <c r="V539" s="0" t="n">
        <f aca="false">U539-T539</f>
        <v>73</v>
      </c>
      <c r="W539" s="0" t="n">
        <f aca="false">IF(O539&lt;1881,1,0)</f>
        <v>0</v>
      </c>
      <c r="X539" s="0" t="n">
        <f aca="false">IF(AND(O539&gt;1880,O539&lt;1901),1,0)</f>
        <v>0</v>
      </c>
      <c r="Y539" s="0" t="n">
        <f aca="false">IF(AND(O539&gt;1900,O539&lt;1919),1,0)</f>
        <v>1</v>
      </c>
      <c r="Z539" s="0" t="n">
        <f aca="false">IF(O539&gt;1918,1,0)</f>
        <v>0</v>
      </c>
      <c r="AA539" s="0" t="n">
        <f aca="false">IF(W539=1,1,IF(X539=1,2,IF(Y539=1,3,IF(Z539=1,4,0))))</f>
        <v>3</v>
      </c>
      <c r="AB539" s="0" t="n">
        <f aca="false">IF(ISNUMBER(FIND("2e kamerlid",D539,1)),1,0)</f>
        <v>0</v>
      </c>
      <c r="AC539" s="0" t="n">
        <f aca="false">IF(ISNUMBER(FIND("1e kamerlid",D539,1)),1,0)</f>
        <v>1</v>
      </c>
      <c r="AD539" s="0" t="n">
        <f aca="false">IF(ISNUMBER(FIND("minister",D539,1)),1,0)</f>
        <v>0</v>
      </c>
      <c r="AE539" s="0" t="n">
        <f aca="false">IF(ISNUMBER(FIND("gedeputeerde",D539,1)),1,0)</f>
        <v>0</v>
      </c>
      <c r="AF539" s="0" t="n">
        <f aca="false">IF(ISNUMBER(FIND("commissaris",D539,1)),1,0)</f>
        <v>0</v>
      </c>
    </row>
    <row r="540" customFormat="false" ht="15" hidden="false" customHeight="false" outlineLevel="0" collapsed="false">
      <c r="A540" s="6" t="s">
        <v>2408</v>
      </c>
      <c r="B540" s="7" t="s">
        <v>2409</v>
      </c>
      <c r="C540" s="7" t="s">
        <v>476</v>
      </c>
      <c r="D540" s="7" t="s">
        <v>35</v>
      </c>
      <c r="E540" s="7" t="s">
        <v>657</v>
      </c>
      <c r="F540" s="7" t="s">
        <v>66</v>
      </c>
      <c r="G540" s="7" t="s">
        <v>2410</v>
      </c>
      <c r="H540" s="7" t="n">
        <v>1880</v>
      </c>
      <c r="I540" s="11" t="n">
        <v>1826274</v>
      </c>
      <c r="J540" s="7" t="s">
        <v>40</v>
      </c>
      <c r="K540" s="7" t="s">
        <v>40</v>
      </c>
      <c r="L540" s="7" t="s">
        <v>659</v>
      </c>
      <c r="M540" s="7"/>
      <c r="N540" s="8" t="s">
        <v>40</v>
      </c>
      <c r="O540" s="9" t="n">
        <v>1847</v>
      </c>
      <c r="P540" s="0" t="str">
        <f aca="false">RIGHT(VLOOKUP(A540,Sheet2!A:C,3,0),4)</f>
        <v>1879</v>
      </c>
      <c r="Q540" s="0" t="n">
        <f aca="false">P540-O540</f>
        <v>32</v>
      </c>
      <c r="R540" s="0" t="str">
        <f aca="false">VLOOKUP(A540,Sheet1!A:K,8,0)</f>
        <v>moderaat of gematigd liberaal;'pragmatisch' liberaal;conservatief-liberaal</v>
      </c>
      <c r="S540" s="0" t="s">
        <v>50</v>
      </c>
      <c r="T540" s="0" t="str">
        <f aca="false">RIGHT(VLOOKUP(A540,Sheet1!A:K,11,0),4)</f>
        <v>1809</v>
      </c>
      <c r="U540" s="0" t="str">
        <f aca="false">RIGHT(G540,4)</f>
        <v>1880</v>
      </c>
      <c r="V540" s="0" t="n">
        <f aca="false">U540-T540</f>
        <v>71</v>
      </c>
      <c r="W540" s="0" t="n">
        <f aca="false">IF(O540&lt;1881,1,0)</f>
        <v>1</v>
      </c>
      <c r="X540" s="0" t="n">
        <f aca="false">IF(AND(O540&gt;1880,O540&lt;1901),1,0)</f>
        <v>0</v>
      </c>
      <c r="Y540" s="0" t="n">
        <f aca="false">IF(AND(O540&gt;1900,O540&lt;1919),1,0)</f>
        <v>0</v>
      </c>
      <c r="Z540" s="0" t="n">
        <f aca="false">IF(O540&gt;1918,1,0)</f>
        <v>0</v>
      </c>
      <c r="AA540" s="0" t="n">
        <f aca="false">IF(W540=1,1,IF(X540=1,2,IF(Y540=1,3,IF(Z540=1,4,0))))</f>
        <v>1</v>
      </c>
      <c r="AB540" s="0" t="n">
        <f aca="false">IF(ISNUMBER(FIND("2e kamerlid",D540,1)),1,0)</f>
        <v>1</v>
      </c>
      <c r="AC540" s="0" t="n">
        <f aca="false">IF(ISNUMBER(FIND("1e kamerlid",D540,1)),1,0)</f>
        <v>0</v>
      </c>
      <c r="AD540" s="0" t="n">
        <f aca="false">IF(ISNUMBER(FIND("minister",D540,1)),1,0)</f>
        <v>0</v>
      </c>
      <c r="AE540" s="0" t="n">
        <f aca="false">IF(ISNUMBER(FIND("gedeputeerde",D540,1)),1,0)</f>
        <v>0</v>
      </c>
      <c r="AF540" s="0" t="n">
        <f aca="false">IF(ISNUMBER(FIND("commissaris",D540,1)),1,0)</f>
        <v>0</v>
      </c>
    </row>
    <row r="541" customFormat="false" ht="15" hidden="false" customHeight="false" outlineLevel="0" collapsed="false">
      <c r="A541" s="6" t="s">
        <v>2411</v>
      </c>
      <c r="B541" s="6" t="s">
        <v>2412</v>
      </c>
      <c r="C541" s="6" t="s">
        <v>481</v>
      </c>
      <c r="D541" s="14" t="s">
        <v>122</v>
      </c>
      <c r="E541" s="6" t="s">
        <v>288</v>
      </c>
      <c r="F541" s="6" t="s">
        <v>95</v>
      </c>
      <c r="G541" s="6" t="s">
        <v>2413</v>
      </c>
      <c r="H541" s="13" t="s">
        <v>397</v>
      </c>
      <c r="I541" s="7" t="s">
        <v>84</v>
      </c>
      <c r="J541" s="7" t="s">
        <v>40</v>
      </c>
      <c r="K541" s="6" t="s">
        <v>40</v>
      </c>
      <c r="L541" s="6"/>
      <c r="M541" s="6"/>
      <c r="N541" s="8" t="s">
        <v>40</v>
      </c>
      <c r="O541" s="9" t="n">
        <v>1882</v>
      </c>
      <c r="P541" s="0" t="str">
        <f aca="false">RIGHT(VLOOKUP(A541,Sheet2!A:C,3,0),4)</f>
        <v>1886</v>
      </c>
      <c r="Q541" s="0" t="n">
        <f aca="false">P541-O541</f>
        <v>4</v>
      </c>
      <c r="R541" s="0" t="str">
        <f aca="false">VLOOKUP(A541,Sheet1!A:K,8,0)</f>
        <v>Bahlmanniaan ('Centrum')</v>
      </c>
      <c r="S541" s="0" t="s">
        <v>69</v>
      </c>
      <c r="T541" s="0" t="str">
        <f aca="false">RIGHT(VLOOKUP(A541,Sheet1!A:K,11,0),4)</f>
        <v>1839</v>
      </c>
      <c r="U541" s="0" t="str">
        <f aca="false">RIGHT(G541,4)</f>
        <v>1898</v>
      </c>
      <c r="V541" s="0" t="n">
        <f aca="false">U541-T541</f>
        <v>59</v>
      </c>
      <c r="W541" s="0" t="n">
        <f aca="false">IF(O541&lt;1881,1,0)</f>
        <v>0</v>
      </c>
      <c r="X541" s="0" t="n">
        <f aca="false">IF(AND(O541&gt;1880,O541&lt;1901),1,0)</f>
        <v>1</v>
      </c>
      <c r="Y541" s="0" t="n">
        <f aca="false">IF(AND(O541&gt;1900,O541&lt;1919),1,0)</f>
        <v>0</v>
      </c>
      <c r="Z541" s="0" t="n">
        <f aca="false">IF(O541&gt;1918,1,0)</f>
        <v>0</v>
      </c>
      <c r="AA541" s="0" t="n">
        <f aca="false">IF(W541=1,1,IF(X541=1,2,IF(Y541=1,3,IF(Z541=1,4,0))))</f>
        <v>2</v>
      </c>
      <c r="AB541" s="0" t="n">
        <f aca="false">IF(ISNUMBER(FIND("2e kamerlid",D541,1)),1,0)</f>
        <v>1</v>
      </c>
      <c r="AC541" s="0" t="n">
        <f aca="false">IF(ISNUMBER(FIND("1e kamerlid",D541,1)),1,0)</f>
        <v>0</v>
      </c>
      <c r="AD541" s="0" t="n">
        <f aca="false">IF(ISNUMBER(FIND("minister",D541,1)),1,0)</f>
        <v>0</v>
      </c>
      <c r="AE541" s="0" t="n">
        <f aca="false">IF(ISNUMBER(FIND("gedeputeerde",D541,1)),1,0)</f>
        <v>1</v>
      </c>
      <c r="AF541" s="0" t="n">
        <f aca="false">IF(ISNUMBER(FIND("commissaris",D541,1)),1,0)</f>
        <v>0</v>
      </c>
    </row>
    <row r="542" customFormat="false" ht="15" hidden="false" customHeight="false" outlineLevel="0" collapsed="false">
      <c r="A542" s="6" t="s">
        <v>2414</v>
      </c>
      <c r="B542" s="7" t="s">
        <v>2415</v>
      </c>
      <c r="C542" s="7" t="s">
        <v>2416</v>
      </c>
      <c r="D542" s="7" t="s">
        <v>35</v>
      </c>
      <c r="E542" s="7" t="s">
        <v>82</v>
      </c>
      <c r="F542" s="7" t="s">
        <v>37</v>
      </c>
      <c r="G542" s="7" t="s">
        <v>2417</v>
      </c>
      <c r="H542" s="7" t="n">
        <v>1916</v>
      </c>
      <c r="I542" s="11" t="n">
        <v>1281819</v>
      </c>
      <c r="J542" s="7" t="s">
        <v>40</v>
      </c>
      <c r="K542" s="7" t="s">
        <v>40</v>
      </c>
      <c r="L542" s="7" t="s">
        <v>262</v>
      </c>
      <c r="M542" s="7"/>
      <c r="N542" s="8" t="s">
        <v>40</v>
      </c>
      <c r="O542" s="9" t="n">
        <v>1901</v>
      </c>
      <c r="P542" s="0" t="str">
        <f aca="false">RIGHT(VLOOKUP(A542,Sheet2!A:C,3,0),4)</f>
        <v>1916</v>
      </c>
      <c r="Q542" s="0" t="n">
        <f aca="false">P542-O542</f>
        <v>15</v>
      </c>
      <c r="R542" s="0" t="str">
        <f aca="false">VLOOKUP(A542,Sheet1!A:K,8,0)</f>
        <v>Rooms-Katholieken;Algemeene Bond (RKSP)</v>
      </c>
      <c r="S542" s="0" t="s">
        <v>69</v>
      </c>
      <c r="T542" s="0" t="str">
        <f aca="false">RIGHT(VLOOKUP(A542,Sheet1!A:K,11,0),4)</f>
        <v>1843</v>
      </c>
      <c r="U542" s="0" t="str">
        <f aca="false">RIGHT(G542,4)</f>
        <v>1916</v>
      </c>
      <c r="V542" s="0" t="n">
        <f aca="false">U542-T542</f>
        <v>73</v>
      </c>
      <c r="W542" s="0" t="n">
        <f aca="false">IF(O542&lt;1881,1,0)</f>
        <v>0</v>
      </c>
      <c r="X542" s="0" t="n">
        <f aca="false">IF(AND(O542&gt;1880,O542&lt;1901),1,0)</f>
        <v>0</v>
      </c>
      <c r="Y542" s="0" t="n">
        <f aca="false">IF(AND(O542&gt;1900,O542&lt;1919),1,0)</f>
        <v>1</v>
      </c>
      <c r="Z542" s="0" t="n">
        <f aca="false">IF(O542&gt;1918,1,0)</f>
        <v>0</v>
      </c>
      <c r="AA542" s="0" t="n">
        <f aca="false">IF(W542=1,1,IF(X542=1,2,IF(Y542=1,3,IF(Z542=1,4,0))))</f>
        <v>3</v>
      </c>
      <c r="AB542" s="0" t="n">
        <f aca="false">IF(ISNUMBER(FIND("2e kamerlid",D542,1)),1,0)</f>
        <v>1</v>
      </c>
      <c r="AC542" s="0" t="n">
        <f aca="false">IF(ISNUMBER(FIND("1e kamerlid",D542,1)),1,0)</f>
        <v>0</v>
      </c>
      <c r="AD542" s="0" t="n">
        <f aca="false">IF(ISNUMBER(FIND("minister",D542,1)),1,0)</f>
        <v>0</v>
      </c>
      <c r="AE542" s="0" t="n">
        <f aca="false">IF(ISNUMBER(FIND("gedeputeerde",D542,1)),1,0)</f>
        <v>0</v>
      </c>
      <c r="AF542" s="0" t="n">
        <f aca="false">IF(ISNUMBER(FIND("commissaris",D542,1)),1,0)</f>
        <v>0</v>
      </c>
    </row>
    <row r="543" customFormat="false" ht="15" hidden="false" customHeight="false" outlineLevel="0" collapsed="false">
      <c r="A543" s="6" t="s">
        <v>2418</v>
      </c>
      <c r="B543" s="7" t="s">
        <v>2419</v>
      </c>
      <c r="C543" s="7" t="s">
        <v>194</v>
      </c>
      <c r="D543" s="7" t="s">
        <v>35</v>
      </c>
      <c r="E543" s="7" t="s">
        <v>36</v>
      </c>
      <c r="F543" s="7" t="s">
        <v>37</v>
      </c>
      <c r="G543" s="7" t="s">
        <v>2420</v>
      </c>
      <c r="H543" s="7" t="n">
        <v>1936</v>
      </c>
      <c r="I543" s="7" t="s">
        <v>39</v>
      </c>
      <c r="J543" s="7" t="s">
        <v>40</v>
      </c>
      <c r="K543" s="7" t="s">
        <v>40</v>
      </c>
      <c r="L543" s="7"/>
      <c r="M543" s="7" t="s">
        <v>2421</v>
      </c>
      <c r="N543" s="8" t="s">
        <v>40</v>
      </c>
      <c r="O543" s="9" t="n">
        <v>1918</v>
      </c>
      <c r="P543" s="0" t="str">
        <f aca="false">RIGHT(VLOOKUP(A543,Sheet2!A:C,3,0),4)</f>
        <v>1925</v>
      </c>
      <c r="Q543" s="0" t="n">
        <f aca="false">P543-O543</f>
        <v>7</v>
      </c>
      <c r="R543" s="0" t="str">
        <f aca="false">VLOOKUP(A543,Sheet1!A:K,8,0)</f>
        <v>Algemeene Bond (RKSP)</v>
      </c>
      <c r="S543" s="0" t="s">
        <v>69</v>
      </c>
      <c r="T543" s="0" t="str">
        <f aca="false">RIGHT(VLOOKUP(A543,Sheet1!A:K,11,0),4)</f>
        <v>1867</v>
      </c>
      <c r="U543" s="0" t="str">
        <f aca="false">RIGHT(G543,4)</f>
        <v>1936</v>
      </c>
      <c r="V543" s="0" t="n">
        <f aca="false">U543-T543</f>
        <v>69</v>
      </c>
      <c r="W543" s="0" t="n">
        <f aca="false">IF(O543&lt;1881,1,0)</f>
        <v>0</v>
      </c>
      <c r="X543" s="0" t="n">
        <f aca="false">IF(AND(O543&gt;1880,O543&lt;1901),1,0)</f>
        <v>0</v>
      </c>
      <c r="Y543" s="0" t="n">
        <f aca="false">IF(AND(O543&gt;1900,O543&lt;1919),1,0)</f>
        <v>1</v>
      </c>
      <c r="Z543" s="0" t="n">
        <f aca="false">IF(O543&gt;1918,1,0)</f>
        <v>0</v>
      </c>
      <c r="AA543" s="0" t="n">
        <f aca="false">IF(W543=1,1,IF(X543=1,2,IF(Y543=1,3,IF(Z543=1,4,0))))</f>
        <v>3</v>
      </c>
      <c r="AB543" s="0" t="n">
        <f aca="false">IF(ISNUMBER(FIND("2e kamerlid",D543,1)),1,0)</f>
        <v>1</v>
      </c>
      <c r="AC543" s="0" t="n">
        <f aca="false">IF(ISNUMBER(FIND("1e kamerlid",D543,1)),1,0)</f>
        <v>0</v>
      </c>
      <c r="AD543" s="0" t="n">
        <f aca="false">IF(ISNUMBER(FIND("minister",D543,1)),1,0)</f>
        <v>0</v>
      </c>
      <c r="AE543" s="0" t="n">
        <f aca="false">IF(ISNUMBER(FIND("gedeputeerde",D543,1)),1,0)</f>
        <v>0</v>
      </c>
      <c r="AF543" s="0" t="n">
        <f aca="false">IF(ISNUMBER(FIND("commissaris",D543,1)),1,0)</f>
        <v>0</v>
      </c>
    </row>
    <row r="544" customFormat="false" ht="15" hidden="false" customHeight="false" outlineLevel="0" collapsed="false">
      <c r="A544" s="6" t="s">
        <v>2422</v>
      </c>
      <c r="B544" s="7" t="s">
        <v>2423</v>
      </c>
      <c r="C544" s="7" t="s">
        <v>2424</v>
      </c>
      <c r="D544" s="7" t="s">
        <v>35</v>
      </c>
      <c r="E544" s="7" t="s">
        <v>572</v>
      </c>
      <c r="F544" s="7" t="s">
        <v>48</v>
      </c>
      <c r="G544" s="7" t="s">
        <v>2425</v>
      </c>
      <c r="H544" s="10" t="n">
        <v>1929</v>
      </c>
      <c r="I544" s="7" t="s">
        <v>39</v>
      </c>
      <c r="J544" s="7" t="s">
        <v>40</v>
      </c>
      <c r="K544" s="7" t="s">
        <v>40</v>
      </c>
      <c r="L544" s="12"/>
      <c r="M544" s="7"/>
      <c r="N544" s="8" t="s">
        <v>40</v>
      </c>
      <c r="O544" s="9" t="n">
        <v>1900</v>
      </c>
      <c r="P544" s="0" t="str">
        <f aca="false">RIGHT(VLOOKUP(A544,Sheet2!A:C,3,0),4)</f>
        <v>1909</v>
      </c>
      <c r="Q544" s="0" t="n">
        <f aca="false">P544-O544</f>
        <v>9</v>
      </c>
      <c r="R544" s="0" t="str">
        <f aca="false">VLOOKUP(A544,Sheet1!A:K,8,0)</f>
        <v>oud- of vrije liberalen</v>
      </c>
      <c r="S544" s="0" t="s">
        <v>50</v>
      </c>
      <c r="T544" s="0" t="str">
        <f aca="false">RIGHT(VLOOKUP(A544,Sheet1!A:K,11,0),4)</f>
        <v>1855</v>
      </c>
      <c r="U544" s="0" t="str">
        <f aca="false">RIGHT(G544,4)</f>
        <v>1929</v>
      </c>
      <c r="V544" s="0" t="n">
        <f aca="false">U544-T544</f>
        <v>74</v>
      </c>
      <c r="W544" s="0" t="n">
        <f aca="false">IF(O544&lt;1881,1,0)</f>
        <v>0</v>
      </c>
      <c r="X544" s="0" t="n">
        <f aca="false">IF(AND(O544&gt;1880,O544&lt;1901),1,0)</f>
        <v>1</v>
      </c>
      <c r="Y544" s="0" t="n">
        <f aca="false">IF(AND(O544&gt;1900,O544&lt;1919),1,0)</f>
        <v>0</v>
      </c>
      <c r="Z544" s="0" t="n">
        <f aca="false">IF(O544&gt;1918,1,0)</f>
        <v>0</v>
      </c>
      <c r="AA544" s="0" t="n">
        <f aca="false">IF(W544=1,1,IF(X544=1,2,IF(Y544=1,3,IF(Z544=1,4,0))))</f>
        <v>2</v>
      </c>
      <c r="AB544" s="0" t="n">
        <f aca="false">IF(ISNUMBER(FIND("2e kamerlid",D544,1)),1,0)</f>
        <v>1</v>
      </c>
      <c r="AC544" s="0" t="n">
        <f aca="false">IF(ISNUMBER(FIND("1e kamerlid",D544,1)),1,0)</f>
        <v>0</v>
      </c>
      <c r="AD544" s="0" t="n">
        <f aca="false">IF(ISNUMBER(FIND("minister",D544,1)),1,0)</f>
        <v>0</v>
      </c>
      <c r="AE544" s="0" t="n">
        <f aca="false">IF(ISNUMBER(FIND("gedeputeerde",D544,1)),1,0)</f>
        <v>0</v>
      </c>
      <c r="AF544" s="0" t="n">
        <f aca="false">IF(ISNUMBER(FIND("commissaris",D544,1)),1,0)</f>
        <v>0</v>
      </c>
    </row>
    <row r="545" customFormat="false" ht="15" hidden="false" customHeight="false" outlineLevel="0" collapsed="false">
      <c r="A545" s="6" t="s">
        <v>2426</v>
      </c>
      <c r="B545" s="7" t="s">
        <v>2427</v>
      </c>
      <c r="C545" s="7" t="s">
        <v>2428</v>
      </c>
      <c r="D545" s="7" t="s">
        <v>2429</v>
      </c>
      <c r="E545" s="7" t="s">
        <v>82</v>
      </c>
      <c r="F545" s="7" t="s">
        <v>37</v>
      </c>
      <c r="G545" s="7" t="s">
        <v>2430</v>
      </c>
      <c r="H545" s="7" t="n">
        <v>1928</v>
      </c>
      <c r="I545" s="7" t="s">
        <v>39</v>
      </c>
      <c r="J545" s="7" t="s">
        <v>40</v>
      </c>
      <c r="K545" s="7" t="s">
        <v>40</v>
      </c>
      <c r="L545" s="7"/>
      <c r="M545" s="7"/>
      <c r="N545" s="8" t="s">
        <v>40</v>
      </c>
      <c r="O545" s="9" t="n">
        <v>1910</v>
      </c>
      <c r="P545" s="0" t="str">
        <f aca="false">RIGHT(VLOOKUP(A545,Sheet2!A:C,3,0),4)</f>
        <v>1928</v>
      </c>
      <c r="Q545" s="0" t="n">
        <f aca="false">P545-O545</f>
        <v>18</v>
      </c>
      <c r="R545" s="0" t="str">
        <f aca="false">VLOOKUP(A545,Sheet1!A:K,8,0)</f>
        <v>ARP</v>
      </c>
      <c r="S545" s="0" t="s">
        <v>69</v>
      </c>
      <c r="T545" s="0" t="str">
        <f aca="false">RIGHT(VLOOKUP(A545,Sheet1!A:K,11,0),4)</f>
        <v>1852</v>
      </c>
      <c r="U545" s="0" t="str">
        <f aca="false">RIGHT(G545,4)</f>
        <v>1928</v>
      </c>
      <c r="V545" s="0" t="n">
        <f aca="false">U545-T545</f>
        <v>76</v>
      </c>
      <c r="W545" s="0" t="n">
        <f aca="false">IF(O545&lt;1881,1,0)</f>
        <v>0</v>
      </c>
      <c r="X545" s="0" t="n">
        <f aca="false">IF(AND(O545&gt;1880,O545&lt;1901),1,0)</f>
        <v>0</v>
      </c>
      <c r="Y545" s="0" t="n">
        <f aca="false">IF(AND(O545&gt;1900,O545&lt;1919),1,0)</f>
        <v>1</v>
      </c>
      <c r="Z545" s="0" t="n">
        <f aca="false">IF(O545&gt;1918,1,0)</f>
        <v>0</v>
      </c>
      <c r="AA545" s="0" t="n">
        <f aca="false">IF(W545=1,1,IF(X545=1,2,IF(Y545=1,3,IF(Z545=1,4,0))))</f>
        <v>3</v>
      </c>
      <c r="AB545" s="0" t="n">
        <f aca="false">IF(ISNUMBER(FIND("2e kamerlid",D545,1)),1,0)</f>
        <v>0</v>
      </c>
      <c r="AC545" s="0" t="n">
        <f aca="false">IF(ISNUMBER(FIND("1e kamerlid",D545,1)),1,0)</f>
        <v>1</v>
      </c>
      <c r="AD545" s="0" t="n">
        <f aca="false">IF(ISNUMBER(FIND("minister",D545,1)),1,0)</f>
        <v>0</v>
      </c>
      <c r="AE545" s="0" t="n">
        <f aca="false">IF(ISNUMBER(FIND("gedeputeerde",D545,1)),1,0)</f>
        <v>0</v>
      </c>
      <c r="AF545" s="0" t="n">
        <f aca="false">IF(ISNUMBER(FIND("commissaris",D545,1)),1,0)</f>
        <v>1</v>
      </c>
    </row>
    <row r="546" customFormat="false" ht="15" hidden="false" customHeight="false" outlineLevel="0" collapsed="false">
      <c r="A546" s="6" t="s">
        <v>2431</v>
      </c>
      <c r="B546" s="7" t="s">
        <v>2432</v>
      </c>
      <c r="C546" s="7" t="s">
        <v>64</v>
      </c>
      <c r="D546" s="7" t="s">
        <v>35</v>
      </c>
      <c r="E546" s="7" t="s">
        <v>82</v>
      </c>
      <c r="F546" s="7" t="s">
        <v>37</v>
      </c>
      <c r="G546" s="7" t="s">
        <v>2433</v>
      </c>
      <c r="H546" s="7" t="n">
        <v>1888</v>
      </c>
      <c r="I546" s="7" t="s">
        <v>39</v>
      </c>
      <c r="J546" s="7" t="s">
        <v>40</v>
      </c>
      <c r="K546" s="7" t="s">
        <v>40</v>
      </c>
      <c r="L546" s="7"/>
      <c r="M546" s="7"/>
      <c r="N546" s="8" t="s">
        <v>40</v>
      </c>
      <c r="O546" s="9" t="n">
        <v>1864</v>
      </c>
      <c r="P546" s="0" t="str">
        <f aca="false">RIGHT(VLOOKUP(A546,Sheet2!A:C,3,0),4)</f>
        <v>1866</v>
      </c>
      <c r="Q546" s="0" t="n">
        <f aca="false">P546-O546</f>
        <v>2</v>
      </c>
      <c r="R546" s="0" t="str">
        <f aca="false">VLOOKUP(A546,Sheet1!A:K,8,0)</f>
        <v>'pragmatisch' liberaal</v>
      </c>
      <c r="S546" s="0" t="s">
        <v>50</v>
      </c>
      <c r="T546" s="0" t="str">
        <f aca="false">RIGHT(VLOOKUP(A546,Sheet1!A:K,11,0),4)</f>
        <v>1807</v>
      </c>
      <c r="U546" s="0" t="str">
        <f aca="false">RIGHT(G546,4)</f>
        <v>1888</v>
      </c>
      <c r="V546" s="0" t="n">
        <f aca="false">U546-T546</f>
        <v>81</v>
      </c>
      <c r="W546" s="0" t="n">
        <f aca="false">IF(O546&lt;1881,1,0)</f>
        <v>1</v>
      </c>
      <c r="X546" s="0" t="n">
        <f aca="false">IF(AND(O546&gt;1880,O546&lt;1901),1,0)</f>
        <v>0</v>
      </c>
      <c r="Y546" s="0" t="n">
        <f aca="false">IF(AND(O546&gt;1900,O546&lt;1919),1,0)</f>
        <v>0</v>
      </c>
      <c r="Z546" s="0" t="n">
        <f aca="false">IF(O546&gt;1918,1,0)</f>
        <v>0</v>
      </c>
      <c r="AA546" s="0" t="n">
        <f aca="false">IF(W546=1,1,IF(X546=1,2,IF(Y546=1,3,IF(Z546=1,4,0))))</f>
        <v>1</v>
      </c>
      <c r="AB546" s="0" t="n">
        <f aca="false">IF(ISNUMBER(FIND("2e kamerlid",D546,1)),1,0)</f>
        <v>1</v>
      </c>
      <c r="AC546" s="0" t="n">
        <f aca="false">IF(ISNUMBER(FIND("1e kamerlid",D546,1)),1,0)</f>
        <v>0</v>
      </c>
      <c r="AD546" s="0" t="n">
        <f aca="false">IF(ISNUMBER(FIND("minister",D546,1)),1,0)</f>
        <v>0</v>
      </c>
      <c r="AE546" s="0" t="n">
        <f aca="false">IF(ISNUMBER(FIND("gedeputeerde",D546,1)),1,0)</f>
        <v>0</v>
      </c>
      <c r="AF546" s="0" t="n">
        <f aca="false">IF(ISNUMBER(FIND("commissaris",D546,1)),1,0)</f>
        <v>0</v>
      </c>
    </row>
    <row r="547" customFormat="false" ht="15" hidden="false" customHeight="false" outlineLevel="0" collapsed="false">
      <c r="A547" s="6" t="s">
        <v>2434</v>
      </c>
      <c r="B547" s="6" t="s">
        <v>2435</v>
      </c>
      <c r="C547" s="6" t="s">
        <v>2436</v>
      </c>
      <c r="D547" s="6" t="s">
        <v>54</v>
      </c>
      <c r="E547" s="6" t="s">
        <v>1645</v>
      </c>
      <c r="F547" s="6" t="s">
        <v>117</v>
      </c>
      <c r="G547" s="6" t="s">
        <v>2437</v>
      </c>
      <c r="H547" s="13" t="s">
        <v>251</v>
      </c>
      <c r="I547" s="7" t="s">
        <v>273</v>
      </c>
      <c r="J547" s="7" t="s">
        <v>77</v>
      </c>
      <c r="K547" s="6" t="s">
        <v>77</v>
      </c>
      <c r="L547" s="6" t="s">
        <v>2438</v>
      </c>
      <c r="M547" s="6"/>
      <c r="N547" s="7" t="s">
        <v>77</v>
      </c>
      <c r="O547" s="9" t="n">
        <v>1849</v>
      </c>
      <c r="P547" s="0" t="str">
        <f aca="false">RIGHT(VLOOKUP(A547,Sheet2!A:C,3,0),4)</f>
        <v>1879</v>
      </c>
      <c r="Q547" s="0" t="n">
        <f aca="false">P547-O547</f>
        <v>30</v>
      </c>
      <c r="R547" s="0" t="str">
        <f aca="false">VLOOKUP(A547,Sheet1!A:K,8,0)</f>
        <v>liberaal</v>
      </c>
      <c r="S547" s="0" t="s">
        <v>50</v>
      </c>
      <c r="T547" s="0" t="str">
        <f aca="false">RIGHT(VLOOKUP(A547,Sheet1!A:K,11,0),4)</f>
        <v>1804</v>
      </c>
      <c r="U547" s="0" t="str">
        <f aca="false">RIGHT(G547,4)</f>
        <v>1879</v>
      </c>
      <c r="V547" s="0" t="n">
        <f aca="false">U547-T547</f>
        <v>75</v>
      </c>
      <c r="W547" s="0" t="n">
        <f aca="false">IF(O547&lt;1881,1,0)</f>
        <v>1</v>
      </c>
      <c r="X547" s="0" t="n">
        <f aca="false">IF(AND(O547&gt;1880,O547&lt;1901),1,0)</f>
        <v>0</v>
      </c>
      <c r="Y547" s="0" t="n">
        <f aca="false">IF(AND(O547&gt;1900,O547&lt;1919),1,0)</f>
        <v>0</v>
      </c>
      <c r="Z547" s="0" t="n">
        <f aca="false">IF(O547&gt;1918,1,0)</f>
        <v>0</v>
      </c>
      <c r="AA547" s="0" t="n">
        <f aca="false">IF(W547=1,1,IF(X547=1,2,IF(Y547=1,3,IF(Z547=1,4,0))))</f>
        <v>1</v>
      </c>
      <c r="AB547" s="0" t="n">
        <f aca="false">IF(ISNUMBER(FIND("2e kamerlid",D547,1)),1,0)</f>
        <v>0</v>
      </c>
      <c r="AC547" s="0" t="n">
        <f aca="false">IF(ISNUMBER(FIND("1e kamerlid",D547,1)),1,0)</f>
        <v>1</v>
      </c>
      <c r="AD547" s="0" t="n">
        <f aca="false">IF(ISNUMBER(FIND("minister",D547,1)),1,0)</f>
        <v>0</v>
      </c>
      <c r="AE547" s="0" t="n">
        <f aca="false">IF(ISNUMBER(FIND("gedeputeerde",D547,1)),1,0)</f>
        <v>0</v>
      </c>
      <c r="AF547" s="0" t="n">
        <f aca="false">IF(ISNUMBER(FIND("commissaris",D547,1)),1,0)</f>
        <v>0</v>
      </c>
    </row>
    <row r="548" customFormat="false" ht="15" hidden="false" customHeight="false" outlineLevel="0" collapsed="false">
      <c r="A548" s="6" t="s">
        <v>2439</v>
      </c>
      <c r="B548" s="6" t="s">
        <v>2440</v>
      </c>
      <c r="C548" s="6" t="s">
        <v>1136</v>
      </c>
      <c r="D548" s="6" t="s">
        <v>54</v>
      </c>
      <c r="E548" s="6" t="s">
        <v>138</v>
      </c>
      <c r="F548" s="6" t="s">
        <v>139</v>
      </c>
      <c r="G548" s="6" t="s">
        <v>2441</v>
      </c>
      <c r="H548" s="13" t="s">
        <v>1018</v>
      </c>
      <c r="I548" s="8" t="s">
        <v>39</v>
      </c>
      <c r="J548" s="8" t="s">
        <v>40</v>
      </c>
      <c r="K548" s="14" t="s">
        <v>40</v>
      </c>
      <c r="L548" s="6"/>
      <c r="M548" s="14" t="s">
        <v>2442</v>
      </c>
      <c r="N548" s="7" t="s">
        <v>77</v>
      </c>
      <c r="O548" s="9" t="n">
        <v>1850</v>
      </c>
      <c r="P548" s="0" t="str">
        <f aca="false">RIGHT(VLOOKUP(A548,Sheet2!A:C,3,0),4)</f>
        <v>1894</v>
      </c>
      <c r="Q548" s="0" t="n">
        <f aca="false">P548-O548</f>
        <v>44</v>
      </c>
      <c r="R548" s="0" t="str">
        <f aca="false">VLOOKUP(A548,Sheet1!A:K,8,0)</f>
        <v>liberaal</v>
      </c>
      <c r="S548" s="0" t="s">
        <v>50</v>
      </c>
      <c r="T548" s="0" t="str">
        <f aca="false">RIGHT(VLOOKUP(A548,Sheet1!A:K,11,0),4)</f>
        <v>1818</v>
      </c>
      <c r="U548" s="0" t="str">
        <f aca="false">RIGHT(G548,4)</f>
        <v>1901</v>
      </c>
      <c r="V548" s="0" t="n">
        <f aca="false">U548-T548</f>
        <v>83</v>
      </c>
      <c r="W548" s="0" t="n">
        <f aca="false">IF(O548&lt;1881,1,0)</f>
        <v>1</v>
      </c>
      <c r="X548" s="0" t="n">
        <f aca="false">IF(AND(O548&gt;1880,O548&lt;1901),1,0)</f>
        <v>0</v>
      </c>
      <c r="Y548" s="0" t="n">
        <f aca="false">IF(AND(O548&gt;1900,O548&lt;1919),1,0)</f>
        <v>0</v>
      </c>
      <c r="Z548" s="0" t="n">
        <f aca="false">IF(O548&gt;1918,1,0)</f>
        <v>0</v>
      </c>
      <c r="AA548" s="0" t="n">
        <f aca="false">IF(W548=1,1,IF(X548=1,2,IF(Y548=1,3,IF(Z548=1,4,0))))</f>
        <v>1</v>
      </c>
      <c r="AB548" s="0" t="n">
        <f aca="false">IF(ISNUMBER(FIND("2e kamerlid",D548,1)),1,0)</f>
        <v>0</v>
      </c>
      <c r="AC548" s="0" t="n">
        <f aca="false">IF(ISNUMBER(FIND("1e kamerlid",D548,1)),1,0)</f>
        <v>1</v>
      </c>
      <c r="AD548" s="0" t="n">
        <f aca="false">IF(ISNUMBER(FIND("minister",D548,1)),1,0)</f>
        <v>0</v>
      </c>
      <c r="AE548" s="0" t="n">
        <f aca="false">IF(ISNUMBER(FIND("gedeputeerde",D548,1)),1,0)</f>
        <v>0</v>
      </c>
      <c r="AF548" s="0" t="n">
        <f aca="false">IF(ISNUMBER(FIND("commissaris",D548,1)),1,0)</f>
        <v>0</v>
      </c>
    </row>
    <row r="549" customFormat="false" ht="15" hidden="false" customHeight="false" outlineLevel="0" collapsed="false">
      <c r="A549" s="6" t="s">
        <v>2443</v>
      </c>
      <c r="B549" s="7" t="s">
        <v>2444</v>
      </c>
      <c r="C549" s="7" t="s">
        <v>1605</v>
      </c>
      <c r="D549" s="7" t="s">
        <v>35</v>
      </c>
      <c r="E549" s="7" t="s">
        <v>82</v>
      </c>
      <c r="F549" s="7" t="s">
        <v>37</v>
      </c>
      <c r="G549" s="7" t="s">
        <v>2445</v>
      </c>
      <c r="H549" s="7" t="n">
        <v>1892</v>
      </c>
      <c r="I549" s="7" t="s">
        <v>39</v>
      </c>
      <c r="J549" s="7" t="s">
        <v>40</v>
      </c>
      <c r="K549" s="7" t="s">
        <v>40</v>
      </c>
      <c r="L549" s="7"/>
      <c r="M549" s="7"/>
      <c r="N549" s="8" t="s">
        <v>40</v>
      </c>
      <c r="O549" s="9" t="n">
        <v>1867</v>
      </c>
      <c r="P549" s="0" t="str">
        <f aca="false">RIGHT(VLOOKUP(A549,Sheet2!A:C,3,0),4)</f>
        <v>1873</v>
      </c>
      <c r="Q549" s="0" t="n">
        <f aca="false">P549-O549</f>
        <v>6</v>
      </c>
      <c r="R549" s="0" t="str">
        <f aca="false">VLOOKUP(A549,Sheet1!A:K,8,0)</f>
        <v>conservatief</v>
      </c>
      <c r="S549" s="0" t="s">
        <v>69</v>
      </c>
      <c r="T549" s="0" t="str">
        <f aca="false">RIGHT(VLOOKUP(A549,Sheet1!A:K,11,0),4)</f>
        <v>1823</v>
      </c>
      <c r="U549" s="0" t="str">
        <f aca="false">RIGHT(G549,4)</f>
        <v>1892</v>
      </c>
      <c r="V549" s="0" t="n">
        <f aca="false">U549-T549</f>
        <v>69</v>
      </c>
      <c r="W549" s="0" t="n">
        <f aca="false">IF(O549&lt;1881,1,0)</f>
        <v>1</v>
      </c>
      <c r="X549" s="0" t="n">
        <f aca="false">IF(AND(O549&gt;1880,O549&lt;1901),1,0)</f>
        <v>0</v>
      </c>
      <c r="Y549" s="0" t="n">
        <f aca="false">IF(AND(O549&gt;1900,O549&lt;1919),1,0)</f>
        <v>0</v>
      </c>
      <c r="Z549" s="0" t="n">
        <f aca="false">IF(O549&gt;1918,1,0)</f>
        <v>0</v>
      </c>
      <c r="AA549" s="0" t="n">
        <f aca="false">IF(W549=1,1,IF(X549=1,2,IF(Y549=1,3,IF(Z549=1,4,0))))</f>
        <v>1</v>
      </c>
      <c r="AB549" s="0" t="n">
        <f aca="false">IF(ISNUMBER(FIND("2e kamerlid",D549,1)),1,0)</f>
        <v>1</v>
      </c>
      <c r="AC549" s="0" t="n">
        <f aca="false">IF(ISNUMBER(FIND("1e kamerlid",D549,1)),1,0)</f>
        <v>0</v>
      </c>
      <c r="AD549" s="0" t="n">
        <f aca="false">IF(ISNUMBER(FIND("minister",D549,1)),1,0)</f>
        <v>0</v>
      </c>
      <c r="AE549" s="0" t="n">
        <f aca="false">IF(ISNUMBER(FIND("gedeputeerde",D549,1)),1,0)</f>
        <v>0</v>
      </c>
      <c r="AF549" s="0" t="n">
        <f aca="false">IF(ISNUMBER(FIND("commissaris",D549,1)),1,0)</f>
        <v>0</v>
      </c>
    </row>
    <row r="550" customFormat="false" ht="15" hidden="false" customHeight="false" outlineLevel="0" collapsed="false">
      <c r="A550" s="6" t="s">
        <v>2446</v>
      </c>
      <c r="B550" s="6" t="s">
        <v>2435</v>
      </c>
      <c r="C550" s="6" t="s">
        <v>2447</v>
      </c>
      <c r="D550" s="6" t="s">
        <v>46</v>
      </c>
      <c r="E550" s="6" t="s">
        <v>2448</v>
      </c>
      <c r="F550" s="6" t="s">
        <v>139</v>
      </c>
      <c r="G550" s="6" t="s">
        <v>2449</v>
      </c>
      <c r="H550" s="13" t="s">
        <v>190</v>
      </c>
      <c r="I550" s="8" t="s">
        <v>39</v>
      </c>
      <c r="J550" s="6" t="s">
        <v>40</v>
      </c>
      <c r="K550" s="8" t="s">
        <v>40</v>
      </c>
      <c r="L550" s="14" t="s">
        <v>2450</v>
      </c>
      <c r="M550" s="14" t="s">
        <v>2451</v>
      </c>
      <c r="N550" s="7" t="s">
        <v>77</v>
      </c>
      <c r="O550" s="9" t="n">
        <v>1878</v>
      </c>
      <c r="P550" s="0" t="str">
        <f aca="false">RIGHT(VLOOKUP(A550,Sheet2!A:C,3,0),4)</f>
        <v>1902</v>
      </c>
      <c r="Q550" s="0" t="n">
        <f aca="false">P550-O550</f>
        <v>24</v>
      </c>
      <c r="R550" s="0" t="str">
        <f aca="false">VLOOKUP(A550,Sheet1!A:K,8,0)</f>
        <v>liberaal</v>
      </c>
      <c r="S550" s="0" t="s">
        <v>50</v>
      </c>
      <c r="T550" s="0" t="str">
        <f aca="false">RIGHT(VLOOKUP(A550,Sheet1!A:K,11,0),4)</f>
        <v>1837</v>
      </c>
      <c r="U550" s="0" t="str">
        <f aca="false">RIGHT(G550,4)</f>
        <v>1902</v>
      </c>
      <c r="V550" s="0" t="n">
        <f aca="false">U550-T550</f>
        <v>65</v>
      </c>
      <c r="W550" s="0" t="n">
        <f aca="false">IF(O550&lt;1881,1,0)</f>
        <v>1</v>
      </c>
      <c r="X550" s="0" t="n">
        <f aca="false">IF(AND(O550&gt;1880,O550&lt;1901),1,0)</f>
        <v>0</v>
      </c>
      <c r="Y550" s="0" t="n">
        <f aca="false">IF(AND(O550&gt;1900,O550&lt;1919),1,0)</f>
        <v>0</v>
      </c>
      <c r="Z550" s="0" t="n">
        <f aca="false">IF(O550&gt;1918,1,0)</f>
        <v>0</v>
      </c>
      <c r="AA550" s="0" t="n">
        <f aca="false">IF(W550=1,1,IF(X550=1,2,IF(Y550=1,3,IF(Z550=1,4,0))))</f>
        <v>1</v>
      </c>
      <c r="AB550" s="0" t="n">
        <f aca="false">IF(ISNUMBER(FIND("2e kamerlid",D550,1)),1,0)</f>
        <v>1</v>
      </c>
      <c r="AC550" s="0" t="n">
        <f aca="false">IF(ISNUMBER(FIND("1e kamerlid",D550,1)),1,0)</f>
        <v>1</v>
      </c>
      <c r="AD550" s="0" t="n">
        <f aca="false">IF(ISNUMBER(FIND("minister",D550,1)),1,0)</f>
        <v>0</v>
      </c>
      <c r="AE550" s="0" t="n">
        <f aca="false">IF(ISNUMBER(FIND("gedeputeerde",D550,1)),1,0)</f>
        <v>0</v>
      </c>
      <c r="AF550" s="0" t="n">
        <f aca="false">IF(ISNUMBER(FIND("commissaris",D550,1)),1,0)</f>
        <v>0</v>
      </c>
    </row>
    <row r="551" customFormat="false" ht="15" hidden="false" customHeight="false" outlineLevel="0" collapsed="false">
      <c r="A551" s="6" t="s">
        <v>2452</v>
      </c>
      <c r="B551" s="6" t="s">
        <v>2453</v>
      </c>
      <c r="C551" s="6" t="s">
        <v>2454</v>
      </c>
      <c r="D551" s="6" t="s">
        <v>35</v>
      </c>
      <c r="E551" s="6" t="s">
        <v>2455</v>
      </c>
      <c r="F551" s="6" t="s">
        <v>340</v>
      </c>
      <c r="G551" s="6" t="s">
        <v>2456</v>
      </c>
      <c r="H551" s="13" t="s">
        <v>595</v>
      </c>
      <c r="I551" s="7" t="s">
        <v>105</v>
      </c>
      <c r="J551" s="7" t="s">
        <v>76</v>
      </c>
      <c r="K551" s="6" t="s">
        <v>77</v>
      </c>
      <c r="L551" s="6"/>
      <c r="M551" s="6"/>
      <c r="N551" s="7" t="s">
        <v>77</v>
      </c>
      <c r="O551" s="9" t="n">
        <v>1905</v>
      </c>
      <c r="P551" s="0" t="str">
        <f aca="false">RIGHT(VLOOKUP(A551,Sheet2!A:C,3,0),4)</f>
        <v>1907</v>
      </c>
      <c r="Q551" s="0" t="n">
        <f aca="false">P551-O551</f>
        <v>2</v>
      </c>
      <c r="R551" s="0" t="str">
        <f aca="false">VLOOKUP(A551,Sheet1!A:K,8,0)</f>
        <v>SDAP</v>
      </c>
      <c r="S551" s="0" t="s">
        <v>42</v>
      </c>
      <c r="T551" s="0" t="str">
        <f aca="false">RIGHT(VLOOKUP(A551,Sheet1!A:K,11,0),4)</f>
        <v>1848</v>
      </c>
      <c r="U551" s="0" t="str">
        <f aca="false">RIGHT(G551,4)</f>
        <v>1907</v>
      </c>
      <c r="V551" s="0" t="n">
        <f aca="false">U551-T551</f>
        <v>59</v>
      </c>
      <c r="W551" s="0" t="n">
        <f aca="false">IF(O551&lt;1881,1,0)</f>
        <v>0</v>
      </c>
      <c r="X551" s="0" t="n">
        <f aca="false">IF(AND(O551&gt;1880,O551&lt;1901),1,0)</f>
        <v>0</v>
      </c>
      <c r="Y551" s="0" t="n">
        <f aca="false">IF(AND(O551&gt;1900,O551&lt;1919),1,0)</f>
        <v>1</v>
      </c>
      <c r="Z551" s="0" t="n">
        <f aca="false">IF(O551&gt;1918,1,0)</f>
        <v>0</v>
      </c>
      <c r="AA551" s="0" t="n">
        <f aca="false">IF(W551=1,1,IF(X551=1,2,IF(Y551=1,3,IF(Z551=1,4,0))))</f>
        <v>3</v>
      </c>
      <c r="AB551" s="0" t="n">
        <f aca="false">IF(ISNUMBER(FIND("2e kamerlid",D551,1)),1,0)</f>
        <v>1</v>
      </c>
      <c r="AC551" s="0" t="n">
        <f aca="false">IF(ISNUMBER(FIND("1e kamerlid",D551,1)),1,0)</f>
        <v>0</v>
      </c>
      <c r="AD551" s="0" t="n">
        <f aca="false">IF(ISNUMBER(FIND("minister",D551,1)),1,0)</f>
        <v>0</v>
      </c>
      <c r="AE551" s="0" t="n">
        <f aca="false">IF(ISNUMBER(FIND("gedeputeerde",D551,1)),1,0)</f>
        <v>0</v>
      </c>
      <c r="AF551" s="0" t="n">
        <f aca="false">IF(ISNUMBER(FIND("commissaris",D551,1)),1,0)</f>
        <v>0</v>
      </c>
    </row>
    <row r="552" customFormat="false" ht="15" hidden="false" customHeight="false" outlineLevel="0" collapsed="false">
      <c r="A552" s="6" t="s">
        <v>2457</v>
      </c>
      <c r="B552" s="7" t="s">
        <v>2458</v>
      </c>
      <c r="C552" s="7" t="s">
        <v>2459</v>
      </c>
      <c r="D552" s="7" t="s">
        <v>132</v>
      </c>
      <c r="E552" s="7" t="s">
        <v>82</v>
      </c>
      <c r="F552" s="7" t="s">
        <v>37</v>
      </c>
      <c r="G552" s="7" t="s">
        <v>2460</v>
      </c>
      <c r="H552" s="7" t="n">
        <v>1904</v>
      </c>
      <c r="I552" s="7" t="s">
        <v>2461</v>
      </c>
      <c r="J552" s="7" t="s">
        <v>40</v>
      </c>
      <c r="K552" s="7" t="s">
        <v>40</v>
      </c>
      <c r="L552" s="7"/>
      <c r="M552" s="7" t="s">
        <v>2462</v>
      </c>
      <c r="N552" s="8" t="s">
        <v>40</v>
      </c>
      <c r="O552" s="9" t="n">
        <v>1870</v>
      </c>
      <c r="P552" s="0" t="str">
        <f aca="false">RIGHT(VLOOKUP(A552,Sheet2!A:C,3,0),4)</f>
        <v>1904</v>
      </c>
      <c r="Q552" s="0" t="n">
        <f aca="false">P552-O552</f>
        <v>34</v>
      </c>
      <c r="R552" s="0" t="str">
        <f aca="false">VLOOKUP(A552,Sheet1!A:K,8,0)</f>
        <v>liberaal;Liberale Unie</v>
      </c>
      <c r="S552" s="0" t="s">
        <v>50</v>
      </c>
      <c r="T552" s="0" t="str">
        <f aca="false">RIGHT(VLOOKUP(A552,Sheet1!A:K,11,0),4)</f>
        <v>1839</v>
      </c>
      <c r="U552" s="0" t="str">
        <f aca="false">RIGHT(G552,4)</f>
        <v>1904</v>
      </c>
      <c r="V552" s="0" t="n">
        <f aca="false">U552-T552</f>
        <v>65</v>
      </c>
      <c r="W552" s="0" t="n">
        <f aca="false">IF(O552&lt;1881,1,0)</f>
        <v>1</v>
      </c>
      <c r="X552" s="0" t="n">
        <f aca="false">IF(AND(O552&gt;1880,O552&lt;1901),1,0)</f>
        <v>0</v>
      </c>
      <c r="Y552" s="0" t="n">
        <f aca="false">IF(AND(O552&gt;1900,O552&lt;1919),1,0)</f>
        <v>0</v>
      </c>
      <c r="Z552" s="0" t="n">
        <f aca="false">IF(O552&gt;1918,1,0)</f>
        <v>0</v>
      </c>
      <c r="AA552" s="0" t="n">
        <f aca="false">IF(W552=1,1,IF(X552=1,2,IF(Y552=1,3,IF(Z552=1,4,0))))</f>
        <v>1</v>
      </c>
      <c r="AB552" s="0" t="n">
        <f aca="false">IF(ISNUMBER(FIND("2e kamerlid",D552,1)),1,0)</f>
        <v>1</v>
      </c>
      <c r="AC552" s="0" t="n">
        <f aca="false">IF(ISNUMBER(FIND("1e kamerlid",D552,1)),1,0)</f>
        <v>1</v>
      </c>
      <c r="AD552" s="0" t="n">
        <f aca="false">IF(ISNUMBER(FIND("minister",D552,1)),1,0)</f>
        <v>1</v>
      </c>
      <c r="AE552" s="0" t="n">
        <f aca="false">IF(ISNUMBER(FIND("gedeputeerde",D552,1)),1,0)</f>
        <v>0</v>
      </c>
      <c r="AF552" s="0" t="n">
        <f aca="false">IF(ISNUMBER(FIND("commissaris",D552,1)),1,0)</f>
        <v>0</v>
      </c>
    </row>
    <row r="553" customFormat="false" ht="15" hidden="false" customHeight="false" outlineLevel="0" collapsed="false">
      <c r="A553" s="6" t="s">
        <v>2463</v>
      </c>
      <c r="B553" s="7" t="s">
        <v>2464</v>
      </c>
      <c r="C553" s="7" t="s">
        <v>1827</v>
      </c>
      <c r="D553" s="7" t="s">
        <v>354</v>
      </c>
      <c r="E553" s="7" t="s">
        <v>572</v>
      </c>
      <c r="F553" s="7" t="s">
        <v>48</v>
      </c>
      <c r="G553" s="7" t="s">
        <v>2465</v>
      </c>
      <c r="H553" s="10" t="n">
        <v>1916</v>
      </c>
      <c r="I553" s="11" t="s">
        <v>2466</v>
      </c>
      <c r="J553" s="7" t="s">
        <v>40</v>
      </c>
      <c r="K553" s="7" t="s">
        <v>40</v>
      </c>
      <c r="L553" s="12"/>
      <c r="M553" s="7"/>
      <c r="N553" s="8" t="s">
        <v>40</v>
      </c>
      <c r="O553" s="9" t="n">
        <v>1901</v>
      </c>
      <c r="P553" s="0" t="str">
        <f aca="false">RIGHT(VLOOKUP(A553,Sheet2!A:C,3,0),4)</f>
        <v>1913</v>
      </c>
      <c r="Q553" s="0" t="n">
        <f aca="false">P553-O553</f>
        <v>12</v>
      </c>
      <c r="R553" s="0" t="str">
        <f aca="false">VLOOKUP(A553,Sheet1!A:K,8,0)</f>
        <v>ARP</v>
      </c>
      <c r="S553" s="0" t="s">
        <v>69</v>
      </c>
      <c r="T553" s="0" t="str">
        <f aca="false">RIGHT(VLOOKUP(A553,Sheet1!A:K,11,0),4)</f>
        <v>1864</v>
      </c>
      <c r="U553" s="0" t="str">
        <f aca="false">RIGHT(G553,4)</f>
        <v>1916</v>
      </c>
      <c r="V553" s="0" t="n">
        <f aca="false">U553-T553</f>
        <v>52</v>
      </c>
      <c r="W553" s="0" t="n">
        <f aca="false">IF(O553&lt;1881,1,0)</f>
        <v>0</v>
      </c>
      <c r="X553" s="0" t="n">
        <f aca="false">IF(AND(O553&gt;1880,O553&lt;1901),1,0)</f>
        <v>0</v>
      </c>
      <c r="Y553" s="0" t="n">
        <f aca="false">IF(AND(O553&gt;1900,O553&lt;1919),1,0)</f>
        <v>1</v>
      </c>
      <c r="Z553" s="0" t="n">
        <f aca="false">IF(O553&gt;1918,1,0)</f>
        <v>0</v>
      </c>
      <c r="AA553" s="0" t="n">
        <f aca="false">IF(W553=1,1,IF(X553=1,2,IF(Y553=1,3,IF(Z553=1,4,0))))</f>
        <v>3</v>
      </c>
      <c r="AB553" s="0" t="n">
        <f aca="false">IF(ISNUMBER(FIND("2e kamerlid",D553,1)),1,0)</f>
        <v>1</v>
      </c>
      <c r="AC553" s="0" t="n">
        <f aca="false">IF(ISNUMBER(FIND("1e kamerlid",D553,1)),1,0)</f>
        <v>0</v>
      </c>
      <c r="AD553" s="0" t="n">
        <f aca="false">IF(ISNUMBER(FIND("minister",D553,1)),1,0)</f>
        <v>1</v>
      </c>
      <c r="AE553" s="0" t="n">
        <f aca="false">IF(ISNUMBER(FIND("gedeputeerde",D553,1)),1,0)</f>
        <v>0</v>
      </c>
      <c r="AF553" s="0" t="n">
        <f aca="false">IF(ISNUMBER(FIND("commissaris",D553,1)),1,0)</f>
        <v>0</v>
      </c>
    </row>
    <row r="554" customFormat="false" ht="15" hidden="false" customHeight="false" outlineLevel="0" collapsed="false">
      <c r="A554" s="6" t="s">
        <v>2467</v>
      </c>
      <c r="B554" s="7" t="s">
        <v>2468</v>
      </c>
      <c r="C554" s="7" t="s">
        <v>2469</v>
      </c>
      <c r="D554" s="7" t="s">
        <v>54</v>
      </c>
      <c r="E554" s="7" t="s">
        <v>572</v>
      </c>
      <c r="F554" s="7" t="s">
        <v>48</v>
      </c>
      <c r="G554" s="7" t="s">
        <v>1920</v>
      </c>
      <c r="H554" s="10" t="n">
        <v>1889</v>
      </c>
      <c r="I554" s="11" t="s">
        <v>2470</v>
      </c>
      <c r="J554" s="7" t="s">
        <v>40</v>
      </c>
      <c r="K554" s="7" t="s">
        <v>40</v>
      </c>
      <c r="L554" s="12"/>
      <c r="M554" s="7"/>
      <c r="N554" s="8" t="s">
        <v>40</v>
      </c>
      <c r="O554" s="9" t="n">
        <v>1877</v>
      </c>
      <c r="P554" s="0" t="str">
        <f aca="false">RIGHT(VLOOKUP(A554,Sheet2!A:C,3,0),4)</f>
        <v>1884</v>
      </c>
      <c r="Q554" s="0" t="n">
        <f aca="false">P554-O554</f>
        <v>7</v>
      </c>
      <c r="R554" s="0" t="str">
        <f aca="false">VLOOKUP(A554,Sheet1!A:K,8,0)</f>
        <v>liberaal</v>
      </c>
      <c r="S554" s="0" t="s">
        <v>50</v>
      </c>
      <c r="T554" s="0" t="str">
        <f aca="false">RIGHT(VLOOKUP(A554,Sheet1!A:K,11,0),4)</f>
        <v>1822</v>
      </c>
      <c r="U554" s="0" t="str">
        <f aca="false">RIGHT(G554,4)</f>
        <v>1889</v>
      </c>
      <c r="V554" s="0" t="n">
        <f aca="false">U554-T554</f>
        <v>67</v>
      </c>
      <c r="W554" s="0" t="n">
        <f aca="false">IF(O554&lt;1881,1,0)</f>
        <v>1</v>
      </c>
      <c r="X554" s="0" t="n">
        <f aca="false">IF(AND(O554&gt;1880,O554&lt;1901),1,0)</f>
        <v>0</v>
      </c>
      <c r="Y554" s="0" t="n">
        <f aca="false">IF(AND(O554&gt;1900,O554&lt;1919),1,0)</f>
        <v>0</v>
      </c>
      <c r="Z554" s="0" t="n">
        <f aca="false">IF(O554&gt;1918,1,0)</f>
        <v>0</v>
      </c>
      <c r="AA554" s="0" t="n">
        <f aca="false">IF(W554=1,1,IF(X554=1,2,IF(Y554=1,3,IF(Z554=1,4,0))))</f>
        <v>1</v>
      </c>
      <c r="AB554" s="0" t="n">
        <f aca="false">IF(ISNUMBER(FIND("2e kamerlid",D554,1)),1,0)</f>
        <v>0</v>
      </c>
      <c r="AC554" s="0" t="n">
        <f aca="false">IF(ISNUMBER(FIND("1e kamerlid",D554,1)),1,0)</f>
        <v>1</v>
      </c>
      <c r="AD554" s="0" t="n">
        <f aca="false">IF(ISNUMBER(FIND("minister",D554,1)),1,0)</f>
        <v>0</v>
      </c>
      <c r="AE554" s="0" t="n">
        <f aca="false">IF(ISNUMBER(FIND("gedeputeerde",D554,1)),1,0)</f>
        <v>0</v>
      </c>
      <c r="AF554" s="0" t="n">
        <f aca="false">IF(ISNUMBER(FIND("commissaris",D554,1)),1,0)</f>
        <v>0</v>
      </c>
    </row>
    <row r="555" customFormat="false" ht="15" hidden="false" customHeight="false" outlineLevel="0" collapsed="false">
      <c r="A555" s="6" t="s">
        <v>2471</v>
      </c>
      <c r="B555" s="7" t="s">
        <v>2468</v>
      </c>
      <c r="C555" s="7" t="s">
        <v>627</v>
      </c>
      <c r="D555" s="7" t="s">
        <v>35</v>
      </c>
      <c r="E555" s="7" t="s">
        <v>73</v>
      </c>
      <c r="F555" s="7" t="s">
        <v>48</v>
      </c>
      <c r="G555" s="7" t="s">
        <v>2472</v>
      </c>
      <c r="H555" s="10" t="n">
        <v>1880</v>
      </c>
      <c r="I555" s="7" t="s">
        <v>75</v>
      </c>
      <c r="J555" s="7" t="s">
        <v>77</v>
      </c>
      <c r="K555" s="7" t="s">
        <v>77</v>
      </c>
      <c r="L555" s="7" t="s">
        <v>1829</v>
      </c>
      <c r="M555" s="12" t="s">
        <v>1830</v>
      </c>
      <c r="N555" s="7" t="s">
        <v>77</v>
      </c>
      <c r="O555" s="9" t="n">
        <v>1873</v>
      </c>
      <c r="P555" s="0" t="str">
        <f aca="false">RIGHT(VLOOKUP(A555,Sheet2!A:C,3,0),4)</f>
        <v>1880</v>
      </c>
      <c r="Q555" s="0" t="n">
        <f aca="false">P555-O555</f>
        <v>7</v>
      </c>
      <c r="R555" s="0" t="str">
        <f aca="false">VLOOKUP(A555,Sheet1!A:K,8,0)</f>
        <v>antirevolutionair</v>
      </c>
      <c r="S555" s="0" t="s">
        <v>69</v>
      </c>
      <c r="T555" s="0" t="str">
        <f aca="false">RIGHT(VLOOKUP(A555,Sheet1!A:K,11,0),4)</f>
        <v>1814</v>
      </c>
      <c r="U555" s="0" t="str">
        <f aca="false">RIGHT(G555,4)</f>
        <v>1880</v>
      </c>
      <c r="V555" s="0" t="n">
        <f aca="false">U555-T555</f>
        <v>66</v>
      </c>
      <c r="W555" s="0" t="n">
        <f aca="false">IF(O555&lt;1881,1,0)</f>
        <v>1</v>
      </c>
      <c r="X555" s="0" t="n">
        <f aca="false">IF(AND(O555&gt;1880,O555&lt;1901),1,0)</f>
        <v>0</v>
      </c>
      <c r="Y555" s="0" t="n">
        <f aca="false">IF(AND(O555&gt;1900,O555&lt;1919),1,0)</f>
        <v>0</v>
      </c>
      <c r="Z555" s="0" t="n">
        <f aca="false">IF(O555&gt;1918,1,0)</f>
        <v>0</v>
      </c>
      <c r="AA555" s="0" t="n">
        <f aca="false">IF(W555=1,1,IF(X555=1,2,IF(Y555=1,3,IF(Z555=1,4,0))))</f>
        <v>1</v>
      </c>
      <c r="AB555" s="0" t="n">
        <f aca="false">IF(ISNUMBER(FIND("2e kamerlid",D555,1)),1,0)</f>
        <v>1</v>
      </c>
      <c r="AC555" s="0" t="n">
        <f aca="false">IF(ISNUMBER(FIND("1e kamerlid",D555,1)),1,0)</f>
        <v>0</v>
      </c>
      <c r="AD555" s="0" t="n">
        <f aca="false">IF(ISNUMBER(FIND("minister",D555,1)),1,0)</f>
        <v>0</v>
      </c>
      <c r="AE555" s="0" t="n">
        <f aca="false">IF(ISNUMBER(FIND("gedeputeerde",D555,1)),1,0)</f>
        <v>0</v>
      </c>
      <c r="AF555" s="0" t="n">
        <f aca="false">IF(ISNUMBER(FIND("commissaris",D555,1)),1,0)</f>
        <v>0</v>
      </c>
    </row>
    <row r="556" customFormat="false" ht="15" hidden="false" customHeight="false" outlineLevel="0" collapsed="false">
      <c r="A556" s="6" t="s">
        <v>2473</v>
      </c>
      <c r="B556" s="6" t="s">
        <v>2474</v>
      </c>
      <c r="C556" s="6" t="s">
        <v>932</v>
      </c>
      <c r="D556" s="6" t="s">
        <v>122</v>
      </c>
      <c r="E556" s="6" t="s">
        <v>2475</v>
      </c>
      <c r="F556" s="6" t="s">
        <v>2476</v>
      </c>
      <c r="G556" s="6" t="s">
        <v>2477</v>
      </c>
      <c r="H556" s="13" t="s">
        <v>595</v>
      </c>
      <c r="I556" s="7" t="s">
        <v>273</v>
      </c>
      <c r="J556" s="6" t="s">
        <v>40</v>
      </c>
      <c r="K556" s="6" t="s">
        <v>77</v>
      </c>
      <c r="L556" s="6"/>
      <c r="M556" s="6" t="s">
        <v>2478</v>
      </c>
      <c r="N556" s="7" t="s">
        <v>77</v>
      </c>
      <c r="O556" s="9" t="n">
        <v>1895</v>
      </c>
      <c r="P556" s="0" t="str">
        <f aca="false">RIGHT(VLOOKUP(A556,Sheet2!A:C,3,0),4)</f>
        <v>1907</v>
      </c>
      <c r="Q556" s="0" t="n">
        <f aca="false">P556-O556</f>
        <v>12</v>
      </c>
      <c r="R556" s="0" t="str">
        <f aca="false">VLOOKUP(A556,Sheet1!A:K,8,0)</f>
        <v>Liberale Unie</v>
      </c>
      <c r="S556" s="0" t="s">
        <v>50</v>
      </c>
      <c r="T556" s="0" t="str">
        <f aca="false">RIGHT(VLOOKUP(A556,Sheet1!A:K,11,0),4)</f>
        <v>1855</v>
      </c>
      <c r="U556" s="0" t="str">
        <f aca="false">RIGHT(G556,4)</f>
        <v>1907</v>
      </c>
      <c r="V556" s="0" t="n">
        <f aca="false">U556-T556</f>
        <v>52</v>
      </c>
      <c r="W556" s="0" t="n">
        <f aca="false">IF(O556&lt;1881,1,0)</f>
        <v>0</v>
      </c>
      <c r="X556" s="0" t="n">
        <f aca="false">IF(AND(O556&gt;1880,O556&lt;1901),1,0)</f>
        <v>1</v>
      </c>
      <c r="Y556" s="0" t="n">
        <f aca="false">IF(AND(O556&gt;1900,O556&lt;1919),1,0)</f>
        <v>0</v>
      </c>
      <c r="Z556" s="0" t="n">
        <f aca="false">IF(O556&gt;1918,1,0)</f>
        <v>0</v>
      </c>
      <c r="AA556" s="0" t="n">
        <f aca="false">IF(W556=1,1,IF(X556=1,2,IF(Y556=1,3,IF(Z556=1,4,0))))</f>
        <v>2</v>
      </c>
      <c r="AB556" s="0" t="n">
        <f aca="false">IF(ISNUMBER(FIND("2e kamerlid",D556,1)),1,0)</f>
        <v>1</v>
      </c>
      <c r="AC556" s="0" t="n">
        <f aca="false">IF(ISNUMBER(FIND("1e kamerlid",D556,1)),1,0)</f>
        <v>0</v>
      </c>
      <c r="AD556" s="0" t="n">
        <f aca="false">IF(ISNUMBER(FIND("minister",D556,1)),1,0)</f>
        <v>0</v>
      </c>
      <c r="AE556" s="0" t="n">
        <f aca="false">IF(ISNUMBER(FIND("gedeputeerde",D556,1)),1,0)</f>
        <v>1</v>
      </c>
      <c r="AF556" s="0" t="n">
        <f aca="false">IF(ISNUMBER(FIND("commissaris",D556,1)),1,0)</f>
        <v>0</v>
      </c>
    </row>
    <row r="557" customFormat="false" ht="15" hidden="false" customHeight="false" outlineLevel="0" collapsed="false">
      <c r="A557" s="6" t="s">
        <v>2479</v>
      </c>
      <c r="B557" s="7" t="s">
        <v>2474</v>
      </c>
      <c r="C557" s="7" t="s">
        <v>276</v>
      </c>
      <c r="D557" s="7" t="s">
        <v>54</v>
      </c>
      <c r="E557" s="7" t="s">
        <v>73</v>
      </c>
      <c r="F557" s="7" t="s">
        <v>48</v>
      </c>
      <c r="G557" s="7" t="s">
        <v>2480</v>
      </c>
      <c r="H557" s="10" t="n">
        <v>1882</v>
      </c>
      <c r="I557" s="7" t="s">
        <v>39</v>
      </c>
      <c r="J557" s="7" t="s">
        <v>40</v>
      </c>
      <c r="K557" s="7" t="s">
        <v>40</v>
      </c>
      <c r="L557" s="7"/>
      <c r="M557" s="7"/>
      <c r="N557" s="7" t="s">
        <v>40</v>
      </c>
      <c r="O557" s="9" t="n">
        <v>1875</v>
      </c>
      <c r="P557" s="0" t="str">
        <f aca="false">RIGHT(VLOOKUP(A557,Sheet2!A:C,3,0),4)</f>
        <v>1882</v>
      </c>
      <c r="Q557" s="0" t="n">
        <f aca="false">P557-O557</f>
        <v>7</v>
      </c>
      <c r="R557" s="0" t="str">
        <f aca="false">VLOOKUP(A557,Sheet1!A:K,8,0)</f>
        <v>liberaal</v>
      </c>
      <c r="S557" s="0" t="s">
        <v>50</v>
      </c>
      <c r="T557" s="0" t="str">
        <f aca="false">RIGHT(VLOOKUP(A557,Sheet1!A:K,11,0),4)</f>
        <v>1824</v>
      </c>
      <c r="U557" s="0" t="str">
        <f aca="false">RIGHT(G557,4)</f>
        <v>1882</v>
      </c>
      <c r="V557" s="0" t="n">
        <f aca="false">U557-T557</f>
        <v>58</v>
      </c>
      <c r="W557" s="0" t="n">
        <f aca="false">IF(O557&lt;1881,1,0)</f>
        <v>1</v>
      </c>
      <c r="X557" s="0" t="n">
        <f aca="false">IF(AND(O557&gt;1880,O557&lt;1901),1,0)</f>
        <v>0</v>
      </c>
      <c r="Y557" s="0" t="n">
        <f aca="false">IF(AND(O557&gt;1900,O557&lt;1919),1,0)</f>
        <v>0</v>
      </c>
      <c r="Z557" s="0" t="n">
        <f aca="false">IF(O557&gt;1918,1,0)</f>
        <v>0</v>
      </c>
      <c r="AA557" s="0" t="n">
        <f aca="false">IF(W557=1,1,IF(X557=1,2,IF(Y557=1,3,IF(Z557=1,4,0))))</f>
        <v>1</v>
      </c>
      <c r="AB557" s="0" t="n">
        <f aca="false">IF(ISNUMBER(FIND("2e kamerlid",D557,1)),1,0)</f>
        <v>0</v>
      </c>
      <c r="AC557" s="0" t="n">
        <f aca="false">IF(ISNUMBER(FIND("1e kamerlid",D557,1)),1,0)</f>
        <v>1</v>
      </c>
      <c r="AD557" s="0" t="n">
        <f aca="false">IF(ISNUMBER(FIND("minister",D557,1)),1,0)</f>
        <v>0</v>
      </c>
      <c r="AE557" s="0" t="n">
        <f aca="false">IF(ISNUMBER(FIND("gedeputeerde",D557,1)),1,0)</f>
        <v>0</v>
      </c>
      <c r="AF557" s="0" t="n">
        <f aca="false">IF(ISNUMBER(FIND("commissaris",D557,1)),1,0)</f>
        <v>0</v>
      </c>
    </row>
    <row r="558" customFormat="false" ht="15" hidden="false" customHeight="false" outlineLevel="0" collapsed="false">
      <c r="A558" s="6" t="s">
        <v>2481</v>
      </c>
      <c r="B558" s="7" t="s">
        <v>2482</v>
      </c>
      <c r="C558" s="7" t="s">
        <v>359</v>
      </c>
      <c r="D558" s="7" t="s">
        <v>35</v>
      </c>
      <c r="E558" s="7" t="s">
        <v>2483</v>
      </c>
      <c r="F558" s="7" t="s">
        <v>56</v>
      </c>
      <c r="G558" s="7" t="s">
        <v>2484</v>
      </c>
      <c r="H558" s="7" t="n">
        <v>1882</v>
      </c>
      <c r="I558" s="11" t="n">
        <v>1494726</v>
      </c>
      <c r="J558" s="7" t="s">
        <v>40</v>
      </c>
      <c r="K558" s="7" t="s">
        <v>40</v>
      </c>
      <c r="L558" s="7" t="s">
        <v>58</v>
      </c>
      <c r="M558" s="7"/>
      <c r="N558" s="8" t="s">
        <v>40</v>
      </c>
      <c r="O558" s="9" t="n">
        <v>1879</v>
      </c>
      <c r="P558" s="0" t="str">
        <f aca="false">RIGHT(VLOOKUP(A558,Sheet2!A:C,3,0),4)</f>
        <v>1882</v>
      </c>
      <c r="Q558" s="0" t="n">
        <f aca="false">P558-O558</f>
        <v>3</v>
      </c>
      <c r="R558" s="0" t="str">
        <f aca="false">VLOOKUP(A558,Sheet1!A:K,8,0)</f>
        <v>antirevolutionair</v>
      </c>
      <c r="S558" s="0" t="s">
        <v>69</v>
      </c>
      <c r="T558" s="0" t="str">
        <f aca="false">RIGHT(VLOOKUP(A558,Sheet1!A:K,11,0),4)</f>
        <v>1838</v>
      </c>
      <c r="U558" s="0" t="str">
        <f aca="false">RIGHT(G558,4)</f>
        <v>1882</v>
      </c>
      <c r="V558" s="0" t="n">
        <f aca="false">U558-T558</f>
        <v>44</v>
      </c>
      <c r="W558" s="0" t="n">
        <f aca="false">IF(O558&lt;1881,1,0)</f>
        <v>1</v>
      </c>
      <c r="X558" s="0" t="n">
        <f aca="false">IF(AND(O558&gt;1880,O558&lt;1901),1,0)</f>
        <v>0</v>
      </c>
      <c r="Y558" s="0" t="n">
        <f aca="false">IF(AND(O558&gt;1900,O558&lt;1919),1,0)</f>
        <v>0</v>
      </c>
      <c r="Z558" s="0" t="n">
        <f aca="false">IF(O558&gt;1918,1,0)</f>
        <v>0</v>
      </c>
      <c r="AA558" s="0" t="n">
        <f aca="false">IF(W558=1,1,IF(X558=1,2,IF(Y558=1,3,IF(Z558=1,4,0))))</f>
        <v>1</v>
      </c>
      <c r="AB558" s="0" t="n">
        <f aca="false">IF(ISNUMBER(FIND("2e kamerlid",D558,1)),1,0)</f>
        <v>1</v>
      </c>
      <c r="AC558" s="0" t="n">
        <f aca="false">IF(ISNUMBER(FIND("1e kamerlid",D558,1)),1,0)</f>
        <v>0</v>
      </c>
      <c r="AD558" s="0" t="n">
        <f aca="false">IF(ISNUMBER(FIND("minister",D558,1)),1,0)</f>
        <v>0</v>
      </c>
      <c r="AE558" s="0" t="n">
        <f aca="false">IF(ISNUMBER(FIND("gedeputeerde",D558,1)),1,0)</f>
        <v>0</v>
      </c>
      <c r="AF558" s="0" t="n">
        <f aca="false">IF(ISNUMBER(FIND("commissaris",D558,1)),1,0)</f>
        <v>0</v>
      </c>
    </row>
    <row r="559" customFormat="false" ht="15" hidden="false" customHeight="false" outlineLevel="0" collapsed="false">
      <c r="A559" s="6" t="s">
        <v>2485</v>
      </c>
      <c r="B559" s="6" t="s">
        <v>2482</v>
      </c>
      <c r="C559" s="6" t="s">
        <v>1228</v>
      </c>
      <c r="D559" s="6" t="s">
        <v>122</v>
      </c>
      <c r="E559" s="6" t="s">
        <v>482</v>
      </c>
      <c r="F559" s="6" t="s">
        <v>102</v>
      </c>
      <c r="G559" s="6" t="s">
        <v>2486</v>
      </c>
      <c r="H559" s="13" t="s">
        <v>586</v>
      </c>
      <c r="I559" s="7" t="s">
        <v>39</v>
      </c>
      <c r="J559" s="6" t="s">
        <v>40</v>
      </c>
      <c r="K559" s="7" t="s">
        <v>40</v>
      </c>
      <c r="L559" s="6"/>
      <c r="M559" s="6"/>
      <c r="N559" s="8" t="s">
        <v>40</v>
      </c>
      <c r="O559" s="9" t="n">
        <v>1882</v>
      </c>
      <c r="P559" s="0" t="str">
        <f aca="false">RIGHT(VLOOKUP(A559,Sheet2!A:C,3,0),4)</f>
        <v>1886</v>
      </c>
      <c r="Q559" s="0" t="n">
        <f aca="false">P559-O559</f>
        <v>4</v>
      </c>
      <c r="R559" s="0" t="str">
        <f aca="false">VLOOKUP(A559,Sheet1!A:K,8,0)</f>
        <v>antirevolutionair</v>
      </c>
      <c r="S559" s="0" t="s">
        <v>69</v>
      </c>
      <c r="T559" s="0" t="str">
        <f aca="false">RIGHT(VLOOKUP(A559,Sheet1!A:K,11,0),4)</f>
        <v>1847</v>
      </c>
      <c r="U559" s="0" t="str">
        <f aca="false">RIGHT(G559,4)</f>
        <v>1894</v>
      </c>
      <c r="V559" s="0" t="n">
        <f aca="false">U559-T559</f>
        <v>47</v>
      </c>
      <c r="W559" s="0" t="n">
        <f aca="false">IF(O559&lt;1881,1,0)</f>
        <v>0</v>
      </c>
      <c r="X559" s="0" t="n">
        <f aca="false">IF(AND(O559&gt;1880,O559&lt;1901),1,0)</f>
        <v>1</v>
      </c>
      <c r="Y559" s="0" t="n">
        <f aca="false">IF(AND(O559&gt;1900,O559&lt;1919),1,0)</f>
        <v>0</v>
      </c>
      <c r="Z559" s="0" t="n">
        <f aca="false">IF(O559&gt;1918,1,0)</f>
        <v>0</v>
      </c>
      <c r="AA559" s="0" t="n">
        <f aca="false">IF(W559=1,1,IF(X559=1,2,IF(Y559=1,3,IF(Z559=1,4,0))))</f>
        <v>2</v>
      </c>
      <c r="AB559" s="0" t="n">
        <f aca="false">IF(ISNUMBER(FIND("2e kamerlid",D559,1)),1,0)</f>
        <v>1</v>
      </c>
      <c r="AC559" s="0" t="n">
        <f aca="false">IF(ISNUMBER(FIND("1e kamerlid",D559,1)),1,0)</f>
        <v>0</v>
      </c>
      <c r="AD559" s="0" t="n">
        <f aca="false">IF(ISNUMBER(FIND("minister",D559,1)),1,0)</f>
        <v>0</v>
      </c>
      <c r="AE559" s="0" t="n">
        <f aca="false">IF(ISNUMBER(FIND("gedeputeerde",D559,1)),1,0)</f>
        <v>1</v>
      </c>
      <c r="AF559" s="0" t="n">
        <f aca="false">IF(ISNUMBER(FIND("commissaris",D559,1)),1,0)</f>
        <v>0</v>
      </c>
    </row>
    <row r="560" customFormat="false" ht="15" hidden="false" customHeight="false" outlineLevel="0" collapsed="false">
      <c r="A560" s="6" t="s">
        <v>2487</v>
      </c>
      <c r="B560" s="6" t="s">
        <v>2488</v>
      </c>
      <c r="C560" s="6" t="s">
        <v>64</v>
      </c>
      <c r="D560" s="6" t="s">
        <v>54</v>
      </c>
      <c r="E560" s="6" t="s">
        <v>593</v>
      </c>
      <c r="F560" s="6" t="s">
        <v>102</v>
      </c>
      <c r="G560" s="6" t="s">
        <v>2489</v>
      </c>
      <c r="H560" s="13" t="s">
        <v>190</v>
      </c>
      <c r="I560" s="7" t="s">
        <v>39</v>
      </c>
      <c r="J560" s="6" t="s">
        <v>40</v>
      </c>
      <c r="K560" s="7" t="s">
        <v>40</v>
      </c>
      <c r="L560" s="6"/>
      <c r="M560" s="6"/>
      <c r="N560" s="8" t="s">
        <v>40</v>
      </c>
      <c r="O560" s="9" t="n">
        <v>1873</v>
      </c>
      <c r="P560" s="0" t="str">
        <f aca="false">RIGHT(VLOOKUP(A560,Sheet2!A:C,3,0),4)</f>
        <v>1893</v>
      </c>
      <c r="Q560" s="0" t="n">
        <f aca="false">P560-O560</f>
        <v>20</v>
      </c>
      <c r="R560" s="0" t="str">
        <f aca="false">VLOOKUP(A560,Sheet1!A:K,8,0)</f>
        <v>liberaal</v>
      </c>
      <c r="S560" s="0" t="s">
        <v>50</v>
      </c>
      <c r="T560" s="0" t="str">
        <f aca="false">RIGHT(VLOOKUP(A560,Sheet1!A:K,11,0),4)</f>
        <v>1825</v>
      </c>
      <c r="U560" s="0" t="str">
        <f aca="false">RIGHT(G560,4)</f>
        <v>1902</v>
      </c>
      <c r="V560" s="0" t="n">
        <f aca="false">U560-T560</f>
        <v>77</v>
      </c>
      <c r="W560" s="0" t="n">
        <f aca="false">IF(O560&lt;1881,1,0)</f>
        <v>1</v>
      </c>
      <c r="X560" s="0" t="n">
        <f aca="false">IF(AND(O560&gt;1880,O560&lt;1901),1,0)</f>
        <v>0</v>
      </c>
      <c r="Y560" s="0" t="n">
        <f aca="false">IF(AND(O560&gt;1900,O560&lt;1919),1,0)</f>
        <v>0</v>
      </c>
      <c r="Z560" s="0" t="n">
        <f aca="false">IF(O560&gt;1918,1,0)</f>
        <v>0</v>
      </c>
      <c r="AA560" s="0" t="n">
        <f aca="false">IF(W560=1,1,IF(X560=1,2,IF(Y560=1,3,IF(Z560=1,4,0))))</f>
        <v>1</v>
      </c>
      <c r="AB560" s="0" t="n">
        <f aca="false">IF(ISNUMBER(FIND("2e kamerlid",D560,1)),1,0)</f>
        <v>0</v>
      </c>
      <c r="AC560" s="0" t="n">
        <f aca="false">IF(ISNUMBER(FIND("1e kamerlid",D560,1)),1,0)</f>
        <v>1</v>
      </c>
      <c r="AD560" s="0" t="n">
        <f aca="false">IF(ISNUMBER(FIND("minister",D560,1)),1,0)</f>
        <v>0</v>
      </c>
      <c r="AE560" s="0" t="n">
        <f aca="false">IF(ISNUMBER(FIND("gedeputeerde",D560,1)),1,0)</f>
        <v>0</v>
      </c>
      <c r="AF560" s="0" t="n">
        <f aca="false">IF(ISNUMBER(FIND("commissaris",D560,1)),1,0)</f>
        <v>0</v>
      </c>
    </row>
    <row r="561" customFormat="false" ht="15" hidden="false" customHeight="false" outlineLevel="0" collapsed="false">
      <c r="A561" s="6" t="s">
        <v>2490</v>
      </c>
      <c r="B561" s="7" t="s">
        <v>2491</v>
      </c>
      <c r="C561" s="7" t="s">
        <v>365</v>
      </c>
      <c r="D561" s="7" t="s">
        <v>935</v>
      </c>
      <c r="E561" s="7" t="s">
        <v>2492</v>
      </c>
      <c r="F561" s="7" t="s">
        <v>48</v>
      </c>
      <c r="G561" s="7" t="s">
        <v>2493</v>
      </c>
      <c r="H561" s="7" t="n">
        <v>1914</v>
      </c>
      <c r="I561" s="7" t="s">
        <v>39</v>
      </c>
      <c r="J561" s="7" t="s">
        <v>40</v>
      </c>
      <c r="K561" s="7" t="s">
        <v>40</v>
      </c>
      <c r="L561" s="7" t="s">
        <v>2494</v>
      </c>
      <c r="M561" s="12" t="s">
        <v>2495</v>
      </c>
      <c r="N561" s="8" t="s">
        <v>40</v>
      </c>
      <c r="O561" s="9" t="n">
        <v>1878</v>
      </c>
      <c r="P561" s="0" t="str">
        <f aca="false">RIGHT(VLOOKUP(A561,Sheet2!A:C,3,0),4)</f>
        <v>1911</v>
      </c>
      <c r="Q561" s="0" t="n">
        <f aca="false">P561-O561</f>
        <v>33</v>
      </c>
      <c r="R561" s="0" t="str">
        <f aca="false">VLOOKUP(A561,Sheet1!A:K,8,0)</f>
        <v>liberaal</v>
      </c>
      <c r="S561" s="0" t="s">
        <v>50</v>
      </c>
      <c r="T561" s="0" t="str">
        <f aca="false">RIGHT(VLOOKUP(A561,Sheet1!A:K,11,0),4)</f>
        <v>1841</v>
      </c>
      <c r="U561" s="0" t="str">
        <f aca="false">RIGHT(G561,4)</f>
        <v>1914</v>
      </c>
      <c r="V561" s="0" t="n">
        <f aca="false">U561-T561</f>
        <v>73</v>
      </c>
      <c r="W561" s="0" t="n">
        <f aca="false">IF(O561&lt;1881,1,0)</f>
        <v>1</v>
      </c>
      <c r="X561" s="0" t="n">
        <f aca="false">IF(AND(O561&gt;1880,O561&lt;1901),1,0)</f>
        <v>0</v>
      </c>
      <c r="Y561" s="0" t="n">
        <f aca="false">IF(AND(O561&gt;1900,O561&lt;1919),1,0)</f>
        <v>0</v>
      </c>
      <c r="Z561" s="0" t="n">
        <f aca="false">IF(O561&gt;1918,1,0)</f>
        <v>0</v>
      </c>
      <c r="AA561" s="0" t="n">
        <f aca="false">IF(W561=1,1,IF(X561=1,2,IF(Y561=1,3,IF(Z561=1,4,0))))</f>
        <v>1</v>
      </c>
      <c r="AB561" s="0" t="n">
        <f aca="false">IF(ISNUMBER(FIND("2e kamerlid",D561,1)),1,0)</f>
        <v>1</v>
      </c>
      <c r="AC561" s="0" t="n">
        <f aca="false">IF(ISNUMBER(FIND("1e kamerlid",D561,1)),1,0)</f>
        <v>1</v>
      </c>
      <c r="AD561" s="0" t="n">
        <f aca="false">IF(ISNUMBER(FIND("minister",D561,1)),1,0)</f>
        <v>1</v>
      </c>
      <c r="AE561" s="0" t="n">
        <f aca="false">IF(ISNUMBER(FIND("gedeputeerde",D561,1)),1,0)</f>
        <v>0</v>
      </c>
      <c r="AF561" s="0" t="n">
        <f aca="false">IF(ISNUMBER(FIND("commissaris",D561,1)),1,0)</f>
        <v>1</v>
      </c>
    </row>
    <row r="562" customFormat="false" ht="15" hidden="false" customHeight="false" outlineLevel="0" collapsed="false">
      <c r="A562" s="6" t="s">
        <v>2496</v>
      </c>
      <c r="B562" s="7" t="s">
        <v>2497</v>
      </c>
      <c r="C562" s="7" t="s">
        <v>887</v>
      </c>
      <c r="D562" s="7" t="s">
        <v>2429</v>
      </c>
      <c r="E562" s="7" t="s">
        <v>82</v>
      </c>
      <c r="F562" s="7" t="s">
        <v>37</v>
      </c>
      <c r="G562" s="7" t="s">
        <v>2498</v>
      </c>
      <c r="H562" s="7" t="n">
        <v>1936</v>
      </c>
      <c r="I562" s="7" t="s">
        <v>75</v>
      </c>
      <c r="J562" s="7" t="s">
        <v>76</v>
      </c>
      <c r="K562" s="7" t="s">
        <v>77</v>
      </c>
      <c r="L562" s="7"/>
      <c r="M562" s="7" t="s">
        <v>2499</v>
      </c>
      <c r="N562" s="7" t="s">
        <v>77</v>
      </c>
      <c r="O562" s="9" t="n">
        <v>1910</v>
      </c>
      <c r="P562" s="0" t="str">
        <f aca="false">RIGHT(VLOOKUP(A562,Sheet2!A:C,3,0),4)</f>
        <v>1925</v>
      </c>
      <c r="Q562" s="0" t="n">
        <f aca="false">P562-O562</f>
        <v>15</v>
      </c>
      <c r="R562" s="0" t="str">
        <f aca="false">VLOOKUP(A562,Sheet1!A:K,8,0)</f>
        <v>liberaal</v>
      </c>
      <c r="S562" s="0" t="s">
        <v>50</v>
      </c>
      <c r="T562" s="0" t="str">
        <f aca="false">RIGHT(VLOOKUP(A562,Sheet1!A:K,11,0),4)</f>
        <v>1859</v>
      </c>
      <c r="U562" s="0" t="str">
        <f aca="false">RIGHT(G562,4)</f>
        <v>1936</v>
      </c>
      <c r="V562" s="0" t="n">
        <f aca="false">U562-T562</f>
        <v>77</v>
      </c>
      <c r="W562" s="0" t="n">
        <f aca="false">IF(O562&lt;1881,1,0)</f>
        <v>0</v>
      </c>
      <c r="X562" s="0" t="n">
        <f aca="false">IF(AND(O562&gt;1880,O562&lt;1901),1,0)</f>
        <v>0</v>
      </c>
      <c r="Y562" s="0" t="n">
        <f aca="false">IF(AND(O562&gt;1900,O562&lt;1919),1,0)</f>
        <v>1</v>
      </c>
      <c r="Z562" s="0" t="n">
        <f aca="false">IF(O562&gt;1918,1,0)</f>
        <v>0</v>
      </c>
      <c r="AA562" s="0" t="n">
        <f aca="false">IF(W562=1,1,IF(X562=1,2,IF(Y562=1,3,IF(Z562=1,4,0))))</f>
        <v>3</v>
      </c>
      <c r="AB562" s="0" t="n">
        <f aca="false">IF(ISNUMBER(FIND("2e kamerlid",D562,1)),1,0)</f>
        <v>0</v>
      </c>
      <c r="AC562" s="0" t="n">
        <f aca="false">IF(ISNUMBER(FIND("1e kamerlid",D562,1)),1,0)</f>
        <v>1</v>
      </c>
      <c r="AD562" s="0" t="n">
        <f aca="false">IF(ISNUMBER(FIND("minister",D562,1)),1,0)</f>
        <v>0</v>
      </c>
      <c r="AE562" s="0" t="n">
        <f aca="false">IF(ISNUMBER(FIND("gedeputeerde",D562,1)),1,0)</f>
        <v>0</v>
      </c>
      <c r="AF562" s="0" t="n">
        <f aca="false">IF(ISNUMBER(FIND("commissaris",D562,1)),1,0)</f>
        <v>1</v>
      </c>
    </row>
    <row r="563" customFormat="false" ht="15" hidden="false" customHeight="false" outlineLevel="0" collapsed="false">
      <c r="A563" s="6" t="s">
        <v>2500</v>
      </c>
      <c r="B563" s="7" t="s">
        <v>2501</v>
      </c>
      <c r="C563" s="7" t="s">
        <v>2502</v>
      </c>
      <c r="D563" s="7" t="s">
        <v>35</v>
      </c>
      <c r="E563" s="7" t="s">
        <v>82</v>
      </c>
      <c r="F563" s="7" t="s">
        <v>37</v>
      </c>
      <c r="G563" s="7" t="s">
        <v>2503</v>
      </c>
      <c r="H563" s="7" t="n">
        <v>1905</v>
      </c>
      <c r="I563" s="11" t="n">
        <v>296669</v>
      </c>
      <c r="J563" s="7" t="s">
        <v>40</v>
      </c>
      <c r="K563" s="7" t="s">
        <v>40</v>
      </c>
      <c r="L563" s="7" t="s">
        <v>262</v>
      </c>
      <c r="M563" s="7"/>
      <c r="N563" s="7" t="s">
        <v>40</v>
      </c>
      <c r="O563" s="9" t="n">
        <v>1888</v>
      </c>
      <c r="P563" s="0" t="str">
        <f aca="false">RIGHT(VLOOKUP(A563,Sheet2!A:C,3,0),4)</f>
        <v>1905</v>
      </c>
      <c r="Q563" s="0" t="n">
        <f aca="false">P563-O563</f>
        <v>17</v>
      </c>
      <c r="R563" s="0" t="str">
        <f aca="false">VLOOKUP(A563,Sheet1!A:K,8,0)</f>
        <v>Bahlmanniaan ('Centrum') ;Rooms-Katholieken</v>
      </c>
      <c r="S563" s="0" t="s">
        <v>69</v>
      </c>
      <c r="T563" s="0" t="str">
        <f aca="false">RIGHT(VLOOKUP(A563,Sheet1!A:K,11,0),4)</f>
        <v>1831</v>
      </c>
      <c r="U563" s="0" t="str">
        <f aca="false">RIGHT(G563,4)</f>
        <v>1905</v>
      </c>
      <c r="V563" s="0" t="n">
        <f aca="false">U563-T563</f>
        <v>74</v>
      </c>
      <c r="W563" s="0" t="n">
        <f aca="false">IF(O563&lt;1881,1,0)</f>
        <v>0</v>
      </c>
      <c r="X563" s="0" t="n">
        <f aca="false">IF(AND(O563&gt;1880,O563&lt;1901),1,0)</f>
        <v>1</v>
      </c>
      <c r="Y563" s="0" t="n">
        <f aca="false">IF(AND(O563&gt;1900,O563&lt;1919),1,0)</f>
        <v>0</v>
      </c>
      <c r="Z563" s="0" t="n">
        <f aca="false">IF(O563&gt;1918,1,0)</f>
        <v>0</v>
      </c>
      <c r="AA563" s="0" t="n">
        <f aca="false">IF(W563=1,1,IF(X563=1,2,IF(Y563=1,3,IF(Z563=1,4,0))))</f>
        <v>2</v>
      </c>
      <c r="AB563" s="0" t="n">
        <f aca="false">IF(ISNUMBER(FIND("2e kamerlid",D563,1)),1,0)</f>
        <v>1</v>
      </c>
      <c r="AC563" s="0" t="n">
        <f aca="false">IF(ISNUMBER(FIND("1e kamerlid",D563,1)),1,0)</f>
        <v>0</v>
      </c>
      <c r="AD563" s="0" t="n">
        <f aca="false">IF(ISNUMBER(FIND("minister",D563,1)),1,0)</f>
        <v>0</v>
      </c>
      <c r="AE563" s="0" t="n">
        <f aca="false">IF(ISNUMBER(FIND("gedeputeerde",D563,1)),1,0)</f>
        <v>0</v>
      </c>
      <c r="AF563" s="0" t="n">
        <f aca="false">IF(ISNUMBER(FIND("commissaris",D563,1)),1,0)</f>
        <v>0</v>
      </c>
    </row>
    <row r="564" customFormat="false" ht="15" hidden="false" customHeight="false" outlineLevel="0" collapsed="false">
      <c r="A564" s="6" t="s">
        <v>2504</v>
      </c>
      <c r="B564" s="7" t="s">
        <v>2505</v>
      </c>
      <c r="C564" s="7" t="s">
        <v>2506</v>
      </c>
      <c r="D564" s="7" t="s">
        <v>354</v>
      </c>
      <c r="E564" s="7" t="s">
        <v>82</v>
      </c>
      <c r="F564" s="7" t="s">
        <v>37</v>
      </c>
      <c r="G564" s="7" t="s">
        <v>2507</v>
      </c>
      <c r="H564" s="7" t="n">
        <v>1931</v>
      </c>
      <c r="I564" s="7" t="s">
        <v>39</v>
      </c>
      <c r="J564" s="7" t="s">
        <v>40</v>
      </c>
      <c r="K564" s="7" t="s">
        <v>40</v>
      </c>
      <c r="L564" s="7"/>
      <c r="M564" s="7"/>
      <c r="N564" s="8" t="s">
        <v>40</v>
      </c>
      <c r="O564" s="9" t="n">
        <v>1904</v>
      </c>
      <c r="P564" s="0" t="str">
        <f aca="false">RIGHT(VLOOKUP(A564,Sheet2!A:C,3,0),4)</f>
        <v>1921</v>
      </c>
      <c r="Q564" s="0" t="n">
        <f aca="false">P564-O564</f>
        <v>17</v>
      </c>
      <c r="R564" s="0" t="str">
        <f aca="false">VLOOKUP(A564,Sheet1!A:K,8,0)</f>
        <v>VDB;partijloze liberaal</v>
      </c>
      <c r="S564" s="0" t="s">
        <v>42</v>
      </c>
      <c r="T564" s="0" t="str">
        <f aca="false">RIGHT(VLOOKUP(A564,Sheet1!A:K,11,0),4)</f>
        <v>1858</v>
      </c>
      <c r="U564" s="0" t="str">
        <f aca="false">RIGHT(G564,4)</f>
        <v>1931</v>
      </c>
      <c r="V564" s="0" t="n">
        <f aca="false">U564-T564</f>
        <v>73</v>
      </c>
      <c r="W564" s="0" t="n">
        <f aca="false">IF(O564&lt;1881,1,0)</f>
        <v>0</v>
      </c>
      <c r="X564" s="0" t="n">
        <f aca="false">IF(AND(O564&gt;1880,O564&lt;1901),1,0)</f>
        <v>0</v>
      </c>
      <c r="Y564" s="0" t="n">
        <f aca="false">IF(AND(O564&gt;1900,O564&lt;1919),1,0)</f>
        <v>1</v>
      </c>
      <c r="Z564" s="0" t="n">
        <f aca="false">IF(O564&gt;1918,1,0)</f>
        <v>0</v>
      </c>
      <c r="AA564" s="0" t="n">
        <f aca="false">IF(W564=1,1,IF(X564=1,2,IF(Y564=1,3,IF(Z564=1,4,0))))</f>
        <v>3</v>
      </c>
      <c r="AB564" s="0" t="n">
        <f aca="false">IF(ISNUMBER(FIND("2e kamerlid",D564,1)),1,0)</f>
        <v>1</v>
      </c>
      <c r="AC564" s="0" t="n">
        <f aca="false">IF(ISNUMBER(FIND("1e kamerlid",D564,1)),1,0)</f>
        <v>0</v>
      </c>
      <c r="AD564" s="0" t="n">
        <f aca="false">IF(ISNUMBER(FIND("minister",D564,1)),1,0)</f>
        <v>1</v>
      </c>
      <c r="AE564" s="0" t="n">
        <f aca="false">IF(ISNUMBER(FIND("gedeputeerde",D564,1)),1,0)</f>
        <v>0</v>
      </c>
      <c r="AF564" s="0" t="n">
        <f aca="false">IF(ISNUMBER(FIND("commissaris",D564,1)),1,0)</f>
        <v>0</v>
      </c>
    </row>
    <row r="565" customFormat="false" ht="15" hidden="false" customHeight="false" outlineLevel="0" collapsed="false">
      <c r="A565" s="6" t="s">
        <v>2508</v>
      </c>
      <c r="B565" s="7" t="s">
        <v>2509</v>
      </c>
      <c r="C565" s="7" t="s">
        <v>265</v>
      </c>
      <c r="D565" s="7" t="s">
        <v>35</v>
      </c>
      <c r="E565" s="7" t="s">
        <v>82</v>
      </c>
      <c r="F565" s="7" t="s">
        <v>37</v>
      </c>
      <c r="G565" s="7" t="s">
        <v>2510</v>
      </c>
      <c r="H565" s="7" t="n">
        <v>1930</v>
      </c>
      <c r="I565" s="7" t="s">
        <v>39</v>
      </c>
      <c r="J565" s="7" t="s">
        <v>40</v>
      </c>
      <c r="K565" s="7" t="s">
        <v>40</v>
      </c>
      <c r="L565" s="7"/>
      <c r="M565" s="7"/>
      <c r="N565" s="8" t="s">
        <v>40</v>
      </c>
      <c r="O565" s="9" t="n">
        <v>1897</v>
      </c>
      <c r="P565" s="0" t="str">
        <f aca="false">RIGHT(VLOOKUP(A565,Sheet2!A:C,3,0),4)</f>
        <v>1925</v>
      </c>
      <c r="Q565" s="0" t="n">
        <f aca="false">P565-O565</f>
        <v>28</v>
      </c>
      <c r="R565" s="0" t="str">
        <f aca="false">VLOOKUP(A565,Sheet1!A:K,8,0)</f>
        <v>SDAP</v>
      </c>
      <c r="S565" s="0" t="s">
        <v>42</v>
      </c>
      <c r="T565" s="0" t="str">
        <f aca="false">RIGHT(VLOOKUP(A565,Sheet1!A:K,11,0),4)</f>
        <v>1860</v>
      </c>
      <c r="U565" s="0" t="str">
        <f aca="false">RIGHT(G565,4)</f>
        <v>1930</v>
      </c>
      <c r="V565" s="0" t="n">
        <f aca="false">U565-T565</f>
        <v>70</v>
      </c>
      <c r="W565" s="0" t="n">
        <f aca="false">IF(O565&lt;1881,1,0)</f>
        <v>0</v>
      </c>
      <c r="X565" s="0" t="n">
        <f aca="false">IF(AND(O565&gt;1880,O565&lt;1901),1,0)</f>
        <v>1</v>
      </c>
      <c r="Y565" s="0" t="n">
        <f aca="false">IF(AND(O565&gt;1900,O565&lt;1919),1,0)</f>
        <v>0</v>
      </c>
      <c r="Z565" s="0" t="n">
        <f aca="false">IF(O565&gt;1918,1,0)</f>
        <v>0</v>
      </c>
      <c r="AA565" s="0" t="n">
        <f aca="false">IF(W565=1,1,IF(X565=1,2,IF(Y565=1,3,IF(Z565=1,4,0))))</f>
        <v>2</v>
      </c>
      <c r="AB565" s="0" t="n">
        <f aca="false">IF(ISNUMBER(FIND("2e kamerlid",D565,1)),1,0)</f>
        <v>1</v>
      </c>
      <c r="AC565" s="0" t="n">
        <f aca="false">IF(ISNUMBER(FIND("1e kamerlid",D565,1)),1,0)</f>
        <v>0</v>
      </c>
      <c r="AD565" s="0" t="n">
        <f aca="false">IF(ISNUMBER(FIND("minister",D565,1)),1,0)</f>
        <v>0</v>
      </c>
      <c r="AE565" s="0" t="n">
        <f aca="false">IF(ISNUMBER(FIND("gedeputeerde",D565,1)),1,0)</f>
        <v>0</v>
      </c>
      <c r="AF565" s="0" t="n">
        <f aca="false">IF(ISNUMBER(FIND("commissaris",D565,1)),1,0)</f>
        <v>0</v>
      </c>
    </row>
    <row r="566" customFormat="false" ht="15" hidden="false" customHeight="false" outlineLevel="0" collapsed="false">
      <c r="A566" s="6" t="s">
        <v>2511</v>
      </c>
      <c r="B566" s="21" t="s">
        <v>2512</v>
      </c>
      <c r="C566" s="7" t="s">
        <v>265</v>
      </c>
      <c r="D566" s="7" t="s">
        <v>35</v>
      </c>
      <c r="E566" s="7" t="s">
        <v>2513</v>
      </c>
      <c r="F566" s="7" t="s">
        <v>95</v>
      </c>
      <c r="G566" s="7" t="s">
        <v>2514</v>
      </c>
      <c r="H566" s="7" t="n">
        <v>1919</v>
      </c>
      <c r="I566" s="7" t="s">
        <v>273</v>
      </c>
      <c r="J566" s="7" t="s">
        <v>76</v>
      </c>
      <c r="K566" s="7" t="s">
        <v>77</v>
      </c>
      <c r="L566" s="7" t="s">
        <v>2515</v>
      </c>
      <c r="M566" s="7"/>
      <c r="N566" s="7" t="s">
        <v>77</v>
      </c>
      <c r="O566" s="9" t="n">
        <v>1894</v>
      </c>
      <c r="P566" s="0" t="str">
        <f aca="false">RIGHT(VLOOKUP(A566,Sheet2!A:C,3,0),4)</f>
        <v>1901</v>
      </c>
      <c r="Q566" s="0" t="n">
        <f aca="false">P566-O566</f>
        <v>7</v>
      </c>
      <c r="R566" s="0" t="str">
        <f aca="false">VLOOKUP(A566,Sheet1!A:K,8,0)</f>
        <v>Bahlmanniaan ('Centrum') ;Rooms-Katholieken</v>
      </c>
      <c r="S566" s="0" t="s">
        <v>69</v>
      </c>
      <c r="T566" s="0" t="str">
        <f aca="false">RIGHT(VLOOKUP(A566,Sheet1!A:K,11,0),4)</f>
        <v>1838</v>
      </c>
      <c r="U566" s="0" t="str">
        <f aca="false">RIGHT(G566,4)</f>
        <v>1919</v>
      </c>
      <c r="V566" s="0" t="n">
        <f aca="false">U566-T566</f>
        <v>81</v>
      </c>
      <c r="W566" s="0" t="n">
        <f aca="false">IF(O566&lt;1881,1,0)</f>
        <v>0</v>
      </c>
      <c r="X566" s="0" t="n">
        <f aca="false">IF(AND(O566&gt;1880,O566&lt;1901),1,0)</f>
        <v>1</v>
      </c>
      <c r="Y566" s="0" t="n">
        <f aca="false">IF(AND(O566&gt;1900,O566&lt;1919),1,0)</f>
        <v>0</v>
      </c>
      <c r="Z566" s="0" t="n">
        <f aca="false">IF(O566&gt;1918,1,0)</f>
        <v>0</v>
      </c>
      <c r="AA566" s="0" t="n">
        <f aca="false">IF(W566=1,1,IF(X566=1,2,IF(Y566=1,3,IF(Z566=1,4,0))))</f>
        <v>2</v>
      </c>
      <c r="AB566" s="0" t="n">
        <f aca="false">IF(ISNUMBER(FIND("2e kamerlid",D566,1)),1,0)</f>
        <v>1</v>
      </c>
      <c r="AC566" s="0" t="n">
        <f aca="false">IF(ISNUMBER(FIND("1e kamerlid",D566,1)),1,0)</f>
        <v>0</v>
      </c>
      <c r="AD566" s="0" t="n">
        <f aca="false">IF(ISNUMBER(FIND("minister",D566,1)),1,0)</f>
        <v>0</v>
      </c>
      <c r="AE566" s="0" t="n">
        <f aca="false">IF(ISNUMBER(FIND("gedeputeerde",D566,1)),1,0)</f>
        <v>0</v>
      </c>
      <c r="AF566" s="0" t="n">
        <f aca="false">IF(ISNUMBER(FIND("commissaris",D566,1)),1,0)</f>
        <v>0</v>
      </c>
    </row>
    <row r="567" customFormat="false" ht="15" hidden="false" customHeight="false" outlineLevel="0" collapsed="false">
      <c r="A567" s="6" t="s">
        <v>2516</v>
      </c>
      <c r="B567" s="6" t="s">
        <v>2517</v>
      </c>
      <c r="C567" s="6" t="s">
        <v>2518</v>
      </c>
      <c r="D567" s="6" t="s">
        <v>35</v>
      </c>
      <c r="E567" s="6" t="s">
        <v>593</v>
      </c>
      <c r="F567" s="6" t="s">
        <v>102</v>
      </c>
      <c r="G567" s="6" t="s">
        <v>2519</v>
      </c>
      <c r="H567" s="13" t="s">
        <v>1065</v>
      </c>
      <c r="I567" s="7" t="s">
        <v>39</v>
      </c>
      <c r="J567" s="7" t="s">
        <v>40</v>
      </c>
      <c r="K567" s="7" t="s">
        <v>40</v>
      </c>
      <c r="L567" s="6"/>
      <c r="M567" s="6"/>
      <c r="N567" s="8" t="s">
        <v>40</v>
      </c>
      <c r="O567" s="9" t="n">
        <v>1855</v>
      </c>
      <c r="P567" s="0" t="str">
        <f aca="false">RIGHT(VLOOKUP(A567,Sheet2!A:C,3,0),4)</f>
        <v>1864</v>
      </c>
      <c r="Q567" s="0" t="n">
        <f aca="false">P567-O567</f>
        <v>9</v>
      </c>
      <c r="R567" s="0" t="str">
        <f aca="false">VLOOKUP(A567,Sheet1!A:K,8,0)</f>
        <v>conservatief</v>
      </c>
      <c r="S567" s="0" t="s">
        <v>69</v>
      </c>
      <c r="T567" s="0" t="str">
        <f aca="false">RIGHT(VLOOKUP(A567,Sheet1!A:K,11,0),4)</f>
        <v>1814</v>
      </c>
      <c r="U567" s="0" t="str">
        <f aca="false">RIGHT(G567,4)</f>
        <v>1896</v>
      </c>
      <c r="V567" s="0" t="n">
        <f aca="false">U567-T567</f>
        <v>82</v>
      </c>
      <c r="W567" s="0" t="n">
        <f aca="false">IF(O567&lt;1881,1,0)</f>
        <v>1</v>
      </c>
      <c r="X567" s="0" t="n">
        <f aca="false">IF(AND(O567&gt;1880,O567&lt;1901),1,0)</f>
        <v>0</v>
      </c>
      <c r="Y567" s="0" t="n">
        <f aca="false">IF(AND(O567&gt;1900,O567&lt;1919),1,0)</f>
        <v>0</v>
      </c>
      <c r="Z567" s="0" t="n">
        <f aca="false">IF(O567&gt;1918,1,0)</f>
        <v>0</v>
      </c>
      <c r="AA567" s="0" t="n">
        <f aca="false">IF(W567=1,1,IF(X567=1,2,IF(Y567=1,3,IF(Z567=1,4,0))))</f>
        <v>1</v>
      </c>
      <c r="AB567" s="0" t="n">
        <f aca="false">IF(ISNUMBER(FIND("2e kamerlid",D567,1)),1,0)</f>
        <v>1</v>
      </c>
      <c r="AC567" s="0" t="n">
        <f aca="false">IF(ISNUMBER(FIND("1e kamerlid",D567,1)),1,0)</f>
        <v>0</v>
      </c>
      <c r="AD567" s="0" t="n">
        <f aca="false">IF(ISNUMBER(FIND("minister",D567,1)),1,0)</f>
        <v>0</v>
      </c>
      <c r="AE567" s="0" t="n">
        <f aca="false">IF(ISNUMBER(FIND("gedeputeerde",D567,1)),1,0)</f>
        <v>0</v>
      </c>
      <c r="AF567" s="0" t="n">
        <f aca="false">IF(ISNUMBER(FIND("commissaris",D567,1)),1,0)</f>
        <v>0</v>
      </c>
    </row>
    <row r="568" customFormat="false" ht="15" hidden="false" customHeight="false" outlineLevel="0" collapsed="false">
      <c r="A568" s="6" t="s">
        <v>2520</v>
      </c>
      <c r="B568" s="7" t="s">
        <v>2521</v>
      </c>
      <c r="C568" s="7" t="s">
        <v>281</v>
      </c>
      <c r="D568" s="7" t="s">
        <v>35</v>
      </c>
      <c r="E568" s="7" t="s">
        <v>2522</v>
      </c>
      <c r="F568" s="7" t="s">
        <v>110</v>
      </c>
      <c r="G568" s="7" t="s">
        <v>2523</v>
      </c>
      <c r="H568" s="7" t="n">
        <v>1916</v>
      </c>
      <c r="I568" s="11" t="s">
        <v>2524</v>
      </c>
      <c r="J568" s="7" t="s">
        <v>40</v>
      </c>
      <c r="K568" s="7" t="s">
        <v>40</v>
      </c>
      <c r="L568" s="7"/>
      <c r="M568" s="12"/>
      <c r="N568" s="7" t="s">
        <v>40</v>
      </c>
      <c r="O568" s="9" t="n">
        <v>1891</v>
      </c>
      <c r="P568" s="0" t="str">
        <f aca="false">RIGHT(VLOOKUP(A568,Sheet2!A:C,3,0),4)</f>
        <v>1916</v>
      </c>
      <c r="Q568" s="0" t="n">
        <f aca="false">P568-O568</f>
        <v>25</v>
      </c>
      <c r="R568" s="0" t="str">
        <f aca="false">VLOOKUP(A568,Sheet1!A:K,8,0)</f>
        <v>Liberale Unie;oud- of vrije liberalen;Vrij-Liberalen</v>
      </c>
      <c r="S568" s="0" t="s">
        <v>50</v>
      </c>
      <c r="T568" s="0" t="str">
        <f aca="false">RIGHT(VLOOKUP(A568,Sheet1!A:K,11,0),4)</f>
        <v>1854</v>
      </c>
      <c r="U568" s="0" t="str">
        <f aca="false">RIGHT(G568,4)</f>
        <v>1916</v>
      </c>
      <c r="V568" s="0" t="n">
        <f aca="false">U568-T568</f>
        <v>62</v>
      </c>
      <c r="W568" s="0" t="n">
        <f aca="false">IF(O568&lt;1881,1,0)</f>
        <v>0</v>
      </c>
      <c r="X568" s="0" t="n">
        <f aca="false">IF(AND(O568&gt;1880,O568&lt;1901),1,0)</f>
        <v>1</v>
      </c>
      <c r="Y568" s="0" t="n">
        <f aca="false">IF(AND(O568&gt;1900,O568&lt;1919),1,0)</f>
        <v>0</v>
      </c>
      <c r="Z568" s="0" t="n">
        <f aca="false">IF(O568&gt;1918,1,0)</f>
        <v>0</v>
      </c>
      <c r="AA568" s="0" t="n">
        <f aca="false">IF(W568=1,1,IF(X568=1,2,IF(Y568=1,3,IF(Z568=1,4,0))))</f>
        <v>2</v>
      </c>
      <c r="AB568" s="0" t="n">
        <f aca="false">IF(ISNUMBER(FIND("2e kamerlid",D568,1)),1,0)</f>
        <v>1</v>
      </c>
      <c r="AC568" s="0" t="n">
        <f aca="false">IF(ISNUMBER(FIND("1e kamerlid",D568,1)),1,0)</f>
        <v>0</v>
      </c>
      <c r="AD568" s="0" t="n">
        <f aca="false">IF(ISNUMBER(FIND("minister",D568,1)),1,0)</f>
        <v>0</v>
      </c>
      <c r="AE568" s="0" t="n">
        <f aca="false">IF(ISNUMBER(FIND("gedeputeerde",D568,1)),1,0)</f>
        <v>0</v>
      </c>
      <c r="AF568" s="0" t="n">
        <f aca="false">IF(ISNUMBER(FIND("commissaris",D568,1)),1,0)</f>
        <v>0</v>
      </c>
    </row>
    <row r="569" customFormat="false" ht="15" hidden="false" customHeight="false" outlineLevel="0" collapsed="false">
      <c r="A569" s="6" t="s">
        <v>2525</v>
      </c>
      <c r="B569" s="7" t="s">
        <v>2526</v>
      </c>
      <c r="C569" s="7" t="s">
        <v>2527</v>
      </c>
      <c r="D569" s="7" t="s">
        <v>35</v>
      </c>
      <c r="E569" s="7" t="s">
        <v>2528</v>
      </c>
      <c r="F569" s="7" t="s">
        <v>56</v>
      </c>
      <c r="G569" s="7" t="s">
        <v>2529</v>
      </c>
      <c r="H569" s="7" t="n">
        <v>1904</v>
      </c>
      <c r="I569" s="11" t="s">
        <v>2530</v>
      </c>
      <c r="J569" s="7" t="s">
        <v>76</v>
      </c>
      <c r="K569" s="7" t="s">
        <v>77</v>
      </c>
      <c r="L569" s="7" t="s">
        <v>2147</v>
      </c>
      <c r="M569" s="12" t="s">
        <v>2531</v>
      </c>
      <c r="N569" s="7" t="s">
        <v>77</v>
      </c>
      <c r="O569" s="9" t="n">
        <v>1891</v>
      </c>
      <c r="P569" s="0" t="str">
        <f aca="false">RIGHT(VLOOKUP(A569,Sheet2!A:C,3,0),4)</f>
        <v>1901</v>
      </c>
      <c r="Q569" s="0" t="n">
        <f aca="false">P569-O569</f>
        <v>10</v>
      </c>
      <c r="R569" s="0" t="str">
        <f aca="false">VLOOKUP(A569,Sheet1!A:K,8,0)</f>
        <v>radikaal-liberaal (Tijdens)</v>
      </c>
      <c r="S569" s="0" t="s">
        <v>42</v>
      </c>
      <c r="T569" s="0" t="str">
        <f aca="false">RIGHT(VLOOKUP(A569,Sheet1!A:K,11,0),4)</f>
        <v>1858</v>
      </c>
      <c r="U569" s="0" t="str">
        <f aca="false">RIGHT(G569,4)</f>
        <v>1904</v>
      </c>
      <c r="V569" s="0" t="n">
        <f aca="false">U569-T569</f>
        <v>46</v>
      </c>
      <c r="W569" s="0" t="n">
        <f aca="false">IF(O569&lt;1881,1,0)</f>
        <v>0</v>
      </c>
      <c r="X569" s="0" t="n">
        <f aca="false">IF(AND(O569&gt;1880,O569&lt;1901),1,0)</f>
        <v>1</v>
      </c>
      <c r="Y569" s="0" t="n">
        <f aca="false">IF(AND(O569&gt;1900,O569&lt;1919),1,0)</f>
        <v>0</v>
      </c>
      <c r="Z569" s="0" t="n">
        <f aca="false">IF(O569&gt;1918,1,0)</f>
        <v>0</v>
      </c>
      <c r="AA569" s="0" t="n">
        <f aca="false">IF(W569=1,1,IF(X569=1,2,IF(Y569=1,3,IF(Z569=1,4,0))))</f>
        <v>2</v>
      </c>
      <c r="AB569" s="0" t="n">
        <f aca="false">IF(ISNUMBER(FIND("2e kamerlid",D569,1)),1,0)</f>
        <v>1</v>
      </c>
      <c r="AC569" s="0" t="n">
        <f aca="false">IF(ISNUMBER(FIND("1e kamerlid",D569,1)),1,0)</f>
        <v>0</v>
      </c>
      <c r="AD569" s="0" t="n">
        <f aca="false">IF(ISNUMBER(FIND("minister",D569,1)),1,0)</f>
        <v>0</v>
      </c>
      <c r="AE569" s="0" t="n">
        <f aca="false">IF(ISNUMBER(FIND("gedeputeerde",D569,1)),1,0)</f>
        <v>0</v>
      </c>
      <c r="AF569" s="0" t="n">
        <f aca="false">IF(ISNUMBER(FIND("commissaris",D569,1)),1,0)</f>
        <v>0</v>
      </c>
    </row>
    <row r="570" customFormat="false" ht="15" hidden="false" customHeight="false" outlineLevel="0" collapsed="false">
      <c r="A570" s="6" t="s">
        <v>2532</v>
      </c>
      <c r="B570" s="7" t="s">
        <v>2533</v>
      </c>
      <c r="C570" s="7" t="s">
        <v>2534</v>
      </c>
      <c r="D570" s="7" t="s">
        <v>35</v>
      </c>
      <c r="E570" s="7" t="s">
        <v>82</v>
      </c>
      <c r="F570" s="7" t="s">
        <v>37</v>
      </c>
      <c r="G570" s="7" t="s">
        <v>2535</v>
      </c>
      <c r="H570" s="7" t="n">
        <v>1935</v>
      </c>
      <c r="I570" s="7" t="s">
        <v>39</v>
      </c>
      <c r="J570" s="7" t="s">
        <v>40</v>
      </c>
      <c r="K570" s="7" t="s">
        <v>40</v>
      </c>
      <c r="L570" s="7"/>
      <c r="M570" s="7"/>
      <c r="N570" s="8" t="s">
        <v>40</v>
      </c>
      <c r="O570" s="9" t="n">
        <v>1893</v>
      </c>
      <c r="P570" s="0" t="str">
        <f aca="false">RIGHT(VLOOKUP(A570,Sheet2!A:C,3,0),4)</f>
        <v>1894</v>
      </c>
      <c r="Q570" s="0" t="n">
        <f aca="false">P570-O570</f>
        <v>1</v>
      </c>
      <c r="R570" s="0" t="str">
        <f aca="false">VLOOKUP(A570,Sheet1!A:K,8,0)</f>
        <v>Liberale Unie</v>
      </c>
      <c r="S570" s="0" t="s">
        <v>50</v>
      </c>
      <c r="T570" s="0" t="str">
        <f aca="false">RIGHT(VLOOKUP(A570,Sheet1!A:K,11,0),4)</f>
        <v>1855</v>
      </c>
      <c r="U570" s="0" t="str">
        <f aca="false">RIGHT(G570,4)</f>
        <v>1935</v>
      </c>
      <c r="V570" s="0" t="n">
        <f aca="false">U570-T570</f>
        <v>80</v>
      </c>
      <c r="W570" s="0" t="n">
        <f aca="false">IF(O570&lt;1881,1,0)</f>
        <v>0</v>
      </c>
      <c r="X570" s="0" t="n">
        <f aca="false">IF(AND(O570&gt;1880,O570&lt;1901),1,0)</f>
        <v>1</v>
      </c>
      <c r="Y570" s="0" t="n">
        <f aca="false">IF(AND(O570&gt;1900,O570&lt;1919),1,0)</f>
        <v>0</v>
      </c>
      <c r="Z570" s="0" t="n">
        <f aca="false">IF(O570&gt;1918,1,0)</f>
        <v>0</v>
      </c>
      <c r="AA570" s="0" t="n">
        <f aca="false">IF(W570=1,1,IF(X570=1,2,IF(Y570=1,3,IF(Z570=1,4,0))))</f>
        <v>2</v>
      </c>
      <c r="AB570" s="0" t="n">
        <f aca="false">IF(ISNUMBER(FIND("2e kamerlid",D570,1)),1,0)</f>
        <v>1</v>
      </c>
      <c r="AC570" s="0" t="n">
        <f aca="false">IF(ISNUMBER(FIND("1e kamerlid",D570,1)),1,0)</f>
        <v>0</v>
      </c>
      <c r="AD570" s="0" t="n">
        <f aca="false">IF(ISNUMBER(FIND("minister",D570,1)),1,0)</f>
        <v>0</v>
      </c>
      <c r="AE570" s="0" t="n">
        <f aca="false">IF(ISNUMBER(FIND("gedeputeerde",D570,1)),1,0)</f>
        <v>0</v>
      </c>
      <c r="AF570" s="0" t="n">
        <f aca="false">IF(ISNUMBER(FIND("commissaris",D570,1)),1,0)</f>
        <v>0</v>
      </c>
    </row>
    <row r="571" customFormat="false" ht="15" hidden="false" customHeight="false" outlineLevel="0" collapsed="false">
      <c r="A571" s="6" t="s">
        <v>2536</v>
      </c>
      <c r="B571" s="7" t="s">
        <v>2537</v>
      </c>
      <c r="C571" s="7" t="s">
        <v>1965</v>
      </c>
      <c r="D571" s="7" t="s">
        <v>354</v>
      </c>
      <c r="E571" s="7" t="s">
        <v>82</v>
      </c>
      <c r="F571" s="7" t="s">
        <v>37</v>
      </c>
      <c r="G571" s="7" t="s">
        <v>2538</v>
      </c>
      <c r="H571" s="7" t="n">
        <v>1910</v>
      </c>
      <c r="I571" s="11" t="s">
        <v>2539</v>
      </c>
      <c r="J571" s="7" t="s">
        <v>268</v>
      </c>
      <c r="K571" s="7" t="s">
        <v>268</v>
      </c>
      <c r="L571" s="7"/>
      <c r="M571" s="7" t="s">
        <v>2540</v>
      </c>
      <c r="N571" s="8" t="s">
        <v>40</v>
      </c>
      <c r="O571" s="9" t="n">
        <v>1888</v>
      </c>
      <c r="P571" s="0" t="str">
        <f aca="false">RIGHT(VLOOKUP(A571,Sheet2!A:C,3,0),4)</f>
        <v>1908</v>
      </c>
      <c r="Q571" s="0" t="n">
        <f aca="false">P571-O571</f>
        <v>20</v>
      </c>
      <c r="R571" s="0" t="str">
        <f aca="false">VLOOKUP(A571,Sheet1!A:K,8,0)</f>
        <v>VDB</v>
      </c>
      <c r="S571" s="0" t="s">
        <v>42</v>
      </c>
      <c r="T571" s="0" t="str">
        <f aca="false">RIGHT(VLOOKUP(A571,Sheet1!A:K,11,0),4)</f>
        <v>1845</v>
      </c>
      <c r="U571" s="0" t="str">
        <f aca="false">RIGHT(G571,4)</f>
        <v>1910</v>
      </c>
      <c r="V571" s="0" t="n">
        <f aca="false">U571-T571</f>
        <v>65</v>
      </c>
      <c r="W571" s="0" t="n">
        <f aca="false">IF(O571&lt;1881,1,0)</f>
        <v>0</v>
      </c>
      <c r="X571" s="0" t="n">
        <f aca="false">IF(AND(O571&gt;1880,O571&lt;1901),1,0)</f>
        <v>1</v>
      </c>
      <c r="Y571" s="0" t="n">
        <f aca="false">IF(AND(O571&gt;1900,O571&lt;1919),1,0)</f>
        <v>0</v>
      </c>
      <c r="Z571" s="0" t="n">
        <f aca="false">IF(O571&gt;1918,1,0)</f>
        <v>0</v>
      </c>
      <c r="AA571" s="0" t="n">
        <f aca="false">IF(W571=1,1,IF(X571=1,2,IF(Y571=1,3,IF(Z571=1,4,0))))</f>
        <v>2</v>
      </c>
      <c r="AB571" s="0" t="n">
        <f aca="false">IF(ISNUMBER(FIND("2e kamerlid",D571,1)),1,0)</f>
        <v>1</v>
      </c>
      <c r="AC571" s="0" t="n">
        <f aca="false">IF(ISNUMBER(FIND("1e kamerlid",D571,1)),1,0)</f>
        <v>0</v>
      </c>
      <c r="AD571" s="0" t="n">
        <f aca="false">IF(ISNUMBER(FIND("minister",D571,1)),1,0)</f>
        <v>1</v>
      </c>
      <c r="AE571" s="0" t="n">
        <f aca="false">IF(ISNUMBER(FIND("gedeputeerde",D571,1)),1,0)</f>
        <v>0</v>
      </c>
      <c r="AF571" s="0" t="n">
        <f aca="false">IF(ISNUMBER(FIND("commissaris",D571,1)),1,0)</f>
        <v>0</v>
      </c>
    </row>
    <row r="572" customFormat="false" ht="15" hidden="false" customHeight="false" outlineLevel="0" collapsed="false">
      <c r="A572" s="6" t="s">
        <v>2541</v>
      </c>
      <c r="B572" s="7" t="s">
        <v>2542</v>
      </c>
      <c r="C572" s="7" t="s">
        <v>320</v>
      </c>
      <c r="D572" s="7" t="s">
        <v>35</v>
      </c>
      <c r="E572" s="7" t="s">
        <v>82</v>
      </c>
      <c r="F572" s="7" t="s">
        <v>37</v>
      </c>
      <c r="G572" s="7" t="s">
        <v>2543</v>
      </c>
      <c r="H572" s="7" t="n">
        <v>1929</v>
      </c>
      <c r="I572" s="7" t="s">
        <v>39</v>
      </c>
      <c r="J572" s="7" t="s">
        <v>40</v>
      </c>
      <c r="K572" s="7" t="s">
        <v>40</v>
      </c>
      <c r="L572" s="7"/>
      <c r="M572" s="7"/>
      <c r="N572" s="8" t="s">
        <v>40</v>
      </c>
      <c r="O572" s="9" t="n">
        <v>1901</v>
      </c>
      <c r="P572" s="0" t="str">
        <f aca="false">RIGHT(VLOOKUP(A572,Sheet2!A:C,3,0),4)</f>
        <v>1922</v>
      </c>
      <c r="Q572" s="0" t="n">
        <f aca="false">P572-O572</f>
        <v>21</v>
      </c>
      <c r="R572" s="0" t="str">
        <f aca="false">VLOOKUP(A572,Sheet1!A:K,8,0)</f>
        <v>Vrij-AR;CHP;CHU</v>
      </c>
      <c r="S572" s="0" t="s">
        <v>69</v>
      </c>
      <c r="T572" s="0" t="str">
        <f aca="false">RIGHT(VLOOKUP(A572,Sheet1!A:K,11,0),4)</f>
        <v>1865</v>
      </c>
      <c r="U572" s="0" t="str">
        <f aca="false">RIGHT(G572,4)</f>
        <v>1929</v>
      </c>
      <c r="V572" s="0" t="n">
        <f aca="false">U572-T572</f>
        <v>64</v>
      </c>
      <c r="W572" s="0" t="n">
        <f aca="false">IF(O572&lt;1881,1,0)</f>
        <v>0</v>
      </c>
      <c r="X572" s="0" t="n">
        <f aca="false">IF(AND(O572&gt;1880,O572&lt;1901),1,0)</f>
        <v>0</v>
      </c>
      <c r="Y572" s="0" t="n">
        <f aca="false">IF(AND(O572&gt;1900,O572&lt;1919),1,0)</f>
        <v>1</v>
      </c>
      <c r="Z572" s="0" t="n">
        <f aca="false">IF(O572&gt;1918,1,0)</f>
        <v>0</v>
      </c>
      <c r="AA572" s="0" t="n">
        <f aca="false">IF(W572=1,1,IF(X572=1,2,IF(Y572=1,3,IF(Z572=1,4,0))))</f>
        <v>3</v>
      </c>
      <c r="AB572" s="0" t="n">
        <f aca="false">IF(ISNUMBER(FIND("2e kamerlid",D572,1)),1,0)</f>
        <v>1</v>
      </c>
      <c r="AC572" s="0" t="n">
        <f aca="false">IF(ISNUMBER(FIND("1e kamerlid",D572,1)),1,0)</f>
        <v>0</v>
      </c>
      <c r="AD572" s="0" t="n">
        <f aca="false">IF(ISNUMBER(FIND("minister",D572,1)),1,0)</f>
        <v>0</v>
      </c>
      <c r="AE572" s="0" t="n">
        <f aca="false">IF(ISNUMBER(FIND("gedeputeerde",D572,1)),1,0)</f>
        <v>0</v>
      </c>
      <c r="AF572" s="0" t="n">
        <f aca="false">IF(ISNUMBER(FIND("commissaris",D572,1)),1,0)</f>
        <v>0</v>
      </c>
    </row>
    <row r="573" customFormat="false" ht="15" hidden="false" customHeight="false" outlineLevel="0" collapsed="false">
      <c r="A573" s="6" t="s">
        <v>2544</v>
      </c>
      <c r="B573" s="6" t="s">
        <v>2542</v>
      </c>
      <c r="C573" s="6" t="s">
        <v>353</v>
      </c>
      <c r="D573" s="6" t="s">
        <v>35</v>
      </c>
      <c r="E573" s="6" t="s">
        <v>810</v>
      </c>
      <c r="F573" s="6" t="s">
        <v>811</v>
      </c>
      <c r="G573" s="6" t="s">
        <v>2545</v>
      </c>
      <c r="H573" s="13" t="s">
        <v>251</v>
      </c>
      <c r="I573" s="11" t="s">
        <v>2546</v>
      </c>
      <c r="J573" s="6" t="s">
        <v>40</v>
      </c>
      <c r="K573" s="7" t="s">
        <v>40</v>
      </c>
      <c r="L573" s="6" t="s">
        <v>810</v>
      </c>
      <c r="M573" s="13" t="s">
        <v>2547</v>
      </c>
      <c r="N573" s="7" t="s">
        <v>40</v>
      </c>
      <c r="O573" s="9" t="n">
        <v>1850</v>
      </c>
      <c r="P573" s="0" t="str">
        <f aca="false">RIGHT(VLOOKUP(A573,Sheet2!A:C,3,0),4)</f>
        <v>1866</v>
      </c>
      <c r="Q573" s="0" t="n">
        <f aca="false">P573-O573</f>
        <v>16</v>
      </c>
      <c r="R573" s="0" t="str">
        <f aca="false">VLOOKUP(A573,Sheet1!A:K,8,0)</f>
        <v>'pragmatisch' liberaal</v>
      </c>
      <c r="S573" s="0" t="s">
        <v>50</v>
      </c>
      <c r="T573" s="0" t="str">
        <f aca="false">RIGHT(VLOOKUP(A573,Sheet1!A:K,11,0),4)</f>
        <v>1809</v>
      </c>
      <c r="U573" s="0" t="str">
        <f aca="false">RIGHT(G573,4)</f>
        <v>1879</v>
      </c>
      <c r="V573" s="0" t="n">
        <f aca="false">U573-T573</f>
        <v>70</v>
      </c>
      <c r="W573" s="0" t="n">
        <f aca="false">IF(O573&lt;1881,1,0)</f>
        <v>1</v>
      </c>
      <c r="X573" s="0" t="n">
        <f aca="false">IF(AND(O573&gt;1880,O573&lt;1901),1,0)</f>
        <v>0</v>
      </c>
      <c r="Y573" s="0" t="n">
        <f aca="false">IF(AND(O573&gt;1900,O573&lt;1919),1,0)</f>
        <v>0</v>
      </c>
      <c r="Z573" s="0" t="n">
        <f aca="false">IF(O573&gt;1918,1,0)</f>
        <v>0</v>
      </c>
      <c r="AA573" s="0" t="n">
        <f aca="false">IF(W573=1,1,IF(X573=1,2,IF(Y573=1,3,IF(Z573=1,4,0))))</f>
        <v>1</v>
      </c>
      <c r="AB573" s="0" t="n">
        <f aca="false">IF(ISNUMBER(FIND("2e kamerlid",D573,1)),1,0)</f>
        <v>1</v>
      </c>
      <c r="AC573" s="0" t="n">
        <f aca="false">IF(ISNUMBER(FIND("1e kamerlid",D573,1)),1,0)</f>
        <v>0</v>
      </c>
      <c r="AD573" s="0" t="n">
        <f aca="false">IF(ISNUMBER(FIND("minister",D573,1)),1,0)</f>
        <v>0</v>
      </c>
      <c r="AE573" s="0" t="n">
        <f aca="false">IF(ISNUMBER(FIND("gedeputeerde",D573,1)),1,0)</f>
        <v>0</v>
      </c>
      <c r="AF573" s="0" t="n">
        <f aca="false">IF(ISNUMBER(FIND("commissaris",D573,1)),1,0)</f>
        <v>0</v>
      </c>
    </row>
    <row r="574" customFormat="false" ht="15" hidden="false" customHeight="false" outlineLevel="0" collapsed="false">
      <c r="A574" s="6" t="s">
        <v>2548</v>
      </c>
      <c r="B574" s="6" t="s">
        <v>2549</v>
      </c>
      <c r="C574" s="6" t="s">
        <v>2550</v>
      </c>
      <c r="D574" s="6" t="s">
        <v>54</v>
      </c>
      <c r="E574" s="6" t="s">
        <v>429</v>
      </c>
      <c r="F574" s="6" t="s">
        <v>340</v>
      </c>
      <c r="G574" s="6" t="s">
        <v>2551</v>
      </c>
      <c r="H574" s="13" t="s">
        <v>1133</v>
      </c>
      <c r="I574" s="7" t="s">
        <v>105</v>
      </c>
      <c r="J574" s="7" t="s">
        <v>76</v>
      </c>
      <c r="K574" s="6" t="s">
        <v>77</v>
      </c>
      <c r="L574" s="6"/>
      <c r="M574" s="6"/>
      <c r="N574" s="7" t="s">
        <v>77</v>
      </c>
      <c r="O574" s="9" t="n">
        <v>1922</v>
      </c>
      <c r="P574" s="0" t="str">
        <f aca="false">RIGHT(VLOOKUP(A574,Sheet2!A:C,3,0),4)</f>
        <v>1932</v>
      </c>
      <c r="Q574" s="0" t="n">
        <f aca="false">P574-O574</f>
        <v>10</v>
      </c>
      <c r="R574" s="0" t="str">
        <f aca="false">VLOOKUP(A574,Sheet1!A:K,8,0)</f>
        <v>ARP</v>
      </c>
      <c r="S574" s="0" t="s">
        <v>69</v>
      </c>
      <c r="T574" s="0" t="str">
        <f aca="false">RIGHT(VLOOKUP(A574,Sheet1!A:K,11,0),4)</f>
        <v>1871</v>
      </c>
      <c r="U574" s="0" t="str">
        <f aca="false">RIGHT(G574,4)</f>
        <v>1932</v>
      </c>
      <c r="V574" s="0" t="n">
        <f aca="false">U574-T574</f>
        <v>61</v>
      </c>
      <c r="W574" s="0" t="n">
        <f aca="false">IF(O574&lt;1881,1,0)</f>
        <v>0</v>
      </c>
      <c r="X574" s="0" t="n">
        <f aca="false">IF(AND(O574&gt;1880,O574&lt;1901),1,0)</f>
        <v>0</v>
      </c>
      <c r="Y574" s="0" t="n">
        <f aca="false">IF(AND(O574&gt;1900,O574&lt;1919),1,0)</f>
        <v>0</v>
      </c>
      <c r="Z574" s="0" t="n">
        <f aca="false">IF(O574&gt;1918,1,0)</f>
        <v>1</v>
      </c>
      <c r="AA574" s="0" t="n">
        <f aca="false">IF(W574=1,1,IF(X574=1,2,IF(Y574=1,3,IF(Z574=1,4,0))))</f>
        <v>4</v>
      </c>
      <c r="AB574" s="0" t="n">
        <f aca="false">IF(ISNUMBER(FIND("2e kamerlid",D574,1)),1,0)</f>
        <v>0</v>
      </c>
      <c r="AC574" s="0" t="n">
        <f aca="false">IF(ISNUMBER(FIND("1e kamerlid",D574,1)),1,0)</f>
        <v>1</v>
      </c>
      <c r="AD574" s="0" t="n">
        <f aca="false">IF(ISNUMBER(FIND("minister",D574,1)),1,0)</f>
        <v>0</v>
      </c>
      <c r="AE574" s="0" t="n">
        <f aca="false">IF(ISNUMBER(FIND("gedeputeerde",D574,1)),1,0)</f>
        <v>0</v>
      </c>
      <c r="AF574" s="0" t="n">
        <f aca="false">IF(ISNUMBER(FIND("commissaris",D574,1)),1,0)</f>
        <v>0</v>
      </c>
    </row>
    <row r="575" customFormat="false" ht="15" hidden="false" customHeight="false" outlineLevel="0" collapsed="false">
      <c r="A575" s="6" t="s">
        <v>2552</v>
      </c>
      <c r="B575" s="6" t="s">
        <v>2553</v>
      </c>
      <c r="C575" s="6" t="s">
        <v>64</v>
      </c>
      <c r="D575" s="6" t="s">
        <v>509</v>
      </c>
      <c r="E575" s="6" t="s">
        <v>138</v>
      </c>
      <c r="F575" s="6" t="s">
        <v>139</v>
      </c>
      <c r="G575" s="6" t="s">
        <v>437</v>
      </c>
      <c r="H575" s="13" t="s">
        <v>437</v>
      </c>
      <c r="I575" s="7" t="s">
        <v>105</v>
      </c>
      <c r="J575" s="7" t="s">
        <v>76</v>
      </c>
      <c r="K575" s="6" t="s">
        <v>77</v>
      </c>
      <c r="L575" s="6"/>
      <c r="M575" s="6"/>
      <c r="N575" s="7" t="s">
        <v>77</v>
      </c>
      <c r="O575" s="9" t="n">
        <v>1860</v>
      </c>
      <c r="P575" s="0" t="str">
        <f aca="false">RIGHT(VLOOKUP(A575,Sheet2!A:C,3,0),4)</f>
        <v>1901</v>
      </c>
      <c r="Q575" s="0" t="n">
        <f aca="false">P575-O575</f>
        <v>41</v>
      </c>
      <c r="R575" s="0" t="e">
        <f aca="false">VLOOKUP(A575,Sheet1!A:K,8,0)</f>
        <v>#N/A</v>
      </c>
      <c r="S575" s="0" t="e">
        <f aca="false">#N/A</f>
        <v>#N/A</v>
      </c>
      <c r="T575" s="0" t="e">
        <f aca="false">RIGHT(VLOOKUP(A575,Sheet1!A:K,11,0),4)</f>
        <v>#N/A</v>
      </c>
      <c r="U575" s="0" t="str">
        <f aca="false">RIGHT(G575,4)</f>
        <v>1903</v>
      </c>
      <c r="V575" s="0" t="e">
        <f aca="false">U575-T575</f>
        <v>#N/A</v>
      </c>
      <c r="W575" s="0" t="n">
        <f aca="false">IF(O575&lt;1881,1,0)</f>
        <v>1</v>
      </c>
      <c r="X575" s="0" t="n">
        <f aca="false">IF(AND(O575&gt;1880,O575&lt;1901),1,0)</f>
        <v>0</v>
      </c>
      <c r="Y575" s="0" t="n">
        <f aca="false">IF(AND(O575&gt;1900,O575&lt;1919),1,0)</f>
        <v>0</v>
      </c>
      <c r="Z575" s="0" t="n">
        <f aca="false">IF(O575&gt;1918,1,0)</f>
        <v>0</v>
      </c>
      <c r="AA575" s="0" t="n">
        <f aca="false">IF(W575=1,1,IF(X575=1,2,IF(Y575=1,3,IF(Z575=1,4,0))))</f>
        <v>1</v>
      </c>
      <c r="AB575" s="0" t="n">
        <f aca="false">IF(ISNUMBER(FIND("2e kamerlid",D575,1)),1,0)</f>
        <v>0</v>
      </c>
      <c r="AC575" s="0" t="n">
        <f aca="false">IF(ISNUMBER(FIND("1e kamerlid",D575,1)),1,0)</f>
        <v>0</v>
      </c>
      <c r="AD575" s="0" t="n">
        <f aca="false">IF(ISNUMBER(FIND("minister",D575,1)),1,0)</f>
        <v>0</v>
      </c>
      <c r="AE575" s="0" t="n">
        <f aca="false">IF(ISNUMBER(FIND("gedeputeerde",D575,1)),1,0)</f>
        <v>1</v>
      </c>
      <c r="AF575" s="0" t="n">
        <f aca="false">IF(ISNUMBER(FIND("commissaris",D575,1)),1,0)</f>
        <v>0</v>
      </c>
    </row>
    <row r="576" customFormat="false" ht="15" hidden="false" customHeight="false" outlineLevel="0" collapsed="false">
      <c r="A576" s="6" t="s">
        <v>2554</v>
      </c>
      <c r="B576" s="7" t="s">
        <v>2555</v>
      </c>
      <c r="C576" s="7" t="s">
        <v>81</v>
      </c>
      <c r="D576" s="8" t="s">
        <v>122</v>
      </c>
      <c r="E576" s="7" t="s">
        <v>562</v>
      </c>
      <c r="F576" s="7" t="s">
        <v>37</v>
      </c>
      <c r="G576" s="7" t="s">
        <v>2556</v>
      </c>
      <c r="H576" s="7" t="n">
        <v>1919</v>
      </c>
      <c r="I576" s="11" t="n">
        <v>6572</v>
      </c>
      <c r="J576" s="7" t="s">
        <v>40</v>
      </c>
      <c r="K576" s="7" t="s">
        <v>40</v>
      </c>
      <c r="L576" s="7"/>
      <c r="M576" s="12" t="s">
        <v>1456</v>
      </c>
      <c r="N576" s="8" t="s">
        <v>40</v>
      </c>
      <c r="O576" s="9" t="n">
        <v>1890</v>
      </c>
      <c r="P576" s="0" t="str">
        <f aca="false">RIGHT(VLOOKUP(A576,Sheet2!A:C,3,0),4)</f>
        <v>1918</v>
      </c>
      <c r="Q576" s="0" t="n">
        <f aca="false">P576-O576</f>
        <v>28</v>
      </c>
      <c r="R576" s="0" t="str">
        <f aca="false">VLOOKUP(A576,Sheet1!A:K,8,0)</f>
        <v>antirevolutionair;ARP</v>
      </c>
      <c r="S576" s="0" t="s">
        <v>69</v>
      </c>
      <c r="T576" s="0" t="str">
        <f aca="false">RIGHT(VLOOKUP(A576,Sheet1!A:K,11,0),4)</f>
        <v>1855</v>
      </c>
      <c r="U576" s="0" t="str">
        <f aca="false">RIGHT(G576,4)</f>
        <v>1919</v>
      </c>
      <c r="V576" s="0" t="n">
        <f aca="false">U576-T576</f>
        <v>64</v>
      </c>
      <c r="W576" s="0" t="n">
        <f aca="false">IF(O576&lt;1881,1,0)</f>
        <v>0</v>
      </c>
      <c r="X576" s="0" t="n">
        <f aca="false">IF(AND(O576&gt;1880,O576&lt;1901),1,0)</f>
        <v>1</v>
      </c>
      <c r="Y576" s="0" t="n">
        <f aca="false">IF(AND(O576&gt;1900,O576&lt;1919),1,0)</f>
        <v>0</v>
      </c>
      <c r="Z576" s="0" t="n">
        <f aca="false">IF(O576&gt;1918,1,0)</f>
        <v>0</v>
      </c>
      <c r="AA576" s="0" t="n">
        <f aca="false">IF(W576=1,1,IF(X576=1,2,IF(Y576=1,3,IF(Z576=1,4,0))))</f>
        <v>2</v>
      </c>
      <c r="AB576" s="0" t="n">
        <f aca="false">IF(ISNUMBER(FIND("2e kamerlid",D576,1)),1,0)</f>
        <v>1</v>
      </c>
      <c r="AC576" s="0" t="n">
        <f aca="false">IF(ISNUMBER(FIND("1e kamerlid",D576,1)),1,0)</f>
        <v>0</v>
      </c>
      <c r="AD576" s="0" t="n">
        <f aca="false">IF(ISNUMBER(FIND("minister",D576,1)),1,0)</f>
        <v>0</v>
      </c>
      <c r="AE576" s="0" t="n">
        <f aca="false">IF(ISNUMBER(FIND("gedeputeerde",D576,1)),1,0)</f>
        <v>1</v>
      </c>
      <c r="AF576" s="0" t="n">
        <f aca="false">IF(ISNUMBER(FIND("commissaris",D576,1)),1,0)</f>
        <v>0</v>
      </c>
    </row>
    <row r="577" customFormat="false" ht="15" hidden="false" customHeight="false" outlineLevel="0" collapsed="false">
      <c r="A577" s="6" t="s">
        <v>2557</v>
      </c>
      <c r="B577" s="7" t="s">
        <v>2558</v>
      </c>
      <c r="C577" s="7" t="s">
        <v>310</v>
      </c>
      <c r="D577" s="7" t="s">
        <v>46</v>
      </c>
      <c r="E577" s="7" t="s">
        <v>82</v>
      </c>
      <c r="F577" s="7" t="s">
        <v>37</v>
      </c>
      <c r="G577" s="7" t="s">
        <v>2559</v>
      </c>
      <c r="H577" s="7" t="n">
        <v>1913</v>
      </c>
      <c r="I577" s="11" t="s">
        <v>2560</v>
      </c>
      <c r="J577" s="7" t="s">
        <v>40</v>
      </c>
      <c r="K577" s="7" t="s">
        <v>40</v>
      </c>
      <c r="L577" s="7"/>
      <c r="M577" s="7"/>
      <c r="N577" s="8" t="s">
        <v>40</v>
      </c>
      <c r="O577" s="9" t="n">
        <v>1888</v>
      </c>
      <c r="P577" s="0" t="str">
        <f aca="false">RIGHT(VLOOKUP(A577,Sheet2!A:C,3,0),4)</f>
        <v>1910</v>
      </c>
      <c r="Q577" s="0" t="n">
        <f aca="false">P577-O577</f>
        <v>22</v>
      </c>
      <c r="R577" s="0" t="str">
        <f aca="false">VLOOKUP(A577,Sheet1!A:K,8,0)</f>
        <v>ARP</v>
      </c>
      <c r="S577" s="0" t="s">
        <v>69</v>
      </c>
      <c r="T577" s="0" t="str">
        <f aca="false">RIGHT(VLOOKUP(A577,Sheet1!A:K,11,0),4)</f>
        <v>1835</v>
      </c>
      <c r="U577" s="0" t="str">
        <f aca="false">RIGHT(G577,4)</f>
        <v>1913</v>
      </c>
      <c r="V577" s="0" t="n">
        <f aca="false">U577-T577</f>
        <v>78</v>
      </c>
      <c r="W577" s="0" t="n">
        <f aca="false">IF(O577&lt;1881,1,0)</f>
        <v>0</v>
      </c>
      <c r="X577" s="0" t="n">
        <f aca="false">IF(AND(O577&gt;1880,O577&lt;1901),1,0)</f>
        <v>1</v>
      </c>
      <c r="Y577" s="0" t="n">
        <f aca="false">IF(AND(O577&gt;1900,O577&lt;1919),1,0)</f>
        <v>0</v>
      </c>
      <c r="Z577" s="0" t="n">
        <f aca="false">IF(O577&gt;1918,1,0)</f>
        <v>0</v>
      </c>
      <c r="AA577" s="0" t="n">
        <f aca="false">IF(W577=1,1,IF(X577=1,2,IF(Y577=1,3,IF(Z577=1,4,0))))</f>
        <v>2</v>
      </c>
      <c r="AB577" s="0" t="n">
        <f aca="false">IF(ISNUMBER(FIND("2e kamerlid",D577,1)),1,0)</f>
        <v>1</v>
      </c>
      <c r="AC577" s="0" t="n">
        <f aca="false">IF(ISNUMBER(FIND("1e kamerlid",D577,1)),1,0)</f>
        <v>1</v>
      </c>
      <c r="AD577" s="0" t="n">
        <f aca="false">IF(ISNUMBER(FIND("minister",D577,1)),1,0)</f>
        <v>0</v>
      </c>
      <c r="AE577" s="0" t="n">
        <f aca="false">IF(ISNUMBER(FIND("gedeputeerde",D577,1)),1,0)</f>
        <v>0</v>
      </c>
      <c r="AF577" s="0" t="n">
        <f aca="false">IF(ISNUMBER(FIND("commissaris",D577,1)),1,0)</f>
        <v>0</v>
      </c>
    </row>
    <row r="578" customFormat="false" ht="15" hidden="false" customHeight="false" outlineLevel="0" collapsed="false">
      <c r="A578" s="6" t="s">
        <v>2561</v>
      </c>
      <c r="B578" s="6" t="s">
        <v>2562</v>
      </c>
      <c r="C578" s="6" t="s">
        <v>2563</v>
      </c>
      <c r="D578" s="6" t="s">
        <v>46</v>
      </c>
      <c r="E578" s="6" t="s">
        <v>1082</v>
      </c>
      <c r="F578" s="6" t="s">
        <v>117</v>
      </c>
      <c r="G578" s="6" t="s">
        <v>2564</v>
      </c>
      <c r="H578" s="13" t="s">
        <v>387</v>
      </c>
      <c r="I578" s="7" t="s">
        <v>39</v>
      </c>
      <c r="J578" s="7" t="s">
        <v>40</v>
      </c>
      <c r="K578" s="6" t="s">
        <v>40</v>
      </c>
      <c r="L578" s="6" t="s">
        <v>2227</v>
      </c>
      <c r="M578" s="6"/>
      <c r="N578" s="8" t="s">
        <v>40</v>
      </c>
      <c r="O578" s="9" t="n">
        <v>1875</v>
      </c>
      <c r="P578" s="0" t="str">
        <f aca="false">RIGHT(VLOOKUP(A578,Sheet2!A:C,3,0),4)</f>
        <v>1909</v>
      </c>
      <c r="Q578" s="0" t="n">
        <f aca="false">P578-O578</f>
        <v>34</v>
      </c>
      <c r="R578" s="0" t="str">
        <f aca="false">VLOOKUP(A578,Sheet1!A:K,8,0)</f>
        <v>liberaal</v>
      </c>
      <c r="S578" s="0" t="s">
        <v>50</v>
      </c>
      <c r="T578" s="0" t="str">
        <f aca="false">RIGHT(VLOOKUP(A578,Sheet1!A:K,11,0),4)</f>
        <v>1833</v>
      </c>
      <c r="U578" s="0" t="str">
        <f aca="false">RIGHT(G578,4)</f>
        <v>1909</v>
      </c>
      <c r="V578" s="0" t="n">
        <f aca="false">U578-T578</f>
        <v>76</v>
      </c>
      <c r="W578" s="0" t="n">
        <f aca="false">IF(O578&lt;1881,1,0)</f>
        <v>1</v>
      </c>
      <c r="X578" s="0" t="n">
        <f aca="false">IF(AND(O578&gt;1880,O578&lt;1901),1,0)</f>
        <v>0</v>
      </c>
      <c r="Y578" s="0" t="n">
        <f aca="false">IF(AND(O578&gt;1900,O578&lt;1919),1,0)</f>
        <v>0</v>
      </c>
      <c r="Z578" s="0" t="n">
        <f aca="false">IF(O578&gt;1918,1,0)</f>
        <v>0</v>
      </c>
      <c r="AA578" s="0" t="n">
        <f aca="false">IF(W578=1,1,IF(X578=1,2,IF(Y578=1,3,IF(Z578=1,4,0))))</f>
        <v>1</v>
      </c>
      <c r="AB578" s="0" t="n">
        <f aca="false">IF(ISNUMBER(FIND("2e kamerlid",D578,1)),1,0)</f>
        <v>1</v>
      </c>
      <c r="AC578" s="0" t="n">
        <f aca="false">IF(ISNUMBER(FIND("1e kamerlid",D578,1)),1,0)</f>
        <v>1</v>
      </c>
      <c r="AD578" s="0" t="n">
        <f aca="false">IF(ISNUMBER(FIND("minister",D578,1)),1,0)</f>
        <v>0</v>
      </c>
      <c r="AE578" s="0" t="n">
        <f aca="false">IF(ISNUMBER(FIND("gedeputeerde",D578,1)),1,0)</f>
        <v>0</v>
      </c>
      <c r="AF578" s="0" t="n">
        <f aca="false">IF(ISNUMBER(FIND("commissaris",D578,1)),1,0)</f>
        <v>0</v>
      </c>
    </row>
    <row r="579" customFormat="false" ht="15" hidden="false" customHeight="false" outlineLevel="0" collapsed="false">
      <c r="A579" s="6" t="s">
        <v>2565</v>
      </c>
      <c r="B579" s="7" t="s">
        <v>2566</v>
      </c>
      <c r="C579" s="7" t="s">
        <v>380</v>
      </c>
      <c r="D579" s="7" t="s">
        <v>35</v>
      </c>
      <c r="E579" s="7" t="s">
        <v>36</v>
      </c>
      <c r="F579" s="7" t="s">
        <v>37</v>
      </c>
      <c r="G579" s="7" t="s">
        <v>2567</v>
      </c>
      <c r="H579" s="7" t="n">
        <v>1913</v>
      </c>
      <c r="I579" s="11" t="n">
        <v>533803</v>
      </c>
      <c r="J579" s="7" t="s">
        <v>605</v>
      </c>
      <c r="K579" s="7" t="s">
        <v>40</v>
      </c>
      <c r="L579" s="7"/>
      <c r="M579" s="7"/>
      <c r="N579" s="8" t="s">
        <v>40</v>
      </c>
      <c r="O579" s="9" t="n">
        <v>1897</v>
      </c>
      <c r="P579" s="0" t="str">
        <f aca="false">RIGHT(VLOOKUP(A579,Sheet2!A:C,3,0),4)</f>
        <v>1913</v>
      </c>
      <c r="Q579" s="0" t="n">
        <f aca="false">P579-O579</f>
        <v>16</v>
      </c>
      <c r="R579" s="0" t="str">
        <f aca="false">VLOOKUP(A579,Sheet1!A:K,8,0)</f>
        <v>liberaal;Liberale Unie</v>
      </c>
      <c r="S579" s="0" t="s">
        <v>50</v>
      </c>
      <c r="T579" s="0" t="str">
        <f aca="false">RIGHT(VLOOKUP(A579,Sheet1!A:K,11,0),4)</f>
        <v>1851</v>
      </c>
      <c r="U579" s="0" t="str">
        <f aca="false">RIGHT(G579,4)</f>
        <v>1913</v>
      </c>
      <c r="V579" s="0" t="n">
        <f aca="false">U579-T579</f>
        <v>62</v>
      </c>
      <c r="W579" s="0" t="n">
        <f aca="false">IF(O579&lt;1881,1,0)</f>
        <v>0</v>
      </c>
      <c r="X579" s="0" t="n">
        <f aca="false">IF(AND(O579&gt;1880,O579&lt;1901),1,0)</f>
        <v>1</v>
      </c>
      <c r="Y579" s="0" t="n">
        <f aca="false">IF(AND(O579&gt;1900,O579&lt;1919),1,0)</f>
        <v>0</v>
      </c>
      <c r="Z579" s="0" t="n">
        <f aca="false">IF(O579&gt;1918,1,0)</f>
        <v>0</v>
      </c>
      <c r="AA579" s="0" t="n">
        <f aca="false">IF(W579=1,1,IF(X579=1,2,IF(Y579=1,3,IF(Z579=1,4,0))))</f>
        <v>2</v>
      </c>
      <c r="AB579" s="0" t="n">
        <f aca="false">IF(ISNUMBER(FIND("2e kamerlid",D579,1)),1,0)</f>
        <v>1</v>
      </c>
      <c r="AC579" s="0" t="n">
        <f aca="false">IF(ISNUMBER(FIND("1e kamerlid",D579,1)),1,0)</f>
        <v>0</v>
      </c>
      <c r="AD579" s="0" t="n">
        <f aca="false">IF(ISNUMBER(FIND("minister",D579,1)),1,0)</f>
        <v>0</v>
      </c>
      <c r="AE579" s="0" t="n">
        <f aca="false">IF(ISNUMBER(FIND("gedeputeerde",D579,1)),1,0)</f>
        <v>0</v>
      </c>
      <c r="AF579" s="0" t="n">
        <f aca="false">IF(ISNUMBER(FIND("commissaris",D579,1)),1,0)</f>
        <v>0</v>
      </c>
    </row>
    <row r="580" customFormat="false" ht="15" hidden="false" customHeight="false" outlineLevel="0" collapsed="false">
      <c r="A580" s="6" t="s">
        <v>2568</v>
      </c>
      <c r="B580" s="7" t="s">
        <v>2569</v>
      </c>
      <c r="C580" s="7" t="s">
        <v>2570</v>
      </c>
      <c r="D580" s="7" t="s">
        <v>54</v>
      </c>
      <c r="E580" s="7" t="s">
        <v>704</v>
      </c>
      <c r="F580" s="7" t="s">
        <v>110</v>
      </c>
      <c r="G580" s="7" t="s">
        <v>2571</v>
      </c>
      <c r="H580" s="7" t="n">
        <v>1929</v>
      </c>
      <c r="I580" s="7" t="s">
        <v>39</v>
      </c>
      <c r="J580" s="7" t="s">
        <v>40</v>
      </c>
      <c r="K580" s="7" t="s">
        <v>40</v>
      </c>
      <c r="L580" s="7"/>
      <c r="M580" s="7" t="s">
        <v>2572</v>
      </c>
      <c r="N580" s="8" t="s">
        <v>40</v>
      </c>
      <c r="O580" s="9" t="n">
        <v>1908</v>
      </c>
      <c r="P580" s="0" t="str">
        <f aca="false">RIGHT(VLOOKUP(A580,Sheet2!A:C,3,0),4)</f>
        <v>1929</v>
      </c>
      <c r="Q580" s="0" t="n">
        <f aca="false">P580-O580</f>
        <v>21</v>
      </c>
      <c r="R580" s="0" t="str">
        <f aca="false">VLOOKUP(A580,Sheet1!A:K,8,0)</f>
        <v>Algemeene Bond (RKSP);RKSP</v>
      </c>
      <c r="S580" s="0" t="s">
        <v>69</v>
      </c>
      <c r="T580" s="0" t="str">
        <f aca="false">RIGHT(VLOOKUP(A580,Sheet1!A:K,11,0),4)</f>
        <v>1852</v>
      </c>
      <c r="U580" s="0" t="str">
        <f aca="false">RIGHT(G580,4)</f>
        <v>1929</v>
      </c>
      <c r="V580" s="0" t="n">
        <f aca="false">U580-T580</f>
        <v>77</v>
      </c>
      <c r="W580" s="0" t="n">
        <f aca="false">IF(O580&lt;1881,1,0)</f>
        <v>0</v>
      </c>
      <c r="X580" s="0" t="n">
        <f aca="false">IF(AND(O580&gt;1880,O580&lt;1901),1,0)</f>
        <v>0</v>
      </c>
      <c r="Y580" s="0" t="n">
        <f aca="false">IF(AND(O580&gt;1900,O580&lt;1919),1,0)</f>
        <v>1</v>
      </c>
      <c r="Z580" s="0" t="n">
        <f aca="false">IF(O580&gt;1918,1,0)</f>
        <v>0</v>
      </c>
      <c r="AA580" s="0" t="n">
        <f aca="false">IF(W580=1,1,IF(X580=1,2,IF(Y580=1,3,IF(Z580=1,4,0))))</f>
        <v>3</v>
      </c>
      <c r="AB580" s="0" t="n">
        <f aca="false">IF(ISNUMBER(FIND("2e kamerlid",D580,1)),1,0)</f>
        <v>0</v>
      </c>
      <c r="AC580" s="0" t="n">
        <f aca="false">IF(ISNUMBER(FIND("1e kamerlid",D580,1)),1,0)</f>
        <v>1</v>
      </c>
      <c r="AD580" s="0" t="n">
        <f aca="false">IF(ISNUMBER(FIND("minister",D580,1)),1,0)</f>
        <v>0</v>
      </c>
      <c r="AE580" s="0" t="n">
        <f aca="false">IF(ISNUMBER(FIND("gedeputeerde",D580,1)),1,0)</f>
        <v>0</v>
      </c>
      <c r="AF580" s="0" t="n">
        <f aca="false">IF(ISNUMBER(FIND("commissaris",D580,1)),1,0)</f>
        <v>0</v>
      </c>
    </row>
    <row r="581" customFormat="false" ht="15" hidden="false" customHeight="false" outlineLevel="0" collapsed="false">
      <c r="A581" s="6" t="s">
        <v>2573</v>
      </c>
      <c r="B581" s="7" t="s">
        <v>2569</v>
      </c>
      <c r="C581" s="7" t="s">
        <v>2574</v>
      </c>
      <c r="D581" s="7" t="s">
        <v>46</v>
      </c>
      <c r="E581" s="7" t="s">
        <v>2575</v>
      </c>
      <c r="F581" s="7" t="s">
        <v>110</v>
      </c>
      <c r="G581" s="7" t="s">
        <v>2576</v>
      </c>
      <c r="H581" s="7" t="n">
        <v>1898</v>
      </c>
      <c r="I581" s="11" t="n">
        <v>2634586</v>
      </c>
      <c r="J581" s="7" t="s">
        <v>40</v>
      </c>
      <c r="K581" s="7" t="s">
        <v>40</v>
      </c>
      <c r="L581" s="7" t="s">
        <v>2577</v>
      </c>
      <c r="M581" s="12" t="s">
        <v>2578</v>
      </c>
      <c r="N581" s="7" t="s">
        <v>40</v>
      </c>
      <c r="O581" s="9" t="n">
        <v>1866</v>
      </c>
      <c r="P581" s="0" t="str">
        <f aca="false">RIGHT(VLOOKUP(A581,Sheet2!A:C,3,0),4)</f>
        <v>1898</v>
      </c>
      <c r="Q581" s="0" t="n">
        <f aca="false">P581-O581</f>
        <v>32</v>
      </c>
      <c r="R581" s="0" t="str">
        <f aca="false">VLOOKUP(A581,Sheet1!A:K,8,0)</f>
        <v>Rooms-Katholieken</v>
      </c>
      <c r="S581" s="0" t="s">
        <v>69</v>
      </c>
      <c r="T581" s="0" t="str">
        <f aca="false">RIGHT(VLOOKUP(A581,Sheet1!A:K,11,0),4)</f>
        <v>1818</v>
      </c>
      <c r="U581" s="0" t="str">
        <f aca="false">RIGHT(G581,4)</f>
        <v>1898</v>
      </c>
      <c r="V581" s="0" t="n">
        <f aca="false">U581-T581</f>
        <v>80</v>
      </c>
      <c r="W581" s="0" t="n">
        <f aca="false">IF(O581&lt;1881,1,0)</f>
        <v>1</v>
      </c>
      <c r="X581" s="0" t="n">
        <f aca="false">IF(AND(O581&gt;1880,O581&lt;1901),1,0)</f>
        <v>0</v>
      </c>
      <c r="Y581" s="0" t="n">
        <f aca="false">IF(AND(O581&gt;1900,O581&lt;1919),1,0)</f>
        <v>0</v>
      </c>
      <c r="Z581" s="0" t="n">
        <f aca="false">IF(O581&gt;1918,1,0)</f>
        <v>0</v>
      </c>
      <c r="AA581" s="0" t="n">
        <f aca="false">IF(W581=1,1,IF(X581=1,2,IF(Y581=1,3,IF(Z581=1,4,0))))</f>
        <v>1</v>
      </c>
      <c r="AB581" s="0" t="n">
        <f aca="false">IF(ISNUMBER(FIND("2e kamerlid",D581,1)),1,0)</f>
        <v>1</v>
      </c>
      <c r="AC581" s="0" t="n">
        <f aca="false">IF(ISNUMBER(FIND("1e kamerlid",D581,1)),1,0)</f>
        <v>1</v>
      </c>
      <c r="AD581" s="0" t="n">
        <f aca="false">IF(ISNUMBER(FIND("minister",D581,1)),1,0)</f>
        <v>0</v>
      </c>
      <c r="AE581" s="0" t="n">
        <f aca="false">IF(ISNUMBER(FIND("gedeputeerde",D581,1)),1,0)</f>
        <v>0</v>
      </c>
      <c r="AF581" s="0" t="n">
        <f aca="false">IF(ISNUMBER(FIND("commissaris",D581,1)),1,0)</f>
        <v>0</v>
      </c>
    </row>
    <row r="582" customFormat="false" ht="15" hidden="false" customHeight="false" outlineLevel="0" collapsed="false">
      <c r="A582" s="6" t="s">
        <v>2579</v>
      </c>
      <c r="B582" s="7" t="s">
        <v>2580</v>
      </c>
      <c r="C582" s="7" t="s">
        <v>194</v>
      </c>
      <c r="D582" s="7" t="s">
        <v>54</v>
      </c>
      <c r="E582" s="7" t="s">
        <v>73</v>
      </c>
      <c r="F582" s="7" t="s">
        <v>48</v>
      </c>
      <c r="G582" s="7" t="s">
        <v>2581</v>
      </c>
      <c r="H582" s="10" t="n">
        <v>1930</v>
      </c>
      <c r="I582" s="7" t="s">
        <v>39</v>
      </c>
      <c r="J582" s="7" t="s">
        <v>40</v>
      </c>
      <c r="K582" s="7" t="s">
        <v>40</v>
      </c>
      <c r="L582" s="7"/>
      <c r="M582" s="7"/>
      <c r="N582" s="8" t="s">
        <v>40</v>
      </c>
      <c r="O582" s="9" t="n">
        <v>1922</v>
      </c>
      <c r="P582" s="0" t="str">
        <f aca="false">RIGHT(VLOOKUP(A582,Sheet2!A:C,3,0),4)</f>
        <v>1930</v>
      </c>
      <c r="Q582" s="0" t="n">
        <f aca="false">P582-O582</f>
        <v>8</v>
      </c>
      <c r="R582" s="0" t="str">
        <f aca="false">VLOOKUP(A582,Sheet1!A:K,8,0)</f>
        <v>CHU</v>
      </c>
      <c r="S582" s="0" t="s">
        <v>69</v>
      </c>
      <c r="T582" s="0" t="str">
        <f aca="false">RIGHT(VLOOKUP(A582,Sheet1!A:K,11,0),4)</f>
        <v>1856</v>
      </c>
      <c r="U582" s="0" t="str">
        <f aca="false">RIGHT(G582,4)</f>
        <v>1930</v>
      </c>
      <c r="V582" s="0" t="n">
        <f aca="false">U582-T582</f>
        <v>74</v>
      </c>
      <c r="W582" s="0" t="n">
        <f aca="false">IF(O582&lt;1881,1,0)</f>
        <v>0</v>
      </c>
      <c r="X582" s="0" t="n">
        <f aca="false">IF(AND(O582&gt;1880,O582&lt;1901),1,0)</f>
        <v>0</v>
      </c>
      <c r="Y582" s="0" t="n">
        <f aca="false">IF(AND(O582&gt;1900,O582&lt;1919),1,0)</f>
        <v>0</v>
      </c>
      <c r="Z582" s="0" t="n">
        <f aca="false">IF(O582&gt;1918,1,0)</f>
        <v>1</v>
      </c>
      <c r="AA582" s="0" t="n">
        <f aca="false">IF(W582=1,1,IF(X582=1,2,IF(Y582=1,3,IF(Z582=1,4,0))))</f>
        <v>4</v>
      </c>
      <c r="AB582" s="0" t="n">
        <f aca="false">IF(ISNUMBER(FIND("2e kamerlid",D582,1)),1,0)</f>
        <v>0</v>
      </c>
      <c r="AC582" s="0" t="n">
        <f aca="false">IF(ISNUMBER(FIND("1e kamerlid",D582,1)),1,0)</f>
        <v>1</v>
      </c>
      <c r="AD582" s="0" t="n">
        <f aca="false">IF(ISNUMBER(FIND("minister",D582,1)),1,0)</f>
        <v>0</v>
      </c>
      <c r="AE582" s="0" t="n">
        <f aca="false">IF(ISNUMBER(FIND("gedeputeerde",D582,1)),1,0)</f>
        <v>0</v>
      </c>
      <c r="AF582" s="0" t="n">
        <f aca="false">IF(ISNUMBER(FIND("commissaris",D582,1)),1,0)</f>
        <v>0</v>
      </c>
    </row>
    <row r="583" customFormat="false" ht="15" hidden="false" customHeight="false" outlineLevel="0" collapsed="false">
      <c r="A583" s="6" t="s">
        <v>2579</v>
      </c>
      <c r="B583" s="7" t="s">
        <v>2580</v>
      </c>
      <c r="C583" s="7" t="s">
        <v>194</v>
      </c>
      <c r="D583" s="7" t="s">
        <v>54</v>
      </c>
      <c r="E583" s="7" t="s">
        <v>73</v>
      </c>
      <c r="F583" s="7" t="s">
        <v>48</v>
      </c>
      <c r="G583" s="7" t="s">
        <v>2581</v>
      </c>
      <c r="H583" s="10" t="n">
        <v>1930</v>
      </c>
      <c r="I583" s="7" t="s">
        <v>39</v>
      </c>
      <c r="J583" s="7" t="s">
        <v>40</v>
      </c>
      <c r="K583" s="7" t="s">
        <v>40</v>
      </c>
      <c r="L583" s="12"/>
      <c r="M583" s="7"/>
      <c r="N583" s="8" t="s">
        <v>40</v>
      </c>
      <c r="O583" s="9" t="n">
        <v>1922</v>
      </c>
      <c r="P583" s="0" t="str">
        <f aca="false">RIGHT(VLOOKUP(A583,Sheet2!A:C,3,0),4)</f>
        <v>1930</v>
      </c>
      <c r="Q583" s="0" t="n">
        <f aca="false">P583-O583</f>
        <v>8</v>
      </c>
      <c r="R583" s="0" t="str">
        <f aca="false">VLOOKUP(A583,Sheet1!A:K,8,0)</f>
        <v>CHU</v>
      </c>
      <c r="S583" s="0" t="s">
        <v>69</v>
      </c>
      <c r="T583" s="0" t="str">
        <f aca="false">RIGHT(VLOOKUP(A583,Sheet1!A:K,11,0),4)</f>
        <v>1856</v>
      </c>
      <c r="U583" s="0" t="str">
        <f aca="false">RIGHT(G583,4)</f>
        <v>1930</v>
      </c>
      <c r="V583" s="0" t="n">
        <f aca="false">U583-T583</f>
        <v>74</v>
      </c>
      <c r="W583" s="0" t="n">
        <f aca="false">IF(O583&lt;1881,1,0)</f>
        <v>0</v>
      </c>
      <c r="X583" s="0" t="n">
        <f aca="false">IF(AND(O583&gt;1880,O583&lt;1901),1,0)</f>
        <v>0</v>
      </c>
      <c r="Y583" s="0" t="n">
        <f aca="false">IF(AND(O583&gt;1900,O583&lt;1919),1,0)</f>
        <v>0</v>
      </c>
      <c r="Z583" s="0" t="n">
        <f aca="false">IF(O583&gt;1918,1,0)</f>
        <v>1</v>
      </c>
      <c r="AA583" s="0" t="n">
        <f aca="false">IF(W583=1,1,IF(X583=1,2,IF(Y583=1,3,IF(Z583=1,4,0))))</f>
        <v>4</v>
      </c>
      <c r="AB583" s="0" t="n">
        <f aca="false">IF(ISNUMBER(FIND("2e kamerlid",D583,1)),1,0)</f>
        <v>0</v>
      </c>
      <c r="AC583" s="0" t="n">
        <f aca="false">IF(ISNUMBER(FIND("1e kamerlid",D583,1)),1,0)</f>
        <v>1</v>
      </c>
      <c r="AD583" s="0" t="n">
        <f aca="false">IF(ISNUMBER(FIND("minister",D583,1)),1,0)</f>
        <v>0</v>
      </c>
      <c r="AE583" s="0" t="n">
        <f aca="false">IF(ISNUMBER(FIND("gedeputeerde",D583,1)),1,0)</f>
        <v>0</v>
      </c>
      <c r="AF583" s="0" t="n">
        <f aca="false">IF(ISNUMBER(FIND("commissaris",D583,1)),1,0)</f>
        <v>0</v>
      </c>
    </row>
    <row r="584" customFormat="false" ht="15" hidden="false" customHeight="false" outlineLevel="0" collapsed="false">
      <c r="A584" s="6" t="s">
        <v>2582</v>
      </c>
      <c r="B584" s="7" t="s">
        <v>2583</v>
      </c>
      <c r="C584" s="7" t="s">
        <v>2584</v>
      </c>
      <c r="D584" s="7" t="s">
        <v>46</v>
      </c>
      <c r="E584" s="7" t="s">
        <v>87</v>
      </c>
      <c r="F584" s="7" t="s">
        <v>37</v>
      </c>
      <c r="G584" s="7" t="s">
        <v>2585</v>
      </c>
      <c r="H584" s="7" t="n">
        <v>1913</v>
      </c>
      <c r="I584" s="11" t="n">
        <v>2337705</v>
      </c>
      <c r="J584" s="7" t="s">
        <v>268</v>
      </c>
      <c r="K584" s="7" t="s">
        <v>268</v>
      </c>
      <c r="L584" s="7"/>
      <c r="M584" s="12" t="s">
        <v>89</v>
      </c>
      <c r="N584" s="8" t="s">
        <v>40</v>
      </c>
      <c r="O584" s="9" t="n">
        <v>1880</v>
      </c>
      <c r="P584" s="0" t="str">
        <f aca="false">RIGHT(VLOOKUP(A584,Sheet2!A:C,3,0),4)</f>
        <v>1913</v>
      </c>
      <c r="Q584" s="0" t="n">
        <f aca="false">P584-O584</f>
        <v>33</v>
      </c>
      <c r="R584" s="0" t="str">
        <f aca="false">VLOOKUP(A584,Sheet1!A:K,8,0)</f>
        <v>Algemeene Bond (RKSP)</v>
      </c>
      <c r="S584" s="0" t="s">
        <v>69</v>
      </c>
      <c r="T584" s="0" t="str">
        <f aca="false">RIGHT(VLOOKUP(A584,Sheet1!A:K,11,0),4)</f>
        <v>1846</v>
      </c>
      <c r="U584" s="0" t="str">
        <f aca="false">RIGHT(G584,4)</f>
        <v>1913</v>
      </c>
      <c r="V584" s="0" t="n">
        <f aca="false">U584-T584</f>
        <v>67</v>
      </c>
      <c r="W584" s="0" t="n">
        <f aca="false">IF(O584&lt;1881,1,0)</f>
        <v>1</v>
      </c>
      <c r="X584" s="0" t="n">
        <f aca="false">IF(AND(O584&gt;1880,O584&lt;1901),1,0)</f>
        <v>0</v>
      </c>
      <c r="Y584" s="0" t="n">
        <f aca="false">IF(AND(O584&gt;1900,O584&lt;1919),1,0)</f>
        <v>0</v>
      </c>
      <c r="Z584" s="0" t="n">
        <f aca="false">IF(O584&gt;1918,1,0)</f>
        <v>0</v>
      </c>
      <c r="AA584" s="0" t="n">
        <f aca="false">IF(W584=1,1,IF(X584=1,2,IF(Y584=1,3,IF(Z584=1,4,0))))</f>
        <v>1</v>
      </c>
      <c r="AB584" s="0" t="n">
        <f aca="false">IF(ISNUMBER(FIND("2e kamerlid",D584,1)),1,0)</f>
        <v>1</v>
      </c>
      <c r="AC584" s="0" t="n">
        <f aca="false">IF(ISNUMBER(FIND("1e kamerlid",D584,1)),1,0)</f>
        <v>1</v>
      </c>
      <c r="AD584" s="0" t="n">
        <f aca="false">IF(ISNUMBER(FIND("minister",D584,1)),1,0)</f>
        <v>0</v>
      </c>
      <c r="AE584" s="0" t="n">
        <f aca="false">IF(ISNUMBER(FIND("gedeputeerde",D584,1)),1,0)</f>
        <v>0</v>
      </c>
      <c r="AF584" s="0" t="n">
        <f aca="false">IF(ISNUMBER(FIND("commissaris",D584,1)),1,0)</f>
        <v>0</v>
      </c>
    </row>
    <row r="585" customFormat="false" ht="15" hidden="false" customHeight="false" outlineLevel="0" collapsed="false">
      <c r="A585" s="6" t="s">
        <v>2586</v>
      </c>
      <c r="B585" s="7" t="s">
        <v>2587</v>
      </c>
      <c r="C585" s="7" t="s">
        <v>741</v>
      </c>
      <c r="D585" s="7" t="s">
        <v>122</v>
      </c>
      <c r="E585" s="7" t="s">
        <v>82</v>
      </c>
      <c r="F585" s="7" t="s">
        <v>37</v>
      </c>
      <c r="G585" s="7" t="s">
        <v>2588</v>
      </c>
      <c r="H585" s="7" t="n">
        <v>1891</v>
      </c>
      <c r="I585" s="7" t="s">
        <v>39</v>
      </c>
      <c r="J585" s="7" t="s">
        <v>40</v>
      </c>
      <c r="K585" s="7" t="s">
        <v>40</v>
      </c>
      <c r="L585" s="7"/>
      <c r="M585" s="7"/>
      <c r="N585" s="8" t="s">
        <v>40</v>
      </c>
      <c r="O585" s="9" t="n">
        <v>1876</v>
      </c>
      <c r="P585" s="0" t="str">
        <f aca="false">RIGHT(VLOOKUP(A585,Sheet2!A:C,3,0),4)</f>
        <v>1891</v>
      </c>
      <c r="Q585" s="0" t="n">
        <f aca="false">P585-O585</f>
        <v>15</v>
      </c>
      <c r="R585" s="0" t="str">
        <f aca="false">VLOOKUP(A585,Sheet1!A:K,8,0)</f>
        <v>liberaal;oud- of vrije liberalen</v>
      </c>
      <c r="S585" s="0" t="s">
        <v>50</v>
      </c>
      <c r="T585" s="0" t="str">
        <f aca="false">RIGHT(VLOOKUP(A585,Sheet1!A:K,11,0),4)</f>
        <v>1831</v>
      </c>
      <c r="U585" s="0" t="str">
        <f aca="false">RIGHT(G585,4)</f>
        <v>1891</v>
      </c>
      <c r="V585" s="0" t="n">
        <f aca="false">U585-T585</f>
        <v>60</v>
      </c>
      <c r="W585" s="0" t="n">
        <f aca="false">IF(O585&lt;1881,1,0)</f>
        <v>1</v>
      </c>
      <c r="X585" s="0" t="n">
        <f aca="false">IF(AND(O585&gt;1880,O585&lt;1901),1,0)</f>
        <v>0</v>
      </c>
      <c r="Y585" s="0" t="n">
        <f aca="false">IF(AND(O585&gt;1900,O585&lt;1919),1,0)</f>
        <v>0</v>
      </c>
      <c r="Z585" s="0" t="n">
        <f aca="false">IF(O585&gt;1918,1,0)</f>
        <v>0</v>
      </c>
      <c r="AA585" s="0" t="n">
        <f aca="false">IF(W585=1,1,IF(X585=1,2,IF(Y585=1,3,IF(Z585=1,4,0))))</f>
        <v>1</v>
      </c>
      <c r="AB585" s="0" t="n">
        <f aca="false">IF(ISNUMBER(FIND("2e kamerlid",D585,1)),1,0)</f>
        <v>1</v>
      </c>
      <c r="AC585" s="0" t="n">
        <f aca="false">IF(ISNUMBER(FIND("1e kamerlid",D585,1)),1,0)</f>
        <v>0</v>
      </c>
      <c r="AD585" s="0" t="n">
        <f aca="false">IF(ISNUMBER(FIND("minister",D585,1)),1,0)</f>
        <v>0</v>
      </c>
      <c r="AE585" s="0" t="n">
        <f aca="false">IF(ISNUMBER(FIND("gedeputeerde",D585,1)),1,0)</f>
        <v>1</v>
      </c>
      <c r="AF585" s="0" t="n">
        <f aca="false">IF(ISNUMBER(FIND("commissaris",D585,1)),1,0)</f>
        <v>0</v>
      </c>
    </row>
    <row r="586" customFormat="false" ht="15" hidden="false" customHeight="false" outlineLevel="0" collapsed="false">
      <c r="A586" s="6" t="s">
        <v>2589</v>
      </c>
      <c r="B586" s="7" t="s">
        <v>2590</v>
      </c>
      <c r="C586" s="7" t="s">
        <v>2591</v>
      </c>
      <c r="D586" s="7" t="s">
        <v>54</v>
      </c>
      <c r="E586" s="7" t="s">
        <v>2592</v>
      </c>
      <c r="F586" s="7" t="s">
        <v>110</v>
      </c>
      <c r="G586" s="7" t="s">
        <v>2593</v>
      </c>
      <c r="H586" s="7" t="n">
        <v>1877</v>
      </c>
      <c r="I586" s="11" t="n">
        <v>2299966</v>
      </c>
      <c r="J586" s="7" t="s">
        <v>40</v>
      </c>
      <c r="K586" s="7" t="s">
        <v>40</v>
      </c>
      <c r="L586" s="7" t="s">
        <v>2594</v>
      </c>
      <c r="M586" s="12" t="s">
        <v>2595</v>
      </c>
      <c r="N586" s="8" t="s">
        <v>40</v>
      </c>
      <c r="O586" s="9" t="n">
        <v>1864</v>
      </c>
      <c r="P586" s="0" t="str">
        <f aca="false">RIGHT(VLOOKUP(A586,Sheet2!A:C,3,0),4)</f>
        <v>1877</v>
      </c>
      <c r="Q586" s="0" t="n">
        <f aca="false">P586-O586</f>
        <v>13</v>
      </c>
      <c r="R586" s="0" t="str">
        <f aca="false">VLOOKUP(A586,Sheet1!A:K,8,0)</f>
        <v>'pragmatisch' liberaal</v>
      </c>
      <c r="S586" s="0" t="s">
        <v>50</v>
      </c>
      <c r="T586" s="0" t="str">
        <f aca="false">RIGHT(VLOOKUP(A586,Sheet1!A:K,11,0),4)</f>
        <v>1791</v>
      </c>
      <c r="U586" s="0" t="str">
        <f aca="false">RIGHT(G586,4)</f>
        <v>1877</v>
      </c>
      <c r="V586" s="0" t="n">
        <f aca="false">U586-T586</f>
        <v>86</v>
      </c>
      <c r="W586" s="0" t="n">
        <f aca="false">IF(O586&lt;1881,1,0)</f>
        <v>1</v>
      </c>
      <c r="X586" s="0" t="n">
        <f aca="false">IF(AND(O586&gt;1880,O586&lt;1901),1,0)</f>
        <v>0</v>
      </c>
      <c r="Y586" s="0" t="n">
        <f aca="false">IF(AND(O586&gt;1900,O586&lt;1919),1,0)</f>
        <v>0</v>
      </c>
      <c r="Z586" s="0" t="n">
        <f aca="false">IF(O586&gt;1918,1,0)</f>
        <v>0</v>
      </c>
      <c r="AA586" s="0" t="n">
        <f aca="false">IF(W586=1,1,IF(X586=1,2,IF(Y586=1,3,IF(Z586=1,4,0))))</f>
        <v>1</v>
      </c>
      <c r="AB586" s="0" t="n">
        <f aca="false">IF(ISNUMBER(FIND("2e kamerlid",D586,1)),1,0)</f>
        <v>0</v>
      </c>
      <c r="AC586" s="0" t="n">
        <f aca="false">IF(ISNUMBER(FIND("1e kamerlid",D586,1)),1,0)</f>
        <v>1</v>
      </c>
      <c r="AD586" s="0" t="n">
        <f aca="false">IF(ISNUMBER(FIND("minister",D586,1)),1,0)</f>
        <v>0</v>
      </c>
      <c r="AE586" s="0" t="n">
        <f aca="false">IF(ISNUMBER(FIND("gedeputeerde",D586,1)),1,0)</f>
        <v>0</v>
      </c>
      <c r="AF586" s="0" t="n">
        <f aca="false">IF(ISNUMBER(FIND("commissaris",D586,1)),1,0)</f>
        <v>0</v>
      </c>
    </row>
    <row r="587" customFormat="false" ht="15" hidden="false" customHeight="false" outlineLevel="0" collapsed="false">
      <c r="A587" s="6" t="s">
        <v>2596</v>
      </c>
      <c r="B587" s="7" t="s">
        <v>2597</v>
      </c>
      <c r="C587" s="7" t="s">
        <v>2598</v>
      </c>
      <c r="D587" s="7" t="s">
        <v>54</v>
      </c>
      <c r="E587" s="7" t="s">
        <v>82</v>
      </c>
      <c r="F587" s="7" t="s">
        <v>37</v>
      </c>
      <c r="G587" s="7" t="s">
        <v>2599</v>
      </c>
      <c r="H587" s="7" t="n">
        <v>1901</v>
      </c>
      <c r="I587" s="7" t="s">
        <v>273</v>
      </c>
      <c r="J587" s="7" t="s">
        <v>77</v>
      </c>
      <c r="K587" s="7" t="s">
        <v>77</v>
      </c>
      <c r="L587" s="7"/>
      <c r="M587" s="7" t="s">
        <v>318</v>
      </c>
      <c r="N587" s="7" t="s">
        <v>77</v>
      </c>
      <c r="O587" s="9" t="n">
        <v>1849</v>
      </c>
      <c r="P587" s="0" t="str">
        <f aca="false">RIGHT(VLOOKUP(A587,Sheet2!A:C,3,0),4)</f>
        <v>1850</v>
      </c>
      <c r="Q587" s="0" t="n">
        <f aca="false">P587-O587</f>
        <v>1</v>
      </c>
      <c r="R587" s="0" t="str">
        <f aca="false">VLOOKUP(A587,Sheet1!A:K,8,0)</f>
        <v>conservatief</v>
      </c>
      <c r="S587" s="0" t="s">
        <v>69</v>
      </c>
      <c r="T587" s="0" t="str">
        <f aca="false">RIGHT(VLOOKUP(A587,Sheet1!A:K,11,0),4)</f>
        <v>1809</v>
      </c>
      <c r="U587" s="0" t="str">
        <f aca="false">RIGHT(G587,4)</f>
        <v>1901</v>
      </c>
      <c r="V587" s="0" t="n">
        <f aca="false">U587-T587</f>
        <v>92</v>
      </c>
      <c r="W587" s="0" t="n">
        <f aca="false">IF(O587&lt;1881,1,0)</f>
        <v>1</v>
      </c>
      <c r="X587" s="0" t="n">
        <f aca="false">IF(AND(O587&gt;1880,O587&lt;1901),1,0)</f>
        <v>0</v>
      </c>
      <c r="Y587" s="0" t="n">
        <f aca="false">IF(AND(O587&gt;1900,O587&lt;1919),1,0)</f>
        <v>0</v>
      </c>
      <c r="Z587" s="0" t="n">
        <f aca="false">IF(O587&gt;1918,1,0)</f>
        <v>0</v>
      </c>
      <c r="AA587" s="0" t="n">
        <f aca="false">IF(W587=1,1,IF(X587=1,2,IF(Y587=1,3,IF(Z587=1,4,0))))</f>
        <v>1</v>
      </c>
      <c r="AB587" s="0" t="n">
        <f aca="false">IF(ISNUMBER(FIND("2e kamerlid",D587,1)),1,0)</f>
        <v>0</v>
      </c>
      <c r="AC587" s="0" t="n">
        <f aca="false">IF(ISNUMBER(FIND("1e kamerlid",D587,1)),1,0)</f>
        <v>1</v>
      </c>
      <c r="AD587" s="0" t="n">
        <f aca="false">IF(ISNUMBER(FIND("minister",D587,1)),1,0)</f>
        <v>0</v>
      </c>
      <c r="AE587" s="0" t="n">
        <f aca="false">IF(ISNUMBER(FIND("gedeputeerde",D587,1)),1,0)</f>
        <v>0</v>
      </c>
      <c r="AF587" s="0" t="n">
        <f aca="false">IF(ISNUMBER(FIND("commissaris",D587,1)),1,0)</f>
        <v>0</v>
      </c>
    </row>
    <row r="588" customFormat="false" ht="15" hidden="false" customHeight="false" outlineLevel="0" collapsed="false">
      <c r="A588" s="6" t="s">
        <v>2600</v>
      </c>
      <c r="B588" s="6" t="s">
        <v>2601</v>
      </c>
      <c r="C588" s="6" t="s">
        <v>2602</v>
      </c>
      <c r="D588" s="6" t="s">
        <v>46</v>
      </c>
      <c r="E588" s="6" t="s">
        <v>2603</v>
      </c>
      <c r="F588" s="6" t="s">
        <v>95</v>
      </c>
      <c r="G588" s="6" t="s">
        <v>2604</v>
      </c>
      <c r="H588" s="13" t="s">
        <v>841</v>
      </c>
      <c r="I588" s="7" t="s">
        <v>84</v>
      </c>
      <c r="J588" s="7" t="s">
        <v>40</v>
      </c>
      <c r="K588" s="6" t="s">
        <v>40</v>
      </c>
      <c r="L588" s="6"/>
      <c r="M588" s="6"/>
      <c r="N588" s="8" t="s">
        <v>40</v>
      </c>
      <c r="O588" s="9" t="n">
        <v>1849</v>
      </c>
      <c r="P588" s="0" t="str">
        <f aca="false">RIGHT(VLOOKUP(A588,Sheet2!A:C,3,0),4)</f>
        <v>1880</v>
      </c>
      <c r="Q588" s="0" t="n">
        <f aca="false">P588-O588</f>
        <v>31</v>
      </c>
      <c r="R588" s="0" t="str">
        <f aca="false">VLOOKUP(A588,Sheet1!A:K,8,0)</f>
        <v>'pragmatisch' liberaal;Rooms-Katholieken</v>
      </c>
      <c r="S588" s="0" t="s">
        <v>50</v>
      </c>
      <c r="T588" s="0" t="str">
        <f aca="false">RIGHT(VLOOKUP(A588,Sheet1!A:K,11,0),4)</f>
        <v>1803</v>
      </c>
      <c r="U588" s="0" t="str">
        <f aca="false">RIGHT(G588,4)</f>
        <v>1889</v>
      </c>
      <c r="V588" s="0" t="n">
        <f aca="false">U588-T588</f>
        <v>86</v>
      </c>
      <c r="W588" s="0" t="n">
        <f aca="false">IF(O588&lt;1881,1,0)</f>
        <v>1</v>
      </c>
      <c r="X588" s="0" t="n">
        <f aca="false">IF(AND(O588&gt;1880,O588&lt;1901),1,0)</f>
        <v>0</v>
      </c>
      <c r="Y588" s="0" t="n">
        <f aca="false">IF(AND(O588&gt;1900,O588&lt;1919),1,0)</f>
        <v>0</v>
      </c>
      <c r="Z588" s="0" t="n">
        <f aca="false">IF(O588&gt;1918,1,0)</f>
        <v>0</v>
      </c>
      <c r="AA588" s="0" t="n">
        <f aca="false">IF(W588=1,1,IF(X588=1,2,IF(Y588=1,3,IF(Z588=1,4,0))))</f>
        <v>1</v>
      </c>
      <c r="AB588" s="0" t="n">
        <f aca="false">IF(ISNUMBER(FIND("2e kamerlid",D588,1)),1,0)</f>
        <v>1</v>
      </c>
      <c r="AC588" s="0" t="n">
        <f aca="false">IF(ISNUMBER(FIND("1e kamerlid",D588,1)),1,0)</f>
        <v>1</v>
      </c>
      <c r="AD588" s="0" t="n">
        <f aca="false">IF(ISNUMBER(FIND("minister",D588,1)),1,0)</f>
        <v>0</v>
      </c>
      <c r="AE588" s="0" t="n">
        <f aca="false">IF(ISNUMBER(FIND("gedeputeerde",D588,1)),1,0)</f>
        <v>0</v>
      </c>
      <c r="AF588" s="0" t="n">
        <f aca="false">IF(ISNUMBER(FIND("commissaris",D588,1)),1,0)</f>
        <v>0</v>
      </c>
    </row>
    <row r="589" customFormat="false" ht="15" hidden="false" customHeight="false" outlineLevel="0" collapsed="false">
      <c r="A589" s="6" t="s">
        <v>2605</v>
      </c>
      <c r="B589" s="7" t="s">
        <v>2606</v>
      </c>
      <c r="C589" s="7" t="s">
        <v>2607</v>
      </c>
      <c r="D589" s="7" t="s">
        <v>54</v>
      </c>
      <c r="E589" s="7" t="s">
        <v>497</v>
      </c>
      <c r="F589" s="7" t="s">
        <v>37</v>
      </c>
      <c r="G589" s="7" t="s">
        <v>2608</v>
      </c>
      <c r="H589" s="7" t="n">
        <v>1902</v>
      </c>
      <c r="I589" s="7" t="s">
        <v>39</v>
      </c>
      <c r="J589" s="7" t="s">
        <v>40</v>
      </c>
      <c r="K589" s="7" t="s">
        <v>40</v>
      </c>
      <c r="L589" s="7"/>
      <c r="M589" s="7"/>
      <c r="N589" s="8" t="s">
        <v>40</v>
      </c>
      <c r="O589" s="9" t="n">
        <v>1862</v>
      </c>
      <c r="P589" s="0" t="str">
        <f aca="false">RIGHT(VLOOKUP(A589,Sheet2!A:C,3,0),4)</f>
        <v>1902</v>
      </c>
      <c r="Q589" s="0" t="n">
        <f aca="false">P589-O589</f>
        <v>40</v>
      </c>
      <c r="R589" s="0" t="str">
        <f aca="false">VLOOKUP(A589,Sheet1!A:K,8,0)</f>
        <v>liberaal</v>
      </c>
      <c r="S589" s="0" t="s">
        <v>50</v>
      </c>
      <c r="T589" s="0" t="str">
        <f aca="false">RIGHT(VLOOKUP(A589,Sheet1!A:K,11,0),4)</f>
        <v>1822</v>
      </c>
      <c r="U589" s="0" t="str">
        <f aca="false">RIGHT(G589,4)</f>
        <v>1902</v>
      </c>
      <c r="V589" s="0" t="n">
        <f aca="false">U589-T589</f>
        <v>80</v>
      </c>
      <c r="W589" s="0" t="n">
        <f aca="false">IF(O589&lt;1881,1,0)</f>
        <v>1</v>
      </c>
      <c r="X589" s="0" t="n">
        <f aca="false">IF(AND(O589&gt;1880,O589&lt;1901),1,0)</f>
        <v>0</v>
      </c>
      <c r="Y589" s="0" t="n">
        <f aca="false">IF(AND(O589&gt;1900,O589&lt;1919),1,0)</f>
        <v>0</v>
      </c>
      <c r="Z589" s="0" t="n">
        <f aca="false">IF(O589&gt;1918,1,0)</f>
        <v>0</v>
      </c>
      <c r="AA589" s="0" t="n">
        <f aca="false">IF(W589=1,1,IF(X589=1,2,IF(Y589=1,3,IF(Z589=1,4,0))))</f>
        <v>1</v>
      </c>
      <c r="AB589" s="0" t="n">
        <f aca="false">IF(ISNUMBER(FIND("2e kamerlid",D589,1)),1,0)</f>
        <v>0</v>
      </c>
      <c r="AC589" s="0" t="n">
        <f aca="false">IF(ISNUMBER(FIND("1e kamerlid",D589,1)),1,0)</f>
        <v>1</v>
      </c>
      <c r="AD589" s="0" t="n">
        <f aca="false">IF(ISNUMBER(FIND("minister",D589,1)),1,0)</f>
        <v>0</v>
      </c>
      <c r="AE589" s="0" t="n">
        <f aca="false">IF(ISNUMBER(FIND("gedeputeerde",D589,1)),1,0)</f>
        <v>0</v>
      </c>
      <c r="AF589" s="0" t="n">
        <f aca="false">IF(ISNUMBER(FIND("commissaris",D589,1)),1,0)</f>
        <v>0</v>
      </c>
    </row>
    <row r="590" customFormat="false" ht="15" hidden="false" customHeight="false" outlineLevel="0" collapsed="false">
      <c r="A590" s="6" t="s">
        <v>2609</v>
      </c>
      <c r="B590" s="7" t="s">
        <v>2610</v>
      </c>
      <c r="C590" s="7" t="s">
        <v>822</v>
      </c>
      <c r="D590" s="7" t="s">
        <v>35</v>
      </c>
      <c r="E590" s="7" t="s">
        <v>36</v>
      </c>
      <c r="F590" s="7" t="s">
        <v>37</v>
      </c>
      <c r="G590" s="7" t="s">
        <v>2611</v>
      </c>
      <c r="H590" s="7" t="n">
        <v>1908</v>
      </c>
      <c r="I590" s="7" t="s">
        <v>39</v>
      </c>
      <c r="J590" s="7" t="s">
        <v>40</v>
      </c>
      <c r="K590" s="7" t="s">
        <v>40</v>
      </c>
      <c r="L590" s="7"/>
      <c r="M590" s="7"/>
      <c r="N590" s="8" t="s">
        <v>40</v>
      </c>
      <c r="O590" s="9" t="n">
        <v>1863</v>
      </c>
      <c r="P590" s="0" t="str">
        <f aca="false">RIGHT(VLOOKUP(A590,Sheet2!A:C,3,0),4)</f>
        <v>1897</v>
      </c>
      <c r="Q590" s="0" t="n">
        <f aca="false">P590-O590</f>
        <v>34</v>
      </c>
      <c r="R590" s="0" t="str">
        <f aca="false">VLOOKUP(A590,Sheet1!A:K,8,0)</f>
        <v>Thorbeckiaan;liberaal;oud- of vrije liberalen</v>
      </c>
      <c r="S590" s="0" t="s">
        <v>50</v>
      </c>
      <c r="T590" s="0" t="str">
        <f aca="false">RIGHT(VLOOKUP(A590,Sheet1!A:K,11,0),4)</f>
        <v>1830</v>
      </c>
      <c r="U590" s="0" t="str">
        <f aca="false">RIGHT(G590,4)</f>
        <v>1908</v>
      </c>
      <c r="V590" s="0" t="n">
        <f aca="false">U590-T590</f>
        <v>78</v>
      </c>
      <c r="W590" s="0" t="n">
        <f aca="false">IF(O590&lt;1881,1,0)</f>
        <v>1</v>
      </c>
      <c r="X590" s="0" t="n">
        <f aca="false">IF(AND(O590&gt;1880,O590&lt;1901),1,0)</f>
        <v>0</v>
      </c>
      <c r="Y590" s="0" t="n">
        <f aca="false">IF(AND(O590&gt;1900,O590&lt;1919),1,0)</f>
        <v>0</v>
      </c>
      <c r="Z590" s="0" t="n">
        <f aca="false">IF(O590&gt;1918,1,0)</f>
        <v>0</v>
      </c>
      <c r="AA590" s="0" t="n">
        <f aca="false">IF(W590=1,1,IF(X590=1,2,IF(Y590=1,3,IF(Z590=1,4,0))))</f>
        <v>1</v>
      </c>
      <c r="AB590" s="0" t="n">
        <f aca="false">IF(ISNUMBER(FIND("2e kamerlid",D590,1)),1,0)</f>
        <v>1</v>
      </c>
      <c r="AC590" s="0" t="n">
        <f aca="false">IF(ISNUMBER(FIND("1e kamerlid",D590,1)),1,0)</f>
        <v>0</v>
      </c>
      <c r="AD590" s="0" t="n">
        <f aca="false">IF(ISNUMBER(FIND("minister",D590,1)),1,0)</f>
        <v>0</v>
      </c>
      <c r="AE590" s="0" t="n">
        <f aca="false">IF(ISNUMBER(FIND("gedeputeerde",D590,1)),1,0)</f>
        <v>0</v>
      </c>
      <c r="AF590" s="0" t="n">
        <f aca="false">IF(ISNUMBER(FIND("commissaris",D590,1)),1,0)</f>
        <v>0</v>
      </c>
    </row>
    <row r="591" customFormat="false" ht="15" hidden="false" customHeight="false" outlineLevel="0" collapsed="false">
      <c r="A591" s="6" t="s">
        <v>2612</v>
      </c>
      <c r="B591" s="7" t="s">
        <v>2613</v>
      </c>
      <c r="C591" s="7" t="s">
        <v>45</v>
      </c>
      <c r="D591" s="7" t="s">
        <v>46</v>
      </c>
      <c r="E591" s="7" t="s">
        <v>381</v>
      </c>
      <c r="F591" s="7" t="s">
        <v>48</v>
      </c>
      <c r="G591" s="7" t="s">
        <v>2614</v>
      </c>
      <c r="H591" s="10" t="n">
        <v>1890</v>
      </c>
      <c r="I591" s="7" t="s">
        <v>75</v>
      </c>
      <c r="J591" s="7" t="s">
        <v>77</v>
      </c>
      <c r="K591" s="7" t="s">
        <v>77</v>
      </c>
      <c r="L591" s="12" t="s">
        <v>409</v>
      </c>
      <c r="M591" s="7" t="s">
        <v>2615</v>
      </c>
      <c r="N591" s="7" t="s">
        <v>77</v>
      </c>
      <c r="O591" s="9" t="n">
        <v>1883</v>
      </c>
      <c r="P591" s="0" t="str">
        <f aca="false">RIGHT(VLOOKUP(A591,Sheet2!A:C,3,0),4)</f>
        <v>1890</v>
      </c>
      <c r="Q591" s="0" t="n">
        <f aca="false">P591-O591</f>
        <v>7</v>
      </c>
      <c r="R591" s="0" t="str">
        <f aca="false">VLOOKUP(A591,Sheet1!A:K,8,0)</f>
        <v>liberaal</v>
      </c>
      <c r="S591" s="0" t="s">
        <v>50</v>
      </c>
      <c r="T591" s="0" t="str">
        <f aca="false">RIGHT(VLOOKUP(A591,Sheet1!A:K,11,0),4)</f>
        <v>1830</v>
      </c>
      <c r="U591" s="0" t="str">
        <f aca="false">RIGHT(G591,4)</f>
        <v>1890</v>
      </c>
      <c r="V591" s="0" t="n">
        <f aca="false">U591-T591</f>
        <v>60</v>
      </c>
      <c r="W591" s="0" t="n">
        <f aca="false">IF(O591&lt;1881,1,0)</f>
        <v>0</v>
      </c>
      <c r="X591" s="0" t="n">
        <f aca="false">IF(AND(O591&gt;1880,O591&lt;1901),1,0)</f>
        <v>1</v>
      </c>
      <c r="Y591" s="0" t="n">
        <f aca="false">IF(AND(O591&gt;1900,O591&lt;1919),1,0)</f>
        <v>0</v>
      </c>
      <c r="Z591" s="0" t="n">
        <f aca="false">IF(O591&gt;1918,1,0)</f>
        <v>0</v>
      </c>
      <c r="AA591" s="0" t="n">
        <f aca="false">IF(W591=1,1,IF(X591=1,2,IF(Y591=1,3,IF(Z591=1,4,0))))</f>
        <v>2</v>
      </c>
      <c r="AB591" s="0" t="n">
        <f aca="false">IF(ISNUMBER(FIND("2e kamerlid",D591,1)),1,0)</f>
        <v>1</v>
      </c>
      <c r="AC591" s="0" t="n">
        <f aca="false">IF(ISNUMBER(FIND("1e kamerlid",D591,1)),1,0)</f>
        <v>1</v>
      </c>
      <c r="AD591" s="0" t="n">
        <f aca="false">IF(ISNUMBER(FIND("minister",D591,1)),1,0)</f>
        <v>0</v>
      </c>
      <c r="AE591" s="0" t="n">
        <f aca="false">IF(ISNUMBER(FIND("gedeputeerde",D591,1)),1,0)</f>
        <v>0</v>
      </c>
      <c r="AF591" s="0" t="n">
        <f aca="false">IF(ISNUMBER(FIND("commissaris",D591,1)),1,0)</f>
        <v>0</v>
      </c>
    </row>
    <row r="592" customFormat="false" ht="15" hidden="false" customHeight="false" outlineLevel="0" collapsed="false">
      <c r="A592" s="6" t="s">
        <v>2616</v>
      </c>
      <c r="B592" s="7" t="s">
        <v>2617</v>
      </c>
      <c r="C592" s="7" t="s">
        <v>2618</v>
      </c>
      <c r="D592" s="7" t="s">
        <v>35</v>
      </c>
      <c r="E592" s="7" t="s">
        <v>82</v>
      </c>
      <c r="F592" s="7" t="s">
        <v>37</v>
      </c>
      <c r="G592" s="7" t="s">
        <v>2619</v>
      </c>
      <c r="H592" s="7" t="n">
        <v>1924</v>
      </c>
      <c r="I592" s="11" t="n">
        <v>384268</v>
      </c>
      <c r="J592" s="7" t="s">
        <v>40</v>
      </c>
      <c r="K592" s="7" t="s">
        <v>40</v>
      </c>
      <c r="L592" s="7" t="s">
        <v>1365</v>
      </c>
      <c r="M592" s="12" t="s">
        <v>2620</v>
      </c>
      <c r="N592" s="8" t="s">
        <v>40</v>
      </c>
      <c r="O592" s="9" t="n">
        <v>1913</v>
      </c>
      <c r="P592" s="0" t="str">
        <f aca="false">RIGHT(VLOOKUP(A592,Sheet2!A:C,3,0),4)</f>
        <v>1923</v>
      </c>
      <c r="Q592" s="0" t="n">
        <f aca="false">P592-O592</f>
        <v>10</v>
      </c>
      <c r="R592" s="0" t="str">
        <f aca="false">VLOOKUP(A592,Sheet1!A:K,8,0)</f>
        <v>Vrij-Liberalen;Vrijheidsbond</v>
      </c>
      <c r="S592" s="0" t="s">
        <v>50</v>
      </c>
      <c r="T592" s="0" t="str">
        <f aca="false">RIGHT(VLOOKUP(A592,Sheet1!A:K,11,0),4)</f>
        <v>1858</v>
      </c>
      <c r="U592" s="0" t="str">
        <f aca="false">RIGHT(G592,4)</f>
        <v>1924</v>
      </c>
      <c r="V592" s="0" t="n">
        <f aca="false">U592-T592</f>
        <v>66</v>
      </c>
      <c r="W592" s="0" t="n">
        <f aca="false">IF(O592&lt;1881,1,0)</f>
        <v>0</v>
      </c>
      <c r="X592" s="0" t="n">
        <f aca="false">IF(AND(O592&gt;1880,O592&lt;1901),1,0)</f>
        <v>0</v>
      </c>
      <c r="Y592" s="0" t="n">
        <f aca="false">IF(AND(O592&gt;1900,O592&lt;1919),1,0)</f>
        <v>1</v>
      </c>
      <c r="Z592" s="0" t="n">
        <f aca="false">IF(O592&gt;1918,1,0)</f>
        <v>0</v>
      </c>
      <c r="AA592" s="0" t="n">
        <f aca="false">IF(W592=1,1,IF(X592=1,2,IF(Y592=1,3,IF(Z592=1,4,0))))</f>
        <v>3</v>
      </c>
      <c r="AB592" s="0" t="n">
        <f aca="false">IF(ISNUMBER(FIND("2e kamerlid",D592,1)),1,0)</f>
        <v>1</v>
      </c>
      <c r="AC592" s="0" t="n">
        <f aca="false">IF(ISNUMBER(FIND("1e kamerlid",D592,1)),1,0)</f>
        <v>0</v>
      </c>
      <c r="AD592" s="0" t="n">
        <f aca="false">IF(ISNUMBER(FIND("minister",D592,1)),1,0)</f>
        <v>0</v>
      </c>
      <c r="AE592" s="0" t="n">
        <f aca="false">IF(ISNUMBER(FIND("gedeputeerde",D592,1)),1,0)</f>
        <v>0</v>
      </c>
      <c r="AF592" s="0" t="n">
        <f aca="false">IF(ISNUMBER(FIND("commissaris",D592,1)),1,0)</f>
        <v>0</v>
      </c>
    </row>
    <row r="593" customFormat="false" ht="15" hidden="false" customHeight="false" outlineLevel="0" collapsed="false">
      <c r="A593" s="6" t="s">
        <v>2621</v>
      </c>
      <c r="B593" s="7" t="s">
        <v>2622</v>
      </c>
      <c r="C593" s="7" t="s">
        <v>622</v>
      </c>
      <c r="D593" s="7" t="s">
        <v>354</v>
      </c>
      <c r="E593" s="7" t="s">
        <v>82</v>
      </c>
      <c r="F593" s="7" t="s">
        <v>37</v>
      </c>
      <c r="G593" s="7" t="s">
        <v>2623</v>
      </c>
      <c r="H593" s="7" t="n">
        <v>1932</v>
      </c>
      <c r="I593" s="7" t="s">
        <v>39</v>
      </c>
      <c r="J593" s="7" t="s">
        <v>40</v>
      </c>
      <c r="K593" s="7" t="s">
        <v>40</v>
      </c>
      <c r="L593" s="7"/>
      <c r="M593" s="7"/>
      <c r="N593" s="8" t="s">
        <v>40</v>
      </c>
      <c r="O593" s="9" t="n">
        <v>1897</v>
      </c>
      <c r="P593" s="0" t="str">
        <f aca="false">RIGHT(VLOOKUP(A593,Sheet2!A:C,3,0),4)</f>
        <v>1929</v>
      </c>
      <c r="Q593" s="0" t="n">
        <f aca="false">P593-O593</f>
        <v>32</v>
      </c>
      <c r="R593" s="0" t="str">
        <f aca="false">VLOOKUP(A593,Sheet1!A:K,8,0)</f>
        <v>CHU</v>
      </c>
      <c r="S593" s="0" t="s">
        <v>69</v>
      </c>
      <c r="T593" s="0" t="str">
        <f aca="false">RIGHT(VLOOKUP(A593,Sheet1!A:K,11,0),4)</f>
        <v>1857</v>
      </c>
      <c r="U593" s="0" t="str">
        <f aca="false">RIGHT(G593,4)</f>
        <v>1932</v>
      </c>
      <c r="V593" s="0" t="n">
        <f aca="false">U593-T593</f>
        <v>75</v>
      </c>
      <c r="W593" s="0" t="n">
        <f aca="false">IF(O593&lt;1881,1,0)</f>
        <v>0</v>
      </c>
      <c r="X593" s="0" t="n">
        <f aca="false">IF(AND(O593&gt;1880,O593&lt;1901),1,0)</f>
        <v>1</v>
      </c>
      <c r="Y593" s="0" t="n">
        <f aca="false">IF(AND(O593&gt;1900,O593&lt;1919),1,0)</f>
        <v>0</v>
      </c>
      <c r="Z593" s="0" t="n">
        <f aca="false">IF(O593&gt;1918,1,0)</f>
        <v>0</v>
      </c>
      <c r="AA593" s="0" t="n">
        <f aca="false">IF(W593=1,1,IF(X593=1,2,IF(Y593=1,3,IF(Z593=1,4,0))))</f>
        <v>2</v>
      </c>
      <c r="AB593" s="0" t="n">
        <f aca="false">IF(ISNUMBER(FIND("2e kamerlid",D593,1)),1,0)</f>
        <v>1</v>
      </c>
      <c r="AC593" s="0" t="n">
        <f aca="false">IF(ISNUMBER(FIND("1e kamerlid",D593,1)),1,0)</f>
        <v>0</v>
      </c>
      <c r="AD593" s="0" t="n">
        <f aca="false">IF(ISNUMBER(FIND("minister",D593,1)),1,0)</f>
        <v>1</v>
      </c>
      <c r="AE593" s="0" t="n">
        <f aca="false">IF(ISNUMBER(FIND("gedeputeerde",D593,1)),1,0)</f>
        <v>0</v>
      </c>
      <c r="AF593" s="0" t="n">
        <f aca="false">IF(ISNUMBER(FIND("commissaris",D593,1)),1,0)</f>
        <v>0</v>
      </c>
    </row>
    <row r="594" customFormat="false" ht="15" hidden="false" customHeight="false" outlineLevel="0" collapsed="false">
      <c r="A594" s="6" t="s">
        <v>2624</v>
      </c>
      <c r="B594" s="7" t="s">
        <v>2625</v>
      </c>
      <c r="C594" s="7" t="s">
        <v>171</v>
      </c>
      <c r="D594" s="7" t="s">
        <v>54</v>
      </c>
      <c r="E594" s="7" t="s">
        <v>82</v>
      </c>
      <c r="F594" s="7" t="s">
        <v>37</v>
      </c>
      <c r="G594" s="7" t="s">
        <v>2626</v>
      </c>
      <c r="H594" s="7" t="n">
        <v>1919</v>
      </c>
      <c r="I594" s="11" t="n">
        <v>2362237</v>
      </c>
      <c r="J594" s="7" t="s">
        <v>40</v>
      </c>
      <c r="K594" s="7" t="s">
        <v>40</v>
      </c>
      <c r="L594" s="7" t="s">
        <v>262</v>
      </c>
      <c r="M594" s="7"/>
      <c r="N594" s="8" t="s">
        <v>40</v>
      </c>
      <c r="O594" s="9" t="n">
        <v>1888</v>
      </c>
      <c r="P594" s="0" t="str">
        <f aca="false">RIGHT(VLOOKUP(A594,Sheet2!A:C,3,0),4)</f>
        <v>1904</v>
      </c>
      <c r="Q594" s="0" t="n">
        <f aca="false">P594-O594</f>
        <v>16</v>
      </c>
      <c r="R594" s="0" t="str">
        <f aca="false">VLOOKUP(A594,Sheet1!A:K,8,0)</f>
        <v>liberaal</v>
      </c>
      <c r="S594" s="0" t="s">
        <v>50</v>
      </c>
      <c r="T594" s="0" t="str">
        <f aca="false">RIGHT(VLOOKUP(A594,Sheet1!A:K,11,0),4)</f>
        <v>1838</v>
      </c>
      <c r="U594" s="0" t="str">
        <f aca="false">RIGHT(G594,4)</f>
        <v>1919</v>
      </c>
      <c r="V594" s="0" t="n">
        <f aca="false">U594-T594</f>
        <v>81</v>
      </c>
      <c r="W594" s="0" t="n">
        <f aca="false">IF(O594&lt;1881,1,0)</f>
        <v>0</v>
      </c>
      <c r="X594" s="0" t="n">
        <f aca="false">IF(AND(O594&gt;1880,O594&lt;1901),1,0)</f>
        <v>1</v>
      </c>
      <c r="Y594" s="0" t="n">
        <f aca="false">IF(AND(O594&gt;1900,O594&lt;1919),1,0)</f>
        <v>0</v>
      </c>
      <c r="Z594" s="0" t="n">
        <f aca="false">IF(O594&gt;1918,1,0)</f>
        <v>0</v>
      </c>
      <c r="AA594" s="0" t="n">
        <f aca="false">IF(W594=1,1,IF(X594=1,2,IF(Y594=1,3,IF(Z594=1,4,0))))</f>
        <v>2</v>
      </c>
      <c r="AB594" s="0" t="n">
        <f aca="false">IF(ISNUMBER(FIND("2e kamerlid",D594,1)),1,0)</f>
        <v>0</v>
      </c>
      <c r="AC594" s="0" t="n">
        <f aca="false">IF(ISNUMBER(FIND("1e kamerlid",D594,1)),1,0)</f>
        <v>1</v>
      </c>
      <c r="AD594" s="0" t="n">
        <f aca="false">IF(ISNUMBER(FIND("minister",D594,1)),1,0)</f>
        <v>0</v>
      </c>
      <c r="AE594" s="0" t="n">
        <f aca="false">IF(ISNUMBER(FIND("gedeputeerde",D594,1)),1,0)</f>
        <v>0</v>
      </c>
      <c r="AF594" s="0" t="n">
        <f aca="false">IF(ISNUMBER(FIND("commissaris",D594,1)),1,0)</f>
        <v>0</v>
      </c>
    </row>
    <row r="595" customFormat="false" ht="15" hidden="false" customHeight="false" outlineLevel="0" collapsed="false">
      <c r="A595" s="6" t="s">
        <v>2627</v>
      </c>
      <c r="B595" s="7" t="s">
        <v>2628</v>
      </c>
      <c r="C595" s="7" t="s">
        <v>353</v>
      </c>
      <c r="D595" s="7" t="s">
        <v>35</v>
      </c>
      <c r="E595" s="7" t="s">
        <v>82</v>
      </c>
      <c r="F595" s="7" t="s">
        <v>37</v>
      </c>
      <c r="G595" s="7" t="s">
        <v>2629</v>
      </c>
      <c r="H595" s="7" t="n">
        <v>1941</v>
      </c>
      <c r="I595" s="7" t="s">
        <v>75</v>
      </c>
      <c r="J595" s="7" t="s">
        <v>77</v>
      </c>
      <c r="K595" s="7" t="s">
        <v>77</v>
      </c>
      <c r="L595" s="7"/>
      <c r="M595" s="7" t="s">
        <v>2630</v>
      </c>
      <c r="N595" s="7" t="s">
        <v>77</v>
      </c>
      <c r="O595" s="9" t="n">
        <v>1901</v>
      </c>
      <c r="P595" s="0" t="str">
        <f aca="false">RIGHT(VLOOKUP(A595,Sheet2!A:C,3,0),4)</f>
        <v>1918</v>
      </c>
      <c r="Q595" s="0" t="n">
        <f aca="false">P595-O595</f>
        <v>17</v>
      </c>
      <c r="R595" s="0" t="str">
        <f aca="false">VLOOKUP(A595,Sheet1!A:K,8,0)</f>
        <v>ARP</v>
      </c>
      <c r="S595" s="0" t="s">
        <v>69</v>
      </c>
      <c r="T595" s="0" t="str">
        <f aca="false">RIGHT(VLOOKUP(A595,Sheet1!A:K,11,0),4)</f>
        <v>1858</v>
      </c>
      <c r="U595" s="0" t="str">
        <f aca="false">RIGHT(G595,4)</f>
        <v>1941</v>
      </c>
      <c r="V595" s="0" t="n">
        <f aca="false">U595-T595</f>
        <v>83</v>
      </c>
      <c r="W595" s="0" t="n">
        <f aca="false">IF(O595&lt;1881,1,0)</f>
        <v>0</v>
      </c>
      <c r="X595" s="0" t="n">
        <f aca="false">IF(AND(O595&gt;1880,O595&lt;1901),1,0)</f>
        <v>0</v>
      </c>
      <c r="Y595" s="0" t="n">
        <f aca="false">IF(AND(O595&gt;1900,O595&lt;1919),1,0)</f>
        <v>1</v>
      </c>
      <c r="Z595" s="0" t="n">
        <f aca="false">IF(O595&gt;1918,1,0)</f>
        <v>0</v>
      </c>
      <c r="AA595" s="0" t="n">
        <f aca="false">IF(W595=1,1,IF(X595=1,2,IF(Y595=1,3,IF(Z595=1,4,0))))</f>
        <v>3</v>
      </c>
      <c r="AB595" s="0" t="n">
        <f aca="false">IF(ISNUMBER(FIND("2e kamerlid",D595,1)),1,0)</f>
        <v>1</v>
      </c>
      <c r="AC595" s="0" t="n">
        <f aca="false">IF(ISNUMBER(FIND("1e kamerlid",D595,1)),1,0)</f>
        <v>0</v>
      </c>
      <c r="AD595" s="0" t="n">
        <f aca="false">IF(ISNUMBER(FIND("minister",D595,1)),1,0)</f>
        <v>0</v>
      </c>
      <c r="AE595" s="0" t="n">
        <f aca="false">IF(ISNUMBER(FIND("gedeputeerde",D595,1)),1,0)</f>
        <v>0</v>
      </c>
      <c r="AF595" s="0" t="n">
        <f aca="false">IF(ISNUMBER(FIND("commissaris",D595,1)),1,0)</f>
        <v>0</v>
      </c>
    </row>
    <row r="596" customFormat="false" ht="15" hidden="false" customHeight="false" outlineLevel="0" collapsed="false">
      <c r="A596" s="6" t="s">
        <v>2631</v>
      </c>
      <c r="B596" s="6" t="s">
        <v>2632</v>
      </c>
      <c r="C596" s="6" t="s">
        <v>412</v>
      </c>
      <c r="D596" s="6" t="s">
        <v>35</v>
      </c>
      <c r="E596" s="6" t="s">
        <v>2633</v>
      </c>
      <c r="F596" s="6" t="s">
        <v>102</v>
      </c>
      <c r="G596" s="6" t="s">
        <v>2634</v>
      </c>
      <c r="H596" s="13" t="s">
        <v>858</v>
      </c>
      <c r="I596" s="7" t="s">
        <v>105</v>
      </c>
      <c r="J596" s="6" t="s">
        <v>40</v>
      </c>
      <c r="K596" s="6" t="s">
        <v>77</v>
      </c>
      <c r="L596" s="6"/>
      <c r="M596" s="6"/>
      <c r="N596" s="7" t="s">
        <v>77</v>
      </c>
      <c r="O596" s="9" t="n">
        <v>1902</v>
      </c>
      <c r="P596" s="0" t="str">
        <f aca="false">RIGHT(VLOOKUP(A596,Sheet2!A:C,3,0),4)</f>
        <v>1906</v>
      </c>
      <c r="Q596" s="0" t="n">
        <f aca="false">P596-O596</f>
        <v>4</v>
      </c>
      <c r="R596" s="0" t="str">
        <f aca="false">VLOOKUP(A596,Sheet1!A:K,8,0)</f>
        <v>oud- of vrije liberalen</v>
      </c>
      <c r="S596" s="0" t="s">
        <v>50</v>
      </c>
      <c r="T596" s="0" t="str">
        <f aca="false">RIGHT(VLOOKUP(A596,Sheet1!A:K,11,0),4)</f>
        <v>1853</v>
      </c>
      <c r="U596" s="0" t="str">
        <f aca="false">RIGHT(G596,4)</f>
        <v>1928</v>
      </c>
      <c r="V596" s="0" t="n">
        <f aca="false">U596-T596</f>
        <v>75</v>
      </c>
      <c r="W596" s="0" t="n">
        <f aca="false">IF(O596&lt;1881,1,0)</f>
        <v>0</v>
      </c>
      <c r="X596" s="0" t="n">
        <f aca="false">IF(AND(O596&gt;1880,O596&lt;1901),1,0)</f>
        <v>0</v>
      </c>
      <c r="Y596" s="0" t="n">
        <f aca="false">IF(AND(O596&gt;1900,O596&lt;1919),1,0)</f>
        <v>1</v>
      </c>
      <c r="Z596" s="0" t="n">
        <f aca="false">IF(O596&gt;1918,1,0)</f>
        <v>0</v>
      </c>
      <c r="AA596" s="0" t="n">
        <f aca="false">IF(W596=1,1,IF(X596=1,2,IF(Y596=1,3,IF(Z596=1,4,0))))</f>
        <v>3</v>
      </c>
      <c r="AB596" s="0" t="n">
        <f aca="false">IF(ISNUMBER(FIND("2e kamerlid",D596,1)),1,0)</f>
        <v>1</v>
      </c>
      <c r="AC596" s="0" t="n">
        <f aca="false">IF(ISNUMBER(FIND("1e kamerlid",D596,1)),1,0)</f>
        <v>0</v>
      </c>
      <c r="AD596" s="0" t="n">
        <f aca="false">IF(ISNUMBER(FIND("minister",D596,1)),1,0)</f>
        <v>0</v>
      </c>
      <c r="AE596" s="0" t="n">
        <f aca="false">IF(ISNUMBER(FIND("gedeputeerde",D596,1)),1,0)</f>
        <v>0</v>
      </c>
      <c r="AF596" s="0" t="n">
        <f aca="false">IF(ISNUMBER(FIND("commissaris",D596,1)),1,0)</f>
        <v>0</v>
      </c>
    </row>
    <row r="597" customFormat="false" ht="15" hidden="false" customHeight="false" outlineLevel="0" collapsed="false">
      <c r="A597" s="6" t="s">
        <v>2635</v>
      </c>
      <c r="B597" s="7" t="s">
        <v>2636</v>
      </c>
      <c r="C597" s="7" t="s">
        <v>2637</v>
      </c>
      <c r="D597" s="7" t="s">
        <v>35</v>
      </c>
      <c r="E597" s="7" t="s">
        <v>2638</v>
      </c>
      <c r="F597" s="7" t="s">
        <v>110</v>
      </c>
      <c r="G597" s="7" t="s">
        <v>2639</v>
      </c>
      <c r="H597" s="7" t="n">
        <v>1919</v>
      </c>
      <c r="I597" s="11" t="s">
        <v>2640</v>
      </c>
      <c r="J597" s="7" t="s">
        <v>40</v>
      </c>
      <c r="K597" s="7" t="s">
        <v>40</v>
      </c>
      <c r="L597" s="7" t="s">
        <v>2641</v>
      </c>
      <c r="M597" s="7"/>
      <c r="N597" s="7" t="s">
        <v>40</v>
      </c>
      <c r="O597" s="9" t="n">
        <v>1888</v>
      </c>
      <c r="P597" s="0" t="str">
        <f aca="false">RIGHT(VLOOKUP(A597,Sheet2!A:C,3,0),4)</f>
        <v>1918</v>
      </c>
      <c r="Q597" s="0" t="n">
        <f aca="false">P597-O597</f>
        <v>30</v>
      </c>
      <c r="R597" s="0" t="str">
        <f aca="false">VLOOKUP(A597,Sheet1!A:K,8,0)</f>
        <v>Bahlmanniaan ('Centrum') ;Rooms-Katholieken;Algemeene Bond (RKSP)</v>
      </c>
      <c r="S597" s="0" t="s">
        <v>69</v>
      </c>
      <c r="T597" s="0" t="str">
        <f aca="false">RIGHT(VLOOKUP(A597,Sheet1!A:K,11,0),4)</f>
        <v>1843</v>
      </c>
      <c r="U597" s="0" t="str">
        <f aca="false">RIGHT(G597,4)</f>
        <v>1919</v>
      </c>
      <c r="V597" s="0" t="n">
        <f aca="false">U597-T597</f>
        <v>76</v>
      </c>
      <c r="W597" s="0" t="n">
        <f aca="false">IF(O597&lt;1881,1,0)</f>
        <v>0</v>
      </c>
      <c r="X597" s="0" t="n">
        <f aca="false">IF(AND(O597&gt;1880,O597&lt;1901),1,0)</f>
        <v>1</v>
      </c>
      <c r="Y597" s="0" t="n">
        <f aca="false">IF(AND(O597&gt;1900,O597&lt;1919),1,0)</f>
        <v>0</v>
      </c>
      <c r="Z597" s="0" t="n">
        <f aca="false">IF(O597&gt;1918,1,0)</f>
        <v>0</v>
      </c>
      <c r="AA597" s="0" t="n">
        <f aca="false">IF(W597=1,1,IF(X597=1,2,IF(Y597=1,3,IF(Z597=1,4,0))))</f>
        <v>2</v>
      </c>
      <c r="AB597" s="0" t="n">
        <f aca="false">IF(ISNUMBER(FIND("2e kamerlid",D597,1)),1,0)</f>
        <v>1</v>
      </c>
      <c r="AC597" s="0" t="n">
        <f aca="false">IF(ISNUMBER(FIND("1e kamerlid",D597,1)),1,0)</f>
        <v>0</v>
      </c>
      <c r="AD597" s="0" t="n">
        <f aca="false">IF(ISNUMBER(FIND("minister",D597,1)),1,0)</f>
        <v>0</v>
      </c>
      <c r="AE597" s="0" t="n">
        <f aca="false">IF(ISNUMBER(FIND("gedeputeerde",D597,1)),1,0)</f>
        <v>0</v>
      </c>
      <c r="AF597" s="0" t="n">
        <f aca="false">IF(ISNUMBER(FIND("commissaris",D597,1)),1,0)</f>
        <v>0</v>
      </c>
    </row>
    <row r="598" customFormat="false" ht="15" hidden="false" customHeight="false" outlineLevel="0" collapsed="false">
      <c r="A598" s="6" t="s">
        <v>2642</v>
      </c>
      <c r="B598" s="7" t="s">
        <v>2643</v>
      </c>
      <c r="C598" s="7" t="s">
        <v>64</v>
      </c>
      <c r="D598" s="7" t="s">
        <v>54</v>
      </c>
      <c r="E598" s="7" t="s">
        <v>36</v>
      </c>
      <c r="F598" s="7" t="s">
        <v>37</v>
      </c>
      <c r="G598" s="7" t="s">
        <v>2644</v>
      </c>
      <c r="H598" s="7" t="n">
        <v>1889</v>
      </c>
      <c r="I598" s="11" t="s">
        <v>2645</v>
      </c>
      <c r="J598" s="7" t="s">
        <v>40</v>
      </c>
      <c r="K598" s="7" t="s">
        <v>40</v>
      </c>
      <c r="L598" s="7"/>
      <c r="M598" s="7"/>
      <c r="N598" s="8" t="s">
        <v>40</v>
      </c>
      <c r="O598" s="9" t="n">
        <v>1863</v>
      </c>
      <c r="P598" s="0" t="str">
        <f aca="false">RIGHT(VLOOKUP(A598,Sheet2!A:C,3,0),4)</f>
        <v>1888</v>
      </c>
      <c r="Q598" s="0" t="n">
        <f aca="false">P598-O598</f>
        <v>25</v>
      </c>
      <c r="R598" s="0" t="str">
        <f aca="false">VLOOKUP(A598,Sheet1!A:K,8,0)</f>
        <v>liberaal</v>
      </c>
      <c r="S598" s="0" t="s">
        <v>50</v>
      </c>
      <c r="T598" s="0" t="str">
        <f aca="false">RIGHT(VLOOKUP(A598,Sheet1!A:K,11,0),4)</f>
        <v>1814</v>
      </c>
      <c r="U598" s="0" t="str">
        <f aca="false">RIGHT(G598,4)</f>
        <v>1889</v>
      </c>
      <c r="V598" s="0" t="n">
        <f aca="false">U598-T598</f>
        <v>75</v>
      </c>
      <c r="W598" s="0" t="n">
        <f aca="false">IF(O598&lt;1881,1,0)</f>
        <v>1</v>
      </c>
      <c r="X598" s="0" t="n">
        <f aca="false">IF(AND(O598&gt;1880,O598&lt;1901),1,0)</f>
        <v>0</v>
      </c>
      <c r="Y598" s="0" t="n">
        <f aca="false">IF(AND(O598&gt;1900,O598&lt;1919),1,0)</f>
        <v>0</v>
      </c>
      <c r="Z598" s="0" t="n">
        <f aca="false">IF(O598&gt;1918,1,0)</f>
        <v>0</v>
      </c>
      <c r="AA598" s="0" t="n">
        <f aca="false">IF(W598=1,1,IF(X598=1,2,IF(Y598=1,3,IF(Z598=1,4,0))))</f>
        <v>1</v>
      </c>
      <c r="AB598" s="0" t="n">
        <f aca="false">IF(ISNUMBER(FIND("2e kamerlid",D598,1)),1,0)</f>
        <v>0</v>
      </c>
      <c r="AC598" s="0" t="n">
        <f aca="false">IF(ISNUMBER(FIND("1e kamerlid",D598,1)),1,0)</f>
        <v>1</v>
      </c>
      <c r="AD598" s="0" t="n">
        <f aca="false">IF(ISNUMBER(FIND("minister",D598,1)),1,0)</f>
        <v>0</v>
      </c>
      <c r="AE598" s="0" t="n">
        <f aca="false">IF(ISNUMBER(FIND("gedeputeerde",D598,1)),1,0)</f>
        <v>0</v>
      </c>
      <c r="AF598" s="0" t="n">
        <f aca="false">IF(ISNUMBER(FIND("commissaris",D598,1)),1,0)</f>
        <v>0</v>
      </c>
    </row>
    <row r="599" customFormat="false" ht="15" hidden="false" customHeight="false" outlineLevel="0" collapsed="false">
      <c r="A599" s="6" t="s">
        <v>2646</v>
      </c>
      <c r="B599" s="7" t="s">
        <v>2643</v>
      </c>
      <c r="C599" s="7" t="s">
        <v>64</v>
      </c>
      <c r="D599" s="7" t="s">
        <v>35</v>
      </c>
      <c r="E599" s="7" t="s">
        <v>73</v>
      </c>
      <c r="F599" s="7" t="s">
        <v>48</v>
      </c>
      <c r="G599" s="7" t="s">
        <v>2647</v>
      </c>
      <c r="H599" s="10" t="n">
        <v>1923</v>
      </c>
      <c r="I599" s="7" t="s">
        <v>39</v>
      </c>
      <c r="J599" s="7" t="s">
        <v>40</v>
      </c>
      <c r="K599" s="7" t="s">
        <v>40</v>
      </c>
      <c r="L599" s="7"/>
      <c r="M599" s="7"/>
      <c r="N599" s="8" t="s">
        <v>40</v>
      </c>
      <c r="O599" s="9" t="n">
        <v>1913</v>
      </c>
      <c r="P599" s="0" t="str">
        <f aca="false">RIGHT(VLOOKUP(A599,Sheet2!A:C,3,0),4)</f>
        <v>1918</v>
      </c>
      <c r="Q599" s="0" t="n">
        <f aca="false">P599-O599</f>
        <v>5</v>
      </c>
      <c r="R599" s="0" t="str">
        <f aca="false">VLOOKUP(A599,Sheet1!A:K,8,0)</f>
        <v>Vrij-Liberalen</v>
      </c>
      <c r="S599" s="0" t="s">
        <v>50</v>
      </c>
      <c r="T599" s="0" t="str">
        <f aca="false">RIGHT(VLOOKUP(A599,Sheet1!A:K,11,0),4)</f>
        <v>1866</v>
      </c>
      <c r="U599" s="0" t="str">
        <f aca="false">RIGHT(G599,4)</f>
        <v>1923</v>
      </c>
      <c r="V599" s="0" t="n">
        <f aca="false">U599-T599</f>
        <v>57</v>
      </c>
      <c r="W599" s="0" t="n">
        <f aca="false">IF(O599&lt;1881,1,0)</f>
        <v>0</v>
      </c>
      <c r="X599" s="0" t="n">
        <f aca="false">IF(AND(O599&gt;1880,O599&lt;1901),1,0)</f>
        <v>0</v>
      </c>
      <c r="Y599" s="0" t="n">
        <f aca="false">IF(AND(O599&gt;1900,O599&lt;1919),1,0)</f>
        <v>1</v>
      </c>
      <c r="Z599" s="0" t="n">
        <f aca="false">IF(O599&gt;1918,1,0)</f>
        <v>0</v>
      </c>
      <c r="AA599" s="0" t="n">
        <f aca="false">IF(W599=1,1,IF(X599=1,2,IF(Y599=1,3,IF(Z599=1,4,0))))</f>
        <v>3</v>
      </c>
      <c r="AB599" s="0" t="n">
        <f aca="false">IF(ISNUMBER(FIND("2e kamerlid",D599,1)),1,0)</f>
        <v>1</v>
      </c>
      <c r="AC599" s="0" t="n">
        <f aca="false">IF(ISNUMBER(FIND("1e kamerlid",D599,1)),1,0)</f>
        <v>0</v>
      </c>
      <c r="AD599" s="0" t="n">
        <f aca="false">IF(ISNUMBER(FIND("minister",D599,1)),1,0)</f>
        <v>0</v>
      </c>
      <c r="AE599" s="0" t="n">
        <f aca="false">IF(ISNUMBER(FIND("gedeputeerde",D599,1)),1,0)</f>
        <v>0</v>
      </c>
      <c r="AF599" s="0" t="n">
        <f aca="false">IF(ISNUMBER(FIND("commissaris",D599,1)),1,0)</f>
        <v>0</v>
      </c>
    </row>
    <row r="600" customFormat="false" ht="15" hidden="false" customHeight="false" outlineLevel="0" collapsed="false">
      <c r="A600" s="6" t="s">
        <v>2648</v>
      </c>
      <c r="B600" s="6" t="s">
        <v>2649</v>
      </c>
      <c r="C600" s="6" t="s">
        <v>2650</v>
      </c>
      <c r="D600" s="6" t="s">
        <v>54</v>
      </c>
      <c r="E600" s="6" t="s">
        <v>482</v>
      </c>
      <c r="F600" s="6" t="s">
        <v>102</v>
      </c>
      <c r="G600" s="6" t="s">
        <v>2651</v>
      </c>
      <c r="H600" s="13" t="s">
        <v>646</v>
      </c>
      <c r="I600" s="7" t="s">
        <v>105</v>
      </c>
      <c r="J600" s="7" t="s">
        <v>76</v>
      </c>
      <c r="K600" s="6" t="s">
        <v>77</v>
      </c>
      <c r="L600" s="6"/>
      <c r="M600" s="6"/>
      <c r="N600" s="7" t="s">
        <v>77</v>
      </c>
      <c r="O600" s="9" t="n">
        <v>1908</v>
      </c>
      <c r="P600" s="0" t="str">
        <f aca="false">RIGHT(VLOOKUP(A600,Sheet2!A:C,3,0),4)</f>
        <v>1931</v>
      </c>
      <c r="Q600" s="0" t="n">
        <f aca="false">P600-O600</f>
        <v>23</v>
      </c>
      <c r="R600" s="0" t="str">
        <f aca="false">VLOOKUP(A600,Sheet1!A:K,8,0)</f>
        <v>Algemeene Bond (RKSP);RKSP</v>
      </c>
      <c r="S600" s="0" t="s">
        <v>69</v>
      </c>
      <c r="T600" s="0" t="str">
        <f aca="false">RIGHT(VLOOKUP(A600,Sheet1!A:K,11,0),4)</f>
        <v>1846</v>
      </c>
      <c r="U600" s="0" t="str">
        <f aca="false">RIGHT(G600,4)</f>
        <v>1931</v>
      </c>
      <c r="V600" s="0" t="n">
        <f aca="false">U600-T600</f>
        <v>85</v>
      </c>
      <c r="W600" s="0" t="n">
        <f aca="false">IF(O600&lt;1881,1,0)</f>
        <v>0</v>
      </c>
      <c r="X600" s="0" t="n">
        <f aca="false">IF(AND(O600&gt;1880,O600&lt;1901),1,0)</f>
        <v>0</v>
      </c>
      <c r="Y600" s="0" t="n">
        <f aca="false">IF(AND(O600&gt;1900,O600&lt;1919),1,0)</f>
        <v>1</v>
      </c>
      <c r="Z600" s="0" t="n">
        <f aca="false">IF(O600&gt;1918,1,0)</f>
        <v>0</v>
      </c>
      <c r="AA600" s="0" t="n">
        <f aca="false">IF(W600=1,1,IF(X600=1,2,IF(Y600=1,3,IF(Z600=1,4,0))))</f>
        <v>3</v>
      </c>
      <c r="AB600" s="0" t="n">
        <f aca="false">IF(ISNUMBER(FIND("2e kamerlid",D600,1)),1,0)</f>
        <v>0</v>
      </c>
      <c r="AC600" s="0" t="n">
        <f aca="false">IF(ISNUMBER(FIND("1e kamerlid",D600,1)),1,0)</f>
        <v>1</v>
      </c>
      <c r="AD600" s="0" t="n">
        <f aca="false">IF(ISNUMBER(FIND("minister",D600,1)),1,0)</f>
        <v>0</v>
      </c>
      <c r="AE600" s="0" t="n">
        <f aca="false">IF(ISNUMBER(FIND("gedeputeerde",D600,1)),1,0)</f>
        <v>0</v>
      </c>
      <c r="AF600" s="0" t="n">
        <f aca="false">IF(ISNUMBER(FIND("commissaris",D600,1)),1,0)</f>
        <v>0</v>
      </c>
    </row>
    <row r="601" customFormat="false" ht="15" hidden="false" customHeight="false" outlineLevel="0" collapsed="false">
      <c r="A601" s="6" t="s">
        <v>2652</v>
      </c>
      <c r="B601" s="6" t="s">
        <v>2649</v>
      </c>
      <c r="C601" s="6" t="s">
        <v>2653</v>
      </c>
      <c r="D601" s="6" t="s">
        <v>239</v>
      </c>
      <c r="E601" s="6" t="s">
        <v>817</v>
      </c>
      <c r="F601" s="6" t="s">
        <v>102</v>
      </c>
      <c r="G601" s="6" t="s">
        <v>2654</v>
      </c>
      <c r="H601" s="13" t="s">
        <v>1608</v>
      </c>
      <c r="I601" s="7" t="s">
        <v>105</v>
      </c>
      <c r="J601" s="6" t="s">
        <v>40</v>
      </c>
      <c r="K601" s="6" t="s">
        <v>77</v>
      </c>
      <c r="L601" s="6"/>
      <c r="M601" s="6"/>
      <c r="N601" s="7" t="s">
        <v>77</v>
      </c>
      <c r="O601" s="9" t="n">
        <v>1919</v>
      </c>
      <c r="P601" s="0" t="str">
        <f aca="false">RIGHT(VLOOKUP(A601,Sheet2!A:C,3,0),4)</f>
        <v>1939</v>
      </c>
      <c r="Q601" s="0" t="n">
        <f aca="false">P601-O601</f>
        <v>20</v>
      </c>
      <c r="R601" s="0" t="str">
        <f aca="false">VLOOKUP(A601,Sheet1!A:K,8,0)</f>
        <v>RKSP</v>
      </c>
      <c r="S601" s="0" t="s">
        <v>69</v>
      </c>
      <c r="T601" s="0" t="str">
        <f aca="false">RIGHT(VLOOKUP(A601,Sheet1!A:K,11,0),4)</f>
        <v>1870</v>
      </c>
      <c r="U601" s="0" t="str">
        <f aca="false">RIGHT(G601,4)</f>
        <v>1939</v>
      </c>
      <c r="V601" s="0" t="n">
        <f aca="false">U601-T601</f>
        <v>69</v>
      </c>
      <c r="W601" s="0" t="n">
        <f aca="false">IF(O601&lt;1881,1,0)</f>
        <v>0</v>
      </c>
      <c r="X601" s="0" t="n">
        <f aca="false">IF(AND(O601&gt;1880,O601&lt;1901),1,0)</f>
        <v>0</v>
      </c>
      <c r="Y601" s="0" t="n">
        <f aca="false">IF(AND(O601&gt;1900,O601&lt;1919),1,0)</f>
        <v>0</v>
      </c>
      <c r="Z601" s="0" t="n">
        <f aca="false">IF(O601&gt;1918,1,0)</f>
        <v>1</v>
      </c>
      <c r="AA601" s="0" t="n">
        <f aca="false">IF(W601=1,1,IF(X601=1,2,IF(Y601=1,3,IF(Z601=1,4,0))))</f>
        <v>4</v>
      </c>
      <c r="AB601" s="0" t="n">
        <f aca="false">IF(ISNUMBER(FIND("2e kamerlid",D601,1)),1,0)</f>
        <v>1</v>
      </c>
      <c r="AC601" s="0" t="n">
        <f aca="false">IF(ISNUMBER(FIND("1e kamerlid",D601,1)),1,0)</f>
        <v>1</v>
      </c>
      <c r="AD601" s="0" t="n">
        <f aca="false">IF(ISNUMBER(FIND("minister",D601,1)),1,0)</f>
        <v>0</v>
      </c>
      <c r="AE601" s="0" t="n">
        <f aca="false">IF(ISNUMBER(FIND("gedeputeerde",D601,1)),1,0)</f>
        <v>1</v>
      </c>
      <c r="AF601" s="0" t="n">
        <f aca="false">IF(ISNUMBER(FIND("commissaris",D601,1)),1,0)</f>
        <v>0</v>
      </c>
    </row>
    <row r="602" customFormat="false" ht="15" hidden="false" customHeight="false" outlineLevel="0" collapsed="false">
      <c r="A602" s="6" t="s">
        <v>2655</v>
      </c>
      <c r="B602" s="6" t="s">
        <v>2656</v>
      </c>
      <c r="C602" s="6" t="s">
        <v>721</v>
      </c>
      <c r="D602" s="6" t="s">
        <v>35</v>
      </c>
      <c r="E602" s="6" t="s">
        <v>116</v>
      </c>
      <c r="F602" s="6" t="s">
        <v>117</v>
      </c>
      <c r="G602" s="6" t="s">
        <v>2657</v>
      </c>
      <c r="H602" s="13" t="s">
        <v>1341</v>
      </c>
      <c r="I602" s="7" t="s">
        <v>105</v>
      </c>
      <c r="J602" s="7" t="s">
        <v>76</v>
      </c>
      <c r="K602" s="6" t="s">
        <v>77</v>
      </c>
      <c r="L602" s="6"/>
      <c r="M602" s="6"/>
      <c r="N602" s="7" t="s">
        <v>77</v>
      </c>
      <c r="O602" s="9" t="n">
        <v>1908</v>
      </c>
      <c r="P602" s="0" t="str">
        <f aca="false">RIGHT(VLOOKUP(A602,Sheet2!A:C,3,0),4)</f>
        <v>1925</v>
      </c>
      <c r="Q602" s="0" t="n">
        <f aca="false">P602-O602</f>
        <v>17</v>
      </c>
      <c r="R602" s="0" t="str">
        <f aca="false">VLOOKUP(A602,Sheet1!A:K,8,0)</f>
        <v>ARP</v>
      </c>
      <c r="S602" s="0" t="s">
        <v>69</v>
      </c>
      <c r="T602" s="0" t="str">
        <f aca="false">RIGHT(VLOOKUP(A602,Sheet1!A:K,11,0),4)</f>
        <v>1871</v>
      </c>
      <c r="U602" s="0" t="str">
        <f aca="false">RIGHT(G602,4)</f>
        <v>1935</v>
      </c>
      <c r="V602" s="0" t="n">
        <f aca="false">U602-T602</f>
        <v>64</v>
      </c>
      <c r="W602" s="0" t="n">
        <f aca="false">IF(O602&lt;1881,1,0)</f>
        <v>0</v>
      </c>
      <c r="X602" s="0" t="n">
        <f aca="false">IF(AND(O602&gt;1880,O602&lt;1901),1,0)</f>
        <v>0</v>
      </c>
      <c r="Y602" s="0" t="n">
        <f aca="false">IF(AND(O602&gt;1900,O602&lt;1919),1,0)</f>
        <v>1</v>
      </c>
      <c r="Z602" s="0" t="n">
        <f aca="false">IF(O602&gt;1918,1,0)</f>
        <v>0</v>
      </c>
      <c r="AA602" s="0" t="n">
        <f aca="false">IF(W602=1,1,IF(X602=1,2,IF(Y602=1,3,IF(Z602=1,4,0))))</f>
        <v>3</v>
      </c>
      <c r="AB602" s="0" t="n">
        <f aca="false">IF(ISNUMBER(FIND("2e kamerlid",D602,1)),1,0)</f>
        <v>1</v>
      </c>
      <c r="AC602" s="0" t="n">
        <f aca="false">IF(ISNUMBER(FIND("1e kamerlid",D602,1)),1,0)</f>
        <v>0</v>
      </c>
      <c r="AD602" s="0" t="n">
        <f aca="false">IF(ISNUMBER(FIND("minister",D602,1)),1,0)</f>
        <v>0</v>
      </c>
      <c r="AE602" s="0" t="n">
        <f aca="false">IF(ISNUMBER(FIND("gedeputeerde",D602,1)),1,0)</f>
        <v>0</v>
      </c>
      <c r="AF602" s="0" t="n">
        <f aca="false">IF(ISNUMBER(FIND("commissaris",D602,1)),1,0)</f>
        <v>0</v>
      </c>
    </row>
    <row r="603" customFormat="false" ht="15" hidden="false" customHeight="false" outlineLevel="0" collapsed="false">
      <c r="A603" s="6" t="s">
        <v>2658</v>
      </c>
      <c r="B603" s="6" t="s">
        <v>2659</v>
      </c>
      <c r="C603" s="6" t="s">
        <v>890</v>
      </c>
      <c r="D603" s="6" t="s">
        <v>35</v>
      </c>
      <c r="E603" s="6" t="s">
        <v>2660</v>
      </c>
      <c r="F603" s="6" t="s">
        <v>340</v>
      </c>
      <c r="G603" s="6" t="s">
        <v>2661</v>
      </c>
      <c r="H603" s="13" t="s">
        <v>241</v>
      </c>
      <c r="I603" s="7" t="s">
        <v>39</v>
      </c>
      <c r="J603" s="6" t="s">
        <v>40</v>
      </c>
      <c r="K603" s="7" t="s">
        <v>40</v>
      </c>
      <c r="L603" s="6"/>
      <c r="M603" s="6"/>
      <c r="N603" s="8" t="s">
        <v>40</v>
      </c>
      <c r="O603" s="9" t="n">
        <v>1909</v>
      </c>
      <c r="P603" s="0" t="str">
        <f aca="false">RIGHT(VLOOKUP(A603,Sheet2!A:C,3,0),4)</f>
        <v>1913</v>
      </c>
      <c r="Q603" s="0" t="n">
        <f aca="false">P603-O603</f>
        <v>4</v>
      </c>
      <c r="R603" s="0" t="str">
        <f aca="false">VLOOKUP(A603,Sheet1!A:K,8,0)</f>
        <v>VDB</v>
      </c>
      <c r="S603" s="0" t="s">
        <v>42</v>
      </c>
      <c r="T603" s="0" t="str">
        <f aca="false">RIGHT(VLOOKUP(A603,Sheet1!A:K,11,0),4)</f>
        <v>1836</v>
      </c>
      <c r="U603" s="0" t="str">
        <f aca="false">RIGHT(G603,4)</f>
        <v>1915</v>
      </c>
      <c r="V603" s="0" t="n">
        <f aca="false">U603-T603</f>
        <v>79</v>
      </c>
      <c r="W603" s="0" t="n">
        <f aca="false">IF(O603&lt;1881,1,0)</f>
        <v>0</v>
      </c>
      <c r="X603" s="0" t="n">
        <f aca="false">IF(AND(O603&gt;1880,O603&lt;1901),1,0)</f>
        <v>0</v>
      </c>
      <c r="Y603" s="0" t="n">
        <f aca="false">IF(AND(O603&gt;1900,O603&lt;1919),1,0)</f>
        <v>1</v>
      </c>
      <c r="Z603" s="0" t="n">
        <f aca="false">IF(O603&gt;1918,1,0)</f>
        <v>0</v>
      </c>
      <c r="AA603" s="0" t="n">
        <f aca="false">IF(W603=1,1,IF(X603=1,2,IF(Y603=1,3,IF(Z603=1,4,0))))</f>
        <v>3</v>
      </c>
      <c r="AB603" s="0" t="n">
        <f aca="false">IF(ISNUMBER(FIND("2e kamerlid",D603,1)),1,0)</f>
        <v>1</v>
      </c>
      <c r="AC603" s="0" t="n">
        <f aca="false">IF(ISNUMBER(FIND("1e kamerlid",D603,1)),1,0)</f>
        <v>0</v>
      </c>
      <c r="AD603" s="0" t="n">
        <f aca="false">IF(ISNUMBER(FIND("minister",D603,1)),1,0)</f>
        <v>0</v>
      </c>
      <c r="AE603" s="0" t="n">
        <f aca="false">IF(ISNUMBER(FIND("gedeputeerde",D603,1)),1,0)</f>
        <v>0</v>
      </c>
      <c r="AF603" s="0" t="n">
        <f aca="false">IF(ISNUMBER(FIND("commissaris",D603,1)),1,0)</f>
        <v>0</v>
      </c>
    </row>
    <row r="604" customFormat="false" ht="15" hidden="false" customHeight="false" outlineLevel="0" collapsed="false">
      <c r="A604" s="6" t="s">
        <v>2662</v>
      </c>
      <c r="B604" s="7" t="s">
        <v>2663</v>
      </c>
      <c r="C604" s="7" t="s">
        <v>648</v>
      </c>
      <c r="D604" s="7" t="s">
        <v>54</v>
      </c>
      <c r="E604" s="7" t="s">
        <v>651</v>
      </c>
      <c r="F604" s="7" t="s">
        <v>66</v>
      </c>
      <c r="G604" s="7" t="s">
        <v>2664</v>
      </c>
      <c r="H604" s="7" t="n">
        <v>1890</v>
      </c>
      <c r="I604" s="7" t="s">
        <v>273</v>
      </c>
      <c r="J604" s="7" t="s">
        <v>76</v>
      </c>
      <c r="K604" s="7" t="s">
        <v>77</v>
      </c>
      <c r="L604" s="8" t="s">
        <v>2665</v>
      </c>
      <c r="M604" s="7"/>
      <c r="N604" s="7" t="s">
        <v>77</v>
      </c>
      <c r="O604" s="9" t="n">
        <v>1884</v>
      </c>
      <c r="P604" s="0" t="str">
        <f aca="false">RIGHT(VLOOKUP(A604,Sheet2!A:C,3,0),4)</f>
        <v>1890</v>
      </c>
      <c r="Q604" s="0" t="n">
        <f aca="false">P604-O604</f>
        <v>6</v>
      </c>
      <c r="R604" s="0" t="str">
        <f aca="false">VLOOKUP(A604,Sheet1!A:K,8,0)</f>
        <v>liberaal</v>
      </c>
      <c r="S604" s="0" t="s">
        <v>50</v>
      </c>
      <c r="T604" s="0" t="str">
        <f aca="false">RIGHT(VLOOKUP(A604,Sheet1!A:K,11,0),4)</f>
        <v>1845</v>
      </c>
      <c r="U604" s="0" t="str">
        <f aca="false">RIGHT(G604,4)</f>
        <v>1890</v>
      </c>
      <c r="V604" s="0" t="n">
        <f aca="false">U604-T604</f>
        <v>45</v>
      </c>
      <c r="W604" s="0" t="n">
        <f aca="false">IF(O604&lt;1881,1,0)</f>
        <v>0</v>
      </c>
      <c r="X604" s="0" t="n">
        <f aca="false">IF(AND(O604&gt;1880,O604&lt;1901),1,0)</f>
        <v>1</v>
      </c>
      <c r="Y604" s="0" t="n">
        <f aca="false">IF(AND(O604&gt;1900,O604&lt;1919),1,0)</f>
        <v>0</v>
      </c>
      <c r="Z604" s="0" t="n">
        <f aca="false">IF(O604&gt;1918,1,0)</f>
        <v>0</v>
      </c>
      <c r="AA604" s="0" t="n">
        <f aca="false">IF(W604=1,1,IF(X604=1,2,IF(Y604=1,3,IF(Z604=1,4,0))))</f>
        <v>2</v>
      </c>
      <c r="AB604" s="0" t="n">
        <f aca="false">IF(ISNUMBER(FIND("2e kamerlid",D604,1)),1,0)</f>
        <v>0</v>
      </c>
      <c r="AC604" s="0" t="n">
        <f aca="false">IF(ISNUMBER(FIND("1e kamerlid",D604,1)),1,0)</f>
        <v>1</v>
      </c>
      <c r="AD604" s="0" t="n">
        <f aca="false">IF(ISNUMBER(FIND("minister",D604,1)),1,0)</f>
        <v>0</v>
      </c>
      <c r="AE604" s="0" t="n">
        <f aca="false">IF(ISNUMBER(FIND("gedeputeerde",D604,1)),1,0)</f>
        <v>0</v>
      </c>
      <c r="AF604" s="0" t="n">
        <f aca="false">IF(ISNUMBER(FIND("commissaris",D604,1)),1,0)</f>
        <v>0</v>
      </c>
    </row>
    <row r="605" customFormat="false" ht="15" hidden="false" customHeight="false" outlineLevel="0" collapsed="false">
      <c r="A605" s="6" t="s">
        <v>2666</v>
      </c>
      <c r="B605" s="6" t="s">
        <v>2663</v>
      </c>
      <c r="C605" s="6" t="s">
        <v>2667</v>
      </c>
      <c r="D605" s="6" t="s">
        <v>54</v>
      </c>
      <c r="E605" s="6" t="s">
        <v>2668</v>
      </c>
      <c r="F605" s="6" t="s">
        <v>102</v>
      </c>
      <c r="G605" s="6" t="s">
        <v>2669</v>
      </c>
      <c r="H605" s="13" t="s">
        <v>1593</v>
      </c>
      <c r="I605" s="7" t="s">
        <v>39</v>
      </c>
      <c r="J605" s="6" t="s">
        <v>40</v>
      </c>
      <c r="K605" s="7" t="s">
        <v>40</v>
      </c>
      <c r="L605" s="6"/>
      <c r="M605" s="6"/>
      <c r="N605" s="8" t="s">
        <v>40</v>
      </c>
      <c r="O605" s="9" t="n">
        <v>1853</v>
      </c>
      <c r="P605" s="0" t="str">
        <f aca="false">RIGHT(VLOOKUP(A605,Sheet2!A:C,3,0),4)</f>
        <v>1880</v>
      </c>
      <c r="Q605" s="0" t="n">
        <f aca="false">P605-O605</f>
        <v>27</v>
      </c>
      <c r="R605" s="0" t="str">
        <f aca="false">VLOOKUP(A605,Sheet1!A:K,8,0)</f>
        <v>'pragmatisch' liberaal</v>
      </c>
      <c r="S605" s="0" t="s">
        <v>50</v>
      </c>
      <c r="T605" s="0" t="str">
        <f aca="false">RIGHT(VLOOKUP(A605,Sheet1!A:K,11,0),4)</f>
        <v>1818</v>
      </c>
      <c r="U605" s="0" t="str">
        <f aca="false">RIGHT(G605,4)</f>
        <v>1905</v>
      </c>
      <c r="V605" s="0" t="n">
        <f aca="false">U605-T605</f>
        <v>87</v>
      </c>
      <c r="W605" s="0" t="n">
        <f aca="false">IF(O605&lt;1881,1,0)</f>
        <v>1</v>
      </c>
      <c r="X605" s="0" t="n">
        <f aca="false">IF(AND(O605&gt;1880,O605&lt;1901),1,0)</f>
        <v>0</v>
      </c>
      <c r="Y605" s="0" t="n">
        <f aca="false">IF(AND(O605&gt;1900,O605&lt;1919),1,0)</f>
        <v>0</v>
      </c>
      <c r="Z605" s="0" t="n">
        <f aca="false">IF(O605&gt;1918,1,0)</f>
        <v>0</v>
      </c>
      <c r="AA605" s="0" t="n">
        <f aca="false">IF(W605=1,1,IF(X605=1,2,IF(Y605=1,3,IF(Z605=1,4,0))))</f>
        <v>1</v>
      </c>
      <c r="AB605" s="0" t="n">
        <f aca="false">IF(ISNUMBER(FIND("2e kamerlid",D605,1)),1,0)</f>
        <v>0</v>
      </c>
      <c r="AC605" s="0" t="n">
        <f aca="false">IF(ISNUMBER(FIND("1e kamerlid",D605,1)),1,0)</f>
        <v>1</v>
      </c>
      <c r="AD605" s="0" t="n">
        <f aca="false">IF(ISNUMBER(FIND("minister",D605,1)),1,0)</f>
        <v>0</v>
      </c>
      <c r="AE605" s="0" t="n">
        <f aca="false">IF(ISNUMBER(FIND("gedeputeerde",D605,1)),1,0)</f>
        <v>0</v>
      </c>
      <c r="AF605" s="0" t="n">
        <f aca="false">IF(ISNUMBER(FIND("commissaris",D605,1)),1,0)</f>
        <v>0</v>
      </c>
    </row>
    <row r="606" customFormat="false" ht="15" hidden="false" customHeight="false" outlineLevel="0" collapsed="false">
      <c r="A606" s="6" t="s">
        <v>2670</v>
      </c>
      <c r="B606" s="7" t="s">
        <v>2663</v>
      </c>
      <c r="C606" s="7" t="s">
        <v>2671</v>
      </c>
      <c r="D606" s="7" t="s">
        <v>35</v>
      </c>
      <c r="E606" s="7" t="s">
        <v>82</v>
      </c>
      <c r="F606" s="7" t="s">
        <v>37</v>
      </c>
      <c r="G606" s="7" t="s">
        <v>2672</v>
      </c>
      <c r="H606" s="7" t="n">
        <v>1897</v>
      </c>
      <c r="I606" s="7" t="s">
        <v>84</v>
      </c>
      <c r="J606" s="7" t="s">
        <v>40</v>
      </c>
      <c r="K606" s="7" t="s">
        <v>40</v>
      </c>
      <c r="L606" s="7"/>
      <c r="M606" s="7"/>
      <c r="N606" s="8" t="s">
        <v>40</v>
      </c>
      <c r="O606" s="9" t="n">
        <v>1878</v>
      </c>
      <c r="P606" s="0" t="str">
        <f aca="false">RIGHT(VLOOKUP(A606,Sheet2!A:C,3,0),4)</f>
        <v>1888</v>
      </c>
      <c r="Q606" s="0" t="n">
        <f aca="false">P606-O606</f>
        <v>10</v>
      </c>
      <c r="R606" s="0" t="str">
        <f aca="false">VLOOKUP(A606,Sheet1!A:K,8,0)</f>
        <v>liberaal;Liberale Unie</v>
      </c>
      <c r="S606" s="0" t="s">
        <v>50</v>
      </c>
      <c r="T606" s="0" t="str">
        <f aca="false">RIGHT(VLOOKUP(A606,Sheet1!A:K,11,0),4)</f>
        <v>1827</v>
      </c>
      <c r="U606" s="0" t="str">
        <f aca="false">RIGHT(G606,4)</f>
        <v>1897</v>
      </c>
      <c r="V606" s="0" t="n">
        <f aca="false">U606-T606</f>
        <v>70</v>
      </c>
      <c r="W606" s="0" t="n">
        <f aca="false">IF(O606&lt;1881,1,0)</f>
        <v>1</v>
      </c>
      <c r="X606" s="0" t="n">
        <f aca="false">IF(AND(O606&gt;1880,O606&lt;1901),1,0)</f>
        <v>0</v>
      </c>
      <c r="Y606" s="0" t="n">
        <f aca="false">IF(AND(O606&gt;1900,O606&lt;1919),1,0)</f>
        <v>0</v>
      </c>
      <c r="Z606" s="0" t="n">
        <f aca="false">IF(O606&gt;1918,1,0)</f>
        <v>0</v>
      </c>
      <c r="AA606" s="0" t="n">
        <f aca="false">IF(W606=1,1,IF(X606=1,2,IF(Y606=1,3,IF(Z606=1,4,0))))</f>
        <v>1</v>
      </c>
      <c r="AB606" s="0" t="n">
        <f aca="false">IF(ISNUMBER(FIND("2e kamerlid",D606,1)),1,0)</f>
        <v>1</v>
      </c>
      <c r="AC606" s="0" t="n">
        <f aca="false">IF(ISNUMBER(FIND("1e kamerlid",D606,1)),1,0)</f>
        <v>0</v>
      </c>
      <c r="AD606" s="0" t="n">
        <f aca="false">IF(ISNUMBER(FIND("minister",D606,1)),1,0)</f>
        <v>0</v>
      </c>
      <c r="AE606" s="0" t="n">
        <f aca="false">IF(ISNUMBER(FIND("gedeputeerde",D606,1)),1,0)</f>
        <v>0</v>
      </c>
      <c r="AF606" s="0" t="n">
        <f aca="false">IF(ISNUMBER(FIND("commissaris",D606,1)),1,0)</f>
        <v>0</v>
      </c>
    </row>
    <row r="607" customFormat="false" ht="15" hidden="false" customHeight="false" outlineLevel="0" collapsed="false">
      <c r="A607" s="6" t="s">
        <v>2673</v>
      </c>
      <c r="B607" s="7" t="s">
        <v>2674</v>
      </c>
      <c r="C607" s="7" t="s">
        <v>2198</v>
      </c>
      <c r="D607" s="7" t="s">
        <v>46</v>
      </c>
      <c r="E607" s="7" t="s">
        <v>651</v>
      </c>
      <c r="F607" s="7" t="s">
        <v>66</v>
      </c>
      <c r="G607" s="7" t="s">
        <v>2675</v>
      </c>
      <c r="H607" s="7" t="n">
        <v>1902</v>
      </c>
      <c r="I607" s="11" t="n">
        <v>1817265</v>
      </c>
      <c r="J607" s="7" t="s">
        <v>40</v>
      </c>
      <c r="K607" s="7" t="s">
        <v>40</v>
      </c>
      <c r="L607" s="7"/>
      <c r="M607" s="7"/>
      <c r="N607" s="8" t="s">
        <v>40</v>
      </c>
      <c r="O607" s="9" t="n">
        <v>1871</v>
      </c>
      <c r="P607" s="0" t="str">
        <f aca="false">RIGHT(VLOOKUP(A607,Sheet2!A:C,3,0),4)</f>
        <v>1897</v>
      </c>
      <c r="Q607" s="0" t="n">
        <f aca="false">P607-O607</f>
        <v>26</v>
      </c>
      <c r="R607" s="0" t="str">
        <f aca="false">VLOOKUP(A607,Sheet1!A:K,8,0)</f>
        <v>Rooms-Katholieken</v>
      </c>
      <c r="S607" s="0" t="s">
        <v>69</v>
      </c>
      <c r="T607" s="0" t="str">
        <f aca="false">RIGHT(VLOOKUP(A607,Sheet1!A:K,11,0),4)</f>
        <v>1833</v>
      </c>
      <c r="U607" s="0" t="str">
        <f aca="false">RIGHT(G607,4)</f>
        <v>1902</v>
      </c>
      <c r="V607" s="0" t="n">
        <f aca="false">U607-T607</f>
        <v>69</v>
      </c>
      <c r="W607" s="0" t="n">
        <f aca="false">IF(O607&lt;1881,1,0)</f>
        <v>1</v>
      </c>
      <c r="X607" s="0" t="n">
        <f aca="false">IF(AND(O607&gt;1880,O607&lt;1901),1,0)</f>
        <v>0</v>
      </c>
      <c r="Y607" s="0" t="n">
        <f aca="false">IF(AND(O607&gt;1900,O607&lt;1919),1,0)</f>
        <v>0</v>
      </c>
      <c r="Z607" s="0" t="n">
        <f aca="false">IF(O607&gt;1918,1,0)</f>
        <v>0</v>
      </c>
      <c r="AA607" s="0" t="n">
        <f aca="false">IF(W607=1,1,IF(X607=1,2,IF(Y607=1,3,IF(Z607=1,4,0))))</f>
        <v>1</v>
      </c>
      <c r="AB607" s="0" t="n">
        <f aca="false">IF(ISNUMBER(FIND("2e kamerlid",D607,1)),1,0)</f>
        <v>1</v>
      </c>
      <c r="AC607" s="0" t="n">
        <f aca="false">IF(ISNUMBER(FIND("1e kamerlid",D607,1)),1,0)</f>
        <v>1</v>
      </c>
      <c r="AD607" s="0" t="n">
        <f aca="false">IF(ISNUMBER(FIND("minister",D607,1)),1,0)</f>
        <v>0</v>
      </c>
      <c r="AE607" s="0" t="n">
        <f aca="false">IF(ISNUMBER(FIND("gedeputeerde",D607,1)),1,0)</f>
        <v>0</v>
      </c>
      <c r="AF607" s="0" t="n">
        <f aca="false">IF(ISNUMBER(FIND("commissaris",D607,1)),1,0)</f>
        <v>0</v>
      </c>
    </row>
    <row r="608" customFormat="false" ht="15" hidden="false" customHeight="false" outlineLevel="0" collapsed="false">
      <c r="A608" s="6" t="s">
        <v>2676</v>
      </c>
      <c r="B608" s="7" t="s">
        <v>2677</v>
      </c>
      <c r="C608" s="7" t="s">
        <v>365</v>
      </c>
      <c r="D608" s="8" t="s">
        <v>187</v>
      </c>
      <c r="E608" s="7" t="s">
        <v>82</v>
      </c>
      <c r="F608" s="7" t="s">
        <v>37</v>
      </c>
      <c r="G608" s="7" t="s">
        <v>2678</v>
      </c>
      <c r="H608" s="7" t="n">
        <v>1900</v>
      </c>
      <c r="I608" s="11" t="n">
        <v>1948237</v>
      </c>
      <c r="J608" s="7" t="s">
        <v>40</v>
      </c>
      <c r="K608" s="7" t="s">
        <v>40</v>
      </c>
      <c r="L608" s="7"/>
      <c r="M608" s="7"/>
      <c r="N608" s="8" t="s">
        <v>40</v>
      </c>
      <c r="O608" s="9" t="n">
        <v>1872</v>
      </c>
      <c r="P608" s="0" t="str">
        <f aca="false">RIGHT(VLOOKUP(A608,Sheet2!A:C,3,0),4)</f>
        <v>1877</v>
      </c>
      <c r="Q608" s="0" t="n">
        <f aca="false">P608-O608</f>
        <v>5</v>
      </c>
      <c r="R608" s="0" t="str">
        <f aca="false">VLOOKUP(A608,Sheet1!A:K,8,0)</f>
        <v>liberaal</v>
      </c>
      <c r="S608" s="0" t="s">
        <v>50</v>
      </c>
      <c r="T608" s="0" t="str">
        <f aca="false">RIGHT(VLOOKUP(A608,Sheet1!A:K,11,0),4)</f>
        <v>1818</v>
      </c>
      <c r="U608" s="0" t="str">
        <f aca="false">RIGHT(G608,4)</f>
        <v>1900</v>
      </c>
      <c r="V608" s="0" t="n">
        <f aca="false">U608-T608</f>
        <v>82</v>
      </c>
      <c r="W608" s="0" t="n">
        <f aca="false">IF(O608&lt;1881,1,0)</f>
        <v>1</v>
      </c>
      <c r="X608" s="0" t="n">
        <f aca="false">IF(AND(O608&gt;1880,O608&lt;1901),1,0)</f>
        <v>0</v>
      </c>
      <c r="Y608" s="0" t="n">
        <f aca="false">IF(AND(O608&gt;1900,O608&lt;1919),1,0)</f>
        <v>0</v>
      </c>
      <c r="Z608" s="0" t="n">
        <f aca="false">IF(O608&gt;1918,1,0)</f>
        <v>0</v>
      </c>
      <c r="AA608" s="0" t="n">
        <f aca="false">IF(W608=1,1,IF(X608=1,2,IF(Y608=1,3,IF(Z608=1,4,0))))</f>
        <v>1</v>
      </c>
      <c r="AB608" s="0" t="n">
        <f aca="false">IF(ISNUMBER(FIND("2e kamerlid",D608,1)),1,0)</f>
        <v>1</v>
      </c>
      <c r="AC608" s="0" t="n">
        <f aca="false">IF(ISNUMBER(FIND("1e kamerlid",D608,1)),1,0)</f>
        <v>0</v>
      </c>
      <c r="AD608" s="0" t="n">
        <f aca="false">IF(ISNUMBER(FIND("minister",D608,1)),1,0)</f>
        <v>1</v>
      </c>
      <c r="AE608" s="0" t="n">
        <f aca="false">IF(ISNUMBER(FIND("gedeputeerde",D608,1)),1,0)</f>
        <v>1</v>
      </c>
      <c r="AF608" s="0" t="n">
        <f aca="false">IF(ISNUMBER(FIND("commissaris",D608,1)),1,0)</f>
        <v>0</v>
      </c>
    </row>
    <row r="609" customFormat="false" ht="15" hidden="false" customHeight="false" outlineLevel="0" collapsed="false">
      <c r="A609" s="6" t="s">
        <v>2679</v>
      </c>
      <c r="B609" s="6" t="s">
        <v>2677</v>
      </c>
      <c r="C609" s="6" t="s">
        <v>2680</v>
      </c>
      <c r="D609" s="6" t="s">
        <v>46</v>
      </c>
      <c r="E609" s="6" t="s">
        <v>116</v>
      </c>
      <c r="F609" s="6" t="s">
        <v>117</v>
      </c>
      <c r="G609" s="6" t="s">
        <v>2681</v>
      </c>
      <c r="H609" s="13" t="s">
        <v>858</v>
      </c>
      <c r="I609" s="7" t="s">
        <v>105</v>
      </c>
      <c r="J609" s="7" t="s">
        <v>76</v>
      </c>
      <c r="K609" s="6" t="s">
        <v>77</v>
      </c>
      <c r="L609" s="6"/>
      <c r="M609" s="6"/>
      <c r="N609" s="7" t="s">
        <v>77</v>
      </c>
      <c r="O609" s="9" t="n">
        <v>1888</v>
      </c>
      <c r="P609" s="0" t="str">
        <f aca="false">RIGHT(VLOOKUP(A609,Sheet2!A:C,3,0),4)</f>
        <v>1928</v>
      </c>
      <c r="Q609" s="0" t="n">
        <f aca="false">P609-O609</f>
        <v>40</v>
      </c>
      <c r="R609" s="0" t="str">
        <f aca="false">VLOOKUP(A609,Sheet1!A:K,8,0)</f>
        <v>CHU</v>
      </c>
      <c r="S609" s="0" t="s">
        <v>69</v>
      </c>
      <c r="T609" s="0" t="str">
        <f aca="false">RIGHT(VLOOKUP(A609,Sheet1!A:K,11,0),4)</f>
        <v>1849</v>
      </c>
      <c r="U609" s="0" t="str">
        <f aca="false">RIGHT(G609,4)</f>
        <v>1928</v>
      </c>
      <c r="V609" s="0" t="n">
        <f aca="false">U609-T609</f>
        <v>79</v>
      </c>
      <c r="W609" s="0" t="n">
        <f aca="false">IF(O609&lt;1881,1,0)</f>
        <v>0</v>
      </c>
      <c r="X609" s="0" t="n">
        <f aca="false">IF(AND(O609&gt;1880,O609&lt;1901),1,0)</f>
        <v>1</v>
      </c>
      <c r="Y609" s="0" t="n">
        <f aca="false">IF(AND(O609&gt;1900,O609&lt;1919),1,0)</f>
        <v>0</v>
      </c>
      <c r="Z609" s="0" t="n">
        <f aca="false">IF(O609&gt;1918,1,0)</f>
        <v>0</v>
      </c>
      <c r="AA609" s="0" t="n">
        <f aca="false">IF(W609=1,1,IF(X609=1,2,IF(Y609=1,3,IF(Z609=1,4,0))))</f>
        <v>2</v>
      </c>
      <c r="AB609" s="0" t="n">
        <f aca="false">IF(ISNUMBER(FIND("2e kamerlid",D609,1)),1,0)</f>
        <v>1</v>
      </c>
      <c r="AC609" s="0" t="n">
        <f aca="false">IF(ISNUMBER(FIND("1e kamerlid",D609,1)),1,0)</f>
        <v>1</v>
      </c>
      <c r="AD609" s="0" t="n">
        <f aca="false">IF(ISNUMBER(FIND("minister",D609,1)),1,0)</f>
        <v>0</v>
      </c>
      <c r="AE609" s="0" t="n">
        <f aca="false">IF(ISNUMBER(FIND("gedeputeerde",D609,1)),1,0)</f>
        <v>0</v>
      </c>
      <c r="AF609" s="0" t="n">
        <f aca="false">IF(ISNUMBER(FIND("commissaris",D609,1)),1,0)</f>
        <v>0</v>
      </c>
    </row>
    <row r="610" customFormat="false" ht="15" hidden="false" customHeight="false" outlineLevel="0" collapsed="false">
      <c r="A610" s="6" t="s">
        <v>2682</v>
      </c>
      <c r="B610" s="6" t="s">
        <v>2683</v>
      </c>
      <c r="C610" s="6" t="s">
        <v>2684</v>
      </c>
      <c r="D610" s="6" t="s">
        <v>35</v>
      </c>
      <c r="E610" s="6" t="s">
        <v>2225</v>
      </c>
      <c r="F610" s="6" t="s">
        <v>117</v>
      </c>
      <c r="G610" s="6" t="s">
        <v>2685</v>
      </c>
      <c r="H610" s="13" t="s">
        <v>1583</v>
      </c>
      <c r="I610" s="7" t="s">
        <v>39</v>
      </c>
      <c r="J610" s="7" t="s">
        <v>40</v>
      </c>
      <c r="K610" s="6" t="s">
        <v>40</v>
      </c>
      <c r="L610" s="6" t="s">
        <v>2227</v>
      </c>
      <c r="M610" s="6"/>
      <c r="N610" s="8" t="s">
        <v>40</v>
      </c>
      <c r="O610" s="9" t="n">
        <v>1891</v>
      </c>
      <c r="P610" s="0" t="str">
        <f aca="false">RIGHT(VLOOKUP(A610,Sheet2!A:C,3,0),4)</f>
        <v>1894</v>
      </c>
      <c r="Q610" s="0" t="n">
        <f aca="false">P610-O610</f>
        <v>3</v>
      </c>
      <c r="R610" s="0" t="str">
        <f aca="false">VLOOKUP(A610,Sheet1!A:K,8,0)</f>
        <v>Liberale Unie</v>
      </c>
      <c r="S610" s="0" t="s">
        <v>50</v>
      </c>
      <c r="T610" s="0" t="str">
        <f aca="false">RIGHT(VLOOKUP(A610,Sheet1!A:K,11,0),4)</f>
        <v>1841</v>
      </c>
      <c r="U610" s="0" t="str">
        <f aca="false">RIGHT(G610,4)</f>
        <v>1904</v>
      </c>
      <c r="V610" s="0" t="n">
        <f aca="false">U610-T610</f>
        <v>63</v>
      </c>
      <c r="W610" s="0" t="n">
        <f aca="false">IF(O610&lt;1881,1,0)</f>
        <v>0</v>
      </c>
      <c r="X610" s="0" t="n">
        <f aca="false">IF(AND(O610&gt;1880,O610&lt;1901),1,0)</f>
        <v>1</v>
      </c>
      <c r="Y610" s="0" t="n">
        <f aca="false">IF(AND(O610&gt;1900,O610&lt;1919),1,0)</f>
        <v>0</v>
      </c>
      <c r="Z610" s="0" t="n">
        <f aca="false">IF(O610&gt;1918,1,0)</f>
        <v>0</v>
      </c>
      <c r="AA610" s="0" t="n">
        <f aca="false">IF(W610=1,1,IF(X610=1,2,IF(Y610=1,3,IF(Z610=1,4,0))))</f>
        <v>2</v>
      </c>
      <c r="AB610" s="0" t="n">
        <f aca="false">IF(ISNUMBER(FIND("2e kamerlid",D610,1)),1,0)</f>
        <v>1</v>
      </c>
      <c r="AC610" s="0" t="n">
        <f aca="false">IF(ISNUMBER(FIND("1e kamerlid",D610,1)),1,0)</f>
        <v>0</v>
      </c>
      <c r="AD610" s="0" t="n">
        <f aca="false">IF(ISNUMBER(FIND("minister",D610,1)),1,0)</f>
        <v>0</v>
      </c>
      <c r="AE610" s="0" t="n">
        <f aca="false">IF(ISNUMBER(FIND("gedeputeerde",D610,1)),1,0)</f>
        <v>0</v>
      </c>
      <c r="AF610" s="0" t="n">
        <f aca="false">IF(ISNUMBER(FIND("commissaris",D610,1)),1,0)</f>
        <v>0</v>
      </c>
    </row>
    <row r="611" customFormat="false" ht="15" hidden="false" customHeight="false" outlineLevel="0" collapsed="false">
      <c r="A611" s="6" t="s">
        <v>2686</v>
      </c>
      <c r="B611" s="7" t="s">
        <v>2687</v>
      </c>
      <c r="C611" s="7" t="s">
        <v>2688</v>
      </c>
      <c r="D611" s="7" t="s">
        <v>35</v>
      </c>
      <c r="E611" s="7" t="s">
        <v>82</v>
      </c>
      <c r="F611" s="7" t="s">
        <v>37</v>
      </c>
      <c r="G611" s="7" t="s">
        <v>2689</v>
      </c>
      <c r="H611" s="7" t="n">
        <v>1932</v>
      </c>
      <c r="I611" s="7" t="s">
        <v>39</v>
      </c>
      <c r="J611" s="7" t="s">
        <v>40</v>
      </c>
      <c r="K611" s="7" t="s">
        <v>40</v>
      </c>
      <c r="L611" s="7"/>
      <c r="M611" s="7"/>
      <c r="N611" s="8" t="s">
        <v>40</v>
      </c>
      <c r="O611" s="9" t="n">
        <v>1905</v>
      </c>
      <c r="P611" s="0" t="str">
        <f aca="false">RIGHT(VLOOKUP(A611,Sheet2!A:C,3,0),4)</f>
        <v>1932</v>
      </c>
      <c r="Q611" s="0" t="n">
        <f aca="false">P611-O611</f>
        <v>27</v>
      </c>
      <c r="R611" s="0" t="str">
        <f aca="false">VLOOKUP(A611,Sheet1!A:K,8,0)</f>
        <v>Algemeene Bond (RKSP);RKSP</v>
      </c>
      <c r="S611" s="0" t="s">
        <v>69</v>
      </c>
      <c r="T611" s="0" t="str">
        <f aca="false">RIGHT(VLOOKUP(A611,Sheet1!A:K,11,0),4)</f>
        <v>1865</v>
      </c>
      <c r="U611" s="0" t="str">
        <f aca="false">RIGHT(G611,4)</f>
        <v>1932</v>
      </c>
      <c r="V611" s="0" t="n">
        <f aca="false">U611-T611</f>
        <v>67</v>
      </c>
      <c r="W611" s="0" t="n">
        <f aca="false">IF(O611&lt;1881,1,0)</f>
        <v>0</v>
      </c>
      <c r="X611" s="0" t="n">
        <f aca="false">IF(AND(O611&gt;1880,O611&lt;1901),1,0)</f>
        <v>0</v>
      </c>
      <c r="Y611" s="0" t="n">
        <f aca="false">IF(AND(O611&gt;1900,O611&lt;1919),1,0)</f>
        <v>1</v>
      </c>
      <c r="Z611" s="0" t="n">
        <f aca="false">IF(O611&gt;1918,1,0)</f>
        <v>0</v>
      </c>
      <c r="AA611" s="0" t="n">
        <f aca="false">IF(W611=1,1,IF(X611=1,2,IF(Y611=1,3,IF(Z611=1,4,0))))</f>
        <v>3</v>
      </c>
      <c r="AB611" s="0" t="n">
        <f aca="false">IF(ISNUMBER(FIND("2e kamerlid",D611,1)),1,0)</f>
        <v>1</v>
      </c>
      <c r="AC611" s="0" t="n">
        <f aca="false">IF(ISNUMBER(FIND("1e kamerlid",D611,1)),1,0)</f>
        <v>0</v>
      </c>
      <c r="AD611" s="0" t="n">
        <f aca="false">IF(ISNUMBER(FIND("minister",D611,1)),1,0)</f>
        <v>0</v>
      </c>
      <c r="AE611" s="0" t="n">
        <f aca="false">IF(ISNUMBER(FIND("gedeputeerde",D611,1)),1,0)</f>
        <v>0</v>
      </c>
      <c r="AF611" s="0" t="n">
        <f aca="false">IF(ISNUMBER(FIND("commissaris",D611,1)),1,0)</f>
        <v>0</v>
      </c>
    </row>
    <row r="612" customFormat="false" ht="15" hidden="false" customHeight="false" outlineLevel="0" collapsed="false">
      <c r="A612" s="6" t="s">
        <v>2690</v>
      </c>
      <c r="B612" s="7" t="s">
        <v>2691</v>
      </c>
      <c r="C612" s="7" t="s">
        <v>93</v>
      </c>
      <c r="D612" s="7" t="s">
        <v>132</v>
      </c>
      <c r="E612" s="7" t="s">
        <v>2692</v>
      </c>
      <c r="F612" s="7" t="s">
        <v>37</v>
      </c>
      <c r="G612" s="7" t="s">
        <v>2693</v>
      </c>
      <c r="H612" s="7" t="n">
        <v>1931</v>
      </c>
      <c r="I612" s="7" t="s">
        <v>39</v>
      </c>
      <c r="J612" s="7" t="s">
        <v>40</v>
      </c>
      <c r="K612" s="7" t="s">
        <v>40</v>
      </c>
      <c r="L612" s="7" t="s">
        <v>2694</v>
      </c>
      <c r="M612" s="7"/>
      <c r="N612" s="8" t="s">
        <v>40</v>
      </c>
      <c r="O612" s="9" t="n">
        <v>1897</v>
      </c>
      <c r="P612" s="0" t="str">
        <f aca="false">RIGHT(VLOOKUP(A612,Sheet2!A:C,3,0),4)</f>
        <v>1925</v>
      </c>
      <c r="Q612" s="0" t="n">
        <f aca="false">P612-O612</f>
        <v>28</v>
      </c>
      <c r="R612" s="0" t="str">
        <f aca="false">VLOOKUP(A612,Sheet1!A:K,8,0)</f>
        <v>ARP</v>
      </c>
      <c r="S612" s="0" t="s">
        <v>69</v>
      </c>
      <c r="T612" s="0" t="str">
        <f aca="false">RIGHT(VLOOKUP(A612,Sheet1!A:K,11,0),4)</f>
        <v>1852</v>
      </c>
      <c r="U612" s="0" t="str">
        <f aca="false">RIGHT(G612,4)</f>
        <v>1931</v>
      </c>
      <c r="V612" s="0" t="n">
        <f aca="false">U612-T612</f>
        <v>79</v>
      </c>
      <c r="W612" s="0" t="n">
        <f aca="false">IF(O612&lt;1881,1,0)</f>
        <v>0</v>
      </c>
      <c r="X612" s="0" t="n">
        <f aca="false">IF(AND(O612&gt;1880,O612&lt;1901),1,0)</f>
        <v>1</v>
      </c>
      <c r="Y612" s="0" t="n">
        <f aca="false">IF(AND(O612&gt;1900,O612&lt;1919),1,0)</f>
        <v>0</v>
      </c>
      <c r="Z612" s="0" t="n">
        <f aca="false">IF(O612&gt;1918,1,0)</f>
        <v>0</v>
      </c>
      <c r="AA612" s="0" t="n">
        <f aca="false">IF(W612=1,1,IF(X612=1,2,IF(Y612=1,3,IF(Z612=1,4,0))))</f>
        <v>2</v>
      </c>
      <c r="AB612" s="0" t="n">
        <f aca="false">IF(ISNUMBER(FIND("2e kamerlid",D612,1)),1,0)</f>
        <v>1</v>
      </c>
      <c r="AC612" s="0" t="n">
        <f aca="false">IF(ISNUMBER(FIND("1e kamerlid",D612,1)),1,0)</f>
        <v>1</v>
      </c>
      <c r="AD612" s="0" t="n">
        <f aca="false">IF(ISNUMBER(FIND("minister",D612,1)),1,0)</f>
        <v>1</v>
      </c>
      <c r="AE612" s="0" t="n">
        <f aca="false">IF(ISNUMBER(FIND("gedeputeerde",D612,1)),1,0)</f>
        <v>0</v>
      </c>
      <c r="AF612" s="0" t="n">
        <f aca="false">IF(ISNUMBER(FIND("commissaris",D612,1)),1,0)</f>
        <v>0</v>
      </c>
    </row>
    <row r="613" customFormat="false" ht="15" hidden="false" customHeight="false" outlineLevel="0" collapsed="false">
      <c r="A613" s="6" t="s">
        <v>2695</v>
      </c>
      <c r="B613" s="7" t="s">
        <v>2696</v>
      </c>
      <c r="C613" s="7" t="s">
        <v>1131</v>
      </c>
      <c r="D613" s="7" t="s">
        <v>35</v>
      </c>
      <c r="E613" s="7" t="s">
        <v>1451</v>
      </c>
      <c r="F613" s="7" t="s">
        <v>48</v>
      </c>
      <c r="G613" s="7" t="s">
        <v>2697</v>
      </c>
      <c r="H613" s="10" t="n">
        <v>1940</v>
      </c>
      <c r="I613" s="7" t="s">
        <v>84</v>
      </c>
      <c r="J613" s="7" t="s">
        <v>40</v>
      </c>
      <c r="K613" s="7" t="s">
        <v>40</v>
      </c>
      <c r="L613" s="7"/>
      <c r="M613" s="7"/>
      <c r="N613" s="8" t="s">
        <v>40</v>
      </c>
      <c r="O613" s="9" t="n">
        <v>1918</v>
      </c>
      <c r="P613" s="0" t="str">
        <f aca="false">RIGHT(VLOOKUP(A613,Sheet2!A:C,3,0),4)</f>
        <v>1940</v>
      </c>
      <c r="Q613" s="0" t="n">
        <f aca="false">P613-O613</f>
        <v>22</v>
      </c>
      <c r="R613" s="0" t="str">
        <f aca="false">VLOOKUP(A613,Sheet1!A:K,8,0)</f>
        <v>SDAP</v>
      </c>
      <c r="S613" s="0" t="s">
        <v>42</v>
      </c>
      <c r="T613" s="0" t="str">
        <f aca="false">RIGHT(VLOOKUP(A613,Sheet1!A:K,11,0),4)</f>
        <v>1876</v>
      </c>
      <c r="U613" s="0" t="str">
        <f aca="false">RIGHT(G613,4)</f>
        <v>1940</v>
      </c>
      <c r="V613" s="0" t="n">
        <f aca="false">U613-T613</f>
        <v>64</v>
      </c>
      <c r="W613" s="0" t="n">
        <f aca="false">IF(O613&lt;1881,1,0)</f>
        <v>0</v>
      </c>
      <c r="X613" s="0" t="n">
        <f aca="false">IF(AND(O613&gt;1880,O613&lt;1901),1,0)</f>
        <v>0</v>
      </c>
      <c r="Y613" s="0" t="n">
        <f aca="false">IF(AND(O613&gt;1900,O613&lt;1919),1,0)</f>
        <v>1</v>
      </c>
      <c r="Z613" s="0" t="n">
        <f aca="false">IF(O613&gt;1918,1,0)</f>
        <v>0</v>
      </c>
      <c r="AA613" s="0" t="n">
        <f aca="false">IF(W613=1,1,IF(X613=1,2,IF(Y613=1,3,IF(Z613=1,4,0))))</f>
        <v>3</v>
      </c>
      <c r="AB613" s="0" t="n">
        <f aca="false">IF(ISNUMBER(FIND("2e kamerlid",D613,1)),1,0)</f>
        <v>1</v>
      </c>
      <c r="AC613" s="0" t="n">
        <f aca="false">IF(ISNUMBER(FIND("1e kamerlid",D613,1)),1,0)</f>
        <v>0</v>
      </c>
      <c r="AD613" s="0" t="n">
        <f aca="false">IF(ISNUMBER(FIND("minister",D613,1)),1,0)</f>
        <v>0</v>
      </c>
      <c r="AE613" s="0" t="n">
        <f aca="false">IF(ISNUMBER(FIND("gedeputeerde",D613,1)),1,0)</f>
        <v>0</v>
      </c>
      <c r="AF613" s="0" t="n">
        <f aca="false">IF(ISNUMBER(FIND("commissaris",D613,1)),1,0)</f>
        <v>0</v>
      </c>
    </row>
    <row r="614" customFormat="false" ht="15" hidden="false" customHeight="false" outlineLevel="0" collapsed="false">
      <c r="A614" s="6" t="s">
        <v>2698</v>
      </c>
      <c r="B614" s="6" t="s">
        <v>2699</v>
      </c>
      <c r="C614" s="6" t="s">
        <v>194</v>
      </c>
      <c r="D614" s="6" t="s">
        <v>54</v>
      </c>
      <c r="E614" s="6" t="s">
        <v>2700</v>
      </c>
      <c r="F614" s="6" t="s">
        <v>102</v>
      </c>
      <c r="G614" s="6" t="s">
        <v>2701</v>
      </c>
      <c r="H614" s="13" t="s">
        <v>451</v>
      </c>
      <c r="I614" s="7" t="s">
        <v>39</v>
      </c>
      <c r="J614" s="7" t="s">
        <v>40</v>
      </c>
      <c r="K614" s="7" t="s">
        <v>40</v>
      </c>
      <c r="L614" s="6"/>
      <c r="M614" s="6"/>
      <c r="N614" s="7" t="s">
        <v>40</v>
      </c>
      <c r="O614" s="9" t="n">
        <v>1904</v>
      </c>
      <c r="P614" s="0" t="str">
        <f aca="false">RIGHT(VLOOKUP(A614,Sheet2!A:C,3,0),4)</f>
        <v>1913</v>
      </c>
      <c r="Q614" s="0" t="n">
        <f aca="false">P614-O614</f>
        <v>9</v>
      </c>
      <c r="R614" s="0" t="str">
        <f aca="false">VLOOKUP(A614,Sheet1!A:K,8,0)</f>
        <v>ARP</v>
      </c>
      <c r="S614" s="0" t="s">
        <v>69</v>
      </c>
      <c r="T614" s="0" t="str">
        <f aca="false">RIGHT(VLOOKUP(A614,Sheet1!A:K,11,0),4)</f>
        <v>1837</v>
      </c>
      <c r="U614" s="0" t="str">
        <f aca="false">RIGHT(G614,4)</f>
        <v>1914</v>
      </c>
      <c r="V614" s="0" t="n">
        <f aca="false">U614-T614</f>
        <v>77</v>
      </c>
      <c r="W614" s="0" t="n">
        <f aca="false">IF(O614&lt;1881,1,0)</f>
        <v>0</v>
      </c>
      <c r="X614" s="0" t="n">
        <f aca="false">IF(AND(O614&gt;1880,O614&lt;1901),1,0)</f>
        <v>0</v>
      </c>
      <c r="Y614" s="0" t="n">
        <f aca="false">IF(AND(O614&gt;1900,O614&lt;1919),1,0)</f>
        <v>1</v>
      </c>
      <c r="Z614" s="0" t="n">
        <f aca="false">IF(O614&gt;1918,1,0)</f>
        <v>0</v>
      </c>
      <c r="AA614" s="0" t="n">
        <f aca="false">IF(W614=1,1,IF(X614=1,2,IF(Y614=1,3,IF(Z614=1,4,0))))</f>
        <v>3</v>
      </c>
      <c r="AB614" s="0" t="n">
        <f aca="false">IF(ISNUMBER(FIND("2e kamerlid",D614,1)),1,0)</f>
        <v>0</v>
      </c>
      <c r="AC614" s="0" t="n">
        <f aca="false">IF(ISNUMBER(FIND("1e kamerlid",D614,1)),1,0)</f>
        <v>1</v>
      </c>
      <c r="AD614" s="0" t="n">
        <f aca="false">IF(ISNUMBER(FIND("minister",D614,1)),1,0)</f>
        <v>0</v>
      </c>
      <c r="AE614" s="0" t="n">
        <f aca="false">IF(ISNUMBER(FIND("gedeputeerde",D614,1)),1,0)</f>
        <v>0</v>
      </c>
      <c r="AF614" s="0" t="n">
        <f aca="false">IF(ISNUMBER(FIND("commissaris",D614,1)),1,0)</f>
        <v>0</v>
      </c>
    </row>
    <row r="615" customFormat="false" ht="15" hidden="false" customHeight="false" outlineLevel="0" collapsed="false">
      <c r="A615" s="6" t="s">
        <v>2702</v>
      </c>
      <c r="B615" s="7" t="s">
        <v>2703</v>
      </c>
      <c r="C615" s="7" t="s">
        <v>2704</v>
      </c>
      <c r="D615" s="7" t="s">
        <v>35</v>
      </c>
      <c r="E615" s="7" t="s">
        <v>914</v>
      </c>
      <c r="F615" s="7" t="s">
        <v>110</v>
      </c>
      <c r="G615" s="7" t="s">
        <v>2705</v>
      </c>
      <c r="H615" s="7" t="n">
        <v>1900</v>
      </c>
      <c r="I615" s="7" t="s">
        <v>39</v>
      </c>
      <c r="J615" s="7" t="s">
        <v>40</v>
      </c>
      <c r="K615" s="7" t="s">
        <v>40</v>
      </c>
      <c r="L615" s="7" t="s">
        <v>2706</v>
      </c>
      <c r="M615" s="12"/>
      <c r="N615" s="8" t="s">
        <v>40</v>
      </c>
      <c r="O615" s="9" t="n">
        <v>1888</v>
      </c>
      <c r="P615" s="0" t="str">
        <f aca="false">RIGHT(VLOOKUP(A615,Sheet2!A:C,3,0),4)</f>
        <v>1894</v>
      </c>
      <c r="Q615" s="0" t="n">
        <f aca="false">P615-O615</f>
        <v>6</v>
      </c>
      <c r="R615" s="0" t="str">
        <f aca="false">VLOOKUP(A615,Sheet1!A:K,8,0)</f>
        <v>Bahlmanniaan ('Centrum')</v>
      </c>
      <c r="S615" s="0" t="s">
        <v>69</v>
      </c>
      <c r="T615" s="0" t="str">
        <f aca="false">RIGHT(VLOOKUP(A615,Sheet1!A:K,11,0),4)</f>
        <v>1846</v>
      </c>
      <c r="U615" s="0" t="str">
        <f aca="false">RIGHT(G615,4)</f>
        <v>1900</v>
      </c>
      <c r="V615" s="0" t="n">
        <f aca="false">U615-T615</f>
        <v>54</v>
      </c>
      <c r="W615" s="0" t="n">
        <f aca="false">IF(O615&lt;1881,1,0)</f>
        <v>0</v>
      </c>
      <c r="X615" s="0" t="n">
        <f aca="false">IF(AND(O615&gt;1880,O615&lt;1901),1,0)</f>
        <v>1</v>
      </c>
      <c r="Y615" s="0" t="n">
        <f aca="false">IF(AND(O615&gt;1900,O615&lt;1919),1,0)</f>
        <v>0</v>
      </c>
      <c r="Z615" s="0" t="n">
        <f aca="false">IF(O615&gt;1918,1,0)</f>
        <v>0</v>
      </c>
      <c r="AA615" s="0" t="n">
        <f aca="false">IF(W615=1,1,IF(X615=1,2,IF(Y615=1,3,IF(Z615=1,4,0))))</f>
        <v>2</v>
      </c>
      <c r="AB615" s="0" t="n">
        <f aca="false">IF(ISNUMBER(FIND("2e kamerlid",D615,1)),1,0)</f>
        <v>1</v>
      </c>
      <c r="AC615" s="0" t="n">
        <f aca="false">IF(ISNUMBER(FIND("1e kamerlid",D615,1)),1,0)</f>
        <v>0</v>
      </c>
      <c r="AD615" s="0" t="n">
        <f aca="false">IF(ISNUMBER(FIND("minister",D615,1)),1,0)</f>
        <v>0</v>
      </c>
      <c r="AE615" s="0" t="n">
        <f aca="false">IF(ISNUMBER(FIND("gedeputeerde",D615,1)),1,0)</f>
        <v>0</v>
      </c>
      <c r="AF615" s="0" t="n">
        <f aca="false">IF(ISNUMBER(FIND("commissaris",D615,1)),1,0)</f>
        <v>0</v>
      </c>
    </row>
    <row r="616" customFormat="false" ht="15" hidden="false" customHeight="false" outlineLevel="0" collapsed="false">
      <c r="A616" s="6" t="s">
        <v>2707</v>
      </c>
      <c r="B616" s="7" t="s">
        <v>2708</v>
      </c>
      <c r="C616" s="7" t="s">
        <v>2077</v>
      </c>
      <c r="D616" s="7" t="s">
        <v>35</v>
      </c>
      <c r="E616" s="7" t="s">
        <v>82</v>
      </c>
      <c r="F616" s="7" t="s">
        <v>37</v>
      </c>
      <c r="G616" s="7" t="s">
        <v>2709</v>
      </c>
      <c r="H616" s="7" t="n">
        <v>1887</v>
      </c>
      <c r="I616" s="7" t="s">
        <v>39</v>
      </c>
      <c r="J616" s="7" t="s">
        <v>40</v>
      </c>
      <c r="K616" s="7" t="s">
        <v>40</v>
      </c>
      <c r="L616" s="7"/>
      <c r="M616" s="7"/>
      <c r="N616" s="8" t="s">
        <v>40</v>
      </c>
      <c r="O616" s="9" t="n">
        <v>1866</v>
      </c>
      <c r="P616" s="0" t="str">
        <f aca="false">RIGHT(VLOOKUP(A616,Sheet2!A:C,3,0),4)</f>
        <v>1887</v>
      </c>
      <c r="Q616" s="0" t="n">
        <f aca="false">P616-O616</f>
        <v>21</v>
      </c>
      <c r="R616" s="0" t="str">
        <f aca="false">VLOOKUP(A616,Sheet1!A:K,8,0)</f>
        <v>antirevolutionair</v>
      </c>
      <c r="S616" s="0" t="s">
        <v>69</v>
      </c>
      <c r="T616" s="0" t="str">
        <f aca="false">RIGHT(VLOOKUP(A616,Sheet1!A:K,11,0),4)</f>
        <v>1823</v>
      </c>
      <c r="U616" s="0" t="str">
        <f aca="false">RIGHT(G616,4)</f>
        <v>1887</v>
      </c>
      <c r="V616" s="0" t="n">
        <f aca="false">U616-T616</f>
        <v>64</v>
      </c>
      <c r="W616" s="0" t="n">
        <f aca="false">IF(O616&lt;1881,1,0)</f>
        <v>1</v>
      </c>
      <c r="X616" s="0" t="n">
        <f aca="false">IF(AND(O616&gt;1880,O616&lt;1901),1,0)</f>
        <v>0</v>
      </c>
      <c r="Y616" s="0" t="n">
        <f aca="false">IF(AND(O616&gt;1900,O616&lt;1919),1,0)</f>
        <v>0</v>
      </c>
      <c r="Z616" s="0" t="n">
        <f aca="false">IF(O616&gt;1918,1,0)</f>
        <v>0</v>
      </c>
      <c r="AA616" s="0" t="n">
        <f aca="false">IF(W616=1,1,IF(X616=1,2,IF(Y616=1,3,IF(Z616=1,4,0))))</f>
        <v>1</v>
      </c>
      <c r="AB616" s="0" t="n">
        <f aca="false">IF(ISNUMBER(FIND("2e kamerlid",D616,1)),1,0)</f>
        <v>1</v>
      </c>
      <c r="AC616" s="0" t="n">
        <f aca="false">IF(ISNUMBER(FIND("1e kamerlid",D616,1)),1,0)</f>
        <v>0</v>
      </c>
      <c r="AD616" s="0" t="n">
        <f aca="false">IF(ISNUMBER(FIND("minister",D616,1)),1,0)</f>
        <v>0</v>
      </c>
      <c r="AE616" s="0" t="n">
        <f aca="false">IF(ISNUMBER(FIND("gedeputeerde",D616,1)),1,0)</f>
        <v>0</v>
      </c>
      <c r="AF616" s="0" t="n">
        <f aca="false">IF(ISNUMBER(FIND("commissaris",D616,1)),1,0)</f>
        <v>0</v>
      </c>
    </row>
    <row r="617" customFormat="false" ht="15" hidden="false" customHeight="false" outlineLevel="0" collapsed="false">
      <c r="A617" s="6" t="s">
        <v>2710</v>
      </c>
      <c r="B617" s="7" t="s">
        <v>2708</v>
      </c>
      <c r="C617" s="7" t="s">
        <v>2711</v>
      </c>
      <c r="D617" s="7" t="s">
        <v>46</v>
      </c>
      <c r="E617" s="7" t="s">
        <v>82</v>
      </c>
      <c r="F617" s="7" t="s">
        <v>37</v>
      </c>
      <c r="G617" s="7" t="s">
        <v>2712</v>
      </c>
      <c r="H617" s="7" t="n">
        <v>1939</v>
      </c>
      <c r="I617" s="7" t="s">
        <v>39</v>
      </c>
      <c r="J617" s="7" t="s">
        <v>40</v>
      </c>
      <c r="K617" s="7" t="s">
        <v>40</v>
      </c>
      <c r="L617" s="7"/>
      <c r="M617" s="7" t="s">
        <v>2713</v>
      </c>
      <c r="N617" s="8" t="s">
        <v>40</v>
      </c>
      <c r="O617" s="9" t="n">
        <v>1888</v>
      </c>
      <c r="P617" s="0" t="str">
        <f aca="false">RIGHT(VLOOKUP(A617,Sheet2!A:C,3,0),4)</f>
        <v>1932</v>
      </c>
      <c r="Q617" s="0" t="n">
        <f aca="false">P617-O617</f>
        <v>44</v>
      </c>
      <c r="R617" s="0" t="str">
        <f aca="false">VLOOKUP(A617,Sheet1!A:K,8,0)</f>
        <v>CHU</v>
      </c>
      <c r="S617" s="0" t="s">
        <v>69</v>
      </c>
      <c r="T617" s="0" t="str">
        <f aca="false">RIGHT(VLOOKUP(A617,Sheet1!A:K,11,0),4)</f>
        <v>1856</v>
      </c>
      <c r="U617" s="0" t="str">
        <f aca="false">RIGHT(G617,4)</f>
        <v>1939</v>
      </c>
      <c r="V617" s="0" t="n">
        <f aca="false">U617-T617</f>
        <v>83</v>
      </c>
      <c r="W617" s="0" t="n">
        <f aca="false">IF(O617&lt;1881,1,0)</f>
        <v>0</v>
      </c>
      <c r="X617" s="0" t="n">
        <f aca="false">IF(AND(O617&gt;1880,O617&lt;1901),1,0)</f>
        <v>1</v>
      </c>
      <c r="Y617" s="0" t="n">
        <f aca="false">IF(AND(O617&gt;1900,O617&lt;1919),1,0)</f>
        <v>0</v>
      </c>
      <c r="Z617" s="0" t="n">
        <f aca="false">IF(O617&gt;1918,1,0)</f>
        <v>0</v>
      </c>
      <c r="AA617" s="0" t="n">
        <f aca="false">IF(W617=1,1,IF(X617=1,2,IF(Y617=1,3,IF(Z617=1,4,0))))</f>
        <v>2</v>
      </c>
      <c r="AB617" s="0" t="n">
        <f aca="false">IF(ISNUMBER(FIND("2e kamerlid",D617,1)),1,0)</f>
        <v>1</v>
      </c>
      <c r="AC617" s="0" t="n">
        <f aca="false">IF(ISNUMBER(FIND("1e kamerlid",D617,1)),1,0)</f>
        <v>1</v>
      </c>
      <c r="AD617" s="0" t="n">
        <f aca="false">IF(ISNUMBER(FIND("minister",D617,1)),1,0)</f>
        <v>0</v>
      </c>
      <c r="AE617" s="0" t="n">
        <f aca="false">IF(ISNUMBER(FIND("gedeputeerde",D617,1)),1,0)</f>
        <v>0</v>
      </c>
      <c r="AF617" s="0" t="n">
        <f aca="false">IF(ISNUMBER(FIND("commissaris",D617,1)),1,0)</f>
        <v>0</v>
      </c>
    </row>
    <row r="618" customFormat="false" ht="15" hidden="false" customHeight="false" outlineLevel="0" collapsed="false">
      <c r="A618" s="6" t="s">
        <v>2714</v>
      </c>
      <c r="B618" s="7" t="s">
        <v>2715</v>
      </c>
      <c r="C618" s="7" t="s">
        <v>1965</v>
      </c>
      <c r="D618" s="7" t="s">
        <v>316</v>
      </c>
      <c r="E618" s="7" t="s">
        <v>82</v>
      </c>
      <c r="F618" s="7" t="s">
        <v>37</v>
      </c>
      <c r="G618" s="7" t="s">
        <v>2716</v>
      </c>
      <c r="H618" s="7" t="n">
        <v>1914</v>
      </c>
      <c r="I618" s="11" t="s">
        <v>2717</v>
      </c>
      <c r="J618" s="7" t="s">
        <v>40</v>
      </c>
      <c r="K618" s="7" t="s">
        <v>40</v>
      </c>
      <c r="L618" s="7" t="s">
        <v>262</v>
      </c>
      <c r="M618" s="7"/>
      <c r="N618" s="8" t="s">
        <v>40</v>
      </c>
      <c r="O618" s="9" t="n">
        <v>1904</v>
      </c>
      <c r="P618" s="0" t="str">
        <f aca="false">RIGHT(VLOOKUP(A618,Sheet2!A:C,3,0),4)</f>
        <v>1914</v>
      </c>
      <c r="Q618" s="0" t="n">
        <f aca="false">P618-O618</f>
        <v>10</v>
      </c>
      <c r="R618" s="0" t="str">
        <f aca="false">VLOOKUP(A618,Sheet1!A:K,8,0)</f>
        <v>CHP;CHU</v>
      </c>
      <c r="S618" s="0" t="s">
        <v>69</v>
      </c>
      <c r="T618" s="0" t="str">
        <f aca="false">RIGHT(VLOOKUP(A618,Sheet1!A:K,11,0),4)</f>
        <v>1851</v>
      </c>
      <c r="U618" s="0" t="str">
        <f aca="false">RIGHT(G618,4)</f>
        <v>1914</v>
      </c>
      <c r="V618" s="0" t="n">
        <f aca="false">U618-T618</f>
        <v>63</v>
      </c>
      <c r="W618" s="0" t="n">
        <f aca="false">IF(O618&lt;1881,1,0)</f>
        <v>0</v>
      </c>
      <c r="X618" s="0" t="n">
        <f aca="false">IF(AND(O618&gt;1880,O618&lt;1901),1,0)</f>
        <v>0</v>
      </c>
      <c r="Y618" s="0" t="n">
        <f aca="false">IF(AND(O618&gt;1900,O618&lt;1919),1,0)</f>
        <v>1</v>
      </c>
      <c r="Z618" s="0" t="n">
        <f aca="false">IF(O618&gt;1918,1,0)</f>
        <v>0</v>
      </c>
      <c r="AA618" s="0" t="n">
        <f aca="false">IF(W618=1,1,IF(X618=1,2,IF(Y618=1,3,IF(Z618=1,4,0))))</f>
        <v>3</v>
      </c>
      <c r="AB618" s="0" t="n">
        <f aca="false">IF(ISNUMBER(FIND("2e kamerlid",D618,1)),1,0)</f>
        <v>0</v>
      </c>
      <c r="AC618" s="0" t="n">
        <f aca="false">IF(ISNUMBER(FIND("1e kamerlid",D618,1)),1,0)</f>
        <v>1</v>
      </c>
      <c r="AD618" s="0" t="n">
        <f aca="false">IF(ISNUMBER(FIND("minister",D618,1)),1,0)</f>
        <v>0</v>
      </c>
      <c r="AE618" s="0" t="n">
        <f aca="false">IF(ISNUMBER(FIND("gedeputeerde",D618,1)),1,0)</f>
        <v>1</v>
      </c>
      <c r="AF618" s="0" t="n">
        <f aca="false">IF(ISNUMBER(FIND("commissaris",D618,1)),1,0)</f>
        <v>0</v>
      </c>
    </row>
    <row r="619" customFormat="false" ht="15" hidden="false" customHeight="false" outlineLevel="0" collapsed="false">
      <c r="A619" s="6" t="s">
        <v>2718</v>
      </c>
      <c r="B619" s="7" t="s">
        <v>2719</v>
      </c>
      <c r="C619" s="7" t="s">
        <v>2720</v>
      </c>
      <c r="D619" s="7" t="s">
        <v>54</v>
      </c>
      <c r="E619" s="7" t="s">
        <v>690</v>
      </c>
      <c r="F619" s="7" t="s">
        <v>37</v>
      </c>
      <c r="G619" s="7" t="s">
        <v>2721</v>
      </c>
      <c r="H619" s="7" t="n">
        <v>1921</v>
      </c>
      <c r="I619" s="7" t="s">
        <v>39</v>
      </c>
      <c r="J619" s="7" t="s">
        <v>40</v>
      </c>
      <c r="K619" s="7" t="s">
        <v>40</v>
      </c>
      <c r="L619" s="7"/>
      <c r="M619" s="12" t="s">
        <v>2722</v>
      </c>
      <c r="N619" s="8" t="s">
        <v>40</v>
      </c>
      <c r="O619" s="9" t="n">
        <v>1904</v>
      </c>
      <c r="P619" s="0" t="str">
        <f aca="false">RIGHT(VLOOKUP(A619,Sheet2!A:C,3,0),4)</f>
        <v>1916</v>
      </c>
      <c r="Q619" s="0" t="n">
        <f aca="false">P619-O619</f>
        <v>12</v>
      </c>
      <c r="R619" s="0" t="str">
        <f aca="false">VLOOKUP(A619,Sheet1!A:K,8,0)</f>
        <v>Algemeene Bond (RKSP)</v>
      </c>
      <c r="S619" s="0" t="s">
        <v>69</v>
      </c>
      <c r="T619" s="0" t="str">
        <f aca="false">RIGHT(VLOOKUP(A619,Sheet1!A:K,11,0),4)</f>
        <v>1845</v>
      </c>
      <c r="U619" s="0" t="str">
        <f aca="false">RIGHT(G619,4)</f>
        <v>1921</v>
      </c>
      <c r="V619" s="0" t="n">
        <f aca="false">U619-T619</f>
        <v>76</v>
      </c>
      <c r="W619" s="0" t="n">
        <f aca="false">IF(O619&lt;1881,1,0)</f>
        <v>0</v>
      </c>
      <c r="X619" s="0" t="n">
        <f aca="false">IF(AND(O619&gt;1880,O619&lt;1901),1,0)</f>
        <v>0</v>
      </c>
      <c r="Y619" s="0" t="n">
        <f aca="false">IF(AND(O619&gt;1900,O619&lt;1919),1,0)</f>
        <v>1</v>
      </c>
      <c r="Z619" s="0" t="n">
        <f aca="false">IF(O619&gt;1918,1,0)</f>
        <v>0</v>
      </c>
      <c r="AA619" s="0" t="n">
        <f aca="false">IF(W619=1,1,IF(X619=1,2,IF(Y619=1,3,IF(Z619=1,4,0))))</f>
        <v>3</v>
      </c>
      <c r="AB619" s="0" t="n">
        <f aca="false">IF(ISNUMBER(FIND("2e kamerlid",D619,1)),1,0)</f>
        <v>0</v>
      </c>
      <c r="AC619" s="0" t="n">
        <f aca="false">IF(ISNUMBER(FIND("1e kamerlid",D619,1)),1,0)</f>
        <v>1</v>
      </c>
      <c r="AD619" s="0" t="n">
        <f aca="false">IF(ISNUMBER(FIND("minister",D619,1)),1,0)</f>
        <v>0</v>
      </c>
      <c r="AE619" s="0" t="n">
        <f aca="false">IF(ISNUMBER(FIND("gedeputeerde",D619,1)),1,0)</f>
        <v>0</v>
      </c>
      <c r="AF619" s="0" t="n">
        <f aca="false">IF(ISNUMBER(FIND("commissaris",D619,1)),1,0)</f>
        <v>0</v>
      </c>
    </row>
    <row r="620" customFormat="false" ht="15" hidden="false" customHeight="false" outlineLevel="0" collapsed="false">
      <c r="A620" s="6" t="s">
        <v>2723</v>
      </c>
      <c r="B620" s="6" t="s">
        <v>2724</v>
      </c>
      <c r="C620" s="6" t="s">
        <v>194</v>
      </c>
      <c r="D620" s="6" t="s">
        <v>35</v>
      </c>
      <c r="E620" s="6" t="s">
        <v>2261</v>
      </c>
      <c r="F620" s="6" t="s">
        <v>139</v>
      </c>
      <c r="G620" s="6" t="s">
        <v>2725</v>
      </c>
      <c r="H620" s="13" t="s">
        <v>595</v>
      </c>
      <c r="I620" s="8" t="s">
        <v>39</v>
      </c>
      <c r="J620" s="8" t="s">
        <v>40</v>
      </c>
      <c r="K620" s="14" t="s">
        <v>40</v>
      </c>
      <c r="L620" s="6"/>
      <c r="M620" s="14" t="s">
        <v>2726</v>
      </c>
      <c r="N620" s="7" t="s">
        <v>77</v>
      </c>
      <c r="O620" s="9" t="n">
        <v>1901</v>
      </c>
      <c r="P620" s="0" t="str">
        <f aca="false">RIGHT(VLOOKUP(A620,Sheet2!A:C,3,0),4)</f>
        <v>1907</v>
      </c>
      <c r="Q620" s="0" t="n">
        <f aca="false">P620-O620</f>
        <v>6</v>
      </c>
      <c r="R620" s="0" t="str">
        <f aca="false">VLOOKUP(A620,Sheet1!A:K,8,0)</f>
        <v>ARP</v>
      </c>
      <c r="S620" s="0" t="s">
        <v>69</v>
      </c>
      <c r="T620" s="0" t="str">
        <f aca="false">RIGHT(VLOOKUP(A620,Sheet1!A:K,11,0),4)</f>
        <v>1868</v>
      </c>
      <c r="U620" s="0" t="str">
        <f aca="false">RIGHT(G620,4)</f>
        <v>1907</v>
      </c>
      <c r="V620" s="0" t="n">
        <f aca="false">U620-T620</f>
        <v>39</v>
      </c>
      <c r="W620" s="0" t="n">
        <f aca="false">IF(O620&lt;1881,1,0)</f>
        <v>0</v>
      </c>
      <c r="X620" s="0" t="n">
        <f aca="false">IF(AND(O620&gt;1880,O620&lt;1901),1,0)</f>
        <v>0</v>
      </c>
      <c r="Y620" s="0" t="n">
        <f aca="false">IF(AND(O620&gt;1900,O620&lt;1919),1,0)</f>
        <v>1</v>
      </c>
      <c r="Z620" s="0" t="n">
        <f aca="false">IF(O620&gt;1918,1,0)</f>
        <v>0</v>
      </c>
      <c r="AA620" s="0" t="n">
        <f aca="false">IF(W620=1,1,IF(X620=1,2,IF(Y620=1,3,IF(Z620=1,4,0))))</f>
        <v>3</v>
      </c>
      <c r="AB620" s="0" t="n">
        <f aca="false">IF(ISNUMBER(FIND("2e kamerlid",D620,1)),1,0)</f>
        <v>1</v>
      </c>
      <c r="AC620" s="0" t="n">
        <f aca="false">IF(ISNUMBER(FIND("1e kamerlid",D620,1)),1,0)</f>
        <v>0</v>
      </c>
      <c r="AD620" s="0" t="n">
        <f aca="false">IF(ISNUMBER(FIND("minister",D620,1)),1,0)</f>
        <v>0</v>
      </c>
      <c r="AE620" s="0" t="n">
        <f aca="false">IF(ISNUMBER(FIND("gedeputeerde",D620,1)),1,0)</f>
        <v>0</v>
      </c>
      <c r="AF620" s="0" t="n">
        <f aca="false">IF(ISNUMBER(FIND("commissaris",D620,1)),1,0)</f>
        <v>0</v>
      </c>
    </row>
    <row r="621" customFormat="false" ht="15" hidden="false" customHeight="false" outlineLevel="0" collapsed="false">
      <c r="A621" s="6" t="s">
        <v>2727</v>
      </c>
      <c r="B621" s="7" t="s">
        <v>2728</v>
      </c>
      <c r="C621" s="7" t="s">
        <v>45</v>
      </c>
      <c r="D621" s="7" t="s">
        <v>54</v>
      </c>
      <c r="E621" s="7" t="s">
        <v>2729</v>
      </c>
      <c r="F621" s="7" t="s">
        <v>56</v>
      </c>
      <c r="G621" s="7" t="s">
        <v>2730</v>
      </c>
      <c r="H621" s="7" t="n">
        <v>1925</v>
      </c>
      <c r="I621" s="8" t="s">
        <v>39</v>
      </c>
      <c r="J621" s="8" t="s">
        <v>40</v>
      </c>
      <c r="K621" s="8" t="s">
        <v>40</v>
      </c>
      <c r="L621" s="7" t="s">
        <v>2731</v>
      </c>
      <c r="M621" s="12"/>
      <c r="N621" s="8" t="s">
        <v>40</v>
      </c>
      <c r="O621" s="9" t="n">
        <v>1888</v>
      </c>
      <c r="P621" s="0" t="str">
        <f aca="false">RIGHT(VLOOKUP(A621,Sheet2!A:C,3,0),4)</f>
        <v>1911</v>
      </c>
      <c r="Q621" s="0" t="n">
        <f aca="false">P621-O621</f>
        <v>23</v>
      </c>
      <c r="R621" s="0" t="str">
        <f aca="false">VLOOKUP(A621,Sheet1!A:K,8,0)</f>
        <v>liberaal</v>
      </c>
      <c r="S621" s="0" t="s">
        <v>50</v>
      </c>
      <c r="T621" s="0" t="str">
        <f aca="false">RIGHT(VLOOKUP(A621,Sheet1!A:K,11,0),4)</f>
        <v>1835</v>
      </c>
      <c r="U621" s="0" t="str">
        <f aca="false">RIGHT(G621,4)</f>
        <v>1925</v>
      </c>
      <c r="V621" s="0" t="n">
        <f aca="false">U621-T621</f>
        <v>90</v>
      </c>
      <c r="W621" s="0" t="n">
        <f aca="false">IF(O621&lt;1881,1,0)</f>
        <v>0</v>
      </c>
      <c r="X621" s="0" t="n">
        <f aca="false">IF(AND(O621&gt;1880,O621&lt;1901),1,0)</f>
        <v>1</v>
      </c>
      <c r="Y621" s="0" t="n">
        <f aca="false">IF(AND(O621&gt;1900,O621&lt;1919),1,0)</f>
        <v>0</v>
      </c>
      <c r="Z621" s="0" t="n">
        <f aca="false">IF(O621&gt;1918,1,0)</f>
        <v>0</v>
      </c>
      <c r="AA621" s="0" t="n">
        <f aca="false">IF(W621=1,1,IF(X621=1,2,IF(Y621=1,3,IF(Z621=1,4,0))))</f>
        <v>2</v>
      </c>
      <c r="AB621" s="0" t="n">
        <f aca="false">IF(ISNUMBER(FIND("2e kamerlid",D621,1)),1,0)</f>
        <v>0</v>
      </c>
      <c r="AC621" s="0" t="n">
        <f aca="false">IF(ISNUMBER(FIND("1e kamerlid",D621,1)),1,0)</f>
        <v>1</v>
      </c>
      <c r="AD621" s="0" t="n">
        <f aca="false">IF(ISNUMBER(FIND("minister",D621,1)),1,0)</f>
        <v>0</v>
      </c>
      <c r="AE621" s="0" t="n">
        <f aca="false">IF(ISNUMBER(FIND("gedeputeerde",D621,1)),1,0)</f>
        <v>0</v>
      </c>
      <c r="AF621" s="0" t="n">
        <f aca="false">IF(ISNUMBER(FIND("commissaris",D621,1)),1,0)</f>
        <v>0</v>
      </c>
    </row>
    <row r="622" customFormat="false" ht="15" hidden="false" customHeight="false" outlineLevel="0" collapsed="false">
      <c r="A622" s="6" t="s">
        <v>2732</v>
      </c>
      <c r="B622" s="7" t="s">
        <v>2733</v>
      </c>
      <c r="C622" s="7" t="s">
        <v>320</v>
      </c>
      <c r="D622" s="7" t="s">
        <v>35</v>
      </c>
      <c r="E622" s="7" t="s">
        <v>73</v>
      </c>
      <c r="F622" s="7" t="s">
        <v>48</v>
      </c>
      <c r="G622" s="7" t="s">
        <v>2734</v>
      </c>
      <c r="H622" s="10" t="n">
        <v>1926</v>
      </c>
      <c r="I622" s="11" t="n">
        <v>2948483</v>
      </c>
      <c r="J622" s="7" t="s">
        <v>40</v>
      </c>
      <c r="K622" s="7" t="s">
        <v>40</v>
      </c>
      <c r="L622" s="7" t="n">
        <v>3</v>
      </c>
      <c r="M622" s="7"/>
      <c r="N622" s="8" t="s">
        <v>40</v>
      </c>
      <c r="O622" s="9" t="n">
        <v>1878</v>
      </c>
      <c r="P622" s="0" t="str">
        <f aca="false">RIGHT(VLOOKUP(A622,Sheet2!A:C,3,0),4)</f>
        <v>1884</v>
      </c>
      <c r="Q622" s="0" t="n">
        <f aca="false">P622-O622</f>
        <v>6</v>
      </c>
      <c r="R622" s="0" t="str">
        <f aca="false">VLOOKUP(A622,Sheet1!A:K,8,0)</f>
        <v>liberaal</v>
      </c>
      <c r="S622" s="0" t="s">
        <v>50</v>
      </c>
      <c r="T622" s="0" t="str">
        <f aca="false">RIGHT(VLOOKUP(A622,Sheet1!A:K,11,0),4)</f>
        <v>1841</v>
      </c>
      <c r="U622" s="0" t="str">
        <f aca="false">RIGHT(G622,4)</f>
        <v>1926</v>
      </c>
      <c r="V622" s="0" t="n">
        <f aca="false">U622-T622</f>
        <v>85</v>
      </c>
      <c r="W622" s="0" t="n">
        <f aca="false">IF(O622&lt;1881,1,0)</f>
        <v>1</v>
      </c>
      <c r="X622" s="0" t="n">
        <f aca="false">IF(AND(O622&gt;1880,O622&lt;1901),1,0)</f>
        <v>0</v>
      </c>
      <c r="Y622" s="0" t="n">
        <f aca="false">IF(AND(O622&gt;1900,O622&lt;1919),1,0)</f>
        <v>0</v>
      </c>
      <c r="Z622" s="0" t="n">
        <f aca="false">IF(O622&gt;1918,1,0)</f>
        <v>0</v>
      </c>
      <c r="AA622" s="0" t="n">
        <f aca="false">IF(W622=1,1,IF(X622=1,2,IF(Y622=1,3,IF(Z622=1,4,0))))</f>
        <v>1</v>
      </c>
      <c r="AB622" s="0" t="n">
        <f aca="false">IF(ISNUMBER(FIND("2e kamerlid",D622,1)),1,0)</f>
        <v>1</v>
      </c>
      <c r="AC622" s="0" t="n">
        <f aca="false">IF(ISNUMBER(FIND("1e kamerlid",D622,1)),1,0)</f>
        <v>0</v>
      </c>
      <c r="AD622" s="0" t="n">
        <f aca="false">IF(ISNUMBER(FIND("minister",D622,1)),1,0)</f>
        <v>0</v>
      </c>
      <c r="AE622" s="0" t="n">
        <f aca="false">IF(ISNUMBER(FIND("gedeputeerde",D622,1)),1,0)</f>
        <v>0</v>
      </c>
      <c r="AF622" s="0" t="n">
        <f aca="false">IF(ISNUMBER(FIND("commissaris",D622,1)),1,0)</f>
        <v>0</v>
      </c>
    </row>
    <row r="623" customFormat="false" ht="15" hidden="false" customHeight="false" outlineLevel="0" collapsed="false">
      <c r="A623" s="6" t="s">
        <v>2735</v>
      </c>
      <c r="B623" s="7" t="s">
        <v>2736</v>
      </c>
      <c r="C623" s="7" t="s">
        <v>2737</v>
      </c>
      <c r="D623" s="7" t="s">
        <v>54</v>
      </c>
      <c r="E623" s="7" t="s">
        <v>73</v>
      </c>
      <c r="F623" s="7" t="s">
        <v>48</v>
      </c>
      <c r="G623" s="7" t="s">
        <v>2738</v>
      </c>
      <c r="H623" s="10" t="n">
        <v>1938</v>
      </c>
      <c r="I623" s="7" t="s">
        <v>39</v>
      </c>
      <c r="J623" s="7" t="s">
        <v>40</v>
      </c>
      <c r="K623" s="7" t="s">
        <v>40</v>
      </c>
      <c r="L623" s="12"/>
      <c r="M623" s="7"/>
      <c r="N623" s="8" t="s">
        <v>40</v>
      </c>
      <c r="O623" s="9" t="n">
        <v>1935</v>
      </c>
      <c r="P623" s="0" t="str">
        <f aca="false">RIGHT(VLOOKUP(A623,Sheet2!A:C,3,0),4)</f>
        <v>1937</v>
      </c>
      <c r="Q623" s="0" t="n">
        <f aca="false">P623-O623</f>
        <v>2</v>
      </c>
      <c r="R623" s="0" t="str">
        <f aca="false">VLOOKUP(A623,Sheet1!A:K,8,0)</f>
        <v>VDB</v>
      </c>
      <c r="S623" s="0" t="s">
        <v>42</v>
      </c>
      <c r="T623" s="0" t="str">
        <f aca="false">RIGHT(VLOOKUP(A623,Sheet1!A:K,11,0),4)</f>
        <v>1871</v>
      </c>
      <c r="U623" s="0" t="str">
        <f aca="false">RIGHT(G623,4)</f>
        <v>1938</v>
      </c>
      <c r="V623" s="0" t="n">
        <f aca="false">U623-T623</f>
        <v>67</v>
      </c>
      <c r="W623" s="0" t="n">
        <f aca="false">IF(O623&lt;1881,1,0)</f>
        <v>0</v>
      </c>
      <c r="X623" s="0" t="n">
        <f aca="false">IF(AND(O623&gt;1880,O623&lt;1901),1,0)</f>
        <v>0</v>
      </c>
      <c r="Y623" s="0" t="n">
        <f aca="false">IF(AND(O623&gt;1900,O623&lt;1919),1,0)</f>
        <v>0</v>
      </c>
      <c r="Z623" s="0" t="n">
        <f aca="false">IF(O623&gt;1918,1,0)</f>
        <v>1</v>
      </c>
      <c r="AA623" s="0" t="n">
        <f aca="false">IF(W623=1,1,IF(X623=1,2,IF(Y623=1,3,IF(Z623=1,4,0))))</f>
        <v>4</v>
      </c>
      <c r="AB623" s="0" t="n">
        <f aca="false">IF(ISNUMBER(FIND("2e kamerlid",D623,1)),1,0)</f>
        <v>0</v>
      </c>
      <c r="AC623" s="0" t="n">
        <f aca="false">IF(ISNUMBER(FIND("1e kamerlid",D623,1)),1,0)</f>
        <v>1</v>
      </c>
      <c r="AD623" s="0" t="n">
        <f aca="false">IF(ISNUMBER(FIND("minister",D623,1)),1,0)</f>
        <v>0</v>
      </c>
      <c r="AE623" s="0" t="n">
        <f aca="false">IF(ISNUMBER(FIND("gedeputeerde",D623,1)),1,0)</f>
        <v>0</v>
      </c>
      <c r="AF623" s="0" t="n">
        <f aca="false">IF(ISNUMBER(FIND("commissaris",D623,1)),1,0)</f>
        <v>0</v>
      </c>
    </row>
    <row r="624" customFormat="false" ht="15" hidden="false" customHeight="false" outlineLevel="0" collapsed="false">
      <c r="A624" s="6" t="s">
        <v>2739</v>
      </c>
      <c r="B624" s="7" t="s">
        <v>2740</v>
      </c>
      <c r="C624" s="7" t="s">
        <v>2618</v>
      </c>
      <c r="D624" s="7" t="s">
        <v>54</v>
      </c>
      <c r="E624" s="7" t="s">
        <v>73</v>
      </c>
      <c r="F624" s="7" t="s">
        <v>48</v>
      </c>
      <c r="G624" s="7" t="s">
        <v>2741</v>
      </c>
      <c r="H624" s="10" t="n">
        <v>1897</v>
      </c>
      <c r="I624" s="11" t="s">
        <v>2742</v>
      </c>
      <c r="J624" s="7" t="s">
        <v>40</v>
      </c>
      <c r="K624" s="7" t="s">
        <v>40</v>
      </c>
      <c r="L624" s="10" t="n">
        <v>2</v>
      </c>
      <c r="M624" s="12" t="s">
        <v>2743</v>
      </c>
      <c r="N624" s="8" t="s">
        <v>40</v>
      </c>
      <c r="O624" s="9" t="n">
        <v>1886</v>
      </c>
      <c r="P624" s="0" t="str">
        <f aca="false">RIGHT(VLOOKUP(A624,Sheet2!A:C,3,0),4)</f>
        <v>1897</v>
      </c>
      <c r="Q624" s="0" t="n">
        <f aca="false">P624-O624</f>
        <v>11</v>
      </c>
      <c r="R624" s="0" t="str">
        <f aca="false">VLOOKUP(A624,Sheet1!A:K,8,0)</f>
        <v>liberaal</v>
      </c>
      <c r="S624" s="0" t="s">
        <v>50</v>
      </c>
      <c r="T624" s="0" t="str">
        <f aca="false">RIGHT(VLOOKUP(A624,Sheet1!A:K,11,0),4)</f>
        <v>1832</v>
      </c>
      <c r="U624" s="0" t="str">
        <f aca="false">RIGHT(G624,4)</f>
        <v>1897</v>
      </c>
      <c r="V624" s="0" t="n">
        <f aca="false">U624-T624</f>
        <v>65</v>
      </c>
      <c r="W624" s="0" t="n">
        <f aca="false">IF(O624&lt;1881,1,0)</f>
        <v>0</v>
      </c>
      <c r="X624" s="0" t="n">
        <f aca="false">IF(AND(O624&gt;1880,O624&lt;1901),1,0)</f>
        <v>1</v>
      </c>
      <c r="Y624" s="0" t="n">
        <f aca="false">IF(AND(O624&gt;1900,O624&lt;1919),1,0)</f>
        <v>0</v>
      </c>
      <c r="Z624" s="0" t="n">
        <f aca="false">IF(O624&gt;1918,1,0)</f>
        <v>0</v>
      </c>
      <c r="AA624" s="0" t="n">
        <f aca="false">IF(W624=1,1,IF(X624=1,2,IF(Y624=1,3,IF(Z624=1,4,0))))</f>
        <v>2</v>
      </c>
      <c r="AB624" s="0" t="n">
        <f aca="false">IF(ISNUMBER(FIND("2e kamerlid",D624,1)),1,0)</f>
        <v>0</v>
      </c>
      <c r="AC624" s="0" t="n">
        <f aca="false">IF(ISNUMBER(FIND("1e kamerlid",D624,1)),1,0)</f>
        <v>1</v>
      </c>
      <c r="AD624" s="0" t="n">
        <f aca="false">IF(ISNUMBER(FIND("minister",D624,1)),1,0)</f>
        <v>0</v>
      </c>
      <c r="AE624" s="0" t="n">
        <f aca="false">IF(ISNUMBER(FIND("gedeputeerde",D624,1)),1,0)</f>
        <v>0</v>
      </c>
      <c r="AF624" s="0" t="n">
        <f aca="false">IF(ISNUMBER(FIND("commissaris",D624,1)),1,0)</f>
        <v>0</v>
      </c>
    </row>
    <row r="625" customFormat="false" ht="15" hidden="false" customHeight="false" outlineLevel="0" collapsed="false">
      <c r="A625" s="6" t="s">
        <v>2744</v>
      </c>
      <c r="B625" s="7" t="s">
        <v>2745</v>
      </c>
      <c r="C625" s="7" t="s">
        <v>380</v>
      </c>
      <c r="D625" s="7" t="s">
        <v>316</v>
      </c>
      <c r="E625" s="7" t="s">
        <v>2746</v>
      </c>
      <c r="F625" s="7" t="s">
        <v>56</v>
      </c>
      <c r="G625" s="7" t="s">
        <v>2747</v>
      </c>
      <c r="H625" s="7" t="n">
        <v>1934</v>
      </c>
      <c r="I625" s="7" t="s">
        <v>39</v>
      </c>
      <c r="J625" s="7" t="s">
        <v>40</v>
      </c>
      <c r="K625" s="7" t="s">
        <v>40</v>
      </c>
      <c r="L625" s="7" t="s">
        <v>2731</v>
      </c>
      <c r="M625" s="7" t="s">
        <v>2748</v>
      </c>
      <c r="N625" s="8" t="s">
        <v>40</v>
      </c>
      <c r="O625" s="9" t="n">
        <v>1916</v>
      </c>
      <c r="P625" s="0" t="str">
        <f aca="false">RIGHT(VLOOKUP(A625,Sheet2!A:C,3,0),4)</f>
        <v>1934</v>
      </c>
      <c r="Q625" s="0" t="n">
        <f aca="false">P625-O625</f>
        <v>18</v>
      </c>
      <c r="R625" s="0" t="str">
        <f aca="false">VLOOKUP(A625,Sheet1!A:K,8,0)</f>
        <v>VDB</v>
      </c>
      <c r="S625" s="0" t="s">
        <v>42</v>
      </c>
      <c r="T625" s="0" t="str">
        <f aca="false">RIGHT(VLOOKUP(A625,Sheet1!A:K,11,0),4)</f>
        <v>1860</v>
      </c>
      <c r="U625" s="0" t="str">
        <f aca="false">RIGHT(G625,4)</f>
        <v>1934</v>
      </c>
      <c r="V625" s="0" t="n">
        <f aca="false">U625-T625</f>
        <v>74</v>
      </c>
      <c r="W625" s="0" t="n">
        <f aca="false">IF(O625&lt;1881,1,0)</f>
        <v>0</v>
      </c>
      <c r="X625" s="0" t="n">
        <f aca="false">IF(AND(O625&gt;1880,O625&lt;1901),1,0)</f>
        <v>0</v>
      </c>
      <c r="Y625" s="0" t="n">
        <f aca="false">IF(AND(O625&gt;1900,O625&lt;1919),1,0)</f>
        <v>1</v>
      </c>
      <c r="Z625" s="0" t="n">
        <f aca="false">IF(O625&gt;1918,1,0)</f>
        <v>0</v>
      </c>
      <c r="AA625" s="0" t="n">
        <f aca="false">IF(W625=1,1,IF(X625=1,2,IF(Y625=1,3,IF(Z625=1,4,0))))</f>
        <v>3</v>
      </c>
      <c r="AB625" s="0" t="n">
        <f aca="false">IF(ISNUMBER(FIND("2e kamerlid",D625,1)),1,0)</f>
        <v>0</v>
      </c>
      <c r="AC625" s="0" t="n">
        <f aca="false">IF(ISNUMBER(FIND("1e kamerlid",D625,1)),1,0)</f>
        <v>1</v>
      </c>
      <c r="AD625" s="0" t="n">
        <f aca="false">IF(ISNUMBER(FIND("minister",D625,1)),1,0)</f>
        <v>0</v>
      </c>
      <c r="AE625" s="0" t="n">
        <f aca="false">IF(ISNUMBER(FIND("gedeputeerde",D625,1)),1,0)</f>
        <v>1</v>
      </c>
      <c r="AF625" s="0" t="n">
        <f aca="false">IF(ISNUMBER(FIND("commissaris",D625,1)),1,0)</f>
        <v>0</v>
      </c>
    </row>
    <row r="626" customFormat="false" ht="15" hidden="false" customHeight="false" outlineLevel="0" collapsed="false">
      <c r="A626" s="6" t="s">
        <v>2749</v>
      </c>
      <c r="B626" s="7" t="s">
        <v>2750</v>
      </c>
      <c r="C626" s="7" t="s">
        <v>2751</v>
      </c>
      <c r="D626" s="7" t="s">
        <v>54</v>
      </c>
      <c r="E626" s="7" t="s">
        <v>73</v>
      </c>
      <c r="F626" s="7" t="s">
        <v>48</v>
      </c>
      <c r="G626" s="7" t="s">
        <v>2752</v>
      </c>
      <c r="H626" s="10" t="n">
        <v>1936</v>
      </c>
      <c r="I626" s="7" t="s">
        <v>39</v>
      </c>
      <c r="J626" s="7" t="s">
        <v>40</v>
      </c>
      <c r="K626" s="7" t="s">
        <v>40</v>
      </c>
      <c r="L626" s="12"/>
      <c r="M626" s="7" t="s">
        <v>2753</v>
      </c>
      <c r="N626" s="8" t="s">
        <v>40</v>
      </c>
      <c r="O626" s="9" t="n">
        <v>1922</v>
      </c>
      <c r="P626" s="0" t="str">
        <f aca="false">RIGHT(VLOOKUP(A626,Sheet2!A:C,3,0),4)</f>
        <v>1935</v>
      </c>
      <c r="Q626" s="0" t="n">
        <f aca="false">P626-O626</f>
        <v>13</v>
      </c>
      <c r="R626" s="0" t="str">
        <f aca="false">VLOOKUP(A626,Sheet1!A:K,8,0)</f>
        <v>SDAP</v>
      </c>
      <c r="S626" s="0" t="s">
        <v>42</v>
      </c>
      <c r="T626" s="0" t="str">
        <f aca="false">RIGHT(VLOOKUP(A626,Sheet1!A:K,11,0),4)</f>
        <v>1859</v>
      </c>
      <c r="U626" s="0" t="str">
        <f aca="false">RIGHT(G626,4)</f>
        <v>1936</v>
      </c>
      <c r="V626" s="0" t="n">
        <f aca="false">U626-T626</f>
        <v>77</v>
      </c>
      <c r="W626" s="0" t="n">
        <f aca="false">IF(O626&lt;1881,1,0)</f>
        <v>0</v>
      </c>
      <c r="X626" s="0" t="n">
        <f aca="false">IF(AND(O626&gt;1880,O626&lt;1901),1,0)</f>
        <v>0</v>
      </c>
      <c r="Y626" s="0" t="n">
        <f aca="false">IF(AND(O626&gt;1900,O626&lt;1919),1,0)</f>
        <v>0</v>
      </c>
      <c r="Z626" s="0" t="n">
        <f aca="false">IF(O626&gt;1918,1,0)</f>
        <v>1</v>
      </c>
      <c r="AA626" s="0" t="n">
        <f aca="false">IF(W626=1,1,IF(X626=1,2,IF(Y626=1,3,IF(Z626=1,4,0))))</f>
        <v>4</v>
      </c>
      <c r="AB626" s="0" t="n">
        <f aca="false">IF(ISNUMBER(FIND("2e kamerlid",D626,1)),1,0)</f>
        <v>0</v>
      </c>
      <c r="AC626" s="0" t="n">
        <f aca="false">IF(ISNUMBER(FIND("1e kamerlid",D626,1)),1,0)</f>
        <v>1</v>
      </c>
      <c r="AD626" s="0" t="n">
        <f aca="false">IF(ISNUMBER(FIND("minister",D626,1)),1,0)</f>
        <v>0</v>
      </c>
      <c r="AE626" s="0" t="n">
        <f aca="false">IF(ISNUMBER(FIND("gedeputeerde",D626,1)),1,0)</f>
        <v>0</v>
      </c>
      <c r="AF626" s="0" t="n">
        <f aca="false">IF(ISNUMBER(FIND("commissaris",D626,1)),1,0)</f>
        <v>0</v>
      </c>
    </row>
    <row r="627" customFormat="false" ht="15" hidden="false" customHeight="false" outlineLevel="0" collapsed="false">
      <c r="A627" s="6" t="s">
        <v>2754</v>
      </c>
      <c r="B627" s="7" t="s">
        <v>2755</v>
      </c>
      <c r="C627" s="7" t="s">
        <v>1781</v>
      </c>
      <c r="D627" s="7" t="s">
        <v>46</v>
      </c>
      <c r="E627" s="7" t="s">
        <v>2756</v>
      </c>
      <c r="F627" s="7" t="s">
        <v>37</v>
      </c>
      <c r="G627" s="7" t="s">
        <v>2133</v>
      </c>
      <c r="H627" s="7" t="n">
        <v>1920</v>
      </c>
      <c r="I627" s="7" t="s">
        <v>273</v>
      </c>
      <c r="J627" s="7" t="s">
        <v>77</v>
      </c>
      <c r="K627" s="7" t="s">
        <v>77</v>
      </c>
      <c r="L627" s="7"/>
      <c r="M627" s="12" t="s">
        <v>497</v>
      </c>
      <c r="N627" s="7" t="s">
        <v>77</v>
      </c>
      <c r="O627" s="9" t="n">
        <v>1901</v>
      </c>
      <c r="P627" s="0" t="str">
        <f aca="false">RIGHT(VLOOKUP(A627,Sheet2!A:C,3,0),4)</f>
        <v>1920</v>
      </c>
      <c r="Q627" s="0" t="n">
        <f aca="false">P627-O627</f>
        <v>19</v>
      </c>
      <c r="R627" s="0" t="str">
        <f aca="false">VLOOKUP(A627,Sheet1!A:K,8,0)</f>
        <v>Algemeene Bond (RKSP)</v>
      </c>
      <c r="S627" s="0" t="s">
        <v>69</v>
      </c>
      <c r="T627" s="0" t="str">
        <f aca="false">RIGHT(VLOOKUP(A627,Sheet1!A:K,11,0),4)</f>
        <v>1855</v>
      </c>
      <c r="U627" s="0" t="str">
        <f aca="false">RIGHT(G627,4)</f>
        <v>1920</v>
      </c>
      <c r="V627" s="0" t="n">
        <f aca="false">U627-T627</f>
        <v>65</v>
      </c>
      <c r="W627" s="0" t="n">
        <f aca="false">IF(O627&lt;1881,1,0)</f>
        <v>0</v>
      </c>
      <c r="X627" s="0" t="n">
        <f aca="false">IF(AND(O627&gt;1880,O627&lt;1901),1,0)</f>
        <v>0</v>
      </c>
      <c r="Y627" s="0" t="n">
        <f aca="false">IF(AND(O627&gt;1900,O627&lt;1919),1,0)</f>
        <v>1</v>
      </c>
      <c r="Z627" s="0" t="n">
        <f aca="false">IF(O627&gt;1918,1,0)</f>
        <v>0</v>
      </c>
      <c r="AA627" s="0" t="n">
        <f aca="false">IF(W627=1,1,IF(X627=1,2,IF(Y627=1,3,IF(Z627=1,4,0))))</f>
        <v>3</v>
      </c>
      <c r="AB627" s="0" t="n">
        <f aca="false">IF(ISNUMBER(FIND("2e kamerlid",D627,1)),1,0)</f>
        <v>1</v>
      </c>
      <c r="AC627" s="0" t="n">
        <f aca="false">IF(ISNUMBER(FIND("1e kamerlid",D627,1)),1,0)</f>
        <v>1</v>
      </c>
      <c r="AD627" s="0" t="n">
        <f aca="false">IF(ISNUMBER(FIND("minister",D627,1)),1,0)</f>
        <v>0</v>
      </c>
      <c r="AE627" s="0" t="n">
        <f aca="false">IF(ISNUMBER(FIND("gedeputeerde",D627,1)),1,0)</f>
        <v>0</v>
      </c>
      <c r="AF627" s="0" t="n">
        <f aca="false">IF(ISNUMBER(FIND("commissaris",D627,1)),1,0)</f>
        <v>0</v>
      </c>
    </row>
    <row r="628" customFormat="false" ht="15" hidden="false" customHeight="false" outlineLevel="0" collapsed="false">
      <c r="A628" s="6" t="s">
        <v>2757</v>
      </c>
      <c r="B628" s="7" t="s">
        <v>2758</v>
      </c>
      <c r="C628" s="7" t="s">
        <v>2759</v>
      </c>
      <c r="D628" s="7" t="s">
        <v>354</v>
      </c>
      <c r="E628" s="7" t="s">
        <v>73</v>
      </c>
      <c r="F628" s="7" t="s">
        <v>48</v>
      </c>
      <c r="G628" s="7" t="s">
        <v>2760</v>
      </c>
      <c r="H628" s="10" t="n">
        <v>1889</v>
      </c>
      <c r="I628" s="11" t="n">
        <v>650651</v>
      </c>
      <c r="J628" s="7" t="s">
        <v>40</v>
      </c>
      <c r="K628" s="7" t="s">
        <v>40</v>
      </c>
      <c r="L628" s="10" t="n">
        <v>1</v>
      </c>
      <c r="M628" s="7"/>
      <c r="N628" s="7" t="s">
        <v>40</v>
      </c>
      <c r="O628" s="9" t="n">
        <v>1877</v>
      </c>
      <c r="P628" s="0" t="str">
        <f aca="false">RIGHT(VLOOKUP(A628,Sheet2!A:C,3,0),4)</f>
        <v>1884</v>
      </c>
      <c r="Q628" s="0" t="n">
        <f aca="false">P628-O628</f>
        <v>7</v>
      </c>
      <c r="R628" s="0" t="str">
        <f aca="false">VLOOKUP(A628,Sheet1!A:K,8,0)</f>
        <v>liberaal</v>
      </c>
      <c r="S628" s="0" t="s">
        <v>50</v>
      </c>
      <c r="T628" s="0" t="str">
        <f aca="false">RIGHT(VLOOKUP(A628,Sheet1!A:K,11,0),4)</f>
        <v>1831</v>
      </c>
      <c r="U628" s="0" t="str">
        <f aca="false">RIGHT(G628,4)</f>
        <v>1889</v>
      </c>
      <c r="V628" s="0" t="n">
        <f aca="false">U628-T628</f>
        <v>58</v>
      </c>
      <c r="W628" s="0" t="n">
        <f aca="false">IF(O628&lt;1881,1,0)</f>
        <v>1</v>
      </c>
      <c r="X628" s="0" t="n">
        <f aca="false">IF(AND(O628&gt;1880,O628&lt;1901),1,0)</f>
        <v>0</v>
      </c>
      <c r="Y628" s="0" t="n">
        <f aca="false">IF(AND(O628&gt;1900,O628&lt;1919),1,0)</f>
        <v>0</v>
      </c>
      <c r="Z628" s="0" t="n">
        <f aca="false">IF(O628&gt;1918,1,0)</f>
        <v>0</v>
      </c>
      <c r="AA628" s="0" t="n">
        <f aca="false">IF(W628=1,1,IF(X628=1,2,IF(Y628=1,3,IF(Z628=1,4,0))))</f>
        <v>1</v>
      </c>
      <c r="AB628" s="0" t="n">
        <f aca="false">IF(ISNUMBER(FIND("2e kamerlid",D628,1)),1,0)</f>
        <v>1</v>
      </c>
      <c r="AC628" s="0" t="n">
        <f aca="false">IF(ISNUMBER(FIND("1e kamerlid",D628,1)),1,0)</f>
        <v>0</v>
      </c>
      <c r="AD628" s="0" t="n">
        <f aca="false">IF(ISNUMBER(FIND("minister",D628,1)),1,0)</f>
        <v>1</v>
      </c>
      <c r="AE628" s="0" t="n">
        <f aca="false">IF(ISNUMBER(FIND("gedeputeerde",D628,1)),1,0)</f>
        <v>0</v>
      </c>
      <c r="AF628" s="0" t="n">
        <f aca="false">IF(ISNUMBER(FIND("commissaris",D628,1)),1,0)</f>
        <v>0</v>
      </c>
    </row>
    <row r="629" customFormat="false" ht="15" hidden="false" customHeight="false" outlineLevel="0" collapsed="false">
      <c r="A629" s="6" t="s">
        <v>2761</v>
      </c>
      <c r="B629" s="6" t="s">
        <v>2762</v>
      </c>
      <c r="C629" s="6" t="s">
        <v>353</v>
      </c>
      <c r="D629" s="6" t="s">
        <v>35</v>
      </c>
      <c r="E629" s="6" t="s">
        <v>116</v>
      </c>
      <c r="F629" s="6" t="s">
        <v>117</v>
      </c>
      <c r="G629" s="6" t="s">
        <v>2763</v>
      </c>
      <c r="H629" s="13" t="s">
        <v>457</v>
      </c>
      <c r="I629" s="7" t="s">
        <v>105</v>
      </c>
      <c r="J629" s="7" t="s">
        <v>76</v>
      </c>
      <c r="K629" s="6" t="s">
        <v>77</v>
      </c>
      <c r="L629" s="6"/>
      <c r="M629" s="6"/>
      <c r="N629" s="7" t="s">
        <v>77</v>
      </c>
      <c r="O629" s="9" t="n">
        <v>1933</v>
      </c>
      <c r="P629" s="0" t="str">
        <f aca="false">RIGHT(VLOOKUP(A629,Sheet2!A:C,3,0),4)</f>
        <v>1937</v>
      </c>
      <c r="Q629" s="0" t="n">
        <f aca="false">P629-O629</f>
        <v>4</v>
      </c>
      <c r="R629" s="0" t="str">
        <f aca="false">VLOOKUP(A629,Sheet1!A:K,8,0)</f>
        <v>ARP</v>
      </c>
      <c r="S629" s="0" t="s">
        <v>69</v>
      </c>
      <c r="T629" s="0" t="str">
        <f aca="false">RIGHT(VLOOKUP(A629,Sheet1!A:K,11,0),4)</f>
        <v>1867</v>
      </c>
      <c r="U629" s="0" t="str">
        <f aca="false">RIGHT(G629,4)</f>
        <v>1941</v>
      </c>
      <c r="V629" s="0" t="n">
        <f aca="false">U629-T629</f>
        <v>74</v>
      </c>
      <c r="W629" s="0" t="n">
        <f aca="false">IF(O629&lt;1881,1,0)</f>
        <v>0</v>
      </c>
      <c r="X629" s="0" t="n">
        <f aca="false">IF(AND(O629&gt;1880,O629&lt;1901),1,0)</f>
        <v>0</v>
      </c>
      <c r="Y629" s="0" t="n">
        <f aca="false">IF(AND(O629&gt;1900,O629&lt;1919),1,0)</f>
        <v>0</v>
      </c>
      <c r="Z629" s="0" t="n">
        <f aca="false">IF(O629&gt;1918,1,0)</f>
        <v>1</v>
      </c>
      <c r="AA629" s="0" t="n">
        <f aca="false">IF(W629=1,1,IF(X629=1,2,IF(Y629=1,3,IF(Z629=1,4,0))))</f>
        <v>4</v>
      </c>
      <c r="AB629" s="0" t="n">
        <f aca="false">IF(ISNUMBER(FIND("2e kamerlid",D629,1)),1,0)</f>
        <v>1</v>
      </c>
      <c r="AC629" s="0" t="n">
        <f aca="false">IF(ISNUMBER(FIND("1e kamerlid",D629,1)),1,0)</f>
        <v>0</v>
      </c>
      <c r="AD629" s="0" t="n">
        <f aca="false">IF(ISNUMBER(FIND("minister",D629,1)),1,0)</f>
        <v>0</v>
      </c>
      <c r="AE629" s="0" t="n">
        <f aca="false">IF(ISNUMBER(FIND("gedeputeerde",D629,1)),1,0)</f>
        <v>0</v>
      </c>
      <c r="AF629" s="0" t="n">
        <f aca="false">IF(ISNUMBER(FIND("commissaris",D629,1)),1,0)</f>
        <v>0</v>
      </c>
    </row>
    <row r="630" customFormat="false" ht="15" hidden="false" customHeight="false" outlineLevel="0" collapsed="false">
      <c r="A630" s="6" t="s">
        <v>2764</v>
      </c>
      <c r="B630" s="7" t="s">
        <v>2765</v>
      </c>
      <c r="C630" s="7" t="s">
        <v>627</v>
      </c>
      <c r="D630" s="7" t="s">
        <v>46</v>
      </c>
      <c r="E630" s="7" t="s">
        <v>82</v>
      </c>
      <c r="F630" s="7" t="s">
        <v>37</v>
      </c>
      <c r="G630" s="7" t="s">
        <v>2766</v>
      </c>
      <c r="H630" s="7" t="n">
        <v>1926</v>
      </c>
      <c r="I630" s="11" t="n">
        <v>1573374</v>
      </c>
      <c r="J630" s="7" t="s">
        <v>40</v>
      </c>
      <c r="K630" s="7" t="s">
        <v>40</v>
      </c>
      <c r="L630" s="7"/>
      <c r="M630" s="7"/>
      <c r="N630" s="8" t="s">
        <v>40</v>
      </c>
      <c r="O630" s="9" t="n">
        <v>1894</v>
      </c>
      <c r="P630" s="0" t="str">
        <f aca="false">RIGHT(VLOOKUP(A630,Sheet2!A:C,3,0),4)</f>
        <v>1907</v>
      </c>
      <c r="Q630" s="0" t="n">
        <f aca="false">P630-O630</f>
        <v>13</v>
      </c>
      <c r="R630" s="0" t="str">
        <f aca="false">VLOOKUP(A630,Sheet1!A:K,8,0)</f>
        <v>liberaal</v>
      </c>
      <c r="S630" s="0" t="s">
        <v>50</v>
      </c>
      <c r="T630" s="0" t="str">
        <f aca="false">RIGHT(VLOOKUP(A630,Sheet1!A:K,11,0),4)</f>
        <v>1849</v>
      </c>
      <c r="U630" s="0" t="str">
        <f aca="false">RIGHT(G630,4)</f>
        <v>1926</v>
      </c>
      <c r="V630" s="0" t="n">
        <f aca="false">U630-T630</f>
        <v>77</v>
      </c>
      <c r="W630" s="0" t="n">
        <f aca="false">IF(O630&lt;1881,1,0)</f>
        <v>0</v>
      </c>
      <c r="X630" s="0" t="n">
        <f aca="false">IF(AND(O630&gt;1880,O630&lt;1901),1,0)</f>
        <v>1</v>
      </c>
      <c r="Y630" s="0" t="n">
        <f aca="false">IF(AND(O630&gt;1900,O630&lt;1919),1,0)</f>
        <v>0</v>
      </c>
      <c r="Z630" s="0" t="n">
        <f aca="false">IF(O630&gt;1918,1,0)</f>
        <v>0</v>
      </c>
      <c r="AA630" s="0" t="n">
        <f aca="false">IF(W630=1,1,IF(X630=1,2,IF(Y630=1,3,IF(Z630=1,4,0))))</f>
        <v>2</v>
      </c>
      <c r="AB630" s="0" t="n">
        <f aca="false">IF(ISNUMBER(FIND("2e kamerlid",D630,1)),1,0)</f>
        <v>1</v>
      </c>
      <c r="AC630" s="0" t="n">
        <f aca="false">IF(ISNUMBER(FIND("1e kamerlid",D630,1)),1,0)</f>
        <v>1</v>
      </c>
      <c r="AD630" s="0" t="n">
        <f aca="false">IF(ISNUMBER(FIND("minister",D630,1)),1,0)</f>
        <v>0</v>
      </c>
      <c r="AE630" s="0" t="n">
        <f aca="false">IF(ISNUMBER(FIND("gedeputeerde",D630,1)),1,0)</f>
        <v>0</v>
      </c>
      <c r="AF630" s="0" t="n">
        <f aca="false">IF(ISNUMBER(FIND("commissaris",D630,1)),1,0)</f>
        <v>0</v>
      </c>
    </row>
    <row r="631" customFormat="false" ht="15" hidden="false" customHeight="false" outlineLevel="0" collapsed="false">
      <c r="A631" s="6" t="s">
        <v>2767</v>
      </c>
      <c r="B631" s="6" t="s">
        <v>2768</v>
      </c>
      <c r="C631" s="6" t="s">
        <v>64</v>
      </c>
      <c r="D631" s="6" t="s">
        <v>35</v>
      </c>
      <c r="E631" s="6" t="s">
        <v>2769</v>
      </c>
      <c r="F631" s="6" t="s">
        <v>102</v>
      </c>
      <c r="G631" s="6" t="s">
        <v>2770</v>
      </c>
      <c r="H631" s="13" t="s">
        <v>1065</v>
      </c>
      <c r="I631" s="7" t="s">
        <v>39</v>
      </c>
      <c r="J631" s="6" t="s">
        <v>40</v>
      </c>
      <c r="K631" s="7" t="s">
        <v>40</v>
      </c>
      <c r="L631" s="6"/>
      <c r="M631" s="6"/>
      <c r="N631" s="8" t="s">
        <v>40</v>
      </c>
      <c r="O631" s="9" t="n">
        <v>1886</v>
      </c>
      <c r="P631" s="0" t="str">
        <f aca="false">RIGHT(VLOOKUP(A631,Sheet2!A:C,3,0),4)</f>
        <v>1888</v>
      </c>
      <c r="Q631" s="0" t="n">
        <f aca="false">P631-O631</f>
        <v>2</v>
      </c>
      <c r="R631" s="0" t="str">
        <f aca="false">VLOOKUP(A631,Sheet1!A:K,8,0)</f>
        <v>Liberale Unie</v>
      </c>
      <c r="S631" s="0" t="s">
        <v>50</v>
      </c>
      <c r="T631" s="0" t="str">
        <f aca="false">RIGHT(VLOOKUP(A631,Sheet1!A:K,11,0),4)</f>
        <v>1831</v>
      </c>
      <c r="U631" s="0" t="str">
        <f aca="false">RIGHT(G631,4)</f>
        <v>1896</v>
      </c>
      <c r="V631" s="0" t="n">
        <f aca="false">U631-T631</f>
        <v>65</v>
      </c>
      <c r="W631" s="0" t="n">
        <f aca="false">IF(O631&lt;1881,1,0)</f>
        <v>0</v>
      </c>
      <c r="X631" s="0" t="n">
        <f aca="false">IF(AND(O631&gt;1880,O631&lt;1901),1,0)</f>
        <v>1</v>
      </c>
      <c r="Y631" s="0" t="n">
        <f aca="false">IF(AND(O631&gt;1900,O631&lt;1919),1,0)</f>
        <v>0</v>
      </c>
      <c r="Z631" s="0" t="n">
        <f aca="false">IF(O631&gt;1918,1,0)</f>
        <v>0</v>
      </c>
      <c r="AA631" s="0" t="n">
        <f aca="false">IF(W631=1,1,IF(X631=1,2,IF(Y631=1,3,IF(Z631=1,4,0))))</f>
        <v>2</v>
      </c>
      <c r="AB631" s="0" t="n">
        <f aca="false">IF(ISNUMBER(FIND("2e kamerlid",D631,1)),1,0)</f>
        <v>1</v>
      </c>
      <c r="AC631" s="0" t="n">
        <f aca="false">IF(ISNUMBER(FIND("1e kamerlid",D631,1)),1,0)</f>
        <v>0</v>
      </c>
      <c r="AD631" s="0" t="n">
        <f aca="false">IF(ISNUMBER(FIND("minister",D631,1)),1,0)</f>
        <v>0</v>
      </c>
      <c r="AE631" s="0" t="n">
        <f aca="false">IF(ISNUMBER(FIND("gedeputeerde",D631,1)),1,0)</f>
        <v>0</v>
      </c>
      <c r="AF631" s="0" t="n">
        <f aca="false">IF(ISNUMBER(FIND("commissaris",D631,1)),1,0)</f>
        <v>0</v>
      </c>
    </row>
    <row r="632" customFormat="false" ht="15" hidden="false" customHeight="false" outlineLevel="0" collapsed="false">
      <c r="A632" s="6" t="s">
        <v>2771</v>
      </c>
      <c r="B632" s="6" t="s">
        <v>2772</v>
      </c>
      <c r="C632" s="6" t="s">
        <v>2773</v>
      </c>
      <c r="D632" s="6" t="s">
        <v>35</v>
      </c>
      <c r="E632" s="6" t="s">
        <v>288</v>
      </c>
      <c r="F632" s="6" t="s">
        <v>95</v>
      </c>
      <c r="G632" s="6" t="s">
        <v>2774</v>
      </c>
      <c r="H632" s="13" t="s">
        <v>484</v>
      </c>
      <c r="I632" s="7" t="s">
        <v>84</v>
      </c>
      <c r="J632" s="7" t="s">
        <v>40</v>
      </c>
      <c r="K632" s="6" t="s">
        <v>40</v>
      </c>
      <c r="L632" s="6"/>
      <c r="M632" s="6"/>
      <c r="N632" s="7" t="s">
        <v>40</v>
      </c>
      <c r="O632" s="9" t="n">
        <v>1852</v>
      </c>
      <c r="P632" s="0" t="str">
        <f aca="false">RIGHT(VLOOKUP(A632,Sheet2!A:C,3,0),4)</f>
        <v>1864</v>
      </c>
      <c r="Q632" s="0" t="n">
        <f aca="false">P632-O632</f>
        <v>12</v>
      </c>
      <c r="R632" s="0" t="str">
        <f aca="false">VLOOKUP(A632,Sheet1!A:K,8,0)</f>
        <v>Thorbeckiaan</v>
      </c>
      <c r="S632" s="0" t="s">
        <v>50</v>
      </c>
      <c r="T632" s="0" t="str">
        <f aca="false">RIGHT(VLOOKUP(A632,Sheet1!A:K,11,0),4)</f>
        <v>1822</v>
      </c>
      <c r="U632" s="0" t="str">
        <f aca="false">RIGHT(G632,4)</f>
        <v>1899</v>
      </c>
      <c r="V632" s="0" t="n">
        <f aca="false">U632-T632</f>
        <v>77</v>
      </c>
      <c r="W632" s="0" t="n">
        <f aca="false">IF(O632&lt;1881,1,0)</f>
        <v>1</v>
      </c>
      <c r="X632" s="0" t="n">
        <f aca="false">IF(AND(O632&gt;1880,O632&lt;1901),1,0)</f>
        <v>0</v>
      </c>
      <c r="Y632" s="0" t="n">
        <f aca="false">IF(AND(O632&gt;1900,O632&lt;1919),1,0)</f>
        <v>0</v>
      </c>
      <c r="Z632" s="0" t="n">
        <f aca="false">IF(O632&gt;1918,1,0)</f>
        <v>0</v>
      </c>
      <c r="AA632" s="0" t="n">
        <f aca="false">IF(W632=1,1,IF(X632=1,2,IF(Y632=1,3,IF(Z632=1,4,0))))</f>
        <v>1</v>
      </c>
      <c r="AB632" s="0" t="n">
        <f aca="false">IF(ISNUMBER(FIND("2e kamerlid",D632,1)),1,0)</f>
        <v>1</v>
      </c>
      <c r="AC632" s="0" t="n">
        <f aca="false">IF(ISNUMBER(FIND("1e kamerlid",D632,1)),1,0)</f>
        <v>0</v>
      </c>
      <c r="AD632" s="0" t="n">
        <f aca="false">IF(ISNUMBER(FIND("minister",D632,1)),1,0)</f>
        <v>0</v>
      </c>
      <c r="AE632" s="0" t="n">
        <f aca="false">IF(ISNUMBER(FIND("gedeputeerde",D632,1)),1,0)</f>
        <v>0</v>
      </c>
      <c r="AF632" s="0" t="n">
        <f aca="false">IF(ISNUMBER(FIND("commissaris",D632,1)),1,0)</f>
        <v>0</v>
      </c>
    </row>
    <row r="633" customFormat="false" ht="15" hidden="false" customHeight="false" outlineLevel="0" collapsed="false">
      <c r="A633" s="6" t="s">
        <v>2775</v>
      </c>
      <c r="B633" s="7" t="s">
        <v>2776</v>
      </c>
      <c r="C633" s="7" t="s">
        <v>412</v>
      </c>
      <c r="D633" s="7" t="s">
        <v>354</v>
      </c>
      <c r="E633" s="7" t="s">
        <v>82</v>
      </c>
      <c r="F633" s="7" t="s">
        <v>37</v>
      </c>
      <c r="G633" s="7" t="s">
        <v>2777</v>
      </c>
      <c r="H633" s="7" t="n">
        <v>1895</v>
      </c>
      <c r="I633" s="11" t="s">
        <v>2778</v>
      </c>
      <c r="J633" s="6" t="s">
        <v>40</v>
      </c>
      <c r="K633" s="7" t="s">
        <v>40</v>
      </c>
      <c r="L633" s="7"/>
      <c r="M633" s="7"/>
      <c r="N633" s="7" t="s">
        <v>40</v>
      </c>
      <c r="O633" s="9" t="n">
        <v>1849</v>
      </c>
      <c r="P633" s="0" t="str">
        <f aca="false">RIGHT(VLOOKUP(A633,Sheet2!A:C,3,0),4)</f>
        <v>1885</v>
      </c>
      <c r="Q633" s="0" t="n">
        <f aca="false">P633-O633</f>
        <v>36</v>
      </c>
      <c r="R633" s="0" t="str">
        <f aca="false">VLOOKUP(A633,Sheet1!A:K,8,0)</f>
        <v>conservatief-liberaal</v>
      </c>
      <c r="S633" s="0" t="s">
        <v>69</v>
      </c>
      <c r="T633" s="0" t="str">
        <f aca="false">RIGHT(VLOOKUP(A633,Sheet1!A:K,11,0),4)</f>
        <v>1818</v>
      </c>
      <c r="U633" s="0" t="str">
        <f aca="false">RIGHT(G633,4)</f>
        <v>1895</v>
      </c>
      <c r="V633" s="0" t="n">
        <f aca="false">U633-T633</f>
        <v>77</v>
      </c>
      <c r="W633" s="0" t="n">
        <f aca="false">IF(O633&lt;1881,1,0)</f>
        <v>1</v>
      </c>
      <c r="X633" s="0" t="n">
        <f aca="false">IF(AND(O633&gt;1880,O633&lt;1901),1,0)</f>
        <v>0</v>
      </c>
      <c r="Y633" s="0" t="n">
        <f aca="false">IF(AND(O633&gt;1900,O633&lt;1919),1,0)</f>
        <v>0</v>
      </c>
      <c r="Z633" s="0" t="n">
        <f aca="false">IF(O633&gt;1918,1,0)</f>
        <v>0</v>
      </c>
      <c r="AA633" s="0" t="n">
        <f aca="false">IF(W633=1,1,IF(X633=1,2,IF(Y633=1,3,IF(Z633=1,4,0))))</f>
        <v>1</v>
      </c>
      <c r="AB633" s="0" t="n">
        <f aca="false">IF(ISNUMBER(FIND("2e kamerlid",D633,1)),1,0)</f>
        <v>1</v>
      </c>
      <c r="AC633" s="0" t="n">
        <f aca="false">IF(ISNUMBER(FIND("1e kamerlid",D633,1)),1,0)</f>
        <v>0</v>
      </c>
      <c r="AD633" s="0" t="n">
        <f aca="false">IF(ISNUMBER(FIND("minister",D633,1)),1,0)</f>
        <v>1</v>
      </c>
      <c r="AE633" s="0" t="n">
        <f aca="false">IF(ISNUMBER(FIND("gedeputeerde",D633,1)),1,0)</f>
        <v>0</v>
      </c>
      <c r="AF633" s="0" t="n">
        <f aca="false">IF(ISNUMBER(FIND("commissaris",D633,1)),1,0)</f>
        <v>0</v>
      </c>
    </row>
    <row r="634" customFormat="false" ht="15" hidden="false" customHeight="false" outlineLevel="0" collapsed="false">
      <c r="A634" s="6" t="s">
        <v>2779</v>
      </c>
      <c r="B634" s="7" t="s">
        <v>2780</v>
      </c>
      <c r="C634" s="7" t="s">
        <v>64</v>
      </c>
      <c r="D634" s="7" t="s">
        <v>54</v>
      </c>
      <c r="E634" s="7" t="s">
        <v>73</v>
      </c>
      <c r="F634" s="7" t="s">
        <v>48</v>
      </c>
      <c r="G634" s="7" t="s">
        <v>1916</v>
      </c>
      <c r="H634" s="10" t="n">
        <v>1917</v>
      </c>
      <c r="I634" s="11" t="s">
        <v>2781</v>
      </c>
      <c r="J634" s="7" t="s">
        <v>40</v>
      </c>
      <c r="K634" s="7" t="s">
        <v>40</v>
      </c>
      <c r="L634" s="10" t="n">
        <v>2</v>
      </c>
      <c r="M634" s="7"/>
      <c r="N634" s="8" t="s">
        <v>40</v>
      </c>
      <c r="O634" s="9" t="n">
        <v>1902</v>
      </c>
      <c r="P634" s="0" t="str">
        <f aca="false">RIGHT(VLOOKUP(A634,Sheet2!A:C,3,0),4)</f>
        <v>1917</v>
      </c>
      <c r="Q634" s="0" t="n">
        <f aca="false">P634-O634</f>
        <v>15</v>
      </c>
      <c r="R634" s="0" t="str">
        <f aca="false">VLOOKUP(A634,Sheet1!A:K,8,0)</f>
        <v>ARP</v>
      </c>
      <c r="S634" s="0" t="s">
        <v>69</v>
      </c>
      <c r="T634" s="0" t="str">
        <f aca="false">RIGHT(VLOOKUP(A634,Sheet1!A:K,11,0),4)</f>
        <v>1849</v>
      </c>
      <c r="U634" s="0" t="str">
        <f aca="false">RIGHT(G634,4)</f>
        <v>1917</v>
      </c>
      <c r="V634" s="0" t="n">
        <f aca="false">U634-T634</f>
        <v>68</v>
      </c>
      <c r="W634" s="0" t="n">
        <f aca="false">IF(O634&lt;1881,1,0)</f>
        <v>0</v>
      </c>
      <c r="X634" s="0" t="n">
        <f aca="false">IF(AND(O634&gt;1880,O634&lt;1901),1,0)</f>
        <v>0</v>
      </c>
      <c r="Y634" s="0" t="n">
        <f aca="false">IF(AND(O634&gt;1900,O634&lt;1919),1,0)</f>
        <v>1</v>
      </c>
      <c r="Z634" s="0" t="n">
        <f aca="false">IF(O634&gt;1918,1,0)</f>
        <v>0</v>
      </c>
      <c r="AA634" s="0" t="n">
        <f aca="false">IF(W634=1,1,IF(X634=1,2,IF(Y634=1,3,IF(Z634=1,4,0))))</f>
        <v>3</v>
      </c>
      <c r="AB634" s="0" t="n">
        <f aca="false">IF(ISNUMBER(FIND("2e kamerlid",D634,1)),1,0)</f>
        <v>0</v>
      </c>
      <c r="AC634" s="0" t="n">
        <f aca="false">IF(ISNUMBER(FIND("1e kamerlid",D634,1)),1,0)</f>
        <v>1</v>
      </c>
      <c r="AD634" s="0" t="n">
        <f aca="false">IF(ISNUMBER(FIND("minister",D634,1)),1,0)</f>
        <v>0</v>
      </c>
      <c r="AE634" s="0" t="n">
        <f aca="false">IF(ISNUMBER(FIND("gedeputeerde",D634,1)),1,0)</f>
        <v>0</v>
      </c>
      <c r="AF634" s="0" t="n">
        <f aca="false">IF(ISNUMBER(FIND("commissaris",D634,1)),1,0)</f>
        <v>0</v>
      </c>
    </row>
    <row r="635" customFormat="false" ht="15" hidden="false" customHeight="false" outlineLevel="0" collapsed="false">
      <c r="A635" s="6" t="s">
        <v>2782</v>
      </c>
      <c r="B635" s="6" t="s">
        <v>2783</v>
      </c>
      <c r="C635" s="6" t="s">
        <v>64</v>
      </c>
      <c r="D635" s="6" t="s">
        <v>509</v>
      </c>
      <c r="E635" s="6" t="s">
        <v>510</v>
      </c>
      <c r="F635" s="6" t="s">
        <v>139</v>
      </c>
      <c r="G635" s="14" t="s">
        <v>2784</v>
      </c>
      <c r="H635" s="13" t="s">
        <v>595</v>
      </c>
      <c r="I635" s="8" t="s">
        <v>39</v>
      </c>
      <c r="J635" s="8" t="s">
        <v>40</v>
      </c>
      <c r="K635" s="14" t="s">
        <v>40</v>
      </c>
      <c r="L635" s="6"/>
      <c r="M635" s="14" t="s">
        <v>2785</v>
      </c>
      <c r="N635" s="7" t="s">
        <v>77</v>
      </c>
      <c r="O635" s="9" t="n">
        <v>1901</v>
      </c>
      <c r="P635" s="0" t="str">
        <f aca="false">RIGHT(VLOOKUP(A635,Sheet2!A:C,3,0),4)</f>
        <v>1907</v>
      </c>
      <c r="Q635" s="0" t="n">
        <f aca="false">P635-O635</f>
        <v>6</v>
      </c>
      <c r="R635" s="0" t="e">
        <f aca="false">VLOOKUP(A635,Sheet1!A:K,8,0)</f>
        <v>#N/A</v>
      </c>
      <c r="S635" s="0" t="e">
        <f aca="false">#N/A</f>
        <v>#N/A</v>
      </c>
      <c r="T635" s="0" t="e">
        <f aca="false">RIGHT(VLOOKUP(A635,Sheet1!A:K,11,0),4)</f>
        <v>#N/A</v>
      </c>
      <c r="U635" s="0" t="str">
        <f aca="false">RIGHT(G635,4)</f>
        <v>1907</v>
      </c>
      <c r="V635" s="0" t="e">
        <f aca="false">U635-T635</f>
        <v>#N/A</v>
      </c>
      <c r="W635" s="0" t="n">
        <f aca="false">IF(O635&lt;1881,1,0)</f>
        <v>0</v>
      </c>
      <c r="X635" s="0" t="n">
        <f aca="false">IF(AND(O635&gt;1880,O635&lt;1901),1,0)</f>
        <v>0</v>
      </c>
      <c r="Y635" s="0" t="n">
        <f aca="false">IF(AND(O635&gt;1900,O635&lt;1919),1,0)</f>
        <v>1</v>
      </c>
      <c r="Z635" s="0" t="n">
        <f aca="false">IF(O635&gt;1918,1,0)</f>
        <v>0</v>
      </c>
      <c r="AA635" s="0" t="n">
        <f aca="false">IF(W635=1,1,IF(X635=1,2,IF(Y635=1,3,IF(Z635=1,4,0))))</f>
        <v>3</v>
      </c>
      <c r="AB635" s="0" t="n">
        <f aca="false">IF(ISNUMBER(FIND("2e kamerlid",D635,1)),1,0)</f>
        <v>0</v>
      </c>
      <c r="AC635" s="0" t="n">
        <f aca="false">IF(ISNUMBER(FIND("1e kamerlid",D635,1)),1,0)</f>
        <v>0</v>
      </c>
      <c r="AD635" s="0" t="n">
        <f aca="false">IF(ISNUMBER(FIND("minister",D635,1)),1,0)</f>
        <v>0</v>
      </c>
      <c r="AE635" s="0" t="n">
        <f aca="false">IF(ISNUMBER(FIND("gedeputeerde",D635,1)),1,0)</f>
        <v>1</v>
      </c>
      <c r="AF635" s="0" t="n">
        <f aca="false">IF(ISNUMBER(FIND("commissaris",D635,1)),1,0)</f>
        <v>0</v>
      </c>
    </row>
    <row r="636" customFormat="false" ht="15" hidden="false" customHeight="false" outlineLevel="0" collapsed="false">
      <c r="A636" s="6" t="s">
        <v>2786</v>
      </c>
      <c r="B636" s="7" t="s">
        <v>2787</v>
      </c>
      <c r="C636" s="7" t="s">
        <v>2788</v>
      </c>
      <c r="D636" s="7" t="s">
        <v>46</v>
      </c>
      <c r="E636" s="7" t="s">
        <v>82</v>
      </c>
      <c r="F636" s="7" t="s">
        <v>37</v>
      </c>
      <c r="G636" s="7" t="s">
        <v>2789</v>
      </c>
      <c r="H636" s="7" t="n">
        <v>1904</v>
      </c>
      <c r="I636" s="23" t="n">
        <v>2459604</v>
      </c>
      <c r="J636" s="7" t="s">
        <v>40</v>
      </c>
      <c r="K636" s="7" t="s">
        <v>40</v>
      </c>
      <c r="L636" s="7" t="s">
        <v>262</v>
      </c>
      <c r="M636" s="7"/>
      <c r="N636" s="8" t="s">
        <v>40</v>
      </c>
      <c r="O636" s="9" t="n">
        <v>1899</v>
      </c>
      <c r="P636" s="0" t="str">
        <f aca="false">RIGHT(VLOOKUP(A636,Sheet2!A:C,3,0),4)</f>
        <v>1904</v>
      </c>
      <c r="Q636" s="0" t="n">
        <f aca="false">P636-O636</f>
        <v>5</v>
      </c>
      <c r="R636" s="0" t="str">
        <f aca="false">VLOOKUP(A636,Sheet1!A:K,8,0)</f>
        <v>Rooms-Katholieken</v>
      </c>
      <c r="S636" s="0" t="s">
        <v>69</v>
      </c>
      <c r="T636" s="0" t="str">
        <f aca="false">RIGHT(VLOOKUP(A636,Sheet1!A:K,11,0),4)</f>
        <v>1850</v>
      </c>
      <c r="U636" s="0" t="str">
        <f aca="false">RIGHT(G636,4)</f>
        <v>1904</v>
      </c>
      <c r="V636" s="0" t="n">
        <f aca="false">U636-T636</f>
        <v>54</v>
      </c>
      <c r="W636" s="0" t="n">
        <f aca="false">IF(O636&lt;1881,1,0)</f>
        <v>0</v>
      </c>
      <c r="X636" s="0" t="n">
        <f aca="false">IF(AND(O636&gt;1880,O636&lt;1901),1,0)</f>
        <v>1</v>
      </c>
      <c r="Y636" s="0" t="n">
        <f aca="false">IF(AND(O636&gt;1900,O636&lt;1919),1,0)</f>
        <v>0</v>
      </c>
      <c r="Z636" s="0" t="n">
        <f aca="false">IF(O636&gt;1918,1,0)</f>
        <v>0</v>
      </c>
      <c r="AA636" s="0" t="n">
        <f aca="false">IF(W636=1,1,IF(X636=1,2,IF(Y636=1,3,IF(Z636=1,4,0))))</f>
        <v>2</v>
      </c>
      <c r="AB636" s="0" t="n">
        <f aca="false">IF(ISNUMBER(FIND("2e kamerlid",D636,1)),1,0)</f>
        <v>1</v>
      </c>
      <c r="AC636" s="0" t="n">
        <f aca="false">IF(ISNUMBER(FIND("1e kamerlid",D636,1)),1,0)</f>
        <v>1</v>
      </c>
      <c r="AD636" s="0" t="n">
        <f aca="false">IF(ISNUMBER(FIND("minister",D636,1)),1,0)</f>
        <v>0</v>
      </c>
      <c r="AE636" s="0" t="n">
        <f aca="false">IF(ISNUMBER(FIND("gedeputeerde",D636,1)),1,0)</f>
        <v>0</v>
      </c>
      <c r="AF636" s="0" t="n">
        <f aca="false">IF(ISNUMBER(FIND("commissaris",D636,1)),1,0)</f>
        <v>0</v>
      </c>
    </row>
    <row r="637" customFormat="false" ht="15" hidden="false" customHeight="false" outlineLevel="0" collapsed="false">
      <c r="A637" s="6" t="s">
        <v>2790</v>
      </c>
      <c r="B637" s="6" t="s">
        <v>2787</v>
      </c>
      <c r="C637" s="6" t="s">
        <v>2791</v>
      </c>
      <c r="D637" s="6" t="s">
        <v>54</v>
      </c>
      <c r="E637" s="6" t="s">
        <v>2225</v>
      </c>
      <c r="F637" s="6" t="s">
        <v>117</v>
      </c>
      <c r="G637" s="6" t="s">
        <v>2792</v>
      </c>
      <c r="H637" s="13" t="s">
        <v>451</v>
      </c>
      <c r="I637" s="7" t="s">
        <v>39</v>
      </c>
      <c r="J637" s="7" t="s">
        <v>40</v>
      </c>
      <c r="K637" s="6" t="s">
        <v>40</v>
      </c>
      <c r="L637" s="6" t="s">
        <v>2227</v>
      </c>
      <c r="M637" s="6"/>
      <c r="N637" s="8" t="s">
        <v>40</v>
      </c>
      <c r="O637" s="9" t="n">
        <v>1904</v>
      </c>
      <c r="P637" s="0" t="str">
        <f aca="false">RIGHT(VLOOKUP(A637,Sheet2!A:C,3,0),4)</f>
        <v>1904</v>
      </c>
      <c r="Q637" s="0" t="n">
        <f aca="false">P637-O637</f>
        <v>0</v>
      </c>
      <c r="R637" s="0" t="str">
        <f aca="false">VLOOKUP(A637,Sheet1!A:K,8,0)</f>
        <v>liberaal</v>
      </c>
      <c r="S637" s="0" t="s">
        <v>50</v>
      </c>
      <c r="T637" s="0" t="str">
        <f aca="false">RIGHT(VLOOKUP(A637,Sheet1!A:K,11,0),4)</f>
        <v>1840</v>
      </c>
      <c r="U637" s="0" t="str">
        <f aca="false">RIGHT(G637,4)</f>
        <v>1914</v>
      </c>
      <c r="V637" s="0" t="n">
        <f aca="false">U637-T637</f>
        <v>74</v>
      </c>
      <c r="W637" s="0" t="n">
        <f aca="false">IF(O637&lt;1881,1,0)</f>
        <v>0</v>
      </c>
      <c r="X637" s="0" t="n">
        <f aca="false">IF(AND(O637&gt;1880,O637&lt;1901),1,0)</f>
        <v>0</v>
      </c>
      <c r="Y637" s="0" t="n">
        <f aca="false">IF(AND(O637&gt;1900,O637&lt;1919),1,0)</f>
        <v>1</v>
      </c>
      <c r="Z637" s="0" t="n">
        <f aca="false">IF(O637&gt;1918,1,0)</f>
        <v>0</v>
      </c>
      <c r="AA637" s="0" t="n">
        <f aca="false">IF(W637=1,1,IF(X637=1,2,IF(Y637=1,3,IF(Z637=1,4,0))))</f>
        <v>3</v>
      </c>
      <c r="AB637" s="0" t="n">
        <f aca="false">IF(ISNUMBER(FIND("2e kamerlid",D637,1)),1,0)</f>
        <v>0</v>
      </c>
      <c r="AC637" s="0" t="n">
        <f aca="false">IF(ISNUMBER(FIND("1e kamerlid",D637,1)),1,0)</f>
        <v>1</v>
      </c>
      <c r="AD637" s="0" t="n">
        <f aca="false">IF(ISNUMBER(FIND("minister",D637,1)),1,0)</f>
        <v>0</v>
      </c>
      <c r="AE637" s="0" t="n">
        <f aca="false">IF(ISNUMBER(FIND("gedeputeerde",D637,1)),1,0)</f>
        <v>0</v>
      </c>
      <c r="AF637" s="0" t="n">
        <f aca="false">IF(ISNUMBER(FIND("commissaris",D637,1)),1,0)</f>
        <v>0</v>
      </c>
    </row>
    <row r="638" customFormat="false" ht="15" hidden="false" customHeight="false" outlineLevel="0" collapsed="false">
      <c r="A638" s="6" t="s">
        <v>2793</v>
      </c>
      <c r="B638" s="6" t="s">
        <v>2794</v>
      </c>
      <c r="C638" s="6" t="s">
        <v>412</v>
      </c>
      <c r="D638" s="6" t="s">
        <v>35</v>
      </c>
      <c r="E638" s="6" t="s">
        <v>2795</v>
      </c>
      <c r="F638" s="6" t="s">
        <v>117</v>
      </c>
      <c r="G638" s="6" t="s">
        <v>2796</v>
      </c>
      <c r="H638" s="13" t="s">
        <v>457</v>
      </c>
      <c r="I638" s="7" t="s">
        <v>84</v>
      </c>
      <c r="J638" s="7" t="s">
        <v>40</v>
      </c>
      <c r="K638" s="6" t="s">
        <v>40</v>
      </c>
      <c r="L638" s="6"/>
      <c r="M638" s="6"/>
      <c r="N638" s="8" t="s">
        <v>40</v>
      </c>
      <c r="O638" s="9" t="n">
        <v>1918</v>
      </c>
      <c r="P638" s="0" t="str">
        <f aca="false">RIGHT(VLOOKUP(A638,Sheet2!A:C,3,0),4)</f>
        <v>1922</v>
      </c>
      <c r="Q638" s="0" t="n">
        <f aca="false">P638-O638</f>
        <v>4</v>
      </c>
      <c r="R638" s="0" t="str">
        <f aca="false">VLOOKUP(A638,Sheet1!A:K,8,0)</f>
        <v>VDW;Neutrale fractie</v>
      </c>
      <c r="S638" s="0" t="s">
        <v>445</v>
      </c>
      <c r="T638" s="0" t="str">
        <f aca="false">RIGHT(VLOOKUP(A638,Sheet1!A:K,11,0),4)</f>
        <v>1864</v>
      </c>
      <c r="U638" s="0" t="str">
        <f aca="false">RIGHT(G638,4)</f>
        <v>1941</v>
      </c>
      <c r="V638" s="0" t="n">
        <f aca="false">U638-T638</f>
        <v>77</v>
      </c>
      <c r="W638" s="0" t="n">
        <f aca="false">IF(O638&lt;1881,1,0)</f>
        <v>0</v>
      </c>
      <c r="X638" s="0" t="n">
        <f aca="false">IF(AND(O638&gt;1880,O638&lt;1901),1,0)</f>
        <v>0</v>
      </c>
      <c r="Y638" s="0" t="n">
        <f aca="false">IF(AND(O638&gt;1900,O638&lt;1919),1,0)</f>
        <v>1</v>
      </c>
      <c r="Z638" s="0" t="n">
        <f aca="false">IF(O638&gt;1918,1,0)</f>
        <v>0</v>
      </c>
      <c r="AA638" s="0" t="n">
        <f aca="false">IF(W638=1,1,IF(X638=1,2,IF(Y638=1,3,IF(Z638=1,4,0))))</f>
        <v>3</v>
      </c>
      <c r="AB638" s="0" t="n">
        <f aca="false">IF(ISNUMBER(FIND("2e kamerlid",D638,1)),1,0)</f>
        <v>1</v>
      </c>
      <c r="AC638" s="0" t="n">
        <f aca="false">IF(ISNUMBER(FIND("1e kamerlid",D638,1)),1,0)</f>
        <v>0</v>
      </c>
      <c r="AD638" s="0" t="n">
        <f aca="false">IF(ISNUMBER(FIND("minister",D638,1)),1,0)</f>
        <v>0</v>
      </c>
      <c r="AE638" s="0" t="n">
        <f aca="false">IF(ISNUMBER(FIND("gedeputeerde",D638,1)),1,0)</f>
        <v>0</v>
      </c>
      <c r="AF638" s="0" t="n">
        <f aca="false">IF(ISNUMBER(FIND("commissaris",D638,1)),1,0)</f>
        <v>0</v>
      </c>
    </row>
    <row r="639" customFormat="false" ht="15" hidden="false" customHeight="false" outlineLevel="0" collapsed="false">
      <c r="A639" s="6" t="s">
        <v>2797</v>
      </c>
      <c r="B639" s="7" t="s">
        <v>2798</v>
      </c>
      <c r="C639" s="7" t="s">
        <v>2799</v>
      </c>
      <c r="D639" s="7" t="s">
        <v>35</v>
      </c>
      <c r="E639" s="7" t="s">
        <v>562</v>
      </c>
      <c r="F639" s="7" t="s">
        <v>37</v>
      </c>
      <c r="G639" s="7" t="s">
        <v>2800</v>
      </c>
      <c r="H639" s="7" t="n">
        <v>1936</v>
      </c>
      <c r="I639" s="7" t="s">
        <v>39</v>
      </c>
      <c r="J639" s="7" t="s">
        <v>40</v>
      </c>
      <c r="K639" s="7" t="s">
        <v>40</v>
      </c>
      <c r="L639" s="12" t="s">
        <v>89</v>
      </c>
      <c r="M639" s="12" t="s">
        <v>2801</v>
      </c>
      <c r="N639" s="8" t="s">
        <v>40</v>
      </c>
      <c r="O639" s="9" t="n">
        <v>1910</v>
      </c>
      <c r="P639" s="0" t="str">
        <f aca="false">RIGHT(VLOOKUP(A639,Sheet2!A:C,3,0),4)</f>
        <v>1921</v>
      </c>
      <c r="Q639" s="0" t="n">
        <f aca="false">P639-O639</f>
        <v>11</v>
      </c>
      <c r="R639" s="0" t="str">
        <f aca="false">VLOOKUP(A639,Sheet1!A:K,8,0)</f>
        <v>Algemeene Bond (RKSP)</v>
      </c>
      <c r="S639" s="0" t="s">
        <v>69</v>
      </c>
      <c r="T639" s="0" t="str">
        <f aca="false">RIGHT(VLOOKUP(A639,Sheet1!A:K,11,0),4)</f>
        <v>1873</v>
      </c>
      <c r="U639" s="0" t="str">
        <f aca="false">RIGHT(G639,4)</f>
        <v>1936</v>
      </c>
      <c r="V639" s="0" t="n">
        <f aca="false">U639-T639</f>
        <v>63</v>
      </c>
      <c r="W639" s="0" t="n">
        <f aca="false">IF(O639&lt;1881,1,0)</f>
        <v>0</v>
      </c>
      <c r="X639" s="0" t="n">
        <f aca="false">IF(AND(O639&gt;1880,O639&lt;1901),1,0)</f>
        <v>0</v>
      </c>
      <c r="Y639" s="0" t="n">
        <f aca="false">IF(AND(O639&gt;1900,O639&lt;1919),1,0)</f>
        <v>1</v>
      </c>
      <c r="Z639" s="0" t="n">
        <f aca="false">IF(O639&gt;1918,1,0)</f>
        <v>0</v>
      </c>
      <c r="AA639" s="0" t="n">
        <f aca="false">IF(W639=1,1,IF(X639=1,2,IF(Y639=1,3,IF(Z639=1,4,0))))</f>
        <v>3</v>
      </c>
      <c r="AB639" s="0" t="n">
        <f aca="false">IF(ISNUMBER(FIND("2e kamerlid",D639,1)),1,0)</f>
        <v>1</v>
      </c>
      <c r="AC639" s="0" t="n">
        <f aca="false">IF(ISNUMBER(FIND("1e kamerlid",D639,1)),1,0)</f>
        <v>0</v>
      </c>
      <c r="AD639" s="0" t="n">
        <f aca="false">IF(ISNUMBER(FIND("minister",D639,1)),1,0)</f>
        <v>0</v>
      </c>
      <c r="AE639" s="0" t="n">
        <f aca="false">IF(ISNUMBER(FIND("gedeputeerde",D639,1)),1,0)</f>
        <v>0</v>
      </c>
      <c r="AF639" s="0" t="n">
        <f aca="false">IF(ISNUMBER(FIND("commissaris",D639,1)),1,0)</f>
        <v>0</v>
      </c>
    </row>
    <row r="640" customFormat="false" ht="15" hidden="false" customHeight="false" outlineLevel="0" collapsed="false">
      <c r="A640" s="6" t="s">
        <v>2802</v>
      </c>
      <c r="B640" s="6" t="s">
        <v>2803</v>
      </c>
      <c r="C640" s="6" t="s">
        <v>2804</v>
      </c>
      <c r="D640" s="14" t="s">
        <v>122</v>
      </c>
      <c r="E640" s="6" t="s">
        <v>1063</v>
      </c>
      <c r="F640" s="6" t="s">
        <v>95</v>
      </c>
      <c r="G640" s="6" t="s">
        <v>2805</v>
      </c>
      <c r="H640" s="13" t="s">
        <v>251</v>
      </c>
      <c r="I640" s="7" t="s">
        <v>84</v>
      </c>
      <c r="J640" s="7" t="s">
        <v>40</v>
      </c>
      <c r="K640" s="6" t="s">
        <v>40</v>
      </c>
      <c r="L640" s="6"/>
      <c r="M640" s="6"/>
      <c r="N640" s="7" t="s">
        <v>40</v>
      </c>
      <c r="O640" s="9" t="n">
        <v>1850</v>
      </c>
      <c r="P640" s="0" t="str">
        <f aca="false">RIGHT(VLOOKUP(A640,Sheet2!A:C,3,0),4)</f>
        <v>1853</v>
      </c>
      <c r="Q640" s="0" t="n">
        <f aca="false">P640-O640</f>
        <v>3</v>
      </c>
      <c r="R640" s="0" t="str">
        <f aca="false">VLOOKUP(A640,Sheet1!A:K,8,0)</f>
        <v>'pragmatisch' liberaal</v>
      </c>
      <c r="S640" s="0" t="s">
        <v>50</v>
      </c>
      <c r="T640" s="0" t="str">
        <f aca="false">RIGHT(VLOOKUP(A640,Sheet1!A:K,11,0),4)</f>
        <v>1803</v>
      </c>
      <c r="U640" s="0" t="str">
        <f aca="false">RIGHT(G640,4)</f>
        <v>1879</v>
      </c>
      <c r="V640" s="0" t="n">
        <f aca="false">U640-T640</f>
        <v>76</v>
      </c>
      <c r="W640" s="0" t="n">
        <f aca="false">IF(O640&lt;1881,1,0)</f>
        <v>1</v>
      </c>
      <c r="X640" s="0" t="n">
        <f aca="false">IF(AND(O640&gt;1880,O640&lt;1901),1,0)</f>
        <v>0</v>
      </c>
      <c r="Y640" s="0" t="n">
        <f aca="false">IF(AND(O640&gt;1900,O640&lt;1919),1,0)</f>
        <v>0</v>
      </c>
      <c r="Z640" s="0" t="n">
        <f aca="false">IF(O640&gt;1918,1,0)</f>
        <v>0</v>
      </c>
      <c r="AA640" s="0" t="n">
        <f aca="false">IF(W640=1,1,IF(X640=1,2,IF(Y640=1,3,IF(Z640=1,4,0))))</f>
        <v>1</v>
      </c>
      <c r="AB640" s="0" t="n">
        <f aca="false">IF(ISNUMBER(FIND("2e kamerlid",D640,1)),1,0)</f>
        <v>1</v>
      </c>
      <c r="AC640" s="0" t="n">
        <f aca="false">IF(ISNUMBER(FIND("1e kamerlid",D640,1)),1,0)</f>
        <v>0</v>
      </c>
      <c r="AD640" s="0" t="n">
        <f aca="false">IF(ISNUMBER(FIND("minister",D640,1)),1,0)</f>
        <v>0</v>
      </c>
      <c r="AE640" s="0" t="n">
        <f aca="false">IF(ISNUMBER(FIND("gedeputeerde",D640,1)),1,0)</f>
        <v>1</v>
      </c>
      <c r="AF640" s="0" t="n">
        <f aca="false">IF(ISNUMBER(FIND("commissaris",D640,1)),1,0)</f>
        <v>0</v>
      </c>
    </row>
    <row r="641" customFormat="false" ht="15" hidden="false" customHeight="false" outlineLevel="0" collapsed="false">
      <c r="A641" s="6" t="s">
        <v>2806</v>
      </c>
      <c r="B641" s="7" t="s">
        <v>2807</v>
      </c>
      <c r="C641" s="7" t="s">
        <v>412</v>
      </c>
      <c r="D641" s="7" t="s">
        <v>35</v>
      </c>
      <c r="E641" s="7" t="s">
        <v>82</v>
      </c>
      <c r="F641" s="7" t="s">
        <v>37</v>
      </c>
      <c r="G641" s="7" t="s">
        <v>2808</v>
      </c>
      <c r="H641" s="7" t="n">
        <v>1884</v>
      </c>
      <c r="I641" s="11" t="s">
        <v>2809</v>
      </c>
      <c r="J641" s="7" t="s">
        <v>40</v>
      </c>
      <c r="K641" s="7" t="s">
        <v>40</v>
      </c>
      <c r="L641" s="7"/>
      <c r="M641" s="7"/>
      <c r="N641" s="7" t="s">
        <v>40</v>
      </c>
      <c r="O641" s="9" t="n">
        <v>1849</v>
      </c>
      <c r="P641" s="0" t="str">
        <f aca="false">RIGHT(VLOOKUP(A641,Sheet2!A:C,3,0),4)</f>
        <v>1850</v>
      </c>
      <c r="Q641" s="0" t="n">
        <f aca="false">P641-O641</f>
        <v>1</v>
      </c>
      <c r="R641" s="0" t="str">
        <f aca="false">VLOOKUP(A641,Sheet1!A:K,8,0)</f>
        <v>'pragmatisch' liberaal</v>
      </c>
      <c r="S641" s="0" t="s">
        <v>50</v>
      </c>
      <c r="T641" s="0" t="str">
        <f aca="false">RIGHT(VLOOKUP(A641,Sheet1!A:K,11,0),4)</f>
        <v>1814</v>
      </c>
      <c r="U641" s="0" t="str">
        <f aca="false">RIGHT(G641,4)</f>
        <v>1884</v>
      </c>
      <c r="V641" s="0" t="n">
        <f aca="false">U641-T641</f>
        <v>70</v>
      </c>
      <c r="W641" s="0" t="n">
        <f aca="false">IF(O641&lt;1881,1,0)</f>
        <v>1</v>
      </c>
      <c r="X641" s="0" t="n">
        <f aca="false">IF(AND(O641&gt;1880,O641&lt;1901),1,0)</f>
        <v>0</v>
      </c>
      <c r="Y641" s="0" t="n">
        <f aca="false">IF(AND(O641&gt;1900,O641&lt;1919),1,0)</f>
        <v>0</v>
      </c>
      <c r="Z641" s="0" t="n">
        <f aca="false">IF(O641&gt;1918,1,0)</f>
        <v>0</v>
      </c>
      <c r="AA641" s="0" t="n">
        <f aca="false">IF(W641=1,1,IF(X641=1,2,IF(Y641=1,3,IF(Z641=1,4,0))))</f>
        <v>1</v>
      </c>
      <c r="AB641" s="0" t="n">
        <f aca="false">IF(ISNUMBER(FIND("2e kamerlid",D641,1)),1,0)</f>
        <v>1</v>
      </c>
      <c r="AC641" s="0" t="n">
        <f aca="false">IF(ISNUMBER(FIND("1e kamerlid",D641,1)),1,0)</f>
        <v>0</v>
      </c>
      <c r="AD641" s="0" t="n">
        <f aca="false">IF(ISNUMBER(FIND("minister",D641,1)),1,0)</f>
        <v>0</v>
      </c>
      <c r="AE641" s="0" t="n">
        <f aca="false">IF(ISNUMBER(FIND("gedeputeerde",D641,1)),1,0)</f>
        <v>0</v>
      </c>
      <c r="AF641" s="0" t="n">
        <f aca="false">IF(ISNUMBER(FIND("commissaris",D641,1)),1,0)</f>
        <v>0</v>
      </c>
    </row>
    <row r="642" customFormat="false" ht="15" hidden="false" customHeight="false" outlineLevel="0" collapsed="false">
      <c r="A642" s="6" t="s">
        <v>2810</v>
      </c>
      <c r="B642" s="7" t="s">
        <v>2811</v>
      </c>
      <c r="C642" s="7" t="s">
        <v>1276</v>
      </c>
      <c r="D642" s="7" t="s">
        <v>35</v>
      </c>
      <c r="E642" s="7" t="s">
        <v>73</v>
      </c>
      <c r="F642" s="7" t="s">
        <v>48</v>
      </c>
      <c r="G642" s="7" t="s">
        <v>2812</v>
      </c>
      <c r="H642" s="10" t="n">
        <v>1941</v>
      </c>
      <c r="I642" s="7" t="s">
        <v>84</v>
      </c>
      <c r="J642" s="7" t="s">
        <v>40</v>
      </c>
      <c r="K642" s="7" t="s">
        <v>40</v>
      </c>
      <c r="L642" s="12"/>
      <c r="M642" s="7"/>
      <c r="N642" s="8" t="s">
        <v>40</v>
      </c>
      <c r="O642" s="9" t="n">
        <v>1918</v>
      </c>
      <c r="P642" s="0" t="str">
        <f aca="false">RIGHT(VLOOKUP(A642,Sheet2!A:C,3,0),4)</f>
        <v>1941</v>
      </c>
      <c r="Q642" s="0" t="n">
        <f aca="false">P642-O642</f>
        <v>23</v>
      </c>
      <c r="R642" s="0" t="str">
        <f aca="false">VLOOKUP(A642,Sheet1!A:K,8,0)</f>
        <v>CPH;CPH-Wijnkoop;CPN</v>
      </c>
      <c r="S642" s="0" t="s">
        <v>42</v>
      </c>
      <c r="T642" s="0" t="str">
        <f aca="false">RIGHT(VLOOKUP(A642,Sheet1!A:K,11,0),4)</f>
        <v>1876</v>
      </c>
      <c r="U642" s="0" t="str">
        <f aca="false">RIGHT(G642,4)</f>
        <v>1941</v>
      </c>
      <c r="V642" s="0" t="n">
        <f aca="false">U642-T642</f>
        <v>65</v>
      </c>
      <c r="W642" s="0" t="n">
        <f aca="false">IF(O642&lt;1881,1,0)</f>
        <v>0</v>
      </c>
      <c r="X642" s="0" t="n">
        <f aca="false">IF(AND(O642&gt;1880,O642&lt;1901),1,0)</f>
        <v>0</v>
      </c>
      <c r="Y642" s="0" t="n">
        <f aca="false">IF(AND(O642&gt;1900,O642&lt;1919),1,0)</f>
        <v>1</v>
      </c>
      <c r="Z642" s="0" t="n">
        <f aca="false">IF(O642&gt;1918,1,0)</f>
        <v>0</v>
      </c>
      <c r="AA642" s="0" t="n">
        <f aca="false">IF(W642=1,1,IF(X642=1,2,IF(Y642=1,3,IF(Z642=1,4,0))))</f>
        <v>3</v>
      </c>
      <c r="AB642" s="0" t="n">
        <f aca="false">IF(ISNUMBER(FIND("2e kamerlid",D642,1)),1,0)</f>
        <v>1</v>
      </c>
      <c r="AC642" s="0" t="n">
        <f aca="false">IF(ISNUMBER(FIND("1e kamerlid",D642,1)),1,0)</f>
        <v>0</v>
      </c>
      <c r="AD642" s="0" t="n">
        <f aca="false">IF(ISNUMBER(FIND("minister",D642,1)),1,0)</f>
        <v>0</v>
      </c>
      <c r="AE642" s="0" t="n">
        <f aca="false">IF(ISNUMBER(FIND("gedeputeerde",D642,1)),1,0)</f>
        <v>0</v>
      </c>
      <c r="AF642" s="0" t="n">
        <f aca="false">IF(ISNUMBER(FIND("commissaris",D642,1)),1,0)</f>
        <v>0</v>
      </c>
    </row>
    <row r="643" customFormat="false" ht="15" hidden="false" customHeight="false" outlineLevel="0" collapsed="false">
      <c r="A643" s="6" t="s">
        <v>2813</v>
      </c>
      <c r="B643" s="7" t="s">
        <v>2814</v>
      </c>
      <c r="C643" s="7" t="s">
        <v>297</v>
      </c>
      <c r="D643" s="7" t="s">
        <v>35</v>
      </c>
      <c r="E643" s="7" t="s">
        <v>82</v>
      </c>
      <c r="F643" s="7" t="s">
        <v>37</v>
      </c>
      <c r="G643" s="7" t="s">
        <v>2815</v>
      </c>
      <c r="H643" s="7" t="n">
        <v>1932</v>
      </c>
      <c r="I643" s="7" t="s">
        <v>39</v>
      </c>
      <c r="J643" s="7" t="s">
        <v>40</v>
      </c>
      <c r="K643" s="7" t="s">
        <v>40</v>
      </c>
      <c r="L643" s="7"/>
      <c r="M643" s="7"/>
      <c r="N643" s="8" t="s">
        <v>40</v>
      </c>
      <c r="O643" s="9" t="n">
        <v>1905</v>
      </c>
      <c r="P643" s="0" t="str">
        <f aca="false">RIGHT(VLOOKUP(A643,Sheet2!A:C,3,0),4)</f>
        <v>1918</v>
      </c>
      <c r="Q643" s="0" t="n">
        <f aca="false">P643-O643</f>
        <v>13</v>
      </c>
      <c r="R643" s="0" t="str">
        <f aca="false">VLOOKUP(A643,Sheet1!A:K,8,0)</f>
        <v>Liberale Unie</v>
      </c>
      <c r="S643" s="0" t="s">
        <v>50</v>
      </c>
      <c r="T643" s="0" t="str">
        <f aca="false">RIGHT(VLOOKUP(A643,Sheet1!A:K,11,0),4)</f>
        <v>1851</v>
      </c>
      <c r="U643" s="0" t="str">
        <f aca="false">RIGHT(G643,4)</f>
        <v>1932</v>
      </c>
      <c r="V643" s="0" t="n">
        <f aca="false">U643-T643</f>
        <v>81</v>
      </c>
      <c r="W643" s="0" t="n">
        <f aca="false">IF(O643&lt;1881,1,0)</f>
        <v>0</v>
      </c>
      <c r="X643" s="0" t="n">
        <f aca="false">IF(AND(O643&gt;1880,O643&lt;1901),1,0)</f>
        <v>0</v>
      </c>
      <c r="Y643" s="0" t="n">
        <f aca="false">IF(AND(O643&gt;1900,O643&lt;1919),1,0)</f>
        <v>1</v>
      </c>
      <c r="Z643" s="0" t="n">
        <f aca="false">IF(O643&gt;1918,1,0)</f>
        <v>0</v>
      </c>
      <c r="AA643" s="0" t="n">
        <f aca="false">IF(W643=1,1,IF(X643=1,2,IF(Y643=1,3,IF(Z643=1,4,0))))</f>
        <v>3</v>
      </c>
      <c r="AB643" s="0" t="n">
        <f aca="false">IF(ISNUMBER(FIND("2e kamerlid",D643,1)),1,0)</f>
        <v>1</v>
      </c>
      <c r="AC643" s="0" t="n">
        <f aca="false">IF(ISNUMBER(FIND("1e kamerlid",D643,1)),1,0)</f>
        <v>0</v>
      </c>
      <c r="AD643" s="0" t="n">
        <f aca="false">IF(ISNUMBER(FIND("minister",D643,1)),1,0)</f>
        <v>0</v>
      </c>
      <c r="AE643" s="0" t="n">
        <f aca="false">IF(ISNUMBER(FIND("gedeputeerde",D643,1)),1,0)</f>
        <v>0</v>
      </c>
      <c r="AF643" s="0" t="n">
        <f aca="false">IF(ISNUMBER(FIND("commissaris",D643,1)),1,0)</f>
        <v>0</v>
      </c>
    </row>
    <row r="644" customFormat="false" ht="15" hidden="false" customHeight="false" outlineLevel="0" collapsed="false">
      <c r="A644" s="6" t="s">
        <v>2816</v>
      </c>
      <c r="B644" s="6" t="s">
        <v>2817</v>
      </c>
      <c r="C644" s="6" t="s">
        <v>64</v>
      </c>
      <c r="D644" s="6" t="s">
        <v>35</v>
      </c>
      <c r="E644" s="6" t="s">
        <v>435</v>
      </c>
      <c r="F644" s="6" t="s">
        <v>102</v>
      </c>
      <c r="G644" s="6" t="s">
        <v>2818</v>
      </c>
      <c r="H644" s="13" t="s">
        <v>1371</v>
      </c>
      <c r="I644" s="7" t="s">
        <v>39</v>
      </c>
      <c r="J644" s="6" t="s">
        <v>40</v>
      </c>
      <c r="K644" s="7" t="s">
        <v>40</v>
      </c>
      <c r="L644" s="6"/>
      <c r="M644" s="6"/>
      <c r="N644" s="7" t="s">
        <v>40</v>
      </c>
      <c r="O644" s="9" t="n">
        <v>1886</v>
      </c>
      <c r="P644" s="0" t="str">
        <f aca="false">RIGHT(VLOOKUP(A644,Sheet2!A:C,3,0),4)</f>
        <v>1892</v>
      </c>
      <c r="Q644" s="0" t="n">
        <f aca="false">P644-O644</f>
        <v>6</v>
      </c>
      <c r="R644" s="0" t="str">
        <f aca="false">VLOOKUP(A644,Sheet1!A:K,8,0)</f>
        <v>Liberale Unie</v>
      </c>
      <c r="S644" s="0" t="s">
        <v>50</v>
      </c>
      <c r="T644" s="0" t="str">
        <f aca="false">RIGHT(VLOOKUP(A644,Sheet1!A:K,11,0),4)</f>
        <v>1844</v>
      </c>
      <c r="U644" s="0" t="str">
        <f aca="false">RIGHT(G644,4)</f>
        <v>1925</v>
      </c>
      <c r="V644" s="0" t="n">
        <f aca="false">U644-T644</f>
        <v>81</v>
      </c>
      <c r="W644" s="0" t="n">
        <f aca="false">IF(O644&lt;1881,1,0)</f>
        <v>0</v>
      </c>
      <c r="X644" s="0" t="n">
        <f aca="false">IF(AND(O644&gt;1880,O644&lt;1901),1,0)</f>
        <v>1</v>
      </c>
      <c r="Y644" s="0" t="n">
        <f aca="false">IF(AND(O644&gt;1900,O644&lt;1919),1,0)</f>
        <v>0</v>
      </c>
      <c r="Z644" s="0" t="n">
        <f aca="false">IF(O644&gt;1918,1,0)</f>
        <v>0</v>
      </c>
      <c r="AA644" s="0" t="n">
        <f aca="false">IF(W644=1,1,IF(X644=1,2,IF(Y644=1,3,IF(Z644=1,4,0))))</f>
        <v>2</v>
      </c>
      <c r="AB644" s="0" t="n">
        <f aca="false">IF(ISNUMBER(FIND("2e kamerlid",D644,1)),1,0)</f>
        <v>1</v>
      </c>
      <c r="AC644" s="0" t="n">
        <f aca="false">IF(ISNUMBER(FIND("1e kamerlid",D644,1)),1,0)</f>
        <v>0</v>
      </c>
      <c r="AD644" s="0" t="n">
        <f aca="false">IF(ISNUMBER(FIND("minister",D644,1)),1,0)</f>
        <v>0</v>
      </c>
      <c r="AE644" s="0" t="n">
        <f aca="false">IF(ISNUMBER(FIND("gedeputeerde",D644,1)),1,0)</f>
        <v>0</v>
      </c>
      <c r="AF644" s="0" t="n">
        <f aca="false">IF(ISNUMBER(FIND("commissaris",D644,1)),1,0)</f>
        <v>0</v>
      </c>
    </row>
    <row r="645" customFormat="false" ht="15" hidden="false" customHeight="false" outlineLevel="0" collapsed="false">
      <c r="A645" s="6" t="s">
        <v>2819</v>
      </c>
      <c r="B645" s="7" t="s">
        <v>2820</v>
      </c>
      <c r="C645" s="7" t="s">
        <v>2821</v>
      </c>
      <c r="D645" s="7" t="s">
        <v>54</v>
      </c>
      <c r="E645" s="7" t="s">
        <v>704</v>
      </c>
      <c r="F645" s="7" t="s">
        <v>110</v>
      </c>
      <c r="G645" s="7" t="s">
        <v>2822</v>
      </c>
      <c r="H645" s="7" t="n">
        <v>1908</v>
      </c>
      <c r="I645" s="11" t="s">
        <v>2823</v>
      </c>
      <c r="J645" s="7" t="s">
        <v>40</v>
      </c>
      <c r="K645" s="7" t="s">
        <v>40</v>
      </c>
      <c r="L645" s="7"/>
      <c r="M645" s="12" t="s">
        <v>2824</v>
      </c>
      <c r="N645" s="8" t="s">
        <v>40</v>
      </c>
      <c r="O645" s="9" t="n">
        <v>1892</v>
      </c>
      <c r="P645" s="0" t="str">
        <f aca="false">RIGHT(VLOOKUP(A645,Sheet2!A:C,3,0),4)</f>
        <v>1908</v>
      </c>
      <c r="Q645" s="0" t="n">
        <f aca="false">P645-O645</f>
        <v>16</v>
      </c>
      <c r="R645" s="0" t="str">
        <f aca="false">VLOOKUP(A645,Sheet1!A:K,8,0)</f>
        <v>Rooms-Katholieken;Algemeene Bond (RKSP)</v>
      </c>
      <c r="S645" s="0" t="s">
        <v>69</v>
      </c>
      <c r="T645" s="0" t="str">
        <f aca="false">RIGHT(VLOOKUP(A645,Sheet1!A:K,11,0),4)</f>
        <v>1847</v>
      </c>
      <c r="U645" s="0" t="str">
        <f aca="false">RIGHT(G645,4)</f>
        <v>1908</v>
      </c>
      <c r="V645" s="0" t="n">
        <f aca="false">U645-T645</f>
        <v>61</v>
      </c>
      <c r="W645" s="0" t="n">
        <f aca="false">IF(O645&lt;1881,1,0)</f>
        <v>0</v>
      </c>
      <c r="X645" s="0" t="n">
        <f aca="false">IF(AND(O645&gt;1880,O645&lt;1901),1,0)</f>
        <v>1</v>
      </c>
      <c r="Y645" s="0" t="n">
        <f aca="false">IF(AND(O645&gt;1900,O645&lt;1919),1,0)</f>
        <v>0</v>
      </c>
      <c r="Z645" s="0" t="n">
        <f aca="false">IF(O645&gt;1918,1,0)</f>
        <v>0</v>
      </c>
      <c r="AA645" s="0" t="n">
        <f aca="false">IF(W645=1,1,IF(X645=1,2,IF(Y645=1,3,IF(Z645=1,4,0))))</f>
        <v>2</v>
      </c>
      <c r="AB645" s="0" t="n">
        <f aca="false">IF(ISNUMBER(FIND("2e kamerlid",D645,1)),1,0)</f>
        <v>0</v>
      </c>
      <c r="AC645" s="0" t="n">
        <f aca="false">IF(ISNUMBER(FIND("1e kamerlid",D645,1)),1,0)</f>
        <v>1</v>
      </c>
      <c r="AD645" s="0" t="n">
        <f aca="false">IF(ISNUMBER(FIND("minister",D645,1)),1,0)</f>
        <v>0</v>
      </c>
      <c r="AE645" s="0" t="n">
        <f aca="false">IF(ISNUMBER(FIND("gedeputeerde",D645,1)),1,0)</f>
        <v>0</v>
      </c>
      <c r="AF645" s="0" t="n">
        <f aca="false">IF(ISNUMBER(FIND("commissaris",D645,1)),1,0)</f>
        <v>0</v>
      </c>
    </row>
    <row r="646" customFormat="false" ht="15" hidden="false" customHeight="false" outlineLevel="0" collapsed="false">
      <c r="A646" s="6" t="s">
        <v>2825</v>
      </c>
      <c r="B646" s="7" t="s">
        <v>2820</v>
      </c>
      <c r="C646" s="7" t="s">
        <v>2826</v>
      </c>
      <c r="D646" s="7" t="s">
        <v>35</v>
      </c>
      <c r="E646" s="7" t="s">
        <v>704</v>
      </c>
      <c r="F646" s="7" t="s">
        <v>110</v>
      </c>
      <c r="G646" s="7" t="s">
        <v>2827</v>
      </c>
      <c r="H646" s="7" t="n">
        <v>1879</v>
      </c>
      <c r="I646" s="11" t="n">
        <v>507415</v>
      </c>
      <c r="J646" s="7" t="s">
        <v>40</v>
      </c>
      <c r="K646" s="7" t="s">
        <v>40</v>
      </c>
      <c r="L646" s="7"/>
      <c r="M646" s="12" t="s">
        <v>2828</v>
      </c>
      <c r="N646" s="7" t="s">
        <v>40</v>
      </c>
      <c r="O646" s="9" t="n">
        <v>1866</v>
      </c>
      <c r="P646" s="0" t="str">
        <f aca="false">RIGHT(VLOOKUP(A646,Sheet2!A:C,3,0),4)</f>
        <v>1879</v>
      </c>
      <c r="Q646" s="0" t="n">
        <f aca="false">P646-O646</f>
        <v>13</v>
      </c>
      <c r="R646" s="0" t="str">
        <f aca="false">VLOOKUP(A646,Sheet1!A:K,8,0)</f>
        <v>conservatief (katholiek)</v>
      </c>
      <c r="S646" s="0" t="s">
        <v>69</v>
      </c>
      <c r="T646" s="0" t="str">
        <f aca="false">RIGHT(VLOOKUP(A646,Sheet1!A:K,11,0),4)</f>
        <v>1807</v>
      </c>
      <c r="U646" s="0" t="str">
        <f aca="false">RIGHT(G646,4)</f>
        <v>1879</v>
      </c>
      <c r="V646" s="0" t="n">
        <f aca="false">U646-T646</f>
        <v>72</v>
      </c>
      <c r="W646" s="0" t="n">
        <f aca="false">IF(O646&lt;1881,1,0)</f>
        <v>1</v>
      </c>
      <c r="X646" s="0" t="n">
        <f aca="false">IF(AND(O646&gt;1880,O646&lt;1901),1,0)</f>
        <v>0</v>
      </c>
      <c r="Y646" s="0" t="n">
        <f aca="false">IF(AND(O646&gt;1900,O646&lt;1919),1,0)</f>
        <v>0</v>
      </c>
      <c r="Z646" s="0" t="n">
        <f aca="false">IF(O646&gt;1918,1,0)</f>
        <v>0</v>
      </c>
      <c r="AA646" s="0" t="n">
        <f aca="false">IF(W646=1,1,IF(X646=1,2,IF(Y646=1,3,IF(Z646=1,4,0))))</f>
        <v>1</v>
      </c>
      <c r="AB646" s="0" t="n">
        <f aca="false">IF(ISNUMBER(FIND("2e kamerlid",D646,1)),1,0)</f>
        <v>1</v>
      </c>
      <c r="AC646" s="0" t="n">
        <f aca="false">IF(ISNUMBER(FIND("1e kamerlid",D646,1)),1,0)</f>
        <v>0</v>
      </c>
      <c r="AD646" s="0" t="n">
        <f aca="false">IF(ISNUMBER(FIND("minister",D646,1)),1,0)</f>
        <v>0</v>
      </c>
      <c r="AE646" s="0" t="n">
        <f aca="false">IF(ISNUMBER(FIND("gedeputeerde",D646,1)),1,0)</f>
        <v>0</v>
      </c>
      <c r="AF646" s="0" t="n">
        <f aca="false">IF(ISNUMBER(FIND("commissaris",D646,1)),1,0)</f>
        <v>0</v>
      </c>
    </row>
    <row r="647" customFormat="false" ht="15" hidden="false" customHeight="false" outlineLevel="0" collapsed="false">
      <c r="A647" s="6" t="s">
        <v>2829</v>
      </c>
      <c r="B647" s="7" t="s">
        <v>2830</v>
      </c>
      <c r="C647" s="7" t="s">
        <v>2831</v>
      </c>
      <c r="D647" s="7" t="s">
        <v>132</v>
      </c>
      <c r="E647" s="7" t="s">
        <v>82</v>
      </c>
      <c r="F647" s="7" t="s">
        <v>37</v>
      </c>
      <c r="G647" s="7" t="s">
        <v>2832</v>
      </c>
      <c r="H647" s="7" t="n">
        <v>1890</v>
      </c>
      <c r="I647" s="7" t="s">
        <v>39</v>
      </c>
      <c r="J647" s="7" t="s">
        <v>40</v>
      </c>
      <c r="K647" s="7" t="s">
        <v>40</v>
      </c>
      <c r="L647" s="7"/>
      <c r="M647" s="7" t="s">
        <v>2833</v>
      </c>
      <c r="N647" s="8" t="s">
        <v>40</v>
      </c>
      <c r="O647" s="9" t="n">
        <v>1849</v>
      </c>
      <c r="P647" s="0" t="str">
        <f aca="false">RIGHT(VLOOKUP(A647,Sheet2!A:C,3,0),4)</f>
        <v>1890</v>
      </c>
      <c r="Q647" s="0" t="n">
        <f aca="false">P647-O647</f>
        <v>41</v>
      </c>
      <c r="R647" s="0" t="str">
        <f aca="false">VLOOKUP(A647,Sheet1!A:K,8,0)</f>
        <v>liberaal;'pragmatisch' liberaal</v>
      </c>
      <c r="S647" s="0" t="s">
        <v>50</v>
      </c>
      <c r="T647" s="0" t="str">
        <f aca="false">RIGHT(VLOOKUP(A647,Sheet1!A:K,11,0),4)</f>
        <v>1816</v>
      </c>
      <c r="U647" s="0" t="str">
        <f aca="false">RIGHT(G647,4)</f>
        <v>1890</v>
      </c>
      <c r="V647" s="0" t="n">
        <f aca="false">U647-T647</f>
        <v>74</v>
      </c>
      <c r="W647" s="0" t="n">
        <f aca="false">IF(O647&lt;1881,1,0)</f>
        <v>1</v>
      </c>
      <c r="X647" s="0" t="n">
        <f aca="false">IF(AND(O647&gt;1880,O647&lt;1901),1,0)</f>
        <v>0</v>
      </c>
      <c r="Y647" s="0" t="n">
        <f aca="false">IF(AND(O647&gt;1900,O647&lt;1919),1,0)</f>
        <v>0</v>
      </c>
      <c r="Z647" s="0" t="n">
        <f aca="false">IF(O647&gt;1918,1,0)</f>
        <v>0</v>
      </c>
      <c r="AA647" s="0" t="n">
        <f aca="false">IF(W647=1,1,IF(X647=1,2,IF(Y647=1,3,IF(Z647=1,4,0))))</f>
        <v>1</v>
      </c>
      <c r="AB647" s="0" t="n">
        <f aca="false">IF(ISNUMBER(FIND("2e kamerlid",D647,1)),1,0)</f>
        <v>1</v>
      </c>
      <c r="AC647" s="0" t="n">
        <f aca="false">IF(ISNUMBER(FIND("1e kamerlid",D647,1)),1,0)</f>
        <v>1</v>
      </c>
      <c r="AD647" s="0" t="n">
        <f aca="false">IF(ISNUMBER(FIND("minister",D647,1)),1,0)</f>
        <v>1</v>
      </c>
      <c r="AE647" s="0" t="n">
        <f aca="false">IF(ISNUMBER(FIND("gedeputeerde",D647,1)),1,0)</f>
        <v>0</v>
      </c>
      <c r="AF647" s="0" t="n">
        <f aca="false">IF(ISNUMBER(FIND("commissaris",D647,1)),1,0)</f>
        <v>0</v>
      </c>
    </row>
    <row r="648" customFormat="false" ht="15" hidden="false" customHeight="false" outlineLevel="0" collapsed="false">
      <c r="A648" s="6" t="s">
        <v>2834</v>
      </c>
      <c r="B648" s="7" t="s">
        <v>2830</v>
      </c>
      <c r="C648" s="7" t="s">
        <v>2835</v>
      </c>
      <c r="D648" s="7" t="s">
        <v>354</v>
      </c>
      <c r="E648" s="7" t="s">
        <v>82</v>
      </c>
      <c r="F648" s="7" t="s">
        <v>37</v>
      </c>
      <c r="G648" s="7" t="s">
        <v>2836</v>
      </c>
      <c r="H648" s="7" t="n">
        <v>1894</v>
      </c>
      <c r="I648" s="7" t="s">
        <v>84</v>
      </c>
      <c r="J648" s="7" t="s">
        <v>40</v>
      </c>
      <c r="K648" s="7" t="s">
        <v>40</v>
      </c>
      <c r="L648" s="7"/>
      <c r="M648" s="7"/>
      <c r="N648" s="8" t="s">
        <v>40</v>
      </c>
      <c r="O648" s="9" t="n">
        <v>1860</v>
      </c>
      <c r="P648" s="0" t="str">
        <f aca="false">RIGHT(VLOOKUP(A648,Sheet2!A:C,3,0),4)</f>
        <v>1875</v>
      </c>
      <c r="Q648" s="0" t="n">
        <f aca="false">P648-O648</f>
        <v>15</v>
      </c>
      <c r="R648" s="0" t="str">
        <f aca="false">VLOOKUP(A648,Sheet1!A:K,8,0)</f>
        <v>antirevolutionair;conservatief</v>
      </c>
      <c r="S648" s="0" t="s">
        <v>69</v>
      </c>
      <c r="T648" s="0" t="str">
        <f aca="false">RIGHT(VLOOKUP(A648,Sheet1!A:K,11,0),4)</f>
        <v>1819</v>
      </c>
      <c r="U648" s="0" t="str">
        <f aca="false">RIGHT(G648,4)</f>
        <v>1894</v>
      </c>
      <c r="V648" s="0" t="n">
        <f aca="false">U648-T648</f>
        <v>75</v>
      </c>
      <c r="W648" s="0" t="n">
        <f aca="false">IF(O648&lt;1881,1,0)</f>
        <v>1</v>
      </c>
      <c r="X648" s="0" t="n">
        <f aca="false">IF(AND(O648&gt;1880,O648&lt;1901),1,0)</f>
        <v>0</v>
      </c>
      <c r="Y648" s="0" t="n">
        <f aca="false">IF(AND(O648&gt;1900,O648&lt;1919),1,0)</f>
        <v>0</v>
      </c>
      <c r="Z648" s="0" t="n">
        <f aca="false">IF(O648&gt;1918,1,0)</f>
        <v>0</v>
      </c>
      <c r="AA648" s="0" t="n">
        <f aca="false">IF(W648=1,1,IF(X648=1,2,IF(Y648=1,3,IF(Z648=1,4,0))))</f>
        <v>1</v>
      </c>
      <c r="AB648" s="0" t="n">
        <f aca="false">IF(ISNUMBER(FIND("2e kamerlid",D648,1)),1,0)</f>
        <v>1</v>
      </c>
      <c r="AC648" s="0" t="n">
        <f aca="false">IF(ISNUMBER(FIND("1e kamerlid",D648,1)),1,0)</f>
        <v>0</v>
      </c>
      <c r="AD648" s="0" t="n">
        <f aca="false">IF(ISNUMBER(FIND("minister",D648,1)),1,0)</f>
        <v>1</v>
      </c>
      <c r="AE648" s="0" t="n">
        <f aca="false">IF(ISNUMBER(FIND("gedeputeerde",D648,1)),1,0)</f>
        <v>0</v>
      </c>
      <c r="AF648" s="0" t="n">
        <f aca="false">IF(ISNUMBER(FIND("commissaris",D648,1)),1,0)</f>
        <v>0</v>
      </c>
    </row>
    <row r="649" customFormat="false" ht="15" hidden="false" customHeight="false" outlineLevel="0" collapsed="false">
      <c r="A649" s="6" t="s">
        <v>2837</v>
      </c>
      <c r="B649" s="6" t="s">
        <v>2838</v>
      </c>
      <c r="C649" s="6" t="s">
        <v>64</v>
      </c>
      <c r="D649" s="6" t="s">
        <v>316</v>
      </c>
      <c r="E649" s="6" t="s">
        <v>138</v>
      </c>
      <c r="F649" s="6" t="s">
        <v>139</v>
      </c>
      <c r="G649" s="6" t="s">
        <v>2839</v>
      </c>
      <c r="H649" s="13" t="s">
        <v>2840</v>
      </c>
      <c r="I649" s="8" t="s">
        <v>39</v>
      </c>
      <c r="J649" s="8" t="s">
        <v>40</v>
      </c>
      <c r="K649" s="14" t="s">
        <v>40</v>
      </c>
      <c r="L649" s="6"/>
      <c r="M649" s="14" t="s">
        <v>2841</v>
      </c>
      <c r="N649" s="7" t="s">
        <v>77</v>
      </c>
      <c r="O649" s="9" t="n">
        <v>1888</v>
      </c>
      <c r="P649" s="0" t="str">
        <f aca="false">RIGHT(VLOOKUP(A649,Sheet2!A:C,3,0),4)</f>
        <v>1911</v>
      </c>
      <c r="Q649" s="0" t="n">
        <f aca="false">P649-O649</f>
        <v>23</v>
      </c>
      <c r="R649" s="0" t="str">
        <f aca="false">VLOOKUP(A649,Sheet1!A:K,8,0)</f>
        <v>liberaal</v>
      </c>
      <c r="S649" s="0" t="s">
        <v>50</v>
      </c>
      <c r="T649" s="0" t="str">
        <f aca="false">RIGHT(VLOOKUP(A649,Sheet1!A:K,11,0),4)</f>
        <v>1845</v>
      </c>
      <c r="U649" s="0" t="str">
        <f aca="false">RIGHT(G649,4)</f>
        <v>1911</v>
      </c>
      <c r="V649" s="0" t="n">
        <f aca="false">U649-T649</f>
        <v>66</v>
      </c>
      <c r="W649" s="0" t="n">
        <f aca="false">IF(O649&lt;1881,1,0)</f>
        <v>0</v>
      </c>
      <c r="X649" s="0" t="n">
        <f aca="false">IF(AND(O649&gt;1880,O649&lt;1901),1,0)</f>
        <v>1</v>
      </c>
      <c r="Y649" s="0" t="n">
        <f aca="false">IF(AND(O649&gt;1900,O649&lt;1919),1,0)</f>
        <v>0</v>
      </c>
      <c r="Z649" s="0" t="n">
        <f aca="false">IF(O649&gt;1918,1,0)</f>
        <v>0</v>
      </c>
      <c r="AA649" s="0" t="n">
        <f aca="false">IF(W649=1,1,IF(X649=1,2,IF(Y649=1,3,IF(Z649=1,4,0))))</f>
        <v>2</v>
      </c>
      <c r="AB649" s="0" t="n">
        <f aca="false">IF(ISNUMBER(FIND("2e kamerlid",D649,1)),1,0)</f>
        <v>0</v>
      </c>
      <c r="AC649" s="0" t="n">
        <f aca="false">IF(ISNUMBER(FIND("1e kamerlid",D649,1)),1,0)</f>
        <v>1</v>
      </c>
      <c r="AD649" s="0" t="n">
        <f aca="false">IF(ISNUMBER(FIND("minister",D649,1)),1,0)</f>
        <v>0</v>
      </c>
      <c r="AE649" s="0" t="n">
        <f aca="false">IF(ISNUMBER(FIND("gedeputeerde",D649,1)),1,0)</f>
        <v>1</v>
      </c>
      <c r="AF649" s="0" t="n">
        <f aca="false">IF(ISNUMBER(FIND("commissaris",D649,1)),1,0)</f>
        <v>0</v>
      </c>
    </row>
    <row r="650" customFormat="false" ht="15" hidden="false" customHeight="false" outlineLevel="0" collapsed="false">
      <c r="A650" s="6" t="s">
        <v>2842</v>
      </c>
      <c r="B650" s="7" t="s">
        <v>2843</v>
      </c>
      <c r="C650" s="7" t="s">
        <v>365</v>
      </c>
      <c r="D650" s="7" t="s">
        <v>46</v>
      </c>
      <c r="E650" s="7" t="s">
        <v>58</v>
      </c>
      <c r="F650" s="7" t="s">
        <v>56</v>
      </c>
      <c r="G650" s="7" t="s">
        <v>2844</v>
      </c>
      <c r="H650" s="7" t="n">
        <v>1922</v>
      </c>
      <c r="I650" s="8" t="s">
        <v>77</v>
      </c>
      <c r="J650" s="8" t="s">
        <v>77</v>
      </c>
      <c r="K650" s="7" t="s">
        <v>77</v>
      </c>
      <c r="L650" s="8" t="s">
        <v>58</v>
      </c>
      <c r="M650" s="7"/>
      <c r="N650" s="7" t="s">
        <v>77</v>
      </c>
      <c r="O650" s="9" t="n">
        <v>1891</v>
      </c>
      <c r="P650" s="0" t="str">
        <f aca="false">RIGHT(VLOOKUP(A650,Sheet2!A:C,3,0),4)</f>
        <v>1916</v>
      </c>
      <c r="Q650" s="0" t="n">
        <f aca="false">P650-O650</f>
        <v>25</v>
      </c>
      <c r="R650" s="0" t="str">
        <f aca="false">VLOOKUP(A650,Sheet1!A:K,8,0)</f>
        <v>liberaal</v>
      </c>
      <c r="S650" s="0" t="s">
        <v>50</v>
      </c>
      <c r="T650" s="0" t="str">
        <f aca="false">RIGHT(VLOOKUP(A650,Sheet1!A:K,11,0),4)</f>
        <v>1842</v>
      </c>
      <c r="U650" s="0" t="str">
        <f aca="false">RIGHT(G650,4)</f>
        <v>1922</v>
      </c>
      <c r="V650" s="0" t="n">
        <f aca="false">U650-T650</f>
        <v>80</v>
      </c>
      <c r="W650" s="0" t="n">
        <f aca="false">IF(O650&lt;1881,1,0)</f>
        <v>0</v>
      </c>
      <c r="X650" s="0" t="n">
        <f aca="false">IF(AND(O650&gt;1880,O650&lt;1901),1,0)</f>
        <v>1</v>
      </c>
      <c r="Y650" s="0" t="n">
        <f aca="false">IF(AND(O650&gt;1900,O650&lt;1919),1,0)</f>
        <v>0</v>
      </c>
      <c r="Z650" s="0" t="n">
        <f aca="false">IF(O650&gt;1918,1,0)</f>
        <v>0</v>
      </c>
      <c r="AA650" s="0" t="n">
        <f aca="false">IF(W650=1,1,IF(X650=1,2,IF(Y650=1,3,IF(Z650=1,4,0))))</f>
        <v>2</v>
      </c>
      <c r="AB650" s="0" t="n">
        <f aca="false">IF(ISNUMBER(FIND("2e kamerlid",D650,1)),1,0)</f>
        <v>1</v>
      </c>
      <c r="AC650" s="0" t="n">
        <f aca="false">IF(ISNUMBER(FIND("1e kamerlid",D650,1)),1,0)</f>
        <v>1</v>
      </c>
      <c r="AD650" s="0" t="n">
        <f aca="false">IF(ISNUMBER(FIND("minister",D650,1)),1,0)</f>
        <v>0</v>
      </c>
      <c r="AE650" s="0" t="n">
        <f aca="false">IF(ISNUMBER(FIND("gedeputeerde",D650,1)),1,0)</f>
        <v>0</v>
      </c>
      <c r="AF650" s="0" t="n">
        <f aca="false">IF(ISNUMBER(FIND("commissaris",D650,1)),1,0)</f>
        <v>0</v>
      </c>
    </row>
    <row r="651" customFormat="false" ht="15" hidden="false" customHeight="false" outlineLevel="0" collapsed="false">
      <c r="A651" s="6" t="s">
        <v>2845</v>
      </c>
      <c r="B651" s="7" t="s">
        <v>2846</v>
      </c>
      <c r="C651" s="7" t="s">
        <v>64</v>
      </c>
      <c r="D651" s="7" t="s">
        <v>35</v>
      </c>
      <c r="E651" s="7" t="s">
        <v>2847</v>
      </c>
      <c r="F651" s="7" t="s">
        <v>48</v>
      </c>
      <c r="G651" s="7" t="s">
        <v>2848</v>
      </c>
      <c r="H651" s="10" t="n">
        <v>1897</v>
      </c>
      <c r="I651" s="11" t="n">
        <v>2274033</v>
      </c>
      <c r="J651" s="7" t="s">
        <v>40</v>
      </c>
      <c r="K651" s="7" t="s">
        <v>40</v>
      </c>
      <c r="L651" s="12" t="s">
        <v>2849</v>
      </c>
      <c r="M651" s="12"/>
      <c r="N651" s="7" t="s">
        <v>40</v>
      </c>
      <c r="O651" s="9" t="n">
        <v>1890</v>
      </c>
      <c r="P651" s="0" t="str">
        <f aca="false">RIGHT(VLOOKUP(A651,Sheet2!A:C,3,0),4)</f>
        <v>1897</v>
      </c>
      <c r="Q651" s="0" t="n">
        <f aca="false">P651-O651</f>
        <v>7</v>
      </c>
      <c r="R651" s="0" t="str">
        <f aca="false">VLOOKUP(A651,Sheet1!A:K,8,0)</f>
        <v>Liberale Unie;vooruitstrevende kamerclub;'club-Pyttersen'</v>
      </c>
      <c r="S651" s="0" t="s">
        <v>50</v>
      </c>
      <c r="T651" s="0" t="str">
        <f aca="false">RIGHT(VLOOKUP(A651,Sheet1!A:K,11,0),4)</f>
        <v>1846</v>
      </c>
      <c r="U651" s="0" t="str">
        <f aca="false">RIGHT(G651,4)</f>
        <v>1897</v>
      </c>
      <c r="V651" s="0" t="n">
        <f aca="false">U651-T651</f>
        <v>51</v>
      </c>
      <c r="W651" s="0" t="n">
        <f aca="false">IF(O651&lt;1881,1,0)</f>
        <v>0</v>
      </c>
      <c r="X651" s="0" t="n">
        <f aca="false">IF(AND(O651&gt;1880,O651&lt;1901),1,0)</f>
        <v>1</v>
      </c>
      <c r="Y651" s="0" t="n">
        <f aca="false">IF(AND(O651&gt;1900,O651&lt;1919),1,0)</f>
        <v>0</v>
      </c>
      <c r="Z651" s="0" t="n">
        <f aca="false">IF(O651&gt;1918,1,0)</f>
        <v>0</v>
      </c>
      <c r="AA651" s="0" t="n">
        <f aca="false">IF(W651=1,1,IF(X651=1,2,IF(Y651=1,3,IF(Z651=1,4,0))))</f>
        <v>2</v>
      </c>
      <c r="AB651" s="0" t="n">
        <f aca="false">IF(ISNUMBER(FIND("2e kamerlid",D651,1)),1,0)</f>
        <v>1</v>
      </c>
      <c r="AC651" s="0" t="n">
        <f aca="false">IF(ISNUMBER(FIND("1e kamerlid",D651,1)),1,0)</f>
        <v>0</v>
      </c>
      <c r="AD651" s="0" t="n">
        <f aca="false">IF(ISNUMBER(FIND("minister",D651,1)),1,0)</f>
        <v>0</v>
      </c>
      <c r="AE651" s="0" t="n">
        <f aca="false">IF(ISNUMBER(FIND("gedeputeerde",D651,1)),1,0)</f>
        <v>0</v>
      </c>
      <c r="AF651" s="0" t="n">
        <f aca="false">IF(ISNUMBER(FIND("commissaris",D651,1)),1,0)</f>
        <v>0</v>
      </c>
    </row>
    <row r="652" customFormat="false" ht="15" hidden="false" customHeight="false" outlineLevel="0" collapsed="false">
      <c r="A652" s="6" t="s">
        <v>2850</v>
      </c>
      <c r="B652" s="7" t="s">
        <v>2851</v>
      </c>
      <c r="C652" s="7" t="s">
        <v>1747</v>
      </c>
      <c r="D652" s="7" t="s">
        <v>2852</v>
      </c>
      <c r="E652" s="7" t="s">
        <v>82</v>
      </c>
      <c r="F652" s="7" t="s">
        <v>37</v>
      </c>
      <c r="G652" s="7" t="s">
        <v>2853</v>
      </c>
      <c r="H652" s="7" t="n">
        <v>1937</v>
      </c>
      <c r="I652" s="7" t="s">
        <v>39</v>
      </c>
      <c r="J652" s="7" t="s">
        <v>40</v>
      </c>
      <c r="K652" s="7" t="s">
        <v>40</v>
      </c>
      <c r="L652" s="7"/>
      <c r="M652" s="7"/>
      <c r="N652" s="8" t="s">
        <v>40</v>
      </c>
      <c r="O652" s="9" t="n">
        <v>1918</v>
      </c>
      <c r="P652" s="0" t="str">
        <f aca="false">RIGHT(VLOOKUP(A652,Sheet2!A:C,3,0),4)</f>
        <v>1920</v>
      </c>
      <c r="Q652" s="0" t="n">
        <f aca="false">P652-O652</f>
        <v>2</v>
      </c>
      <c r="R652" s="0" t="str">
        <f aca="false">VLOOKUP(A652,Sheet1!A:K,8,0)</f>
        <v>Algemeene Bond (RKSP)</v>
      </c>
      <c r="S652" s="0" t="s">
        <v>69</v>
      </c>
      <c r="T652" s="0" t="str">
        <f aca="false">RIGHT(VLOOKUP(A652,Sheet1!A:K,11,0),4)</f>
        <v>1864</v>
      </c>
      <c r="U652" s="0" t="str">
        <f aca="false">RIGHT(G652,4)</f>
        <v>1937</v>
      </c>
      <c r="V652" s="0" t="n">
        <f aca="false">U652-T652</f>
        <v>73</v>
      </c>
      <c r="W652" s="0" t="n">
        <f aca="false">IF(O652&lt;1881,1,0)</f>
        <v>0</v>
      </c>
      <c r="X652" s="0" t="n">
        <f aca="false">IF(AND(O652&gt;1880,O652&lt;1901),1,0)</f>
        <v>0</v>
      </c>
      <c r="Y652" s="0" t="n">
        <f aca="false">IF(AND(O652&gt;1900,O652&lt;1919),1,0)</f>
        <v>1</v>
      </c>
      <c r="Z652" s="0" t="n">
        <f aca="false">IF(O652&gt;1918,1,0)</f>
        <v>0</v>
      </c>
      <c r="AA652" s="0" t="n">
        <f aca="false">IF(W652=1,1,IF(X652=1,2,IF(Y652=1,3,IF(Z652=1,4,0))))</f>
        <v>3</v>
      </c>
      <c r="AB652" s="0" t="n">
        <f aca="false">IF(ISNUMBER(FIND("2e kamerlid",D652,1)),1,0)</f>
        <v>0</v>
      </c>
      <c r="AC652" s="0" t="n">
        <f aca="false">IF(ISNUMBER(FIND("1e kamerlid",D652,1)),1,0)</f>
        <v>0</v>
      </c>
      <c r="AD652" s="0" t="n">
        <f aca="false">IF(ISNUMBER(FIND("minister",D652,1)),1,0)</f>
        <v>1</v>
      </c>
      <c r="AE652" s="0" t="n">
        <f aca="false">IF(ISNUMBER(FIND("gedeputeerde",D652,1)),1,0)</f>
        <v>0</v>
      </c>
      <c r="AF652" s="0" t="n">
        <f aca="false">IF(ISNUMBER(FIND("commissaris",D652,1)),1,0)</f>
        <v>0</v>
      </c>
    </row>
    <row r="653" customFormat="false" ht="15" hidden="false" customHeight="false" outlineLevel="0" collapsed="false">
      <c r="A653" s="6" t="s">
        <v>2854</v>
      </c>
      <c r="B653" s="7" t="s">
        <v>2855</v>
      </c>
      <c r="C653" s="7" t="s">
        <v>442</v>
      </c>
      <c r="D653" s="7" t="s">
        <v>2852</v>
      </c>
      <c r="E653" s="7" t="s">
        <v>73</v>
      </c>
      <c r="F653" s="7" t="s">
        <v>48</v>
      </c>
      <c r="G653" s="7" t="s">
        <v>2856</v>
      </c>
      <c r="H653" s="10" t="n">
        <v>1900</v>
      </c>
      <c r="I653" s="11" t="n">
        <v>2479207</v>
      </c>
      <c r="J653" s="7" t="s">
        <v>40</v>
      </c>
      <c r="K653" s="7" t="s">
        <v>40</v>
      </c>
      <c r="L653" s="10" t="n">
        <v>1</v>
      </c>
      <c r="M653" s="12"/>
      <c r="N653" s="7" t="s">
        <v>40</v>
      </c>
      <c r="O653" s="9" t="n">
        <v>1876</v>
      </c>
      <c r="P653" s="0" t="str">
        <f aca="false">RIGHT(VLOOKUP(A653,Sheet2!A:C,3,0),4)</f>
        <v>1877</v>
      </c>
      <c r="Q653" s="0" t="n">
        <f aca="false">P653-O653</f>
        <v>1</v>
      </c>
      <c r="R653" s="0" t="str">
        <f aca="false">VLOOKUP(A653,Sheet1!A:K,8,0)</f>
        <v>conservatief-liberaal</v>
      </c>
      <c r="S653" s="0" t="s">
        <v>69</v>
      </c>
      <c r="T653" s="0" t="str">
        <f aca="false">RIGHT(VLOOKUP(A653,Sheet1!A:K,11,0),4)</f>
        <v>1819</v>
      </c>
      <c r="U653" s="0" t="str">
        <f aca="false">RIGHT(G653,4)</f>
        <v>1900</v>
      </c>
      <c r="V653" s="0" t="n">
        <f aca="false">U653-T653</f>
        <v>81</v>
      </c>
      <c r="W653" s="0" t="n">
        <f aca="false">IF(O653&lt;1881,1,0)</f>
        <v>1</v>
      </c>
      <c r="X653" s="0" t="n">
        <f aca="false">IF(AND(O653&gt;1880,O653&lt;1901),1,0)</f>
        <v>0</v>
      </c>
      <c r="Y653" s="0" t="n">
        <f aca="false">IF(AND(O653&gt;1900,O653&lt;1919),1,0)</f>
        <v>0</v>
      </c>
      <c r="Z653" s="0" t="n">
        <f aca="false">IF(O653&gt;1918,1,0)</f>
        <v>0</v>
      </c>
      <c r="AA653" s="0" t="n">
        <f aca="false">IF(W653=1,1,IF(X653=1,2,IF(Y653=1,3,IF(Z653=1,4,0))))</f>
        <v>1</v>
      </c>
      <c r="AB653" s="0" t="n">
        <f aca="false">IF(ISNUMBER(FIND("2e kamerlid",D653,1)),1,0)</f>
        <v>0</v>
      </c>
      <c r="AC653" s="0" t="n">
        <f aca="false">IF(ISNUMBER(FIND("1e kamerlid",D653,1)),1,0)</f>
        <v>0</v>
      </c>
      <c r="AD653" s="0" t="n">
        <f aca="false">IF(ISNUMBER(FIND("minister",D653,1)),1,0)</f>
        <v>1</v>
      </c>
      <c r="AE653" s="0" t="n">
        <f aca="false">IF(ISNUMBER(FIND("gedeputeerde",D653,1)),1,0)</f>
        <v>0</v>
      </c>
      <c r="AF653" s="0" t="n">
        <f aca="false">IF(ISNUMBER(FIND("commissaris",D653,1)),1,0)</f>
        <v>0</v>
      </c>
    </row>
    <row r="654" customFormat="false" ht="15" hidden="false" customHeight="false" outlineLevel="0" collapsed="false">
      <c r="A654" s="6" t="s">
        <v>2857</v>
      </c>
      <c r="B654" s="7" t="s">
        <v>2858</v>
      </c>
      <c r="C654" s="7" t="s">
        <v>2859</v>
      </c>
      <c r="D654" s="7" t="s">
        <v>2852</v>
      </c>
      <c r="E654" s="7" t="s">
        <v>82</v>
      </c>
      <c r="F654" s="7" t="s">
        <v>37</v>
      </c>
      <c r="G654" s="7" t="s">
        <v>2860</v>
      </c>
      <c r="H654" s="7" t="n">
        <v>1891</v>
      </c>
      <c r="I654" s="7" t="s">
        <v>39</v>
      </c>
      <c r="J654" s="7" t="s">
        <v>40</v>
      </c>
      <c r="K654" s="7" t="s">
        <v>40</v>
      </c>
      <c r="L654" s="7"/>
      <c r="M654" s="7"/>
      <c r="N654" s="7" t="s">
        <v>40</v>
      </c>
      <c r="O654" s="9" t="n">
        <v>1848</v>
      </c>
      <c r="P654" s="0" t="str">
        <f aca="false">RIGHT(VLOOKUP(A654,Sheet2!A:C,3,0),4)</f>
        <v>1849</v>
      </c>
      <c r="Q654" s="0" t="n">
        <f aca="false">P654-O654</f>
        <v>1</v>
      </c>
      <c r="R654" s="0" t="str">
        <f aca="false">VLOOKUP(A654,Sheet1!A:K,8,0)</f>
        <v>conservatief-liberaal</v>
      </c>
      <c r="S654" s="0" t="s">
        <v>69</v>
      </c>
      <c r="T654" s="0" t="str">
        <f aca="false">RIGHT(VLOOKUP(A654,Sheet1!A:K,11,0),4)</f>
        <v>1801</v>
      </c>
      <c r="U654" s="0" t="str">
        <f aca="false">RIGHT(G654,4)</f>
        <v>1891</v>
      </c>
      <c r="V654" s="0" t="n">
        <f aca="false">U654-T654</f>
        <v>90</v>
      </c>
      <c r="W654" s="0" t="n">
        <f aca="false">IF(O654&lt;1881,1,0)</f>
        <v>1</v>
      </c>
      <c r="X654" s="0" t="n">
        <f aca="false">IF(AND(O654&gt;1880,O654&lt;1901),1,0)</f>
        <v>0</v>
      </c>
      <c r="Y654" s="0" t="n">
        <f aca="false">IF(AND(O654&gt;1900,O654&lt;1919),1,0)</f>
        <v>0</v>
      </c>
      <c r="Z654" s="0" t="n">
        <f aca="false">IF(O654&gt;1918,1,0)</f>
        <v>0</v>
      </c>
      <c r="AA654" s="0" t="n">
        <f aca="false">IF(W654=1,1,IF(X654=1,2,IF(Y654=1,3,IF(Z654=1,4,0))))</f>
        <v>1</v>
      </c>
      <c r="AB654" s="0" t="n">
        <f aca="false">IF(ISNUMBER(FIND("2e kamerlid",D654,1)),1,0)</f>
        <v>0</v>
      </c>
      <c r="AC654" s="0" t="n">
        <f aca="false">IF(ISNUMBER(FIND("1e kamerlid",D654,1)),1,0)</f>
        <v>0</v>
      </c>
      <c r="AD654" s="0" t="n">
        <f aca="false">IF(ISNUMBER(FIND("minister",D654,1)),1,0)</f>
        <v>1</v>
      </c>
      <c r="AE654" s="0" t="n">
        <f aca="false">IF(ISNUMBER(FIND("gedeputeerde",D654,1)),1,0)</f>
        <v>0</v>
      </c>
      <c r="AF654" s="0" t="n">
        <f aca="false">IF(ISNUMBER(FIND("commissaris",D654,1)),1,0)</f>
        <v>0</v>
      </c>
    </row>
    <row r="655" customFormat="false" ht="15" hidden="false" customHeight="false" outlineLevel="0" collapsed="false">
      <c r="A655" s="6" t="s">
        <v>2861</v>
      </c>
      <c r="B655" s="7" t="s">
        <v>2862</v>
      </c>
      <c r="C655" s="7" t="s">
        <v>2863</v>
      </c>
      <c r="D655" s="7" t="s">
        <v>2852</v>
      </c>
      <c r="E655" s="7" t="s">
        <v>82</v>
      </c>
      <c r="F655" s="7" t="s">
        <v>37</v>
      </c>
      <c r="G655" s="7" t="s">
        <v>2864</v>
      </c>
      <c r="H655" s="7" t="n">
        <v>1913</v>
      </c>
      <c r="I655" s="11" t="s">
        <v>2865</v>
      </c>
      <c r="J655" s="7" t="s">
        <v>268</v>
      </c>
      <c r="K655" s="7" t="s">
        <v>268</v>
      </c>
      <c r="L655" s="7"/>
      <c r="M655" s="7"/>
      <c r="N655" s="7" t="s">
        <v>40</v>
      </c>
      <c r="O655" s="9" t="n">
        <v>1879</v>
      </c>
      <c r="P655" s="0" t="str">
        <f aca="false">RIGHT(VLOOKUP(A655,Sheet2!A:C,3,0),4)</f>
        <v>1879</v>
      </c>
      <c r="Q655" s="0" t="n">
        <f aca="false">P655-O655</f>
        <v>0</v>
      </c>
      <c r="R655" s="0" t="str">
        <f aca="false">VLOOKUP(A655,Sheet1!A:K,8,0)</f>
        <v>liberaal</v>
      </c>
      <c r="S655" s="0" t="s">
        <v>50</v>
      </c>
      <c r="T655" s="0" t="str">
        <f aca="false">RIGHT(VLOOKUP(A655,Sheet1!A:K,11,0),4)</f>
        <v>1832</v>
      </c>
      <c r="U655" s="0" t="str">
        <f aca="false">RIGHT(G655,4)</f>
        <v>1913</v>
      </c>
      <c r="V655" s="0" t="n">
        <f aca="false">U655-T655</f>
        <v>81</v>
      </c>
      <c r="W655" s="0" t="n">
        <f aca="false">IF(O655&lt;1881,1,0)</f>
        <v>1</v>
      </c>
      <c r="X655" s="0" t="n">
        <f aca="false">IF(AND(O655&gt;1880,O655&lt;1901),1,0)</f>
        <v>0</v>
      </c>
      <c r="Y655" s="0" t="n">
        <f aca="false">IF(AND(O655&gt;1900,O655&lt;1919),1,0)</f>
        <v>0</v>
      </c>
      <c r="Z655" s="0" t="n">
        <f aca="false">IF(O655&gt;1918,1,0)</f>
        <v>0</v>
      </c>
      <c r="AA655" s="0" t="n">
        <f aca="false">IF(W655=1,1,IF(X655=1,2,IF(Y655=1,3,IF(Z655=1,4,0))))</f>
        <v>1</v>
      </c>
      <c r="AB655" s="0" t="n">
        <f aca="false">IF(ISNUMBER(FIND("2e kamerlid",D655,1)),1,0)</f>
        <v>0</v>
      </c>
      <c r="AC655" s="0" t="n">
        <f aca="false">IF(ISNUMBER(FIND("1e kamerlid",D655,1)),1,0)</f>
        <v>0</v>
      </c>
      <c r="AD655" s="0" t="n">
        <f aca="false">IF(ISNUMBER(FIND("minister",D655,1)),1,0)</f>
        <v>1</v>
      </c>
      <c r="AE655" s="0" t="n">
        <f aca="false">IF(ISNUMBER(FIND("gedeputeerde",D655,1)),1,0)</f>
        <v>0</v>
      </c>
      <c r="AF655" s="0" t="n">
        <f aca="false">IF(ISNUMBER(FIND("commissaris",D655,1)),1,0)</f>
        <v>0</v>
      </c>
    </row>
    <row r="656" customFormat="false" ht="15" hidden="false" customHeight="false" outlineLevel="0" collapsed="false">
      <c r="A656" s="6" t="s">
        <v>2866</v>
      </c>
      <c r="B656" s="7" t="s">
        <v>2867</v>
      </c>
      <c r="C656" s="7" t="s">
        <v>297</v>
      </c>
      <c r="D656" s="7" t="s">
        <v>2852</v>
      </c>
      <c r="E656" s="7" t="s">
        <v>82</v>
      </c>
      <c r="F656" s="7" t="s">
        <v>37</v>
      </c>
      <c r="G656" s="7" t="s">
        <v>2868</v>
      </c>
      <c r="H656" s="7" t="n">
        <v>1913</v>
      </c>
      <c r="I656" s="11" t="s">
        <v>2869</v>
      </c>
      <c r="J656" s="7" t="s">
        <v>40</v>
      </c>
      <c r="K656" s="7" t="s">
        <v>40</v>
      </c>
      <c r="L656" s="7"/>
      <c r="M656" s="7"/>
      <c r="N656" s="7" t="s">
        <v>40</v>
      </c>
      <c r="O656" s="9" t="n">
        <v>1888</v>
      </c>
      <c r="P656" s="0" t="str">
        <f aca="false">RIGHT(VLOOKUP(A656,Sheet2!A:C,3,0),4)</f>
        <v>1905</v>
      </c>
      <c r="Q656" s="0" t="n">
        <f aca="false">P656-O656</f>
        <v>17</v>
      </c>
      <c r="R656" s="0" t="str">
        <f aca="false">VLOOKUP(A656,Sheet1!A:K,8,0)</f>
        <v>Rooms-Katholieken</v>
      </c>
      <c r="S656" s="0" t="s">
        <v>69</v>
      </c>
      <c r="T656" s="0" t="str">
        <f aca="false">RIGHT(VLOOKUP(A656,Sheet1!A:K,11,0),4)</f>
        <v>1836</v>
      </c>
      <c r="U656" s="0" t="str">
        <f aca="false">RIGHT(G656,4)</f>
        <v>1913</v>
      </c>
      <c r="V656" s="0" t="n">
        <f aca="false">U656-T656</f>
        <v>77</v>
      </c>
      <c r="W656" s="0" t="n">
        <f aca="false">IF(O656&lt;1881,1,0)</f>
        <v>0</v>
      </c>
      <c r="X656" s="0" t="n">
        <f aca="false">IF(AND(O656&gt;1880,O656&lt;1901),1,0)</f>
        <v>1</v>
      </c>
      <c r="Y656" s="0" t="n">
        <f aca="false">IF(AND(O656&gt;1900,O656&lt;1919),1,0)</f>
        <v>0</v>
      </c>
      <c r="Z656" s="0" t="n">
        <f aca="false">IF(O656&gt;1918,1,0)</f>
        <v>0</v>
      </c>
      <c r="AA656" s="0" t="n">
        <f aca="false">IF(W656=1,1,IF(X656=1,2,IF(Y656=1,3,IF(Z656=1,4,0))))</f>
        <v>2</v>
      </c>
      <c r="AB656" s="0" t="n">
        <f aca="false">IF(ISNUMBER(FIND("2e kamerlid",D656,1)),1,0)</f>
        <v>0</v>
      </c>
      <c r="AC656" s="0" t="n">
        <f aca="false">IF(ISNUMBER(FIND("1e kamerlid",D656,1)),1,0)</f>
        <v>0</v>
      </c>
      <c r="AD656" s="0" t="n">
        <f aca="false">IF(ISNUMBER(FIND("minister",D656,1)),1,0)</f>
        <v>1</v>
      </c>
      <c r="AE656" s="0" t="n">
        <f aca="false">IF(ISNUMBER(FIND("gedeputeerde",D656,1)),1,0)</f>
        <v>0</v>
      </c>
      <c r="AF656" s="0" t="n">
        <f aca="false">IF(ISNUMBER(FIND("commissaris",D656,1)),1,0)</f>
        <v>0</v>
      </c>
    </row>
    <row r="657" customFormat="false" ht="15" hidden="false" customHeight="false" outlineLevel="0" collapsed="false">
      <c r="A657" s="6" t="s">
        <v>2870</v>
      </c>
      <c r="B657" s="6" t="s">
        <v>2871</v>
      </c>
      <c r="C657" s="6" t="s">
        <v>533</v>
      </c>
      <c r="D657" s="6" t="s">
        <v>2852</v>
      </c>
      <c r="E657" s="6" t="s">
        <v>288</v>
      </c>
      <c r="F657" s="6" t="s">
        <v>95</v>
      </c>
      <c r="G657" s="6" t="s">
        <v>2872</v>
      </c>
      <c r="H657" s="13" t="s">
        <v>819</v>
      </c>
      <c r="I657" s="7" t="s">
        <v>84</v>
      </c>
      <c r="J657" s="7" t="s">
        <v>40</v>
      </c>
      <c r="K657" s="6" t="s">
        <v>40</v>
      </c>
      <c r="L657" s="6"/>
      <c r="M657" s="6"/>
      <c r="N657" s="7" t="s">
        <v>40</v>
      </c>
      <c r="O657" s="9" t="n">
        <v>1883</v>
      </c>
      <c r="P657" s="0" t="str">
        <f aca="false">RIGHT(VLOOKUP(A657,Sheet2!A:C,3,0),4)</f>
        <v>1887</v>
      </c>
      <c r="Q657" s="0" t="n">
        <f aca="false">P657-O657</f>
        <v>4</v>
      </c>
      <c r="R657" s="0" t="str">
        <f aca="false">VLOOKUP(A657,Sheet1!A:K,8,0)</f>
        <v>conservatief (katholiek)</v>
      </c>
      <c r="S657" s="0" t="s">
        <v>69</v>
      </c>
      <c r="T657" s="0" t="str">
        <f aca="false">RIGHT(VLOOKUP(A657,Sheet1!A:K,11,0),4)</f>
        <v>1824</v>
      </c>
      <c r="U657" s="0" t="str">
        <f aca="false">RIGHT(G657,4)</f>
        <v>1890</v>
      </c>
      <c r="V657" s="0" t="n">
        <f aca="false">U657-T657</f>
        <v>66</v>
      </c>
      <c r="W657" s="0" t="n">
        <f aca="false">IF(O657&lt;1881,1,0)</f>
        <v>0</v>
      </c>
      <c r="X657" s="0" t="n">
        <f aca="false">IF(AND(O657&gt;1880,O657&lt;1901),1,0)</f>
        <v>1</v>
      </c>
      <c r="Y657" s="0" t="n">
        <f aca="false">IF(AND(O657&gt;1900,O657&lt;1919),1,0)</f>
        <v>0</v>
      </c>
      <c r="Z657" s="0" t="n">
        <f aca="false">IF(O657&gt;1918,1,0)</f>
        <v>0</v>
      </c>
      <c r="AA657" s="0" t="n">
        <f aca="false">IF(W657=1,1,IF(X657=1,2,IF(Y657=1,3,IF(Z657=1,4,0))))</f>
        <v>2</v>
      </c>
      <c r="AB657" s="0" t="n">
        <f aca="false">IF(ISNUMBER(FIND("2e kamerlid",D657,1)),1,0)</f>
        <v>0</v>
      </c>
      <c r="AC657" s="0" t="n">
        <f aca="false">IF(ISNUMBER(FIND("1e kamerlid",D657,1)),1,0)</f>
        <v>0</v>
      </c>
      <c r="AD657" s="0" t="n">
        <f aca="false">IF(ISNUMBER(FIND("minister",D657,1)),1,0)</f>
        <v>1</v>
      </c>
      <c r="AE657" s="0" t="n">
        <f aca="false">IF(ISNUMBER(FIND("gedeputeerde",D657,1)),1,0)</f>
        <v>0</v>
      </c>
      <c r="AF657" s="0" t="n">
        <f aca="false">IF(ISNUMBER(FIND("commissaris",D657,1)),1,0)</f>
        <v>0</v>
      </c>
    </row>
    <row r="658" customFormat="false" ht="15" hidden="false" customHeight="false" outlineLevel="0" collapsed="false">
      <c r="A658" s="6" t="s">
        <v>2873</v>
      </c>
      <c r="B658" s="7" t="s">
        <v>2874</v>
      </c>
      <c r="C658" s="7" t="s">
        <v>2875</v>
      </c>
      <c r="D658" s="7" t="s">
        <v>2852</v>
      </c>
      <c r="E658" s="7" t="s">
        <v>82</v>
      </c>
      <c r="F658" s="7" t="s">
        <v>37</v>
      </c>
      <c r="G658" s="7" t="s">
        <v>2876</v>
      </c>
      <c r="H658" s="7" t="n">
        <v>1892</v>
      </c>
      <c r="I658" s="7" t="s">
        <v>39</v>
      </c>
      <c r="J658" s="7" t="s">
        <v>40</v>
      </c>
      <c r="K658" s="7" t="s">
        <v>40</v>
      </c>
      <c r="L658" s="7"/>
      <c r="M658" s="7"/>
      <c r="N658" s="7" t="s">
        <v>40</v>
      </c>
      <c r="O658" s="9" t="n">
        <v>1876</v>
      </c>
      <c r="P658" s="0" t="str">
        <f aca="false">RIGHT(VLOOKUP(A658,Sheet2!A:C,3,0),4)</f>
        <v>1877</v>
      </c>
      <c r="Q658" s="0" t="n">
        <f aca="false">P658-O658</f>
        <v>1</v>
      </c>
      <c r="R658" s="0" t="str">
        <f aca="false">VLOOKUP(A658,Sheet1!A:K,8,0)</f>
        <v>conservatief</v>
      </c>
      <c r="S658" s="0" t="s">
        <v>69</v>
      </c>
      <c r="T658" s="0" t="str">
        <f aca="false">RIGHT(VLOOKUP(A658,Sheet1!A:K,11,0),4)</f>
        <v>1817</v>
      </c>
      <c r="U658" s="0" t="str">
        <f aca="false">RIGHT(G658,4)</f>
        <v>1892</v>
      </c>
      <c r="V658" s="0" t="n">
        <f aca="false">U658-T658</f>
        <v>75</v>
      </c>
      <c r="W658" s="0" t="n">
        <f aca="false">IF(O658&lt;1881,1,0)</f>
        <v>1</v>
      </c>
      <c r="X658" s="0" t="n">
        <f aca="false">IF(AND(O658&gt;1880,O658&lt;1901),1,0)</f>
        <v>0</v>
      </c>
      <c r="Y658" s="0" t="n">
        <f aca="false">IF(AND(O658&gt;1900,O658&lt;1919),1,0)</f>
        <v>0</v>
      </c>
      <c r="Z658" s="0" t="n">
        <f aca="false">IF(O658&gt;1918,1,0)</f>
        <v>0</v>
      </c>
      <c r="AA658" s="0" t="n">
        <f aca="false">IF(W658=1,1,IF(X658=1,2,IF(Y658=1,3,IF(Z658=1,4,0))))</f>
        <v>1</v>
      </c>
      <c r="AB658" s="0" t="n">
        <f aca="false">IF(ISNUMBER(FIND("2e kamerlid",D658,1)),1,0)</f>
        <v>0</v>
      </c>
      <c r="AC658" s="0" t="n">
        <f aca="false">IF(ISNUMBER(FIND("1e kamerlid",D658,1)),1,0)</f>
        <v>0</v>
      </c>
      <c r="AD658" s="0" t="n">
        <f aca="false">IF(ISNUMBER(FIND("minister",D658,1)),1,0)</f>
        <v>1</v>
      </c>
      <c r="AE658" s="0" t="n">
        <f aca="false">IF(ISNUMBER(FIND("gedeputeerde",D658,1)),1,0)</f>
        <v>0</v>
      </c>
      <c r="AF658" s="0" t="n">
        <f aca="false">IF(ISNUMBER(FIND("commissaris",D658,1)),1,0)</f>
        <v>0</v>
      </c>
    </row>
    <row r="659" customFormat="false" ht="15" hidden="false" customHeight="false" outlineLevel="0" collapsed="false">
      <c r="A659" s="6" t="s">
        <v>2877</v>
      </c>
      <c r="B659" s="7" t="s">
        <v>2878</v>
      </c>
      <c r="C659" s="7" t="s">
        <v>297</v>
      </c>
      <c r="D659" s="7" t="s">
        <v>2852</v>
      </c>
      <c r="E659" s="7" t="s">
        <v>407</v>
      </c>
      <c r="F659" s="7" t="s">
        <v>48</v>
      </c>
      <c r="G659" s="7" t="s">
        <v>2879</v>
      </c>
      <c r="H659" s="10" t="n">
        <v>1880</v>
      </c>
      <c r="I659" s="11" t="n">
        <v>980799</v>
      </c>
      <c r="J659" s="7" t="s">
        <v>40</v>
      </c>
      <c r="K659" s="7" t="s">
        <v>40</v>
      </c>
      <c r="L659" s="12"/>
      <c r="M659" s="7"/>
      <c r="N659" s="7" t="s">
        <v>40</v>
      </c>
      <c r="O659" s="9" t="n">
        <v>1862</v>
      </c>
      <c r="P659" s="0" t="str">
        <f aca="false">RIGHT(VLOOKUP(A659,Sheet2!A:C,3,0),4)</f>
        <v>1866</v>
      </c>
      <c r="Q659" s="0" t="n">
        <f aca="false">P659-O659</f>
        <v>4</v>
      </c>
      <c r="R659" s="0" t="str">
        <f aca="false">VLOOKUP(A659,Sheet1!A:K,8,0)</f>
        <v>liberaal</v>
      </c>
      <c r="S659" s="0" t="s">
        <v>50</v>
      </c>
      <c r="T659" s="0" t="str">
        <f aca="false">RIGHT(VLOOKUP(A659,Sheet1!A:K,11,0),4)</f>
        <v>1806</v>
      </c>
      <c r="U659" s="0" t="str">
        <f aca="false">RIGHT(G659,4)</f>
        <v>1880</v>
      </c>
      <c r="V659" s="0" t="n">
        <f aca="false">U659-T659</f>
        <v>74</v>
      </c>
      <c r="W659" s="0" t="n">
        <f aca="false">IF(O659&lt;1881,1,0)</f>
        <v>1</v>
      </c>
      <c r="X659" s="0" t="n">
        <f aca="false">IF(AND(O659&gt;1880,O659&lt;1901),1,0)</f>
        <v>0</v>
      </c>
      <c r="Y659" s="0" t="n">
        <f aca="false">IF(AND(O659&gt;1900,O659&lt;1919),1,0)</f>
        <v>0</v>
      </c>
      <c r="Z659" s="0" t="n">
        <f aca="false">IF(O659&gt;1918,1,0)</f>
        <v>0</v>
      </c>
      <c r="AA659" s="0" t="n">
        <f aca="false">IF(W659=1,1,IF(X659=1,2,IF(Y659=1,3,IF(Z659=1,4,0))))</f>
        <v>1</v>
      </c>
      <c r="AB659" s="0" t="n">
        <f aca="false">IF(ISNUMBER(FIND("2e kamerlid",D659,1)),1,0)</f>
        <v>0</v>
      </c>
      <c r="AC659" s="0" t="n">
        <f aca="false">IF(ISNUMBER(FIND("1e kamerlid",D659,1)),1,0)</f>
        <v>0</v>
      </c>
      <c r="AD659" s="0" t="n">
        <f aca="false">IF(ISNUMBER(FIND("minister",D659,1)),1,0)</f>
        <v>1</v>
      </c>
      <c r="AE659" s="0" t="n">
        <f aca="false">IF(ISNUMBER(FIND("gedeputeerde",D659,1)),1,0)</f>
        <v>0</v>
      </c>
      <c r="AF659" s="0" t="n">
        <f aca="false">IF(ISNUMBER(FIND("commissaris",D659,1)),1,0)</f>
        <v>0</v>
      </c>
    </row>
    <row r="660" customFormat="false" ht="15" hidden="false" customHeight="false" outlineLevel="0" collapsed="false">
      <c r="A660" s="6" t="s">
        <v>2880</v>
      </c>
      <c r="B660" s="7" t="s">
        <v>2881</v>
      </c>
      <c r="C660" s="7" t="s">
        <v>1344</v>
      </c>
      <c r="D660" s="7" t="s">
        <v>2852</v>
      </c>
      <c r="E660" s="7" t="s">
        <v>82</v>
      </c>
      <c r="F660" s="7" t="s">
        <v>37</v>
      </c>
      <c r="G660" s="7" t="s">
        <v>2882</v>
      </c>
      <c r="H660" s="7" t="n">
        <v>1902</v>
      </c>
      <c r="I660" s="11" t="n">
        <v>925221</v>
      </c>
      <c r="J660" s="7" t="s">
        <v>605</v>
      </c>
      <c r="K660" s="7" t="s">
        <v>40</v>
      </c>
      <c r="L660" s="7"/>
      <c r="M660" s="7"/>
      <c r="N660" s="7" t="s">
        <v>40</v>
      </c>
      <c r="O660" s="9" t="n">
        <v>1885</v>
      </c>
      <c r="P660" s="0" t="str">
        <f aca="false">RIGHT(VLOOKUP(A660,Sheet2!A:C,3,0),4)</f>
        <v>1888</v>
      </c>
      <c r="Q660" s="0" t="n">
        <f aca="false">P660-O660</f>
        <v>3</v>
      </c>
      <c r="R660" s="0" t="str">
        <f aca="false">VLOOKUP(A660,Sheet1!A:K,8,0)</f>
        <v>conservatief</v>
      </c>
      <c r="S660" s="0" t="s">
        <v>69</v>
      </c>
      <c r="T660" s="0" t="str">
        <f aca="false">RIGHT(VLOOKUP(A660,Sheet1!A:K,11,0),4)</f>
        <v>1822</v>
      </c>
      <c r="U660" s="0" t="str">
        <f aca="false">RIGHT(G660,4)</f>
        <v>1902</v>
      </c>
      <c r="V660" s="0" t="n">
        <f aca="false">U660-T660</f>
        <v>80</v>
      </c>
      <c r="W660" s="0" t="n">
        <f aca="false">IF(O660&lt;1881,1,0)</f>
        <v>0</v>
      </c>
      <c r="X660" s="0" t="n">
        <f aca="false">IF(AND(O660&gt;1880,O660&lt;1901),1,0)</f>
        <v>1</v>
      </c>
      <c r="Y660" s="0" t="n">
        <f aca="false">IF(AND(O660&gt;1900,O660&lt;1919),1,0)</f>
        <v>0</v>
      </c>
      <c r="Z660" s="0" t="n">
        <f aca="false">IF(O660&gt;1918,1,0)</f>
        <v>0</v>
      </c>
      <c r="AA660" s="0" t="n">
        <f aca="false">IF(W660=1,1,IF(X660=1,2,IF(Y660=1,3,IF(Z660=1,4,0))))</f>
        <v>2</v>
      </c>
      <c r="AB660" s="0" t="n">
        <f aca="false">IF(ISNUMBER(FIND("2e kamerlid",D660,1)),1,0)</f>
        <v>0</v>
      </c>
      <c r="AC660" s="0" t="n">
        <f aca="false">IF(ISNUMBER(FIND("1e kamerlid",D660,1)),1,0)</f>
        <v>0</v>
      </c>
      <c r="AD660" s="0" t="n">
        <f aca="false">IF(ISNUMBER(FIND("minister",D660,1)),1,0)</f>
        <v>1</v>
      </c>
      <c r="AE660" s="0" t="n">
        <f aca="false">IF(ISNUMBER(FIND("gedeputeerde",D660,1)),1,0)</f>
        <v>0</v>
      </c>
      <c r="AF660" s="0" t="n">
        <f aca="false">IF(ISNUMBER(FIND("commissaris",D660,1)),1,0)</f>
        <v>0</v>
      </c>
    </row>
    <row r="661" customFormat="false" ht="15" hidden="false" customHeight="false" outlineLevel="0" collapsed="false">
      <c r="A661" s="6" t="s">
        <v>2883</v>
      </c>
      <c r="B661" s="7" t="s">
        <v>2884</v>
      </c>
      <c r="C661" s="7" t="s">
        <v>1640</v>
      </c>
      <c r="D661" s="7" t="s">
        <v>2852</v>
      </c>
      <c r="E661" s="7" t="s">
        <v>212</v>
      </c>
      <c r="F661" s="7" t="s">
        <v>110</v>
      </c>
      <c r="G661" s="7" t="s">
        <v>2885</v>
      </c>
      <c r="H661" s="7" t="n">
        <v>1892</v>
      </c>
      <c r="I661" s="11" t="n">
        <v>8133</v>
      </c>
      <c r="J661" s="7" t="s">
        <v>40</v>
      </c>
      <c r="K661" s="7" t="s">
        <v>40</v>
      </c>
      <c r="L661" s="7"/>
      <c r="M661" s="12" t="s">
        <v>2886</v>
      </c>
      <c r="N661" s="7" t="s">
        <v>40</v>
      </c>
      <c r="O661" s="9" t="n">
        <v>1883</v>
      </c>
      <c r="P661" s="0" t="str">
        <f aca="false">RIGHT(VLOOKUP(A661,Sheet2!A:C,3,0),4)</f>
        <v>1883</v>
      </c>
      <c r="Q661" s="0" t="n">
        <f aca="false">P661-O661</f>
        <v>0</v>
      </c>
      <c r="R661" s="0" t="str">
        <f aca="false">VLOOKUP(A661,Sheet1!A:K,8,0)</f>
        <v>conservatief</v>
      </c>
      <c r="S661" s="0" t="s">
        <v>69</v>
      </c>
      <c r="T661" s="0" t="str">
        <f aca="false">RIGHT(VLOOKUP(A661,Sheet1!A:K,11,0),4)</f>
        <v>1825</v>
      </c>
      <c r="U661" s="0" t="str">
        <f aca="false">RIGHT(G661,4)</f>
        <v>1892</v>
      </c>
      <c r="V661" s="0" t="n">
        <f aca="false">U661-T661</f>
        <v>67</v>
      </c>
      <c r="W661" s="0" t="n">
        <f aca="false">IF(O661&lt;1881,1,0)</f>
        <v>0</v>
      </c>
      <c r="X661" s="0" t="n">
        <f aca="false">IF(AND(O661&gt;1880,O661&lt;1901),1,0)</f>
        <v>1</v>
      </c>
      <c r="Y661" s="0" t="n">
        <f aca="false">IF(AND(O661&gt;1900,O661&lt;1919),1,0)</f>
        <v>0</v>
      </c>
      <c r="Z661" s="0" t="n">
        <f aca="false">IF(O661&gt;1918,1,0)</f>
        <v>0</v>
      </c>
      <c r="AA661" s="0" t="n">
        <f aca="false">IF(W661=1,1,IF(X661=1,2,IF(Y661=1,3,IF(Z661=1,4,0))))</f>
        <v>2</v>
      </c>
      <c r="AB661" s="0" t="n">
        <f aca="false">IF(ISNUMBER(FIND("2e kamerlid",D661,1)),1,0)</f>
        <v>0</v>
      </c>
      <c r="AC661" s="0" t="n">
        <f aca="false">IF(ISNUMBER(FIND("1e kamerlid",D661,1)),1,0)</f>
        <v>0</v>
      </c>
      <c r="AD661" s="0" t="n">
        <f aca="false">IF(ISNUMBER(FIND("minister",D661,1)),1,0)</f>
        <v>1</v>
      </c>
      <c r="AE661" s="0" t="n">
        <f aca="false">IF(ISNUMBER(FIND("gedeputeerde",D661,1)),1,0)</f>
        <v>0</v>
      </c>
      <c r="AF661" s="0" t="n">
        <f aca="false">IF(ISNUMBER(FIND("commissaris",D661,1)),1,0)</f>
        <v>0</v>
      </c>
    </row>
    <row r="662" customFormat="false" ht="15" hidden="false" customHeight="false" outlineLevel="0" collapsed="false">
      <c r="A662" s="6" t="s">
        <v>2887</v>
      </c>
      <c r="B662" s="7" t="s">
        <v>2283</v>
      </c>
      <c r="C662" s="7" t="s">
        <v>93</v>
      </c>
      <c r="D662" s="7" t="s">
        <v>2852</v>
      </c>
      <c r="E662" s="7" t="s">
        <v>82</v>
      </c>
      <c r="F662" s="7" t="s">
        <v>37</v>
      </c>
      <c r="G662" s="7" t="s">
        <v>2888</v>
      </c>
      <c r="H662" s="7" t="n">
        <v>1915</v>
      </c>
      <c r="I662" s="11" t="s">
        <v>2889</v>
      </c>
      <c r="J662" s="7" t="s">
        <v>40</v>
      </c>
      <c r="K662" s="7" t="s">
        <v>40</v>
      </c>
      <c r="L662" s="7"/>
      <c r="M662" s="7"/>
      <c r="N662" s="7" t="s">
        <v>40</v>
      </c>
      <c r="O662" s="9" t="n">
        <v>1894</v>
      </c>
      <c r="P662" s="0" t="str">
        <f aca="false">RIGHT(VLOOKUP(A662,Sheet2!A:C,3,0),4)</f>
        <v>1897</v>
      </c>
      <c r="Q662" s="0" t="n">
        <f aca="false">P662-O662</f>
        <v>3</v>
      </c>
      <c r="R662" s="0" t="str">
        <f aca="false">VLOOKUP(A662,Sheet1!A:K,8,0)</f>
        <v>oud- of vrije liberalen</v>
      </c>
      <c r="S662" s="0" t="s">
        <v>50</v>
      </c>
      <c r="T662" s="0" t="str">
        <f aca="false">RIGHT(VLOOKUP(A662,Sheet1!A:K,11,0),4)</f>
        <v>1838</v>
      </c>
      <c r="U662" s="0" t="str">
        <f aca="false">RIGHT(G662,4)</f>
        <v>1915</v>
      </c>
      <c r="V662" s="0" t="n">
        <f aca="false">U662-T662</f>
        <v>77</v>
      </c>
      <c r="W662" s="0" t="n">
        <f aca="false">IF(O662&lt;1881,1,0)</f>
        <v>0</v>
      </c>
      <c r="X662" s="0" t="n">
        <f aca="false">IF(AND(O662&gt;1880,O662&lt;1901),1,0)</f>
        <v>1</v>
      </c>
      <c r="Y662" s="0" t="n">
        <f aca="false">IF(AND(O662&gt;1900,O662&lt;1919),1,0)</f>
        <v>0</v>
      </c>
      <c r="Z662" s="0" t="n">
        <f aca="false">IF(O662&gt;1918,1,0)</f>
        <v>0</v>
      </c>
      <c r="AA662" s="0" t="n">
        <f aca="false">IF(W662=1,1,IF(X662=1,2,IF(Y662=1,3,IF(Z662=1,4,0))))</f>
        <v>2</v>
      </c>
      <c r="AB662" s="0" t="n">
        <f aca="false">IF(ISNUMBER(FIND("2e kamerlid",D662,1)),1,0)</f>
        <v>0</v>
      </c>
      <c r="AC662" s="0" t="n">
        <f aca="false">IF(ISNUMBER(FIND("1e kamerlid",D662,1)),1,0)</f>
        <v>0</v>
      </c>
      <c r="AD662" s="0" t="n">
        <f aca="false">IF(ISNUMBER(FIND("minister",D662,1)),1,0)</f>
        <v>1</v>
      </c>
      <c r="AE662" s="0" t="n">
        <f aca="false">IF(ISNUMBER(FIND("gedeputeerde",D662,1)),1,0)</f>
        <v>0</v>
      </c>
      <c r="AF662" s="0" t="n">
        <f aca="false">IF(ISNUMBER(FIND("commissaris",D662,1)),1,0)</f>
        <v>0</v>
      </c>
    </row>
    <row r="663" customFormat="false" ht="15" hidden="false" customHeight="false" outlineLevel="0" collapsed="false">
      <c r="A663" s="6" t="s">
        <v>2890</v>
      </c>
      <c r="B663" s="7" t="s">
        <v>2891</v>
      </c>
      <c r="C663" s="7" t="s">
        <v>2892</v>
      </c>
      <c r="D663" s="7" t="s">
        <v>2852</v>
      </c>
      <c r="E663" s="7" t="s">
        <v>82</v>
      </c>
      <c r="F663" s="7" t="s">
        <v>37</v>
      </c>
      <c r="G663" s="7" t="s">
        <v>2893</v>
      </c>
      <c r="H663" s="7" t="n">
        <v>1897</v>
      </c>
      <c r="I663" s="7" t="s">
        <v>84</v>
      </c>
      <c r="J663" s="7" t="s">
        <v>40</v>
      </c>
      <c r="K663" s="7" t="s">
        <v>40</v>
      </c>
      <c r="L663" s="7"/>
      <c r="M663" s="7"/>
      <c r="N663" s="7" t="s">
        <v>40</v>
      </c>
      <c r="O663" s="9" t="n">
        <v>1871</v>
      </c>
      <c r="P663" s="0" t="str">
        <f aca="false">RIGHT(VLOOKUP(A663,Sheet2!A:C,3,0),4)</f>
        <v>1871</v>
      </c>
      <c r="Q663" s="0" t="n">
        <f aca="false">P663-O663</f>
        <v>0</v>
      </c>
      <c r="R663" s="0" t="str">
        <f aca="false">VLOOKUP(A663,Sheet1!A:K,8,0)</f>
        <v>liberaal</v>
      </c>
      <c r="S663" s="0" t="s">
        <v>50</v>
      </c>
      <c r="T663" s="0" t="str">
        <f aca="false">RIGHT(VLOOKUP(A663,Sheet1!A:K,11,0),4)</f>
        <v>1822</v>
      </c>
      <c r="U663" s="0" t="str">
        <f aca="false">RIGHT(G663,4)</f>
        <v>1897</v>
      </c>
      <c r="V663" s="0" t="n">
        <f aca="false">U663-T663</f>
        <v>75</v>
      </c>
      <c r="W663" s="0" t="n">
        <f aca="false">IF(O663&lt;1881,1,0)</f>
        <v>1</v>
      </c>
      <c r="X663" s="0" t="n">
        <f aca="false">IF(AND(O663&gt;1880,O663&lt;1901),1,0)</f>
        <v>0</v>
      </c>
      <c r="Y663" s="0" t="n">
        <f aca="false">IF(AND(O663&gt;1900,O663&lt;1919),1,0)</f>
        <v>0</v>
      </c>
      <c r="Z663" s="0" t="n">
        <f aca="false">IF(O663&gt;1918,1,0)</f>
        <v>0</v>
      </c>
      <c r="AA663" s="0" t="n">
        <f aca="false">IF(W663=1,1,IF(X663=1,2,IF(Y663=1,3,IF(Z663=1,4,0))))</f>
        <v>1</v>
      </c>
      <c r="AB663" s="0" t="n">
        <f aca="false">IF(ISNUMBER(FIND("2e kamerlid",D663,1)),1,0)</f>
        <v>0</v>
      </c>
      <c r="AC663" s="0" t="n">
        <f aca="false">IF(ISNUMBER(FIND("1e kamerlid",D663,1)),1,0)</f>
        <v>0</v>
      </c>
      <c r="AD663" s="0" t="n">
        <f aca="false">IF(ISNUMBER(FIND("minister",D663,1)),1,0)</f>
        <v>1</v>
      </c>
      <c r="AE663" s="0" t="n">
        <f aca="false">IF(ISNUMBER(FIND("gedeputeerde",D663,1)),1,0)</f>
        <v>0</v>
      </c>
      <c r="AF663" s="0" t="n">
        <f aca="false">IF(ISNUMBER(FIND("commissaris",D663,1)),1,0)</f>
        <v>0</v>
      </c>
    </row>
    <row r="664" customFormat="false" ht="15" hidden="false" customHeight="false" outlineLevel="0" collapsed="false">
      <c r="A664" s="6" t="s">
        <v>2894</v>
      </c>
      <c r="B664" s="7" t="s">
        <v>2895</v>
      </c>
      <c r="C664" s="7" t="s">
        <v>2896</v>
      </c>
      <c r="D664" s="7" t="s">
        <v>2852</v>
      </c>
      <c r="E664" s="7" t="s">
        <v>82</v>
      </c>
      <c r="F664" s="7" t="s">
        <v>37</v>
      </c>
      <c r="G664" s="7" t="s">
        <v>2897</v>
      </c>
      <c r="H664" s="7" t="n">
        <v>1892</v>
      </c>
      <c r="I664" s="7" t="s">
        <v>39</v>
      </c>
      <c r="J664" s="7" t="s">
        <v>40</v>
      </c>
      <c r="K664" s="7" t="s">
        <v>40</v>
      </c>
      <c r="L664" s="7"/>
      <c r="M664" s="7"/>
      <c r="N664" s="7" t="s">
        <v>40</v>
      </c>
      <c r="O664" s="9" t="n">
        <v>1858</v>
      </c>
      <c r="P664" s="0" t="str">
        <f aca="false">RIGHT(VLOOKUP(A664,Sheet2!A:C,3,0),4)</f>
        <v>1860</v>
      </c>
      <c r="Q664" s="0" t="n">
        <f aca="false">P664-O664</f>
        <v>2</v>
      </c>
      <c r="R664" s="0" t="str">
        <f aca="false">VLOOKUP(A664,Sheet1!A:K,8,0)</f>
        <v>'pragmatisch' liberaal</v>
      </c>
      <c r="S664" s="0" t="s">
        <v>50</v>
      </c>
      <c r="T664" s="0" t="str">
        <f aca="false">RIGHT(VLOOKUP(A664,Sheet1!A:K,11,0),4)</f>
        <v>1815</v>
      </c>
      <c r="U664" s="0" t="str">
        <f aca="false">RIGHT(G664,4)</f>
        <v>1892</v>
      </c>
      <c r="V664" s="0" t="n">
        <f aca="false">U664-T664</f>
        <v>77</v>
      </c>
      <c r="W664" s="0" t="n">
        <f aca="false">IF(O664&lt;1881,1,0)</f>
        <v>1</v>
      </c>
      <c r="X664" s="0" t="n">
        <f aca="false">IF(AND(O664&gt;1880,O664&lt;1901),1,0)</f>
        <v>0</v>
      </c>
      <c r="Y664" s="0" t="n">
        <f aca="false">IF(AND(O664&gt;1900,O664&lt;1919),1,0)</f>
        <v>0</v>
      </c>
      <c r="Z664" s="0" t="n">
        <f aca="false">IF(O664&gt;1918,1,0)</f>
        <v>0</v>
      </c>
      <c r="AA664" s="0" t="n">
        <f aca="false">IF(W664=1,1,IF(X664=1,2,IF(Y664=1,3,IF(Z664=1,4,0))))</f>
        <v>1</v>
      </c>
      <c r="AB664" s="0" t="n">
        <f aca="false">IF(ISNUMBER(FIND("2e kamerlid",D664,1)),1,0)</f>
        <v>0</v>
      </c>
      <c r="AC664" s="0" t="n">
        <f aca="false">IF(ISNUMBER(FIND("1e kamerlid",D664,1)),1,0)</f>
        <v>0</v>
      </c>
      <c r="AD664" s="0" t="n">
        <f aca="false">IF(ISNUMBER(FIND("minister",D664,1)),1,0)</f>
        <v>1</v>
      </c>
      <c r="AE664" s="0" t="n">
        <f aca="false">IF(ISNUMBER(FIND("gedeputeerde",D664,1)),1,0)</f>
        <v>0</v>
      </c>
      <c r="AF664" s="0" t="n">
        <f aca="false">IF(ISNUMBER(FIND("commissaris",D664,1)),1,0)</f>
        <v>0</v>
      </c>
    </row>
    <row r="665" customFormat="false" ht="15" hidden="false" customHeight="false" outlineLevel="0" collapsed="false">
      <c r="A665" s="6" t="s">
        <v>2898</v>
      </c>
      <c r="B665" s="7" t="s">
        <v>2899</v>
      </c>
      <c r="C665" s="7" t="s">
        <v>993</v>
      </c>
      <c r="D665" s="7" t="s">
        <v>2852</v>
      </c>
      <c r="E665" s="7" t="s">
        <v>82</v>
      </c>
      <c r="F665" s="7" t="s">
        <v>37</v>
      </c>
      <c r="G665" s="7" t="s">
        <v>2900</v>
      </c>
      <c r="H665" s="7" t="n">
        <v>1937</v>
      </c>
      <c r="I665" s="7" t="s">
        <v>273</v>
      </c>
      <c r="J665" s="7" t="s">
        <v>76</v>
      </c>
      <c r="K665" s="7" t="s">
        <v>77</v>
      </c>
      <c r="L665" s="7"/>
      <c r="M665" s="7" t="s">
        <v>1035</v>
      </c>
      <c r="N665" s="7" t="s">
        <v>77</v>
      </c>
      <c r="O665" s="9" t="n">
        <v>1913</v>
      </c>
      <c r="P665" s="0" t="str">
        <f aca="false">RIGHT(VLOOKUP(A665,Sheet2!A:C,3,0),4)</f>
        <v>1917</v>
      </c>
      <c r="Q665" s="0" t="n">
        <f aca="false">P665-O665</f>
        <v>4</v>
      </c>
      <c r="R665" s="0" t="str">
        <f aca="false">VLOOKUP(A665,Sheet1!A:K,8,0)</f>
        <v>oud- of vrije liberalen</v>
      </c>
      <c r="S665" s="0" t="s">
        <v>50</v>
      </c>
      <c r="T665" s="0" t="str">
        <f aca="false">RIGHT(VLOOKUP(A665,Sheet1!A:K,11,0),4)</f>
        <v>1855</v>
      </c>
      <c r="U665" s="0" t="str">
        <f aca="false">RIGHT(G665,4)</f>
        <v>1937</v>
      </c>
      <c r="V665" s="0" t="n">
        <f aca="false">U665-T665</f>
        <v>82</v>
      </c>
      <c r="W665" s="0" t="n">
        <f aca="false">IF(O665&lt;1881,1,0)</f>
        <v>0</v>
      </c>
      <c r="X665" s="0" t="n">
        <f aca="false">IF(AND(O665&gt;1880,O665&lt;1901),1,0)</f>
        <v>0</v>
      </c>
      <c r="Y665" s="0" t="n">
        <f aca="false">IF(AND(O665&gt;1900,O665&lt;1919),1,0)</f>
        <v>1</v>
      </c>
      <c r="Z665" s="0" t="n">
        <f aca="false">IF(O665&gt;1918,1,0)</f>
        <v>0</v>
      </c>
      <c r="AA665" s="0" t="n">
        <f aca="false">IF(W665=1,1,IF(X665=1,2,IF(Y665=1,3,IF(Z665=1,4,0))))</f>
        <v>3</v>
      </c>
      <c r="AB665" s="0" t="n">
        <f aca="false">IF(ISNUMBER(FIND("2e kamerlid",D665,1)),1,0)</f>
        <v>0</v>
      </c>
      <c r="AC665" s="0" t="n">
        <f aca="false">IF(ISNUMBER(FIND("1e kamerlid",D665,1)),1,0)</f>
        <v>0</v>
      </c>
      <c r="AD665" s="0" t="n">
        <f aca="false">IF(ISNUMBER(FIND("minister",D665,1)),1,0)</f>
        <v>1</v>
      </c>
      <c r="AE665" s="0" t="n">
        <f aca="false">IF(ISNUMBER(FIND("gedeputeerde",D665,1)),1,0)</f>
        <v>0</v>
      </c>
      <c r="AF665" s="0" t="n">
        <f aca="false">IF(ISNUMBER(FIND("commissaris",D665,1)),1,0)</f>
        <v>0</v>
      </c>
    </row>
    <row r="666" customFormat="false" ht="15" hidden="false" customHeight="false" outlineLevel="0" collapsed="false">
      <c r="A666" s="6" t="s">
        <v>2901</v>
      </c>
      <c r="B666" s="7" t="s">
        <v>2902</v>
      </c>
      <c r="C666" s="7" t="s">
        <v>1284</v>
      </c>
      <c r="D666" s="7" t="s">
        <v>2903</v>
      </c>
      <c r="E666" s="7" t="s">
        <v>82</v>
      </c>
      <c r="F666" s="7" t="s">
        <v>37</v>
      </c>
      <c r="G666" s="7" t="s">
        <v>2904</v>
      </c>
      <c r="H666" s="7" t="n">
        <v>1898</v>
      </c>
      <c r="I666" s="7" t="s">
        <v>84</v>
      </c>
      <c r="J666" s="7" t="s">
        <v>40</v>
      </c>
      <c r="K666" s="7" t="s">
        <v>40</v>
      </c>
      <c r="L666" s="7" t="s">
        <v>2905</v>
      </c>
      <c r="M666" s="12"/>
      <c r="N666" s="7" t="s">
        <v>40</v>
      </c>
      <c r="O666" s="9" t="n">
        <v>1882</v>
      </c>
      <c r="P666" s="0" t="str">
        <f aca="false">RIGHT(VLOOKUP(A666,Sheet2!A:C,3,0),4)</f>
        <v>1897</v>
      </c>
      <c r="Q666" s="0" t="n">
        <f aca="false">P666-O666</f>
        <v>15</v>
      </c>
      <c r="R666" s="0" t="str">
        <f aca="false">VLOOKUP(A666,Sheet1!A:K,8,0)</f>
        <v>conservatief-liberaal</v>
      </c>
      <c r="S666" s="0" t="s">
        <v>69</v>
      </c>
      <c r="T666" s="0" t="str">
        <f aca="false">RIGHT(VLOOKUP(A666,Sheet1!A:K,11,0),4)</f>
        <v>1838</v>
      </c>
      <c r="U666" s="0" t="str">
        <f aca="false">RIGHT(G666,4)</f>
        <v>1898</v>
      </c>
      <c r="V666" s="0" t="n">
        <f aca="false">U666-T666</f>
        <v>60</v>
      </c>
      <c r="W666" s="0" t="n">
        <f aca="false">IF(O666&lt;1881,1,0)</f>
        <v>0</v>
      </c>
      <c r="X666" s="0" t="n">
        <f aca="false">IF(AND(O666&gt;1880,O666&lt;1901),1,0)</f>
        <v>1</v>
      </c>
      <c r="Y666" s="0" t="n">
        <f aca="false">IF(AND(O666&gt;1900,O666&lt;1919),1,0)</f>
        <v>0</v>
      </c>
      <c r="Z666" s="0" t="n">
        <f aca="false">IF(O666&gt;1918,1,0)</f>
        <v>0</v>
      </c>
      <c r="AA666" s="0" t="n">
        <f aca="false">IF(W666=1,1,IF(X666=1,2,IF(Y666=1,3,IF(Z666=1,4,0))))</f>
        <v>2</v>
      </c>
      <c r="AB666" s="0" t="n">
        <f aca="false">IF(ISNUMBER(FIND("2e kamerlid",D666,1)),1,0)</f>
        <v>0</v>
      </c>
      <c r="AC666" s="0" t="n">
        <f aca="false">IF(ISNUMBER(FIND("1e kamerlid",D666,1)),1,0)</f>
        <v>0</v>
      </c>
      <c r="AD666" s="0" t="n">
        <f aca="false">IF(ISNUMBER(FIND("minister",D666,1)),1,0)</f>
        <v>1</v>
      </c>
      <c r="AE666" s="0" t="n">
        <f aca="false">IF(ISNUMBER(FIND("gedeputeerde",D666,1)),1,0)</f>
        <v>0</v>
      </c>
      <c r="AF666" s="0" t="n">
        <f aca="false">IF(ISNUMBER(FIND("commissaris",D666,1)),1,0)</f>
        <v>1</v>
      </c>
    </row>
    <row r="667" customFormat="false" ht="15" hidden="false" customHeight="false" outlineLevel="0" collapsed="false">
      <c r="A667" s="6" t="s">
        <v>2906</v>
      </c>
      <c r="B667" s="7" t="s">
        <v>2907</v>
      </c>
      <c r="C667" s="7" t="s">
        <v>1021</v>
      </c>
      <c r="D667" s="7" t="s">
        <v>2852</v>
      </c>
      <c r="E667" s="7" t="s">
        <v>82</v>
      </c>
      <c r="F667" s="7" t="s">
        <v>37</v>
      </c>
      <c r="G667" s="7" t="s">
        <v>2908</v>
      </c>
      <c r="H667" s="7" t="n">
        <v>1880</v>
      </c>
      <c r="I667" s="11" t="s">
        <v>2909</v>
      </c>
      <c r="J667" s="7" t="s">
        <v>40</v>
      </c>
      <c r="K667" s="7" t="s">
        <v>40</v>
      </c>
      <c r="L667" s="7"/>
      <c r="M667" s="7"/>
      <c r="N667" s="7" t="s">
        <v>40</v>
      </c>
      <c r="O667" s="9" t="n">
        <v>1868</v>
      </c>
      <c r="P667" s="0" t="str">
        <f aca="false">RIGHT(VLOOKUP(A667,Sheet2!A:C,3,0),4)</f>
        <v>1873</v>
      </c>
      <c r="Q667" s="0" t="n">
        <f aca="false">P667-O667</f>
        <v>5</v>
      </c>
      <c r="R667" s="0" t="str">
        <f aca="false">VLOOKUP(A667,Sheet1!A:K,8,0)</f>
        <v>liberaal</v>
      </c>
      <c r="S667" s="0" t="s">
        <v>50</v>
      </c>
      <c r="T667" s="0" t="str">
        <f aca="false">RIGHT(VLOOKUP(A667,Sheet1!A:K,11,0),4)</f>
        <v>1819</v>
      </c>
      <c r="U667" s="0" t="str">
        <f aca="false">RIGHT(G667,4)</f>
        <v>1880</v>
      </c>
      <c r="V667" s="0" t="n">
        <f aca="false">U667-T667</f>
        <v>61</v>
      </c>
      <c r="W667" s="0" t="n">
        <f aca="false">IF(O667&lt;1881,1,0)</f>
        <v>1</v>
      </c>
      <c r="X667" s="0" t="n">
        <f aca="false">IF(AND(O667&gt;1880,O667&lt;1901),1,0)</f>
        <v>0</v>
      </c>
      <c r="Y667" s="0" t="n">
        <f aca="false">IF(AND(O667&gt;1900,O667&lt;1919),1,0)</f>
        <v>0</v>
      </c>
      <c r="Z667" s="0" t="n">
        <f aca="false">IF(O667&gt;1918,1,0)</f>
        <v>0</v>
      </c>
      <c r="AA667" s="0" t="n">
        <f aca="false">IF(W667=1,1,IF(X667=1,2,IF(Y667=1,3,IF(Z667=1,4,0))))</f>
        <v>1</v>
      </c>
      <c r="AB667" s="0" t="n">
        <f aca="false">IF(ISNUMBER(FIND("2e kamerlid",D667,1)),1,0)</f>
        <v>0</v>
      </c>
      <c r="AC667" s="0" t="n">
        <f aca="false">IF(ISNUMBER(FIND("1e kamerlid",D667,1)),1,0)</f>
        <v>0</v>
      </c>
      <c r="AD667" s="0" t="n">
        <f aca="false">IF(ISNUMBER(FIND("minister",D667,1)),1,0)</f>
        <v>1</v>
      </c>
      <c r="AE667" s="0" t="n">
        <f aca="false">IF(ISNUMBER(FIND("gedeputeerde",D667,1)),1,0)</f>
        <v>0</v>
      </c>
      <c r="AF667" s="0" t="n">
        <f aca="false">IF(ISNUMBER(FIND("commissaris",D667,1)),1,0)</f>
        <v>0</v>
      </c>
    </row>
    <row r="668" customFormat="false" ht="15" hidden="false" customHeight="false" outlineLevel="0" collapsed="false">
      <c r="A668" s="6" t="s">
        <v>2910</v>
      </c>
      <c r="B668" s="6" t="s">
        <v>2911</v>
      </c>
      <c r="C668" s="6" t="s">
        <v>721</v>
      </c>
      <c r="D668" s="6" t="s">
        <v>2852</v>
      </c>
      <c r="E668" s="6" t="s">
        <v>482</v>
      </c>
      <c r="F668" s="6" t="s">
        <v>102</v>
      </c>
      <c r="G668" s="6" t="s">
        <v>2912</v>
      </c>
      <c r="H668" s="13" t="s">
        <v>457</v>
      </c>
      <c r="I668" s="7" t="s">
        <v>84</v>
      </c>
      <c r="J668" s="7" t="s">
        <v>40</v>
      </c>
      <c r="K668" s="6" t="s">
        <v>40</v>
      </c>
      <c r="L668" s="6"/>
      <c r="M668" s="6"/>
      <c r="N668" s="8" t="s">
        <v>40</v>
      </c>
      <c r="O668" s="9" t="n">
        <v>1939</v>
      </c>
      <c r="P668" s="0" t="str">
        <f aca="false">RIGHT(VLOOKUP(A668,Sheet2!A:C,3,0),4)</f>
        <v>1939</v>
      </c>
      <c r="Q668" s="0" t="n">
        <f aca="false">P668-O668</f>
        <v>0</v>
      </c>
      <c r="R668" s="0" t="str">
        <f aca="false">VLOOKUP(A668,Sheet1!A:K,8,0)</f>
        <v>partijloze liberaal</v>
      </c>
      <c r="S668" s="0" t="s">
        <v>50</v>
      </c>
      <c r="T668" s="0" t="str">
        <f aca="false">RIGHT(VLOOKUP(A668,Sheet1!A:K,11,0),4)</f>
        <v>1884</v>
      </c>
      <c r="U668" s="0" t="str">
        <f aca="false">RIGHT(G668,4)</f>
        <v>1941</v>
      </c>
      <c r="V668" s="0" t="n">
        <f aca="false">U668-T668</f>
        <v>57</v>
      </c>
      <c r="W668" s="0" t="n">
        <f aca="false">IF(O668&lt;1881,1,0)</f>
        <v>0</v>
      </c>
      <c r="X668" s="0" t="n">
        <f aca="false">IF(AND(O668&gt;1880,O668&lt;1901),1,0)</f>
        <v>0</v>
      </c>
      <c r="Y668" s="0" t="n">
        <f aca="false">IF(AND(O668&gt;1900,O668&lt;1919),1,0)</f>
        <v>0</v>
      </c>
      <c r="Z668" s="0" t="n">
        <f aca="false">IF(O668&gt;1918,1,0)</f>
        <v>1</v>
      </c>
      <c r="AA668" s="0" t="n">
        <f aca="false">IF(W668=1,1,IF(X668=1,2,IF(Y668=1,3,IF(Z668=1,4,0))))</f>
        <v>4</v>
      </c>
      <c r="AB668" s="0" t="n">
        <f aca="false">IF(ISNUMBER(FIND("2e kamerlid",D668,1)),1,0)</f>
        <v>0</v>
      </c>
      <c r="AC668" s="0" t="n">
        <f aca="false">IF(ISNUMBER(FIND("1e kamerlid",D668,1)),1,0)</f>
        <v>0</v>
      </c>
      <c r="AD668" s="0" t="n">
        <f aca="false">IF(ISNUMBER(FIND("minister",D668,1)),1,0)</f>
        <v>1</v>
      </c>
      <c r="AE668" s="0" t="n">
        <f aca="false">IF(ISNUMBER(FIND("gedeputeerde",D668,1)),1,0)</f>
        <v>0</v>
      </c>
      <c r="AF668" s="0" t="n">
        <f aca="false">IF(ISNUMBER(FIND("commissaris",D668,1)),1,0)</f>
        <v>0</v>
      </c>
    </row>
    <row r="669" customFormat="false" ht="15" hidden="false" customHeight="false" outlineLevel="0" collapsed="false">
      <c r="A669" s="6" t="s">
        <v>2913</v>
      </c>
      <c r="B669" s="7" t="s">
        <v>579</v>
      </c>
      <c r="C669" s="7" t="s">
        <v>2914</v>
      </c>
      <c r="D669" s="7" t="s">
        <v>2852</v>
      </c>
      <c r="E669" s="7" t="s">
        <v>82</v>
      </c>
      <c r="F669" s="7" t="s">
        <v>37</v>
      </c>
      <c r="G669" s="7" t="s">
        <v>2915</v>
      </c>
      <c r="H669" s="7" t="n">
        <v>1883</v>
      </c>
      <c r="I669" s="11" t="s">
        <v>2916</v>
      </c>
      <c r="J669" s="7" t="s">
        <v>40</v>
      </c>
      <c r="K669" s="7" t="s">
        <v>40</v>
      </c>
      <c r="L669" s="7"/>
      <c r="M669" s="7"/>
      <c r="N669" s="8" t="s">
        <v>40</v>
      </c>
      <c r="O669" s="9" t="n">
        <v>1859</v>
      </c>
      <c r="P669" s="0" t="str">
        <f aca="false">RIGHT(VLOOKUP(A669,Sheet2!A:C,3,0),4)</f>
        <v>1862</v>
      </c>
      <c r="Q669" s="0" t="n">
        <f aca="false">P669-O669</f>
        <v>3</v>
      </c>
      <c r="R669" s="0" t="str">
        <f aca="false">VLOOKUP(A669,Sheet1!A:K,8,0)</f>
        <v>conservatief</v>
      </c>
      <c r="S669" s="0" t="s">
        <v>69</v>
      </c>
      <c r="T669" s="0" t="str">
        <f aca="false">RIGHT(VLOOKUP(A669,Sheet1!A:K,11,0),4)</f>
        <v>1812</v>
      </c>
      <c r="U669" s="0" t="str">
        <f aca="false">RIGHT(G669,4)</f>
        <v>1883</v>
      </c>
      <c r="V669" s="0" t="n">
        <f aca="false">U669-T669</f>
        <v>71</v>
      </c>
      <c r="W669" s="0" t="n">
        <f aca="false">IF(O669&lt;1881,1,0)</f>
        <v>1</v>
      </c>
      <c r="X669" s="0" t="n">
        <f aca="false">IF(AND(O669&gt;1880,O669&lt;1901),1,0)</f>
        <v>0</v>
      </c>
      <c r="Y669" s="0" t="n">
        <f aca="false">IF(AND(O669&gt;1900,O669&lt;1919),1,0)</f>
        <v>0</v>
      </c>
      <c r="Z669" s="0" t="n">
        <f aca="false">IF(O669&gt;1918,1,0)</f>
        <v>0</v>
      </c>
      <c r="AA669" s="0" t="n">
        <f aca="false">IF(W669=1,1,IF(X669=1,2,IF(Y669=1,3,IF(Z669=1,4,0))))</f>
        <v>1</v>
      </c>
      <c r="AB669" s="0" t="n">
        <f aca="false">IF(ISNUMBER(FIND("2e kamerlid",D669,1)),1,0)</f>
        <v>0</v>
      </c>
      <c r="AC669" s="0" t="n">
        <f aca="false">IF(ISNUMBER(FIND("1e kamerlid",D669,1)),1,0)</f>
        <v>0</v>
      </c>
      <c r="AD669" s="0" t="n">
        <f aca="false">IF(ISNUMBER(FIND("minister",D669,1)),1,0)</f>
        <v>1</v>
      </c>
      <c r="AE669" s="0" t="n">
        <f aca="false">IF(ISNUMBER(FIND("gedeputeerde",D669,1)),1,0)</f>
        <v>0</v>
      </c>
      <c r="AF669" s="0" t="n">
        <f aca="false">IF(ISNUMBER(FIND("commissaris",D669,1)),1,0)</f>
        <v>0</v>
      </c>
    </row>
    <row r="670" customFormat="false" ht="15" hidden="false" customHeight="false" outlineLevel="0" collapsed="false">
      <c r="A670" s="6" t="s">
        <v>2917</v>
      </c>
      <c r="B670" s="7" t="s">
        <v>2918</v>
      </c>
      <c r="C670" s="7" t="s">
        <v>938</v>
      </c>
      <c r="D670" s="7" t="s">
        <v>2852</v>
      </c>
      <c r="E670" s="7" t="s">
        <v>82</v>
      </c>
      <c r="F670" s="7" t="s">
        <v>37</v>
      </c>
      <c r="G670" s="7" t="s">
        <v>2919</v>
      </c>
      <c r="H670" s="7" t="n">
        <v>1935</v>
      </c>
      <c r="I670" s="7" t="s">
        <v>39</v>
      </c>
      <c r="J670" s="7" t="s">
        <v>40</v>
      </c>
      <c r="K670" s="7" t="s">
        <v>40</v>
      </c>
      <c r="L670" s="7"/>
      <c r="M670" s="7"/>
      <c r="N670" s="8" t="s">
        <v>40</v>
      </c>
      <c r="O670" s="9" t="n">
        <v>1905</v>
      </c>
      <c r="P670" s="0" t="str">
        <f aca="false">RIGHT(VLOOKUP(A670,Sheet2!A:C,3,0),4)</f>
        <v>1907</v>
      </c>
      <c r="Q670" s="0" t="n">
        <f aca="false">P670-O670</f>
        <v>2</v>
      </c>
      <c r="R670" s="0" t="str">
        <f aca="false">VLOOKUP(A670,Sheet1!A:K,8,0)</f>
        <v>liberaal</v>
      </c>
      <c r="S670" s="0" t="s">
        <v>50</v>
      </c>
      <c r="T670" s="0" t="str">
        <f aca="false">RIGHT(VLOOKUP(A670,Sheet1!A:K,11,0),4)</f>
        <v>1857</v>
      </c>
      <c r="U670" s="0" t="str">
        <f aca="false">RIGHT(G670,4)</f>
        <v>1935</v>
      </c>
      <c r="V670" s="0" t="n">
        <f aca="false">U670-T670</f>
        <v>78</v>
      </c>
      <c r="W670" s="0" t="n">
        <f aca="false">IF(O670&lt;1881,1,0)</f>
        <v>0</v>
      </c>
      <c r="X670" s="0" t="n">
        <f aca="false">IF(AND(O670&gt;1880,O670&lt;1901),1,0)</f>
        <v>0</v>
      </c>
      <c r="Y670" s="0" t="n">
        <f aca="false">IF(AND(O670&gt;1900,O670&lt;1919),1,0)</f>
        <v>1</v>
      </c>
      <c r="Z670" s="0" t="n">
        <f aca="false">IF(O670&gt;1918,1,0)</f>
        <v>0</v>
      </c>
      <c r="AA670" s="0" t="n">
        <f aca="false">IF(W670=1,1,IF(X670=1,2,IF(Y670=1,3,IF(Z670=1,4,0))))</f>
        <v>3</v>
      </c>
      <c r="AB670" s="0" t="n">
        <f aca="false">IF(ISNUMBER(FIND("2e kamerlid",D670,1)),1,0)</f>
        <v>0</v>
      </c>
      <c r="AC670" s="0" t="n">
        <f aca="false">IF(ISNUMBER(FIND("1e kamerlid",D670,1)),1,0)</f>
        <v>0</v>
      </c>
      <c r="AD670" s="0" t="n">
        <f aca="false">IF(ISNUMBER(FIND("minister",D670,1)),1,0)</f>
        <v>1</v>
      </c>
      <c r="AE670" s="0" t="n">
        <f aca="false">IF(ISNUMBER(FIND("gedeputeerde",D670,1)),1,0)</f>
        <v>0</v>
      </c>
      <c r="AF670" s="0" t="n">
        <f aca="false">IF(ISNUMBER(FIND("commissaris",D670,1)),1,0)</f>
        <v>0</v>
      </c>
    </row>
    <row r="671" customFormat="false" ht="15" hidden="false" customHeight="false" outlineLevel="0" collapsed="false">
      <c r="A671" s="6" t="s">
        <v>2920</v>
      </c>
      <c r="B671" s="7" t="s">
        <v>2921</v>
      </c>
      <c r="C671" s="7" t="s">
        <v>412</v>
      </c>
      <c r="D671" s="7" t="s">
        <v>2852</v>
      </c>
      <c r="E671" s="7" t="s">
        <v>82</v>
      </c>
      <c r="F671" s="7" t="s">
        <v>37</v>
      </c>
      <c r="G671" s="7" t="s">
        <v>2922</v>
      </c>
      <c r="H671" s="7" t="n">
        <v>1928</v>
      </c>
      <c r="I671" s="7" t="s">
        <v>39</v>
      </c>
      <c r="J671" s="7" t="s">
        <v>40</v>
      </c>
      <c r="K671" s="7" t="s">
        <v>40</v>
      </c>
      <c r="L671" s="7"/>
      <c r="M671" s="7"/>
      <c r="N671" s="8" t="s">
        <v>40</v>
      </c>
      <c r="O671" s="9" t="n">
        <v>1909</v>
      </c>
      <c r="P671" s="0" t="str">
        <f aca="false">RIGHT(VLOOKUP(A671,Sheet2!A:C,3,0),4)</f>
        <v>1911</v>
      </c>
      <c r="Q671" s="0" t="n">
        <f aca="false">P671-O671</f>
        <v>2</v>
      </c>
      <c r="R671" s="0" t="str">
        <f aca="false">VLOOKUP(A671,Sheet1!A:K,8,0)</f>
        <v>partijloos</v>
      </c>
      <c r="S671" s="0" t="s">
        <v>2923</v>
      </c>
      <c r="T671" s="0" t="str">
        <f aca="false">RIGHT(VLOOKUP(A671,Sheet1!A:K,11,0),4)</f>
        <v>1848</v>
      </c>
      <c r="U671" s="0" t="str">
        <f aca="false">RIGHT(G671,4)</f>
        <v>1928</v>
      </c>
      <c r="V671" s="0" t="n">
        <f aca="false">U671-T671</f>
        <v>80</v>
      </c>
      <c r="W671" s="0" t="n">
        <f aca="false">IF(O671&lt;1881,1,0)</f>
        <v>0</v>
      </c>
      <c r="X671" s="0" t="n">
        <f aca="false">IF(AND(O671&gt;1880,O671&lt;1901),1,0)</f>
        <v>0</v>
      </c>
      <c r="Y671" s="0" t="n">
        <f aca="false">IF(AND(O671&gt;1900,O671&lt;1919),1,0)</f>
        <v>1</v>
      </c>
      <c r="Z671" s="0" t="n">
        <f aca="false">IF(O671&gt;1918,1,0)</f>
        <v>0</v>
      </c>
      <c r="AA671" s="0" t="n">
        <f aca="false">IF(W671=1,1,IF(X671=1,2,IF(Y671=1,3,IF(Z671=1,4,0))))</f>
        <v>3</v>
      </c>
      <c r="AB671" s="0" t="n">
        <f aca="false">IF(ISNUMBER(FIND("2e kamerlid",D671,1)),1,0)</f>
        <v>0</v>
      </c>
      <c r="AC671" s="0" t="n">
        <f aca="false">IF(ISNUMBER(FIND("1e kamerlid",D671,1)),1,0)</f>
        <v>0</v>
      </c>
      <c r="AD671" s="0" t="n">
        <f aca="false">IF(ISNUMBER(FIND("minister",D671,1)),1,0)</f>
        <v>1</v>
      </c>
      <c r="AE671" s="0" t="n">
        <f aca="false">IF(ISNUMBER(FIND("gedeputeerde",D671,1)),1,0)</f>
        <v>0</v>
      </c>
      <c r="AF671" s="0" t="n">
        <f aca="false">IF(ISNUMBER(FIND("commissaris",D671,1)),1,0)</f>
        <v>0</v>
      </c>
    </row>
    <row r="672" customFormat="false" ht="15" hidden="false" customHeight="false" outlineLevel="0" collapsed="false">
      <c r="A672" s="6" t="s">
        <v>2924</v>
      </c>
      <c r="B672" s="7" t="s">
        <v>2925</v>
      </c>
      <c r="C672" s="7" t="s">
        <v>487</v>
      </c>
      <c r="D672" s="7" t="s">
        <v>2852</v>
      </c>
      <c r="E672" s="7" t="s">
        <v>82</v>
      </c>
      <c r="F672" s="7" t="s">
        <v>37</v>
      </c>
      <c r="G672" s="7" t="s">
        <v>2926</v>
      </c>
      <c r="H672" s="7" t="n">
        <v>1878</v>
      </c>
      <c r="I672" s="11" t="s">
        <v>2927</v>
      </c>
      <c r="J672" s="6" t="s">
        <v>40</v>
      </c>
      <c r="K672" s="7" t="s">
        <v>40</v>
      </c>
      <c r="L672" s="7"/>
      <c r="M672" s="7"/>
      <c r="N672" s="7" t="s">
        <v>40</v>
      </c>
      <c r="O672" s="9" t="n">
        <v>1861</v>
      </c>
      <c r="P672" s="0" t="str">
        <f aca="false">RIGHT(VLOOKUP(A672,Sheet2!A:C,3,0),4)</f>
        <v>1861</v>
      </c>
      <c r="Q672" s="0" t="n">
        <f aca="false">P672-O672</f>
        <v>0</v>
      </c>
      <c r="R672" s="0" t="str">
        <f aca="false">VLOOKUP(A672,Sheet1!A:K,8,0)</f>
        <v>'pragmatisch' liberaal</v>
      </c>
      <c r="S672" s="0" t="s">
        <v>50</v>
      </c>
      <c r="T672" s="0" t="str">
        <f aca="false">RIGHT(VLOOKUP(A672,Sheet1!A:K,11,0),4)</f>
        <v>1808</v>
      </c>
      <c r="U672" s="0" t="str">
        <f aca="false">RIGHT(G672,4)</f>
        <v>1878</v>
      </c>
      <c r="V672" s="0" t="n">
        <f aca="false">U672-T672</f>
        <v>70</v>
      </c>
      <c r="W672" s="0" t="n">
        <f aca="false">IF(O672&lt;1881,1,0)</f>
        <v>1</v>
      </c>
      <c r="X672" s="0" t="n">
        <f aca="false">IF(AND(O672&gt;1880,O672&lt;1901),1,0)</f>
        <v>0</v>
      </c>
      <c r="Y672" s="0" t="n">
        <f aca="false">IF(AND(O672&gt;1900,O672&lt;1919),1,0)</f>
        <v>0</v>
      </c>
      <c r="Z672" s="0" t="n">
        <f aca="false">IF(O672&gt;1918,1,0)</f>
        <v>0</v>
      </c>
      <c r="AA672" s="0" t="n">
        <f aca="false">IF(W672=1,1,IF(X672=1,2,IF(Y672=1,3,IF(Z672=1,4,0))))</f>
        <v>1</v>
      </c>
      <c r="AB672" s="0" t="n">
        <f aca="false">IF(ISNUMBER(FIND("2e kamerlid",D672,1)),1,0)</f>
        <v>0</v>
      </c>
      <c r="AC672" s="0" t="n">
        <f aca="false">IF(ISNUMBER(FIND("1e kamerlid",D672,1)),1,0)</f>
        <v>0</v>
      </c>
      <c r="AD672" s="0" t="n">
        <f aca="false">IF(ISNUMBER(FIND("minister",D672,1)),1,0)</f>
        <v>1</v>
      </c>
      <c r="AE672" s="0" t="n">
        <f aca="false">IF(ISNUMBER(FIND("gedeputeerde",D672,1)),1,0)</f>
        <v>0</v>
      </c>
      <c r="AF672" s="0" t="n">
        <f aca="false">IF(ISNUMBER(FIND("commissaris",D672,1)),1,0)</f>
        <v>0</v>
      </c>
    </row>
    <row r="673" customFormat="false" ht="15" hidden="false" customHeight="false" outlineLevel="0" collapsed="false">
      <c r="A673" s="6" t="s">
        <v>2928</v>
      </c>
      <c r="B673" s="7" t="s">
        <v>2929</v>
      </c>
      <c r="C673" s="7" t="s">
        <v>2930</v>
      </c>
      <c r="D673" s="7" t="s">
        <v>2852</v>
      </c>
      <c r="E673" s="7" t="s">
        <v>82</v>
      </c>
      <c r="F673" s="7" t="s">
        <v>37</v>
      </c>
      <c r="G673" s="7" t="s">
        <v>2931</v>
      </c>
      <c r="H673" s="7" t="n">
        <v>1935</v>
      </c>
      <c r="I673" s="7" t="s">
        <v>39</v>
      </c>
      <c r="J673" s="7" t="s">
        <v>40</v>
      </c>
      <c r="K673" s="7" t="s">
        <v>40</v>
      </c>
      <c r="L673" s="7"/>
      <c r="M673" s="7"/>
      <c r="N673" s="8" t="s">
        <v>40</v>
      </c>
      <c r="O673" s="9" t="n">
        <v>1897</v>
      </c>
      <c r="P673" s="0" t="str">
        <f aca="false">RIGHT(VLOOKUP(A673,Sheet2!A:C,3,0),4)</f>
        <v>1918</v>
      </c>
      <c r="Q673" s="0" t="n">
        <f aca="false">P673-O673</f>
        <v>21</v>
      </c>
      <c r="R673" s="0" t="str">
        <f aca="false">VLOOKUP(A673,Sheet1!A:K,8,0)</f>
        <v>partijloze liberaal</v>
      </c>
      <c r="S673" s="0" t="s">
        <v>50</v>
      </c>
      <c r="T673" s="0" t="str">
        <f aca="false">RIGHT(VLOOKUP(A673,Sheet1!A:K,11,0),4)</f>
        <v>1846</v>
      </c>
      <c r="U673" s="0" t="str">
        <f aca="false">RIGHT(G673,4)</f>
        <v>1935</v>
      </c>
      <c r="V673" s="0" t="n">
        <f aca="false">U673-T673</f>
        <v>89</v>
      </c>
      <c r="W673" s="0" t="n">
        <f aca="false">IF(O673&lt;1881,1,0)</f>
        <v>0</v>
      </c>
      <c r="X673" s="0" t="n">
        <f aca="false">IF(AND(O673&gt;1880,O673&lt;1901),1,0)</f>
        <v>1</v>
      </c>
      <c r="Y673" s="0" t="n">
        <f aca="false">IF(AND(O673&gt;1900,O673&lt;1919),1,0)</f>
        <v>0</v>
      </c>
      <c r="Z673" s="0" t="n">
        <f aca="false">IF(O673&gt;1918,1,0)</f>
        <v>0</v>
      </c>
      <c r="AA673" s="0" t="n">
        <f aca="false">IF(W673=1,1,IF(X673=1,2,IF(Y673=1,3,IF(Z673=1,4,0))))</f>
        <v>2</v>
      </c>
      <c r="AB673" s="0" t="n">
        <f aca="false">IF(ISNUMBER(FIND("2e kamerlid",D673,1)),1,0)</f>
        <v>0</v>
      </c>
      <c r="AC673" s="0" t="n">
        <f aca="false">IF(ISNUMBER(FIND("1e kamerlid",D673,1)),1,0)</f>
        <v>0</v>
      </c>
      <c r="AD673" s="0" t="n">
        <f aca="false">IF(ISNUMBER(FIND("minister",D673,1)),1,0)</f>
        <v>1</v>
      </c>
      <c r="AE673" s="0" t="n">
        <f aca="false">IF(ISNUMBER(FIND("gedeputeerde",D673,1)),1,0)</f>
        <v>0</v>
      </c>
      <c r="AF673" s="0" t="n">
        <f aca="false">IF(ISNUMBER(FIND("commissaris",D673,1)),1,0)</f>
        <v>0</v>
      </c>
    </row>
    <row r="674" customFormat="false" ht="15" hidden="false" customHeight="false" outlineLevel="0" collapsed="false">
      <c r="A674" s="6" t="s">
        <v>2932</v>
      </c>
      <c r="B674" s="7" t="s">
        <v>661</v>
      </c>
      <c r="C674" s="7" t="s">
        <v>2933</v>
      </c>
      <c r="D674" s="7" t="s">
        <v>2852</v>
      </c>
      <c r="E674" s="7" t="s">
        <v>73</v>
      </c>
      <c r="F674" s="7" t="s">
        <v>48</v>
      </c>
      <c r="G674" s="7" t="s">
        <v>2934</v>
      </c>
      <c r="H674" s="10" t="n">
        <v>1888</v>
      </c>
      <c r="I674" s="11" t="n">
        <v>620608</v>
      </c>
      <c r="J674" s="7" t="s">
        <v>40</v>
      </c>
      <c r="K674" s="7" t="s">
        <v>40</v>
      </c>
      <c r="L674" s="10" t="n">
        <v>2</v>
      </c>
      <c r="M674" s="7"/>
      <c r="N674" s="7" t="s">
        <v>40</v>
      </c>
      <c r="O674" s="9" t="n">
        <v>1872</v>
      </c>
      <c r="P674" s="0" t="str">
        <f aca="false">RIGHT(VLOOKUP(A674,Sheet2!A:C,3,0),4)</f>
        <v>1872</v>
      </c>
      <c r="Q674" s="0" t="n">
        <f aca="false">P674-O674</f>
        <v>0</v>
      </c>
      <c r="R674" s="0" t="str">
        <f aca="false">VLOOKUP(A674,Sheet1!A:K,8,0)</f>
        <v>liberaal</v>
      </c>
      <c r="S674" s="0" t="s">
        <v>50</v>
      </c>
      <c r="T674" s="0" t="str">
        <f aca="false">RIGHT(VLOOKUP(A674,Sheet1!A:K,11,0),4)</f>
        <v>1812</v>
      </c>
      <c r="U674" s="0" t="str">
        <f aca="false">RIGHT(G674,4)</f>
        <v>1888</v>
      </c>
      <c r="V674" s="0" t="n">
        <f aca="false">U674-T674</f>
        <v>76</v>
      </c>
      <c r="W674" s="0" t="n">
        <f aca="false">IF(O674&lt;1881,1,0)</f>
        <v>1</v>
      </c>
      <c r="X674" s="0" t="n">
        <f aca="false">IF(AND(O674&gt;1880,O674&lt;1901),1,0)</f>
        <v>0</v>
      </c>
      <c r="Y674" s="0" t="n">
        <f aca="false">IF(AND(O674&gt;1900,O674&lt;1919),1,0)</f>
        <v>0</v>
      </c>
      <c r="Z674" s="0" t="n">
        <f aca="false">IF(O674&gt;1918,1,0)</f>
        <v>0</v>
      </c>
      <c r="AA674" s="0" t="n">
        <f aca="false">IF(W674=1,1,IF(X674=1,2,IF(Y674=1,3,IF(Z674=1,4,0))))</f>
        <v>1</v>
      </c>
      <c r="AB674" s="0" t="n">
        <f aca="false">IF(ISNUMBER(FIND("2e kamerlid",D674,1)),1,0)</f>
        <v>0</v>
      </c>
      <c r="AC674" s="0" t="n">
        <f aca="false">IF(ISNUMBER(FIND("1e kamerlid",D674,1)),1,0)</f>
        <v>0</v>
      </c>
      <c r="AD674" s="0" t="n">
        <f aca="false">IF(ISNUMBER(FIND("minister",D674,1)),1,0)</f>
        <v>1</v>
      </c>
      <c r="AE674" s="0" t="n">
        <f aca="false">IF(ISNUMBER(FIND("gedeputeerde",D674,1)),1,0)</f>
        <v>0</v>
      </c>
      <c r="AF674" s="0" t="n">
        <f aca="false">IF(ISNUMBER(FIND("commissaris",D674,1)),1,0)</f>
        <v>0</v>
      </c>
    </row>
    <row r="675" customFormat="false" ht="15" hidden="false" customHeight="false" outlineLevel="0" collapsed="false">
      <c r="A675" s="6" t="s">
        <v>2935</v>
      </c>
      <c r="B675" s="7" t="s">
        <v>702</v>
      </c>
      <c r="C675" s="7" t="s">
        <v>2936</v>
      </c>
      <c r="D675" s="7" t="s">
        <v>2852</v>
      </c>
      <c r="E675" s="7" t="s">
        <v>82</v>
      </c>
      <c r="F675" s="7" t="s">
        <v>37</v>
      </c>
      <c r="G675" s="7" t="s">
        <v>2937</v>
      </c>
      <c r="H675" s="7" t="n">
        <v>1892</v>
      </c>
      <c r="I675" s="7" t="s">
        <v>39</v>
      </c>
      <c r="J675" s="7" t="s">
        <v>40</v>
      </c>
      <c r="K675" s="7" t="s">
        <v>40</v>
      </c>
      <c r="L675" s="7"/>
      <c r="M675" s="7"/>
      <c r="N675" s="7" t="s">
        <v>40</v>
      </c>
      <c r="O675" s="9" t="n">
        <v>1874</v>
      </c>
      <c r="P675" s="0" t="str">
        <f aca="false">RIGHT(VLOOKUP(A675,Sheet2!A:C,3,0),4)</f>
        <v>1885</v>
      </c>
      <c r="Q675" s="0" t="n">
        <f aca="false">P675-O675</f>
        <v>11</v>
      </c>
      <c r="R675" s="0" t="str">
        <f aca="false">VLOOKUP(A675,Sheet1!A:K,8,0)</f>
        <v>conservatief (katholiek)</v>
      </c>
      <c r="S675" s="0" t="s">
        <v>69</v>
      </c>
      <c r="T675" s="0" t="str">
        <f aca="false">RIGHT(VLOOKUP(A675,Sheet1!A:K,11,0),4)</f>
        <v>1816</v>
      </c>
      <c r="U675" s="0" t="str">
        <f aca="false">RIGHT(G675,4)</f>
        <v>1892</v>
      </c>
      <c r="V675" s="0" t="n">
        <f aca="false">U675-T675</f>
        <v>76</v>
      </c>
      <c r="W675" s="0" t="n">
        <f aca="false">IF(O675&lt;1881,1,0)</f>
        <v>1</v>
      </c>
      <c r="X675" s="0" t="n">
        <f aca="false">IF(AND(O675&gt;1880,O675&lt;1901),1,0)</f>
        <v>0</v>
      </c>
      <c r="Y675" s="0" t="n">
        <f aca="false">IF(AND(O675&gt;1900,O675&lt;1919),1,0)</f>
        <v>0</v>
      </c>
      <c r="Z675" s="0" t="n">
        <f aca="false">IF(O675&gt;1918,1,0)</f>
        <v>0</v>
      </c>
      <c r="AA675" s="0" t="n">
        <f aca="false">IF(W675=1,1,IF(X675=1,2,IF(Y675=1,3,IF(Z675=1,4,0))))</f>
        <v>1</v>
      </c>
      <c r="AB675" s="0" t="n">
        <f aca="false">IF(ISNUMBER(FIND("2e kamerlid",D675,1)),1,0)</f>
        <v>0</v>
      </c>
      <c r="AC675" s="0" t="n">
        <f aca="false">IF(ISNUMBER(FIND("1e kamerlid",D675,1)),1,0)</f>
        <v>0</v>
      </c>
      <c r="AD675" s="0" t="n">
        <f aca="false">IF(ISNUMBER(FIND("minister",D675,1)),1,0)</f>
        <v>1</v>
      </c>
      <c r="AE675" s="0" t="n">
        <f aca="false">IF(ISNUMBER(FIND("gedeputeerde",D675,1)),1,0)</f>
        <v>0</v>
      </c>
      <c r="AF675" s="0" t="n">
        <f aca="false">IF(ISNUMBER(FIND("commissaris",D675,1)),1,0)</f>
        <v>0</v>
      </c>
    </row>
    <row r="676" customFormat="false" ht="15" hidden="false" customHeight="false" outlineLevel="0" collapsed="false">
      <c r="A676" s="6" t="s">
        <v>2938</v>
      </c>
      <c r="B676" s="6" t="s">
        <v>2939</v>
      </c>
      <c r="C676" s="6" t="s">
        <v>194</v>
      </c>
      <c r="D676" s="6" t="s">
        <v>2852</v>
      </c>
      <c r="E676" s="6" t="s">
        <v>477</v>
      </c>
      <c r="F676" s="6" t="s">
        <v>102</v>
      </c>
      <c r="G676" s="6" t="s">
        <v>2940</v>
      </c>
      <c r="H676" s="13" t="s">
        <v>152</v>
      </c>
      <c r="I676" s="7" t="s">
        <v>39</v>
      </c>
      <c r="J676" s="6" t="s">
        <v>40</v>
      </c>
      <c r="K676" s="7" t="s">
        <v>40</v>
      </c>
      <c r="L676" s="6"/>
      <c r="M676" s="6"/>
      <c r="N676" s="7" t="s">
        <v>40</v>
      </c>
      <c r="O676" s="9" t="n">
        <v>1888</v>
      </c>
      <c r="P676" s="0" t="str">
        <f aca="false">RIGHT(VLOOKUP(A676,Sheet2!A:C,3,0),4)</f>
        <v>1891</v>
      </c>
      <c r="Q676" s="0" t="n">
        <f aca="false">P676-O676</f>
        <v>3</v>
      </c>
      <c r="R676" s="0" t="str">
        <f aca="false">VLOOKUP(A676,Sheet1!A:K,8,0)</f>
        <v>conservatief</v>
      </c>
      <c r="S676" s="0" t="s">
        <v>69</v>
      </c>
      <c r="T676" s="0" t="str">
        <f aca="false">RIGHT(VLOOKUP(A676,Sheet1!A:K,11,0),4)</f>
        <v>1838</v>
      </c>
      <c r="U676" s="0" t="str">
        <f aca="false">RIGHT(G676,4)</f>
        <v>1906</v>
      </c>
      <c r="V676" s="0" t="n">
        <f aca="false">U676-T676</f>
        <v>68</v>
      </c>
      <c r="W676" s="0" t="n">
        <f aca="false">IF(O676&lt;1881,1,0)</f>
        <v>0</v>
      </c>
      <c r="X676" s="0" t="n">
        <f aca="false">IF(AND(O676&gt;1880,O676&lt;1901),1,0)</f>
        <v>1</v>
      </c>
      <c r="Y676" s="0" t="n">
        <f aca="false">IF(AND(O676&gt;1900,O676&lt;1919),1,0)</f>
        <v>0</v>
      </c>
      <c r="Z676" s="0" t="n">
        <f aca="false">IF(O676&gt;1918,1,0)</f>
        <v>0</v>
      </c>
      <c r="AA676" s="0" t="n">
        <f aca="false">IF(W676=1,1,IF(X676=1,2,IF(Y676=1,3,IF(Z676=1,4,0))))</f>
        <v>2</v>
      </c>
      <c r="AB676" s="0" t="n">
        <f aca="false">IF(ISNUMBER(FIND("2e kamerlid",D676,1)),1,0)</f>
        <v>0</v>
      </c>
      <c r="AC676" s="0" t="n">
        <f aca="false">IF(ISNUMBER(FIND("1e kamerlid",D676,1)),1,0)</f>
        <v>0</v>
      </c>
      <c r="AD676" s="0" t="n">
        <f aca="false">IF(ISNUMBER(FIND("minister",D676,1)),1,0)</f>
        <v>1</v>
      </c>
      <c r="AE676" s="0" t="n">
        <f aca="false">IF(ISNUMBER(FIND("gedeputeerde",D676,1)),1,0)</f>
        <v>0</v>
      </c>
      <c r="AF676" s="0" t="n">
        <f aca="false">IF(ISNUMBER(FIND("commissaris",D676,1)),1,0)</f>
        <v>0</v>
      </c>
    </row>
    <row r="677" customFormat="false" ht="15" hidden="false" customHeight="false" outlineLevel="0" collapsed="false">
      <c r="A677" s="6" t="s">
        <v>2941</v>
      </c>
      <c r="B677" s="7" t="s">
        <v>2942</v>
      </c>
      <c r="C677" s="7" t="s">
        <v>2943</v>
      </c>
      <c r="D677" s="7" t="s">
        <v>2852</v>
      </c>
      <c r="E677" s="7" t="s">
        <v>73</v>
      </c>
      <c r="F677" s="7" t="s">
        <v>48</v>
      </c>
      <c r="G677" s="7" t="s">
        <v>2944</v>
      </c>
      <c r="H677" s="10" t="n">
        <v>1916</v>
      </c>
      <c r="I677" s="11" t="s">
        <v>2945</v>
      </c>
      <c r="J677" s="7" t="s">
        <v>77</v>
      </c>
      <c r="K677" s="7" t="s">
        <v>77</v>
      </c>
      <c r="L677" s="10" t="n">
        <v>1</v>
      </c>
      <c r="M677" s="7" t="s">
        <v>2946</v>
      </c>
      <c r="N677" s="7" t="s">
        <v>77</v>
      </c>
      <c r="O677" s="9" t="n">
        <v>1903</v>
      </c>
      <c r="P677" s="0" t="str">
        <f aca="false">RIGHT(VLOOKUP(A677,Sheet2!A:C,3,0),4)</f>
        <v>1905</v>
      </c>
      <c r="Q677" s="0" t="n">
        <f aca="false">P677-O677</f>
        <v>2</v>
      </c>
      <c r="R677" s="0" t="str">
        <f aca="false">VLOOKUP(A677,Sheet1!A:K,8,0)</f>
        <v>partijloos</v>
      </c>
      <c r="S677" s="0" t="s">
        <v>2923</v>
      </c>
      <c r="T677" s="0" t="str">
        <f aca="false">RIGHT(VLOOKUP(A677,Sheet1!A:K,11,0),4)</f>
        <v>1846</v>
      </c>
      <c r="U677" s="0" t="str">
        <f aca="false">RIGHT(G677,4)</f>
        <v>1916</v>
      </c>
      <c r="V677" s="0" t="n">
        <f aca="false">U677-T677</f>
        <v>70</v>
      </c>
      <c r="W677" s="0" t="n">
        <f aca="false">IF(O677&lt;1881,1,0)</f>
        <v>0</v>
      </c>
      <c r="X677" s="0" t="n">
        <f aca="false">IF(AND(O677&gt;1880,O677&lt;1901),1,0)</f>
        <v>0</v>
      </c>
      <c r="Y677" s="0" t="n">
        <f aca="false">IF(AND(O677&gt;1900,O677&lt;1919),1,0)</f>
        <v>1</v>
      </c>
      <c r="Z677" s="0" t="n">
        <f aca="false">IF(O677&gt;1918,1,0)</f>
        <v>0</v>
      </c>
      <c r="AA677" s="0" t="n">
        <f aca="false">IF(W677=1,1,IF(X677=1,2,IF(Y677=1,3,IF(Z677=1,4,0))))</f>
        <v>3</v>
      </c>
      <c r="AB677" s="0" t="n">
        <f aca="false">IF(ISNUMBER(FIND("2e kamerlid",D677,1)),1,0)</f>
        <v>0</v>
      </c>
      <c r="AC677" s="0" t="n">
        <f aca="false">IF(ISNUMBER(FIND("1e kamerlid",D677,1)),1,0)</f>
        <v>0</v>
      </c>
      <c r="AD677" s="0" t="n">
        <f aca="false">IF(ISNUMBER(FIND("minister",D677,1)),1,0)</f>
        <v>1</v>
      </c>
      <c r="AE677" s="0" t="n">
        <f aca="false">IF(ISNUMBER(FIND("gedeputeerde",D677,1)),1,0)</f>
        <v>0</v>
      </c>
      <c r="AF677" s="0" t="n">
        <f aca="false">IF(ISNUMBER(FIND("commissaris",D677,1)),1,0)</f>
        <v>0</v>
      </c>
    </row>
    <row r="678" customFormat="false" ht="15" hidden="false" customHeight="false" outlineLevel="0" collapsed="false">
      <c r="A678" s="6" t="s">
        <v>2947</v>
      </c>
      <c r="B678" s="7" t="s">
        <v>2948</v>
      </c>
      <c r="C678" s="7" t="s">
        <v>395</v>
      </c>
      <c r="D678" s="7" t="s">
        <v>2852</v>
      </c>
      <c r="E678" s="7" t="s">
        <v>82</v>
      </c>
      <c r="F678" s="7" t="s">
        <v>37</v>
      </c>
      <c r="G678" s="7" t="s">
        <v>2949</v>
      </c>
      <c r="H678" s="7" t="n">
        <v>1898</v>
      </c>
      <c r="I678" s="7" t="s">
        <v>75</v>
      </c>
      <c r="J678" s="7" t="s">
        <v>77</v>
      </c>
      <c r="K678" s="7" t="s">
        <v>77</v>
      </c>
      <c r="L678" s="7"/>
      <c r="M678" s="12"/>
      <c r="N678" s="7" t="s">
        <v>77</v>
      </c>
      <c r="O678" s="9" t="n">
        <v>1875</v>
      </c>
      <c r="P678" s="0" t="str">
        <f aca="false">RIGHT(VLOOKUP(A678,Sheet2!A:C,3,0),4)</f>
        <v>1875</v>
      </c>
      <c r="Q678" s="0" t="n">
        <f aca="false">P678-O678</f>
        <v>0</v>
      </c>
      <c r="R678" s="0" t="str">
        <f aca="false">VLOOKUP(A678,Sheet1!A:K,8,0)</f>
        <v>conservatief</v>
      </c>
      <c r="S678" s="0" t="s">
        <v>69</v>
      </c>
      <c r="T678" s="0" t="str">
        <f aca="false">RIGHT(VLOOKUP(A678,Sheet1!A:K,11,0),4)</f>
        <v>1821</v>
      </c>
      <c r="U678" s="0" t="str">
        <f aca="false">RIGHT(G678,4)</f>
        <v>1898</v>
      </c>
      <c r="V678" s="0" t="n">
        <f aca="false">U678-T678</f>
        <v>77</v>
      </c>
      <c r="W678" s="0" t="n">
        <f aca="false">IF(O678&lt;1881,1,0)</f>
        <v>1</v>
      </c>
      <c r="X678" s="0" t="n">
        <f aca="false">IF(AND(O678&gt;1880,O678&lt;1901),1,0)</f>
        <v>0</v>
      </c>
      <c r="Y678" s="0" t="n">
        <f aca="false">IF(AND(O678&gt;1900,O678&lt;1919),1,0)</f>
        <v>0</v>
      </c>
      <c r="Z678" s="0" t="n">
        <f aca="false">IF(O678&gt;1918,1,0)</f>
        <v>0</v>
      </c>
      <c r="AA678" s="0" t="n">
        <f aca="false">IF(W678=1,1,IF(X678=1,2,IF(Y678=1,3,IF(Z678=1,4,0))))</f>
        <v>1</v>
      </c>
      <c r="AB678" s="0" t="n">
        <f aca="false">IF(ISNUMBER(FIND("2e kamerlid",D678,1)),1,0)</f>
        <v>0</v>
      </c>
      <c r="AC678" s="0" t="n">
        <f aca="false">IF(ISNUMBER(FIND("1e kamerlid",D678,1)),1,0)</f>
        <v>0</v>
      </c>
      <c r="AD678" s="0" t="n">
        <f aca="false">IF(ISNUMBER(FIND("minister",D678,1)),1,0)</f>
        <v>1</v>
      </c>
      <c r="AE678" s="0" t="n">
        <f aca="false">IF(ISNUMBER(FIND("gedeputeerde",D678,1)),1,0)</f>
        <v>0</v>
      </c>
      <c r="AF678" s="0" t="n">
        <f aca="false">IF(ISNUMBER(FIND("commissaris",D678,1)),1,0)</f>
        <v>0</v>
      </c>
    </row>
    <row r="679" customFormat="false" ht="15" hidden="false" customHeight="false" outlineLevel="0" collapsed="false">
      <c r="A679" s="6" t="s">
        <v>2950</v>
      </c>
      <c r="B679" s="7" t="s">
        <v>2951</v>
      </c>
      <c r="C679" s="7" t="s">
        <v>315</v>
      </c>
      <c r="D679" s="7" t="s">
        <v>2852</v>
      </c>
      <c r="E679" s="7" t="s">
        <v>82</v>
      </c>
      <c r="F679" s="7" t="s">
        <v>37</v>
      </c>
      <c r="G679" s="7" t="s">
        <v>2952</v>
      </c>
      <c r="H679" s="7" t="n">
        <v>1893</v>
      </c>
      <c r="I679" s="7" t="s">
        <v>39</v>
      </c>
      <c r="J679" s="7" t="s">
        <v>40</v>
      </c>
      <c r="K679" s="7" t="s">
        <v>40</v>
      </c>
      <c r="L679" s="7"/>
      <c r="M679" s="7"/>
      <c r="N679" s="7" t="s">
        <v>40</v>
      </c>
      <c r="O679" s="9" t="n">
        <v>1871</v>
      </c>
      <c r="P679" s="0" t="str">
        <f aca="false">RIGHT(VLOOKUP(A679,Sheet2!A:C,3,0),4)</f>
        <v>1871</v>
      </c>
      <c r="Q679" s="0" t="n">
        <f aca="false">P679-O679</f>
        <v>0</v>
      </c>
      <c r="R679" s="0" t="str">
        <f aca="false">VLOOKUP(A679,Sheet1!A:K,8,0)</f>
        <v>liberaal</v>
      </c>
      <c r="S679" s="0" t="s">
        <v>50</v>
      </c>
      <c r="T679" s="0" t="str">
        <f aca="false">RIGHT(VLOOKUP(A679,Sheet1!A:K,11,0),4)</f>
        <v>1812</v>
      </c>
      <c r="U679" s="0" t="str">
        <f aca="false">RIGHT(G679,4)</f>
        <v>1893</v>
      </c>
      <c r="V679" s="0" t="n">
        <f aca="false">U679-T679</f>
        <v>81</v>
      </c>
      <c r="W679" s="0" t="n">
        <f aca="false">IF(O679&lt;1881,1,0)</f>
        <v>1</v>
      </c>
      <c r="X679" s="0" t="n">
        <f aca="false">IF(AND(O679&gt;1880,O679&lt;1901),1,0)</f>
        <v>0</v>
      </c>
      <c r="Y679" s="0" t="n">
        <f aca="false">IF(AND(O679&gt;1900,O679&lt;1919),1,0)</f>
        <v>0</v>
      </c>
      <c r="Z679" s="0" t="n">
        <f aca="false">IF(O679&gt;1918,1,0)</f>
        <v>0</v>
      </c>
      <c r="AA679" s="0" t="n">
        <f aca="false">IF(W679=1,1,IF(X679=1,2,IF(Y679=1,3,IF(Z679=1,4,0))))</f>
        <v>1</v>
      </c>
      <c r="AB679" s="0" t="n">
        <f aca="false">IF(ISNUMBER(FIND("2e kamerlid",D679,1)),1,0)</f>
        <v>0</v>
      </c>
      <c r="AC679" s="0" t="n">
        <f aca="false">IF(ISNUMBER(FIND("1e kamerlid",D679,1)),1,0)</f>
        <v>0</v>
      </c>
      <c r="AD679" s="0" t="n">
        <f aca="false">IF(ISNUMBER(FIND("minister",D679,1)),1,0)</f>
        <v>1</v>
      </c>
      <c r="AE679" s="0" t="n">
        <f aca="false">IF(ISNUMBER(FIND("gedeputeerde",D679,1)),1,0)</f>
        <v>0</v>
      </c>
      <c r="AF679" s="0" t="n">
        <f aca="false">IF(ISNUMBER(FIND("commissaris",D679,1)),1,0)</f>
        <v>0</v>
      </c>
    </row>
    <row r="680" customFormat="false" ht="15" hidden="false" customHeight="false" outlineLevel="0" collapsed="false">
      <c r="A680" s="6" t="s">
        <v>2953</v>
      </c>
      <c r="B680" s="7" t="s">
        <v>2954</v>
      </c>
      <c r="C680" s="7" t="s">
        <v>64</v>
      </c>
      <c r="D680" s="7" t="s">
        <v>2852</v>
      </c>
      <c r="E680" s="7" t="s">
        <v>82</v>
      </c>
      <c r="F680" s="7" t="s">
        <v>37</v>
      </c>
      <c r="G680" s="7" t="s">
        <v>2955</v>
      </c>
      <c r="H680" s="7" t="n">
        <v>1877</v>
      </c>
      <c r="I680" s="11" t="s">
        <v>2956</v>
      </c>
      <c r="J680" s="7" t="s">
        <v>40</v>
      </c>
      <c r="K680" s="7" t="s">
        <v>40</v>
      </c>
      <c r="L680" s="7"/>
      <c r="M680" s="7"/>
      <c r="N680" s="7" t="s">
        <v>40</v>
      </c>
      <c r="O680" s="9" t="n">
        <v>1851</v>
      </c>
      <c r="P680" s="0" t="str">
        <f aca="false">RIGHT(VLOOKUP(A680,Sheet2!A:C,3,0),4)</f>
        <v>1854</v>
      </c>
      <c r="Q680" s="0" t="n">
        <f aca="false">P680-O680</f>
        <v>3</v>
      </c>
      <c r="R680" s="0" t="str">
        <f aca="false">VLOOKUP(A680,Sheet1!A:K,8,0)</f>
        <v>technocraat</v>
      </c>
      <c r="S680" s="0" t="s">
        <v>2923</v>
      </c>
      <c r="T680" s="0" t="str">
        <f aca="false">RIGHT(VLOOKUP(A680,Sheet1!A:K,11,0),4)</f>
        <v>1795</v>
      </c>
      <c r="U680" s="0" t="str">
        <f aca="false">RIGHT(G680,4)</f>
        <v>1877</v>
      </c>
      <c r="V680" s="0" t="n">
        <f aca="false">U680-T680</f>
        <v>82</v>
      </c>
      <c r="W680" s="0" t="n">
        <f aca="false">IF(O680&lt;1881,1,0)</f>
        <v>1</v>
      </c>
      <c r="X680" s="0" t="n">
        <f aca="false">IF(AND(O680&gt;1880,O680&lt;1901),1,0)</f>
        <v>0</v>
      </c>
      <c r="Y680" s="0" t="n">
        <f aca="false">IF(AND(O680&gt;1900,O680&lt;1919),1,0)</f>
        <v>0</v>
      </c>
      <c r="Z680" s="0" t="n">
        <f aca="false">IF(O680&gt;1918,1,0)</f>
        <v>0</v>
      </c>
      <c r="AA680" s="0" t="n">
        <f aca="false">IF(W680=1,1,IF(X680=1,2,IF(Y680=1,3,IF(Z680=1,4,0))))</f>
        <v>1</v>
      </c>
      <c r="AB680" s="0" t="n">
        <f aca="false">IF(ISNUMBER(FIND("2e kamerlid",D680,1)),1,0)</f>
        <v>0</v>
      </c>
      <c r="AC680" s="0" t="n">
        <f aca="false">IF(ISNUMBER(FIND("1e kamerlid",D680,1)),1,0)</f>
        <v>0</v>
      </c>
      <c r="AD680" s="0" t="n">
        <f aca="false">IF(ISNUMBER(FIND("minister",D680,1)),1,0)</f>
        <v>1</v>
      </c>
      <c r="AE680" s="0" t="n">
        <f aca="false">IF(ISNUMBER(FIND("gedeputeerde",D680,1)),1,0)</f>
        <v>0</v>
      </c>
      <c r="AF680" s="0" t="n">
        <f aca="false">IF(ISNUMBER(FIND("commissaris",D680,1)),1,0)</f>
        <v>0</v>
      </c>
    </row>
    <row r="681" customFormat="false" ht="15" hidden="false" customHeight="false" outlineLevel="0" collapsed="false">
      <c r="A681" s="6" t="s">
        <v>2957</v>
      </c>
      <c r="B681" s="7" t="s">
        <v>2958</v>
      </c>
      <c r="C681" s="7" t="s">
        <v>1550</v>
      </c>
      <c r="D681" s="7" t="s">
        <v>2852</v>
      </c>
      <c r="E681" s="7" t="s">
        <v>82</v>
      </c>
      <c r="F681" s="7" t="s">
        <v>37</v>
      </c>
      <c r="G681" s="7" t="s">
        <v>2959</v>
      </c>
      <c r="H681" s="7" t="n">
        <v>1905</v>
      </c>
      <c r="I681" s="11" t="s">
        <v>2960</v>
      </c>
      <c r="J681" s="7" t="s">
        <v>268</v>
      </c>
      <c r="K681" s="7" t="s">
        <v>268</v>
      </c>
      <c r="L681" s="7"/>
      <c r="M681" s="7" t="s">
        <v>2961</v>
      </c>
      <c r="N681" s="7" t="s">
        <v>40</v>
      </c>
      <c r="O681" s="9" t="n">
        <v>1874</v>
      </c>
      <c r="P681" s="0" t="str">
        <f aca="false">RIGHT(VLOOKUP(A681,Sheet2!A:C,3,0),4)</f>
        <v>1885</v>
      </c>
      <c r="Q681" s="0" t="n">
        <f aca="false">P681-O681</f>
        <v>11</v>
      </c>
      <c r="R681" s="0" t="str">
        <f aca="false">VLOOKUP(A681,Sheet1!A:K,8,0)</f>
        <v>technocraat</v>
      </c>
      <c r="S681" s="0" t="s">
        <v>2923</v>
      </c>
      <c r="T681" s="0" t="str">
        <f aca="false">RIGHT(VLOOKUP(A681,Sheet1!A:K,11,0),4)</f>
        <v>1824</v>
      </c>
      <c r="U681" s="0" t="str">
        <f aca="false">RIGHT(G681,4)</f>
        <v>1905</v>
      </c>
      <c r="V681" s="0" t="n">
        <f aca="false">U681-T681</f>
        <v>81</v>
      </c>
      <c r="W681" s="0" t="n">
        <f aca="false">IF(O681&lt;1881,1,0)</f>
        <v>1</v>
      </c>
      <c r="X681" s="0" t="n">
        <f aca="false">IF(AND(O681&gt;1880,O681&lt;1901),1,0)</f>
        <v>0</v>
      </c>
      <c r="Y681" s="0" t="n">
        <f aca="false">IF(AND(O681&gt;1900,O681&lt;1919),1,0)</f>
        <v>0</v>
      </c>
      <c r="Z681" s="0" t="n">
        <f aca="false">IF(O681&gt;1918,1,0)</f>
        <v>0</v>
      </c>
      <c r="AA681" s="0" t="n">
        <f aca="false">IF(W681=1,1,IF(X681=1,2,IF(Y681=1,3,IF(Z681=1,4,0))))</f>
        <v>1</v>
      </c>
      <c r="AB681" s="0" t="n">
        <f aca="false">IF(ISNUMBER(FIND("2e kamerlid",D681,1)),1,0)</f>
        <v>0</v>
      </c>
      <c r="AC681" s="0" t="n">
        <f aca="false">IF(ISNUMBER(FIND("1e kamerlid",D681,1)),1,0)</f>
        <v>0</v>
      </c>
      <c r="AD681" s="0" t="n">
        <f aca="false">IF(ISNUMBER(FIND("minister",D681,1)),1,0)</f>
        <v>1</v>
      </c>
      <c r="AE681" s="0" t="n">
        <f aca="false">IF(ISNUMBER(FIND("gedeputeerde",D681,1)),1,0)</f>
        <v>0</v>
      </c>
      <c r="AF681" s="0" t="n">
        <f aca="false">IF(ISNUMBER(FIND("commissaris",D681,1)),1,0)</f>
        <v>0</v>
      </c>
    </row>
    <row r="682" customFormat="false" ht="15" hidden="false" customHeight="false" outlineLevel="0" collapsed="false">
      <c r="A682" s="6" t="s">
        <v>2962</v>
      </c>
      <c r="B682" s="7" t="s">
        <v>2963</v>
      </c>
      <c r="C682" s="7" t="s">
        <v>1924</v>
      </c>
      <c r="D682" s="7" t="s">
        <v>2852</v>
      </c>
      <c r="E682" s="7" t="s">
        <v>82</v>
      </c>
      <c r="F682" s="7" t="s">
        <v>37</v>
      </c>
      <c r="G682" s="7" t="s">
        <v>2964</v>
      </c>
      <c r="H682" s="7" t="n">
        <v>1894</v>
      </c>
      <c r="I682" s="7" t="s">
        <v>84</v>
      </c>
      <c r="J682" s="7" t="s">
        <v>40</v>
      </c>
      <c r="K682" s="7" t="s">
        <v>40</v>
      </c>
      <c r="L682" s="7"/>
      <c r="M682" s="7"/>
      <c r="N682" s="7" t="s">
        <v>40</v>
      </c>
      <c r="O682" s="9" t="n">
        <v>1883</v>
      </c>
      <c r="P682" s="0" t="str">
        <f aca="false">RIGHT(VLOOKUP(A682,Sheet2!A:C,3,0),4)</f>
        <v>1884</v>
      </c>
      <c r="Q682" s="0" t="n">
        <f aca="false">P682-O682</f>
        <v>1</v>
      </c>
      <c r="R682" s="0" t="str">
        <f aca="false">VLOOKUP(A682,Sheet1!A:K,8,0)</f>
        <v>conservatief</v>
      </c>
      <c r="S682" s="0" t="s">
        <v>69</v>
      </c>
      <c r="T682" s="0" t="str">
        <f aca="false">RIGHT(VLOOKUP(A682,Sheet1!A:K,11,0),4)</f>
        <v>1815</v>
      </c>
      <c r="U682" s="0" t="str">
        <f aca="false">RIGHT(G682,4)</f>
        <v>1894</v>
      </c>
      <c r="V682" s="0" t="n">
        <f aca="false">U682-T682</f>
        <v>79</v>
      </c>
      <c r="W682" s="0" t="n">
        <f aca="false">IF(O682&lt;1881,1,0)</f>
        <v>0</v>
      </c>
      <c r="X682" s="0" t="n">
        <f aca="false">IF(AND(O682&gt;1880,O682&lt;1901),1,0)</f>
        <v>1</v>
      </c>
      <c r="Y682" s="0" t="n">
        <f aca="false">IF(AND(O682&gt;1900,O682&lt;1919),1,0)</f>
        <v>0</v>
      </c>
      <c r="Z682" s="0" t="n">
        <f aca="false">IF(O682&gt;1918,1,0)</f>
        <v>0</v>
      </c>
      <c r="AA682" s="0" t="n">
        <f aca="false">IF(W682=1,1,IF(X682=1,2,IF(Y682=1,3,IF(Z682=1,4,0))))</f>
        <v>2</v>
      </c>
      <c r="AB682" s="0" t="n">
        <f aca="false">IF(ISNUMBER(FIND("2e kamerlid",D682,1)),1,0)</f>
        <v>0</v>
      </c>
      <c r="AC682" s="0" t="n">
        <f aca="false">IF(ISNUMBER(FIND("1e kamerlid",D682,1)),1,0)</f>
        <v>0</v>
      </c>
      <c r="AD682" s="0" t="n">
        <f aca="false">IF(ISNUMBER(FIND("minister",D682,1)),1,0)</f>
        <v>1</v>
      </c>
      <c r="AE682" s="0" t="n">
        <f aca="false">IF(ISNUMBER(FIND("gedeputeerde",D682,1)),1,0)</f>
        <v>0</v>
      </c>
      <c r="AF682" s="0" t="n">
        <f aca="false">IF(ISNUMBER(FIND("commissaris",D682,1)),1,0)</f>
        <v>0</v>
      </c>
    </row>
    <row r="683" customFormat="false" ht="15" hidden="false" customHeight="false" outlineLevel="0" collapsed="false">
      <c r="A683" s="6" t="s">
        <v>2965</v>
      </c>
      <c r="B683" s="7" t="s">
        <v>2966</v>
      </c>
      <c r="C683" s="7" t="s">
        <v>2967</v>
      </c>
      <c r="D683" s="7" t="s">
        <v>2852</v>
      </c>
      <c r="E683" s="7" t="s">
        <v>82</v>
      </c>
      <c r="F683" s="7" t="s">
        <v>37</v>
      </c>
      <c r="G683" s="7" t="s">
        <v>2968</v>
      </c>
      <c r="H683" s="7" t="n">
        <v>1914</v>
      </c>
      <c r="I683" s="11" t="s">
        <v>2969</v>
      </c>
      <c r="J683" s="7" t="s">
        <v>40</v>
      </c>
      <c r="K683" s="7" t="s">
        <v>40</v>
      </c>
      <c r="L683" s="7"/>
      <c r="M683" s="7"/>
      <c r="N683" s="7" t="s">
        <v>40</v>
      </c>
      <c r="O683" s="9" t="n">
        <v>1885</v>
      </c>
      <c r="P683" s="0" t="str">
        <f aca="false">RIGHT(VLOOKUP(A683,Sheet2!A:C,3,0),4)</f>
        <v>1887</v>
      </c>
      <c r="Q683" s="0" t="n">
        <f aca="false">P683-O683</f>
        <v>2</v>
      </c>
      <c r="R683" s="0" t="str">
        <f aca="false">VLOOKUP(A683,Sheet1!A:K,8,0)</f>
        <v>conservatief</v>
      </c>
      <c r="S683" s="0" t="s">
        <v>69</v>
      </c>
      <c r="T683" s="0" t="str">
        <f aca="false">RIGHT(VLOOKUP(A683,Sheet1!A:K,11,0),4)</f>
        <v>1836</v>
      </c>
      <c r="U683" s="0" t="str">
        <f aca="false">RIGHT(G683,4)</f>
        <v>1914</v>
      </c>
      <c r="V683" s="0" t="n">
        <f aca="false">U683-T683</f>
        <v>78</v>
      </c>
      <c r="W683" s="0" t="n">
        <f aca="false">IF(O683&lt;1881,1,0)</f>
        <v>0</v>
      </c>
      <c r="X683" s="0" t="n">
        <f aca="false">IF(AND(O683&gt;1880,O683&lt;1901),1,0)</f>
        <v>1</v>
      </c>
      <c r="Y683" s="0" t="n">
        <f aca="false">IF(AND(O683&gt;1900,O683&lt;1919),1,0)</f>
        <v>0</v>
      </c>
      <c r="Z683" s="0" t="n">
        <f aca="false">IF(O683&gt;1918,1,0)</f>
        <v>0</v>
      </c>
      <c r="AA683" s="0" t="n">
        <f aca="false">IF(W683=1,1,IF(X683=1,2,IF(Y683=1,3,IF(Z683=1,4,0))))</f>
        <v>2</v>
      </c>
      <c r="AB683" s="0" t="n">
        <f aca="false">IF(ISNUMBER(FIND("2e kamerlid",D683,1)),1,0)</f>
        <v>0</v>
      </c>
      <c r="AC683" s="0" t="n">
        <f aca="false">IF(ISNUMBER(FIND("1e kamerlid",D683,1)),1,0)</f>
        <v>0</v>
      </c>
      <c r="AD683" s="0" t="n">
        <f aca="false">IF(ISNUMBER(FIND("minister",D683,1)),1,0)</f>
        <v>1</v>
      </c>
      <c r="AE683" s="0" t="n">
        <f aca="false">IF(ISNUMBER(FIND("gedeputeerde",D683,1)),1,0)</f>
        <v>0</v>
      </c>
      <c r="AF683" s="0" t="n">
        <f aca="false">IF(ISNUMBER(FIND("commissaris",D683,1)),1,0)</f>
        <v>0</v>
      </c>
    </row>
    <row r="684" customFormat="false" ht="15" hidden="false" customHeight="false" outlineLevel="0" collapsed="false">
      <c r="A684" s="6" t="s">
        <v>2970</v>
      </c>
      <c r="B684" s="7" t="s">
        <v>1013</v>
      </c>
      <c r="C684" s="7" t="s">
        <v>2048</v>
      </c>
      <c r="D684" s="7" t="s">
        <v>2852</v>
      </c>
      <c r="E684" s="7" t="s">
        <v>82</v>
      </c>
      <c r="F684" s="7" t="s">
        <v>37</v>
      </c>
      <c r="G684" s="7" t="s">
        <v>2971</v>
      </c>
      <c r="H684" s="7" t="n">
        <v>1885</v>
      </c>
      <c r="I684" s="11" t="s">
        <v>2972</v>
      </c>
      <c r="J684" s="7" t="s">
        <v>40</v>
      </c>
      <c r="K684" s="7" t="s">
        <v>40</v>
      </c>
      <c r="L684" s="7"/>
      <c r="M684" s="12" t="s">
        <v>2973</v>
      </c>
      <c r="N684" s="7" t="s">
        <v>40</v>
      </c>
      <c r="O684" s="9" t="n">
        <v>1861</v>
      </c>
      <c r="P684" s="0" t="str">
        <f aca="false">RIGHT(VLOOKUP(A684,Sheet2!A:C,3,0),4)</f>
        <v>1861</v>
      </c>
      <c r="Q684" s="0" t="n">
        <f aca="false">P684-O684</f>
        <v>0</v>
      </c>
      <c r="R684" s="0" t="str">
        <f aca="false">VLOOKUP(A684,Sheet1!A:K,8,0)</f>
        <v>conservatief</v>
      </c>
      <c r="S684" s="0" t="s">
        <v>69</v>
      </c>
      <c r="T684" s="0" t="str">
        <f aca="false">RIGHT(VLOOKUP(A684,Sheet1!A:K,11,0),4)</f>
        <v>1806</v>
      </c>
      <c r="U684" s="0" t="str">
        <f aca="false">RIGHT(G684,4)</f>
        <v>1885</v>
      </c>
      <c r="V684" s="0" t="n">
        <f aca="false">U684-T684</f>
        <v>79</v>
      </c>
      <c r="W684" s="0" t="n">
        <f aca="false">IF(O684&lt;1881,1,0)</f>
        <v>1</v>
      </c>
      <c r="X684" s="0" t="n">
        <f aca="false">IF(AND(O684&gt;1880,O684&lt;1901),1,0)</f>
        <v>0</v>
      </c>
      <c r="Y684" s="0" t="n">
        <f aca="false">IF(AND(O684&gt;1900,O684&lt;1919),1,0)</f>
        <v>0</v>
      </c>
      <c r="Z684" s="0" t="n">
        <f aca="false">IF(O684&gt;1918,1,0)</f>
        <v>0</v>
      </c>
      <c r="AA684" s="0" t="n">
        <f aca="false">IF(W684=1,1,IF(X684=1,2,IF(Y684=1,3,IF(Z684=1,4,0))))</f>
        <v>1</v>
      </c>
      <c r="AB684" s="0" t="n">
        <f aca="false">IF(ISNUMBER(FIND("2e kamerlid",D684,1)),1,0)</f>
        <v>0</v>
      </c>
      <c r="AC684" s="0" t="n">
        <f aca="false">IF(ISNUMBER(FIND("1e kamerlid",D684,1)),1,0)</f>
        <v>0</v>
      </c>
      <c r="AD684" s="0" t="n">
        <f aca="false">IF(ISNUMBER(FIND("minister",D684,1)),1,0)</f>
        <v>1</v>
      </c>
      <c r="AE684" s="0" t="n">
        <f aca="false">IF(ISNUMBER(FIND("gedeputeerde",D684,1)),1,0)</f>
        <v>0</v>
      </c>
      <c r="AF684" s="0" t="n">
        <f aca="false">IF(ISNUMBER(FIND("commissaris",D684,1)),1,0)</f>
        <v>0</v>
      </c>
    </row>
    <row r="685" customFormat="false" ht="15" hidden="false" customHeight="false" outlineLevel="0" collapsed="false">
      <c r="A685" s="6" t="s">
        <v>2974</v>
      </c>
      <c r="B685" s="7" t="s">
        <v>2975</v>
      </c>
      <c r="C685" s="7" t="s">
        <v>2976</v>
      </c>
      <c r="D685" s="7" t="s">
        <v>2852</v>
      </c>
      <c r="E685" s="7" t="s">
        <v>82</v>
      </c>
      <c r="F685" s="7" t="s">
        <v>37</v>
      </c>
      <c r="G685" s="7" t="s">
        <v>2977</v>
      </c>
      <c r="H685" s="7" t="n">
        <v>1907</v>
      </c>
      <c r="I685" s="11" t="s">
        <v>2978</v>
      </c>
      <c r="J685" s="7" t="s">
        <v>268</v>
      </c>
      <c r="K685" s="7" t="s">
        <v>268</v>
      </c>
      <c r="L685" s="7"/>
      <c r="M685" s="7" t="s">
        <v>1225</v>
      </c>
      <c r="N685" s="7" t="s">
        <v>40</v>
      </c>
      <c r="O685" s="9" t="n">
        <v>1883</v>
      </c>
      <c r="P685" s="0" t="str">
        <f aca="false">RIGHT(VLOOKUP(A685,Sheet2!A:C,3,0),4)</f>
        <v>1885</v>
      </c>
      <c r="Q685" s="0" t="n">
        <f aca="false">P685-O685</f>
        <v>2</v>
      </c>
      <c r="R685" s="0" t="str">
        <f aca="false">VLOOKUP(A685,Sheet1!A:K,8,0)</f>
        <v>conservatief</v>
      </c>
      <c r="S685" s="0" t="s">
        <v>69</v>
      </c>
      <c r="T685" s="0" t="str">
        <f aca="false">RIGHT(VLOOKUP(A685,Sheet1!A:K,11,0),4)</f>
        <v>1822</v>
      </c>
      <c r="U685" s="0" t="str">
        <f aca="false">RIGHT(G685,4)</f>
        <v>1907</v>
      </c>
      <c r="V685" s="0" t="n">
        <f aca="false">U685-T685</f>
        <v>85</v>
      </c>
      <c r="W685" s="0" t="n">
        <f aca="false">IF(O685&lt;1881,1,0)</f>
        <v>0</v>
      </c>
      <c r="X685" s="0" t="n">
        <f aca="false">IF(AND(O685&gt;1880,O685&lt;1901),1,0)</f>
        <v>1</v>
      </c>
      <c r="Y685" s="0" t="n">
        <f aca="false">IF(AND(O685&gt;1900,O685&lt;1919),1,0)</f>
        <v>0</v>
      </c>
      <c r="Z685" s="0" t="n">
        <f aca="false">IF(O685&gt;1918,1,0)</f>
        <v>0</v>
      </c>
      <c r="AA685" s="0" t="n">
        <f aca="false">IF(W685=1,1,IF(X685=1,2,IF(Y685=1,3,IF(Z685=1,4,0))))</f>
        <v>2</v>
      </c>
      <c r="AB685" s="0" t="n">
        <f aca="false">IF(ISNUMBER(FIND("2e kamerlid",D685,1)),1,0)</f>
        <v>0</v>
      </c>
      <c r="AC685" s="0" t="n">
        <f aca="false">IF(ISNUMBER(FIND("1e kamerlid",D685,1)),1,0)</f>
        <v>0</v>
      </c>
      <c r="AD685" s="0" t="n">
        <f aca="false">IF(ISNUMBER(FIND("minister",D685,1)),1,0)</f>
        <v>1</v>
      </c>
      <c r="AE685" s="0" t="n">
        <f aca="false">IF(ISNUMBER(FIND("gedeputeerde",D685,1)),1,0)</f>
        <v>0</v>
      </c>
      <c r="AF685" s="0" t="n">
        <f aca="false">IF(ISNUMBER(FIND("commissaris",D685,1)),1,0)</f>
        <v>0</v>
      </c>
    </row>
    <row r="686" customFormat="false" ht="15" hidden="false" customHeight="false" outlineLevel="0" collapsed="false">
      <c r="A686" s="6" t="s">
        <v>2979</v>
      </c>
      <c r="B686" s="7" t="s">
        <v>1391</v>
      </c>
      <c r="C686" s="7" t="s">
        <v>985</v>
      </c>
      <c r="D686" s="7" t="s">
        <v>2852</v>
      </c>
      <c r="E686" s="7" t="s">
        <v>562</v>
      </c>
      <c r="F686" s="7" t="s">
        <v>37</v>
      </c>
      <c r="G686" s="7" t="s">
        <v>2980</v>
      </c>
      <c r="H686" s="7" t="n">
        <v>1935</v>
      </c>
      <c r="I686" s="7" t="s">
        <v>39</v>
      </c>
      <c r="J686" s="7" t="s">
        <v>40</v>
      </c>
      <c r="K686" s="7" t="s">
        <v>40</v>
      </c>
      <c r="L686" s="12" t="s">
        <v>89</v>
      </c>
      <c r="M686" s="12" t="s">
        <v>2981</v>
      </c>
      <c r="N686" s="8" t="s">
        <v>40</v>
      </c>
      <c r="O686" s="9" t="n">
        <v>1933</v>
      </c>
      <c r="P686" s="0" t="str">
        <f aca="false">RIGHT(VLOOKUP(A686,Sheet2!A:C,3,0),4)</f>
        <v>1935</v>
      </c>
      <c r="Q686" s="0" t="n">
        <f aca="false">P686-O686</f>
        <v>2</v>
      </c>
      <c r="R686" s="0" t="str">
        <f aca="false">VLOOKUP(A686,Sheet1!A:K,8,0)</f>
        <v>Vrijheidsbond</v>
      </c>
      <c r="S686" s="0" t="s">
        <v>42</v>
      </c>
      <c r="T686" s="0" t="str">
        <f aca="false">RIGHT(VLOOKUP(A686,Sheet1!A:K,11,0),4)</f>
        <v>1869</v>
      </c>
      <c r="U686" s="0" t="str">
        <f aca="false">RIGHT(G686,4)</f>
        <v>1935</v>
      </c>
      <c r="V686" s="0" t="n">
        <f aca="false">U686-T686</f>
        <v>66</v>
      </c>
      <c r="W686" s="0" t="n">
        <f aca="false">IF(O686&lt;1881,1,0)</f>
        <v>0</v>
      </c>
      <c r="X686" s="0" t="n">
        <f aca="false">IF(AND(O686&gt;1880,O686&lt;1901),1,0)</f>
        <v>0</v>
      </c>
      <c r="Y686" s="0" t="n">
        <f aca="false">IF(AND(O686&gt;1900,O686&lt;1919),1,0)</f>
        <v>0</v>
      </c>
      <c r="Z686" s="0" t="n">
        <f aca="false">IF(O686&gt;1918,1,0)</f>
        <v>1</v>
      </c>
      <c r="AA686" s="0" t="n">
        <f aca="false">IF(W686=1,1,IF(X686=1,2,IF(Y686=1,3,IF(Z686=1,4,0))))</f>
        <v>4</v>
      </c>
      <c r="AB686" s="0" t="n">
        <f aca="false">IF(ISNUMBER(FIND("2e kamerlid",D686,1)),1,0)</f>
        <v>0</v>
      </c>
      <c r="AC686" s="0" t="n">
        <f aca="false">IF(ISNUMBER(FIND("1e kamerlid",D686,1)),1,0)</f>
        <v>0</v>
      </c>
      <c r="AD686" s="0" t="n">
        <f aca="false">IF(ISNUMBER(FIND("minister",D686,1)),1,0)</f>
        <v>1</v>
      </c>
      <c r="AE686" s="0" t="n">
        <f aca="false">IF(ISNUMBER(FIND("gedeputeerde",D686,1)),1,0)</f>
        <v>0</v>
      </c>
      <c r="AF686" s="0" t="n">
        <f aca="false">IF(ISNUMBER(FIND("commissaris",D686,1)),1,0)</f>
        <v>0</v>
      </c>
    </row>
    <row r="687" customFormat="false" ht="15" hidden="false" customHeight="false" outlineLevel="0" collapsed="false">
      <c r="A687" s="6" t="s">
        <v>2982</v>
      </c>
      <c r="B687" s="7" t="s">
        <v>2983</v>
      </c>
      <c r="C687" s="7" t="s">
        <v>2984</v>
      </c>
      <c r="D687" s="7" t="s">
        <v>2852</v>
      </c>
      <c r="E687" s="7" t="s">
        <v>82</v>
      </c>
      <c r="F687" s="7" t="s">
        <v>37</v>
      </c>
      <c r="G687" s="7" t="s">
        <v>2985</v>
      </c>
      <c r="H687" s="7" t="n">
        <v>1884</v>
      </c>
      <c r="I687" s="11" t="s">
        <v>2986</v>
      </c>
      <c r="J687" s="7" t="s">
        <v>40</v>
      </c>
      <c r="K687" s="7" t="s">
        <v>40</v>
      </c>
      <c r="L687" s="7"/>
      <c r="M687" s="7"/>
      <c r="N687" s="8" t="s">
        <v>40</v>
      </c>
      <c r="O687" s="9" t="n">
        <v>1876</v>
      </c>
      <c r="P687" s="0" t="str">
        <f aca="false">RIGHT(VLOOKUP(A687,Sheet2!A:C,3,0),4)</f>
        <v>1883</v>
      </c>
      <c r="Q687" s="0" t="n">
        <f aca="false">P687-O687</f>
        <v>7</v>
      </c>
      <c r="R687" s="0" t="str">
        <f aca="false">VLOOKUP(A687,Sheet1!A:K,8,0)</f>
        <v>conservatief-liberaal</v>
      </c>
      <c r="S687" s="0" t="s">
        <v>69</v>
      </c>
      <c r="T687" s="0" t="str">
        <f aca="false">RIGHT(VLOOKUP(A687,Sheet1!A:K,11,0),4)</f>
        <v>1825</v>
      </c>
      <c r="U687" s="0" t="str">
        <f aca="false">RIGHT(G687,4)</f>
        <v>1884</v>
      </c>
      <c r="V687" s="0" t="n">
        <f aca="false">U687-T687</f>
        <v>59</v>
      </c>
      <c r="W687" s="0" t="n">
        <f aca="false">IF(O687&lt;1881,1,0)</f>
        <v>1</v>
      </c>
      <c r="X687" s="0" t="n">
        <f aca="false">IF(AND(O687&gt;1880,O687&lt;1901),1,0)</f>
        <v>0</v>
      </c>
      <c r="Y687" s="0" t="n">
        <f aca="false">IF(AND(O687&gt;1900,O687&lt;1919),1,0)</f>
        <v>0</v>
      </c>
      <c r="Z687" s="0" t="n">
        <f aca="false">IF(O687&gt;1918,1,0)</f>
        <v>0</v>
      </c>
      <c r="AA687" s="0" t="n">
        <f aca="false">IF(W687=1,1,IF(X687=1,2,IF(Y687=1,3,IF(Z687=1,4,0))))</f>
        <v>1</v>
      </c>
      <c r="AB687" s="0" t="n">
        <f aca="false">IF(ISNUMBER(FIND("2e kamerlid",D687,1)),1,0)</f>
        <v>0</v>
      </c>
      <c r="AC687" s="0" t="n">
        <f aca="false">IF(ISNUMBER(FIND("1e kamerlid",D687,1)),1,0)</f>
        <v>0</v>
      </c>
      <c r="AD687" s="0" t="n">
        <f aca="false">IF(ISNUMBER(FIND("minister",D687,1)),1,0)</f>
        <v>1</v>
      </c>
      <c r="AE687" s="0" t="n">
        <f aca="false">IF(ISNUMBER(FIND("gedeputeerde",D687,1)),1,0)</f>
        <v>0</v>
      </c>
      <c r="AF687" s="0" t="n">
        <f aca="false">IF(ISNUMBER(FIND("commissaris",D687,1)),1,0)</f>
        <v>0</v>
      </c>
    </row>
    <row r="688" customFormat="false" ht="15" hidden="false" customHeight="false" outlineLevel="0" collapsed="false">
      <c r="A688" s="6" t="s">
        <v>2987</v>
      </c>
      <c r="B688" s="7" t="s">
        <v>2988</v>
      </c>
      <c r="C688" s="7" t="s">
        <v>365</v>
      </c>
      <c r="D688" s="7" t="s">
        <v>2852</v>
      </c>
      <c r="E688" s="7" t="s">
        <v>82</v>
      </c>
      <c r="F688" s="7" t="s">
        <v>37</v>
      </c>
      <c r="G688" s="7" t="s">
        <v>2989</v>
      </c>
      <c r="H688" s="7" t="n">
        <v>1902</v>
      </c>
      <c r="I688" s="11" t="n">
        <v>1196596</v>
      </c>
      <c r="J688" s="7" t="s">
        <v>40</v>
      </c>
      <c r="K688" s="7" t="s">
        <v>40</v>
      </c>
      <c r="L688" s="7"/>
      <c r="M688" s="7"/>
      <c r="N688" s="7" t="s">
        <v>40</v>
      </c>
      <c r="O688" s="9" t="n">
        <v>1891</v>
      </c>
      <c r="P688" s="0" t="str">
        <f aca="false">RIGHT(VLOOKUP(A688,Sheet2!A:C,3,0),4)</f>
        <v>1902</v>
      </c>
      <c r="Q688" s="0" t="n">
        <f aca="false">P688-O688</f>
        <v>11</v>
      </c>
      <c r="R688" s="0" t="str">
        <f aca="false">VLOOKUP(A688,Sheet1!A:K,8,0)</f>
        <v>partijloos</v>
      </c>
      <c r="S688" s="0" t="s">
        <v>2923</v>
      </c>
      <c r="T688" s="0" t="str">
        <f aca="false">RIGHT(VLOOKUP(A688,Sheet1!A:K,11,0),4)</f>
        <v>1838</v>
      </c>
      <c r="U688" s="0" t="str">
        <f aca="false">RIGHT(G688,4)</f>
        <v>1902</v>
      </c>
      <c r="V688" s="0" t="n">
        <f aca="false">U688-T688</f>
        <v>64</v>
      </c>
      <c r="W688" s="0" t="n">
        <f aca="false">IF(O688&lt;1881,1,0)</f>
        <v>0</v>
      </c>
      <c r="X688" s="0" t="n">
        <f aca="false">IF(AND(O688&gt;1880,O688&lt;1901),1,0)</f>
        <v>1</v>
      </c>
      <c r="Y688" s="0" t="n">
        <f aca="false">IF(AND(O688&gt;1900,O688&lt;1919),1,0)</f>
        <v>0</v>
      </c>
      <c r="Z688" s="0" t="n">
        <f aca="false">IF(O688&gt;1918,1,0)</f>
        <v>0</v>
      </c>
      <c r="AA688" s="0" t="n">
        <f aca="false">IF(W688=1,1,IF(X688=1,2,IF(Y688=1,3,IF(Z688=1,4,0))))</f>
        <v>2</v>
      </c>
      <c r="AB688" s="0" t="n">
        <f aca="false">IF(ISNUMBER(FIND("2e kamerlid",D688,1)),1,0)</f>
        <v>0</v>
      </c>
      <c r="AC688" s="0" t="n">
        <f aca="false">IF(ISNUMBER(FIND("1e kamerlid",D688,1)),1,0)</f>
        <v>0</v>
      </c>
      <c r="AD688" s="0" t="n">
        <f aca="false">IF(ISNUMBER(FIND("minister",D688,1)),1,0)</f>
        <v>1</v>
      </c>
      <c r="AE688" s="0" t="n">
        <f aca="false">IF(ISNUMBER(FIND("gedeputeerde",D688,1)),1,0)</f>
        <v>0</v>
      </c>
      <c r="AF688" s="0" t="n">
        <f aca="false">IF(ISNUMBER(FIND("commissaris",D688,1)),1,0)</f>
        <v>0</v>
      </c>
    </row>
    <row r="689" customFormat="false" ht="15" hidden="false" customHeight="false" outlineLevel="0" collapsed="false">
      <c r="A689" s="6" t="s">
        <v>2990</v>
      </c>
      <c r="B689" s="7" t="s">
        <v>2991</v>
      </c>
      <c r="C689" s="7" t="s">
        <v>2992</v>
      </c>
      <c r="D689" s="7" t="s">
        <v>2852</v>
      </c>
      <c r="E689" s="7" t="s">
        <v>82</v>
      </c>
      <c r="F689" s="7" t="s">
        <v>37</v>
      </c>
      <c r="G689" s="7" t="s">
        <v>2993</v>
      </c>
      <c r="H689" s="7" t="n">
        <v>1889</v>
      </c>
      <c r="I689" s="7" t="s">
        <v>39</v>
      </c>
      <c r="J689" s="7" t="s">
        <v>40</v>
      </c>
      <c r="K689" s="7" t="s">
        <v>40</v>
      </c>
      <c r="L689" s="7"/>
      <c r="M689" s="7"/>
      <c r="N689" s="8" t="s">
        <v>40</v>
      </c>
      <c r="O689" s="9" t="n">
        <v>1868</v>
      </c>
      <c r="P689" s="0" t="str">
        <f aca="false">RIGHT(VLOOKUP(A689,Sheet2!A:C,3,0),4)</f>
        <v>1871</v>
      </c>
      <c r="Q689" s="0" t="n">
        <f aca="false">P689-O689</f>
        <v>3</v>
      </c>
      <c r="R689" s="0" t="str">
        <f aca="false">VLOOKUP(A689,Sheet1!A:K,8,0)</f>
        <v>liberaal</v>
      </c>
      <c r="S689" s="0" t="s">
        <v>50</v>
      </c>
      <c r="T689" s="0" t="str">
        <f aca="false">RIGHT(VLOOKUP(A689,Sheet1!A:K,11,0),4)</f>
        <v>1823</v>
      </c>
      <c r="U689" s="0" t="str">
        <f aca="false">RIGHT(G689,4)</f>
        <v>1889</v>
      </c>
      <c r="V689" s="0" t="n">
        <f aca="false">U689-T689</f>
        <v>66</v>
      </c>
      <c r="W689" s="0" t="n">
        <f aca="false">IF(O689&lt;1881,1,0)</f>
        <v>1</v>
      </c>
      <c r="X689" s="0" t="n">
        <f aca="false">IF(AND(O689&gt;1880,O689&lt;1901),1,0)</f>
        <v>0</v>
      </c>
      <c r="Y689" s="0" t="n">
        <f aca="false">IF(AND(O689&gt;1900,O689&lt;1919),1,0)</f>
        <v>0</v>
      </c>
      <c r="Z689" s="0" t="n">
        <f aca="false">IF(O689&gt;1918,1,0)</f>
        <v>0</v>
      </c>
      <c r="AA689" s="0" t="n">
        <f aca="false">IF(W689=1,1,IF(X689=1,2,IF(Y689=1,3,IF(Z689=1,4,0))))</f>
        <v>1</v>
      </c>
      <c r="AB689" s="0" t="n">
        <f aca="false">IF(ISNUMBER(FIND("2e kamerlid",D689,1)),1,0)</f>
        <v>0</v>
      </c>
      <c r="AC689" s="0" t="n">
        <f aca="false">IF(ISNUMBER(FIND("1e kamerlid",D689,1)),1,0)</f>
        <v>0</v>
      </c>
      <c r="AD689" s="0" t="n">
        <f aca="false">IF(ISNUMBER(FIND("minister",D689,1)),1,0)</f>
        <v>1</v>
      </c>
      <c r="AE689" s="0" t="n">
        <f aca="false">IF(ISNUMBER(FIND("gedeputeerde",D689,1)),1,0)</f>
        <v>0</v>
      </c>
      <c r="AF689" s="0" t="n">
        <f aca="false">IF(ISNUMBER(FIND("commissaris",D689,1)),1,0)</f>
        <v>0</v>
      </c>
    </row>
    <row r="690" customFormat="false" ht="15" hidden="false" customHeight="false" outlineLevel="0" collapsed="false">
      <c r="A690" s="6" t="s">
        <v>2994</v>
      </c>
      <c r="B690" s="7" t="s">
        <v>1590</v>
      </c>
      <c r="C690" s="7" t="s">
        <v>2995</v>
      </c>
      <c r="D690" s="7" t="s">
        <v>2852</v>
      </c>
      <c r="E690" s="7" t="s">
        <v>82</v>
      </c>
      <c r="F690" s="7" t="s">
        <v>37</v>
      </c>
      <c r="G690" s="7" t="s">
        <v>2996</v>
      </c>
      <c r="H690" s="7" t="n">
        <v>1891</v>
      </c>
      <c r="I690" s="7" t="s">
        <v>39</v>
      </c>
      <c r="J690" s="7" t="s">
        <v>40</v>
      </c>
      <c r="K690" s="7" t="s">
        <v>40</v>
      </c>
      <c r="L690" s="7"/>
      <c r="M690" s="7"/>
      <c r="N690" s="8" t="s">
        <v>40</v>
      </c>
      <c r="O690" s="9" t="n">
        <v>1872</v>
      </c>
      <c r="P690" s="0" t="str">
        <f aca="false">RIGHT(VLOOKUP(A690,Sheet2!A:C,3,0),4)</f>
        <v>1873</v>
      </c>
      <c r="Q690" s="0" t="n">
        <f aca="false">P690-O690</f>
        <v>1</v>
      </c>
      <c r="R690" s="0" t="str">
        <f aca="false">VLOOKUP(A690,Sheet1!A:K,8,0)</f>
        <v>liberaal</v>
      </c>
      <c r="S690" s="0" t="s">
        <v>50</v>
      </c>
      <c r="T690" s="0" t="str">
        <f aca="false">RIGHT(VLOOKUP(A690,Sheet1!A:K,11,0),4)</f>
        <v>1807</v>
      </c>
      <c r="U690" s="0" t="str">
        <f aca="false">RIGHT(G690,4)</f>
        <v>1891</v>
      </c>
      <c r="V690" s="0" t="n">
        <f aca="false">U690-T690</f>
        <v>84</v>
      </c>
      <c r="W690" s="0" t="n">
        <f aca="false">IF(O690&lt;1881,1,0)</f>
        <v>1</v>
      </c>
      <c r="X690" s="0" t="n">
        <f aca="false">IF(AND(O690&gt;1880,O690&lt;1901),1,0)</f>
        <v>0</v>
      </c>
      <c r="Y690" s="0" t="n">
        <f aca="false">IF(AND(O690&gt;1900,O690&lt;1919),1,0)</f>
        <v>0</v>
      </c>
      <c r="Z690" s="0" t="n">
        <f aca="false">IF(O690&gt;1918,1,0)</f>
        <v>0</v>
      </c>
      <c r="AA690" s="0" t="n">
        <f aca="false">IF(W690=1,1,IF(X690=1,2,IF(Y690=1,3,IF(Z690=1,4,0))))</f>
        <v>1</v>
      </c>
      <c r="AB690" s="0" t="n">
        <f aca="false">IF(ISNUMBER(FIND("2e kamerlid",D690,1)),1,0)</f>
        <v>0</v>
      </c>
      <c r="AC690" s="0" t="n">
        <f aca="false">IF(ISNUMBER(FIND("1e kamerlid",D690,1)),1,0)</f>
        <v>0</v>
      </c>
      <c r="AD690" s="0" t="n">
        <f aca="false">IF(ISNUMBER(FIND("minister",D690,1)),1,0)</f>
        <v>1</v>
      </c>
      <c r="AE690" s="0" t="n">
        <f aca="false">IF(ISNUMBER(FIND("gedeputeerde",D690,1)),1,0)</f>
        <v>0</v>
      </c>
      <c r="AF690" s="0" t="n">
        <f aca="false">IF(ISNUMBER(FIND("commissaris",D690,1)),1,0)</f>
        <v>0</v>
      </c>
    </row>
    <row r="691" customFormat="false" ht="15" hidden="false" customHeight="false" outlineLevel="0" collapsed="false">
      <c r="A691" s="6" t="s">
        <v>2997</v>
      </c>
      <c r="B691" s="7" t="s">
        <v>2998</v>
      </c>
      <c r="C691" s="7" t="s">
        <v>64</v>
      </c>
      <c r="D691" s="8" t="s">
        <v>2903</v>
      </c>
      <c r="E691" s="7" t="s">
        <v>82</v>
      </c>
      <c r="F691" s="7" t="s">
        <v>37</v>
      </c>
      <c r="G691" s="7" t="s">
        <v>2999</v>
      </c>
      <c r="H691" s="7" t="n">
        <v>1900</v>
      </c>
      <c r="I691" s="11" t="s">
        <v>3000</v>
      </c>
      <c r="J691" s="7" t="s">
        <v>40</v>
      </c>
      <c r="K691" s="7" t="s">
        <v>40</v>
      </c>
      <c r="L691" s="7"/>
      <c r="M691" s="7"/>
      <c r="N691" s="8" t="s">
        <v>40</v>
      </c>
      <c r="O691" s="9" t="n">
        <v>1861</v>
      </c>
      <c r="P691" s="0" t="str">
        <f aca="false">RIGHT(VLOOKUP(A691,Sheet2!A:C,3,0),4)</f>
        <v>1862</v>
      </c>
      <c r="Q691" s="0" t="n">
        <f aca="false">P691-O691</f>
        <v>1</v>
      </c>
      <c r="R691" s="0" t="str">
        <f aca="false">VLOOKUP(A691,Sheet1!A:K,8,0)</f>
        <v>liberaal</v>
      </c>
      <c r="S691" s="0" t="s">
        <v>50</v>
      </c>
      <c r="T691" s="0" t="str">
        <f aca="false">RIGHT(VLOOKUP(A691,Sheet1!A:K,11,0),4)</f>
        <v>1824</v>
      </c>
      <c r="U691" s="0" t="str">
        <f aca="false">RIGHT(G691,4)</f>
        <v>1900</v>
      </c>
      <c r="V691" s="0" t="n">
        <f aca="false">U691-T691</f>
        <v>76</v>
      </c>
      <c r="W691" s="0" t="n">
        <f aca="false">IF(O691&lt;1881,1,0)</f>
        <v>1</v>
      </c>
      <c r="X691" s="0" t="n">
        <f aca="false">IF(AND(O691&gt;1880,O691&lt;1901),1,0)</f>
        <v>0</v>
      </c>
      <c r="Y691" s="0" t="n">
        <f aca="false">IF(AND(O691&gt;1900,O691&lt;1919),1,0)</f>
        <v>0</v>
      </c>
      <c r="Z691" s="0" t="n">
        <f aca="false">IF(O691&gt;1918,1,0)</f>
        <v>0</v>
      </c>
      <c r="AA691" s="0" t="n">
        <f aca="false">IF(W691=1,1,IF(X691=1,2,IF(Y691=1,3,IF(Z691=1,4,0))))</f>
        <v>1</v>
      </c>
      <c r="AB691" s="0" t="n">
        <f aca="false">IF(ISNUMBER(FIND("2e kamerlid",D691,1)),1,0)</f>
        <v>0</v>
      </c>
      <c r="AC691" s="0" t="n">
        <f aca="false">IF(ISNUMBER(FIND("1e kamerlid",D691,1)),1,0)</f>
        <v>0</v>
      </c>
      <c r="AD691" s="0" t="n">
        <f aca="false">IF(ISNUMBER(FIND("minister",D691,1)),1,0)</f>
        <v>1</v>
      </c>
      <c r="AE691" s="0" t="n">
        <f aca="false">IF(ISNUMBER(FIND("gedeputeerde",D691,1)),1,0)</f>
        <v>0</v>
      </c>
      <c r="AF691" s="0" t="n">
        <f aca="false">IF(ISNUMBER(FIND("commissaris",D691,1)),1,0)</f>
        <v>1</v>
      </c>
    </row>
    <row r="692" customFormat="false" ht="15" hidden="false" customHeight="false" outlineLevel="0" collapsed="false">
      <c r="A692" s="6" t="s">
        <v>3001</v>
      </c>
      <c r="B692" s="7" t="s">
        <v>3002</v>
      </c>
      <c r="C692" s="7" t="s">
        <v>666</v>
      </c>
      <c r="D692" s="7" t="s">
        <v>2852</v>
      </c>
      <c r="E692" s="7" t="s">
        <v>82</v>
      </c>
      <c r="F692" s="7" t="s">
        <v>37</v>
      </c>
      <c r="G692" s="7" t="s">
        <v>3003</v>
      </c>
      <c r="H692" s="7" t="n">
        <v>1894</v>
      </c>
      <c r="I692" s="7" t="s">
        <v>84</v>
      </c>
      <c r="J692" s="7" t="s">
        <v>40</v>
      </c>
      <c r="K692" s="7" t="s">
        <v>40</v>
      </c>
      <c r="L692" s="7"/>
      <c r="M692" s="7"/>
      <c r="N692" s="8" t="s">
        <v>40</v>
      </c>
      <c r="O692" s="9" t="n">
        <v>1858</v>
      </c>
      <c r="P692" s="0" t="str">
        <f aca="false">RIGHT(VLOOKUP(A692,Sheet2!A:C,3,0),4)</f>
        <v>1859</v>
      </c>
      <c r="Q692" s="0" t="n">
        <f aca="false">P692-O692</f>
        <v>1</v>
      </c>
      <c r="R692" s="0" t="str">
        <f aca="false">VLOOKUP(A692,Sheet1!A:K,8,0)</f>
        <v>technocraat</v>
      </c>
      <c r="S692" s="0" t="s">
        <v>2923</v>
      </c>
      <c r="T692" s="0" t="str">
        <f aca="false">RIGHT(VLOOKUP(A692,Sheet1!A:K,11,0),4)</f>
        <v>1799</v>
      </c>
      <c r="U692" s="0" t="str">
        <f aca="false">RIGHT(G692,4)</f>
        <v>1894</v>
      </c>
      <c r="V692" s="0" t="n">
        <f aca="false">U692-T692</f>
        <v>95</v>
      </c>
      <c r="W692" s="0" t="n">
        <f aca="false">IF(O692&lt;1881,1,0)</f>
        <v>1</v>
      </c>
      <c r="X692" s="0" t="n">
        <f aca="false">IF(AND(O692&gt;1880,O692&lt;1901),1,0)</f>
        <v>0</v>
      </c>
      <c r="Y692" s="0" t="n">
        <f aca="false">IF(AND(O692&gt;1900,O692&lt;1919),1,0)</f>
        <v>0</v>
      </c>
      <c r="Z692" s="0" t="n">
        <f aca="false">IF(O692&gt;1918,1,0)</f>
        <v>0</v>
      </c>
      <c r="AA692" s="0" t="n">
        <f aca="false">IF(W692=1,1,IF(X692=1,2,IF(Y692=1,3,IF(Z692=1,4,0))))</f>
        <v>1</v>
      </c>
      <c r="AB692" s="0" t="n">
        <f aca="false">IF(ISNUMBER(FIND("2e kamerlid",D692,1)),1,0)</f>
        <v>0</v>
      </c>
      <c r="AC692" s="0" t="n">
        <f aca="false">IF(ISNUMBER(FIND("1e kamerlid",D692,1)),1,0)</f>
        <v>0</v>
      </c>
      <c r="AD692" s="0" t="n">
        <f aca="false">IF(ISNUMBER(FIND("minister",D692,1)),1,0)</f>
        <v>1</v>
      </c>
      <c r="AE692" s="0" t="n">
        <f aca="false">IF(ISNUMBER(FIND("gedeputeerde",D692,1)),1,0)</f>
        <v>0</v>
      </c>
      <c r="AF692" s="0" t="n">
        <f aca="false">IF(ISNUMBER(FIND("commissaris",D692,1)),1,0)</f>
        <v>0</v>
      </c>
    </row>
    <row r="693" customFormat="false" ht="15" hidden="false" customHeight="false" outlineLevel="0" collapsed="false">
      <c r="A693" s="6" t="s">
        <v>3004</v>
      </c>
      <c r="B693" s="7" t="s">
        <v>3005</v>
      </c>
      <c r="C693" s="7" t="s">
        <v>1888</v>
      </c>
      <c r="D693" s="7" t="s">
        <v>2852</v>
      </c>
      <c r="E693" s="7" t="s">
        <v>82</v>
      </c>
      <c r="F693" s="7" t="s">
        <v>37</v>
      </c>
      <c r="G693" s="7" t="s">
        <v>3006</v>
      </c>
      <c r="H693" s="7" t="n">
        <v>1885</v>
      </c>
      <c r="I693" s="11" t="s">
        <v>3007</v>
      </c>
      <c r="J693" s="7" t="s">
        <v>40</v>
      </c>
      <c r="K693" s="7" t="s">
        <v>40</v>
      </c>
      <c r="L693" s="7"/>
      <c r="M693" s="7"/>
      <c r="N693" s="8" t="s">
        <v>40</v>
      </c>
      <c r="O693" s="9" t="n">
        <v>1879</v>
      </c>
      <c r="P693" s="0" t="str">
        <f aca="false">RIGHT(VLOOKUP(A693,Sheet2!A:C,3,0),4)</f>
        <v>1883</v>
      </c>
      <c r="Q693" s="0" t="n">
        <f aca="false">P693-O693</f>
        <v>4</v>
      </c>
      <c r="R693" s="0" t="str">
        <f aca="false">VLOOKUP(A693,Sheet1!A:K,8,0)</f>
        <v>liberaal</v>
      </c>
      <c r="S693" s="0" t="s">
        <v>50</v>
      </c>
      <c r="T693" s="0" t="str">
        <f aca="false">RIGHT(VLOOKUP(A693,Sheet1!A:K,11,0),4)</f>
        <v>1838</v>
      </c>
      <c r="U693" s="0" t="str">
        <f aca="false">RIGHT(G693,4)</f>
        <v>1885</v>
      </c>
      <c r="V693" s="0" t="n">
        <f aca="false">U693-T693</f>
        <v>47</v>
      </c>
      <c r="W693" s="0" t="n">
        <f aca="false">IF(O693&lt;1881,1,0)</f>
        <v>1</v>
      </c>
      <c r="X693" s="0" t="n">
        <f aca="false">IF(AND(O693&gt;1880,O693&lt;1901),1,0)</f>
        <v>0</v>
      </c>
      <c r="Y693" s="0" t="n">
        <f aca="false">IF(AND(O693&gt;1900,O693&lt;1919),1,0)</f>
        <v>0</v>
      </c>
      <c r="Z693" s="0" t="n">
        <f aca="false">IF(O693&gt;1918,1,0)</f>
        <v>0</v>
      </c>
      <c r="AA693" s="0" t="n">
        <f aca="false">IF(W693=1,1,IF(X693=1,2,IF(Y693=1,3,IF(Z693=1,4,0))))</f>
        <v>1</v>
      </c>
      <c r="AB693" s="0" t="n">
        <f aca="false">IF(ISNUMBER(FIND("2e kamerlid",D693,1)),1,0)</f>
        <v>0</v>
      </c>
      <c r="AC693" s="0" t="n">
        <f aca="false">IF(ISNUMBER(FIND("1e kamerlid",D693,1)),1,0)</f>
        <v>0</v>
      </c>
      <c r="AD693" s="0" t="n">
        <f aca="false">IF(ISNUMBER(FIND("minister",D693,1)),1,0)</f>
        <v>1</v>
      </c>
      <c r="AE693" s="0" t="n">
        <f aca="false">IF(ISNUMBER(FIND("gedeputeerde",D693,1)),1,0)</f>
        <v>0</v>
      </c>
      <c r="AF693" s="0" t="n">
        <f aca="false">IF(ISNUMBER(FIND("commissaris",D693,1)),1,0)</f>
        <v>0</v>
      </c>
    </row>
    <row r="694" customFormat="false" ht="15" hidden="false" customHeight="false" outlineLevel="0" collapsed="false">
      <c r="A694" s="6" t="s">
        <v>3008</v>
      </c>
      <c r="B694" s="7" t="s">
        <v>3009</v>
      </c>
      <c r="C694" s="7" t="s">
        <v>3010</v>
      </c>
      <c r="D694" s="7" t="s">
        <v>2852</v>
      </c>
      <c r="E694" s="7" t="s">
        <v>82</v>
      </c>
      <c r="F694" s="7" t="s">
        <v>37</v>
      </c>
      <c r="G694" s="7" t="s">
        <v>1616</v>
      </c>
      <c r="H694" s="7" t="n">
        <v>1921</v>
      </c>
      <c r="I694" s="11" t="s">
        <v>3011</v>
      </c>
      <c r="J694" s="7" t="s">
        <v>40</v>
      </c>
      <c r="K694" s="7" t="s">
        <v>40</v>
      </c>
      <c r="L694" s="7"/>
      <c r="M694" s="7" t="s">
        <v>743</v>
      </c>
      <c r="N694" s="8" t="s">
        <v>40</v>
      </c>
      <c r="O694" s="9" t="n">
        <v>1908</v>
      </c>
      <c r="P694" s="0" t="str">
        <f aca="false">RIGHT(VLOOKUP(A694,Sheet2!A:C,3,0),4)</f>
        <v>1910</v>
      </c>
      <c r="Q694" s="0" t="n">
        <f aca="false">P694-O694</f>
        <v>2</v>
      </c>
      <c r="R694" s="0" t="str">
        <f aca="false">VLOOKUP(A694,Sheet1!A:K,8,0)</f>
        <v>Algemeene Bond (RKSP)</v>
      </c>
      <c r="S694" s="0" t="s">
        <v>69</v>
      </c>
      <c r="T694" s="0" t="str">
        <f aca="false">RIGHT(VLOOKUP(A694,Sheet1!A:K,11,0),4)</f>
        <v>1851</v>
      </c>
      <c r="U694" s="0" t="str">
        <f aca="false">RIGHT(G694,4)</f>
        <v>1921</v>
      </c>
      <c r="V694" s="0" t="n">
        <f aca="false">U694-T694</f>
        <v>70</v>
      </c>
      <c r="W694" s="0" t="n">
        <f aca="false">IF(O694&lt;1881,1,0)</f>
        <v>0</v>
      </c>
      <c r="X694" s="0" t="n">
        <f aca="false">IF(AND(O694&gt;1880,O694&lt;1901),1,0)</f>
        <v>0</v>
      </c>
      <c r="Y694" s="0" t="n">
        <f aca="false">IF(AND(O694&gt;1900,O694&lt;1919),1,0)</f>
        <v>1</v>
      </c>
      <c r="Z694" s="0" t="n">
        <f aca="false">IF(O694&gt;1918,1,0)</f>
        <v>0</v>
      </c>
      <c r="AA694" s="0" t="n">
        <f aca="false">IF(W694=1,1,IF(X694=1,2,IF(Y694=1,3,IF(Z694=1,4,0))))</f>
        <v>3</v>
      </c>
      <c r="AB694" s="0" t="n">
        <f aca="false">IF(ISNUMBER(FIND("2e kamerlid",D694,1)),1,0)</f>
        <v>0</v>
      </c>
      <c r="AC694" s="0" t="n">
        <f aca="false">IF(ISNUMBER(FIND("1e kamerlid",D694,1)),1,0)</f>
        <v>0</v>
      </c>
      <c r="AD694" s="0" t="n">
        <f aca="false">IF(ISNUMBER(FIND("minister",D694,1)),1,0)</f>
        <v>1</v>
      </c>
      <c r="AE694" s="0" t="n">
        <f aca="false">IF(ISNUMBER(FIND("gedeputeerde",D694,1)),1,0)</f>
        <v>0</v>
      </c>
      <c r="AF694" s="0" t="n">
        <f aca="false">IF(ISNUMBER(FIND("commissaris",D694,1)),1,0)</f>
        <v>0</v>
      </c>
    </row>
    <row r="695" customFormat="false" ht="15" hidden="false" customHeight="false" outlineLevel="0" collapsed="false">
      <c r="A695" s="6" t="s">
        <v>3012</v>
      </c>
      <c r="B695" s="7" t="s">
        <v>3013</v>
      </c>
      <c r="C695" s="7" t="s">
        <v>518</v>
      </c>
      <c r="D695" s="7" t="s">
        <v>2852</v>
      </c>
      <c r="E695" s="7" t="s">
        <v>82</v>
      </c>
      <c r="F695" s="7" t="s">
        <v>37</v>
      </c>
      <c r="G695" s="7" t="s">
        <v>3014</v>
      </c>
      <c r="H695" s="7" t="n">
        <v>1927</v>
      </c>
      <c r="I695" s="7" t="s">
        <v>39</v>
      </c>
      <c r="J695" s="7" t="s">
        <v>40</v>
      </c>
      <c r="K695" s="7" t="s">
        <v>40</v>
      </c>
      <c r="L695" s="7"/>
      <c r="M695" s="7" t="s">
        <v>3015</v>
      </c>
      <c r="N695" s="8" t="s">
        <v>40</v>
      </c>
      <c r="O695" s="9" t="n">
        <v>1913</v>
      </c>
      <c r="P695" s="0" t="str">
        <f aca="false">RIGHT(VLOOKUP(A695,Sheet2!A:C,3,0),4)</f>
        <v>1918</v>
      </c>
      <c r="Q695" s="0" t="n">
        <f aca="false">P695-O695</f>
        <v>5</v>
      </c>
      <c r="R695" s="0" t="str">
        <f aca="false">VLOOKUP(A695,Sheet1!A:K,8,0)</f>
        <v>partijloze liberaal</v>
      </c>
      <c r="S695" s="0" t="s">
        <v>50</v>
      </c>
      <c r="T695" s="0" t="str">
        <f aca="false">RIGHT(VLOOKUP(A695,Sheet1!A:K,11,0),4)</f>
        <v>1854</v>
      </c>
      <c r="U695" s="0" t="str">
        <f aca="false">RIGHT(G695,4)</f>
        <v>1927</v>
      </c>
      <c r="V695" s="0" t="n">
        <f aca="false">U695-T695</f>
        <v>73</v>
      </c>
      <c r="W695" s="0" t="n">
        <f aca="false">IF(O695&lt;1881,1,0)</f>
        <v>0</v>
      </c>
      <c r="X695" s="0" t="n">
        <f aca="false">IF(AND(O695&gt;1880,O695&lt;1901),1,0)</f>
        <v>0</v>
      </c>
      <c r="Y695" s="0" t="n">
        <f aca="false">IF(AND(O695&gt;1900,O695&lt;1919),1,0)</f>
        <v>1</v>
      </c>
      <c r="Z695" s="0" t="n">
        <f aca="false">IF(O695&gt;1918,1,0)</f>
        <v>0</v>
      </c>
      <c r="AA695" s="0" t="n">
        <f aca="false">IF(W695=1,1,IF(X695=1,2,IF(Y695=1,3,IF(Z695=1,4,0))))</f>
        <v>3</v>
      </c>
      <c r="AB695" s="0" t="n">
        <f aca="false">IF(ISNUMBER(FIND("2e kamerlid",D695,1)),1,0)</f>
        <v>0</v>
      </c>
      <c r="AC695" s="0" t="n">
        <f aca="false">IF(ISNUMBER(FIND("1e kamerlid",D695,1)),1,0)</f>
        <v>0</v>
      </c>
      <c r="AD695" s="0" t="n">
        <f aca="false">IF(ISNUMBER(FIND("minister",D695,1)),1,0)</f>
        <v>1</v>
      </c>
      <c r="AE695" s="0" t="n">
        <f aca="false">IF(ISNUMBER(FIND("gedeputeerde",D695,1)),1,0)</f>
        <v>0</v>
      </c>
      <c r="AF695" s="0" t="n">
        <f aca="false">IF(ISNUMBER(FIND("commissaris",D695,1)),1,0)</f>
        <v>0</v>
      </c>
    </row>
    <row r="696" customFormat="false" ht="15" hidden="false" customHeight="false" outlineLevel="0" collapsed="false">
      <c r="A696" s="6" t="s">
        <v>3016</v>
      </c>
      <c r="B696" s="7" t="s">
        <v>3017</v>
      </c>
      <c r="C696" s="7" t="s">
        <v>3018</v>
      </c>
      <c r="D696" s="7" t="s">
        <v>2852</v>
      </c>
      <c r="E696" s="7" t="s">
        <v>212</v>
      </c>
      <c r="F696" s="7" t="s">
        <v>110</v>
      </c>
      <c r="G696" s="7" t="s">
        <v>3019</v>
      </c>
      <c r="H696" s="7" t="n">
        <v>1889</v>
      </c>
      <c r="I696" s="11" t="n">
        <v>878895</v>
      </c>
      <c r="J696" s="7" t="s">
        <v>40</v>
      </c>
      <c r="K696" s="7" t="s">
        <v>40</v>
      </c>
      <c r="L696" s="7"/>
      <c r="M696" s="12" t="s">
        <v>3020</v>
      </c>
      <c r="N696" s="7" t="s">
        <v>40</v>
      </c>
      <c r="O696" s="9" t="n">
        <v>1866</v>
      </c>
      <c r="P696" s="0" t="str">
        <f aca="false">RIGHT(VLOOKUP(A696,Sheet2!A:C,3,0),4)</f>
        <v>1868</v>
      </c>
      <c r="Q696" s="0" t="n">
        <f aca="false">P696-O696</f>
        <v>2</v>
      </c>
      <c r="R696" s="0" t="str">
        <f aca="false">VLOOKUP(A696,Sheet1!A:K,8,0)</f>
        <v>conservatief</v>
      </c>
      <c r="S696" s="0" t="s">
        <v>69</v>
      </c>
      <c r="T696" s="0" t="str">
        <f aca="false">RIGHT(VLOOKUP(A696,Sheet1!A:K,11,0),4)</f>
        <v>1810</v>
      </c>
      <c r="U696" s="0" t="str">
        <f aca="false">RIGHT(G696,4)</f>
        <v>1889</v>
      </c>
      <c r="V696" s="0" t="n">
        <f aca="false">U696-T696</f>
        <v>79</v>
      </c>
      <c r="W696" s="0" t="n">
        <f aca="false">IF(O696&lt;1881,1,0)</f>
        <v>1</v>
      </c>
      <c r="X696" s="0" t="n">
        <f aca="false">IF(AND(O696&gt;1880,O696&lt;1901),1,0)</f>
        <v>0</v>
      </c>
      <c r="Y696" s="0" t="n">
        <f aca="false">IF(AND(O696&gt;1900,O696&lt;1919),1,0)</f>
        <v>0</v>
      </c>
      <c r="Z696" s="0" t="n">
        <f aca="false">IF(O696&gt;1918,1,0)</f>
        <v>0</v>
      </c>
      <c r="AA696" s="0" t="n">
        <f aca="false">IF(W696=1,1,IF(X696=1,2,IF(Y696=1,3,IF(Z696=1,4,0))))</f>
        <v>1</v>
      </c>
      <c r="AB696" s="0" t="n">
        <f aca="false">IF(ISNUMBER(FIND("2e kamerlid",D696,1)),1,0)</f>
        <v>0</v>
      </c>
      <c r="AC696" s="0" t="n">
        <f aca="false">IF(ISNUMBER(FIND("1e kamerlid",D696,1)),1,0)</f>
        <v>0</v>
      </c>
      <c r="AD696" s="0" t="n">
        <f aca="false">IF(ISNUMBER(FIND("minister",D696,1)),1,0)</f>
        <v>1</v>
      </c>
      <c r="AE696" s="0" t="n">
        <f aca="false">IF(ISNUMBER(FIND("gedeputeerde",D696,1)),1,0)</f>
        <v>0</v>
      </c>
      <c r="AF696" s="0" t="n">
        <f aca="false">IF(ISNUMBER(FIND("commissaris",D696,1)),1,0)</f>
        <v>0</v>
      </c>
    </row>
    <row r="697" customFormat="false" ht="15" hidden="false" customHeight="false" outlineLevel="0" collapsed="false">
      <c r="A697" s="6" t="s">
        <v>3021</v>
      </c>
      <c r="B697" s="7" t="s">
        <v>3022</v>
      </c>
      <c r="C697" s="7" t="s">
        <v>3023</v>
      </c>
      <c r="D697" s="7" t="s">
        <v>2852</v>
      </c>
      <c r="E697" s="7" t="s">
        <v>82</v>
      </c>
      <c r="F697" s="7" t="s">
        <v>37</v>
      </c>
      <c r="G697" s="7" t="s">
        <v>3024</v>
      </c>
      <c r="H697" s="7" t="n">
        <v>1926</v>
      </c>
      <c r="I697" s="10" t="s">
        <v>3025</v>
      </c>
      <c r="J697" s="7" t="s">
        <v>40</v>
      </c>
      <c r="K697" s="7" t="s">
        <v>40</v>
      </c>
      <c r="L697" s="7"/>
      <c r="M697" s="7" t="s">
        <v>743</v>
      </c>
      <c r="N697" s="8" t="s">
        <v>40</v>
      </c>
      <c r="O697" s="9" t="n">
        <v>1913</v>
      </c>
      <c r="P697" s="0" t="str">
        <f aca="false">RIGHT(VLOOKUP(A697,Sheet2!A:C,3,0),4)</f>
        <v>1918</v>
      </c>
      <c r="Q697" s="0" t="n">
        <f aca="false">P697-O697</f>
        <v>5</v>
      </c>
      <c r="R697" s="0" t="str">
        <f aca="false">VLOOKUP(A697,Sheet1!A:K,8,0)</f>
        <v>VDB</v>
      </c>
      <c r="S697" s="0" t="s">
        <v>42</v>
      </c>
      <c r="T697" s="0" t="str">
        <f aca="false">RIGHT(VLOOKUP(A697,Sheet1!A:K,11,0),4)</f>
        <v>1864</v>
      </c>
      <c r="U697" s="0" t="str">
        <f aca="false">RIGHT(G697,4)</f>
        <v>1926</v>
      </c>
      <c r="V697" s="0" t="n">
        <f aca="false">U697-T697</f>
        <v>62</v>
      </c>
      <c r="W697" s="0" t="n">
        <f aca="false">IF(O697&lt;1881,1,0)</f>
        <v>0</v>
      </c>
      <c r="X697" s="0" t="n">
        <f aca="false">IF(AND(O697&gt;1880,O697&lt;1901),1,0)</f>
        <v>0</v>
      </c>
      <c r="Y697" s="0" t="n">
        <f aca="false">IF(AND(O697&gt;1900,O697&lt;1919),1,0)</f>
        <v>1</v>
      </c>
      <c r="Z697" s="0" t="n">
        <f aca="false">IF(O697&gt;1918,1,0)</f>
        <v>0</v>
      </c>
      <c r="AA697" s="0" t="n">
        <f aca="false">IF(W697=1,1,IF(X697=1,2,IF(Y697=1,3,IF(Z697=1,4,0))))</f>
        <v>3</v>
      </c>
      <c r="AB697" s="0" t="n">
        <f aca="false">IF(ISNUMBER(FIND("2e kamerlid",D697,1)),1,0)</f>
        <v>0</v>
      </c>
      <c r="AC697" s="0" t="n">
        <f aca="false">IF(ISNUMBER(FIND("1e kamerlid",D697,1)),1,0)</f>
        <v>0</v>
      </c>
      <c r="AD697" s="0" t="n">
        <f aca="false">IF(ISNUMBER(FIND("minister",D697,1)),1,0)</f>
        <v>1</v>
      </c>
      <c r="AE697" s="0" t="n">
        <f aca="false">IF(ISNUMBER(FIND("gedeputeerde",D697,1)),1,0)</f>
        <v>0</v>
      </c>
      <c r="AF697" s="0" t="n">
        <f aca="false">IF(ISNUMBER(FIND("commissaris",D697,1)),1,0)</f>
        <v>0</v>
      </c>
    </row>
    <row r="698" customFormat="false" ht="15" hidden="false" customHeight="false" outlineLevel="0" collapsed="false">
      <c r="A698" s="6" t="s">
        <v>3026</v>
      </c>
      <c r="B698" s="7" t="s">
        <v>3027</v>
      </c>
      <c r="C698" s="7" t="s">
        <v>1550</v>
      </c>
      <c r="D698" s="7" t="s">
        <v>2852</v>
      </c>
      <c r="E698" s="7" t="s">
        <v>177</v>
      </c>
      <c r="F698" s="7" t="s">
        <v>37</v>
      </c>
      <c r="G698" s="7" t="s">
        <v>2507</v>
      </c>
      <c r="H698" s="7" t="n">
        <v>1931</v>
      </c>
      <c r="I698" s="7" t="s">
        <v>39</v>
      </c>
      <c r="J698" s="7" t="s">
        <v>40</v>
      </c>
      <c r="K698" s="7" t="s">
        <v>40</v>
      </c>
      <c r="L698" s="12" t="s">
        <v>89</v>
      </c>
      <c r="M698" s="12" t="s">
        <v>3028</v>
      </c>
      <c r="N698" s="8" t="s">
        <v>40</v>
      </c>
      <c r="O698" s="9" t="n">
        <v>1920</v>
      </c>
      <c r="P698" s="0" t="str">
        <f aca="false">RIGHT(VLOOKUP(A698,Sheet2!A:C,3,0),4)</f>
        <v>1921</v>
      </c>
      <c r="Q698" s="0" t="n">
        <f aca="false">P698-O698</f>
        <v>1</v>
      </c>
      <c r="R698" s="0" t="str">
        <f aca="false">VLOOKUP(A698,Sheet1!A:K,8,0)</f>
        <v>partijloos</v>
      </c>
      <c r="S698" s="0" t="s">
        <v>2923</v>
      </c>
      <c r="T698" s="0" t="str">
        <f aca="false">RIGHT(VLOOKUP(A698,Sheet1!A:K,11,0),4)</f>
        <v>1858</v>
      </c>
      <c r="U698" s="0" t="str">
        <f aca="false">RIGHT(G698,4)</f>
        <v>1931</v>
      </c>
      <c r="V698" s="0" t="n">
        <f aca="false">U698-T698</f>
        <v>73</v>
      </c>
      <c r="W698" s="0" t="n">
        <f aca="false">IF(O698&lt;1881,1,0)</f>
        <v>0</v>
      </c>
      <c r="X698" s="0" t="n">
        <f aca="false">IF(AND(O698&gt;1880,O698&lt;1901),1,0)</f>
        <v>0</v>
      </c>
      <c r="Y698" s="0" t="n">
        <f aca="false">IF(AND(O698&gt;1900,O698&lt;1919),1,0)</f>
        <v>0</v>
      </c>
      <c r="Z698" s="0" t="n">
        <f aca="false">IF(O698&gt;1918,1,0)</f>
        <v>1</v>
      </c>
      <c r="AA698" s="0" t="n">
        <f aca="false">IF(W698=1,1,IF(X698=1,2,IF(Y698=1,3,IF(Z698=1,4,0))))</f>
        <v>4</v>
      </c>
      <c r="AB698" s="0" t="n">
        <f aca="false">IF(ISNUMBER(FIND("2e kamerlid",D698,1)),1,0)</f>
        <v>0</v>
      </c>
      <c r="AC698" s="0" t="n">
        <f aca="false">IF(ISNUMBER(FIND("1e kamerlid",D698,1)),1,0)</f>
        <v>0</v>
      </c>
      <c r="AD698" s="0" t="n">
        <f aca="false">IF(ISNUMBER(FIND("minister",D698,1)),1,0)</f>
        <v>1</v>
      </c>
      <c r="AE698" s="0" t="n">
        <f aca="false">IF(ISNUMBER(FIND("gedeputeerde",D698,1)),1,0)</f>
        <v>0</v>
      </c>
      <c r="AF698" s="0" t="n">
        <f aca="false">IF(ISNUMBER(FIND("commissaris",D698,1)),1,0)</f>
        <v>0</v>
      </c>
    </row>
    <row r="699" customFormat="false" ht="15" hidden="false" customHeight="false" outlineLevel="0" collapsed="false">
      <c r="A699" s="6" t="s">
        <v>3029</v>
      </c>
      <c r="B699" s="7" t="s">
        <v>2056</v>
      </c>
      <c r="C699" s="7" t="s">
        <v>1550</v>
      </c>
      <c r="D699" s="7" t="s">
        <v>2852</v>
      </c>
      <c r="E699" s="7" t="s">
        <v>82</v>
      </c>
      <c r="F699" s="7" t="s">
        <v>37</v>
      </c>
      <c r="G699" s="7" t="s">
        <v>3030</v>
      </c>
      <c r="H699" s="7" t="n">
        <v>1913</v>
      </c>
      <c r="I699" s="11" t="s">
        <v>3031</v>
      </c>
      <c r="J699" s="7" t="s">
        <v>40</v>
      </c>
      <c r="K699" s="7" t="s">
        <v>40</v>
      </c>
      <c r="L699" s="7"/>
      <c r="M699" s="7"/>
      <c r="N699" s="8" t="s">
        <v>40</v>
      </c>
      <c r="O699" s="9" t="n">
        <v>1907</v>
      </c>
      <c r="P699" s="0" t="str">
        <f aca="false">RIGHT(VLOOKUP(A699,Sheet2!A:C,3,0),4)</f>
        <v>1908</v>
      </c>
      <c r="Q699" s="0" t="n">
        <f aca="false">P699-O699</f>
        <v>1</v>
      </c>
      <c r="R699" s="0" t="str">
        <f aca="false">VLOOKUP(A699,Sheet1!A:K,8,0)</f>
        <v>partijloze liberaal</v>
      </c>
      <c r="S699" s="0" t="s">
        <v>50</v>
      </c>
      <c r="T699" s="0" t="str">
        <f aca="false">RIGHT(VLOOKUP(A699,Sheet1!A:K,11,0),4)</f>
        <v>1846</v>
      </c>
      <c r="U699" s="0" t="str">
        <f aca="false">RIGHT(G699,4)</f>
        <v>1913</v>
      </c>
      <c r="V699" s="0" t="n">
        <f aca="false">U699-T699</f>
        <v>67</v>
      </c>
      <c r="W699" s="0" t="n">
        <f aca="false">IF(O699&lt;1881,1,0)</f>
        <v>0</v>
      </c>
      <c r="X699" s="0" t="n">
        <f aca="false">IF(AND(O699&gt;1880,O699&lt;1901),1,0)</f>
        <v>0</v>
      </c>
      <c r="Y699" s="0" t="n">
        <f aca="false">IF(AND(O699&gt;1900,O699&lt;1919),1,0)</f>
        <v>1</v>
      </c>
      <c r="Z699" s="0" t="n">
        <f aca="false">IF(O699&gt;1918,1,0)</f>
        <v>0</v>
      </c>
      <c r="AA699" s="0" t="n">
        <f aca="false">IF(W699=1,1,IF(X699=1,2,IF(Y699=1,3,IF(Z699=1,4,0))))</f>
        <v>3</v>
      </c>
      <c r="AB699" s="0" t="n">
        <f aca="false">IF(ISNUMBER(FIND("2e kamerlid",D699,1)),1,0)</f>
        <v>0</v>
      </c>
      <c r="AC699" s="0" t="n">
        <f aca="false">IF(ISNUMBER(FIND("1e kamerlid",D699,1)),1,0)</f>
        <v>0</v>
      </c>
      <c r="AD699" s="0" t="n">
        <f aca="false">IF(ISNUMBER(FIND("minister",D699,1)),1,0)</f>
        <v>1</v>
      </c>
      <c r="AE699" s="0" t="n">
        <f aca="false">IF(ISNUMBER(FIND("gedeputeerde",D699,1)),1,0)</f>
        <v>0</v>
      </c>
      <c r="AF699" s="0" t="n">
        <f aca="false">IF(ISNUMBER(FIND("commissaris",D699,1)),1,0)</f>
        <v>0</v>
      </c>
    </row>
    <row r="700" customFormat="false" ht="15" hidden="false" customHeight="false" outlineLevel="0" collapsed="false">
      <c r="A700" s="6" t="s">
        <v>3032</v>
      </c>
      <c r="B700" s="7" t="s">
        <v>3033</v>
      </c>
      <c r="C700" s="7" t="s">
        <v>1550</v>
      </c>
      <c r="D700" s="7" t="s">
        <v>2852</v>
      </c>
      <c r="E700" s="7" t="s">
        <v>82</v>
      </c>
      <c r="F700" s="7" t="s">
        <v>37</v>
      </c>
      <c r="G700" s="7" t="s">
        <v>3034</v>
      </c>
      <c r="H700" s="7" t="n">
        <v>1912</v>
      </c>
      <c r="I700" s="11" t="n">
        <v>975351</v>
      </c>
      <c r="J700" s="7" t="s">
        <v>40</v>
      </c>
      <c r="K700" s="7" t="s">
        <v>40</v>
      </c>
      <c r="L700" s="7" t="s">
        <v>262</v>
      </c>
      <c r="M700" s="7"/>
      <c r="N700" s="8" t="s">
        <v>40</v>
      </c>
      <c r="O700" s="9" t="n">
        <v>1881</v>
      </c>
      <c r="P700" s="0" t="str">
        <f aca="false">RIGHT(VLOOKUP(A700,Sheet2!A:C,3,0),4)</f>
        <v>1883</v>
      </c>
      <c r="Q700" s="0" t="n">
        <f aca="false">P700-O700</f>
        <v>2</v>
      </c>
      <c r="R700" s="0" t="str">
        <f aca="false">VLOOKUP(A700,Sheet1!A:K,8,0)</f>
        <v>conservatief</v>
      </c>
      <c r="S700" s="0" t="s">
        <v>69</v>
      </c>
      <c r="T700" s="0" t="str">
        <f aca="false">RIGHT(VLOOKUP(A700,Sheet1!A:K,11,0),4)</f>
        <v>1832</v>
      </c>
      <c r="U700" s="0" t="str">
        <f aca="false">RIGHT(G700,4)</f>
        <v>1912</v>
      </c>
      <c r="V700" s="0" t="n">
        <f aca="false">U700-T700</f>
        <v>80</v>
      </c>
      <c r="W700" s="0" t="n">
        <f aca="false">IF(O700&lt;1881,1,0)</f>
        <v>0</v>
      </c>
      <c r="X700" s="0" t="n">
        <f aca="false">IF(AND(O700&gt;1880,O700&lt;1901),1,0)</f>
        <v>1</v>
      </c>
      <c r="Y700" s="0" t="n">
        <f aca="false">IF(AND(O700&gt;1900,O700&lt;1919),1,0)</f>
        <v>0</v>
      </c>
      <c r="Z700" s="0" t="n">
        <f aca="false">IF(O700&gt;1918,1,0)</f>
        <v>0</v>
      </c>
      <c r="AA700" s="0" t="n">
        <f aca="false">IF(W700=1,1,IF(X700=1,2,IF(Y700=1,3,IF(Z700=1,4,0))))</f>
        <v>2</v>
      </c>
      <c r="AB700" s="0" t="n">
        <f aca="false">IF(ISNUMBER(FIND("2e kamerlid",D700,1)),1,0)</f>
        <v>0</v>
      </c>
      <c r="AC700" s="0" t="n">
        <f aca="false">IF(ISNUMBER(FIND("1e kamerlid",D700,1)),1,0)</f>
        <v>0</v>
      </c>
      <c r="AD700" s="0" t="n">
        <f aca="false">IF(ISNUMBER(FIND("minister",D700,1)),1,0)</f>
        <v>1</v>
      </c>
      <c r="AE700" s="0" t="n">
        <f aca="false">IF(ISNUMBER(FIND("gedeputeerde",D700,1)),1,0)</f>
        <v>0</v>
      </c>
      <c r="AF700" s="0" t="n">
        <f aca="false">IF(ISNUMBER(FIND("commissaris",D700,1)),1,0)</f>
        <v>0</v>
      </c>
    </row>
    <row r="701" customFormat="false" ht="15" hidden="false" customHeight="false" outlineLevel="0" collapsed="false">
      <c r="A701" s="6" t="s">
        <v>3035</v>
      </c>
      <c r="B701" s="7" t="s">
        <v>2110</v>
      </c>
      <c r="C701" s="7" t="s">
        <v>985</v>
      </c>
      <c r="D701" s="7" t="s">
        <v>2852</v>
      </c>
      <c r="E701" s="7" t="s">
        <v>82</v>
      </c>
      <c r="F701" s="7" t="s">
        <v>37</v>
      </c>
      <c r="G701" s="7" t="s">
        <v>3036</v>
      </c>
      <c r="H701" s="7" t="n">
        <v>1924</v>
      </c>
      <c r="I701" s="11" t="n">
        <v>30590</v>
      </c>
      <c r="J701" s="7" t="s">
        <v>40</v>
      </c>
      <c r="K701" s="7" t="s">
        <v>40</v>
      </c>
      <c r="L701" s="7" t="s">
        <v>262</v>
      </c>
      <c r="M701" s="12"/>
      <c r="N701" s="8" t="s">
        <v>40</v>
      </c>
      <c r="O701" s="9" t="n">
        <v>1898</v>
      </c>
      <c r="P701" s="0" t="str">
        <f aca="false">RIGHT(VLOOKUP(A701,Sheet2!A:C,3,0),4)</f>
        <v>1901</v>
      </c>
      <c r="Q701" s="0" t="n">
        <f aca="false">P701-O701</f>
        <v>3</v>
      </c>
      <c r="R701" s="0" t="str">
        <f aca="false">VLOOKUP(A701,Sheet1!A:K,8,0)</f>
        <v>partijloze liberaal</v>
      </c>
      <c r="S701" s="0" t="s">
        <v>50</v>
      </c>
      <c r="T701" s="0" t="str">
        <f aca="false">RIGHT(VLOOKUP(A701,Sheet1!A:K,11,0),4)</f>
        <v>1838</v>
      </c>
      <c r="U701" s="0" t="str">
        <f aca="false">RIGHT(G701,4)</f>
        <v>1924</v>
      </c>
      <c r="V701" s="0" t="n">
        <f aca="false">U701-T701</f>
        <v>86</v>
      </c>
      <c r="W701" s="0" t="n">
        <f aca="false">IF(O701&lt;1881,1,0)</f>
        <v>0</v>
      </c>
      <c r="X701" s="0" t="n">
        <f aca="false">IF(AND(O701&gt;1880,O701&lt;1901),1,0)</f>
        <v>1</v>
      </c>
      <c r="Y701" s="0" t="n">
        <f aca="false">IF(AND(O701&gt;1900,O701&lt;1919),1,0)</f>
        <v>0</v>
      </c>
      <c r="Z701" s="0" t="n">
        <f aca="false">IF(O701&gt;1918,1,0)</f>
        <v>0</v>
      </c>
      <c r="AA701" s="0" t="n">
        <f aca="false">IF(W701=1,1,IF(X701=1,2,IF(Y701=1,3,IF(Z701=1,4,0))))</f>
        <v>2</v>
      </c>
      <c r="AB701" s="0" t="n">
        <f aca="false">IF(ISNUMBER(FIND("2e kamerlid",D701,1)),1,0)</f>
        <v>0</v>
      </c>
      <c r="AC701" s="0" t="n">
        <f aca="false">IF(ISNUMBER(FIND("1e kamerlid",D701,1)),1,0)</f>
        <v>0</v>
      </c>
      <c r="AD701" s="0" t="n">
        <f aca="false">IF(ISNUMBER(FIND("minister",D701,1)),1,0)</f>
        <v>1</v>
      </c>
      <c r="AE701" s="0" t="n">
        <f aca="false">IF(ISNUMBER(FIND("gedeputeerde",D701,1)),1,0)</f>
        <v>0</v>
      </c>
      <c r="AF701" s="0" t="n">
        <f aca="false">IF(ISNUMBER(FIND("commissaris",D701,1)),1,0)</f>
        <v>0</v>
      </c>
    </row>
    <row r="702" customFormat="false" ht="15" hidden="false" customHeight="false" outlineLevel="0" collapsed="false">
      <c r="A702" s="6" t="s">
        <v>3037</v>
      </c>
      <c r="B702" s="6" t="s">
        <v>3038</v>
      </c>
      <c r="C702" s="6" t="s">
        <v>3039</v>
      </c>
      <c r="D702" s="6" t="s">
        <v>2852</v>
      </c>
      <c r="E702" s="6" t="s">
        <v>116</v>
      </c>
      <c r="F702" s="6" t="s">
        <v>117</v>
      </c>
      <c r="G702" s="6" t="s">
        <v>3040</v>
      </c>
      <c r="H702" s="13" t="s">
        <v>866</v>
      </c>
      <c r="I702" s="7" t="s">
        <v>39</v>
      </c>
      <c r="J702" s="7" t="s">
        <v>40</v>
      </c>
      <c r="K702" s="6" t="s">
        <v>40</v>
      </c>
      <c r="L702" s="6"/>
      <c r="M702" s="6" t="s">
        <v>3041</v>
      </c>
      <c r="N702" s="8" t="s">
        <v>40</v>
      </c>
      <c r="O702" s="9" t="n">
        <v>1908</v>
      </c>
      <c r="P702" s="0" t="str">
        <f aca="false">RIGHT(VLOOKUP(A702,Sheet2!A:C,3,0),4)</f>
        <v>1909</v>
      </c>
      <c r="Q702" s="0" t="n">
        <f aca="false">P702-O702</f>
        <v>1</v>
      </c>
      <c r="R702" s="0" t="str">
        <f aca="false">VLOOKUP(A702,Sheet1!A:K,8,0)</f>
        <v>partijloos</v>
      </c>
      <c r="S702" s="0" t="s">
        <v>2923</v>
      </c>
      <c r="T702" s="0" t="str">
        <f aca="false">RIGHT(VLOOKUP(A702,Sheet1!A:K,11,0),4)</f>
        <v>1849</v>
      </c>
      <c r="U702" s="0" t="str">
        <f aca="false">RIGHT(G702,4)</f>
        <v>1916</v>
      </c>
      <c r="V702" s="0" t="n">
        <f aca="false">U702-T702</f>
        <v>67</v>
      </c>
      <c r="W702" s="0" t="n">
        <f aca="false">IF(O702&lt;1881,1,0)</f>
        <v>0</v>
      </c>
      <c r="X702" s="0" t="n">
        <f aca="false">IF(AND(O702&gt;1880,O702&lt;1901),1,0)</f>
        <v>0</v>
      </c>
      <c r="Y702" s="0" t="n">
        <f aca="false">IF(AND(O702&gt;1900,O702&lt;1919),1,0)</f>
        <v>1</v>
      </c>
      <c r="Z702" s="0" t="n">
        <f aca="false">IF(O702&gt;1918,1,0)</f>
        <v>0</v>
      </c>
      <c r="AA702" s="0" t="n">
        <f aca="false">IF(W702=1,1,IF(X702=1,2,IF(Y702=1,3,IF(Z702=1,4,0))))</f>
        <v>3</v>
      </c>
      <c r="AB702" s="0" t="n">
        <f aca="false">IF(ISNUMBER(FIND("2e kamerlid",D702,1)),1,0)</f>
        <v>0</v>
      </c>
      <c r="AC702" s="0" t="n">
        <f aca="false">IF(ISNUMBER(FIND("1e kamerlid",D702,1)),1,0)</f>
        <v>0</v>
      </c>
      <c r="AD702" s="0" t="n">
        <f aca="false">IF(ISNUMBER(FIND("minister",D702,1)),1,0)</f>
        <v>1</v>
      </c>
      <c r="AE702" s="0" t="n">
        <f aca="false">IF(ISNUMBER(FIND("gedeputeerde",D702,1)),1,0)</f>
        <v>0</v>
      </c>
      <c r="AF702" s="0" t="n">
        <f aca="false">IF(ISNUMBER(FIND("commissaris",D702,1)),1,0)</f>
        <v>0</v>
      </c>
    </row>
    <row r="703" customFormat="false" ht="15" hidden="false" customHeight="false" outlineLevel="0" collapsed="false">
      <c r="A703" s="6" t="s">
        <v>3042</v>
      </c>
      <c r="B703" s="7" t="s">
        <v>3043</v>
      </c>
      <c r="C703" s="7" t="s">
        <v>3044</v>
      </c>
      <c r="D703" s="7" t="s">
        <v>2852</v>
      </c>
      <c r="E703" s="7" t="s">
        <v>82</v>
      </c>
      <c r="F703" s="7" t="s">
        <v>37</v>
      </c>
      <c r="G703" s="7" t="s">
        <v>3045</v>
      </c>
      <c r="H703" s="7" t="n">
        <v>1925</v>
      </c>
      <c r="I703" s="11" t="n">
        <v>3049</v>
      </c>
      <c r="J703" s="7" t="s">
        <v>40</v>
      </c>
      <c r="K703" s="7" t="s">
        <v>40</v>
      </c>
      <c r="L703" s="7"/>
      <c r="M703" s="12" t="s">
        <v>743</v>
      </c>
      <c r="N703" s="8" t="s">
        <v>40</v>
      </c>
      <c r="O703" s="9" t="n">
        <v>1894</v>
      </c>
      <c r="P703" s="0" t="str">
        <f aca="false">RIGHT(VLOOKUP(A703,Sheet2!A:C,3,0),4)</f>
        <v>1897</v>
      </c>
      <c r="Q703" s="0" t="n">
        <f aca="false">P703-O703</f>
        <v>3</v>
      </c>
      <c r="R703" s="0" t="str">
        <f aca="false">VLOOKUP(A703,Sheet1!A:K,8,0)</f>
        <v>Rooms-Katholieken</v>
      </c>
      <c r="S703" s="0" t="s">
        <v>69</v>
      </c>
      <c r="T703" s="0" t="str">
        <f aca="false">RIGHT(VLOOKUP(A703,Sheet1!A:K,11,0),4)</f>
        <v>1832</v>
      </c>
      <c r="U703" s="0" t="str">
        <f aca="false">RIGHT(G703,4)</f>
        <v>1925</v>
      </c>
      <c r="V703" s="0" t="n">
        <f aca="false">U703-T703</f>
        <v>93</v>
      </c>
      <c r="W703" s="0" t="n">
        <f aca="false">IF(O703&lt;1881,1,0)</f>
        <v>0</v>
      </c>
      <c r="X703" s="0" t="n">
        <f aca="false">IF(AND(O703&gt;1880,O703&lt;1901),1,0)</f>
        <v>1</v>
      </c>
      <c r="Y703" s="0" t="n">
        <f aca="false">IF(AND(O703&gt;1900,O703&lt;1919),1,0)</f>
        <v>0</v>
      </c>
      <c r="Z703" s="0" t="n">
        <f aca="false">IF(O703&gt;1918,1,0)</f>
        <v>0</v>
      </c>
      <c r="AA703" s="0" t="n">
        <f aca="false">IF(W703=1,1,IF(X703=1,2,IF(Y703=1,3,IF(Z703=1,4,0))))</f>
        <v>2</v>
      </c>
      <c r="AB703" s="0" t="n">
        <f aca="false">IF(ISNUMBER(FIND("2e kamerlid",D703,1)),1,0)</f>
        <v>0</v>
      </c>
      <c r="AC703" s="0" t="n">
        <f aca="false">IF(ISNUMBER(FIND("1e kamerlid",D703,1)),1,0)</f>
        <v>0</v>
      </c>
      <c r="AD703" s="0" t="n">
        <f aca="false">IF(ISNUMBER(FIND("minister",D703,1)),1,0)</f>
        <v>1</v>
      </c>
      <c r="AE703" s="0" t="n">
        <f aca="false">IF(ISNUMBER(FIND("gedeputeerde",D703,1)),1,0)</f>
        <v>0</v>
      </c>
      <c r="AF703" s="0" t="n">
        <f aca="false">IF(ISNUMBER(FIND("commissaris",D703,1)),1,0)</f>
        <v>0</v>
      </c>
    </row>
    <row r="704" customFormat="false" ht="15" hidden="false" customHeight="false" outlineLevel="0" collapsed="false">
      <c r="A704" s="6" t="s">
        <v>3046</v>
      </c>
      <c r="B704" s="6" t="s">
        <v>3047</v>
      </c>
      <c r="C704" s="6" t="s">
        <v>487</v>
      </c>
      <c r="D704" s="6" t="s">
        <v>2852</v>
      </c>
      <c r="E704" s="6" t="s">
        <v>116</v>
      </c>
      <c r="F704" s="6" t="s">
        <v>117</v>
      </c>
      <c r="G704" s="6" t="s">
        <v>3048</v>
      </c>
      <c r="H704" s="13" t="s">
        <v>595</v>
      </c>
      <c r="I704" s="7" t="s">
        <v>39</v>
      </c>
      <c r="J704" s="7" t="s">
        <v>40</v>
      </c>
      <c r="K704" s="6" t="s">
        <v>40</v>
      </c>
      <c r="L704" s="6"/>
      <c r="M704" s="6"/>
      <c r="N704" s="8" t="s">
        <v>40</v>
      </c>
      <c r="O704" s="9" t="n">
        <v>1884</v>
      </c>
      <c r="P704" s="0" t="str">
        <f aca="false">RIGHT(VLOOKUP(A704,Sheet2!A:C,3,0),4)</f>
        <v>1897</v>
      </c>
      <c r="Q704" s="0" t="n">
        <f aca="false">P704-O704</f>
        <v>13</v>
      </c>
      <c r="R704" s="0" t="str">
        <f aca="false">VLOOKUP(A704,Sheet1!A:K,8,0)</f>
        <v>conservatief-liberaal</v>
      </c>
      <c r="S704" s="0" t="s">
        <v>69</v>
      </c>
      <c r="T704" s="0" t="str">
        <f aca="false">RIGHT(VLOOKUP(A704,Sheet1!A:K,11,0),4)</f>
        <v>1842</v>
      </c>
      <c r="U704" s="0" t="str">
        <f aca="false">RIGHT(G704,4)</f>
        <v>1907</v>
      </c>
      <c r="V704" s="0" t="n">
        <f aca="false">U704-T704</f>
        <v>65</v>
      </c>
      <c r="W704" s="0" t="n">
        <f aca="false">IF(O704&lt;1881,1,0)</f>
        <v>0</v>
      </c>
      <c r="X704" s="0" t="n">
        <f aca="false">IF(AND(O704&gt;1880,O704&lt;1901),1,0)</f>
        <v>1</v>
      </c>
      <c r="Y704" s="0" t="n">
        <f aca="false">IF(AND(O704&gt;1900,O704&lt;1919),1,0)</f>
        <v>0</v>
      </c>
      <c r="Z704" s="0" t="n">
        <f aca="false">IF(O704&gt;1918,1,0)</f>
        <v>0</v>
      </c>
      <c r="AA704" s="0" t="n">
        <f aca="false">IF(W704=1,1,IF(X704=1,2,IF(Y704=1,3,IF(Z704=1,4,0))))</f>
        <v>2</v>
      </c>
      <c r="AB704" s="0" t="n">
        <f aca="false">IF(ISNUMBER(FIND("2e kamerlid",D704,1)),1,0)</f>
        <v>0</v>
      </c>
      <c r="AC704" s="0" t="n">
        <f aca="false">IF(ISNUMBER(FIND("1e kamerlid",D704,1)),1,0)</f>
        <v>0</v>
      </c>
      <c r="AD704" s="0" t="n">
        <f aca="false">IF(ISNUMBER(FIND("minister",D704,1)),1,0)</f>
        <v>1</v>
      </c>
      <c r="AE704" s="0" t="n">
        <f aca="false">IF(ISNUMBER(FIND("gedeputeerde",D704,1)),1,0)</f>
        <v>0</v>
      </c>
      <c r="AF704" s="0" t="n">
        <f aca="false">IF(ISNUMBER(FIND("commissaris",D704,1)),1,0)</f>
        <v>0</v>
      </c>
    </row>
    <row r="705" customFormat="false" ht="15" hidden="false" customHeight="false" outlineLevel="0" collapsed="false">
      <c r="A705" s="6" t="s">
        <v>3049</v>
      </c>
      <c r="B705" s="7" t="s">
        <v>3050</v>
      </c>
      <c r="C705" s="7" t="s">
        <v>3051</v>
      </c>
      <c r="D705" s="7" t="s">
        <v>2852</v>
      </c>
      <c r="E705" s="7" t="s">
        <v>82</v>
      </c>
      <c r="F705" s="7" t="s">
        <v>37</v>
      </c>
      <c r="G705" s="7" t="s">
        <v>3052</v>
      </c>
      <c r="H705" s="7" t="n">
        <v>1930</v>
      </c>
      <c r="I705" s="7" t="s">
        <v>39</v>
      </c>
      <c r="J705" s="7" t="s">
        <v>40</v>
      </c>
      <c r="K705" s="7" t="s">
        <v>40</v>
      </c>
      <c r="L705" s="7"/>
      <c r="M705" s="7"/>
      <c r="N705" s="8" t="s">
        <v>40</v>
      </c>
      <c r="O705" s="9" t="n">
        <v>1905</v>
      </c>
      <c r="P705" s="0" t="str">
        <f aca="false">RIGHT(VLOOKUP(A705,Sheet2!A:C,3,0),4)</f>
        <v>1908</v>
      </c>
      <c r="Q705" s="0" t="n">
        <f aca="false">P705-O705</f>
        <v>3</v>
      </c>
      <c r="R705" s="0" t="str">
        <f aca="false">VLOOKUP(A705,Sheet1!A:K,8,0)</f>
        <v>partijloze liberaal</v>
      </c>
      <c r="S705" s="0" t="s">
        <v>50</v>
      </c>
      <c r="T705" s="0" t="str">
        <f aca="false">RIGHT(VLOOKUP(A705,Sheet1!A:K,11,0),4)</f>
        <v>1844</v>
      </c>
      <c r="U705" s="0" t="str">
        <f aca="false">RIGHT(G705,4)</f>
        <v>1930</v>
      </c>
      <c r="V705" s="0" t="n">
        <f aca="false">U705-T705</f>
        <v>86</v>
      </c>
      <c r="W705" s="0" t="n">
        <f aca="false">IF(O705&lt;1881,1,0)</f>
        <v>0</v>
      </c>
      <c r="X705" s="0" t="n">
        <f aca="false">IF(AND(O705&gt;1880,O705&lt;1901),1,0)</f>
        <v>0</v>
      </c>
      <c r="Y705" s="0" t="n">
        <f aca="false">IF(AND(O705&gt;1900,O705&lt;1919),1,0)</f>
        <v>1</v>
      </c>
      <c r="Z705" s="0" t="n">
        <f aca="false">IF(O705&gt;1918,1,0)</f>
        <v>0</v>
      </c>
      <c r="AA705" s="0" t="n">
        <f aca="false">IF(W705=1,1,IF(X705=1,2,IF(Y705=1,3,IF(Z705=1,4,0))))</f>
        <v>3</v>
      </c>
      <c r="AB705" s="0" t="n">
        <f aca="false">IF(ISNUMBER(FIND("2e kamerlid",D705,1)),1,0)</f>
        <v>0</v>
      </c>
      <c r="AC705" s="0" t="n">
        <f aca="false">IF(ISNUMBER(FIND("1e kamerlid",D705,1)),1,0)</f>
        <v>0</v>
      </c>
      <c r="AD705" s="0" t="n">
        <f aca="false">IF(ISNUMBER(FIND("minister",D705,1)),1,0)</f>
        <v>1</v>
      </c>
      <c r="AE705" s="0" t="n">
        <f aca="false">IF(ISNUMBER(FIND("gedeputeerde",D705,1)),1,0)</f>
        <v>0</v>
      </c>
      <c r="AF705" s="0" t="n">
        <f aca="false">IF(ISNUMBER(FIND("commissaris",D705,1)),1,0)</f>
        <v>0</v>
      </c>
    </row>
    <row r="706" customFormat="false" ht="15" hidden="false" customHeight="false" outlineLevel="0" collapsed="false">
      <c r="A706" s="6" t="s">
        <v>3053</v>
      </c>
      <c r="B706" s="6" t="s">
        <v>3050</v>
      </c>
      <c r="C706" s="6" t="s">
        <v>3054</v>
      </c>
      <c r="D706" s="6" t="s">
        <v>2903</v>
      </c>
      <c r="E706" s="6" t="s">
        <v>101</v>
      </c>
      <c r="F706" s="6" t="s">
        <v>102</v>
      </c>
      <c r="G706" s="6" t="s">
        <v>3055</v>
      </c>
      <c r="H706" s="13" t="s">
        <v>462</v>
      </c>
      <c r="I706" s="7" t="s">
        <v>273</v>
      </c>
      <c r="J706" s="7" t="s">
        <v>76</v>
      </c>
      <c r="K706" s="6" t="s">
        <v>77</v>
      </c>
      <c r="L706" s="6"/>
      <c r="M706" s="6"/>
      <c r="N706" s="7" t="s">
        <v>77</v>
      </c>
      <c r="O706" s="9" t="n">
        <v>1852</v>
      </c>
      <c r="P706" s="0" t="str">
        <f aca="false">RIGHT(VLOOKUP(A706,Sheet2!A:C,3,0),4)</f>
        <v>1862</v>
      </c>
      <c r="Q706" s="0" t="n">
        <f aca="false">P706-O706</f>
        <v>10</v>
      </c>
      <c r="R706" s="0" t="str">
        <f aca="false">VLOOKUP(A706,Sheet1!A:K,8,0)</f>
        <v>liberaal</v>
      </c>
      <c r="S706" s="0" t="s">
        <v>50</v>
      </c>
      <c r="T706" s="0" t="str">
        <f aca="false">RIGHT(VLOOKUP(A706,Sheet1!A:K,11,0),4)</f>
        <v>1812</v>
      </c>
      <c r="U706" s="0" t="str">
        <f aca="false">RIGHT(G706,4)</f>
        <v>1885</v>
      </c>
      <c r="V706" s="0" t="n">
        <f aca="false">U706-T706</f>
        <v>73</v>
      </c>
      <c r="W706" s="0" t="n">
        <f aca="false">IF(O706&lt;1881,1,0)</f>
        <v>1</v>
      </c>
      <c r="X706" s="0" t="n">
        <f aca="false">IF(AND(O706&gt;1880,O706&lt;1901),1,0)</f>
        <v>0</v>
      </c>
      <c r="Y706" s="0" t="n">
        <f aca="false">IF(AND(O706&gt;1900,O706&lt;1919),1,0)</f>
        <v>0</v>
      </c>
      <c r="Z706" s="0" t="n">
        <f aca="false">IF(O706&gt;1918,1,0)</f>
        <v>0</v>
      </c>
      <c r="AA706" s="0" t="n">
        <f aca="false">IF(W706=1,1,IF(X706=1,2,IF(Y706=1,3,IF(Z706=1,4,0))))</f>
        <v>1</v>
      </c>
      <c r="AB706" s="0" t="n">
        <f aca="false">IF(ISNUMBER(FIND("2e kamerlid",D706,1)),1,0)</f>
        <v>0</v>
      </c>
      <c r="AC706" s="0" t="n">
        <f aca="false">IF(ISNUMBER(FIND("1e kamerlid",D706,1)),1,0)</f>
        <v>0</v>
      </c>
      <c r="AD706" s="0" t="n">
        <f aca="false">IF(ISNUMBER(FIND("minister",D706,1)),1,0)</f>
        <v>1</v>
      </c>
      <c r="AE706" s="0" t="n">
        <f aca="false">IF(ISNUMBER(FIND("gedeputeerde",D706,1)),1,0)</f>
        <v>0</v>
      </c>
      <c r="AF706" s="0" t="n">
        <f aca="false">IF(ISNUMBER(FIND("commissaris",D706,1)),1,0)</f>
        <v>1</v>
      </c>
    </row>
    <row r="707" customFormat="false" ht="15" hidden="false" customHeight="false" outlineLevel="0" collapsed="false">
      <c r="A707" s="6" t="s">
        <v>3056</v>
      </c>
      <c r="B707" s="6" t="s">
        <v>3057</v>
      </c>
      <c r="C707" s="6" t="s">
        <v>3058</v>
      </c>
      <c r="D707" s="6" t="s">
        <v>2852</v>
      </c>
      <c r="E707" s="6" t="s">
        <v>3059</v>
      </c>
      <c r="F707" s="6" t="s">
        <v>102</v>
      </c>
      <c r="G707" s="6" t="s">
        <v>534</v>
      </c>
      <c r="H707" s="13" t="s">
        <v>256</v>
      </c>
      <c r="I707" s="7" t="s">
        <v>273</v>
      </c>
      <c r="J707" s="6" t="s">
        <v>77</v>
      </c>
      <c r="K707" s="6" t="s">
        <v>77</v>
      </c>
      <c r="L707" s="6"/>
      <c r="M707" s="6" t="s">
        <v>3060</v>
      </c>
      <c r="N707" s="7" t="s">
        <v>77</v>
      </c>
      <c r="O707" s="9" t="n">
        <v>1883</v>
      </c>
      <c r="P707" s="0" t="str">
        <f aca="false">RIGHT(VLOOKUP(A707,Sheet2!A:C,3,0),4)</f>
        <v>1888</v>
      </c>
      <c r="Q707" s="0" t="n">
        <f aca="false">P707-O707</f>
        <v>5</v>
      </c>
      <c r="R707" s="0" t="str">
        <f aca="false">VLOOKUP(A707,Sheet1!A:K,8,0)</f>
        <v>conservatief</v>
      </c>
      <c r="S707" s="0" t="s">
        <v>69</v>
      </c>
      <c r="T707" s="0" t="str">
        <f aca="false">RIGHT(VLOOKUP(A707,Sheet1!A:K,11,0),4)</f>
        <v>1835</v>
      </c>
      <c r="U707" s="0" t="str">
        <f aca="false">RIGHT(G707,4)</f>
        <v>1908</v>
      </c>
      <c r="V707" s="0" t="n">
        <f aca="false">U707-T707</f>
        <v>73</v>
      </c>
      <c r="W707" s="0" t="n">
        <f aca="false">IF(O707&lt;1881,1,0)</f>
        <v>0</v>
      </c>
      <c r="X707" s="0" t="n">
        <f aca="false">IF(AND(O707&gt;1880,O707&lt;1901),1,0)</f>
        <v>1</v>
      </c>
      <c r="Y707" s="0" t="n">
        <f aca="false">IF(AND(O707&gt;1900,O707&lt;1919),1,0)</f>
        <v>0</v>
      </c>
      <c r="Z707" s="0" t="n">
        <f aca="false">IF(O707&gt;1918,1,0)</f>
        <v>0</v>
      </c>
      <c r="AA707" s="0" t="n">
        <f aca="false">IF(W707=1,1,IF(X707=1,2,IF(Y707=1,3,IF(Z707=1,4,0))))</f>
        <v>2</v>
      </c>
      <c r="AB707" s="0" t="n">
        <f aca="false">IF(ISNUMBER(FIND("2e kamerlid",D707,1)),1,0)</f>
        <v>0</v>
      </c>
      <c r="AC707" s="0" t="n">
        <f aca="false">IF(ISNUMBER(FIND("1e kamerlid",D707,1)),1,0)</f>
        <v>0</v>
      </c>
      <c r="AD707" s="0" t="n">
        <f aca="false">IF(ISNUMBER(FIND("minister",D707,1)),1,0)</f>
        <v>1</v>
      </c>
      <c r="AE707" s="0" t="n">
        <f aca="false">IF(ISNUMBER(FIND("gedeputeerde",D707,1)),1,0)</f>
        <v>0</v>
      </c>
      <c r="AF707" s="0" t="n">
        <f aca="false">IF(ISNUMBER(FIND("commissaris",D707,1)),1,0)</f>
        <v>0</v>
      </c>
    </row>
    <row r="708" customFormat="false" ht="15" hidden="false" customHeight="false" outlineLevel="0" collapsed="false">
      <c r="A708" s="6" t="s">
        <v>3061</v>
      </c>
      <c r="B708" s="7" t="s">
        <v>3062</v>
      </c>
      <c r="C708" s="7" t="s">
        <v>993</v>
      </c>
      <c r="D708" s="7" t="s">
        <v>2852</v>
      </c>
      <c r="E708" s="7" t="s">
        <v>381</v>
      </c>
      <c r="F708" s="7" t="s">
        <v>48</v>
      </c>
      <c r="G708" s="7" t="s">
        <v>3063</v>
      </c>
      <c r="H708" s="10" t="n">
        <v>1890</v>
      </c>
      <c r="I708" s="11" t="n">
        <v>705466</v>
      </c>
      <c r="J708" s="7" t="s">
        <v>40</v>
      </c>
      <c r="K708" s="7" t="s">
        <v>40</v>
      </c>
      <c r="L708" s="12"/>
      <c r="M708" s="7"/>
      <c r="N708" s="7" t="s">
        <v>40</v>
      </c>
      <c r="O708" s="9" t="n">
        <v>1866</v>
      </c>
      <c r="P708" s="0" t="str">
        <f aca="false">RIGHT(VLOOKUP(A708,Sheet2!A:C,3,0),4)</f>
        <v>1867</v>
      </c>
      <c r="Q708" s="0" t="n">
        <f aca="false">P708-O708</f>
        <v>1</v>
      </c>
      <c r="R708" s="0" t="str">
        <f aca="false">VLOOKUP(A708,Sheet1!A:K,8,0)</f>
        <v>conservatief</v>
      </c>
      <c r="S708" s="0" t="s">
        <v>69</v>
      </c>
      <c r="T708" s="0" t="str">
        <f aca="false">RIGHT(VLOOKUP(A708,Sheet1!A:K,11,0),4)</f>
        <v>1819</v>
      </c>
      <c r="U708" s="0" t="str">
        <f aca="false">RIGHT(G708,4)</f>
        <v>1890</v>
      </c>
      <c r="V708" s="0" t="n">
        <f aca="false">U708-T708</f>
        <v>71</v>
      </c>
      <c r="W708" s="0" t="n">
        <f aca="false">IF(O708&lt;1881,1,0)</f>
        <v>1</v>
      </c>
      <c r="X708" s="0" t="n">
        <f aca="false">IF(AND(O708&gt;1880,O708&lt;1901),1,0)</f>
        <v>0</v>
      </c>
      <c r="Y708" s="0" t="n">
        <f aca="false">IF(AND(O708&gt;1900,O708&lt;1919),1,0)</f>
        <v>0</v>
      </c>
      <c r="Z708" s="0" t="n">
        <f aca="false">IF(O708&gt;1918,1,0)</f>
        <v>0</v>
      </c>
      <c r="AA708" s="0" t="n">
        <f aca="false">IF(W708=1,1,IF(X708=1,2,IF(Y708=1,3,IF(Z708=1,4,0))))</f>
        <v>1</v>
      </c>
      <c r="AB708" s="0" t="n">
        <f aca="false">IF(ISNUMBER(FIND("2e kamerlid",D708,1)),1,0)</f>
        <v>0</v>
      </c>
      <c r="AC708" s="0" t="n">
        <f aca="false">IF(ISNUMBER(FIND("1e kamerlid",D708,1)),1,0)</f>
        <v>0</v>
      </c>
      <c r="AD708" s="0" t="n">
        <f aca="false">IF(ISNUMBER(FIND("minister",D708,1)),1,0)</f>
        <v>1</v>
      </c>
      <c r="AE708" s="0" t="n">
        <f aca="false">IF(ISNUMBER(FIND("gedeputeerde",D708,1)),1,0)</f>
        <v>0</v>
      </c>
      <c r="AF708" s="0" t="n">
        <f aca="false">IF(ISNUMBER(FIND("commissaris",D708,1)),1,0)</f>
        <v>0</v>
      </c>
    </row>
    <row r="709" customFormat="false" ht="15" hidden="false" customHeight="false" outlineLevel="0" collapsed="false">
      <c r="A709" s="6" t="s">
        <v>3064</v>
      </c>
      <c r="B709" s="7" t="s">
        <v>3065</v>
      </c>
      <c r="C709" s="7" t="s">
        <v>3066</v>
      </c>
      <c r="D709" s="7" t="s">
        <v>2852</v>
      </c>
      <c r="E709" s="7" t="s">
        <v>82</v>
      </c>
      <c r="F709" s="7" t="s">
        <v>37</v>
      </c>
      <c r="G709" s="7" t="s">
        <v>3067</v>
      </c>
      <c r="H709" s="7" t="n">
        <v>1900</v>
      </c>
      <c r="I709" s="7" t="s">
        <v>75</v>
      </c>
      <c r="J709" s="7" t="s">
        <v>77</v>
      </c>
      <c r="K709" s="7" t="s">
        <v>77</v>
      </c>
      <c r="L709" s="7"/>
      <c r="M709" s="7"/>
      <c r="N709" s="7" t="s">
        <v>77</v>
      </c>
      <c r="O709" s="9" t="n">
        <v>1887</v>
      </c>
      <c r="P709" s="0" t="str">
        <f aca="false">RIGHT(VLOOKUP(A709,Sheet2!A:C,3,0),4)</f>
        <v>1888</v>
      </c>
      <c r="Q709" s="0" t="n">
        <f aca="false">P709-O709</f>
        <v>1</v>
      </c>
      <c r="R709" s="0" t="str">
        <f aca="false">VLOOKUP(A709,Sheet1!A:K,8,0)</f>
        <v>conservatief-liberaal</v>
      </c>
      <c r="S709" s="0" t="s">
        <v>69</v>
      </c>
      <c r="T709" s="0" t="str">
        <f aca="false">RIGHT(VLOOKUP(A709,Sheet1!A:K,11,0),4)</f>
        <v>1828</v>
      </c>
      <c r="U709" s="0" t="str">
        <f aca="false">RIGHT(G709,4)</f>
        <v>1900</v>
      </c>
      <c r="V709" s="0" t="n">
        <f aca="false">U709-T709</f>
        <v>72</v>
      </c>
      <c r="W709" s="0" t="n">
        <f aca="false">IF(O709&lt;1881,1,0)</f>
        <v>0</v>
      </c>
      <c r="X709" s="0" t="n">
        <f aca="false">IF(AND(O709&gt;1880,O709&lt;1901),1,0)</f>
        <v>1</v>
      </c>
      <c r="Y709" s="0" t="n">
        <f aca="false">IF(AND(O709&gt;1900,O709&lt;1919),1,0)</f>
        <v>0</v>
      </c>
      <c r="Z709" s="0" t="n">
        <f aca="false">IF(O709&gt;1918,1,0)</f>
        <v>0</v>
      </c>
      <c r="AA709" s="0" t="n">
        <f aca="false">IF(W709=1,1,IF(X709=1,2,IF(Y709=1,3,IF(Z709=1,4,0))))</f>
        <v>2</v>
      </c>
      <c r="AB709" s="0" t="n">
        <f aca="false">IF(ISNUMBER(FIND("2e kamerlid",D709,1)),1,0)</f>
        <v>0</v>
      </c>
      <c r="AC709" s="0" t="n">
        <f aca="false">IF(ISNUMBER(FIND("1e kamerlid",D709,1)),1,0)</f>
        <v>0</v>
      </c>
      <c r="AD709" s="0" t="n">
        <f aca="false">IF(ISNUMBER(FIND("minister",D709,1)),1,0)</f>
        <v>1</v>
      </c>
      <c r="AE709" s="0" t="n">
        <f aca="false">IF(ISNUMBER(FIND("gedeputeerde",D709,1)),1,0)</f>
        <v>0</v>
      </c>
      <c r="AF709" s="0" t="n">
        <f aca="false">IF(ISNUMBER(FIND("commissaris",D709,1)),1,0)</f>
        <v>0</v>
      </c>
    </row>
    <row r="710" customFormat="false" ht="15" hidden="false" customHeight="false" outlineLevel="0" collapsed="false">
      <c r="A710" s="6" t="s">
        <v>3068</v>
      </c>
      <c r="B710" s="7" t="s">
        <v>3069</v>
      </c>
      <c r="C710" s="7" t="s">
        <v>1228</v>
      </c>
      <c r="D710" s="7" t="s">
        <v>2852</v>
      </c>
      <c r="E710" s="7" t="s">
        <v>82</v>
      </c>
      <c r="F710" s="7" t="s">
        <v>37</v>
      </c>
      <c r="G710" s="7" t="s">
        <v>3070</v>
      </c>
      <c r="H710" s="7" t="n">
        <v>1888</v>
      </c>
      <c r="I710" s="7" t="s">
        <v>39</v>
      </c>
      <c r="J710" s="7" t="s">
        <v>40</v>
      </c>
      <c r="K710" s="7" t="s">
        <v>40</v>
      </c>
      <c r="L710" s="7"/>
      <c r="M710" s="7"/>
      <c r="N710" s="8" t="s">
        <v>40</v>
      </c>
      <c r="O710" s="9" t="n">
        <v>1862</v>
      </c>
      <c r="P710" s="0" t="str">
        <f aca="false">RIGHT(VLOOKUP(A710,Sheet2!A:C,3,0),4)</f>
        <v>1863</v>
      </c>
      <c r="Q710" s="0" t="n">
        <f aca="false">P710-O710</f>
        <v>1</v>
      </c>
      <c r="R710" s="0" t="str">
        <f aca="false">VLOOKUP(A710,Sheet1!A:K,8,0)</f>
        <v>liberaal</v>
      </c>
      <c r="S710" s="0" t="s">
        <v>50</v>
      </c>
      <c r="T710" s="0" t="str">
        <f aca="false">RIGHT(VLOOKUP(A710,Sheet1!A:K,11,0),4)</f>
        <v>1815</v>
      </c>
      <c r="U710" s="0" t="str">
        <f aca="false">RIGHT(G710,4)</f>
        <v>1888</v>
      </c>
      <c r="V710" s="0" t="n">
        <f aca="false">U710-T710</f>
        <v>73</v>
      </c>
      <c r="W710" s="0" t="n">
        <f aca="false">IF(O710&lt;1881,1,0)</f>
        <v>1</v>
      </c>
      <c r="X710" s="0" t="n">
        <f aca="false">IF(AND(O710&gt;1880,O710&lt;1901),1,0)</f>
        <v>0</v>
      </c>
      <c r="Y710" s="0" t="n">
        <f aca="false">IF(AND(O710&gt;1900,O710&lt;1919),1,0)</f>
        <v>0</v>
      </c>
      <c r="Z710" s="0" t="n">
        <f aca="false">IF(O710&gt;1918,1,0)</f>
        <v>0</v>
      </c>
      <c r="AA710" s="0" t="n">
        <f aca="false">IF(W710=1,1,IF(X710=1,2,IF(Y710=1,3,IF(Z710=1,4,0))))</f>
        <v>1</v>
      </c>
      <c r="AB710" s="0" t="n">
        <f aca="false">IF(ISNUMBER(FIND("2e kamerlid",D710,1)),1,0)</f>
        <v>0</v>
      </c>
      <c r="AC710" s="0" t="n">
        <f aca="false">IF(ISNUMBER(FIND("1e kamerlid",D710,1)),1,0)</f>
        <v>0</v>
      </c>
      <c r="AD710" s="0" t="n">
        <f aca="false">IF(ISNUMBER(FIND("minister",D710,1)),1,0)</f>
        <v>1</v>
      </c>
      <c r="AE710" s="0" t="n">
        <f aca="false">IF(ISNUMBER(FIND("gedeputeerde",D710,1)),1,0)</f>
        <v>0</v>
      </c>
      <c r="AF710" s="0" t="n">
        <f aca="false">IF(ISNUMBER(FIND("commissaris",D710,1)),1,0)</f>
        <v>0</v>
      </c>
    </row>
    <row r="711" customFormat="false" ht="15" hidden="false" customHeight="false" outlineLevel="0" collapsed="false">
      <c r="A711" s="6" t="s">
        <v>3071</v>
      </c>
      <c r="B711" s="7" t="s">
        <v>3072</v>
      </c>
      <c r="C711" s="7" t="s">
        <v>194</v>
      </c>
      <c r="D711" s="7" t="s">
        <v>3073</v>
      </c>
      <c r="E711" s="7" t="s">
        <v>82</v>
      </c>
      <c r="F711" s="7" t="s">
        <v>37</v>
      </c>
      <c r="G711" s="7" t="s">
        <v>3074</v>
      </c>
      <c r="H711" s="7" t="n">
        <v>1933</v>
      </c>
      <c r="I711" s="7" t="s">
        <v>39</v>
      </c>
      <c r="J711" s="7" t="s">
        <v>40</v>
      </c>
      <c r="K711" s="7" t="s">
        <v>40</v>
      </c>
      <c r="L711" s="7"/>
      <c r="M711" s="7" t="s">
        <v>3075</v>
      </c>
      <c r="N711" s="8" t="s">
        <v>40</v>
      </c>
      <c r="O711" s="9" t="n">
        <v>1926</v>
      </c>
      <c r="P711" s="0" t="str">
        <f aca="false">RIGHT(VLOOKUP(A711,Sheet2!A:C,3,0),4)</f>
        <v>1929</v>
      </c>
      <c r="Q711" s="0" t="n">
        <f aca="false">P711-O711</f>
        <v>3</v>
      </c>
      <c r="R711" s="0" t="str">
        <f aca="false">VLOOKUP(A711,Sheet1!A:K,8,0)</f>
        <v>ARP</v>
      </c>
      <c r="S711" s="0" t="s">
        <v>69</v>
      </c>
      <c r="T711" s="0" t="str">
        <f aca="false">RIGHT(VLOOKUP(A711,Sheet1!A:K,11,0),4)</f>
        <v>1868</v>
      </c>
      <c r="U711" s="0" t="str">
        <f aca="false">RIGHT(G711,4)</f>
        <v>1933</v>
      </c>
      <c r="V711" s="0" t="n">
        <f aca="false">U711-T711</f>
        <v>65</v>
      </c>
      <c r="W711" s="0" t="n">
        <f aca="false">IF(O711&lt;1881,1,0)</f>
        <v>0</v>
      </c>
      <c r="X711" s="0" t="n">
        <f aca="false">IF(AND(O711&gt;1880,O711&lt;1901),1,0)</f>
        <v>0</v>
      </c>
      <c r="Y711" s="0" t="n">
        <f aca="false">IF(AND(O711&gt;1900,O711&lt;1919),1,0)</f>
        <v>0</v>
      </c>
      <c r="Z711" s="0" t="n">
        <f aca="false">IF(O711&gt;1918,1,0)</f>
        <v>1</v>
      </c>
      <c r="AA711" s="0" t="n">
        <f aca="false">IF(W711=1,1,IF(X711=1,2,IF(Y711=1,3,IF(Z711=1,4,0))))</f>
        <v>4</v>
      </c>
      <c r="AB711" s="0" t="n">
        <f aca="false">IF(ISNUMBER(FIND("2e kamerlid",D711,1)),1,0)</f>
        <v>0</v>
      </c>
      <c r="AC711" s="0" t="n">
        <f aca="false">IF(ISNUMBER(FIND("1e kamerlid",D711,1)),1,0)</f>
        <v>0</v>
      </c>
      <c r="AD711" s="0" t="n">
        <f aca="false">IF(ISNUMBER(FIND("minister",D711,1)),1,0)</f>
        <v>1</v>
      </c>
      <c r="AE711" s="0" t="n">
        <f aca="false">IF(ISNUMBER(FIND("gedeputeerde",D711,1)),1,0)</f>
        <v>1</v>
      </c>
      <c r="AF711" s="0" t="n">
        <f aca="false">IF(ISNUMBER(FIND("commissaris",D711,1)),1,0)</f>
        <v>0</v>
      </c>
    </row>
    <row r="712" customFormat="false" ht="15" hidden="false" customHeight="false" outlineLevel="0" collapsed="false">
      <c r="A712" s="6" t="s">
        <v>3076</v>
      </c>
      <c r="B712" s="6" t="s">
        <v>3077</v>
      </c>
      <c r="C712" s="6" t="s">
        <v>310</v>
      </c>
      <c r="D712" s="6" t="s">
        <v>2852</v>
      </c>
      <c r="E712" s="6" t="s">
        <v>3078</v>
      </c>
      <c r="F712" s="6" t="s">
        <v>102</v>
      </c>
      <c r="G712" s="6" t="s">
        <v>3079</v>
      </c>
      <c r="H712" s="13" t="s">
        <v>686</v>
      </c>
      <c r="I712" s="7" t="s">
        <v>273</v>
      </c>
      <c r="J712" s="7" t="s">
        <v>76</v>
      </c>
      <c r="K712" s="6" t="s">
        <v>77</v>
      </c>
      <c r="L712" s="6"/>
      <c r="M712" s="6"/>
      <c r="N712" s="7" t="s">
        <v>77</v>
      </c>
      <c r="O712" s="9" t="n">
        <v>1879</v>
      </c>
      <c r="P712" s="0" t="str">
        <f aca="false">RIGHT(VLOOKUP(A712,Sheet2!A:C,3,0),4)</f>
        <v>1881</v>
      </c>
      <c r="Q712" s="0" t="n">
        <f aca="false">P712-O712</f>
        <v>2</v>
      </c>
      <c r="R712" s="0" t="str">
        <f aca="false">VLOOKUP(A712,Sheet1!A:K,8,0)</f>
        <v>liberaal</v>
      </c>
      <c r="S712" s="0" t="s">
        <v>50</v>
      </c>
      <c r="T712" s="0" t="str">
        <f aca="false">RIGHT(VLOOKUP(A712,Sheet1!A:K,11,0),4)</f>
        <v>1818</v>
      </c>
      <c r="U712" s="0" t="str">
        <f aca="false">RIGHT(G712,4)</f>
        <v>1888</v>
      </c>
      <c r="V712" s="0" t="n">
        <f aca="false">U712-T712</f>
        <v>70</v>
      </c>
      <c r="W712" s="0" t="n">
        <f aca="false">IF(O712&lt;1881,1,0)</f>
        <v>1</v>
      </c>
      <c r="X712" s="0" t="n">
        <f aca="false">IF(AND(O712&gt;1880,O712&lt;1901),1,0)</f>
        <v>0</v>
      </c>
      <c r="Y712" s="0" t="n">
        <f aca="false">IF(AND(O712&gt;1900,O712&lt;1919),1,0)</f>
        <v>0</v>
      </c>
      <c r="Z712" s="0" t="n">
        <f aca="false">IF(O712&gt;1918,1,0)</f>
        <v>0</v>
      </c>
      <c r="AA712" s="0" t="n">
        <f aca="false">IF(W712=1,1,IF(X712=1,2,IF(Y712=1,3,IF(Z712=1,4,0))))</f>
        <v>1</v>
      </c>
      <c r="AB712" s="0" t="n">
        <f aca="false">IF(ISNUMBER(FIND("2e kamerlid",D712,1)),1,0)</f>
        <v>0</v>
      </c>
      <c r="AC712" s="0" t="n">
        <f aca="false">IF(ISNUMBER(FIND("1e kamerlid",D712,1)),1,0)</f>
        <v>0</v>
      </c>
      <c r="AD712" s="0" t="n">
        <f aca="false">IF(ISNUMBER(FIND("minister",D712,1)),1,0)</f>
        <v>1</v>
      </c>
      <c r="AE712" s="0" t="n">
        <f aca="false">IF(ISNUMBER(FIND("gedeputeerde",D712,1)),1,0)</f>
        <v>0</v>
      </c>
      <c r="AF712" s="0" t="n">
        <f aca="false">IF(ISNUMBER(FIND("commissaris",D712,1)),1,0)</f>
        <v>0</v>
      </c>
    </row>
    <row r="713" customFormat="false" ht="15" hidden="false" customHeight="false" outlineLevel="0" collapsed="false">
      <c r="A713" s="6" t="s">
        <v>3080</v>
      </c>
      <c r="B713" s="6" t="s">
        <v>2683</v>
      </c>
      <c r="C713" s="6" t="s">
        <v>315</v>
      </c>
      <c r="D713" s="6" t="s">
        <v>2852</v>
      </c>
      <c r="E713" s="6" t="s">
        <v>482</v>
      </c>
      <c r="F713" s="6" t="s">
        <v>102</v>
      </c>
      <c r="G713" s="6" t="s">
        <v>3081</v>
      </c>
      <c r="H713" s="13" t="s">
        <v>586</v>
      </c>
      <c r="I713" s="7" t="s">
        <v>39</v>
      </c>
      <c r="J713" s="6" t="s">
        <v>40</v>
      </c>
      <c r="K713" s="7" t="s">
        <v>40</v>
      </c>
      <c r="L713" s="6"/>
      <c r="M713" s="6"/>
      <c r="N713" s="8" t="s">
        <v>40</v>
      </c>
      <c r="O713" s="9" t="n">
        <v>1854</v>
      </c>
      <c r="P713" s="0" t="str">
        <f aca="false">RIGHT(VLOOKUP(A713,Sheet2!A:C,3,0),4)</f>
        <v>1858</v>
      </c>
      <c r="Q713" s="0" t="n">
        <f aca="false">P713-O713</f>
        <v>4</v>
      </c>
      <c r="R713" s="0" t="str">
        <f aca="false">VLOOKUP(A713,Sheet1!A:K,8,0)</f>
        <v>conservatief</v>
      </c>
      <c r="S713" s="0" t="s">
        <v>69</v>
      </c>
      <c r="T713" s="0" t="str">
        <f aca="false">RIGHT(VLOOKUP(A713,Sheet1!A:K,11,0),4)</f>
        <v>1810</v>
      </c>
      <c r="U713" s="0" t="str">
        <f aca="false">RIGHT(G713,4)</f>
        <v>1894</v>
      </c>
      <c r="V713" s="0" t="n">
        <f aca="false">U713-T713</f>
        <v>84</v>
      </c>
      <c r="W713" s="0" t="n">
        <f aca="false">IF(O713&lt;1881,1,0)</f>
        <v>1</v>
      </c>
      <c r="X713" s="0" t="n">
        <f aca="false">IF(AND(O713&gt;1880,O713&lt;1901),1,0)</f>
        <v>0</v>
      </c>
      <c r="Y713" s="0" t="n">
        <f aca="false">IF(AND(O713&gt;1900,O713&lt;1919),1,0)</f>
        <v>0</v>
      </c>
      <c r="Z713" s="0" t="n">
        <f aca="false">IF(O713&gt;1918,1,0)</f>
        <v>0</v>
      </c>
      <c r="AA713" s="0" t="n">
        <f aca="false">IF(W713=1,1,IF(X713=1,2,IF(Y713=1,3,IF(Z713=1,4,0))))</f>
        <v>1</v>
      </c>
      <c r="AB713" s="0" t="n">
        <f aca="false">IF(ISNUMBER(FIND("2e kamerlid",D713,1)),1,0)</f>
        <v>0</v>
      </c>
      <c r="AC713" s="0" t="n">
        <f aca="false">IF(ISNUMBER(FIND("1e kamerlid",D713,1)),1,0)</f>
        <v>0</v>
      </c>
      <c r="AD713" s="0" t="n">
        <f aca="false">IF(ISNUMBER(FIND("minister",D713,1)),1,0)</f>
        <v>1</v>
      </c>
      <c r="AE713" s="0" t="n">
        <f aca="false">IF(ISNUMBER(FIND("gedeputeerde",D713,1)),1,0)</f>
        <v>0</v>
      </c>
      <c r="AF713" s="0" t="n">
        <f aca="false">IF(ISNUMBER(FIND("commissaris",D713,1)),1,0)</f>
        <v>0</v>
      </c>
    </row>
    <row r="714" customFormat="false" ht="15" hidden="false" customHeight="false" outlineLevel="0" collapsed="false">
      <c r="A714" s="6" t="s">
        <v>3082</v>
      </c>
      <c r="B714" s="7" t="s">
        <v>3083</v>
      </c>
      <c r="C714" s="7" t="s">
        <v>887</v>
      </c>
      <c r="D714" s="7" t="s">
        <v>2852</v>
      </c>
      <c r="E714" s="7" t="s">
        <v>82</v>
      </c>
      <c r="F714" s="7" t="s">
        <v>37</v>
      </c>
      <c r="G714" s="7" t="s">
        <v>3084</v>
      </c>
      <c r="H714" s="7" t="n">
        <v>1905</v>
      </c>
      <c r="I714" s="11" t="s">
        <v>3085</v>
      </c>
      <c r="J714" s="7" t="s">
        <v>268</v>
      </c>
      <c r="K714" s="7" t="s">
        <v>268</v>
      </c>
      <c r="L714" s="7"/>
      <c r="M714" s="7" t="s">
        <v>3086</v>
      </c>
      <c r="N714" s="8" t="s">
        <v>40</v>
      </c>
      <c r="O714" s="9" t="n">
        <v>1868</v>
      </c>
      <c r="P714" s="0" t="str">
        <f aca="false">RIGHT(VLOOKUP(A714,Sheet2!A:C,3,0),4)</f>
        <v>1870</v>
      </c>
      <c r="Q714" s="0" t="n">
        <f aca="false">P714-O714</f>
        <v>2</v>
      </c>
      <c r="R714" s="0" t="str">
        <f aca="false">VLOOKUP(A714,Sheet1!A:K,8,0)</f>
        <v>liberaal</v>
      </c>
      <c r="S714" s="0" t="s">
        <v>50</v>
      </c>
      <c r="T714" s="0" t="str">
        <f aca="false">RIGHT(VLOOKUP(A714,Sheet1!A:K,11,0),4)</f>
        <v>1821</v>
      </c>
      <c r="U714" s="0" t="str">
        <f aca="false">RIGHT(G714,4)</f>
        <v>1905</v>
      </c>
      <c r="V714" s="0" t="n">
        <f aca="false">U714-T714</f>
        <v>84</v>
      </c>
      <c r="W714" s="0" t="n">
        <f aca="false">IF(O714&lt;1881,1,0)</f>
        <v>1</v>
      </c>
      <c r="X714" s="0" t="n">
        <f aca="false">IF(AND(O714&gt;1880,O714&lt;1901),1,0)</f>
        <v>0</v>
      </c>
      <c r="Y714" s="0" t="n">
        <f aca="false">IF(AND(O714&gt;1900,O714&lt;1919),1,0)</f>
        <v>0</v>
      </c>
      <c r="Z714" s="0" t="n">
        <f aca="false">IF(O714&gt;1918,1,0)</f>
        <v>0</v>
      </c>
      <c r="AA714" s="0" t="n">
        <f aca="false">IF(W714=1,1,IF(X714=1,2,IF(Y714=1,3,IF(Z714=1,4,0))))</f>
        <v>1</v>
      </c>
      <c r="AB714" s="0" t="n">
        <f aca="false">IF(ISNUMBER(FIND("2e kamerlid",D714,1)),1,0)</f>
        <v>0</v>
      </c>
      <c r="AC714" s="0" t="n">
        <f aca="false">IF(ISNUMBER(FIND("1e kamerlid",D714,1)),1,0)</f>
        <v>0</v>
      </c>
      <c r="AD714" s="0" t="n">
        <f aca="false">IF(ISNUMBER(FIND("minister",D714,1)),1,0)</f>
        <v>1</v>
      </c>
      <c r="AE714" s="0" t="n">
        <f aca="false">IF(ISNUMBER(FIND("gedeputeerde",D714,1)),1,0)</f>
        <v>0</v>
      </c>
      <c r="AF714" s="0" t="n">
        <f aca="false">IF(ISNUMBER(FIND("commissaris",D714,1)),1,0)</f>
        <v>0</v>
      </c>
    </row>
    <row r="715" customFormat="false" ht="15" hidden="false" customHeight="false" outlineLevel="0" collapsed="false">
      <c r="A715" s="6" t="s">
        <v>3087</v>
      </c>
      <c r="B715" s="7" t="s">
        <v>3088</v>
      </c>
      <c r="C715" s="7" t="s">
        <v>3089</v>
      </c>
      <c r="D715" s="7" t="s">
        <v>2852</v>
      </c>
      <c r="E715" s="7" t="s">
        <v>82</v>
      </c>
      <c r="F715" s="7" t="s">
        <v>37</v>
      </c>
      <c r="G715" s="7" t="s">
        <v>3090</v>
      </c>
      <c r="H715" s="7" t="n">
        <v>1896</v>
      </c>
      <c r="I715" s="7" t="s">
        <v>84</v>
      </c>
      <c r="J715" s="7" t="s">
        <v>40</v>
      </c>
      <c r="K715" s="7" t="s">
        <v>40</v>
      </c>
      <c r="L715" s="7"/>
      <c r="M715" s="7"/>
      <c r="N715" s="8" t="s">
        <v>40</v>
      </c>
      <c r="O715" s="9" t="n">
        <v>1873</v>
      </c>
      <c r="P715" s="0" t="str">
        <f aca="false">RIGHT(VLOOKUP(A715,Sheet2!A:C,3,0),4)</f>
        <v>1888</v>
      </c>
      <c r="Q715" s="0" t="n">
        <f aca="false">P715-O715</f>
        <v>15</v>
      </c>
      <c r="R715" s="0" t="str">
        <f aca="false">VLOOKUP(A715,Sheet1!A:K,8,0)</f>
        <v>conservatief-liberaal</v>
      </c>
      <c r="S715" s="0" t="s">
        <v>69</v>
      </c>
      <c r="T715" s="0" t="str">
        <f aca="false">RIGHT(VLOOKUP(A715,Sheet1!A:K,11,0),4)</f>
        <v>1816</v>
      </c>
      <c r="U715" s="0" t="str">
        <f aca="false">RIGHT(G715,4)</f>
        <v>1896</v>
      </c>
      <c r="V715" s="0" t="n">
        <f aca="false">U715-T715</f>
        <v>80</v>
      </c>
      <c r="W715" s="0" t="n">
        <f aca="false">IF(O715&lt;1881,1,0)</f>
        <v>1</v>
      </c>
      <c r="X715" s="0" t="n">
        <f aca="false">IF(AND(O715&gt;1880,O715&lt;1901),1,0)</f>
        <v>0</v>
      </c>
      <c r="Y715" s="0" t="n">
        <f aca="false">IF(AND(O715&gt;1900,O715&lt;1919),1,0)</f>
        <v>0</v>
      </c>
      <c r="Z715" s="0" t="n">
        <f aca="false">IF(O715&gt;1918,1,0)</f>
        <v>0</v>
      </c>
      <c r="AA715" s="0" t="n">
        <f aca="false">IF(W715=1,1,IF(X715=1,2,IF(Y715=1,3,IF(Z715=1,4,0))))</f>
        <v>1</v>
      </c>
      <c r="AB715" s="0" t="n">
        <f aca="false">IF(ISNUMBER(FIND("2e kamerlid",D715,1)),1,0)</f>
        <v>0</v>
      </c>
      <c r="AC715" s="0" t="n">
        <f aca="false">IF(ISNUMBER(FIND("1e kamerlid",D715,1)),1,0)</f>
        <v>0</v>
      </c>
      <c r="AD715" s="0" t="n">
        <f aca="false">IF(ISNUMBER(FIND("minister",D715,1)),1,0)</f>
        <v>1</v>
      </c>
      <c r="AE715" s="0" t="n">
        <f aca="false">IF(ISNUMBER(FIND("gedeputeerde",D715,1)),1,0)</f>
        <v>0</v>
      </c>
      <c r="AF715" s="0" t="n">
        <f aca="false">IF(ISNUMBER(FIND("commissaris",D715,1)),1,0)</f>
        <v>0</v>
      </c>
    </row>
    <row r="716" customFormat="false" ht="15" hidden="false" customHeight="false" outlineLevel="0" collapsed="false">
      <c r="A716" s="6" t="s">
        <v>3091</v>
      </c>
      <c r="B716" s="7" t="s">
        <v>3092</v>
      </c>
      <c r="C716" s="7" t="s">
        <v>64</v>
      </c>
      <c r="D716" s="7" t="s">
        <v>2852</v>
      </c>
      <c r="E716" s="7" t="s">
        <v>82</v>
      </c>
      <c r="F716" s="7" t="s">
        <v>37</v>
      </c>
      <c r="G716" s="7" t="s">
        <v>3093</v>
      </c>
      <c r="H716" s="7" t="n">
        <v>1930</v>
      </c>
      <c r="I716" s="7" t="s">
        <v>39</v>
      </c>
      <c r="J716" s="7" t="s">
        <v>40</v>
      </c>
      <c r="K716" s="7" t="s">
        <v>40</v>
      </c>
      <c r="L716" s="7"/>
      <c r="M716" s="7"/>
      <c r="N716" s="8" t="s">
        <v>40</v>
      </c>
      <c r="O716" s="9" t="n">
        <v>1907</v>
      </c>
      <c r="P716" s="0" t="str">
        <f aca="false">RIGHT(VLOOKUP(A716,Sheet2!A:C,3,0),4)</f>
        <v>1912</v>
      </c>
      <c r="Q716" s="0" t="n">
        <f aca="false">P716-O716</f>
        <v>5</v>
      </c>
      <c r="R716" s="0" t="str">
        <f aca="false">VLOOKUP(A716,Sheet1!A:K,8,0)</f>
        <v>partijloze liberaal</v>
      </c>
      <c r="S716" s="0" t="s">
        <v>50</v>
      </c>
      <c r="T716" s="0" t="str">
        <f aca="false">RIGHT(VLOOKUP(A716,Sheet1!A:K,11,0),4)</f>
        <v>1851</v>
      </c>
      <c r="U716" s="0" t="str">
        <f aca="false">RIGHT(G716,4)</f>
        <v>1930</v>
      </c>
      <c r="V716" s="0" t="n">
        <f aca="false">U716-T716</f>
        <v>79</v>
      </c>
      <c r="W716" s="0" t="n">
        <f aca="false">IF(O716&lt;1881,1,0)</f>
        <v>0</v>
      </c>
      <c r="X716" s="0" t="n">
        <f aca="false">IF(AND(O716&gt;1880,O716&lt;1901),1,0)</f>
        <v>0</v>
      </c>
      <c r="Y716" s="0" t="n">
        <f aca="false">IF(AND(O716&gt;1900,O716&lt;1919),1,0)</f>
        <v>1</v>
      </c>
      <c r="Z716" s="0" t="n">
        <f aca="false">IF(O716&gt;1918,1,0)</f>
        <v>0</v>
      </c>
      <c r="AA716" s="0" t="n">
        <f aca="false">IF(W716=1,1,IF(X716=1,2,IF(Y716=1,3,IF(Z716=1,4,0))))</f>
        <v>3</v>
      </c>
      <c r="AB716" s="0" t="n">
        <f aca="false">IF(ISNUMBER(FIND("2e kamerlid",D716,1)),1,0)</f>
        <v>0</v>
      </c>
      <c r="AC716" s="0" t="n">
        <f aca="false">IF(ISNUMBER(FIND("1e kamerlid",D716,1)),1,0)</f>
        <v>0</v>
      </c>
      <c r="AD716" s="0" t="n">
        <f aca="false">IF(ISNUMBER(FIND("minister",D716,1)),1,0)</f>
        <v>1</v>
      </c>
      <c r="AE716" s="0" t="n">
        <f aca="false">IF(ISNUMBER(FIND("gedeputeerde",D716,1)),1,0)</f>
        <v>0</v>
      </c>
      <c r="AF716" s="0" t="n">
        <f aca="false">IF(ISNUMBER(FIND("commissaris",D716,1)),1,0)</f>
        <v>0</v>
      </c>
    </row>
    <row r="717" customFormat="false" ht="15" hidden="false" customHeight="false" outlineLevel="0" collapsed="false">
      <c r="A717" s="6" t="s">
        <v>3094</v>
      </c>
      <c r="B717" s="6" t="s">
        <v>2787</v>
      </c>
      <c r="C717" s="6" t="s">
        <v>2351</v>
      </c>
      <c r="D717" s="6" t="s">
        <v>2852</v>
      </c>
      <c r="E717" s="6" t="s">
        <v>817</v>
      </c>
      <c r="F717" s="6" t="s">
        <v>102</v>
      </c>
      <c r="G717" s="6" t="s">
        <v>3095</v>
      </c>
      <c r="H717" s="13" t="s">
        <v>1133</v>
      </c>
      <c r="I717" s="7" t="s">
        <v>105</v>
      </c>
      <c r="J717" s="6" t="s">
        <v>40</v>
      </c>
      <c r="K717" s="6" t="s">
        <v>77</v>
      </c>
      <c r="L717" s="6"/>
      <c r="M717" s="6"/>
      <c r="N717" s="7" t="s">
        <v>77</v>
      </c>
      <c r="O717" s="9" t="n">
        <v>1894</v>
      </c>
      <c r="P717" s="0" t="str">
        <f aca="false">RIGHT(VLOOKUP(A717,Sheet2!A:C,3,0),4)</f>
        <v>1897</v>
      </c>
      <c r="Q717" s="0" t="n">
        <f aca="false">P717-O717</f>
        <v>3</v>
      </c>
      <c r="R717" s="0" t="str">
        <f aca="false">VLOOKUP(A717,Sheet1!A:K,8,0)</f>
        <v>partijloze liberaal</v>
      </c>
      <c r="S717" s="0" t="s">
        <v>50</v>
      </c>
      <c r="T717" s="0" t="str">
        <f aca="false">RIGHT(VLOOKUP(A717,Sheet1!A:K,11,0),4)</f>
        <v>1843</v>
      </c>
      <c r="U717" s="0" t="str">
        <f aca="false">RIGHT(G717,4)</f>
        <v>1932</v>
      </c>
      <c r="V717" s="0" t="n">
        <f aca="false">U717-T717</f>
        <v>89</v>
      </c>
      <c r="W717" s="0" t="n">
        <f aca="false">IF(O717&lt;1881,1,0)</f>
        <v>0</v>
      </c>
      <c r="X717" s="0" t="n">
        <f aca="false">IF(AND(O717&gt;1880,O717&lt;1901),1,0)</f>
        <v>1</v>
      </c>
      <c r="Y717" s="0" t="n">
        <f aca="false">IF(AND(O717&gt;1900,O717&lt;1919),1,0)</f>
        <v>0</v>
      </c>
      <c r="Z717" s="0" t="n">
        <f aca="false">IF(O717&gt;1918,1,0)</f>
        <v>0</v>
      </c>
      <c r="AA717" s="0" t="n">
        <f aca="false">IF(W717=1,1,IF(X717=1,2,IF(Y717=1,3,IF(Z717=1,4,0))))</f>
        <v>2</v>
      </c>
      <c r="AB717" s="0" t="n">
        <f aca="false">IF(ISNUMBER(FIND("2e kamerlid",D717,1)),1,0)</f>
        <v>0</v>
      </c>
      <c r="AC717" s="0" t="n">
        <f aca="false">IF(ISNUMBER(FIND("1e kamerlid",D717,1)),1,0)</f>
        <v>0</v>
      </c>
      <c r="AD717" s="0" t="n">
        <f aca="false">IF(ISNUMBER(FIND("minister",D717,1)),1,0)</f>
        <v>1</v>
      </c>
      <c r="AE717" s="0" t="n">
        <f aca="false">IF(ISNUMBER(FIND("gedeputeerde",D717,1)),1,0)</f>
        <v>0</v>
      </c>
      <c r="AF717" s="0" t="n">
        <f aca="false">IF(ISNUMBER(FIND("commissaris",D717,1)),1,0)</f>
        <v>0</v>
      </c>
    </row>
    <row r="718" customFormat="false" ht="15" hidden="false" customHeight="false" outlineLevel="0" collapsed="false">
      <c r="A718" s="6" t="s">
        <v>3096</v>
      </c>
      <c r="B718" s="7" t="s">
        <v>3097</v>
      </c>
      <c r="C718" s="7" t="s">
        <v>81</v>
      </c>
      <c r="D718" s="7" t="s">
        <v>2852</v>
      </c>
      <c r="E718" s="7" t="s">
        <v>82</v>
      </c>
      <c r="F718" s="7" t="s">
        <v>37</v>
      </c>
      <c r="G718" s="7" t="s">
        <v>3098</v>
      </c>
      <c r="H718" s="7" t="n">
        <v>1941</v>
      </c>
      <c r="I718" s="7" t="s">
        <v>84</v>
      </c>
      <c r="J718" s="7" t="s">
        <v>40</v>
      </c>
      <c r="K718" s="7" t="s">
        <v>40</v>
      </c>
      <c r="L718" s="7"/>
      <c r="M718" s="7"/>
      <c r="N718" s="8" t="s">
        <v>40</v>
      </c>
      <c r="O718" s="9" t="n">
        <v>1918</v>
      </c>
      <c r="P718" s="0" t="str">
        <f aca="false">RIGHT(VLOOKUP(A718,Sheet2!A:C,3,0),4)</f>
        <v>1922</v>
      </c>
      <c r="Q718" s="0" t="n">
        <f aca="false">P718-O718</f>
        <v>4</v>
      </c>
      <c r="R718" s="0" t="str">
        <f aca="false">VLOOKUP(A718,Sheet1!A:K,8,0)</f>
        <v>partijloze c.h.</v>
      </c>
      <c r="S718" s="0" t="s">
        <v>69</v>
      </c>
      <c r="T718" s="0" t="str">
        <f aca="false">RIGHT(VLOOKUP(A718,Sheet1!A:K,11,0),4)</f>
        <v>1860</v>
      </c>
      <c r="U718" s="0" t="str">
        <f aca="false">RIGHT(G718,4)</f>
        <v>1941</v>
      </c>
      <c r="V718" s="0" t="n">
        <f aca="false">U718-T718</f>
        <v>81</v>
      </c>
      <c r="W718" s="0" t="n">
        <f aca="false">IF(O718&lt;1881,1,0)</f>
        <v>0</v>
      </c>
      <c r="X718" s="0" t="n">
        <f aca="false">IF(AND(O718&gt;1880,O718&lt;1901),1,0)</f>
        <v>0</v>
      </c>
      <c r="Y718" s="0" t="n">
        <f aca="false">IF(AND(O718&gt;1900,O718&lt;1919),1,0)</f>
        <v>1</v>
      </c>
      <c r="Z718" s="0" t="n">
        <f aca="false">IF(O718&gt;1918,1,0)</f>
        <v>0</v>
      </c>
      <c r="AA718" s="0" t="n">
        <f aca="false">IF(W718=1,1,IF(X718=1,2,IF(Y718=1,3,IF(Z718=1,4,0))))</f>
        <v>3</v>
      </c>
      <c r="AB718" s="0" t="n">
        <f aca="false">IF(ISNUMBER(FIND("2e kamerlid",D718,1)),1,0)</f>
        <v>0</v>
      </c>
      <c r="AC718" s="0" t="n">
        <f aca="false">IF(ISNUMBER(FIND("1e kamerlid",D718,1)),1,0)</f>
        <v>0</v>
      </c>
      <c r="AD718" s="0" t="n">
        <f aca="false">IF(ISNUMBER(FIND("minister",D718,1)),1,0)</f>
        <v>1</v>
      </c>
      <c r="AE718" s="0" t="n">
        <f aca="false">IF(ISNUMBER(FIND("gedeputeerde",D718,1)),1,0)</f>
        <v>0</v>
      </c>
      <c r="AF718" s="0" t="n">
        <f aca="false">IF(ISNUMBER(FIND("commissaris",D718,1)),1,0)</f>
        <v>0</v>
      </c>
    </row>
    <row r="719" customFormat="false" ht="15" hidden="false" customHeight="false" outlineLevel="0" collapsed="false">
      <c r="A719" s="6" t="s">
        <v>3099</v>
      </c>
      <c r="B719" s="6" t="s">
        <v>3100</v>
      </c>
      <c r="C719" s="6" t="s">
        <v>887</v>
      </c>
      <c r="D719" s="6" t="s">
        <v>35</v>
      </c>
      <c r="E719" s="6" t="s">
        <v>684</v>
      </c>
      <c r="F719" s="6" t="s">
        <v>139</v>
      </c>
      <c r="G719" s="6" t="s">
        <v>1480</v>
      </c>
      <c r="H719" s="13" t="s">
        <v>451</v>
      </c>
      <c r="I719" s="8" t="s">
        <v>39</v>
      </c>
      <c r="J719" s="8" t="s">
        <v>40</v>
      </c>
      <c r="K719" s="14" t="s">
        <v>40</v>
      </c>
      <c r="L719" s="6"/>
      <c r="M719" s="14" t="s">
        <v>3101</v>
      </c>
      <c r="N719" s="7" t="s">
        <v>77</v>
      </c>
      <c r="O719" s="9" t="n">
        <v>1894</v>
      </c>
      <c r="P719" s="0" t="str">
        <f aca="false">RIGHT(VLOOKUP(A719,Sheet2!A:C,3,0),4)</f>
        <v>1901</v>
      </c>
      <c r="Q719" s="0" t="n">
        <f aca="false">P719-O719</f>
        <v>7</v>
      </c>
      <c r="R719" s="0" t="str">
        <f aca="false">VLOOKUP(A719,Sheet1!A:K,8,0)</f>
        <v>vooruitstrevende kamerclub;vrijzinnig-democratische kamerclub</v>
      </c>
      <c r="S719" s="0" t="s">
        <v>42</v>
      </c>
      <c r="T719" s="0" t="str">
        <f aca="false">RIGHT(VLOOKUP(A719,Sheet1!A:K,11,0),4)</f>
        <v>1858</v>
      </c>
      <c r="U719" s="0" t="str">
        <f aca="false">RIGHT(G719,4)</f>
        <v>1914</v>
      </c>
      <c r="V719" s="0" t="n">
        <f aca="false">U719-T719</f>
        <v>56</v>
      </c>
      <c r="W719" s="0" t="n">
        <f aca="false">IF(O719&lt;1881,1,0)</f>
        <v>0</v>
      </c>
      <c r="X719" s="0" t="n">
        <f aca="false">IF(AND(O719&gt;1880,O719&lt;1901),1,0)</f>
        <v>1</v>
      </c>
      <c r="Y719" s="0" t="n">
        <f aca="false">IF(AND(O719&gt;1900,O719&lt;1919),1,0)</f>
        <v>0</v>
      </c>
      <c r="Z719" s="0" t="n">
        <f aca="false">IF(O719&gt;1918,1,0)</f>
        <v>0</v>
      </c>
      <c r="AA719" s="0" t="n">
        <f aca="false">IF(W719=1,1,IF(X719=1,2,IF(Y719=1,3,IF(Z719=1,4,0))))</f>
        <v>2</v>
      </c>
      <c r="AB719" s="0" t="n">
        <f aca="false">IF(ISNUMBER(FIND("2e kamerlid",D719,1)),1,0)</f>
        <v>1</v>
      </c>
      <c r="AC719" s="0" t="n">
        <f aca="false">IF(ISNUMBER(FIND("1e kamerlid",D719,1)),1,0)</f>
        <v>0</v>
      </c>
      <c r="AD719" s="0" t="n">
        <f aca="false">IF(ISNUMBER(FIND("minister",D719,1)),1,0)</f>
        <v>0</v>
      </c>
      <c r="AE719" s="0" t="n">
        <f aca="false">IF(ISNUMBER(FIND("gedeputeerde",D719,1)),1,0)</f>
        <v>0</v>
      </c>
      <c r="AF719" s="0" t="n">
        <f aca="false">IF(ISNUMBER(FIND("commissaris",D719,1)),1,0)</f>
        <v>0</v>
      </c>
    </row>
    <row r="720" customFormat="false" ht="15" hidden="false" customHeight="false" outlineLevel="0" collapsed="false">
      <c r="A720" s="6" t="s">
        <v>3102</v>
      </c>
      <c r="B720" s="6" t="s">
        <v>3103</v>
      </c>
      <c r="C720" s="6" t="s">
        <v>3104</v>
      </c>
      <c r="D720" s="6" t="s">
        <v>35</v>
      </c>
      <c r="E720" s="6" t="s">
        <v>3105</v>
      </c>
      <c r="F720" s="6" t="s">
        <v>95</v>
      </c>
      <c r="G720" s="6" t="s">
        <v>3106</v>
      </c>
      <c r="H720" s="13" t="s">
        <v>1088</v>
      </c>
      <c r="I720" s="7" t="s">
        <v>84</v>
      </c>
      <c r="J720" s="7" t="s">
        <v>40</v>
      </c>
      <c r="K720" s="6" t="s">
        <v>40</v>
      </c>
      <c r="L720" s="6"/>
      <c r="M720" s="6"/>
      <c r="N720" s="7" t="s">
        <v>40</v>
      </c>
      <c r="O720" s="9" t="n">
        <v>1847</v>
      </c>
      <c r="P720" s="0" t="str">
        <f aca="false">RIGHT(VLOOKUP(A720,Sheet2!A:C,3,0),4)</f>
        <v>1849</v>
      </c>
      <c r="Q720" s="0" t="n">
        <f aca="false">P720-O720</f>
        <v>2</v>
      </c>
      <c r="R720" s="0" t="str">
        <f aca="false">VLOOKUP(A720,Sheet1!A:K,8,0)</f>
        <v>separatist</v>
      </c>
      <c r="S720" s="0" t="s">
        <v>2923</v>
      </c>
      <c r="T720" s="0" t="str">
        <f aca="false">RIGHT(VLOOKUP(A720,Sheet1!A:K,11,0),4)</f>
        <v>1807</v>
      </c>
      <c r="U720" s="0" t="str">
        <f aca="false">RIGHT(G720,4)</f>
        <v>1893</v>
      </c>
      <c r="V720" s="0" t="n">
        <f aca="false">U720-T720</f>
        <v>86</v>
      </c>
      <c r="W720" s="0" t="n">
        <f aca="false">IF(O720&lt;1881,1,0)</f>
        <v>1</v>
      </c>
      <c r="X720" s="0" t="n">
        <f aca="false">IF(AND(O720&gt;1880,O720&lt;1901),1,0)</f>
        <v>0</v>
      </c>
      <c r="Y720" s="0" t="n">
        <f aca="false">IF(AND(O720&gt;1900,O720&lt;1919),1,0)</f>
        <v>0</v>
      </c>
      <c r="Z720" s="0" t="n">
        <f aca="false">IF(O720&gt;1918,1,0)</f>
        <v>0</v>
      </c>
      <c r="AA720" s="0" t="n">
        <f aca="false">IF(W720=1,1,IF(X720=1,2,IF(Y720=1,3,IF(Z720=1,4,0))))</f>
        <v>1</v>
      </c>
      <c r="AB720" s="0" t="n">
        <f aca="false">IF(ISNUMBER(FIND("2e kamerlid",D720,1)),1,0)</f>
        <v>1</v>
      </c>
      <c r="AC720" s="0" t="n">
        <f aca="false">IF(ISNUMBER(FIND("1e kamerlid",D720,1)),1,0)</f>
        <v>0</v>
      </c>
      <c r="AD720" s="0" t="n">
        <f aca="false">IF(ISNUMBER(FIND("minister",D720,1)),1,0)</f>
        <v>0</v>
      </c>
      <c r="AE720" s="0" t="n">
        <f aca="false">IF(ISNUMBER(FIND("gedeputeerde",D720,1)),1,0)</f>
        <v>0</v>
      </c>
      <c r="AF720" s="0" t="n">
        <f aca="false">IF(ISNUMBER(FIND("commissaris",D720,1)),1,0)</f>
        <v>0</v>
      </c>
    </row>
    <row r="721" customFormat="false" ht="15" hidden="false" customHeight="false" outlineLevel="0" collapsed="false">
      <c r="A721" s="6" t="s">
        <v>3107</v>
      </c>
      <c r="B721" s="6" t="s">
        <v>3108</v>
      </c>
      <c r="C721" s="6" t="s">
        <v>3109</v>
      </c>
      <c r="D721" s="6" t="s">
        <v>35</v>
      </c>
      <c r="E721" s="6" t="s">
        <v>3110</v>
      </c>
      <c r="F721" s="6" t="s">
        <v>95</v>
      </c>
      <c r="G721" s="6" t="s">
        <v>3111</v>
      </c>
      <c r="H721" s="13" t="s">
        <v>552</v>
      </c>
      <c r="I721" s="7" t="s">
        <v>84</v>
      </c>
      <c r="J721" s="7" t="s">
        <v>40</v>
      </c>
      <c r="K721" s="6" t="s">
        <v>40</v>
      </c>
      <c r="L721" s="6"/>
      <c r="M721" s="6"/>
      <c r="N721" s="7" t="s">
        <v>40</v>
      </c>
      <c r="O721" s="9" t="n">
        <v>1848</v>
      </c>
      <c r="P721" s="0" t="str">
        <f aca="false">RIGHT(VLOOKUP(A721,Sheet2!A:C,3,0),4)</f>
        <v>1849</v>
      </c>
      <c r="Q721" s="0" t="n">
        <f aca="false">P721-O721</f>
        <v>1</v>
      </c>
      <c r="R721" s="0" t="str">
        <f aca="false">VLOOKUP(A721,Sheet1!A:K,8,0)</f>
        <v>moderaat of gematigd liberaal</v>
      </c>
      <c r="S721" s="0" t="s">
        <v>50</v>
      </c>
      <c r="T721" s="0" t="str">
        <f aca="false">RIGHT(VLOOKUP(A721,Sheet1!A:K,11,0),4)</f>
        <v>1798</v>
      </c>
      <c r="U721" s="0" t="str">
        <f aca="false">RIGHT(G721,4)</f>
        <v>1886</v>
      </c>
      <c r="V721" s="0" t="n">
        <f aca="false">U721-T721</f>
        <v>88</v>
      </c>
      <c r="W721" s="0" t="n">
        <f aca="false">IF(O721&lt;1881,1,0)</f>
        <v>1</v>
      </c>
      <c r="X721" s="0" t="n">
        <f aca="false">IF(AND(O721&gt;1880,O721&lt;1901),1,0)</f>
        <v>0</v>
      </c>
      <c r="Y721" s="0" t="n">
        <f aca="false">IF(AND(O721&gt;1900,O721&lt;1919),1,0)</f>
        <v>0</v>
      </c>
      <c r="Z721" s="0" t="n">
        <f aca="false">IF(O721&gt;1918,1,0)</f>
        <v>0</v>
      </c>
      <c r="AA721" s="0" t="n">
        <f aca="false">IF(W721=1,1,IF(X721=1,2,IF(Y721=1,3,IF(Z721=1,4,0))))</f>
        <v>1</v>
      </c>
      <c r="AB721" s="0" t="n">
        <f aca="false">IF(ISNUMBER(FIND("2e kamerlid",D721,1)),1,0)</f>
        <v>1</v>
      </c>
      <c r="AC721" s="0" t="n">
        <f aca="false">IF(ISNUMBER(FIND("1e kamerlid",D721,1)),1,0)</f>
        <v>0</v>
      </c>
      <c r="AD721" s="0" t="n">
        <f aca="false">IF(ISNUMBER(FIND("minister",D721,1)),1,0)</f>
        <v>0</v>
      </c>
      <c r="AE721" s="0" t="n">
        <f aca="false">IF(ISNUMBER(FIND("gedeputeerde",D721,1)),1,0)</f>
        <v>0</v>
      </c>
      <c r="AF721" s="0" t="n">
        <f aca="false">IF(ISNUMBER(FIND("commissaris",D721,1)),1,0)</f>
        <v>0</v>
      </c>
    </row>
    <row r="722" customFormat="false" ht="15" hidden="false" customHeight="false" outlineLevel="0" collapsed="false">
      <c r="A722" s="6" t="s">
        <v>3112</v>
      </c>
      <c r="B722" s="7" t="s">
        <v>3113</v>
      </c>
      <c r="C722" s="7" t="s">
        <v>847</v>
      </c>
      <c r="D722" s="7" t="s">
        <v>35</v>
      </c>
      <c r="E722" s="7" t="s">
        <v>651</v>
      </c>
      <c r="F722" s="7" t="s">
        <v>66</v>
      </c>
      <c r="G722" s="7" t="s">
        <v>3114</v>
      </c>
      <c r="H722" s="7" t="n">
        <v>1881</v>
      </c>
      <c r="I722" s="11" t="n">
        <v>2908518</v>
      </c>
      <c r="J722" s="7" t="s">
        <v>40</v>
      </c>
      <c r="K722" s="7" t="s">
        <v>40</v>
      </c>
      <c r="L722" s="7"/>
      <c r="M722" s="7"/>
      <c r="N722" s="7" t="s">
        <v>40</v>
      </c>
      <c r="O722" s="9" t="n">
        <v>1845</v>
      </c>
      <c r="P722" s="0" t="str">
        <f aca="false">RIGHT(VLOOKUP(A722,Sheet2!A:C,3,0),4)</f>
        <v>1849</v>
      </c>
      <c r="Q722" s="0" t="n">
        <f aca="false">P722-O722</f>
        <v>4</v>
      </c>
      <c r="R722" s="0" t="str">
        <f aca="false">VLOOKUP(A722,Sheet1!A:K,8,0)</f>
        <v>regeringsgezinden ten tijde van Willem II</v>
      </c>
      <c r="S722" s="0" t="s">
        <v>69</v>
      </c>
      <c r="T722" s="0" t="str">
        <f aca="false">RIGHT(VLOOKUP(A722,Sheet1!A:K,11,0),4)</f>
        <v>1809</v>
      </c>
      <c r="U722" s="0" t="str">
        <f aca="false">RIGHT(G722,4)</f>
        <v>1881</v>
      </c>
      <c r="V722" s="0" t="n">
        <f aca="false">U722-T722</f>
        <v>72</v>
      </c>
      <c r="W722" s="0" t="n">
        <f aca="false">IF(O722&lt;1881,1,0)</f>
        <v>1</v>
      </c>
      <c r="X722" s="0" t="n">
        <f aca="false">IF(AND(O722&gt;1880,O722&lt;1901),1,0)</f>
        <v>0</v>
      </c>
      <c r="Y722" s="0" t="n">
        <f aca="false">IF(AND(O722&gt;1900,O722&lt;1919),1,0)</f>
        <v>0</v>
      </c>
      <c r="Z722" s="0" t="n">
        <f aca="false">IF(O722&gt;1918,1,0)</f>
        <v>0</v>
      </c>
      <c r="AA722" s="0" t="n">
        <f aca="false">IF(W722=1,1,IF(X722=1,2,IF(Y722=1,3,IF(Z722=1,4,0))))</f>
        <v>1</v>
      </c>
      <c r="AB722" s="0" t="n">
        <f aca="false">IF(ISNUMBER(FIND("2e kamerlid",D722,1)),1,0)</f>
        <v>1</v>
      </c>
      <c r="AC722" s="0" t="n">
        <f aca="false">IF(ISNUMBER(FIND("1e kamerlid",D722,1)),1,0)</f>
        <v>0</v>
      </c>
      <c r="AD722" s="0" t="n">
        <f aca="false">IF(ISNUMBER(FIND("minister",D722,1)),1,0)</f>
        <v>0</v>
      </c>
      <c r="AE722" s="0" t="n">
        <f aca="false">IF(ISNUMBER(FIND("gedeputeerde",D722,1)),1,0)</f>
        <v>0</v>
      </c>
      <c r="AF722" s="0" t="n">
        <f aca="false">IF(ISNUMBER(FIND("commissaris",D722,1)),1,0)</f>
        <v>0</v>
      </c>
    </row>
    <row r="723" customFormat="false" ht="15" hidden="false" customHeight="false" outlineLevel="0" collapsed="false">
      <c r="A723" s="6" t="s">
        <v>3115</v>
      </c>
      <c r="B723" s="7" t="s">
        <v>3116</v>
      </c>
      <c r="C723" s="7" t="s">
        <v>315</v>
      </c>
      <c r="D723" s="7" t="s">
        <v>35</v>
      </c>
      <c r="E723" s="7" t="s">
        <v>58</v>
      </c>
      <c r="F723" s="7" t="s">
        <v>56</v>
      </c>
      <c r="G723" s="7" t="s">
        <v>1182</v>
      </c>
      <c r="H723" s="7" t="n">
        <v>1892</v>
      </c>
      <c r="I723" s="11" t="n">
        <v>694175</v>
      </c>
      <c r="J723" s="7" t="s">
        <v>40</v>
      </c>
      <c r="K723" s="7" t="s">
        <v>40</v>
      </c>
      <c r="L723" s="7"/>
      <c r="M723" s="7"/>
      <c r="N723" s="7" t="s">
        <v>40</v>
      </c>
      <c r="O723" s="9" t="n">
        <v>1848</v>
      </c>
      <c r="P723" s="0" t="str">
        <f aca="false">RIGHT(VLOOKUP(A723,Sheet2!A:C,3,0),4)</f>
        <v>1849</v>
      </c>
      <c r="Q723" s="0" t="n">
        <f aca="false">P723-O723</f>
        <v>1</v>
      </c>
      <c r="R723" s="0" t="str">
        <f aca="false">VLOOKUP(A723,Sheet1!A:K,8,0)</f>
        <v>regeringsgezinden ten tijde van Willem II</v>
      </c>
      <c r="S723" s="0" t="s">
        <v>69</v>
      </c>
      <c r="T723" s="0" t="str">
        <f aca="false">RIGHT(VLOOKUP(A723,Sheet1!A:K,11,0),4)</f>
        <v>1809</v>
      </c>
      <c r="U723" s="0" t="str">
        <f aca="false">RIGHT(G723,4)</f>
        <v>1892</v>
      </c>
      <c r="V723" s="0" t="n">
        <f aca="false">U723-T723</f>
        <v>83</v>
      </c>
      <c r="W723" s="0" t="n">
        <f aca="false">IF(O723&lt;1881,1,0)</f>
        <v>1</v>
      </c>
      <c r="X723" s="0" t="n">
        <f aca="false">IF(AND(O723&gt;1880,O723&lt;1901),1,0)</f>
        <v>0</v>
      </c>
      <c r="Y723" s="0" t="n">
        <f aca="false">IF(AND(O723&gt;1900,O723&lt;1919),1,0)</f>
        <v>0</v>
      </c>
      <c r="Z723" s="0" t="n">
        <f aca="false">IF(O723&gt;1918,1,0)</f>
        <v>0</v>
      </c>
      <c r="AA723" s="0" t="n">
        <f aca="false">IF(W723=1,1,IF(X723=1,2,IF(Y723=1,3,IF(Z723=1,4,0))))</f>
        <v>1</v>
      </c>
      <c r="AB723" s="0" t="n">
        <f aca="false">IF(ISNUMBER(FIND("2e kamerlid",D723,1)),1,0)</f>
        <v>1</v>
      </c>
      <c r="AC723" s="0" t="n">
        <f aca="false">IF(ISNUMBER(FIND("1e kamerlid",D723,1)),1,0)</f>
        <v>0</v>
      </c>
      <c r="AD723" s="0" t="n">
        <f aca="false">IF(ISNUMBER(FIND("minister",D723,1)),1,0)</f>
        <v>0</v>
      </c>
      <c r="AE723" s="0" t="n">
        <f aca="false">IF(ISNUMBER(FIND("gedeputeerde",D723,1)),1,0)</f>
        <v>0</v>
      </c>
      <c r="AF723" s="0" t="n">
        <f aca="false">IF(ISNUMBER(FIND("commissaris",D723,1)),1,0)</f>
        <v>0</v>
      </c>
    </row>
    <row r="724" customFormat="false" ht="15" hidden="false" customHeight="false" outlineLevel="0" collapsed="false">
      <c r="A724" s="6" t="s">
        <v>3117</v>
      </c>
      <c r="B724" s="7" t="s">
        <v>3118</v>
      </c>
      <c r="C724" s="7" t="s">
        <v>1630</v>
      </c>
      <c r="D724" s="7" t="s">
        <v>35</v>
      </c>
      <c r="E724" s="7" t="s">
        <v>58</v>
      </c>
      <c r="F724" s="7" t="s">
        <v>56</v>
      </c>
      <c r="G724" s="7" t="s">
        <v>3119</v>
      </c>
      <c r="H724" s="7" t="n">
        <v>1886</v>
      </c>
      <c r="I724" s="7" t="s">
        <v>39</v>
      </c>
      <c r="J724" s="7" t="s">
        <v>40</v>
      </c>
      <c r="K724" s="7" t="s">
        <v>40</v>
      </c>
      <c r="L724" s="7"/>
      <c r="M724" s="7"/>
      <c r="N724" s="8" t="s">
        <v>40</v>
      </c>
      <c r="O724" s="9" t="n">
        <v>1846</v>
      </c>
      <c r="P724" s="0" t="str">
        <f aca="false">RIGHT(VLOOKUP(A724,Sheet2!A:C,3,0),4)</f>
        <v>1849</v>
      </c>
      <c r="Q724" s="0" t="n">
        <f aca="false">P724-O724</f>
        <v>3</v>
      </c>
      <c r="R724" s="0" t="str">
        <f aca="false">VLOOKUP(A724,Sheet1!A:K,8,0)</f>
        <v>ultraconservatief (vóór 1848)</v>
      </c>
      <c r="S724" s="0" t="s">
        <v>69</v>
      </c>
      <c r="T724" s="0" t="str">
        <f aca="false">RIGHT(VLOOKUP(A724,Sheet1!A:K,11,0),4)</f>
        <v>1807</v>
      </c>
      <c r="U724" s="0" t="str">
        <f aca="false">RIGHT(G724,4)</f>
        <v>1886</v>
      </c>
      <c r="V724" s="0" t="n">
        <f aca="false">U724-T724</f>
        <v>79</v>
      </c>
      <c r="W724" s="0" t="n">
        <f aca="false">IF(O724&lt;1881,1,0)</f>
        <v>1</v>
      </c>
      <c r="X724" s="0" t="n">
        <f aca="false">IF(AND(O724&gt;1880,O724&lt;1901),1,0)</f>
        <v>0</v>
      </c>
      <c r="Y724" s="0" t="n">
        <f aca="false">IF(AND(O724&gt;1900,O724&lt;1919),1,0)</f>
        <v>0</v>
      </c>
      <c r="Z724" s="0" t="n">
        <f aca="false">IF(O724&gt;1918,1,0)</f>
        <v>0</v>
      </c>
      <c r="AA724" s="0" t="n">
        <f aca="false">IF(W724=1,1,IF(X724=1,2,IF(Y724=1,3,IF(Z724=1,4,0))))</f>
        <v>1</v>
      </c>
      <c r="AB724" s="0" t="n">
        <f aca="false">IF(ISNUMBER(FIND("2e kamerlid",D724,1)),1,0)</f>
        <v>1</v>
      </c>
      <c r="AC724" s="0" t="n">
        <f aca="false">IF(ISNUMBER(FIND("1e kamerlid",D724,1)),1,0)</f>
        <v>0</v>
      </c>
      <c r="AD724" s="0" t="n">
        <f aca="false">IF(ISNUMBER(FIND("minister",D724,1)),1,0)</f>
        <v>0</v>
      </c>
      <c r="AE724" s="0" t="n">
        <f aca="false">IF(ISNUMBER(FIND("gedeputeerde",D724,1)),1,0)</f>
        <v>0</v>
      </c>
      <c r="AF724" s="0" t="n">
        <f aca="false">IF(ISNUMBER(FIND("commissaris",D724,1)),1,0)</f>
        <v>0</v>
      </c>
    </row>
    <row r="725" customFormat="false" ht="15" hidden="false" customHeight="false" outlineLevel="0" collapsed="false">
      <c r="A725" s="6" t="s">
        <v>3120</v>
      </c>
      <c r="B725" s="7" t="s">
        <v>1935</v>
      </c>
      <c r="C725" s="7" t="s">
        <v>1144</v>
      </c>
      <c r="D725" s="7" t="s">
        <v>1153</v>
      </c>
      <c r="E725" s="7" t="s">
        <v>82</v>
      </c>
      <c r="F725" s="7" t="s">
        <v>37</v>
      </c>
      <c r="G725" s="7" t="s">
        <v>3121</v>
      </c>
      <c r="H725" s="7" t="n">
        <v>1878</v>
      </c>
      <c r="I725" s="11" t="s">
        <v>3122</v>
      </c>
      <c r="J725" s="6" t="s">
        <v>40</v>
      </c>
      <c r="K725" s="7" t="s">
        <v>40</v>
      </c>
      <c r="L725" s="7"/>
      <c r="M725" s="7"/>
      <c r="N725" s="8" t="s">
        <v>40</v>
      </c>
      <c r="O725" s="9" t="n">
        <v>1840</v>
      </c>
      <c r="P725" s="0" t="str">
        <f aca="false">RIGHT(VLOOKUP(A725,Sheet2!A:C,3,0),4)</f>
        <v>1878</v>
      </c>
      <c r="Q725" s="0" t="n">
        <f aca="false">P725-O725</f>
        <v>38</v>
      </c>
      <c r="R725" s="0" t="str">
        <f aca="false">VLOOKUP(A725,Sheet1!A:K,8,0)</f>
        <v>liberaal</v>
      </c>
      <c r="S725" s="0" t="s">
        <v>50</v>
      </c>
      <c r="T725" s="0" t="str">
        <f aca="false">RIGHT(VLOOKUP(A725,Sheet1!A:K,11,0),4)</f>
        <v>1808</v>
      </c>
      <c r="U725" s="0" t="str">
        <f aca="false">RIGHT(G725,4)</f>
        <v>1878</v>
      </c>
      <c r="V725" s="0" t="n">
        <f aca="false">U725-T725</f>
        <v>70</v>
      </c>
      <c r="W725" s="0" t="n">
        <f aca="false">IF(O725&lt;1881,1,0)</f>
        <v>1</v>
      </c>
      <c r="X725" s="0" t="n">
        <f aca="false">IF(AND(O725&gt;1880,O725&lt;1901),1,0)</f>
        <v>0</v>
      </c>
      <c r="Y725" s="0" t="n">
        <f aca="false">IF(AND(O725&gt;1900,O725&lt;1919),1,0)</f>
        <v>0</v>
      </c>
      <c r="Z725" s="0" t="n">
        <f aca="false">IF(O725&gt;1918,1,0)</f>
        <v>0</v>
      </c>
      <c r="AA725" s="0" t="n">
        <f aca="false">IF(W725=1,1,IF(X725=1,2,IF(Y725=1,3,IF(Z725=1,4,0))))</f>
        <v>1</v>
      </c>
      <c r="AB725" s="0" t="n">
        <f aca="false">IF(ISNUMBER(FIND("2e kamerlid",D725,1)),1,0)</f>
        <v>1</v>
      </c>
      <c r="AC725" s="0" t="n">
        <f aca="false">IF(ISNUMBER(FIND("1e kamerlid",D725,1)),1,0)</f>
        <v>0</v>
      </c>
      <c r="AD725" s="0" t="n">
        <f aca="false">IF(ISNUMBER(FIND("minister",D725,1)),1,0)</f>
        <v>0</v>
      </c>
      <c r="AE725" s="0" t="n">
        <f aca="false">IF(ISNUMBER(FIND("gedeputeerde",D725,1)),1,0)</f>
        <v>0</v>
      </c>
      <c r="AF725" s="0" t="n">
        <f aca="false">IF(ISNUMBER(FIND("commissaris",D725,1)),1,0)</f>
        <v>1</v>
      </c>
    </row>
    <row r="726" customFormat="false" ht="15" hidden="false" customHeight="false" outlineLevel="0" collapsed="false">
      <c r="A726" s="6" t="s">
        <v>3123</v>
      </c>
      <c r="B726" s="7" t="s">
        <v>3124</v>
      </c>
      <c r="C726" s="7" t="s">
        <v>3125</v>
      </c>
      <c r="D726" s="7" t="s">
        <v>122</v>
      </c>
      <c r="E726" s="7" t="s">
        <v>3126</v>
      </c>
      <c r="F726" s="7" t="s">
        <v>110</v>
      </c>
      <c r="G726" s="7" t="s">
        <v>3127</v>
      </c>
      <c r="H726" s="7" t="n">
        <v>1887</v>
      </c>
      <c r="I726" s="11" t="n">
        <v>645872</v>
      </c>
      <c r="J726" s="7" t="s">
        <v>40</v>
      </c>
      <c r="K726" s="7" t="s">
        <v>40</v>
      </c>
      <c r="L726" s="7" t="s">
        <v>704</v>
      </c>
      <c r="M726" s="12" t="s">
        <v>3128</v>
      </c>
      <c r="N726" s="7" t="s">
        <v>40</v>
      </c>
      <c r="O726" s="9" t="n">
        <v>1834</v>
      </c>
      <c r="P726" s="0" t="str">
        <f aca="false">RIGHT(VLOOKUP(A726,Sheet2!A:C,3,0),4)</f>
        <v>1848</v>
      </c>
      <c r="Q726" s="0" t="n">
        <f aca="false">P726-O726</f>
        <v>14</v>
      </c>
      <c r="R726" s="0" t="str">
        <f aca="false">VLOOKUP(A726,Sheet1!A:K,8,0)</f>
        <v>regeringsgezinden ten tijde van Willem I;regeringsgezinden ten tijde van Willem II</v>
      </c>
      <c r="S726" s="0" t="s">
        <v>69</v>
      </c>
      <c r="T726" s="0" t="str">
        <f aca="false">RIGHT(VLOOKUP(A726,Sheet1!A:K,11,0),4)</f>
        <v>1797</v>
      </c>
      <c r="U726" s="0" t="str">
        <f aca="false">RIGHT(G726,4)</f>
        <v>1887</v>
      </c>
      <c r="V726" s="0" t="n">
        <f aca="false">U726-T726</f>
        <v>90</v>
      </c>
      <c r="W726" s="0" t="n">
        <f aca="false">IF(O726&lt;1881,1,0)</f>
        <v>1</v>
      </c>
      <c r="X726" s="0" t="n">
        <f aca="false">IF(AND(O726&gt;1880,O726&lt;1901),1,0)</f>
        <v>0</v>
      </c>
      <c r="Y726" s="0" t="n">
        <f aca="false">IF(AND(O726&gt;1900,O726&lt;1919),1,0)</f>
        <v>0</v>
      </c>
      <c r="Z726" s="0" t="n">
        <f aca="false">IF(O726&gt;1918,1,0)</f>
        <v>0</v>
      </c>
      <c r="AA726" s="0" t="n">
        <f aca="false">IF(W726=1,1,IF(X726=1,2,IF(Y726=1,3,IF(Z726=1,4,0))))</f>
        <v>1</v>
      </c>
      <c r="AB726" s="0" t="n">
        <f aca="false">IF(ISNUMBER(FIND("2e kamerlid",D726,1)),1,0)</f>
        <v>1</v>
      </c>
      <c r="AC726" s="0" t="n">
        <f aca="false">IF(ISNUMBER(FIND("1e kamerlid",D726,1)),1,0)</f>
        <v>0</v>
      </c>
      <c r="AD726" s="0" t="n">
        <f aca="false">IF(ISNUMBER(FIND("minister",D726,1)),1,0)</f>
        <v>0</v>
      </c>
      <c r="AE726" s="0" t="n">
        <f aca="false">IF(ISNUMBER(FIND("gedeputeerde",D726,1)),1,0)</f>
        <v>1</v>
      </c>
      <c r="AF726" s="0" t="n">
        <f aca="false">IF(ISNUMBER(FIND("commissaris",D726,1)),1,0)</f>
        <v>0</v>
      </c>
    </row>
    <row r="727" customFormat="false" ht="15" hidden="false" customHeight="false" outlineLevel="0" collapsed="false">
      <c r="A727" s="6" t="s">
        <v>3129</v>
      </c>
      <c r="B727" s="6" t="s">
        <v>1811</v>
      </c>
      <c r="C727" s="6" t="s">
        <v>1215</v>
      </c>
      <c r="D727" s="6" t="s">
        <v>35</v>
      </c>
      <c r="E727" s="6" t="s">
        <v>3130</v>
      </c>
      <c r="F727" s="6" t="s">
        <v>102</v>
      </c>
      <c r="G727" s="6" t="s">
        <v>3131</v>
      </c>
      <c r="H727" s="13" t="s">
        <v>431</v>
      </c>
      <c r="I727" s="7" t="s">
        <v>39</v>
      </c>
      <c r="J727" s="7" t="s">
        <v>40</v>
      </c>
      <c r="K727" s="7" t="s">
        <v>40</v>
      </c>
      <c r="L727" s="6"/>
      <c r="M727" s="6"/>
      <c r="N727" s="8" t="s">
        <v>40</v>
      </c>
      <c r="O727" s="9" t="n">
        <v>1822</v>
      </c>
      <c r="P727" s="0" t="str">
        <f aca="false">RIGHT(VLOOKUP(A727,Sheet2!A:C,3,0),4)</f>
        <v>1849</v>
      </c>
      <c r="Q727" s="0" t="n">
        <f aca="false">P727-O727</f>
        <v>27</v>
      </c>
      <c r="R727" s="0" t="str">
        <f aca="false">VLOOKUP(A727,Sheet1!A:K,8,0)</f>
        <v>financiële oppositie;regeringsgezinden ten tijde van Willem I;regeringsgezinden ten tijde van Willem I en Willem II;regeringsgezinden ten tijde van Willem II</v>
      </c>
      <c r="S727" s="0" t="s">
        <v>2923</v>
      </c>
      <c r="T727" s="0" t="str">
        <f aca="false">RIGHT(VLOOKUP(A727,Sheet1!A:K,11,0),4)</f>
        <v>1784</v>
      </c>
      <c r="U727" s="0" t="str">
        <f aca="false">RIGHT(G727,4)</f>
        <v>1883</v>
      </c>
      <c r="V727" s="0" t="n">
        <f aca="false">U727-T727</f>
        <v>99</v>
      </c>
      <c r="W727" s="0" t="n">
        <f aca="false">IF(O727&lt;1881,1,0)</f>
        <v>1</v>
      </c>
      <c r="X727" s="0" t="n">
        <f aca="false">IF(AND(O727&gt;1880,O727&lt;1901),1,0)</f>
        <v>0</v>
      </c>
      <c r="Y727" s="0" t="n">
        <f aca="false">IF(AND(O727&gt;1900,O727&lt;1919),1,0)</f>
        <v>0</v>
      </c>
      <c r="Z727" s="0" t="n">
        <f aca="false">IF(O727&gt;1918,1,0)</f>
        <v>0</v>
      </c>
      <c r="AA727" s="0" t="n">
        <f aca="false">IF(W727=1,1,IF(X727=1,2,IF(Y727=1,3,IF(Z727=1,4,0))))</f>
        <v>1</v>
      </c>
      <c r="AB727" s="0" t="n">
        <f aca="false">IF(ISNUMBER(FIND("2e kamerlid",D727,1)),1,0)</f>
        <v>1</v>
      </c>
      <c r="AC727" s="0" t="n">
        <f aca="false">IF(ISNUMBER(FIND("1e kamerlid",D727,1)),1,0)</f>
        <v>0</v>
      </c>
      <c r="AD727" s="0" t="n">
        <f aca="false">IF(ISNUMBER(FIND("minister",D727,1)),1,0)</f>
        <v>0</v>
      </c>
      <c r="AE727" s="0" t="n">
        <f aca="false">IF(ISNUMBER(FIND("gedeputeerde",D727,1)),1,0)</f>
        <v>0</v>
      </c>
      <c r="AF727" s="0" t="n">
        <f aca="false">IF(ISNUMBER(FIND("commissaris",D727,1)),1,0)</f>
        <v>0</v>
      </c>
    </row>
    <row r="728" customFormat="false" ht="15" hidden="false" customHeight="false" outlineLevel="0" collapsed="false">
      <c r="A728" s="6" t="s">
        <v>3132</v>
      </c>
      <c r="B728" s="21" t="s">
        <v>3133</v>
      </c>
      <c r="C728" s="7" t="s">
        <v>3134</v>
      </c>
      <c r="D728" s="7" t="s">
        <v>35</v>
      </c>
      <c r="E728" s="7" t="s">
        <v>3135</v>
      </c>
      <c r="F728" s="7" t="s">
        <v>110</v>
      </c>
      <c r="G728" s="7" t="s">
        <v>3136</v>
      </c>
      <c r="H728" s="7" t="n">
        <v>1886</v>
      </c>
      <c r="I728" s="11" t="n">
        <v>711249</v>
      </c>
      <c r="J728" s="7" t="s">
        <v>77</v>
      </c>
      <c r="K728" s="7" t="s">
        <v>77</v>
      </c>
      <c r="L728" s="7" t="s">
        <v>1212</v>
      </c>
      <c r="M728" s="12" t="s">
        <v>3137</v>
      </c>
      <c r="N728" s="7" t="s">
        <v>77</v>
      </c>
      <c r="O728" s="9" t="n">
        <v>1843</v>
      </c>
      <c r="P728" s="0" t="str">
        <f aca="false">RIGHT(VLOOKUP(A728,Sheet2!A:C,3,0),4)</f>
        <v>1849</v>
      </c>
      <c r="Q728" s="0" t="n">
        <f aca="false">P728-O728</f>
        <v>6</v>
      </c>
      <c r="R728" s="0" t="str">
        <f aca="false">VLOOKUP(A728,Sheet1!A:K,8,0)</f>
        <v>moderaat of gematigd liberaal</v>
      </c>
      <c r="S728" s="0" t="s">
        <v>50</v>
      </c>
      <c r="T728" s="0" t="str">
        <f aca="false">RIGHT(VLOOKUP(A728,Sheet1!A:K,11,0),4)</f>
        <v>1806</v>
      </c>
      <c r="U728" s="0" t="str">
        <f aca="false">RIGHT(G728,4)</f>
        <v>1886</v>
      </c>
      <c r="V728" s="0" t="n">
        <f aca="false">U728-T728</f>
        <v>80</v>
      </c>
      <c r="W728" s="0" t="n">
        <f aca="false">IF(O728&lt;1881,1,0)</f>
        <v>1</v>
      </c>
      <c r="X728" s="0" t="n">
        <f aca="false">IF(AND(O728&gt;1880,O728&lt;1901),1,0)</f>
        <v>0</v>
      </c>
      <c r="Y728" s="0" t="n">
        <f aca="false">IF(AND(O728&gt;1900,O728&lt;1919),1,0)</f>
        <v>0</v>
      </c>
      <c r="Z728" s="0" t="n">
        <f aca="false">IF(O728&gt;1918,1,0)</f>
        <v>0</v>
      </c>
      <c r="AA728" s="0" t="n">
        <f aca="false">IF(W728=1,1,IF(X728=1,2,IF(Y728=1,3,IF(Z728=1,4,0))))</f>
        <v>1</v>
      </c>
      <c r="AB728" s="0" t="n">
        <f aca="false">IF(ISNUMBER(FIND("2e kamerlid",D728,1)),1,0)</f>
        <v>1</v>
      </c>
      <c r="AC728" s="0" t="n">
        <f aca="false">IF(ISNUMBER(FIND("1e kamerlid",D728,1)),1,0)</f>
        <v>0</v>
      </c>
      <c r="AD728" s="0" t="n">
        <f aca="false">IF(ISNUMBER(FIND("minister",D728,1)),1,0)</f>
        <v>0</v>
      </c>
      <c r="AE728" s="0" t="n">
        <f aca="false">IF(ISNUMBER(FIND("gedeputeerde",D728,1)),1,0)</f>
        <v>0</v>
      </c>
      <c r="AF728" s="0" t="n">
        <f aca="false">IF(ISNUMBER(FIND("commissaris",D728,1)),1,0)</f>
        <v>0</v>
      </c>
    </row>
    <row r="729" customFormat="false" ht="15" hidden="false" customHeight="false" outlineLevel="0" collapsed="false">
      <c r="A729" s="6" t="s">
        <v>3138</v>
      </c>
      <c r="B729" s="7" t="s">
        <v>3139</v>
      </c>
      <c r="C729" s="7" t="s">
        <v>608</v>
      </c>
      <c r="D729" s="7" t="s">
        <v>2852</v>
      </c>
      <c r="E729" s="7" t="s">
        <v>82</v>
      </c>
      <c r="F729" s="7" t="s">
        <v>37</v>
      </c>
      <c r="G729" s="7" t="s">
        <v>3140</v>
      </c>
      <c r="H729" s="7" t="n">
        <v>1877</v>
      </c>
      <c r="I729" s="11" t="s">
        <v>3141</v>
      </c>
      <c r="J729" s="7" t="s">
        <v>40</v>
      </c>
      <c r="K729" s="7" t="s">
        <v>40</v>
      </c>
      <c r="L729" s="7"/>
      <c r="M729" s="7"/>
      <c r="N729" s="8" t="s">
        <v>40</v>
      </c>
      <c r="O729" s="9" t="n">
        <v>1843</v>
      </c>
      <c r="P729" s="0" t="str">
        <f aca="false">RIGHT(VLOOKUP(A729,Sheet2!A:C,3,0),4)</f>
        <v>1847</v>
      </c>
      <c r="Q729" s="0" t="n">
        <f aca="false">P729-O729</f>
        <v>4</v>
      </c>
      <c r="R729" s="0" t="str">
        <f aca="false">VLOOKUP(A729,Sheet1!A:K,8,0)</f>
        <v>ultraconservatief (vóór 1848)</v>
      </c>
      <c r="S729" s="0" t="s">
        <v>69</v>
      </c>
      <c r="T729" s="0" t="str">
        <f aca="false">RIGHT(VLOOKUP(A729,Sheet1!A:K,11,0),4)</f>
        <v>1787</v>
      </c>
      <c r="U729" s="0" t="str">
        <f aca="false">RIGHT(G729,4)</f>
        <v>1877</v>
      </c>
      <c r="V729" s="0" t="n">
        <f aca="false">U729-T729</f>
        <v>90</v>
      </c>
      <c r="W729" s="0" t="n">
        <f aca="false">IF(O729&lt;1881,1,0)</f>
        <v>1</v>
      </c>
      <c r="X729" s="0" t="n">
        <f aca="false">IF(AND(O729&gt;1880,O729&lt;1901),1,0)</f>
        <v>0</v>
      </c>
      <c r="Y729" s="0" t="n">
        <f aca="false">IF(AND(O729&gt;1900,O729&lt;1919),1,0)</f>
        <v>0</v>
      </c>
      <c r="Z729" s="0" t="n">
        <f aca="false">IF(O729&gt;1918,1,0)</f>
        <v>0</v>
      </c>
      <c r="AA729" s="0" t="n">
        <f aca="false">IF(W729=1,1,IF(X729=1,2,IF(Y729=1,3,IF(Z729=1,4,0))))</f>
        <v>1</v>
      </c>
      <c r="AB729" s="0" t="n">
        <f aca="false">IF(ISNUMBER(FIND("2e kamerlid",D729,1)),1,0)</f>
        <v>0</v>
      </c>
      <c r="AC729" s="0" t="n">
        <f aca="false">IF(ISNUMBER(FIND("1e kamerlid",D729,1)),1,0)</f>
        <v>0</v>
      </c>
      <c r="AD729" s="0" t="n">
        <f aca="false">IF(ISNUMBER(FIND("minister",D729,1)),1,0)</f>
        <v>1</v>
      </c>
      <c r="AE729" s="0" t="n">
        <f aca="false">IF(ISNUMBER(FIND("gedeputeerde",D729,1)),1,0)</f>
        <v>0</v>
      </c>
      <c r="AF729" s="0" t="n">
        <f aca="false">IF(ISNUMBER(FIND("commissaris",D729,1)),1,0)</f>
        <v>0</v>
      </c>
    </row>
    <row r="730" customFormat="false" ht="15" hidden="false" customHeight="false" outlineLevel="0" collapsed="false">
      <c r="A730" s="6" t="s">
        <v>3142</v>
      </c>
      <c r="B730" s="6" t="s">
        <v>571</v>
      </c>
      <c r="C730" s="6" t="s">
        <v>3143</v>
      </c>
      <c r="D730" s="6" t="s">
        <v>35</v>
      </c>
      <c r="E730" s="6" t="s">
        <v>101</v>
      </c>
      <c r="F730" s="6" t="s">
        <v>102</v>
      </c>
      <c r="G730" s="6" t="s">
        <v>488</v>
      </c>
      <c r="H730" s="13" t="s">
        <v>892</v>
      </c>
      <c r="I730" s="7" t="s">
        <v>39</v>
      </c>
      <c r="J730" s="6" t="s">
        <v>40</v>
      </c>
      <c r="K730" s="7" t="s">
        <v>40</v>
      </c>
      <c r="L730" s="6"/>
      <c r="M730" s="6"/>
      <c r="N730" s="7" t="s">
        <v>40</v>
      </c>
      <c r="O730" s="9" t="n">
        <v>1848</v>
      </c>
      <c r="P730" s="0" t="str">
        <f aca="false">RIGHT(VLOOKUP(A730,Sheet2!A:C,3,0),4)</f>
        <v>1848</v>
      </c>
      <c r="Q730" s="0" t="n">
        <f aca="false">P730-O730</f>
        <v>0</v>
      </c>
      <c r="R730" s="0" t="str">
        <f aca="false">VLOOKUP(A730,Sheet1!A:K,8,0)</f>
        <v>moderaat of gematigd liberaal</v>
      </c>
      <c r="S730" s="0" t="s">
        <v>50</v>
      </c>
      <c r="T730" s="0" t="str">
        <f aca="false">RIGHT(VLOOKUP(A730,Sheet1!A:K,11,0),4)</f>
        <v>1797</v>
      </c>
      <c r="U730" s="0" t="str">
        <f aca="false">RIGHT(G730,4)</f>
        <v>1878</v>
      </c>
      <c r="V730" s="0" t="n">
        <f aca="false">U730-T730</f>
        <v>81</v>
      </c>
      <c r="W730" s="0" t="n">
        <f aca="false">IF(O730&lt;1881,1,0)</f>
        <v>1</v>
      </c>
      <c r="X730" s="0" t="n">
        <f aca="false">IF(AND(O730&gt;1880,O730&lt;1901),1,0)</f>
        <v>0</v>
      </c>
      <c r="Y730" s="0" t="n">
        <f aca="false">IF(AND(O730&gt;1900,O730&lt;1919),1,0)</f>
        <v>0</v>
      </c>
      <c r="Z730" s="0" t="n">
        <f aca="false">IF(O730&gt;1918,1,0)</f>
        <v>0</v>
      </c>
      <c r="AA730" s="0" t="n">
        <f aca="false">IF(W730=1,1,IF(X730=1,2,IF(Y730=1,3,IF(Z730=1,4,0))))</f>
        <v>1</v>
      </c>
      <c r="AB730" s="0" t="n">
        <f aca="false">IF(ISNUMBER(FIND("2e kamerlid",D730,1)),1,0)</f>
        <v>1</v>
      </c>
      <c r="AC730" s="0" t="n">
        <f aca="false">IF(ISNUMBER(FIND("1e kamerlid",D730,1)),1,0)</f>
        <v>0</v>
      </c>
      <c r="AD730" s="0" t="n">
        <f aca="false">IF(ISNUMBER(FIND("minister",D730,1)),1,0)</f>
        <v>0</v>
      </c>
      <c r="AE730" s="0" t="n">
        <f aca="false">IF(ISNUMBER(FIND("gedeputeerde",D730,1)),1,0)</f>
        <v>0</v>
      </c>
      <c r="AF730" s="0" t="n">
        <f aca="false">IF(ISNUMBER(FIND("commissaris",D730,1)),1,0)</f>
        <v>0</v>
      </c>
    </row>
    <row r="731" customFormat="false" ht="15" hidden="false" customHeight="false" outlineLevel="0" collapsed="false">
      <c r="A731" s="6" t="s">
        <v>3144</v>
      </c>
      <c r="B731" s="7" t="s">
        <v>3145</v>
      </c>
      <c r="C731" s="7" t="s">
        <v>2550</v>
      </c>
      <c r="D731" s="7" t="s">
        <v>35</v>
      </c>
      <c r="E731" s="7" t="s">
        <v>704</v>
      </c>
      <c r="F731" s="7" t="s">
        <v>110</v>
      </c>
      <c r="G731" s="7" t="s">
        <v>3146</v>
      </c>
      <c r="H731" s="7" t="n">
        <v>1878</v>
      </c>
      <c r="I731" s="11" t="n">
        <v>272928</v>
      </c>
      <c r="J731" s="7" t="s">
        <v>40</v>
      </c>
      <c r="K731" s="7" t="s">
        <v>40</v>
      </c>
      <c r="L731" s="7"/>
      <c r="M731" s="12" t="s">
        <v>3147</v>
      </c>
      <c r="N731" s="7" t="s">
        <v>40</v>
      </c>
      <c r="O731" s="9" t="n">
        <v>1848</v>
      </c>
      <c r="P731" s="0" t="str">
        <f aca="false">RIGHT(VLOOKUP(A731,Sheet2!A:C,3,0),4)</f>
        <v>1848</v>
      </c>
      <c r="Q731" s="0" t="n">
        <f aca="false">P731-O731</f>
        <v>0</v>
      </c>
      <c r="R731" s="0" t="str">
        <f aca="false">VLOOKUP(A731,Sheet1!A:K,8,0)</f>
        <v>liberaal</v>
      </c>
      <c r="S731" s="0" t="s">
        <v>50</v>
      </c>
      <c r="T731" s="0" t="str">
        <f aca="false">RIGHT(VLOOKUP(A731,Sheet1!A:K,11,0),4)</f>
        <v>1804</v>
      </c>
      <c r="U731" s="0" t="str">
        <f aca="false">RIGHT(G731,4)</f>
        <v>1878</v>
      </c>
      <c r="V731" s="0" t="n">
        <f aca="false">U731-T731</f>
        <v>74</v>
      </c>
      <c r="W731" s="0" t="n">
        <f aca="false">IF(O731&lt;1881,1,0)</f>
        <v>1</v>
      </c>
      <c r="X731" s="0" t="n">
        <f aca="false">IF(AND(O731&gt;1880,O731&lt;1901),1,0)</f>
        <v>0</v>
      </c>
      <c r="Y731" s="0" t="n">
        <f aca="false">IF(AND(O731&gt;1900,O731&lt;1919),1,0)</f>
        <v>0</v>
      </c>
      <c r="Z731" s="0" t="n">
        <f aca="false">IF(O731&gt;1918,1,0)</f>
        <v>0</v>
      </c>
      <c r="AA731" s="0" t="n">
        <f aca="false">IF(W731=1,1,IF(X731=1,2,IF(Y731=1,3,IF(Z731=1,4,0))))</f>
        <v>1</v>
      </c>
      <c r="AB731" s="0" t="n">
        <f aca="false">IF(ISNUMBER(FIND("2e kamerlid",D731,1)),1,0)</f>
        <v>1</v>
      </c>
      <c r="AC731" s="0" t="n">
        <f aca="false">IF(ISNUMBER(FIND("1e kamerlid",D731,1)),1,0)</f>
        <v>0</v>
      </c>
      <c r="AD731" s="0" t="n">
        <f aca="false">IF(ISNUMBER(FIND("minister",D731,1)),1,0)</f>
        <v>0</v>
      </c>
      <c r="AE731" s="0" t="n">
        <f aca="false">IF(ISNUMBER(FIND("gedeputeerde",D731,1)),1,0)</f>
        <v>0</v>
      </c>
      <c r="AF731" s="0" t="n">
        <f aca="false">IF(ISNUMBER(FIND("commissaris",D731,1)),1,0)</f>
        <v>0</v>
      </c>
    </row>
    <row r="732" customFormat="false" ht="15" hidden="false" customHeight="false" outlineLevel="0" collapsed="false">
      <c r="A732" s="6" t="s">
        <v>3148</v>
      </c>
      <c r="B732" s="7" t="s">
        <v>3149</v>
      </c>
      <c r="C732" s="7"/>
      <c r="D732" s="7" t="s">
        <v>2852</v>
      </c>
      <c r="E732" s="7" t="s">
        <v>562</v>
      </c>
      <c r="F732" s="7" t="s">
        <v>37</v>
      </c>
      <c r="G732" s="7" t="s">
        <v>3150</v>
      </c>
      <c r="H732" s="7" t="n">
        <v>1881</v>
      </c>
      <c r="I732" s="7" t="s">
        <v>39</v>
      </c>
      <c r="J732" s="7" t="s">
        <v>40</v>
      </c>
      <c r="K732" s="7" t="s">
        <v>40</v>
      </c>
      <c r="L732" s="7"/>
      <c r="M732" s="12" t="s">
        <v>82</v>
      </c>
      <c r="N732" s="8" t="s">
        <v>40</v>
      </c>
      <c r="O732" s="9" t="n">
        <v>1826</v>
      </c>
      <c r="P732" s="0" t="str">
        <f aca="false">RIGHT(VLOOKUP(A732,Sheet2!A:C,3,0),4)</f>
        <v>1829</v>
      </c>
      <c r="Q732" s="0" t="n">
        <f aca="false">P732-O732</f>
        <v>3</v>
      </c>
      <c r="R732" s="0" t="str">
        <f aca="false">VLOOKUP(A732,Sheet1!A:K,8,0)</f>
        <v>-</v>
      </c>
      <c r="S732" s="0" t="s">
        <v>2923</v>
      </c>
      <c r="T732" s="0" t="str">
        <f aca="false">RIGHT(VLOOKUP(A732,Sheet1!A:K,11,0),4)</f>
        <v>1797</v>
      </c>
      <c r="U732" s="0" t="str">
        <f aca="false">RIGHT(G732,4)</f>
        <v>1881</v>
      </c>
      <c r="V732" s="0" t="n">
        <f aca="false">U732-T732</f>
        <v>84</v>
      </c>
      <c r="W732" s="0" t="n">
        <f aca="false">IF(O732&lt;1881,1,0)</f>
        <v>1</v>
      </c>
      <c r="X732" s="0" t="n">
        <f aca="false">IF(AND(O732&gt;1880,O732&lt;1901),1,0)</f>
        <v>0</v>
      </c>
      <c r="Y732" s="0" t="n">
        <f aca="false">IF(AND(O732&gt;1900,O732&lt;1919),1,0)</f>
        <v>0</v>
      </c>
      <c r="Z732" s="0" t="n">
        <f aca="false">IF(O732&gt;1918,1,0)</f>
        <v>0</v>
      </c>
      <c r="AA732" s="0" t="n">
        <f aca="false">IF(W732=1,1,IF(X732=1,2,IF(Y732=1,3,IF(Z732=1,4,0))))</f>
        <v>1</v>
      </c>
      <c r="AB732" s="0" t="n">
        <f aca="false">IF(ISNUMBER(FIND("2e kamerlid",D732,1)),1,0)</f>
        <v>0</v>
      </c>
      <c r="AC732" s="0" t="n">
        <f aca="false">IF(ISNUMBER(FIND("1e kamerlid",D732,1)),1,0)</f>
        <v>0</v>
      </c>
      <c r="AD732" s="0" t="n">
        <f aca="false">IF(ISNUMBER(FIND("minister",D732,1)),1,0)</f>
        <v>1</v>
      </c>
      <c r="AE732" s="0" t="n">
        <f aca="false">IF(ISNUMBER(FIND("gedeputeerde",D732,1)),1,0)</f>
        <v>0</v>
      </c>
      <c r="AF732" s="0" t="n">
        <f aca="false">IF(ISNUMBER(FIND("commissaris",D732,1)),1,0)</f>
        <v>0</v>
      </c>
    </row>
    <row r="733" customFormat="false" ht="15" hidden="false" customHeight="false" outlineLevel="0" collapsed="false">
      <c r="A733" s="6" t="s">
        <v>3151</v>
      </c>
      <c r="B733" s="6" t="s">
        <v>1644</v>
      </c>
      <c r="C733" s="6" t="s">
        <v>1649</v>
      </c>
      <c r="D733" s="6" t="s">
        <v>3152</v>
      </c>
      <c r="E733" s="6" t="s">
        <v>1645</v>
      </c>
      <c r="F733" s="6" t="s">
        <v>117</v>
      </c>
      <c r="G733" s="6" t="s">
        <v>1133</v>
      </c>
      <c r="H733" s="13" t="s">
        <v>1133</v>
      </c>
      <c r="I733" s="7" t="s">
        <v>105</v>
      </c>
      <c r="J733" s="7" t="s">
        <v>76</v>
      </c>
      <c r="K733" s="6" t="s">
        <v>77</v>
      </c>
      <c r="L733" s="6"/>
      <c r="M733" s="6"/>
      <c r="N733" s="7" t="s">
        <v>77</v>
      </c>
      <c r="O733" s="9" t="n">
        <v>1905</v>
      </c>
      <c r="P733" s="0" t="str">
        <f aca="false">RIGHT(VLOOKUP(A733,Sheet2!A:C,3,0),4)</f>
        <v>1924</v>
      </c>
      <c r="Q733" s="0" t="n">
        <f aca="false">P733-O733</f>
        <v>19</v>
      </c>
      <c r="R733" s="0" t="e">
        <f aca="false">VLOOKUP(A733,Sheet1!A:K,8,0)</f>
        <v>#N/A</v>
      </c>
      <c r="S733" s="0" t="e">
        <f aca="false">#N/A</f>
        <v>#N/A</v>
      </c>
      <c r="T733" s="0" t="e">
        <f aca="false">RIGHT(VLOOKUP(A733,Sheet1!A:K,11,0),4)</f>
        <v>#N/A</v>
      </c>
      <c r="U733" s="0" t="str">
        <f aca="false">RIGHT(G733,4)</f>
        <v>1932</v>
      </c>
      <c r="V733" s="0" t="e">
        <f aca="false">U733-T733</f>
        <v>#N/A</v>
      </c>
      <c r="W733" s="0" t="n">
        <f aca="false">IF(O733&lt;1881,1,0)</f>
        <v>0</v>
      </c>
      <c r="X733" s="0" t="n">
        <f aca="false">IF(AND(O733&gt;1880,O733&lt;1901),1,0)</f>
        <v>0</v>
      </c>
      <c r="Y733" s="0" t="n">
        <f aca="false">IF(AND(O733&gt;1900,O733&lt;1919),1,0)</f>
        <v>1</v>
      </c>
      <c r="Z733" s="0" t="n">
        <f aca="false">IF(O733&gt;1918,1,0)</f>
        <v>0</v>
      </c>
      <c r="AA733" s="0" t="n">
        <f aca="false">IF(W733=1,1,IF(X733=1,2,IF(Y733=1,3,IF(Z733=1,4,0))))</f>
        <v>3</v>
      </c>
      <c r="AB733" s="0" t="n">
        <f aca="false">IF(ISNUMBER(FIND("2e kamerlid",D733,1)),1,0)</f>
        <v>0</v>
      </c>
      <c r="AC733" s="0" t="n">
        <f aca="false">IF(ISNUMBER(FIND("1e kamerlid",D733,1)),1,0)</f>
        <v>0</v>
      </c>
      <c r="AD733" s="0" t="n">
        <f aca="false">IF(ISNUMBER(FIND("minister",D733,1)),1,0)</f>
        <v>0</v>
      </c>
      <c r="AE733" s="0" t="n">
        <f aca="false">IF(ISNUMBER(FIND("gedeputeerde",D733,1)),1,0)</f>
        <v>1</v>
      </c>
      <c r="AF733" s="0" t="n">
        <f aca="false">IF(ISNUMBER(FIND("commissaris",D733,1)),1,0)</f>
        <v>1</v>
      </c>
    </row>
    <row r="734" customFormat="false" ht="15" hidden="false" customHeight="false" outlineLevel="0" collapsed="false">
      <c r="A734" s="6" t="s">
        <v>3153</v>
      </c>
      <c r="B734" s="6" t="s">
        <v>3154</v>
      </c>
      <c r="C734" s="6" t="s">
        <v>64</v>
      </c>
      <c r="D734" s="6" t="s">
        <v>3152</v>
      </c>
      <c r="E734" s="6" t="s">
        <v>3155</v>
      </c>
      <c r="F734" s="6" t="s">
        <v>811</v>
      </c>
      <c r="G734" s="6" t="s">
        <v>3156</v>
      </c>
      <c r="H734" s="13" t="s">
        <v>1632</v>
      </c>
      <c r="I734" s="11" t="s">
        <v>3157</v>
      </c>
      <c r="J734" s="6" t="s">
        <v>40</v>
      </c>
      <c r="K734" s="7" t="s">
        <v>40</v>
      </c>
      <c r="L734" s="6" t="s">
        <v>1889</v>
      </c>
      <c r="M734" s="13" t="s">
        <v>3158</v>
      </c>
      <c r="N734" s="8" t="s">
        <v>40</v>
      </c>
      <c r="O734" s="9" t="n">
        <v>1882</v>
      </c>
      <c r="P734" s="0" t="str">
        <f aca="false">RIGHT(VLOOKUP(A734,Sheet2!A:C,3,0),4)</f>
        <v>1917</v>
      </c>
      <c r="Q734" s="0" t="n">
        <f aca="false">P734-O734</f>
        <v>35</v>
      </c>
      <c r="R734" s="0" t="e">
        <f aca="false">VLOOKUP(A734,Sheet1!A:K,8,0)</f>
        <v>#N/A</v>
      </c>
      <c r="S734" s="0" t="e">
        <f aca="false">#N/A</f>
        <v>#N/A</v>
      </c>
      <c r="T734" s="0" t="e">
        <f aca="false">RIGHT(VLOOKUP(A734,Sheet1!A:K,11,0),4)</f>
        <v>#N/A</v>
      </c>
      <c r="U734" s="0" t="str">
        <f aca="false">RIGHT(G734,4)</f>
        <v>1926</v>
      </c>
      <c r="V734" s="0" t="e">
        <f aca="false">U734-T734</f>
        <v>#N/A</v>
      </c>
      <c r="W734" s="0" t="n">
        <f aca="false">IF(O734&lt;1881,1,0)</f>
        <v>0</v>
      </c>
      <c r="X734" s="0" t="n">
        <f aca="false">IF(AND(O734&gt;1880,O734&lt;1901),1,0)</f>
        <v>1</v>
      </c>
      <c r="Y734" s="0" t="n">
        <f aca="false">IF(AND(O734&gt;1900,O734&lt;1919),1,0)</f>
        <v>0</v>
      </c>
      <c r="Z734" s="0" t="n">
        <f aca="false">IF(O734&gt;1918,1,0)</f>
        <v>0</v>
      </c>
      <c r="AA734" s="0" t="n">
        <f aca="false">IF(W734=1,1,IF(X734=1,2,IF(Y734=1,3,IF(Z734=1,4,0))))</f>
        <v>2</v>
      </c>
      <c r="AB734" s="0" t="n">
        <f aca="false">IF(ISNUMBER(FIND("2e kamerlid",D734,1)),1,0)</f>
        <v>0</v>
      </c>
      <c r="AC734" s="0" t="n">
        <f aca="false">IF(ISNUMBER(FIND("1e kamerlid",D734,1)),1,0)</f>
        <v>0</v>
      </c>
      <c r="AD734" s="0" t="n">
        <f aca="false">IF(ISNUMBER(FIND("minister",D734,1)),1,0)</f>
        <v>0</v>
      </c>
      <c r="AE734" s="0" t="n">
        <f aca="false">IF(ISNUMBER(FIND("gedeputeerde",D734,1)),1,0)</f>
        <v>1</v>
      </c>
      <c r="AF734" s="0" t="n">
        <f aca="false">IF(ISNUMBER(FIND("commissaris",D734,1)),1,0)</f>
        <v>1</v>
      </c>
    </row>
    <row r="735" customFormat="false" ht="15" hidden="false" customHeight="false" outlineLevel="0" collapsed="false">
      <c r="A735" s="6" t="s">
        <v>3159</v>
      </c>
      <c r="B735" s="6" t="s">
        <v>3160</v>
      </c>
      <c r="C735" s="6" t="s">
        <v>3161</v>
      </c>
      <c r="D735" s="6" t="s">
        <v>3162</v>
      </c>
      <c r="E735" s="6" t="s">
        <v>116</v>
      </c>
      <c r="F735" s="6" t="s">
        <v>117</v>
      </c>
      <c r="G735" s="6" t="s">
        <v>387</v>
      </c>
      <c r="H735" s="13" t="s">
        <v>387</v>
      </c>
      <c r="I735" s="7" t="s">
        <v>39</v>
      </c>
      <c r="J735" s="7" t="s">
        <v>40</v>
      </c>
      <c r="K735" s="7" t="s">
        <v>40</v>
      </c>
      <c r="L735" s="6" t="s">
        <v>116</v>
      </c>
      <c r="M735" s="6"/>
      <c r="N735" s="8" t="s">
        <v>40</v>
      </c>
      <c r="O735" s="9" t="n">
        <v>1880</v>
      </c>
      <c r="P735" s="0" t="str">
        <f aca="false">RIGHT(VLOOKUP(A735,Sheet2!A:C,3,0),4)</f>
        <v>1909</v>
      </c>
      <c r="Q735" s="0" t="n">
        <f aca="false">P735-O735</f>
        <v>29</v>
      </c>
      <c r="R735" s="0" t="e">
        <f aca="false">VLOOKUP(A735,Sheet1!A:K,8,0)</f>
        <v>#N/A</v>
      </c>
      <c r="S735" s="0" t="e">
        <f aca="false">#N/A</f>
        <v>#N/A</v>
      </c>
      <c r="T735" s="0" t="e">
        <f aca="false">RIGHT(VLOOKUP(A735,Sheet1!A:K,11,0),4)</f>
        <v>#N/A</v>
      </c>
      <c r="U735" s="0" t="str">
        <f aca="false">RIGHT(G735,4)</f>
        <v>1909</v>
      </c>
      <c r="V735" s="0" t="e">
        <f aca="false">U735-T735</f>
        <v>#N/A</v>
      </c>
      <c r="W735" s="0" t="n">
        <f aca="false">IF(O735&lt;1881,1,0)</f>
        <v>1</v>
      </c>
      <c r="X735" s="0" t="n">
        <f aca="false">IF(AND(O735&gt;1880,O735&lt;1901),1,0)</f>
        <v>0</v>
      </c>
      <c r="Y735" s="0" t="n">
        <f aca="false">IF(AND(O735&gt;1900,O735&lt;1919),1,0)</f>
        <v>0</v>
      </c>
      <c r="Z735" s="0" t="n">
        <f aca="false">IF(O735&gt;1918,1,0)</f>
        <v>0</v>
      </c>
      <c r="AA735" s="0" t="n">
        <f aca="false">IF(W735=1,1,IF(X735=1,2,IF(Y735=1,3,IF(Z735=1,4,0))))</f>
        <v>1</v>
      </c>
      <c r="AB735" s="0" t="n">
        <f aca="false">IF(ISNUMBER(FIND("2e kamerlid",D735,1)),1,0)</f>
        <v>0</v>
      </c>
      <c r="AC735" s="0" t="n">
        <f aca="false">IF(ISNUMBER(FIND("1e kamerlid",D735,1)),1,0)</f>
        <v>0</v>
      </c>
      <c r="AD735" s="0" t="n">
        <f aca="false">IF(ISNUMBER(FIND("minister",D735,1)),1,0)</f>
        <v>0</v>
      </c>
      <c r="AE735" s="0" t="n">
        <f aca="false">IF(ISNUMBER(FIND("gedeputeerde",D735,1)),1,0)</f>
        <v>0</v>
      </c>
      <c r="AF735" s="0" t="n">
        <f aca="false">IF(ISNUMBER(FIND("commissaris",D735,1)),1,0)</f>
        <v>1</v>
      </c>
    </row>
    <row r="736" customFormat="false" ht="15" hidden="false" customHeight="false" outlineLevel="0" collapsed="false">
      <c r="A736" s="6" t="s">
        <v>3163</v>
      </c>
      <c r="B736" s="24" t="s">
        <v>3164</v>
      </c>
      <c r="C736" s="7" t="s">
        <v>281</v>
      </c>
      <c r="D736" s="7" t="s">
        <v>509</v>
      </c>
      <c r="E736" s="7" t="s">
        <v>651</v>
      </c>
      <c r="F736" s="7" t="s">
        <v>66</v>
      </c>
      <c r="G736" s="7" t="s">
        <v>901</v>
      </c>
      <c r="H736" s="7" t="n">
        <v>1892</v>
      </c>
      <c r="I736" s="11" t="n">
        <v>726256</v>
      </c>
      <c r="J736" s="7" t="s">
        <v>40</v>
      </c>
      <c r="K736" s="7" t="s">
        <v>40</v>
      </c>
      <c r="L736" s="7"/>
      <c r="M736" s="7"/>
      <c r="N736" s="7" t="s">
        <v>40</v>
      </c>
      <c r="O736" s="9" t="n">
        <v>1875</v>
      </c>
      <c r="P736" s="0" t="str">
        <f aca="false">RIGHT(VLOOKUP(A736,Sheet2!A:C,3,0),4)</f>
        <v>1889</v>
      </c>
      <c r="Q736" s="0" t="n">
        <f aca="false">P736-O736</f>
        <v>14</v>
      </c>
      <c r="R736" s="0" t="e">
        <f aca="false">VLOOKUP(A736,Sheet1!A:K,8,0)</f>
        <v>#N/A</v>
      </c>
      <c r="S736" s="0" t="e">
        <f aca="false">#N/A</f>
        <v>#N/A</v>
      </c>
      <c r="T736" s="0" t="e">
        <f aca="false">RIGHT(VLOOKUP(A736,Sheet1!A:K,11,0),4)</f>
        <v>#N/A</v>
      </c>
      <c r="U736" s="0" t="str">
        <f aca="false">RIGHT(G736,4)</f>
        <v>1892</v>
      </c>
      <c r="V736" s="0" t="e">
        <f aca="false">U736-T736</f>
        <v>#N/A</v>
      </c>
      <c r="W736" s="0" t="n">
        <f aca="false">IF(O736&lt;1881,1,0)</f>
        <v>1</v>
      </c>
      <c r="X736" s="0" t="n">
        <f aca="false">IF(AND(O736&gt;1880,O736&lt;1901),1,0)</f>
        <v>0</v>
      </c>
      <c r="Y736" s="0" t="n">
        <f aca="false">IF(AND(O736&gt;1900,O736&lt;1919),1,0)</f>
        <v>0</v>
      </c>
      <c r="Z736" s="0" t="n">
        <f aca="false">IF(O736&gt;1918,1,0)</f>
        <v>0</v>
      </c>
      <c r="AA736" s="0" t="n">
        <f aca="false">IF(W736=1,1,IF(X736=1,2,IF(Y736=1,3,IF(Z736=1,4,0))))</f>
        <v>1</v>
      </c>
      <c r="AB736" s="0" t="n">
        <f aca="false">IF(ISNUMBER(FIND("2e kamerlid",D736,1)),1,0)</f>
        <v>0</v>
      </c>
      <c r="AC736" s="0" t="n">
        <f aca="false">IF(ISNUMBER(FIND("1e kamerlid",D736,1)),1,0)</f>
        <v>0</v>
      </c>
      <c r="AD736" s="0" t="n">
        <f aca="false">IF(ISNUMBER(FIND("minister",D736,1)),1,0)</f>
        <v>0</v>
      </c>
      <c r="AE736" s="0" t="n">
        <f aca="false">IF(ISNUMBER(FIND("gedeputeerde",D736,1)),1,0)</f>
        <v>1</v>
      </c>
      <c r="AF736" s="0" t="n">
        <f aca="false">IF(ISNUMBER(FIND("commissaris",D736,1)),1,0)</f>
        <v>0</v>
      </c>
    </row>
    <row r="737" customFormat="false" ht="15" hidden="false" customHeight="false" outlineLevel="0" collapsed="false">
      <c r="A737" s="6" t="s">
        <v>3165</v>
      </c>
      <c r="B737" s="6" t="s">
        <v>1946</v>
      </c>
      <c r="C737" s="6" t="s">
        <v>194</v>
      </c>
      <c r="D737" s="6" t="s">
        <v>509</v>
      </c>
      <c r="E737" s="6" t="s">
        <v>810</v>
      </c>
      <c r="F737" s="6" t="s">
        <v>811</v>
      </c>
      <c r="G737" s="6" t="s">
        <v>3166</v>
      </c>
      <c r="H737" s="13" t="s">
        <v>1583</v>
      </c>
      <c r="I737" s="11" t="s">
        <v>3167</v>
      </c>
      <c r="J737" s="6" t="s">
        <v>40</v>
      </c>
      <c r="K737" s="7" t="s">
        <v>40</v>
      </c>
      <c r="L737" s="6" t="s">
        <v>810</v>
      </c>
      <c r="M737" s="13" t="s">
        <v>3168</v>
      </c>
      <c r="N737" s="8" t="s">
        <v>40</v>
      </c>
      <c r="O737" s="9" t="n">
        <v>1875</v>
      </c>
      <c r="P737" s="0" t="str">
        <f aca="false">RIGHT(VLOOKUP(A737,Sheet2!A:C,3,0),4)</f>
        <v>1893</v>
      </c>
      <c r="Q737" s="0" t="n">
        <f aca="false">P737-O737</f>
        <v>18</v>
      </c>
      <c r="R737" s="0" t="e">
        <f aca="false">VLOOKUP(A737,Sheet1!A:K,8,0)</f>
        <v>#N/A</v>
      </c>
      <c r="S737" s="0" t="e">
        <f aca="false">#N/A</f>
        <v>#N/A</v>
      </c>
      <c r="T737" s="0" t="e">
        <f aca="false">RIGHT(VLOOKUP(A737,Sheet1!A:K,11,0),4)</f>
        <v>#N/A</v>
      </c>
      <c r="U737" s="0" t="str">
        <f aca="false">RIGHT(G737,4)</f>
        <v>1904</v>
      </c>
      <c r="V737" s="0" t="e">
        <f aca="false">U737-T737</f>
        <v>#N/A</v>
      </c>
      <c r="W737" s="0" t="n">
        <f aca="false">IF(O737&lt;1881,1,0)</f>
        <v>1</v>
      </c>
      <c r="X737" s="0" t="n">
        <f aca="false">IF(AND(O737&gt;1880,O737&lt;1901),1,0)</f>
        <v>0</v>
      </c>
      <c r="Y737" s="0" t="n">
        <f aca="false">IF(AND(O737&gt;1900,O737&lt;1919),1,0)</f>
        <v>0</v>
      </c>
      <c r="Z737" s="0" t="n">
        <f aca="false">IF(O737&gt;1918,1,0)</f>
        <v>0</v>
      </c>
      <c r="AA737" s="0" t="n">
        <f aca="false">IF(W737=1,1,IF(X737=1,2,IF(Y737=1,3,IF(Z737=1,4,0))))</f>
        <v>1</v>
      </c>
      <c r="AB737" s="0" t="n">
        <f aca="false">IF(ISNUMBER(FIND("2e kamerlid",D737,1)),1,0)</f>
        <v>0</v>
      </c>
      <c r="AC737" s="0" t="n">
        <f aca="false">IF(ISNUMBER(FIND("1e kamerlid",D737,1)),1,0)</f>
        <v>0</v>
      </c>
      <c r="AD737" s="0" t="n">
        <f aca="false">IF(ISNUMBER(FIND("minister",D737,1)),1,0)</f>
        <v>0</v>
      </c>
      <c r="AE737" s="0" t="n">
        <f aca="false">IF(ISNUMBER(FIND("gedeputeerde",D737,1)),1,0)</f>
        <v>1</v>
      </c>
      <c r="AF737" s="0" t="n">
        <f aca="false">IF(ISNUMBER(FIND("commissaris",D737,1)),1,0)</f>
        <v>0</v>
      </c>
    </row>
    <row r="738" customFormat="false" ht="15" hidden="false" customHeight="false" outlineLevel="0" collapsed="false">
      <c r="A738" s="6" t="s">
        <v>3169</v>
      </c>
      <c r="B738" s="6" t="s">
        <v>1717</v>
      </c>
      <c r="C738" s="6" t="s">
        <v>3170</v>
      </c>
      <c r="D738" s="6" t="s">
        <v>509</v>
      </c>
      <c r="E738" s="6" t="s">
        <v>3171</v>
      </c>
      <c r="F738" s="6" t="s">
        <v>95</v>
      </c>
      <c r="G738" s="6" t="s">
        <v>1107</v>
      </c>
      <c r="H738" s="13" t="s">
        <v>1107</v>
      </c>
      <c r="I738" s="7" t="s">
        <v>84</v>
      </c>
      <c r="J738" s="7" t="s">
        <v>40</v>
      </c>
      <c r="K738" s="6" t="s">
        <v>40</v>
      </c>
      <c r="L738" s="6"/>
      <c r="M738" s="6"/>
      <c r="N738" s="8" t="s">
        <v>40</v>
      </c>
      <c r="O738" s="9" t="n">
        <v>1875</v>
      </c>
      <c r="P738" s="0" t="str">
        <f aca="false">RIGHT(VLOOKUP(A738,Sheet2!A:C,3,0),4)</f>
        <v>1895</v>
      </c>
      <c r="Q738" s="0" t="n">
        <f aca="false">P738-O738</f>
        <v>20</v>
      </c>
      <c r="R738" s="0" t="e">
        <f aca="false">VLOOKUP(A738,Sheet1!A:K,8,0)</f>
        <v>#N/A</v>
      </c>
      <c r="S738" s="0" t="e">
        <f aca="false">#N/A</f>
        <v>#N/A</v>
      </c>
      <c r="T738" s="0" t="e">
        <f aca="false">RIGHT(VLOOKUP(A738,Sheet1!A:K,11,0),4)</f>
        <v>#N/A</v>
      </c>
      <c r="U738" s="0" t="str">
        <f aca="false">RIGHT(G738,4)</f>
        <v>1895</v>
      </c>
      <c r="V738" s="0" t="e">
        <f aca="false">U738-T738</f>
        <v>#N/A</v>
      </c>
      <c r="W738" s="0" t="n">
        <f aca="false">IF(O738&lt;1881,1,0)</f>
        <v>1</v>
      </c>
      <c r="X738" s="0" t="n">
        <f aca="false">IF(AND(O738&gt;1880,O738&lt;1901),1,0)</f>
        <v>0</v>
      </c>
      <c r="Y738" s="0" t="n">
        <f aca="false">IF(AND(O738&gt;1900,O738&lt;1919),1,0)</f>
        <v>0</v>
      </c>
      <c r="Z738" s="0" t="n">
        <f aca="false">IF(O738&gt;1918,1,0)</f>
        <v>0</v>
      </c>
      <c r="AA738" s="0" t="n">
        <f aca="false">IF(W738=1,1,IF(X738=1,2,IF(Y738=1,3,IF(Z738=1,4,0))))</f>
        <v>1</v>
      </c>
      <c r="AB738" s="0" t="n">
        <f aca="false">IF(ISNUMBER(FIND("2e kamerlid",D738,1)),1,0)</f>
        <v>0</v>
      </c>
      <c r="AC738" s="0" t="n">
        <f aca="false">IF(ISNUMBER(FIND("1e kamerlid",D738,1)),1,0)</f>
        <v>0</v>
      </c>
      <c r="AD738" s="0" t="n">
        <f aca="false">IF(ISNUMBER(FIND("minister",D738,1)),1,0)</f>
        <v>0</v>
      </c>
      <c r="AE738" s="0" t="n">
        <f aca="false">IF(ISNUMBER(FIND("gedeputeerde",D738,1)),1,0)</f>
        <v>1</v>
      </c>
      <c r="AF738" s="0" t="n">
        <f aca="false">IF(ISNUMBER(FIND("commissaris",D738,1)),1,0)</f>
        <v>0</v>
      </c>
    </row>
    <row r="739" customFormat="false" ht="15" hidden="false" customHeight="false" outlineLevel="0" collapsed="false">
      <c r="A739" s="6" t="s">
        <v>3172</v>
      </c>
      <c r="B739" s="24" t="s">
        <v>2222</v>
      </c>
      <c r="C739" s="7" t="s">
        <v>3173</v>
      </c>
      <c r="D739" s="7" t="s">
        <v>509</v>
      </c>
      <c r="E739" s="7" t="s">
        <v>3174</v>
      </c>
      <c r="F739" s="7" t="s">
        <v>66</v>
      </c>
      <c r="G739" s="7" t="s">
        <v>3175</v>
      </c>
      <c r="H739" s="7" t="n">
        <v>1904</v>
      </c>
      <c r="I739" s="11" t="n">
        <v>1810906</v>
      </c>
      <c r="J739" s="7" t="s">
        <v>40</v>
      </c>
      <c r="K739" s="7" t="s">
        <v>40</v>
      </c>
      <c r="L739" s="7" t="s">
        <v>3176</v>
      </c>
      <c r="M739" s="7"/>
      <c r="N739" s="7" t="s">
        <v>40</v>
      </c>
      <c r="O739" s="9" t="n">
        <v>1875</v>
      </c>
      <c r="P739" s="0" t="str">
        <f aca="false">RIGHT(VLOOKUP(A739,Sheet2!A:C,3,0),4)</f>
        <v>1901</v>
      </c>
      <c r="Q739" s="0" t="n">
        <f aca="false">P739-O739</f>
        <v>26</v>
      </c>
      <c r="R739" s="0" t="e">
        <f aca="false">VLOOKUP(A739,Sheet1!A:K,8,0)</f>
        <v>#N/A</v>
      </c>
      <c r="S739" s="0" t="e">
        <f aca="false">#N/A</f>
        <v>#N/A</v>
      </c>
      <c r="T739" s="0" t="e">
        <f aca="false">RIGHT(VLOOKUP(A739,Sheet1!A:K,11,0),4)</f>
        <v>#N/A</v>
      </c>
      <c r="U739" s="0" t="str">
        <f aca="false">RIGHT(G739,4)</f>
        <v>1904</v>
      </c>
      <c r="V739" s="0" t="e">
        <f aca="false">U739-T739</f>
        <v>#N/A</v>
      </c>
      <c r="W739" s="0" t="n">
        <f aca="false">IF(O739&lt;1881,1,0)</f>
        <v>1</v>
      </c>
      <c r="X739" s="0" t="n">
        <f aca="false">IF(AND(O739&gt;1880,O739&lt;1901),1,0)</f>
        <v>0</v>
      </c>
      <c r="Y739" s="0" t="n">
        <f aca="false">IF(AND(O739&gt;1900,O739&lt;1919),1,0)</f>
        <v>0</v>
      </c>
      <c r="Z739" s="0" t="n">
        <f aca="false">IF(O739&gt;1918,1,0)</f>
        <v>0</v>
      </c>
      <c r="AA739" s="0" t="n">
        <f aca="false">IF(W739=1,1,IF(X739=1,2,IF(Y739=1,3,IF(Z739=1,4,0))))</f>
        <v>1</v>
      </c>
      <c r="AB739" s="0" t="n">
        <f aca="false">IF(ISNUMBER(FIND("2e kamerlid",D739,1)),1,0)</f>
        <v>0</v>
      </c>
      <c r="AC739" s="0" t="n">
        <f aca="false">IF(ISNUMBER(FIND("1e kamerlid",D739,1)),1,0)</f>
        <v>0</v>
      </c>
      <c r="AD739" s="0" t="n">
        <f aca="false">IF(ISNUMBER(FIND("minister",D739,1)),1,0)</f>
        <v>0</v>
      </c>
      <c r="AE739" s="0" t="n">
        <f aca="false">IF(ISNUMBER(FIND("gedeputeerde",D739,1)),1,0)</f>
        <v>1</v>
      </c>
      <c r="AF739" s="0" t="n">
        <f aca="false">IF(ISNUMBER(FIND("commissaris",D739,1)),1,0)</f>
        <v>0</v>
      </c>
    </row>
    <row r="740" customFormat="false" ht="15" hidden="false" customHeight="false" outlineLevel="0" collapsed="false">
      <c r="A740" s="6" t="s">
        <v>3177</v>
      </c>
      <c r="B740" s="6" t="s">
        <v>2724</v>
      </c>
      <c r="C740" s="6" t="s">
        <v>3178</v>
      </c>
      <c r="D740" s="6" t="s">
        <v>35</v>
      </c>
      <c r="E740" s="6" t="s">
        <v>3179</v>
      </c>
      <c r="F740" s="6" t="s">
        <v>139</v>
      </c>
      <c r="G740" s="6" t="s">
        <v>3180</v>
      </c>
      <c r="H740" s="13" t="s">
        <v>241</v>
      </c>
      <c r="I740" s="8" t="s">
        <v>39</v>
      </c>
      <c r="J740" s="8" t="s">
        <v>40</v>
      </c>
      <c r="K740" s="14" t="s">
        <v>40</v>
      </c>
      <c r="L740" s="6"/>
      <c r="M740" s="14" t="s">
        <v>3181</v>
      </c>
      <c r="N740" s="7" t="s">
        <v>77</v>
      </c>
      <c r="O740" s="9" t="n">
        <v>1888</v>
      </c>
      <c r="P740" s="0" t="str">
        <f aca="false">RIGHT(VLOOKUP(A740,Sheet2!A:C,3,0),4)</f>
        <v>1891</v>
      </c>
      <c r="Q740" s="0" t="n">
        <f aca="false">P740-O740</f>
        <v>3</v>
      </c>
      <c r="R740" s="0" t="str">
        <f aca="false">VLOOKUP(A740,Sheet1!A:K,8,0)</f>
        <v>antirevolutionair</v>
      </c>
      <c r="S740" s="0" t="s">
        <v>69</v>
      </c>
      <c r="T740" s="0" t="str">
        <f aca="false">RIGHT(VLOOKUP(A740,Sheet1!A:K,11,0),4)</f>
        <v>1839</v>
      </c>
      <c r="U740" s="0" t="str">
        <f aca="false">RIGHT(G740,4)</f>
        <v>1915</v>
      </c>
      <c r="V740" s="0" t="n">
        <f aca="false">U740-T740</f>
        <v>76</v>
      </c>
      <c r="W740" s="0" t="n">
        <f aca="false">IF(O740&lt;1881,1,0)</f>
        <v>0</v>
      </c>
      <c r="X740" s="0" t="n">
        <f aca="false">IF(AND(O740&gt;1880,O740&lt;1901),1,0)</f>
        <v>1</v>
      </c>
      <c r="Y740" s="0" t="n">
        <f aca="false">IF(AND(O740&gt;1900,O740&lt;1919),1,0)</f>
        <v>0</v>
      </c>
      <c r="Z740" s="0" t="n">
        <f aca="false">IF(O740&gt;1918,1,0)</f>
        <v>0</v>
      </c>
      <c r="AA740" s="0" t="n">
        <f aca="false">IF(W740=1,1,IF(X740=1,2,IF(Y740=1,3,IF(Z740=1,4,0))))</f>
        <v>2</v>
      </c>
      <c r="AB740" s="0" t="n">
        <f aca="false">IF(ISNUMBER(FIND("2e kamerlid",D740,1)),1,0)</f>
        <v>1</v>
      </c>
      <c r="AC740" s="0" t="n">
        <f aca="false">IF(ISNUMBER(FIND("1e kamerlid",D740,1)),1,0)</f>
        <v>0</v>
      </c>
      <c r="AD740" s="0" t="n">
        <f aca="false">IF(ISNUMBER(FIND("minister",D740,1)),1,0)</f>
        <v>0</v>
      </c>
      <c r="AE740" s="0" t="n">
        <f aca="false">IF(ISNUMBER(FIND("gedeputeerde",D740,1)),1,0)</f>
        <v>0</v>
      </c>
      <c r="AF740" s="0" t="n">
        <f aca="false">IF(ISNUMBER(FIND("commissaris",D740,1)),1,0)</f>
        <v>0</v>
      </c>
    </row>
    <row r="741" customFormat="false" ht="15" hidden="false" customHeight="false" outlineLevel="0" collapsed="false">
      <c r="A741" s="6" t="s">
        <v>3182</v>
      </c>
      <c r="B741" s="6" t="s">
        <v>3183</v>
      </c>
      <c r="C741" s="6" t="s">
        <v>1247</v>
      </c>
      <c r="D741" s="6" t="s">
        <v>509</v>
      </c>
      <c r="E741" s="6" t="s">
        <v>3184</v>
      </c>
      <c r="F741" s="6" t="s">
        <v>117</v>
      </c>
      <c r="G741" s="6" t="s">
        <v>3185</v>
      </c>
      <c r="H741" s="13" t="s">
        <v>1065</v>
      </c>
      <c r="I741" s="7" t="s">
        <v>39</v>
      </c>
      <c r="J741" s="7" t="s">
        <v>40</v>
      </c>
      <c r="K741" s="6" t="s">
        <v>40</v>
      </c>
      <c r="L741" s="6" t="s">
        <v>3186</v>
      </c>
      <c r="M741" s="6"/>
      <c r="N741" s="7" t="s">
        <v>40</v>
      </c>
      <c r="O741" s="9" t="n">
        <v>1876</v>
      </c>
      <c r="P741" s="0" t="str">
        <f aca="false">RIGHT(VLOOKUP(A741,Sheet2!A:C,3,0),4)</f>
        <v>1895</v>
      </c>
      <c r="Q741" s="0" t="n">
        <f aca="false">P741-O741</f>
        <v>19</v>
      </c>
      <c r="R741" s="0" t="e">
        <f aca="false">VLOOKUP(A741,Sheet1!A:K,8,0)</f>
        <v>#N/A</v>
      </c>
      <c r="S741" s="0" t="e">
        <f aca="false">#N/A</f>
        <v>#N/A</v>
      </c>
      <c r="T741" s="0" t="e">
        <f aca="false">RIGHT(VLOOKUP(A741,Sheet1!A:K,11,0),4)</f>
        <v>#N/A</v>
      </c>
      <c r="U741" s="0" t="str">
        <f aca="false">RIGHT(G741,4)</f>
        <v>1896</v>
      </c>
      <c r="V741" s="0" t="e">
        <f aca="false">U741-T741</f>
        <v>#N/A</v>
      </c>
      <c r="W741" s="0" t="n">
        <f aca="false">IF(O741&lt;1881,1,0)</f>
        <v>1</v>
      </c>
      <c r="X741" s="0" t="n">
        <f aca="false">IF(AND(O741&gt;1880,O741&lt;1901),1,0)</f>
        <v>0</v>
      </c>
      <c r="Y741" s="0" t="n">
        <f aca="false">IF(AND(O741&gt;1900,O741&lt;1919),1,0)</f>
        <v>0</v>
      </c>
      <c r="Z741" s="0" t="n">
        <f aca="false">IF(O741&gt;1918,1,0)</f>
        <v>0</v>
      </c>
      <c r="AA741" s="0" t="n">
        <f aca="false">IF(W741=1,1,IF(X741=1,2,IF(Y741=1,3,IF(Z741=1,4,0))))</f>
        <v>1</v>
      </c>
      <c r="AB741" s="0" t="n">
        <f aca="false">IF(ISNUMBER(FIND("2e kamerlid",D741,1)),1,0)</f>
        <v>0</v>
      </c>
      <c r="AC741" s="0" t="n">
        <f aca="false">IF(ISNUMBER(FIND("1e kamerlid",D741,1)),1,0)</f>
        <v>0</v>
      </c>
      <c r="AD741" s="0" t="n">
        <f aca="false">IF(ISNUMBER(FIND("minister",D741,1)),1,0)</f>
        <v>0</v>
      </c>
      <c r="AE741" s="0" t="n">
        <f aca="false">IF(ISNUMBER(FIND("gedeputeerde",D741,1)),1,0)</f>
        <v>1</v>
      </c>
      <c r="AF741" s="0" t="n">
        <f aca="false">IF(ISNUMBER(FIND("commissaris",D741,1)),1,0)</f>
        <v>0</v>
      </c>
    </row>
    <row r="742" customFormat="false" ht="15" hidden="false" customHeight="false" outlineLevel="0" collapsed="false">
      <c r="A742" s="6" t="s">
        <v>3187</v>
      </c>
      <c r="B742" s="24" t="s">
        <v>3188</v>
      </c>
      <c r="C742" s="7" t="s">
        <v>64</v>
      </c>
      <c r="D742" s="7" t="s">
        <v>509</v>
      </c>
      <c r="E742" s="7" t="s">
        <v>3189</v>
      </c>
      <c r="F742" s="7" t="s">
        <v>56</v>
      </c>
      <c r="G742" s="7" t="s">
        <v>1331</v>
      </c>
      <c r="H742" s="7" t="n">
        <v>1891</v>
      </c>
      <c r="I742" s="11" t="s">
        <v>3190</v>
      </c>
      <c r="J742" s="7" t="s">
        <v>40</v>
      </c>
      <c r="K742" s="7" t="s">
        <v>40</v>
      </c>
      <c r="L742" s="7" t="s">
        <v>1974</v>
      </c>
      <c r="M742" s="7"/>
      <c r="N742" s="8" t="s">
        <v>40</v>
      </c>
      <c r="O742" s="9" t="n">
        <v>1877</v>
      </c>
      <c r="P742" s="0" t="str">
        <f aca="false">RIGHT(VLOOKUP(A742,Sheet2!A:C,3,0),4)</f>
        <v>1891</v>
      </c>
      <c r="Q742" s="0" t="n">
        <f aca="false">P742-O742</f>
        <v>14</v>
      </c>
      <c r="R742" s="0" t="e">
        <f aca="false">VLOOKUP(A742,Sheet1!A:K,8,0)</f>
        <v>#N/A</v>
      </c>
      <c r="S742" s="0" t="e">
        <f aca="false">#N/A</f>
        <v>#N/A</v>
      </c>
      <c r="T742" s="0" t="e">
        <f aca="false">RIGHT(VLOOKUP(A742,Sheet1!A:K,11,0),4)</f>
        <v>#N/A</v>
      </c>
      <c r="U742" s="0" t="str">
        <f aca="false">RIGHT(G742,4)</f>
        <v>1891</v>
      </c>
      <c r="V742" s="0" t="e">
        <f aca="false">U742-T742</f>
        <v>#N/A</v>
      </c>
      <c r="W742" s="0" t="n">
        <f aca="false">IF(O742&lt;1881,1,0)</f>
        <v>1</v>
      </c>
      <c r="X742" s="0" t="n">
        <f aca="false">IF(AND(O742&gt;1880,O742&lt;1901),1,0)</f>
        <v>0</v>
      </c>
      <c r="Y742" s="0" t="n">
        <f aca="false">IF(AND(O742&gt;1900,O742&lt;1919),1,0)</f>
        <v>0</v>
      </c>
      <c r="Z742" s="0" t="n">
        <f aca="false">IF(O742&gt;1918,1,0)</f>
        <v>0</v>
      </c>
      <c r="AA742" s="0" t="n">
        <f aca="false">IF(W742=1,1,IF(X742=1,2,IF(Y742=1,3,IF(Z742=1,4,0))))</f>
        <v>1</v>
      </c>
      <c r="AB742" s="0" t="n">
        <f aca="false">IF(ISNUMBER(FIND("2e kamerlid",D742,1)),1,0)</f>
        <v>0</v>
      </c>
      <c r="AC742" s="0" t="n">
        <f aca="false">IF(ISNUMBER(FIND("1e kamerlid",D742,1)),1,0)</f>
        <v>0</v>
      </c>
      <c r="AD742" s="0" t="n">
        <f aca="false">IF(ISNUMBER(FIND("minister",D742,1)),1,0)</f>
        <v>0</v>
      </c>
      <c r="AE742" s="0" t="n">
        <f aca="false">IF(ISNUMBER(FIND("gedeputeerde",D742,1)),1,0)</f>
        <v>1</v>
      </c>
      <c r="AF742" s="0" t="n">
        <f aca="false">IF(ISNUMBER(FIND("commissaris",D742,1)),1,0)</f>
        <v>0</v>
      </c>
    </row>
    <row r="743" customFormat="false" ht="15" hidden="false" customHeight="false" outlineLevel="0" collapsed="false">
      <c r="A743" s="6" t="s">
        <v>3191</v>
      </c>
      <c r="B743" s="6" t="s">
        <v>3192</v>
      </c>
      <c r="C743" s="6" t="s">
        <v>3193</v>
      </c>
      <c r="D743" s="6" t="s">
        <v>509</v>
      </c>
      <c r="E743" s="6" t="s">
        <v>116</v>
      </c>
      <c r="F743" s="6" t="s">
        <v>117</v>
      </c>
      <c r="G743" s="6" t="s">
        <v>3194</v>
      </c>
      <c r="H743" s="13" t="s">
        <v>437</v>
      </c>
      <c r="I743" s="7" t="s">
        <v>39</v>
      </c>
      <c r="J743" s="7" t="s">
        <v>40</v>
      </c>
      <c r="K743" s="6" t="s">
        <v>40</v>
      </c>
      <c r="L743" s="6"/>
      <c r="M743" s="6"/>
      <c r="N743" s="7" t="s">
        <v>40</v>
      </c>
      <c r="O743" s="9" t="n">
        <v>1877</v>
      </c>
      <c r="P743" s="0" t="str">
        <f aca="false">RIGHT(VLOOKUP(A743,Sheet2!A:C,3,0),4)</f>
        <v>1901</v>
      </c>
      <c r="Q743" s="0" t="n">
        <f aca="false">P743-O743</f>
        <v>24</v>
      </c>
      <c r="R743" s="0" t="e">
        <f aca="false">VLOOKUP(A743,Sheet1!A:K,8,0)</f>
        <v>#N/A</v>
      </c>
      <c r="S743" s="0" t="e">
        <f aca="false">#N/A</f>
        <v>#N/A</v>
      </c>
      <c r="T743" s="0" t="e">
        <f aca="false">RIGHT(VLOOKUP(A743,Sheet1!A:K,11,0),4)</f>
        <v>#N/A</v>
      </c>
      <c r="U743" s="0" t="str">
        <f aca="false">RIGHT(G743,4)</f>
        <v>1903</v>
      </c>
      <c r="V743" s="0" t="e">
        <f aca="false">U743-T743</f>
        <v>#N/A</v>
      </c>
      <c r="W743" s="0" t="n">
        <f aca="false">IF(O743&lt;1881,1,0)</f>
        <v>1</v>
      </c>
      <c r="X743" s="0" t="n">
        <f aca="false">IF(AND(O743&gt;1880,O743&lt;1901),1,0)</f>
        <v>0</v>
      </c>
      <c r="Y743" s="0" t="n">
        <f aca="false">IF(AND(O743&gt;1900,O743&lt;1919),1,0)</f>
        <v>0</v>
      </c>
      <c r="Z743" s="0" t="n">
        <f aca="false">IF(O743&gt;1918,1,0)</f>
        <v>0</v>
      </c>
      <c r="AA743" s="0" t="n">
        <f aca="false">IF(W743=1,1,IF(X743=1,2,IF(Y743=1,3,IF(Z743=1,4,0))))</f>
        <v>1</v>
      </c>
      <c r="AB743" s="0" t="n">
        <f aca="false">IF(ISNUMBER(FIND("2e kamerlid",D743,1)),1,0)</f>
        <v>0</v>
      </c>
      <c r="AC743" s="0" t="n">
        <f aca="false">IF(ISNUMBER(FIND("1e kamerlid",D743,1)),1,0)</f>
        <v>0</v>
      </c>
      <c r="AD743" s="0" t="n">
        <f aca="false">IF(ISNUMBER(FIND("minister",D743,1)),1,0)</f>
        <v>0</v>
      </c>
      <c r="AE743" s="0" t="n">
        <f aca="false">IF(ISNUMBER(FIND("gedeputeerde",D743,1)),1,0)</f>
        <v>1</v>
      </c>
      <c r="AF743" s="0" t="n">
        <f aca="false">IF(ISNUMBER(FIND("commissaris",D743,1)),1,0)</f>
        <v>0</v>
      </c>
    </row>
    <row r="744" customFormat="false" ht="15" hidden="false" customHeight="false" outlineLevel="0" collapsed="false">
      <c r="A744" s="6" t="s">
        <v>3195</v>
      </c>
      <c r="B744" s="6" t="s">
        <v>3196</v>
      </c>
      <c r="C744" s="6" t="s">
        <v>186</v>
      </c>
      <c r="D744" s="6" t="s">
        <v>509</v>
      </c>
      <c r="E744" s="6" t="s">
        <v>138</v>
      </c>
      <c r="F744" s="6" t="s">
        <v>139</v>
      </c>
      <c r="G744" s="14" t="s">
        <v>3197</v>
      </c>
      <c r="H744" s="13" t="s">
        <v>241</v>
      </c>
      <c r="I744" s="8" t="s">
        <v>39</v>
      </c>
      <c r="J744" s="8" t="s">
        <v>40</v>
      </c>
      <c r="K744" s="14" t="s">
        <v>40</v>
      </c>
      <c r="L744" s="6"/>
      <c r="M744" s="14" t="s">
        <v>3198</v>
      </c>
      <c r="N744" s="7" t="s">
        <v>77</v>
      </c>
      <c r="O744" s="9" t="n">
        <v>1875</v>
      </c>
      <c r="P744" s="0" t="str">
        <f aca="false">RIGHT(VLOOKUP(A744,Sheet2!A:C,3,0),4)</f>
        <v>1909</v>
      </c>
      <c r="Q744" s="0" t="n">
        <f aca="false">P744-O744</f>
        <v>34</v>
      </c>
      <c r="R744" s="0" t="e">
        <f aca="false">VLOOKUP(A744,Sheet1!A:K,8,0)</f>
        <v>#N/A</v>
      </c>
      <c r="S744" s="0" t="e">
        <f aca="false">#N/A</f>
        <v>#N/A</v>
      </c>
      <c r="T744" s="0" t="e">
        <f aca="false">RIGHT(VLOOKUP(A744,Sheet1!A:K,11,0),4)</f>
        <v>#N/A</v>
      </c>
      <c r="U744" s="0" t="str">
        <f aca="false">RIGHT(G744,4)</f>
        <v>1915</v>
      </c>
      <c r="V744" s="0" t="e">
        <f aca="false">U744-T744</f>
        <v>#N/A</v>
      </c>
      <c r="W744" s="0" t="n">
        <f aca="false">IF(O744&lt;1881,1,0)</f>
        <v>1</v>
      </c>
      <c r="X744" s="0" t="n">
        <f aca="false">IF(AND(O744&gt;1880,O744&lt;1901),1,0)</f>
        <v>0</v>
      </c>
      <c r="Y744" s="0" t="n">
        <f aca="false">IF(AND(O744&gt;1900,O744&lt;1919),1,0)</f>
        <v>0</v>
      </c>
      <c r="Z744" s="0" t="n">
        <f aca="false">IF(O744&gt;1918,1,0)</f>
        <v>0</v>
      </c>
      <c r="AA744" s="0" t="n">
        <f aca="false">IF(W744=1,1,IF(X744=1,2,IF(Y744=1,3,IF(Z744=1,4,0))))</f>
        <v>1</v>
      </c>
      <c r="AB744" s="0" t="n">
        <f aca="false">IF(ISNUMBER(FIND("2e kamerlid",D744,1)),1,0)</f>
        <v>0</v>
      </c>
      <c r="AC744" s="0" t="n">
        <f aca="false">IF(ISNUMBER(FIND("1e kamerlid",D744,1)),1,0)</f>
        <v>0</v>
      </c>
      <c r="AD744" s="0" t="n">
        <f aca="false">IF(ISNUMBER(FIND("minister",D744,1)),1,0)</f>
        <v>0</v>
      </c>
      <c r="AE744" s="0" t="n">
        <f aca="false">IF(ISNUMBER(FIND("gedeputeerde",D744,1)),1,0)</f>
        <v>1</v>
      </c>
      <c r="AF744" s="0" t="n">
        <f aca="false">IF(ISNUMBER(FIND("commissaris",D744,1)),1,0)</f>
        <v>0</v>
      </c>
    </row>
    <row r="745" customFormat="false" ht="15" hidden="false" customHeight="false" outlineLevel="0" collapsed="false">
      <c r="A745" s="6" t="s">
        <v>3199</v>
      </c>
      <c r="B745" s="6" t="s">
        <v>3200</v>
      </c>
      <c r="C745" s="6" t="s">
        <v>93</v>
      </c>
      <c r="D745" s="6" t="s">
        <v>509</v>
      </c>
      <c r="E745" s="6" t="s">
        <v>3201</v>
      </c>
      <c r="F745" s="6" t="s">
        <v>340</v>
      </c>
      <c r="G745" s="6" t="s">
        <v>3202</v>
      </c>
      <c r="H745" s="13" t="s">
        <v>1331</v>
      </c>
      <c r="I745" s="7" t="s">
        <v>39</v>
      </c>
      <c r="J745" s="6" t="s">
        <v>40</v>
      </c>
      <c r="K745" s="7" t="s">
        <v>40</v>
      </c>
      <c r="L745" s="6"/>
      <c r="M745" s="6"/>
      <c r="N745" s="7" t="s">
        <v>40</v>
      </c>
      <c r="O745" s="9" t="n">
        <v>1878</v>
      </c>
      <c r="P745" s="0" t="str">
        <f aca="false">RIGHT(VLOOKUP(A745,Sheet2!A:C,3,0),4)</f>
        <v>1889</v>
      </c>
      <c r="Q745" s="0" t="n">
        <f aca="false">P745-O745</f>
        <v>11</v>
      </c>
      <c r="R745" s="0" t="e">
        <f aca="false">VLOOKUP(A745,Sheet1!A:K,8,0)</f>
        <v>#N/A</v>
      </c>
      <c r="S745" s="0" t="e">
        <f aca="false">#N/A</f>
        <v>#N/A</v>
      </c>
      <c r="T745" s="0" t="e">
        <f aca="false">RIGHT(VLOOKUP(A745,Sheet1!A:K,11,0),4)</f>
        <v>#N/A</v>
      </c>
      <c r="U745" s="0" t="str">
        <f aca="false">RIGHT(G745,4)</f>
        <v>1891</v>
      </c>
      <c r="V745" s="0" t="e">
        <f aca="false">U745-T745</f>
        <v>#N/A</v>
      </c>
      <c r="W745" s="0" t="n">
        <f aca="false">IF(O745&lt;1881,1,0)</f>
        <v>1</v>
      </c>
      <c r="X745" s="0" t="n">
        <f aca="false">IF(AND(O745&gt;1880,O745&lt;1901),1,0)</f>
        <v>0</v>
      </c>
      <c r="Y745" s="0" t="n">
        <f aca="false">IF(AND(O745&gt;1900,O745&lt;1919),1,0)</f>
        <v>0</v>
      </c>
      <c r="Z745" s="0" t="n">
        <f aca="false">IF(O745&gt;1918,1,0)</f>
        <v>0</v>
      </c>
      <c r="AA745" s="0" t="n">
        <f aca="false">IF(W745=1,1,IF(X745=1,2,IF(Y745=1,3,IF(Z745=1,4,0))))</f>
        <v>1</v>
      </c>
      <c r="AB745" s="0" t="n">
        <f aca="false">IF(ISNUMBER(FIND("2e kamerlid",D745,1)),1,0)</f>
        <v>0</v>
      </c>
      <c r="AC745" s="0" t="n">
        <f aca="false">IF(ISNUMBER(FIND("1e kamerlid",D745,1)),1,0)</f>
        <v>0</v>
      </c>
      <c r="AD745" s="0" t="n">
        <f aca="false">IF(ISNUMBER(FIND("minister",D745,1)),1,0)</f>
        <v>0</v>
      </c>
      <c r="AE745" s="0" t="n">
        <f aca="false">IF(ISNUMBER(FIND("gedeputeerde",D745,1)),1,0)</f>
        <v>1</v>
      </c>
      <c r="AF745" s="0" t="n">
        <f aca="false">IF(ISNUMBER(FIND("commissaris",D745,1)),1,0)</f>
        <v>0</v>
      </c>
    </row>
    <row r="746" customFormat="false" ht="15" hidden="false" customHeight="false" outlineLevel="0" collapsed="false">
      <c r="A746" s="6" t="s">
        <v>3203</v>
      </c>
      <c r="B746" s="6" t="s">
        <v>904</v>
      </c>
      <c r="C746" s="6" t="s">
        <v>1543</v>
      </c>
      <c r="D746" s="6" t="s">
        <v>509</v>
      </c>
      <c r="E746" s="6" t="s">
        <v>1510</v>
      </c>
      <c r="F746" s="6" t="s">
        <v>340</v>
      </c>
      <c r="G746" s="6" t="s">
        <v>3204</v>
      </c>
      <c r="H746" s="13" t="s">
        <v>841</v>
      </c>
      <c r="I746" s="7" t="s">
        <v>39</v>
      </c>
      <c r="J746" s="6" t="s">
        <v>40</v>
      </c>
      <c r="K746" s="7" t="s">
        <v>40</v>
      </c>
      <c r="L746" s="6"/>
      <c r="M746" s="6"/>
      <c r="N746" s="8" t="s">
        <v>40</v>
      </c>
      <c r="O746" s="9" t="n">
        <v>1878</v>
      </c>
      <c r="P746" s="0" t="str">
        <f aca="false">RIGHT(VLOOKUP(A746,Sheet2!A:C,3,0),4)</f>
        <v>1889</v>
      </c>
      <c r="Q746" s="0" t="n">
        <f aca="false">P746-O746</f>
        <v>11</v>
      </c>
      <c r="R746" s="0" t="e">
        <f aca="false">VLOOKUP(A746,Sheet1!A:K,8,0)</f>
        <v>#N/A</v>
      </c>
      <c r="S746" s="0" t="e">
        <f aca="false">#N/A</f>
        <v>#N/A</v>
      </c>
      <c r="T746" s="0" t="e">
        <f aca="false">RIGHT(VLOOKUP(A746,Sheet1!A:K,11,0),4)</f>
        <v>#N/A</v>
      </c>
      <c r="U746" s="0" t="str">
        <f aca="false">RIGHT(G746,4)</f>
        <v>1889</v>
      </c>
      <c r="V746" s="0" t="e">
        <f aca="false">U746-T746</f>
        <v>#N/A</v>
      </c>
      <c r="W746" s="0" t="n">
        <f aca="false">IF(O746&lt;1881,1,0)</f>
        <v>1</v>
      </c>
      <c r="X746" s="0" t="n">
        <f aca="false">IF(AND(O746&gt;1880,O746&lt;1901),1,0)</f>
        <v>0</v>
      </c>
      <c r="Y746" s="0" t="n">
        <f aca="false">IF(AND(O746&gt;1900,O746&lt;1919),1,0)</f>
        <v>0</v>
      </c>
      <c r="Z746" s="0" t="n">
        <f aca="false">IF(O746&gt;1918,1,0)</f>
        <v>0</v>
      </c>
      <c r="AA746" s="0" t="n">
        <f aca="false">IF(W746=1,1,IF(X746=1,2,IF(Y746=1,3,IF(Z746=1,4,0))))</f>
        <v>1</v>
      </c>
      <c r="AB746" s="0" t="n">
        <f aca="false">IF(ISNUMBER(FIND("2e kamerlid",D746,1)),1,0)</f>
        <v>0</v>
      </c>
      <c r="AC746" s="0" t="n">
        <f aca="false">IF(ISNUMBER(FIND("1e kamerlid",D746,1)),1,0)</f>
        <v>0</v>
      </c>
      <c r="AD746" s="0" t="n">
        <f aca="false">IF(ISNUMBER(FIND("minister",D746,1)),1,0)</f>
        <v>0</v>
      </c>
      <c r="AE746" s="0" t="n">
        <f aca="false">IF(ISNUMBER(FIND("gedeputeerde",D746,1)),1,0)</f>
        <v>1</v>
      </c>
      <c r="AF746" s="0" t="n">
        <f aca="false">IF(ISNUMBER(FIND("commissaris",D746,1)),1,0)</f>
        <v>0</v>
      </c>
    </row>
    <row r="747" customFormat="false" ht="15" hidden="false" customHeight="false" outlineLevel="0" collapsed="false">
      <c r="A747" s="6" t="s">
        <v>3205</v>
      </c>
      <c r="B747" s="25" t="s">
        <v>3206</v>
      </c>
      <c r="C747" s="7" t="s">
        <v>64</v>
      </c>
      <c r="D747" s="7" t="s">
        <v>509</v>
      </c>
      <c r="E747" s="7" t="s">
        <v>3207</v>
      </c>
      <c r="F747" s="7" t="s">
        <v>110</v>
      </c>
      <c r="G747" s="7" t="s">
        <v>3208</v>
      </c>
      <c r="H747" s="7" t="n">
        <v>1907</v>
      </c>
      <c r="I747" s="11" t="s">
        <v>3209</v>
      </c>
      <c r="J747" s="7" t="s">
        <v>77</v>
      </c>
      <c r="K747" s="7" t="s">
        <v>77</v>
      </c>
      <c r="L747" s="7"/>
      <c r="M747" s="12" t="s">
        <v>3210</v>
      </c>
      <c r="N747" s="7" t="s">
        <v>77</v>
      </c>
      <c r="O747" s="9" t="n">
        <v>1878</v>
      </c>
      <c r="P747" s="0" t="str">
        <f aca="false">RIGHT(VLOOKUP(A747,Sheet2!A:C,3,0),4)</f>
        <v>1904</v>
      </c>
      <c r="Q747" s="0" t="n">
        <f aca="false">P747-O747</f>
        <v>26</v>
      </c>
      <c r="R747" s="0" t="e">
        <f aca="false">VLOOKUP(A747,Sheet1!A:K,8,0)</f>
        <v>#N/A</v>
      </c>
      <c r="S747" s="0" t="e">
        <f aca="false">#N/A</f>
        <v>#N/A</v>
      </c>
      <c r="T747" s="0" t="e">
        <f aca="false">RIGHT(VLOOKUP(A747,Sheet1!A:K,11,0),4)</f>
        <v>#N/A</v>
      </c>
      <c r="U747" s="0" t="str">
        <f aca="false">RIGHT(G747,4)</f>
        <v>1907</v>
      </c>
      <c r="V747" s="0" t="e">
        <f aca="false">U747-T747</f>
        <v>#N/A</v>
      </c>
      <c r="W747" s="0" t="n">
        <f aca="false">IF(O747&lt;1881,1,0)</f>
        <v>1</v>
      </c>
      <c r="X747" s="0" t="n">
        <f aca="false">IF(AND(O747&gt;1880,O747&lt;1901),1,0)</f>
        <v>0</v>
      </c>
      <c r="Y747" s="0" t="n">
        <f aca="false">IF(AND(O747&gt;1900,O747&lt;1919),1,0)</f>
        <v>0</v>
      </c>
      <c r="Z747" s="0" t="n">
        <f aca="false">IF(O747&gt;1918,1,0)</f>
        <v>0</v>
      </c>
      <c r="AA747" s="0" t="n">
        <f aca="false">IF(W747=1,1,IF(X747=1,2,IF(Y747=1,3,IF(Z747=1,4,0))))</f>
        <v>1</v>
      </c>
      <c r="AB747" s="0" t="n">
        <f aca="false">IF(ISNUMBER(FIND("2e kamerlid",D747,1)),1,0)</f>
        <v>0</v>
      </c>
      <c r="AC747" s="0" t="n">
        <f aca="false">IF(ISNUMBER(FIND("1e kamerlid",D747,1)),1,0)</f>
        <v>0</v>
      </c>
      <c r="AD747" s="0" t="n">
        <f aca="false">IF(ISNUMBER(FIND("minister",D747,1)),1,0)</f>
        <v>0</v>
      </c>
      <c r="AE747" s="0" t="n">
        <f aca="false">IF(ISNUMBER(FIND("gedeputeerde",D747,1)),1,0)</f>
        <v>1</v>
      </c>
      <c r="AF747" s="0" t="n">
        <f aca="false">IF(ISNUMBER(FIND("commissaris",D747,1)),1,0)</f>
        <v>0</v>
      </c>
    </row>
    <row r="748" customFormat="false" ht="15" hidden="false" customHeight="false" outlineLevel="0" collapsed="false">
      <c r="A748" s="6" t="s">
        <v>3211</v>
      </c>
      <c r="B748" s="6" t="s">
        <v>3212</v>
      </c>
      <c r="C748" s="6" t="s">
        <v>3213</v>
      </c>
      <c r="D748" s="6" t="s">
        <v>509</v>
      </c>
      <c r="E748" s="6" t="s">
        <v>3214</v>
      </c>
      <c r="F748" s="6" t="s">
        <v>117</v>
      </c>
      <c r="G748" s="6" t="s">
        <v>462</v>
      </c>
      <c r="H748" s="13" t="s">
        <v>462</v>
      </c>
      <c r="I748" s="7" t="s">
        <v>39</v>
      </c>
      <c r="J748" s="7" t="s">
        <v>40</v>
      </c>
      <c r="K748" s="6" t="s">
        <v>40</v>
      </c>
      <c r="L748" s="6" t="s">
        <v>2227</v>
      </c>
      <c r="M748" s="6"/>
      <c r="N748" s="7" t="s">
        <v>40</v>
      </c>
      <c r="O748" s="9" t="n">
        <v>1879</v>
      </c>
      <c r="P748" s="0" t="str">
        <f aca="false">RIGHT(VLOOKUP(A748,Sheet2!A:C,3,0),4)</f>
        <v>1885</v>
      </c>
      <c r="Q748" s="0" t="n">
        <f aca="false">P748-O748</f>
        <v>6</v>
      </c>
      <c r="R748" s="0" t="e">
        <f aca="false">VLOOKUP(A748,Sheet1!A:K,8,0)</f>
        <v>#N/A</v>
      </c>
      <c r="S748" s="0" t="e">
        <f aca="false">#N/A</f>
        <v>#N/A</v>
      </c>
      <c r="T748" s="0" t="e">
        <f aca="false">RIGHT(VLOOKUP(A748,Sheet1!A:K,11,0),4)</f>
        <v>#N/A</v>
      </c>
      <c r="U748" s="0" t="str">
        <f aca="false">RIGHT(G748,4)</f>
        <v>1885</v>
      </c>
      <c r="V748" s="0" t="e">
        <f aca="false">U748-T748</f>
        <v>#N/A</v>
      </c>
      <c r="W748" s="0" t="n">
        <f aca="false">IF(O748&lt;1881,1,0)</f>
        <v>1</v>
      </c>
      <c r="X748" s="0" t="n">
        <f aca="false">IF(AND(O748&gt;1880,O748&lt;1901),1,0)</f>
        <v>0</v>
      </c>
      <c r="Y748" s="0" t="n">
        <f aca="false">IF(AND(O748&gt;1900,O748&lt;1919),1,0)</f>
        <v>0</v>
      </c>
      <c r="Z748" s="0" t="n">
        <f aca="false">IF(O748&gt;1918,1,0)</f>
        <v>0</v>
      </c>
      <c r="AA748" s="0" t="n">
        <f aca="false">IF(W748=1,1,IF(X748=1,2,IF(Y748=1,3,IF(Z748=1,4,0))))</f>
        <v>1</v>
      </c>
      <c r="AB748" s="0" t="n">
        <f aca="false">IF(ISNUMBER(FIND("2e kamerlid",D748,1)),1,0)</f>
        <v>0</v>
      </c>
      <c r="AC748" s="0" t="n">
        <f aca="false">IF(ISNUMBER(FIND("1e kamerlid",D748,1)),1,0)</f>
        <v>0</v>
      </c>
      <c r="AD748" s="0" t="n">
        <f aca="false">IF(ISNUMBER(FIND("minister",D748,1)),1,0)</f>
        <v>0</v>
      </c>
      <c r="AE748" s="0" t="n">
        <f aca="false">IF(ISNUMBER(FIND("gedeputeerde",D748,1)),1,0)</f>
        <v>1</v>
      </c>
      <c r="AF748" s="0" t="n">
        <f aca="false">IF(ISNUMBER(FIND("commissaris",D748,1)),1,0)</f>
        <v>0</v>
      </c>
    </row>
    <row r="749" customFormat="false" ht="15" hidden="false" customHeight="false" outlineLevel="0" collapsed="false">
      <c r="A749" s="6" t="s">
        <v>3215</v>
      </c>
      <c r="B749" s="6" t="s">
        <v>3216</v>
      </c>
      <c r="C749" s="6" t="s">
        <v>890</v>
      </c>
      <c r="D749" s="6" t="s">
        <v>509</v>
      </c>
      <c r="E749" s="6" t="s">
        <v>482</v>
      </c>
      <c r="F749" s="6" t="s">
        <v>102</v>
      </c>
      <c r="G749" s="6" t="s">
        <v>3217</v>
      </c>
      <c r="H749" s="13" t="s">
        <v>1002</v>
      </c>
      <c r="I749" s="7" t="s">
        <v>39</v>
      </c>
      <c r="J749" s="6" t="s">
        <v>40</v>
      </c>
      <c r="K749" s="7" t="s">
        <v>40</v>
      </c>
      <c r="L749" s="6"/>
      <c r="M749" s="6"/>
      <c r="N749" s="7" t="s">
        <v>40</v>
      </c>
      <c r="O749" s="9" t="n">
        <v>1879</v>
      </c>
      <c r="P749" s="0" t="str">
        <f aca="false">RIGHT(VLOOKUP(A749,Sheet2!A:C,3,0),4)</f>
        <v>1889</v>
      </c>
      <c r="Q749" s="0" t="n">
        <f aca="false">P749-O749</f>
        <v>10</v>
      </c>
      <c r="R749" s="0" t="e">
        <f aca="false">VLOOKUP(A749,Sheet1!A:K,8,0)</f>
        <v>#N/A</v>
      </c>
      <c r="S749" s="0" t="e">
        <f aca="false">#N/A</f>
        <v>#N/A</v>
      </c>
      <c r="T749" s="0" t="e">
        <f aca="false">RIGHT(VLOOKUP(A749,Sheet1!A:K,11,0),4)</f>
        <v>#N/A</v>
      </c>
      <c r="U749" s="0" t="str">
        <f aca="false">RIGHT(G749,4)</f>
        <v>1921</v>
      </c>
      <c r="V749" s="0" t="e">
        <f aca="false">U749-T749</f>
        <v>#N/A</v>
      </c>
      <c r="W749" s="0" t="n">
        <f aca="false">IF(O749&lt;1881,1,0)</f>
        <v>1</v>
      </c>
      <c r="X749" s="0" t="n">
        <f aca="false">IF(AND(O749&gt;1880,O749&lt;1901),1,0)</f>
        <v>0</v>
      </c>
      <c r="Y749" s="0" t="n">
        <f aca="false">IF(AND(O749&gt;1900,O749&lt;1919),1,0)</f>
        <v>0</v>
      </c>
      <c r="Z749" s="0" t="n">
        <f aca="false">IF(O749&gt;1918,1,0)</f>
        <v>0</v>
      </c>
      <c r="AA749" s="0" t="n">
        <f aca="false">IF(W749=1,1,IF(X749=1,2,IF(Y749=1,3,IF(Z749=1,4,0))))</f>
        <v>1</v>
      </c>
      <c r="AB749" s="0" t="n">
        <f aca="false">IF(ISNUMBER(FIND("2e kamerlid",D749,1)),1,0)</f>
        <v>0</v>
      </c>
      <c r="AC749" s="0" t="n">
        <f aca="false">IF(ISNUMBER(FIND("1e kamerlid",D749,1)),1,0)</f>
        <v>0</v>
      </c>
      <c r="AD749" s="0" t="n">
        <f aca="false">IF(ISNUMBER(FIND("minister",D749,1)),1,0)</f>
        <v>0</v>
      </c>
      <c r="AE749" s="0" t="n">
        <f aca="false">IF(ISNUMBER(FIND("gedeputeerde",D749,1)),1,0)</f>
        <v>1</v>
      </c>
      <c r="AF749" s="0" t="n">
        <f aca="false">IF(ISNUMBER(FIND("commissaris",D749,1)),1,0)</f>
        <v>0</v>
      </c>
    </row>
    <row r="750" customFormat="false" ht="15" hidden="false" customHeight="false" outlineLevel="0" collapsed="false">
      <c r="A750" s="6" t="s">
        <v>3218</v>
      </c>
      <c r="B750" s="6" t="s">
        <v>3219</v>
      </c>
      <c r="C750" s="6" t="s">
        <v>3220</v>
      </c>
      <c r="D750" s="6" t="s">
        <v>509</v>
      </c>
      <c r="E750" s="6" t="s">
        <v>429</v>
      </c>
      <c r="F750" s="6" t="s">
        <v>340</v>
      </c>
      <c r="G750" s="6" t="s">
        <v>3221</v>
      </c>
      <c r="H750" s="13" t="s">
        <v>813</v>
      </c>
      <c r="I750" s="7" t="s">
        <v>39</v>
      </c>
      <c r="J750" s="6" t="s">
        <v>40</v>
      </c>
      <c r="K750" s="7" t="s">
        <v>40</v>
      </c>
      <c r="L750" s="6"/>
      <c r="M750" s="6"/>
      <c r="N750" s="7" t="s">
        <v>40</v>
      </c>
      <c r="O750" s="9" t="n">
        <v>1879</v>
      </c>
      <c r="P750" s="0" t="str">
        <f aca="false">RIGHT(VLOOKUP(A750,Sheet2!A:C,3,0),4)</f>
        <v>1895</v>
      </c>
      <c r="Q750" s="0" t="n">
        <f aca="false">P750-O750</f>
        <v>16</v>
      </c>
      <c r="R750" s="0" t="e">
        <f aca="false">VLOOKUP(A750,Sheet1!A:K,8,0)</f>
        <v>#N/A</v>
      </c>
      <c r="S750" s="0" t="e">
        <f aca="false">#N/A</f>
        <v>#N/A</v>
      </c>
      <c r="T750" s="0" t="e">
        <f aca="false">RIGHT(VLOOKUP(A750,Sheet1!A:K,11,0),4)</f>
        <v>#N/A</v>
      </c>
      <c r="U750" s="0" t="str">
        <f aca="false">RIGHT(G750,4)</f>
        <v>1913</v>
      </c>
      <c r="V750" s="0" t="e">
        <f aca="false">U750-T750</f>
        <v>#N/A</v>
      </c>
      <c r="W750" s="0" t="n">
        <f aca="false">IF(O750&lt;1881,1,0)</f>
        <v>1</v>
      </c>
      <c r="X750" s="0" t="n">
        <f aca="false">IF(AND(O750&gt;1880,O750&lt;1901),1,0)</f>
        <v>0</v>
      </c>
      <c r="Y750" s="0" t="n">
        <f aca="false">IF(AND(O750&gt;1900,O750&lt;1919),1,0)</f>
        <v>0</v>
      </c>
      <c r="Z750" s="0" t="n">
        <f aca="false">IF(O750&gt;1918,1,0)</f>
        <v>0</v>
      </c>
      <c r="AA750" s="0" t="n">
        <f aca="false">IF(W750=1,1,IF(X750=1,2,IF(Y750=1,3,IF(Z750=1,4,0))))</f>
        <v>1</v>
      </c>
      <c r="AB750" s="0" t="n">
        <f aca="false">IF(ISNUMBER(FIND("2e kamerlid",D750,1)),1,0)</f>
        <v>0</v>
      </c>
      <c r="AC750" s="0" t="n">
        <f aca="false">IF(ISNUMBER(FIND("1e kamerlid",D750,1)),1,0)</f>
        <v>0</v>
      </c>
      <c r="AD750" s="0" t="n">
        <f aca="false">IF(ISNUMBER(FIND("minister",D750,1)),1,0)</f>
        <v>0</v>
      </c>
      <c r="AE750" s="0" t="n">
        <f aca="false">IF(ISNUMBER(FIND("gedeputeerde",D750,1)),1,0)</f>
        <v>1</v>
      </c>
      <c r="AF750" s="0" t="n">
        <f aca="false">IF(ISNUMBER(FIND("commissaris",D750,1)),1,0)</f>
        <v>0</v>
      </c>
    </row>
    <row r="751" customFormat="false" ht="15" hidden="false" customHeight="false" outlineLevel="0" collapsed="false">
      <c r="A751" s="6" t="s">
        <v>3222</v>
      </c>
      <c r="B751" s="6" t="s">
        <v>1061</v>
      </c>
      <c r="C751" s="6" t="s">
        <v>3223</v>
      </c>
      <c r="D751" s="6" t="s">
        <v>509</v>
      </c>
      <c r="E751" s="6" t="s">
        <v>3224</v>
      </c>
      <c r="F751" s="6" t="s">
        <v>95</v>
      </c>
      <c r="G751" s="6" t="s">
        <v>1018</v>
      </c>
      <c r="H751" s="13" t="s">
        <v>1018</v>
      </c>
      <c r="I751" s="7" t="s">
        <v>105</v>
      </c>
      <c r="J751" s="7" t="s">
        <v>76</v>
      </c>
      <c r="K751" s="6" t="s">
        <v>77</v>
      </c>
      <c r="L751" s="6"/>
      <c r="M751" s="6"/>
      <c r="N751" s="7" t="s">
        <v>77</v>
      </c>
      <c r="O751" s="9" t="n">
        <v>1879</v>
      </c>
      <c r="P751" s="0" t="str">
        <f aca="false">RIGHT(VLOOKUP(A751,Sheet2!A:C,3,0),4)</f>
        <v>1901</v>
      </c>
      <c r="Q751" s="0" t="n">
        <f aca="false">P751-O751</f>
        <v>22</v>
      </c>
      <c r="R751" s="0" t="e">
        <f aca="false">VLOOKUP(A751,Sheet1!A:K,8,0)</f>
        <v>#N/A</v>
      </c>
      <c r="S751" s="0" t="e">
        <f aca="false">#N/A</f>
        <v>#N/A</v>
      </c>
      <c r="T751" s="0" t="e">
        <f aca="false">RIGHT(VLOOKUP(A751,Sheet1!A:K,11,0),4)</f>
        <v>#N/A</v>
      </c>
      <c r="U751" s="0" t="str">
        <f aca="false">RIGHT(G751,4)</f>
        <v>1901</v>
      </c>
      <c r="V751" s="0" t="e">
        <f aca="false">U751-T751</f>
        <v>#N/A</v>
      </c>
      <c r="W751" s="0" t="n">
        <f aca="false">IF(O751&lt;1881,1,0)</f>
        <v>1</v>
      </c>
      <c r="X751" s="0" t="n">
        <f aca="false">IF(AND(O751&gt;1880,O751&lt;1901),1,0)</f>
        <v>0</v>
      </c>
      <c r="Y751" s="0" t="n">
        <f aca="false">IF(AND(O751&gt;1900,O751&lt;1919),1,0)</f>
        <v>0</v>
      </c>
      <c r="Z751" s="0" t="n">
        <f aca="false">IF(O751&gt;1918,1,0)</f>
        <v>0</v>
      </c>
      <c r="AA751" s="0" t="n">
        <f aca="false">IF(W751=1,1,IF(X751=1,2,IF(Y751=1,3,IF(Z751=1,4,0))))</f>
        <v>1</v>
      </c>
      <c r="AB751" s="0" t="n">
        <f aca="false">IF(ISNUMBER(FIND("2e kamerlid",D751,1)),1,0)</f>
        <v>0</v>
      </c>
      <c r="AC751" s="0" t="n">
        <f aca="false">IF(ISNUMBER(FIND("1e kamerlid",D751,1)),1,0)</f>
        <v>0</v>
      </c>
      <c r="AD751" s="0" t="n">
        <f aca="false">IF(ISNUMBER(FIND("minister",D751,1)),1,0)</f>
        <v>0</v>
      </c>
      <c r="AE751" s="0" t="n">
        <f aca="false">IF(ISNUMBER(FIND("gedeputeerde",D751,1)),1,0)</f>
        <v>1</v>
      </c>
      <c r="AF751" s="0" t="n">
        <f aca="false">IF(ISNUMBER(FIND("commissaris",D751,1)),1,0)</f>
        <v>0</v>
      </c>
    </row>
    <row r="752" customFormat="false" ht="15" hidden="false" customHeight="false" outlineLevel="0" collapsed="false">
      <c r="A752" s="6" t="s">
        <v>3225</v>
      </c>
      <c r="B752" s="24" t="s">
        <v>3226</v>
      </c>
      <c r="C752" s="7" t="s">
        <v>1347</v>
      </c>
      <c r="D752" s="7" t="s">
        <v>509</v>
      </c>
      <c r="E752" s="7" t="s">
        <v>704</v>
      </c>
      <c r="F752" s="7" t="s">
        <v>110</v>
      </c>
      <c r="G752" s="7" t="s">
        <v>290</v>
      </c>
      <c r="H752" s="7" t="n">
        <v>1880</v>
      </c>
      <c r="I752" s="11" t="n">
        <v>1121022</v>
      </c>
      <c r="J752" s="7" t="s">
        <v>40</v>
      </c>
      <c r="K752" s="7" t="s">
        <v>40</v>
      </c>
      <c r="L752" s="7"/>
      <c r="M752" s="12" t="s">
        <v>3227</v>
      </c>
      <c r="N752" s="7" t="s">
        <v>40</v>
      </c>
      <c r="O752" s="9" t="n">
        <v>1846</v>
      </c>
      <c r="P752" s="0" t="str">
        <f aca="false">RIGHT(VLOOKUP(A752,Sheet2!A:C,3,0),4)</f>
        <v>1850</v>
      </c>
      <c r="Q752" s="0" t="n">
        <f aca="false">P752-O752</f>
        <v>4</v>
      </c>
      <c r="R752" s="0" t="e">
        <f aca="false">VLOOKUP(A752,Sheet1!A:K,8,0)</f>
        <v>#N/A</v>
      </c>
      <c r="S752" s="0" t="e">
        <f aca="false">#N/A</f>
        <v>#N/A</v>
      </c>
      <c r="T752" s="0" t="e">
        <f aca="false">RIGHT(VLOOKUP(A752,Sheet1!A:K,11,0),4)</f>
        <v>#N/A</v>
      </c>
      <c r="U752" s="0" t="str">
        <f aca="false">RIGHT(G752,4)</f>
        <v>1880</v>
      </c>
      <c r="V752" s="0" t="e">
        <f aca="false">U752-T752</f>
        <v>#N/A</v>
      </c>
      <c r="W752" s="0" t="n">
        <f aca="false">IF(O752&lt;1881,1,0)</f>
        <v>1</v>
      </c>
      <c r="X752" s="0" t="n">
        <f aca="false">IF(AND(O752&gt;1880,O752&lt;1901),1,0)</f>
        <v>0</v>
      </c>
      <c r="Y752" s="0" t="n">
        <f aca="false">IF(AND(O752&gt;1900,O752&lt;1919),1,0)</f>
        <v>0</v>
      </c>
      <c r="Z752" s="0" t="n">
        <f aca="false">IF(O752&gt;1918,1,0)</f>
        <v>0</v>
      </c>
      <c r="AA752" s="0" t="n">
        <f aca="false">IF(W752=1,1,IF(X752=1,2,IF(Y752=1,3,IF(Z752=1,4,0))))</f>
        <v>1</v>
      </c>
      <c r="AB752" s="0" t="n">
        <f aca="false">IF(ISNUMBER(FIND("2e kamerlid",D752,1)),1,0)</f>
        <v>0</v>
      </c>
      <c r="AC752" s="0" t="n">
        <f aca="false">IF(ISNUMBER(FIND("1e kamerlid",D752,1)),1,0)</f>
        <v>0</v>
      </c>
      <c r="AD752" s="0" t="n">
        <f aca="false">IF(ISNUMBER(FIND("minister",D752,1)),1,0)</f>
        <v>0</v>
      </c>
      <c r="AE752" s="0" t="n">
        <f aca="false">IF(ISNUMBER(FIND("gedeputeerde",D752,1)),1,0)</f>
        <v>1</v>
      </c>
      <c r="AF752" s="0" t="n">
        <f aca="false">IF(ISNUMBER(FIND("commissaris",D752,1)),1,0)</f>
        <v>0</v>
      </c>
    </row>
    <row r="753" customFormat="false" ht="15" hidden="false" customHeight="false" outlineLevel="0" collapsed="false">
      <c r="A753" s="6" t="s">
        <v>3228</v>
      </c>
      <c r="B753" s="6" t="s">
        <v>3229</v>
      </c>
      <c r="C753" s="6" t="s">
        <v>3230</v>
      </c>
      <c r="D753" s="6" t="s">
        <v>509</v>
      </c>
      <c r="E753" s="6" t="s">
        <v>3231</v>
      </c>
      <c r="F753" s="6" t="s">
        <v>66</v>
      </c>
      <c r="G753" s="6" t="s">
        <v>3232</v>
      </c>
      <c r="H753" s="13" t="s">
        <v>819</v>
      </c>
      <c r="I753" s="7" t="s">
        <v>39</v>
      </c>
      <c r="J753" s="6" t="s">
        <v>40</v>
      </c>
      <c r="K753" s="6" t="s">
        <v>40</v>
      </c>
      <c r="L753" s="6" t="s">
        <v>3233</v>
      </c>
      <c r="M753" s="6"/>
      <c r="N753" s="8" t="s">
        <v>40</v>
      </c>
      <c r="O753" s="9" t="n">
        <v>1880</v>
      </c>
      <c r="P753" s="0" t="str">
        <f aca="false">RIGHT(VLOOKUP(A753,Sheet2!A:C,3,0),4)</f>
        <v>1890</v>
      </c>
      <c r="Q753" s="0" t="n">
        <f aca="false">P753-O753</f>
        <v>10</v>
      </c>
      <c r="R753" s="0" t="e">
        <f aca="false">VLOOKUP(A753,Sheet1!A:K,8,0)</f>
        <v>#N/A</v>
      </c>
      <c r="S753" s="0" t="e">
        <f aca="false">#N/A</f>
        <v>#N/A</v>
      </c>
      <c r="T753" s="0" t="e">
        <f aca="false">RIGHT(VLOOKUP(A753,Sheet1!A:K,11,0),4)</f>
        <v>#N/A</v>
      </c>
      <c r="U753" s="0" t="str">
        <f aca="false">RIGHT(G753,4)</f>
        <v>1890</v>
      </c>
      <c r="V753" s="0" t="e">
        <f aca="false">U753-T753</f>
        <v>#N/A</v>
      </c>
      <c r="W753" s="0" t="n">
        <f aca="false">IF(O753&lt;1881,1,0)</f>
        <v>1</v>
      </c>
      <c r="X753" s="0" t="n">
        <f aca="false">IF(AND(O753&gt;1880,O753&lt;1901),1,0)</f>
        <v>0</v>
      </c>
      <c r="Y753" s="0" t="n">
        <f aca="false">IF(AND(O753&gt;1900,O753&lt;1919),1,0)</f>
        <v>0</v>
      </c>
      <c r="Z753" s="0" t="n">
        <f aca="false">IF(O753&gt;1918,1,0)</f>
        <v>0</v>
      </c>
      <c r="AA753" s="0" t="n">
        <f aca="false">IF(W753=1,1,IF(X753=1,2,IF(Y753=1,3,IF(Z753=1,4,0))))</f>
        <v>1</v>
      </c>
      <c r="AB753" s="0" t="n">
        <f aca="false">IF(ISNUMBER(FIND("2e kamerlid",D753,1)),1,0)</f>
        <v>0</v>
      </c>
      <c r="AC753" s="0" t="n">
        <f aca="false">IF(ISNUMBER(FIND("1e kamerlid",D753,1)),1,0)</f>
        <v>0</v>
      </c>
      <c r="AD753" s="0" t="n">
        <f aca="false">IF(ISNUMBER(FIND("minister",D753,1)),1,0)</f>
        <v>0</v>
      </c>
      <c r="AE753" s="0" t="n">
        <f aca="false">IF(ISNUMBER(FIND("gedeputeerde",D753,1)),1,0)</f>
        <v>1</v>
      </c>
      <c r="AF753" s="0" t="n">
        <f aca="false">IF(ISNUMBER(FIND("commissaris",D753,1)),1,0)</f>
        <v>0</v>
      </c>
    </row>
    <row r="754" customFormat="false" ht="15" hidden="false" customHeight="false" outlineLevel="0" collapsed="false">
      <c r="A754" s="6" t="s">
        <v>3234</v>
      </c>
      <c r="B754" s="24" t="s">
        <v>3235</v>
      </c>
      <c r="C754" s="7" t="s">
        <v>1605</v>
      </c>
      <c r="D754" s="7" t="s">
        <v>509</v>
      </c>
      <c r="E754" s="7" t="s">
        <v>82</v>
      </c>
      <c r="F754" s="7" t="s">
        <v>37</v>
      </c>
      <c r="G754" s="7" t="s">
        <v>3236</v>
      </c>
      <c r="H754" s="7" t="n">
        <v>1897</v>
      </c>
      <c r="I754" s="7" t="s">
        <v>84</v>
      </c>
      <c r="J754" s="7" t="s">
        <v>40</v>
      </c>
      <c r="K754" s="7" t="s">
        <v>40</v>
      </c>
      <c r="L754" s="7"/>
      <c r="M754" s="7"/>
      <c r="N754" s="8" t="s">
        <v>40</v>
      </c>
      <c r="O754" s="9" t="n">
        <v>1880</v>
      </c>
      <c r="P754" s="0" t="str">
        <f aca="false">RIGHT(VLOOKUP(A754,Sheet2!A:C,3,0),4)</f>
        <v>1897</v>
      </c>
      <c r="Q754" s="0" t="n">
        <f aca="false">P754-O754</f>
        <v>17</v>
      </c>
      <c r="R754" s="0" t="e">
        <f aca="false">VLOOKUP(A754,Sheet1!A:K,8,0)</f>
        <v>#N/A</v>
      </c>
      <c r="S754" s="0" t="e">
        <f aca="false">#N/A</f>
        <v>#N/A</v>
      </c>
      <c r="T754" s="0" t="e">
        <f aca="false">RIGHT(VLOOKUP(A754,Sheet1!A:K,11,0),4)</f>
        <v>#N/A</v>
      </c>
      <c r="U754" s="0" t="str">
        <f aca="false">RIGHT(G754,4)</f>
        <v>1897</v>
      </c>
      <c r="V754" s="0" t="e">
        <f aca="false">U754-T754</f>
        <v>#N/A</v>
      </c>
      <c r="W754" s="0" t="n">
        <f aca="false">IF(O754&lt;1881,1,0)</f>
        <v>1</v>
      </c>
      <c r="X754" s="0" t="n">
        <f aca="false">IF(AND(O754&gt;1880,O754&lt;1901),1,0)</f>
        <v>0</v>
      </c>
      <c r="Y754" s="0" t="n">
        <f aca="false">IF(AND(O754&gt;1900,O754&lt;1919),1,0)</f>
        <v>0</v>
      </c>
      <c r="Z754" s="0" t="n">
        <f aca="false">IF(O754&gt;1918,1,0)</f>
        <v>0</v>
      </c>
      <c r="AA754" s="0" t="n">
        <f aca="false">IF(W754=1,1,IF(X754=1,2,IF(Y754=1,3,IF(Z754=1,4,0))))</f>
        <v>1</v>
      </c>
      <c r="AB754" s="0" t="n">
        <f aca="false">IF(ISNUMBER(FIND("2e kamerlid",D754,1)),1,0)</f>
        <v>0</v>
      </c>
      <c r="AC754" s="0" t="n">
        <f aca="false">IF(ISNUMBER(FIND("1e kamerlid",D754,1)),1,0)</f>
        <v>0</v>
      </c>
      <c r="AD754" s="0" t="n">
        <f aca="false">IF(ISNUMBER(FIND("minister",D754,1)),1,0)</f>
        <v>0</v>
      </c>
      <c r="AE754" s="0" t="n">
        <f aca="false">IF(ISNUMBER(FIND("gedeputeerde",D754,1)),1,0)</f>
        <v>1</v>
      </c>
      <c r="AF754" s="0" t="n">
        <f aca="false">IF(ISNUMBER(FIND("commissaris",D754,1)),1,0)</f>
        <v>0</v>
      </c>
    </row>
    <row r="755" customFormat="false" ht="15" hidden="false" customHeight="false" outlineLevel="0" collapsed="false">
      <c r="A755" s="6" t="s">
        <v>3237</v>
      </c>
      <c r="B755" s="24" t="s">
        <v>1560</v>
      </c>
      <c r="C755" s="7" t="s">
        <v>395</v>
      </c>
      <c r="D755" s="7" t="s">
        <v>509</v>
      </c>
      <c r="E755" s="7" t="s">
        <v>73</v>
      </c>
      <c r="F755" s="7" t="s">
        <v>48</v>
      </c>
      <c r="G755" s="7" t="s">
        <v>3238</v>
      </c>
      <c r="H755" s="10" t="n">
        <v>1888</v>
      </c>
      <c r="I755" s="11" t="n">
        <v>1636774</v>
      </c>
      <c r="J755" s="7" t="s">
        <v>40</v>
      </c>
      <c r="K755" s="7" t="s">
        <v>40</v>
      </c>
      <c r="L755" s="10" t="n">
        <v>1</v>
      </c>
      <c r="M755" s="7"/>
      <c r="N755" s="7" t="s">
        <v>40</v>
      </c>
      <c r="O755" s="9" t="n">
        <v>1881</v>
      </c>
      <c r="P755" s="0" t="str">
        <f aca="false">RIGHT(VLOOKUP(A755,Sheet2!A:C,3,0),4)</f>
        <v>1888</v>
      </c>
      <c r="Q755" s="0" t="n">
        <f aca="false">P755-O755</f>
        <v>7</v>
      </c>
      <c r="R755" s="0" t="e">
        <f aca="false">VLOOKUP(A755,Sheet1!A:K,8,0)</f>
        <v>#N/A</v>
      </c>
      <c r="S755" s="0" t="e">
        <f aca="false">#N/A</f>
        <v>#N/A</v>
      </c>
      <c r="T755" s="0" t="e">
        <f aca="false">RIGHT(VLOOKUP(A755,Sheet1!A:K,11,0),4)</f>
        <v>#N/A</v>
      </c>
      <c r="U755" s="0" t="str">
        <f aca="false">RIGHT(G755,4)</f>
        <v>1888</v>
      </c>
      <c r="V755" s="0" t="e">
        <f aca="false">U755-T755</f>
        <v>#N/A</v>
      </c>
      <c r="W755" s="0" t="n">
        <f aca="false">IF(O755&lt;1881,1,0)</f>
        <v>0</v>
      </c>
      <c r="X755" s="0" t="n">
        <f aca="false">IF(AND(O755&gt;1880,O755&lt;1901),1,0)</f>
        <v>1</v>
      </c>
      <c r="Y755" s="0" t="n">
        <f aca="false">IF(AND(O755&gt;1900,O755&lt;1919),1,0)</f>
        <v>0</v>
      </c>
      <c r="Z755" s="0" t="n">
        <f aca="false">IF(O755&gt;1918,1,0)</f>
        <v>0</v>
      </c>
      <c r="AA755" s="0" t="n">
        <f aca="false">IF(W755=1,1,IF(X755=1,2,IF(Y755=1,3,IF(Z755=1,4,0))))</f>
        <v>2</v>
      </c>
      <c r="AB755" s="0" t="n">
        <f aca="false">IF(ISNUMBER(FIND("2e kamerlid",D755,1)),1,0)</f>
        <v>0</v>
      </c>
      <c r="AC755" s="0" t="n">
        <f aca="false">IF(ISNUMBER(FIND("1e kamerlid",D755,1)),1,0)</f>
        <v>0</v>
      </c>
      <c r="AD755" s="0" t="n">
        <f aca="false">IF(ISNUMBER(FIND("minister",D755,1)),1,0)</f>
        <v>0</v>
      </c>
      <c r="AE755" s="0" t="n">
        <f aca="false">IF(ISNUMBER(FIND("gedeputeerde",D755,1)),1,0)</f>
        <v>1</v>
      </c>
      <c r="AF755" s="0" t="n">
        <f aca="false">IF(ISNUMBER(FIND("commissaris",D755,1)),1,0)</f>
        <v>0</v>
      </c>
    </row>
    <row r="756" customFormat="false" ht="15" hidden="false" customHeight="false" outlineLevel="0" collapsed="false">
      <c r="A756" s="6" t="s">
        <v>3239</v>
      </c>
      <c r="B756" s="6" t="s">
        <v>3240</v>
      </c>
      <c r="C756" s="6" t="s">
        <v>2759</v>
      </c>
      <c r="D756" s="6" t="s">
        <v>509</v>
      </c>
      <c r="E756" s="6" t="s">
        <v>3241</v>
      </c>
      <c r="F756" s="6" t="s">
        <v>102</v>
      </c>
      <c r="G756" s="6" t="s">
        <v>3242</v>
      </c>
      <c r="H756" s="13" t="s">
        <v>403</v>
      </c>
      <c r="I756" s="7" t="s">
        <v>39</v>
      </c>
      <c r="J756" s="7" t="s">
        <v>40</v>
      </c>
      <c r="K756" s="7" t="s">
        <v>40</v>
      </c>
      <c r="L756" s="6"/>
      <c r="M756" s="6"/>
      <c r="N756" s="7" t="s">
        <v>40</v>
      </c>
      <c r="O756" s="9" t="n">
        <v>1881</v>
      </c>
      <c r="P756" s="0" t="str">
        <f aca="false">RIGHT(VLOOKUP(A756,Sheet2!A:C,3,0),4)</f>
        <v>1914</v>
      </c>
      <c r="Q756" s="0" t="n">
        <f aca="false">P756-O756</f>
        <v>33</v>
      </c>
      <c r="R756" s="0" t="e">
        <f aca="false">VLOOKUP(A756,Sheet1!A:K,8,0)</f>
        <v>#N/A</v>
      </c>
      <c r="S756" s="0" t="e">
        <f aca="false">#N/A</f>
        <v>#N/A</v>
      </c>
      <c r="T756" s="0" t="e">
        <f aca="false">RIGHT(VLOOKUP(A756,Sheet1!A:K,11,0),4)</f>
        <v>#N/A</v>
      </c>
      <c r="U756" s="0" t="str">
        <f aca="false">RIGHT(G756,4)</f>
        <v>1919</v>
      </c>
      <c r="V756" s="0" t="e">
        <f aca="false">U756-T756</f>
        <v>#N/A</v>
      </c>
      <c r="W756" s="0" t="n">
        <f aca="false">IF(O756&lt;1881,1,0)</f>
        <v>0</v>
      </c>
      <c r="X756" s="0" t="n">
        <f aca="false">IF(AND(O756&gt;1880,O756&lt;1901),1,0)</f>
        <v>1</v>
      </c>
      <c r="Y756" s="0" t="n">
        <f aca="false">IF(AND(O756&gt;1900,O756&lt;1919),1,0)</f>
        <v>0</v>
      </c>
      <c r="Z756" s="0" t="n">
        <f aca="false">IF(O756&gt;1918,1,0)</f>
        <v>0</v>
      </c>
      <c r="AA756" s="0" t="n">
        <f aca="false">IF(W756=1,1,IF(X756=1,2,IF(Y756=1,3,IF(Z756=1,4,0))))</f>
        <v>2</v>
      </c>
      <c r="AB756" s="0" t="n">
        <f aca="false">IF(ISNUMBER(FIND("2e kamerlid",D756,1)),1,0)</f>
        <v>0</v>
      </c>
      <c r="AC756" s="0" t="n">
        <f aca="false">IF(ISNUMBER(FIND("1e kamerlid",D756,1)),1,0)</f>
        <v>0</v>
      </c>
      <c r="AD756" s="0" t="n">
        <f aca="false">IF(ISNUMBER(FIND("minister",D756,1)),1,0)</f>
        <v>0</v>
      </c>
      <c r="AE756" s="0" t="n">
        <f aca="false">IF(ISNUMBER(FIND("gedeputeerde",D756,1)),1,0)</f>
        <v>1</v>
      </c>
      <c r="AF756" s="0" t="n">
        <f aca="false">IF(ISNUMBER(FIND("commissaris",D756,1)),1,0)</f>
        <v>0</v>
      </c>
    </row>
    <row r="757" customFormat="false" ht="15" hidden="false" customHeight="false" outlineLevel="0" collapsed="false">
      <c r="A757" s="6" t="s">
        <v>3243</v>
      </c>
      <c r="B757" s="24" t="s">
        <v>3244</v>
      </c>
      <c r="C757" s="7" t="s">
        <v>64</v>
      </c>
      <c r="D757" s="7" t="s">
        <v>509</v>
      </c>
      <c r="E757" s="7" t="s">
        <v>73</v>
      </c>
      <c r="F757" s="7" t="s">
        <v>48</v>
      </c>
      <c r="G757" s="7" t="s">
        <v>3245</v>
      </c>
      <c r="H757" s="10" t="n">
        <v>1895</v>
      </c>
      <c r="I757" s="11" t="n">
        <v>427974</v>
      </c>
      <c r="J757" s="7" t="s">
        <v>40</v>
      </c>
      <c r="K757" s="7" t="s">
        <v>40</v>
      </c>
      <c r="L757" s="10" t="n">
        <v>1</v>
      </c>
      <c r="M757" s="12" t="s">
        <v>3246</v>
      </c>
      <c r="N757" s="8" t="s">
        <v>40</v>
      </c>
      <c r="O757" s="9" t="n">
        <v>1881</v>
      </c>
      <c r="P757" s="0" t="str">
        <f aca="false">RIGHT(VLOOKUP(A757,Sheet2!A:C,3,0),4)</f>
        <v>1895</v>
      </c>
      <c r="Q757" s="0" t="n">
        <f aca="false">P757-O757</f>
        <v>14</v>
      </c>
      <c r="R757" s="0" t="e">
        <f aca="false">VLOOKUP(A757,Sheet1!A:K,8,0)</f>
        <v>#N/A</v>
      </c>
      <c r="S757" s="0" t="e">
        <f aca="false">#N/A</f>
        <v>#N/A</v>
      </c>
      <c r="T757" s="0" t="e">
        <f aca="false">RIGHT(VLOOKUP(A757,Sheet1!A:K,11,0),4)</f>
        <v>#N/A</v>
      </c>
      <c r="U757" s="0" t="str">
        <f aca="false">RIGHT(G757,4)</f>
        <v>1895</v>
      </c>
      <c r="V757" s="0" t="e">
        <f aca="false">U757-T757</f>
        <v>#N/A</v>
      </c>
      <c r="W757" s="0" t="n">
        <f aca="false">IF(O757&lt;1881,1,0)</f>
        <v>0</v>
      </c>
      <c r="X757" s="0" t="n">
        <f aca="false">IF(AND(O757&gt;1880,O757&lt;1901),1,0)</f>
        <v>1</v>
      </c>
      <c r="Y757" s="0" t="n">
        <f aca="false">IF(AND(O757&gt;1900,O757&lt;1919),1,0)</f>
        <v>0</v>
      </c>
      <c r="Z757" s="0" t="n">
        <f aca="false">IF(O757&gt;1918,1,0)</f>
        <v>0</v>
      </c>
      <c r="AA757" s="0" t="n">
        <f aca="false">IF(W757=1,1,IF(X757=1,2,IF(Y757=1,3,IF(Z757=1,4,0))))</f>
        <v>2</v>
      </c>
      <c r="AB757" s="0" t="n">
        <f aca="false">IF(ISNUMBER(FIND("2e kamerlid",D757,1)),1,0)</f>
        <v>0</v>
      </c>
      <c r="AC757" s="0" t="n">
        <f aca="false">IF(ISNUMBER(FIND("1e kamerlid",D757,1)),1,0)</f>
        <v>0</v>
      </c>
      <c r="AD757" s="0" t="n">
        <f aca="false">IF(ISNUMBER(FIND("minister",D757,1)),1,0)</f>
        <v>0</v>
      </c>
      <c r="AE757" s="0" t="n">
        <f aca="false">IF(ISNUMBER(FIND("gedeputeerde",D757,1)),1,0)</f>
        <v>1</v>
      </c>
      <c r="AF757" s="0" t="n">
        <f aca="false">IF(ISNUMBER(FIND("commissaris",D757,1)),1,0)</f>
        <v>0</v>
      </c>
    </row>
    <row r="758" customFormat="false" ht="15" hidden="false" customHeight="false" outlineLevel="0" collapsed="false">
      <c r="A758" s="6" t="s">
        <v>3247</v>
      </c>
      <c r="B758" s="6" t="s">
        <v>3248</v>
      </c>
      <c r="C758" s="6" t="s">
        <v>938</v>
      </c>
      <c r="D758" s="6" t="s">
        <v>46</v>
      </c>
      <c r="E758" s="6" t="s">
        <v>138</v>
      </c>
      <c r="F758" s="6" t="s">
        <v>139</v>
      </c>
      <c r="G758" s="6" t="s">
        <v>3249</v>
      </c>
      <c r="H758" s="13" t="s">
        <v>866</v>
      </c>
      <c r="I758" s="8" t="s">
        <v>39</v>
      </c>
      <c r="J758" s="8" t="s">
        <v>40</v>
      </c>
      <c r="K758" s="14" t="s">
        <v>40</v>
      </c>
      <c r="L758" s="6"/>
      <c r="M758" s="14" t="s">
        <v>3250</v>
      </c>
      <c r="N758" s="7" t="s">
        <v>77</v>
      </c>
      <c r="O758" s="9" t="n">
        <v>1884</v>
      </c>
      <c r="P758" s="0" t="str">
        <f aca="false">RIGHT(VLOOKUP(A758,Sheet2!A:C,3,0),4)</f>
        <v>1913</v>
      </c>
      <c r="Q758" s="0" t="n">
        <f aca="false">P758-O758</f>
        <v>29</v>
      </c>
      <c r="R758" s="0" t="str">
        <f aca="false">VLOOKUP(A758,Sheet1!A:K,8,0)</f>
        <v>liberaal</v>
      </c>
      <c r="S758" s="0" t="s">
        <v>50</v>
      </c>
      <c r="T758" s="0" t="str">
        <f aca="false">RIGHT(VLOOKUP(A758,Sheet1!A:K,11,0),4)</f>
        <v>1835</v>
      </c>
      <c r="U758" s="0" t="str">
        <f aca="false">RIGHT(G758,4)</f>
        <v>1916</v>
      </c>
      <c r="V758" s="0" t="n">
        <f aca="false">U758-T758</f>
        <v>81</v>
      </c>
      <c r="W758" s="0" t="n">
        <f aca="false">IF(O758&lt;1881,1,0)</f>
        <v>0</v>
      </c>
      <c r="X758" s="0" t="n">
        <f aca="false">IF(AND(O758&gt;1880,O758&lt;1901),1,0)</f>
        <v>1</v>
      </c>
      <c r="Y758" s="0" t="n">
        <f aca="false">IF(AND(O758&gt;1900,O758&lt;1919),1,0)</f>
        <v>0</v>
      </c>
      <c r="Z758" s="0" t="n">
        <f aca="false">IF(O758&gt;1918,1,0)</f>
        <v>0</v>
      </c>
      <c r="AA758" s="0" t="n">
        <f aca="false">IF(W758=1,1,IF(X758=1,2,IF(Y758=1,3,IF(Z758=1,4,0))))</f>
        <v>2</v>
      </c>
      <c r="AB758" s="0" t="n">
        <f aca="false">IF(ISNUMBER(FIND("2e kamerlid",D758,1)),1,0)</f>
        <v>1</v>
      </c>
      <c r="AC758" s="0" t="n">
        <f aca="false">IF(ISNUMBER(FIND("1e kamerlid",D758,1)),1,0)</f>
        <v>1</v>
      </c>
      <c r="AD758" s="0" t="n">
        <f aca="false">IF(ISNUMBER(FIND("minister",D758,1)),1,0)</f>
        <v>0</v>
      </c>
      <c r="AE758" s="0" t="n">
        <f aca="false">IF(ISNUMBER(FIND("gedeputeerde",D758,1)),1,0)</f>
        <v>0</v>
      </c>
      <c r="AF758" s="0" t="n">
        <f aca="false">IF(ISNUMBER(FIND("commissaris",D758,1)),1,0)</f>
        <v>0</v>
      </c>
    </row>
    <row r="759" customFormat="false" ht="15" hidden="false" customHeight="false" outlineLevel="0" collapsed="false">
      <c r="A759" s="6" t="s">
        <v>3251</v>
      </c>
      <c r="B759" s="24" t="s">
        <v>3252</v>
      </c>
      <c r="C759" s="7" t="s">
        <v>1344</v>
      </c>
      <c r="D759" s="7" t="s">
        <v>509</v>
      </c>
      <c r="E759" s="7" t="s">
        <v>73</v>
      </c>
      <c r="F759" s="7" t="s">
        <v>48</v>
      </c>
      <c r="G759" s="7" t="s">
        <v>3253</v>
      </c>
      <c r="H759" s="10" t="n">
        <v>1888</v>
      </c>
      <c r="I759" s="11" t="s">
        <v>3254</v>
      </c>
      <c r="J759" s="7" t="s">
        <v>40</v>
      </c>
      <c r="K759" s="7" t="s">
        <v>40</v>
      </c>
      <c r="L759" s="10" t="n">
        <v>1</v>
      </c>
      <c r="M759" s="7"/>
      <c r="N759" s="7" t="s">
        <v>40</v>
      </c>
      <c r="O759" s="9" t="n">
        <v>1882</v>
      </c>
      <c r="P759" s="0" t="str">
        <f aca="false">RIGHT(VLOOKUP(A759,Sheet2!A:C,3,0),4)</f>
        <v>1888</v>
      </c>
      <c r="Q759" s="0" t="n">
        <f aca="false">P759-O759</f>
        <v>6</v>
      </c>
      <c r="R759" s="0" t="e">
        <f aca="false">VLOOKUP(A759,Sheet1!A:K,8,0)</f>
        <v>#N/A</v>
      </c>
      <c r="S759" s="0" t="e">
        <f aca="false">#N/A</f>
        <v>#N/A</v>
      </c>
      <c r="T759" s="0" t="e">
        <f aca="false">RIGHT(VLOOKUP(A759,Sheet1!A:K,11,0),4)</f>
        <v>#N/A</v>
      </c>
      <c r="U759" s="0" t="str">
        <f aca="false">RIGHT(G759,4)</f>
        <v>1888</v>
      </c>
      <c r="V759" s="0" t="e">
        <f aca="false">U759-T759</f>
        <v>#N/A</v>
      </c>
      <c r="W759" s="0" t="n">
        <f aca="false">IF(O759&lt;1881,1,0)</f>
        <v>0</v>
      </c>
      <c r="X759" s="0" t="n">
        <f aca="false">IF(AND(O759&gt;1880,O759&lt;1901),1,0)</f>
        <v>1</v>
      </c>
      <c r="Y759" s="0" t="n">
        <f aca="false">IF(AND(O759&gt;1900,O759&lt;1919),1,0)</f>
        <v>0</v>
      </c>
      <c r="Z759" s="0" t="n">
        <f aca="false">IF(O759&gt;1918,1,0)</f>
        <v>0</v>
      </c>
      <c r="AA759" s="0" t="n">
        <f aca="false">IF(W759=1,1,IF(X759=1,2,IF(Y759=1,3,IF(Z759=1,4,0))))</f>
        <v>2</v>
      </c>
      <c r="AB759" s="0" t="n">
        <f aca="false">IF(ISNUMBER(FIND("2e kamerlid",D759,1)),1,0)</f>
        <v>0</v>
      </c>
      <c r="AC759" s="0" t="n">
        <f aca="false">IF(ISNUMBER(FIND("1e kamerlid",D759,1)),1,0)</f>
        <v>0</v>
      </c>
      <c r="AD759" s="0" t="n">
        <f aca="false">IF(ISNUMBER(FIND("minister",D759,1)),1,0)</f>
        <v>0</v>
      </c>
      <c r="AE759" s="0" t="n">
        <f aca="false">IF(ISNUMBER(FIND("gedeputeerde",D759,1)),1,0)</f>
        <v>1</v>
      </c>
      <c r="AF759" s="0" t="n">
        <f aca="false">IF(ISNUMBER(FIND("commissaris",D759,1)),1,0)</f>
        <v>0</v>
      </c>
    </row>
    <row r="760" customFormat="false" ht="15" hidden="false" customHeight="false" outlineLevel="0" collapsed="false">
      <c r="A760" s="6" t="s">
        <v>3255</v>
      </c>
      <c r="B760" s="6" t="s">
        <v>3256</v>
      </c>
      <c r="C760" s="6" t="s">
        <v>3257</v>
      </c>
      <c r="D760" s="6" t="s">
        <v>509</v>
      </c>
      <c r="E760" s="6" t="s">
        <v>288</v>
      </c>
      <c r="F760" s="6" t="s">
        <v>95</v>
      </c>
      <c r="G760" s="6" t="s">
        <v>241</v>
      </c>
      <c r="H760" s="13" t="s">
        <v>241</v>
      </c>
      <c r="I760" s="7" t="s">
        <v>84</v>
      </c>
      <c r="J760" s="7" t="s">
        <v>40</v>
      </c>
      <c r="K760" s="6" t="s">
        <v>40</v>
      </c>
      <c r="L760" s="6"/>
      <c r="M760" s="6"/>
      <c r="N760" s="7" t="s">
        <v>40</v>
      </c>
      <c r="O760" s="0" t="e">
        <f aca="false">#N/A</f>
        <v>#N/A</v>
      </c>
      <c r="P760" s="0" t="e">
        <f aca="false">RIGHT(VLOOKUP(A760,Sheet2!A:C,3,0),4)</f>
        <v>#N/A</v>
      </c>
      <c r="Q760" s="0" t="e">
        <f aca="false">P760-O760</f>
        <v>#N/A</v>
      </c>
      <c r="R760" s="0" t="e">
        <f aca="false">VLOOKUP(A760,Sheet1!A:K,8,0)</f>
        <v>#N/A</v>
      </c>
      <c r="S760" s="0" t="e">
        <f aca="false">#N/A</f>
        <v>#N/A</v>
      </c>
      <c r="T760" s="0" t="e">
        <f aca="false">RIGHT(VLOOKUP(A760,Sheet1!A:K,11,0),4)</f>
        <v>#N/A</v>
      </c>
      <c r="U760" s="0" t="str">
        <f aca="false">RIGHT(G760,4)</f>
        <v>1915</v>
      </c>
      <c r="V760" s="0" t="e">
        <f aca="false">U760-T760</f>
        <v>#N/A</v>
      </c>
      <c r="W760" s="0" t="e">
        <f aca="false">IF(O760&lt;1881,1,0)</f>
        <v>#N/A</v>
      </c>
      <c r="X760" s="0" t="e">
        <f aca="false">IF(AND(O760&gt;1880,O760&lt;1901),1,0)</f>
        <v>#N/A</v>
      </c>
      <c r="Y760" s="0" t="e">
        <f aca="false">IF(AND(O760&gt;1900,O760&lt;1919),1,0)</f>
        <v>#N/A</v>
      </c>
      <c r="Z760" s="0" t="e">
        <f aca="false">IF(O760&gt;1918,1,0)</f>
        <v>#N/A</v>
      </c>
      <c r="AA760" s="0" t="e">
        <f aca="false">IF(W760=1,1,IF(X760=1,2,IF(Y760=1,3,IF(Z760=1,4,0))))</f>
        <v>#N/A</v>
      </c>
      <c r="AB760" s="0" t="n">
        <f aca="false">IF(ISNUMBER(FIND("2e kamerlid",D760,1)),1,0)</f>
        <v>0</v>
      </c>
      <c r="AC760" s="0" t="n">
        <f aca="false">IF(ISNUMBER(FIND("1e kamerlid",D760,1)),1,0)</f>
        <v>0</v>
      </c>
      <c r="AD760" s="0" t="n">
        <f aca="false">IF(ISNUMBER(FIND("minister",D760,1)),1,0)</f>
        <v>0</v>
      </c>
      <c r="AE760" s="0" t="n">
        <f aca="false">IF(ISNUMBER(FIND("gedeputeerde",D760,1)),1,0)</f>
        <v>1</v>
      </c>
      <c r="AF760" s="0" t="n">
        <f aca="false">IF(ISNUMBER(FIND("commissaris",D760,1)),1,0)</f>
        <v>0</v>
      </c>
    </row>
    <row r="761" customFormat="false" ht="15" hidden="false" customHeight="false" outlineLevel="0" collapsed="false">
      <c r="A761" s="6" t="s">
        <v>3258</v>
      </c>
      <c r="B761" s="6" t="s">
        <v>3259</v>
      </c>
      <c r="C761" s="6" t="s">
        <v>64</v>
      </c>
      <c r="D761" s="6" t="s">
        <v>509</v>
      </c>
      <c r="E761" s="6" t="s">
        <v>3260</v>
      </c>
      <c r="F761" s="6" t="s">
        <v>811</v>
      </c>
      <c r="G761" s="6" t="s">
        <v>3261</v>
      </c>
      <c r="H761" s="13" t="s">
        <v>256</v>
      </c>
      <c r="I761" s="11" t="s">
        <v>3262</v>
      </c>
      <c r="J761" s="6" t="s">
        <v>40</v>
      </c>
      <c r="K761" s="7" t="s">
        <v>40</v>
      </c>
      <c r="L761" s="6" t="s">
        <v>810</v>
      </c>
      <c r="M761" s="13" t="s">
        <v>3263</v>
      </c>
      <c r="N761" s="8" t="s">
        <v>40</v>
      </c>
      <c r="O761" s="9" t="n">
        <v>1882</v>
      </c>
      <c r="P761" s="0" t="str">
        <f aca="false">RIGHT(VLOOKUP(A761,Sheet2!A:C,3,0),4)</f>
        <v>1904</v>
      </c>
      <c r="Q761" s="0" t="n">
        <f aca="false">P761-O761</f>
        <v>22</v>
      </c>
      <c r="R761" s="0" t="e">
        <f aca="false">VLOOKUP(A761,Sheet1!A:K,8,0)</f>
        <v>#N/A</v>
      </c>
      <c r="S761" s="0" t="e">
        <f aca="false">#N/A</f>
        <v>#N/A</v>
      </c>
      <c r="T761" s="0" t="e">
        <f aca="false">RIGHT(VLOOKUP(A761,Sheet1!A:K,11,0),4)</f>
        <v>#N/A</v>
      </c>
      <c r="U761" s="0" t="str">
        <f aca="false">RIGHT(G761,4)</f>
        <v>1908</v>
      </c>
      <c r="V761" s="0" t="e">
        <f aca="false">U761-T761</f>
        <v>#N/A</v>
      </c>
      <c r="W761" s="0" t="n">
        <f aca="false">IF(O761&lt;1881,1,0)</f>
        <v>0</v>
      </c>
      <c r="X761" s="0" t="n">
        <f aca="false">IF(AND(O761&gt;1880,O761&lt;1901),1,0)</f>
        <v>1</v>
      </c>
      <c r="Y761" s="0" t="n">
        <f aca="false">IF(AND(O761&gt;1900,O761&lt;1919),1,0)</f>
        <v>0</v>
      </c>
      <c r="Z761" s="0" t="n">
        <f aca="false">IF(O761&gt;1918,1,0)</f>
        <v>0</v>
      </c>
      <c r="AA761" s="0" t="n">
        <f aca="false">IF(W761=1,1,IF(X761=1,2,IF(Y761=1,3,IF(Z761=1,4,0))))</f>
        <v>2</v>
      </c>
      <c r="AB761" s="0" t="n">
        <f aca="false">IF(ISNUMBER(FIND("2e kamerlid",D761,1)),1,0)</f>
        <v>0</v>
      </c>
      <c r="AC761" s="0" t="n">
        <f aca="false">IF(ISNUMBER(FIND("1e kamerlid",D761,1)),1,0)</f>
        <v>0</v>
      </c>
      <c r="AD761" s="0" t="n">
        <f aca="false">IF(ISNUMBER(FIND("minister",D761,1)),1,0)</f>
        <v>0</v>
      </c>
      <c r="AE761" s="0" t="n">
        <f aca="false">IF(ISNUMBER(FIND("gedeputeerde",D761,1)),1,0)</f>
        <v>1</v>
      </c>
      <c r="AF761" s="0" t="n">
        <f aca="false">IF(ISNUMBER(FIND("commissaris",D761,1)),1,0)</f>
        <v>0</v>
      </c>
    </row>
    <row r="762" customFormat="false" ht="15" hidden="false" customHeight="false" outlineLevel="0" collapsed="false">
      <c r="A762" s="6" t="s">
        <v>3264</v>
      </c>
      <c r="B762" s="24" t="s">
        <v>3265</v>
      </c>
      <c r="C762" s="7" t="s">
        <v>3266</v>
      </c>
      <c r="D762" s="7" t="s">
        <v>509</v>
      </c>
      <c r="E762" s="7" t="s">
        <v>704</v>
      </c>
      <c r="F762" s="7" t="s">
        <v>110</v>
      </c>
      <c r="G762" s="7" t="s">
        <v>1018</v>
      </c>
      <c r="H762" s="7" t="n">
        <v>1901</v>
      </c>
      <c r="I762" s="11" t="n">
        <v>437379</v>
      </c>
      <c r="J762" s="7" t="s">
        <v>40</v>
      </c>
      <c r="K762" s="7" t="s">
        <v>40</v>
      </c>
      <c r="L762" s="7"/>
      <c r="M762" s="12" t="s">
        <v>3267</v>
      </c>
      <c r="N762" s="7" t="s">
        <v>40</v>
      </c>
      <c r="O762" s="9" t="n">
        <v>1883</v>
      </c>
      <c r="P762" s="0" t="str">
        <f aca="false">RIGHT(VLOOKUP(A762,Sheet2!A:C,3,0),4)</f>
        <v>1885</v>
      </c>
      <c r="Q762" s="0" t="n">
        <f aca="false">P762-O762</f>
        <v>2</v>
      </c>
      <c r="R762" s="0" t="e">
        <f aca="false">VLOOKUP(A762,Sheet1!A:K,8,0)</f>
        <v>#N/A</v>
      </c>
      <c r="S762" s="0" t="e">
        <f aca="false">#N/A</f>
        <v>#N/A</v>
      </c>
      <c r="T762" s="0" t="e">
        <f aca="false">RIGHT(VLOOKUP(A762,Sheet1!A:K,11,0),4)</f>
        <v>#N/A</v>
      </c>
      <c r="U762" s="0" t="str">
        <f aca="false">RIGHT(G762,4)</f>
        <v>1901</v>
      </c>
      <c r="V762" s="0" t="e">
        <f aca="false">U762-T762</f>
        <v>#N/A</v>
      </c>
      <c r="W762" s="0" t="n">
        <f aca="false">IF(O762&lt;1881,1,0)</f>
        <v>0</v>
      </c>
      <c r="X762" s="0" t="n">
        <f aca="false">IF(AND(O762&gt;1880,O762&lt;1901),1,0)</f>
        <v>1</v>
      </c>
      <c r="Y762" s="0" t="n">
        <f aca="false">IF(AND(O762&gt;1900,O762&lt;1919),1,0)</f>
        <v>0</v>
      </c>
      <c r="Z762" s="0" t="n">
        <f aca="false">IF(O762&gt;1918,1,0)</f>
        <v>0</v>
      </c>
      <c r="AA762" s="0" t="n">
        <f aca="false">IF(W762=1,1,IF(X762=1,2,IF(Y762=1,3,IF(Z762=1,4,0))))</f>
        <v>2</v>
      </c>
      <c r="AB762" s="0" t="n">
        <f aca="false">IF(ISNUMBER(FIND("2e kamerlid",D762,1)),1,0)</f>
        <v>0</v>
      </c>
      <c r="AC762" s="0" t="n">
        <f aca="false">IF(ISNUMBER(FIND("1e kamerlid",D762,1)),1,0)</f>
        <v>0</v>
      </c>
      <c r="AD762" s="0" t="n">
        <f aca="false">IF(ISNUMBER(FIND("minister",D762,1)),1,0)</f>
        <v>0</v>
      </c>
      <c r="AE762" s="0" t="n">
        <f aca="false">IF(ISNUMBER(FIND("gedeputeerde",D762,1)),1,0)</f>
        <v>1</v>
      </c>
      <c r="AF762" s="0" t="n">
        <f aca="false">IF(ISNUMBER(FIND("commissaris",D762,1)),1,0)</f>
        <v>0</v>
      </c>
    </row>
    <row r="763" customFormat="false" ht="15" hidden="false" customHeight="false" outlineLevel="0" collapsed="false">
      <c r="A763" s="6" t="s">
        <v>3268</v>
      </c>
      <c r="B763" s="24" t="s">
        <v>3269</v>
      </c>
      <c r="C763" s="7" t="s">
        <v>1334</v>
      </c>
      <c r="D763" s="7" t="s">
        <v>509</v>
      </c>
      <c r="E763" s="7" t="s">
        <v>82</v>
      </c>
      <c r="F763" s="7" t="s">
        <v>37</v>
      </c>
      <c r="G763" s="7" t="s">
        <v>3270</v>
      </c>
      <c r="H763" s="7" t="n">
        <v>1879</v>
      </c>
      <c r="I763" s="7" t="s">
        <v>39</v>
      </c>
      <c r="J763" s="7" t="s">
        <v>40</v>
      </c>
      <c r="K763" s="7" t="s">
        <v>40</v>
      </c>
      <c r="L763" s="7"/>
      <c r="M763" s="7"/>
      <c r="N763" s="8" t="s">
        <v>40</v>
      </c>
      <c r="O763" s="9" t="n">
        <v>1846</v>
      </c>
      <c r="P763" s="0" t="str">
        <f aca="false">RIGHT(VLOOKUP(A763,Sheet2!A:C,3,0),4)</f>
        <v>1879</v>
      </c>
      <c r="Q763" s="0" t="n">
        <f aca="false">P763-O763</f>
        <v>33</v>
      </c>
      <c r="R763" s="0" t="e">
        <f aca="false">VLOOKUP(A763,Sheet1!A:K,8,0)</f>
        <v>#N/A</v>
      </c>
      <c r="S763" s="0" t="e">
        <f aca="false">#N/A</f>
        <v>#N/A</v>
      </c>
      <c r="T763" s="0" t="e">
        <f aca="false">RIGHT(VLOOKUP(A763,Sheet1!A:K,11,0),4)</f>
        <v>#N/A</v>
      </c>
      <c r="U763" s="0" t="str">
        <f aca="false">RIGHT(G763,4)</f>
        <v>1879</v>
      </c>
      <c r="V763" s="0" t="e">
        <f aca="false">U763-T763</f>
        <v>#N/A</v>
      </c>
      <c r="W763" s="0" t="n">
        <f aca="false">IF(O763&lt;1881,1,0)</f>
        <v>1</v>
      </c>
      <c r="X763" s="0" t="n">
        <f aca="false">IF(AND(O763&gt;1880,O763&lt;1901),1,0)</f>
        <v>0</v>
      </c>
      <c r="Y763" s="0" t="n">
        <f aca="false">IF(AND(O763&gt;1900,O763&lt;1919),1,0)</f>
        <v>0</v>
      </c>
      <c r="Z763" s="0" t="n">
        <f aca="false">IF(O763&gt;1918,1,0)</f>
        <v>0</v>
      </c>
      <c r="AA763" s="0" t="n">
        <f aca="false">IF(W763=1,1,IF(X763=1,2,IF(Y763=1,3,IF(Z763=1,4,0))))</f>
        <v>1</v>
      </c>
      <c r="AB763" s="0" t="n">
        <f aca="false">IF(ISNUMBER(FIND("2e kamerlid",D763,1)),1,0)</f>
        <v>0</v>
      </c>
      <c r="AC763" s="0" t="n">
        <f aca="false">IF(ISNUMBER(FIND("1e kamerlid",D763,1)),1,0)</f>
        <v>0</v>
      </c>
      <c r="AD763" s="0" t="n">
        <f aca="false">IF(ISNUMBER(FIND("minister",D763,1)),1,0)</f>
        <v>0</v>
      </c>
      <c r="AE763" s="0" t="n">
        <f aca="false">IF(ISNUMBER(FIND("gedeputeerde",D763,1)),1,0)</f>
        <v>1</v>
      </c>
      <c r="AF763" s="0" t="n">
        <f aca="false">IF(ISNUMBER(FIND("commissaris",D763,1)),1,0)</f>
        <v>0</v>
      </c>
    </row>
    <row r="764" customFormat="false" ht="15" hidden="false" customHeight="false" outlineLevel="0" collapsed="false">
      <c r="A764" s="15" t="s">
        <v>3271</v>
      </c>
      <c r="B764" s="26" t="s">
        <v>3272</v>
      </c>
      <c r="C764" s="16" t="s">
        <v>561</v>
      </c>
      <c r="D764" s="16" t="s">
        <v>509</v>
      </c>
      <c r="E764" s="16" t="s">
        <v>82</v>
      </c>
      <c r="F764" s="16" t="s">
        <v>37</v>
      </c>
      <c r="G764" s="16" t="s">
        <v>190</v>
      </c>
      <c r="H764" s="16" t="n">
        <v>1902</v>
      </c>
      <c r="I764" s="18" t="n">
        <v>825906</v>
      </c>
      <c r="J764" s="16" t="s">
        <v>40</v>
      </c>
      <c r="K764" s="16" t="s">
        <v>40</v>
      </c>
      <c r="L764" s="16"/>
      <c r="M764" s="16"/>
      <c r="N764" s="16" t="s">
        <v>77</v>
      </c>
      <c r="O764" s="9" t="n">
        <v>1883</v>
      </c>
      <c r="P764" s="0" t="str">
        <f aca="false">RIGHT(VLOOKUP(A764,Sheet2!A:C,3,0),4)</f>
        <v>1901</v>
      </c>
      <c r="Q764" s="0" t="n">
        <f aca="false">P764-O764</f>
        <v>18</v>
      </c>
      <c r="R764" s="0" t="e">
        <f aca="false">VLOOKUP(A764,Sheet1!A:K,8,0)</f>
        <v>#N/A</v>
      </c>
      <c r="S764" s="0" t="e">
        <f aca="false">#N/A</f>
        <v>#N/A</v>
      </c>
      <c r="T764" s="0" t="e">
        <f aca="false">RIGHT(VLOOKUP(A764,Sheet1!A:K,11,0),4)</f>
        <v>#N/A</v>
      </c>
      <c r="U764" s="0" t="str">
        <f aca="false">RIGHT(G764,4)</f>
        <v>1902</v>
      </c>
      <c r="V764" s="0" t="e">
        <f aca="false">U764-T764</f>
        <v>#N/A</v>
      </c>
      <c r="W764" s="0" t="n">
        <f aca="false">IF(O764&lt;1881,1,0)</f>
        <v>0</v>
      </c>
      <c r="X764" s="0" t="n">
        <f aca="false">IF(AND(O764&gt;1880,O764&lt;1901),1,0)</f>
        <v>1</v>
      </c>
      <c r="Y764" s="0" t="n">
        <f aca="false">IF(AND(O764&gt;1900,O764&lt;1919),1,0)</f>
        <v>0</v>
      </c>
      <c r="Z764" s="0" t="n">
        <f aca="false">IF(O764&gt;1918,1,0)</f>
        <v>0</v>
      </c>
      <c r="AA764" s="0" t="n">
        <f aca="false">IF(W764=1,1,IF(X764=1,2,IF(Y764=1,3,IF(Z764=1,4,0))))</f>
        <v>2</v>
      </c>
      <c r="AB764" s="0" t="n">
        <f aca="false">IF(ISNUMBER(FIND("2e kamerlid",D764,1)),1,0)</f>
        <v>0</v>
      </c>
      <c r="AC764" s="0" t="n">
        <f aca="false">IF(ISNUMBER(FIND("1e kamerlid",D764,1)),1,0)</f>
        <v>0</v>
      </c>
      <c r="AD764" s="0" t="n">
        <f aca="false">IF(ISNUMBER(FIND("minister",D764,1)),1,0)</f>
        <v>0</v>
      </c>
      <c r="AE764" s="0" t="n">
        <f aca="false">IF(ISNUMBER(FIND("gedeputeerde",D764,1)),1,0)</f>
        <v>1</v>
      </c>
      <c r="AF764" s="0" t="n">
        <f aca="false">IF(ISNUMBER(FIND("commissaris",D764,1)),1,0)</f>
        <v>0</v>
      </c>
    </row>
    <row r="765" customFormat="false" ht="15" hidden="false" customHeight="false" outlineLevel="0" collapsed="false">
      <c r="A765" s="6" t="s">
        <v>3273</v>
      </c>
      <c r="B765" s="6" t="s">
        <v>3274</v>
      </c>
      <c r="C765" s="6" t="s">
        <v>741</v>
      </c>
      <c r="D765" s="6" t="s">
        <v>509</v>
      </c>
      <c r="E765" s="6" t="s">
        <v>482</v>
      </c>
      <c r="F765" s="6" t="s">
        <v>102</v>
      </c>
      <c r="G765" s="6" t="s">
        <v>3275</v>
      </c>
      <c r="H765" s="13" t="s">
        <v>1018</v>
      </c>
      <c r="I765" s="7" t="s">
        <v>39</v>
      </c>
      <c r="J765" s="6" t="s">
        <v>40</v>
      </c>
      <c r="K765" s="7" t="s">
        <v>40</v>
      </c>
      <c r="L765" s="6"/>
      <c r="M765" s="6"/>
      <c r="N765" s="7" t="s">
        <v>40</v>
      </c>
      <c r="O765" s="9" t="n">
        <v>1883</v>
      </c>
      <c r="P765" s="0" t="str">
        <f aca="false">RIGHT(VLOOKUP(A765,Sheet2!A:C,3,0),4)</f>
        <v>1901</v>
      </c>
      <c r="Q765" s="0" t="n">
        <f aca="false">P765-O765</f>
        <v>18</v>
      </c>
      <c r="R765" s="0" t="e">
        <f aca="false">VLOOKUP(A765,Sheet1!A:K,8,0)</f>
        <v>#N/A</v>
      </c>
      <c r="S765" s="0" t="e">
        <f aca="false">#N/A</f>
        <v>#N/A</v>
      </c>
      <c r="T765" s="0" t="e">
        <f aca="false">RIGHT(VLOOKUP(A765,Sheet1!A:K,11,0),4)</f>
        <v>#N/A</v>
      </c>
      <c r="U765" s="0" t="str">
        <f aca="false">RIGHT(G765,4)</f>
        <v>1901</v>
      </c>
      <c r="V765" s="0" t="e">
        <f aca="false">U765-T765</f>
        <v>#N/A</v>
      </c>
      <c r="W765" s="0" t="n">
        <f aca="false">IF(O765&lt;1881,1,0)</f>
        <v>0</v>
      </c>
      <c r="X765" s="0" t="n">
        <f aca="false">IF(AND(O765&gt;1880,O765&lt;1901),1,0)</f>
        <v>1</v>
      </c>
      <c r="Y765" s="0" t="n">
        <f aca="false">IF(AND(O765&gt;1900,O765&lt;1919),1,0)</f>
        <v>0</v>
      </c>
      <c r="Z765" s="0" t="n">
        <f aca="false">IF(O765&gt;1918,1,0)</f>
        <v>0</v>
      </c>
      <c r="AA765" s="0" t="n">
        <f aca="false">IF(W765=1,1,IF(X765=1,2,IF(Y765=1,3,IF(Z765=1,4,0))))</f>
        <v>2</v>
      </c>
      <c r="AB765" s="0" t="n">
        <f aca="false">IF(ISNUMBER(FIND("2e kamerlid",D765,1)),1,0)</f>
        <v>0</v>
      </c>
      <c r="AC765" s="0" t="n">
        <f aca="false">IF(ISNUMBER(FIND("1e kamerlid",D765,1)),1,0)</f>
        <v>0</v>
      </c>
      <c r="AD765" s="0" t="n">
        <f aca="false">IF(ISNUMBER(FIND("minister",D765,1)),1,0)</f>
        <v>0</v>
      </c>
      <c r="AE765" s="0" t="n">
        <f aca="false">IF(ISNUMBER(FIND("gedeputeerde",D765,1)),1,0)</f>
        <v>1</v>
      </c>
      <c r="AF765" s="0" t="n">
        <f aca="false">IF(ISNUMBER(FIND("commissaris",D765,1)),1,0)</f>
        <v>0</v>
      </c>
    </row>
    <row r="766" customFormat="false" ht="15" hidden="false" customHeight="false" outlineLevel="0" collapsed="false">
      <c r="A766" s="6" t="s">
        <v>3276</v>
      </c>
      <c r="B766" s="6" t="s">
        <v>3277</v>
      </c>
      <c r="C766" s="6" t="s">
        <v>3278</v>
      </c>
      <c r="D766" s="6" t="s">
        <v>509</v>
      </c>
      <c r="E766" s="6" t="s">
        <v>219</v>
      </c>
      <c r="F766" s="6" t="s">
        <v>95</v>
      </c>
      <c r="G766" s="6" t="s">
        <v>1088</v>
      </c>
      <c r="H766" s="13" t="s">
        <v>1088</v>
      </c>
      <c r="I766" s="7" t="s">
        <v>84</v>
      </c>
      <c r="J766" s="7" t="s">
        <v>40</v>
      </c>
      <c r="K766" s="6" t="s">
        <v>40</v>
      </c>
      <c r="L766" s="6"/>
      <c r="M766" s="6"/>
      <c r="N766" s="8" t="s">
        <v>40</v>
      </c>
      <c r="O766" s="9" t="n">
        <v>1884</v>
      </c>
      <c r="P766" s="0" t="str">
        <f aca="false">RIGHT(VLOOKUP(A766,Sheet2!A:C,3,0),4)</f>
        <v>1893</v>
      </c>
      <c r="Q766" s="0" t="n">
        <f aca="false">P766-O766</f>
        <v>9</v>
      </c>
      <c r="R766" s="0" t="e">
        <f aca="false">VLOOKUP(A766,Sheet1!A:K,8,0)</f>
        <v>#N/A</v>
      </c>
      <c r="S766" s="0" t="e">
        <f aca="false">#N/A</f>
        <v>#N/A</v>
      </c>
      <c r="T766" s="0" t="e">
        <f aca="false">RIGHT(VLOOKUP(A766,Sheet1!A:K,11,0),4)</f>
        <v>#N/A</v>
      </c>
      <c r="U766" s="0" t="str">
        <f aca="false">RIGHT(G766,4)</f>
        <v>1893</v>
      </c>
      <c r="V766" s="0" t="e">
        <f aca="false">U766-T766</f>
        <v>#N/A</v>
      </c>
      <c r="W766" s="0" t="n">
        <f aca="false">IF(O766&lt;1881,1,0)</f>
        <v>0</v>
      </c>
      <c r="X766" s="0" t="n">
        <f aca="false">IF(AND(O766&gt;1880,O766&lt;1901),1,0)</f>
        <v>1</v>
      </c>
      <c r="Y766" s="0" t="n">
        <f aca="false">IF(AND(O766&gt;1900,O766&lt;1919),1,0)</f>
        <v>0</v>
      </c>
      <c r="Z766" s="0" t="n">
        <f aca="false">IF(O766&gt;1918,1,0)</f>
        <v>0</v>
      </c>
      <c r="AA766" s="0" t="n">
        <f aca="false">IF(W766=1,1,IF(X766=1,2,IF(Y766=1,3,IF(Z766=1,4,0))))</f>
        <v>2</v>
      </c>
      <c r="AB766" s="0" t="n">
        <f aca="false">IF(ISNUMBER(FIND("2e kamerlid",D766,1)),1,0)</f>
        <v>0</v>
      </c>
      <c r="AC766" s="0" t="n">
        <f aca="false">IF(ISNUMBER(FIND("1e kamerlid",D766,1)),1,0)</f>
        <v>0</v>
      </c>
      <c r="AD766" s="0" t="n">
        <f aca="false">IF(ISNUMBER(FIND("minister",D766,1)),1,0)</f>
        <v>0</v>
      </c>
      <c r="AE766" s="0" t="n">
        <f aca="false">IF(ISNUMBER(FIND("gedeputeerde",D766,1)),1,0)</f>
        <v>1</v>
      </c>
      <c r="AF766" s="0" t="n">
        <f aca="false">IF(ISNUMBER(FIND("commissaris",D766,1)),1,0)</f>
        <v>0</v>
      </c>
    </row>
    <row r="767" customFormat="false" ht="15" hidden="false" customHeight="false" outlineLevel="0" collapsed="false">
      <c r="A767" s="6" t="s">
        <v>3279</v>
      </c>
      <c r="B767" s="24" t="s">
        <v>3280</v>
      </c>
      <c r="C767" s="7" t="s">
        <v>3281</v>
      </c>
      <c r="D767" s="7" t="s">
        <v>509</v>
      </c>
      <c r="E767" s="7" t="s">
        <v>1876</v>
      </c>
      <c r="F767" s="7" t="s">
        <v>66</v>
      </c>
      <c r="G767" s="7" t="s">
        <v>3282</v>
      </c>
      <c r="H767" s="7" t="n">
        <v>1888</v>
      </c>
      <c r="I767" s="11" t="n">
        <v>1746286</v>
      </c>
      <c r="J767" s="7" t="s">
        <v>40</v>
      </c>
      <c r="K767" s="7" t="s">
        <v>40</v>
      </c>
      <c r="L767" s="7" t="s">
        <v>1879</v>
      </c>
      <c r="M767" s="7"/>
      <c r="N767" s="7" t="s">
        <v>40</v>
      </c>
      <c r="O767" s="9" t="n">
        <v>1885</v>
      </c>
      <c r="P767" s="0" t="str">
        <f aca="false">RIGHT(VLOOKUP(A767,Sheet2!A:C,3,0),4)</f>
        <v>1888</v>
      </c>
      <c r="Q767" s="0" t="n">
        <f aca="false">P767-O767</f>
        <v>3</v>
      </c>
      <c r="R767" s="0" t="e">
        <f aca="false">VLOOKUP(A767,Sheet1!A:K,8,0)</f>
        <v>#N/A</v>
      </c>
      <c r="S767" s="0" t="e">
        <f aca="false">#N/A</f>
        <v>#N/A</v>
      </c>
      <c r="T767" s="0" t="e">
        <f aca="false">RIGHT(VLOOKUP(A767,Sheet1!A:K,11,0),4)</f>
        <v>#N/A</v>
      </c>
      <c r="U767" s="0" t="str">
        <f aca="false">RIGHT(G767,4)</f>
        <v>1888</v>
      </c>
      <c r="V767" s="0" t="e">
        <f aca="false">U767-T767</f>
        <v>#N/A</v>
      </c>
      <c r="W767" s="0" t="n">
        <f aca="false">IF(O767&lt;1881,1,0)</f>
        <v>0</v>
      </c>
      <c r="X767" s="0" t="n">
        <f aca="false">IF(AND(O767&gt;1880,O767&lt;1901),1,0)</f>
        <v>1</v>
      </c>
      <c r="Y767" s="0" t="n">
        <f aca="false">IF(AND(O767&gt;1900,O767&lt;1919),1,0)</f>
        <v>0</v>
      </c>
      <c r="Z767" s="0" t="n">
        <f aca="false">IF(O767&gt;1918,1,0)</f>
        <v>0</v>
      </c>
      <c r="AA767" s="0" t="n">
        <f aca="false">IF(W767=1,1,IF(X767=1,2,IF(Y767=1,3,IF(Z767=1,4,0))))</f>
        <v>2</v>
      </c>
      <c r="AB767" s="0" t="n">
        <f aca="false">IF(ISNUMBER(FIND("2e kamerlid",D767,1)),1,0)</f>
        <v>0</v>
      </c>
      <c r="AC767" s="0" t="n">
        <f aca="false">IF(ISNUMBER(FIND("1e kamerlid",D767,1)),1,0)</f>
        <v>0</v>
      </c>
      <c r="AD767" s="0" t="n">
        <f aca="false">IF(ISNUMBER(FIND("minister",D767,1)),1,0)</f>
        <v>0</v>
      </c>
      <c r="AE767" s="0" t="n">
        <f aca="false">IF(ISNUMBER(FIND("gedeputeerde",D767,1)),1,0)</f>
        <v>1</v>
      </c>
      <c r="AF767" s="0" t="n">
        <f aca="false">IF(ISNUMBER(FIND("commissaris",D767,1)),1,0)</f>
        <v>0</v>
      </c>
    </row>
    <row r="768" customFormat="false" ht="15" hidden="false" customHeight="false" outlineLevel="0" collapsed="false">
      <c r="A768" s="6" t="s">
        <v>3283</v>
      </c>
      <c r="B768" s="6" t="s">
        <v>3284</v>
      </c>
      <c r="C768" s="6" t="s">
        <v>434</v>
      </c>
      <c r="D768" s="6" t="s">
        <v>509</v>
      </c>
      <c r="E768" s="6" t="s">
        <v>116</v>
      </c>
      <c r="F768" s="6" t="s">
        <v>117</v>
      </c>
      <c r="G768" s="6" t="s">
        <v>3285</v>
      </c>
      <c r="H768" s="13" t="s">
        <v>1548</v>
      </c>
      <c r="I768" s="7" t="s">
        <v>39</v>
      </c>
      <c r="J768" s="7" t="s">
        <v>40</v>
      </c>
      <c r="K768" s="6" t="s">
        <v>40</v>
      </c>
      <c r="L768" s="6"/>
      <c r="M768" s="6"/>
      <c r="N768" s="7" t="s">
        <v>40</v>
      </c>
      <c r="O768" s="9" t="n">
        <v>1885</v>
      </c>
      <c r="P768" s="0" t="str">
        <f aca="false">RIGHT(VLOOKUP(A768,Sheet2!A:C,3,0),4)</f>
        <v>1906</v>
      </c>
      <c r="Q768" s="0" t="n">
        <f aca="false">P768-O768</f>
        <v>21</v>
      </c>
      <c r="R768" s="0" t="e">
        <f aca="false">VLOOKUP(A768,Sheet1!A:K,8,0)</f>
        <v>#N/A</v>
      </c>
      <c r="S768" s="0" t="e">
        <f aca="false">#N/A</f>
        <v>#N/A</v>
      </c>
      <c r="T768" s="0" t="e">
        <f aca="false">RIGHT(VLOOKUP(A768,Sheet1!A:K,11,0),4)</f>
        <v>#N/A</v>
      </c>
      <c r="U768" s="0" t="str">
        <f aca="false">RIGHT(G768,4)</f>
        <v>1922</v>
      </c>
      <c r="V768" s="0" t="e">
        <f aca="false">U768-T768</f>
        <v>#N/A</v>
      </c>
      <c r="W768" s="0" t="n">
        <f aca="false">IF(O768&lt;1881,1,0)</f>
        <v>0</v>
      </c>
      <c r="X768" s="0" t="n">
        <f aca="false">IF(AND(O768&gt;1880,O768&lt;1901),1,0)</f>
        <v>1</v>
      </c>
      <c r="Y768" s="0" t="n">
        <f aca="false">IF(AND(O768&gt;1900,O768&lt;1919),1,0)</f>
        <v>0</v>
      </c>
      <c r="Z768" s="0" t="n">
        <f aca="false">IF(O768&gt;1918,1,0)</f>
        <v>0</v>
      </c>
      <c r="AA768" s="0" t="n">
        <f aca="false">IF(W768=1,1,IF(X768=1,2,IF(Y768=1,3,IF(Z768=1,4,0))))</f>
        <v>2</v>
      </c>
      <c r="AB768" s="0" t="n">
        <f aca="false">IF(ISNUMBER(FIND("2e kamerlid",D768,1)),1,0)</f>
        <v>0</v>
      </c>
      <c r="AC768" s="0" t="n">
        <f aca="false">IF(ISNUMBER(FIND("1e kamerlid",D768,1)),1,0)</f>
        <v>0</v>
      </c>
      <c r="AD768" s="0" t="n">
        <f aca="false">IF(ISNUMBER(FIND("minister",D768,1)),1,0)</f>
        <v>0</v>
      </c>
      <c r="AE768" s="0" t="n">
        <f aca="false">IF(ISNUMBER(FIND("gedeputeerde",D768,1)),1,0)</f>
        <v>1</v>
      </c>
      <c r="AF768" s="0" t="n">
        <f aca="false">IF(ISNUMBER(FIND("commissaris",D768,1)),1,0)</f>
        <v>0</v>
      </c>
    </row>
    <row r="769" customFormat="false" ht="15" hidden="false" customHeight="false" outlineLevel="0" collapsed="false">
      <c r="A769" s="6" t="s">
        <v>3286</v>
      </c>
      <c r="B769" s="24" t="s">
        <v>3287</v>
      </c>
      <c r="C769" s="7" t="s">
        <v>1251</v>
      </c>
      <c r="D769" s="7" t="s">
        <v>509</v>
      </c>
      <c r="E769" s="7" t="s">
        <v>704</v>
      </c>
      <c r="F769" s="7" t="s">
        <v>110</v>
      </c>
      <c r="G769" s="7" t="s">
        <v>1911</v>
      </c>
      <c r="H769" s="7" t="n">
        <v>1887</v>
      </c>
      <c r="I769" s="11" t="n">
        <v>594737</v>
      </c>
      <c r="J769" s="7" t="s">
        <v>40</v>
      </c>
      <c r="K769" s="7" t="s">
        <v>40</v>
      </c>
      <c r="L769" s="7"/>
      <c r="M769" s="12" t="s">
        <v>3288</v>
      </c>
      <c r="N769" s="7" t="s">
        <v>40</v>
      </c>
      <c r="O769" s="9" t="n">
        <v>1886</v>
      </c>
      <c r="P769" s="0" t="str">
        <f aca="false">RIGHT(VLOOKUP(A769,Sheet2!A:C,3,0),4)</f>
        <v>1887</v>
      </c>
      <c r="Q769" s="0" t="n">
        <f aca="false">P769-O769</f>
        <v>1</v>
      </c>
      <c r="R769" s="0" t="e">
        <f aca="false">VLOOKUP(A769,Sheet1!A:K,8,0)</f>
        <v>#N/A</v>
      </c>
      <c r="S769" s="0" t="e">
        <f aca="false">#N/A</f>
        <v>#N/A</v>
      </c>
      <c r="T769" s="0" t="e">
        <f aca="false">RIGHT(VLOOKUP(A769,Sheet1!A:K,11,0),4)</f>
        <v>#N/A</v>
      </c>
      <c r="U769" s="0" t="str">
        <f aca="false">RIGHT(G769,4)</f>
        <v>1887</v>
      </c>
      <c r="V769" s="0" t="e">
        <f aca="false">U769-T769</f>
        <v>#N/A</v>
      </c>
      <c r="W769" s="0" t="n">
        <f aca="false">IF(O769&lt;1881,1,0)</f>
        <v>0</v>
      </c>
      <c r="X769" s="0" t="n">
        <f aca="false">IF(AND(O769&gt;1880,O769&lt;1901),1,0)</f>
        <v>1</v>
      </c>
      <c r="Y769" s="0" t="n">
        <f aca="false">IF(AND(O769&gt;1900,O769&lt;1919),1,0)</f>
        <v>0</v>
      </c>
      <c r="Z769" s="0" t="n">
        <f aca="false">IF(O769&gt;1918,1,0)</f>
        <v>0</v>
      </c>
      <c r="AA769" s="0" t="n">
        <f aca="false">IF(W769=1,1,IF(X769=1,2,IF(Y769=1,3,IF(Z769=1,4,0))))</f>
        <v>2</v>
      </c>
      <c r="AB769" s="0" t="n">
        <f aca="false">IF(ISNUMBER(FIND("2e kamerlid",D769,1)),1,0)</f>
        <v>0</v>
      </c>
      <c r="AC769" s="0" t="n">
        <f aca="false">IF(ISNUMBER(FIND("1e kamerlid",D769,1)),1,0)</f>
        <v>0</v>
      </c>
      <c r="AD769" s="0" t="n">
        <f aca="false">IF(ISNUMBER(FIND("minister",D769,1)),1,0)</f>
        <v>0</v>
      </c>
      <c r="AE769" s="0" t="n">
        <f aca="false">IF(ISNUMBER(FIND("gedeputeerde",D769,1)),1,0)</f>
        <v>1</v>
      </c>
      <c r="AF769" s="0" t="n">
        <f aca="false">IF(ISNUMBER(FIND("commissaris",D769,1)),1,0)</f>
        <v>0</v>
      </c>
    </row>
    <row r="770" customFormat="false" ht="15" hidden="false" customHeight="false" outlineLevel="0" collapsed="false">
      <c r="A770" s="6" t="s">
        <v>3289</v>
      </c>
      <c r="B770" s="6" t="s">
        <v>3290</v>
      </c>
      <c r="C770" s="6" t="s">
        <v>3291</v>
      </c>
      <c r="D770" s="6" t="s">
        <v>509</v>
      </c>
      <c r="E770" s="6" t="s">
        <v>3292</v>
      </c>
      <c r="F770" s="6" t="s">
        <v>139</v>
      </c>
      <c r="G770" s="14" t="s">
        <v>3293</v>
      </c>
      <c r="H770" s="13" t="s">
        <v>866</v>
      </c>
      <c r="I770" s="8" t="s">
        <v>39</v>
      </c>
      <c r="J770" s="8" t="s">
        <v>40</v>
      </c>
      <c r="K770" s="14" t="s">
        <v>40</v>
      </c>
      <c r="L770" s="6"/>
      <c r="M770" s="14" t="s">
        <v>3294</v>
      </c>
      <c r="N770" s="7" t="s">
        <v>77</v>
      </c>
      <c r="O770" s="9" t="n">
        <v>1913</v>
      </c>
      <c r="P770" s="0" t="str">
        <f aca="false">RIGHT(VLOOKUP(A770,Sheet2!A:C,3,0),4)</f>
        <v>1916</v>
      </c>
      <c r="Q770" s="0" t="n">
        <f aca="false">P770-O770</f>
        <v>3</v>
      </c>
      <c r="R770" s="0" t="e">
        <f aca="false">VLOOKUP(A770,Sheet1!A:K,8,0)</f>
        <v>#N/A</v>
      </c>
      <c r="S770" s="0" t="e">
        <f aca="false">#N/A</f>
        <v>#N/A</v>
      </c>
      <c r="T770" s="0" t="e">
        <f aca="false">RIGHT(VLOOKUP(A770,Sheet1!A:K,11,0),4)</f>
        <v>#N/A</v>
      </c>
      <c r="U770" s="0" t="str">
        <f aca="false">RIGHT(G770,4)</f>
        <v>1916</v>
      </c>
      <c r="V770" s="0" t="e">
        <f aca="false">U770-T770</f>
        <v>#N/A</v>
      </c>
      <c r="W770" s="0" t="n">
        <f aca="false">IF(O770&lt;1881,1,0)</f>
        <v>0</v>
      </c>
      <c r="X770" s="0" t="n">
        <f aca="false">IF(AND(O770&gt;1880,O770&lt;1901),1,0)</f>
        <v>0</v>
      </c>
      <c r="Y770" s="0" t="n">
        <f aca="false">IF(AND(O770&gt;1900,O770&lt;1919),1,0)</f>
        <v>1</v>
      </c>
      <c r="Z770" s="0" t="n">
        <f aca="false">IF(O770&gt;1918,1,0)</f>
        <v>0</v>
      </c>
      <c r="AA770" s="0" t="n">
        <f aca="false">IF(W770=1,1,IF(X770=1,2,IF(Y770=1,3,IF(Z770=1,4,0))))</f>
        <v>3</v>
      </c>
      <c r="AB770" s="0" t="n">
        <f aca="false">IF(ISNUMBER(FIND("2e kamerlid",D770,1)),1,0)</f>
        <v>0</v>
      </c>
      <c r="AC770" s="0" t="n">
        <f aca="false">IF(ISNUMBER(FIND("1e kamerlid",D770,1)),1,0)</f>
        <v>0</v>
      </c>
      <c r="AD770" s="0" t="n">
        <f aca="false">IF(ISNUMBER(FIND("minister",D770,1)),1,0)</f>
        <v>0</v>
      </c>
      <c r="AE770" s="0" t="n">
        <f aca="false">IF(ISNUMBER(FIND("gedeputeerde",D770,1)),1,0)</f>
        <v>1</v>
      </c>
      <c r="AF770" s="0" t="n">
        <f aca="false">IF(ISNUMBER(FIND("commissaris",D770,1)),1,0)</f>
        <v>0</v>
      </c>
    </row>
    <row r="771" customFormat="false" ht="15" hidden="false" customHeight="false" outlineLevel="0" collapsed="false">
      <c r="A771" s="6" t="s">
        <v>3295</v>
      </c>
      <c r="B771" s="6" t="s">
        <v>856</v>
      </c>
      <c r="C771" s="6" t="s">
        <v>64</v>
      </c>
      <c r="D771" s="6" t="s">
        <v>509</v>
      </c>
      <c r="E771" s="6" t="s">
        <v>3296</v>
      </c>
      <c r="F771" s="6" t="s">
        <v>102</v>
      </c>
      <c r="G771" s="6" t="s">
        <v>3297</v>
      </c>
      <c r="H771" s="13" t="s">
        <v>1583</v>
      </c>
      <c r="I771" s="7" t="s">
        <v>39</v>
      </c>
      <c r="J771" s="6" t="s">
        <v>40</v>
      </c>
      <c r="K771" s="7" t="s">
        <v>40</v>
      </c>
      <c r="L771" s="6"/>
      <c r="M771" s="6"/>
      <c r="N771" s="8" t="s">
        <v>40</v>
      </c>
      <c r="O771" s="9" t="n">
        <v>1886</v>
      </c>
      <c r="P771" s="0" t="str">
        <f aca="false">RIGHT(VLOOKUP(A771,Sheet2!A:C,3,0),4)</f>
        <v>1892</v>
      </c>
      <c r="Q771" s="0" t="n">
        <f aca="false">P771-O771</f>
        <v>6</v>
      </c>
      <c r="R771" s="0" t="e">
        <f aca="false">VLOOKUP(A771,Sheet1!A:K,8,0)</f>
        <v>#N/A</v>
      </c>
      <c r="S771" s="0" t="e">
        <f aca="false">#N/A</f>
        <v>#N/A</v>
      </c>
      <c r="T771" s="0" t="e">
        <f aca="false">RIGHT(VLOOKUP(A771,Sheet1!A:K,11,0),4)</f>
        <v>#N/A</v>
      </c>
      <c r="U771" s="0" t="str">
        <f aca="false">RIGHT(G771,4)</f>
        <v>1904</v>
      </c>
      <c r="V771" s="0" t="e">
        <f aca="false">U771-T771</f>
        <v>#N/A</v>
      </c>
      <c r="W771" s="0" t="n">
        <f aca="false">IF(O771&lt;1881,1,0)</f>
        <v>0</v>
      </c>
      <c r="X771" s="0" t="n">
        <f aca="false">IF(AND(O771&gt;1880,O771&lt;1901),1,0)</f>
        <v>1</v>
      </c>
      <c r="Y771" s="0" t="n">
        <f aca="false">IF(AND(O771&gt;1900,O771&lt;1919),1,0)</f>
        <v>0</v>
      </c>
      <c r="Z771" s="0" t="n">
        <f aca="false">IF(O771&gt;1918,1,0)</f>
        <v>0</v>
      </c>
      <c r="AA771" s="0" t="n">
        <f aca="false">IF(W771=1,1,IF(X771=1,2,IF(Y771=1,3,IF(Z771=1,4,0))))</f>
        <v>2</v>
      </c>
      <c r="AB771" s="0" t="n">
        <f aca="false">IF(ISNUMBER(FIND("2e kamerlid",D771,1)),1,0)</f>
        <v>0</v>
      </c>
      <c r="AC771" s="0" t="n">
        <f aca="false">IF(ISNUMBER(FIND("1e kamerlid",D771,1)),1,0)</f>
        <v>0</v>
      </c>
      <c r="AD771" s="0" t="n">
        <f aca="false">IF(ISNUMBER(FIND("minister",D771,1)),1,0)</f>
        <v>0</v>
      </c>
      <c r="AE771" s="0" t="n">
        <f aca="false">IF(ISNUMBER(FIND("gedeputeerde",D771,1)),1,0)</f>
        <v>1</v>
      </c>
      <c r="AF771" s="0" t="n">
        <f aca="false">IF(ISNUMBER(FIND("commissaris",D771,1)),1,0)</f>
        <v>0</v>
      </c>
    </row>
    <row r="772" customFormat="false" ht="15" hidden="false" customHeight="false" outlineLevel="0" collapsed="false">
      <c r="A772" s="6" t="s">
        <v>3298</v>
      </c>
      <c r="B772" s="6" t="s">
        <v>3299</v>
      </c>
      <c r="C772" s="6" t="s">
        <v>887</v>
      </c>
      <c r="D772" s="6" t="s">
        <v>509</v>
      </c>
      <c r="E772" s="6" t="s">
        <v>2225</v>
      </c>
      <c r="F772" s="6" t="s">
        <v>117</v>
      </c>
      <c r="G772" s="6" t="s">
        <v>3300</v>
      </c>
      <c r="H772" s="13" t="s">
        <v>819</v>
      </c>
      <c r="I772" s="7" t="s">
        <v>273</v>
      </c>
      <c r="J772" s="7" t="s">
        <v>77</v>
      </c>
      <c r="K772" s="6" t="s">
        <v>77</v>
      </c>
      <c r="L772" s="6" t="s">
        <v>2227</v>
      </c>
      <c r="M772" s="6"/>
      <c r="N772" s="7" t="s">
        <v>77</v>
      </c>
      <c r="O772" s="9" t="n">
        <v>1847</v>
      </c>
      <c r="P772" s="0" t="str">
        <f aca="false">RIGHT(VLOOKUP(A772,Sheet2!A:C,3,0),4)</f>
        <v>1850</v>
      </c>
      <c r="Q772" s="0" t="n">
        <f aca="false">P772-O772</f>
        <v>3</v>
      </c>
      <c r="R772" s="0" t="e">
        <f aca="false">VLOOKUP(A772,Sheet1!A:K,8,0)</f>
        <v>#N/A</v>
      </c>
      <c r="S772" s="0" t="e">
        <f aca="false">#N/A</f>
        <v>#N/A</v>
      </c>
      <c r="T772" s="0" t="e">
        <f aca="false">RIGHT(VLOOKUP(A772,Sheet1!A:K,11,0),4)</f>
        <v>#N/A</v>
      </c>
      <c r="U772" s="0" t="str">
        <f aca="false">RIGHT(G772,4)</f>
        <v>1890</v>
      </c>
      <c r="V772" s="0" t="e">
        <f aca="false">U772-T772</f>
        <v>#N/A</v>
      </c>
      <c r="W772" s="0" t="n">
        <f aca="false">IF(O772&lt;1881,1,0)</f>
        <v>1</v>
      </c>
      <c r="X772" s="0" t="n">
        <f aca="false">IF(AND(O772&gt;1880,O772&lt;1901),1,0)</f>
        <v>0</v>
      </c>
      <c r="Y772" s="0" t="n">
        <f aca="false">IF(AND(O772&gt;1900,O772&lt;1919),1,0)</f>
        <v>0</v>
      </c>
      <c r="Z772" s="0" t="n">
        <f aca="false">IF(O772&gt;1918,1,0)</f>
        <v>0</v>
      </c>
      <c r="AA772" s="0" t="n">
        <f aca="false">IF(W772=1,1,IF(X772=1,2,IF(Y772=1,3,IF(Z772=1,4,0))))</f>
        <v>1</v>
      </c>
      <c r="AB772" s="0" t="n">
        <f aca="false">IF(ISNUMBER(FIND("2e kamerlid",D772,1)),1,0)</f>
        <v>0</v>
      </c>
      <c r="AC772" s="0" t="n">
        <f aca="false">IF(ISNUMBER(FIND("1e kamerlid",D772,1)),1,0)</f>
        <v>0</v>
      </c>
      <c r="AD772" s="0" t="n">
        <f aca="false">IF(ISNUMBER(FIND("minister",D772,1)),1,0)</f>
        <v>0</v>
      </c>
      <c r="AE772" s="0" t="n">
        <f aca="false">IF(ISNUMBER(FIND("gedeputeerde",D772,1)),1,0)</f>
        <v>1</v>
      </c>
      <c r="AF772" s="0" t="n">
        <f aca="false">IF(ISNUMBER(FIND("commissaris",D772,1)),1,0)</f>
        <v>0</v>
      </c>
    </row>
    <row r="773" customFormat="false" ht="15" hidden="false" customHeight="false" outlineLevel="0" collapsed="false">
      <c r="A773" s="6" t="s">
        <v>3301</v>
      </c>
      <c r="B773" s="6" t="s">
        <v>3302</v>
      </c>
      <c r="C773" s="6" t="s">
        <v>3303</v>
      </c>
      <c r="D773" s="6" t="s">
        <v>509</v>
      </c>
      <c r="E773" s="6" t="s">
        <v>482</v>
      </c>
      <c r="F773" s="6" t="s">
        <v>102</v>
      </c>
      <c r="G773" s="6" t="s">
        <v>3304</v>
      </c>
      <c r="H773" s="13" t="s">
        <v>1593</v>
      </c>
      <c r="I773" s="7" t="s">
        <v>39</v>
      </c>
      <c r="J773" s="6" t="s">
        <v>40</v>
      </c>
      <c r="K773" s="7" t="s">
        <v>40</v>
      </c>
      <c r="L773" s="6"/>
      <c r="M773" s="6"/>
      <c r="N773" s="8" t="s">
        <v>40</v>
      </c>
      <c r="O773" s="9" t="n">
        <v>1888</v>
      </c>
      <c r="P773" s="0" t="str">
        <f aca="false">RIGHT(VLOOKUP(A773,Sheet2!A:C,3,0),4)</f>
        <v>1892</v>
      </c>
      <c r="Q773" s="0" t="n">
        <f aca="false">P773-O773</f>
        <v>4</v>
      </c>
      <c r="R773" s="0" t="e">
        <f aca="false">VLOOKUP(A773,Sheet1!A:K,8,0)</f>
        <v>#N/A</v>
      </c>
      <c r="S773" s="0" t="e">
        <f aca="false">#N/A</f>
        <v>#N/A</v>
      </c>
      <c r="T773" s="0" t="e">
        <f aca="false">RIGHT(VLOOKUP(A773,Sheet1!A:K,11,0),4)</f>
        <v>#N/A</v>
      </c>
      <c r="U773" s="0" t="str">
        <f aca="false">RIGHT(G773,4)</f>
        <v>1905</v>
      </c>
      <c r="V773" s="0" t="e">
        <f aca="false">U773-T773</f>
        <v>#N/A</v>
      </c>
      <c r="W773" s="0" t="n">
        <f aca="false">IF(O773&lt;1881,1,0)</f>
        <v>0</v>
      </c>
      <c r="X773" s="0" t="n">
        <f aca="false">IF(AND(O773&gt;1880,O773&lt;1901),1,0)</f>
        <v>1</v>
      </c>
      <c r="Y773" s="0" t="n">
        <f aca="false">IF(AND(O773&gt;1900,O773&lt;1919),1,0)</f>
        <v>0</v>
      </c>
      <c r="Z773" s="0" t="n">
        <f aca="false">IF(O773&gt;1918,1,0)</f>
        <v>0</v>
      </c>
      <c r="AA773" s="0" t="n">
        <f aca="false">IF(W773=1,1,IF(X773=1,2,IF(Y773=1,3,IF(Z773=1,4,0))))</f>
        <v>2</v>
      </c>
      <c r="AB773" s="0" t="n">
        <f aca="false">IF(ISNUMBER(FIND("2e kamerlid",D773,1)),1,0)</f>
        <v>0</v>
      </c>
      <c r="AC773" s="0" t="n">
        <f aca="false">IF(ISNUMBER(FIND("1e kamerlid",D773,1)),1,0)</f>
        <v>0</v>
      </c>
      <c r="AD773" s="0" t="n">
        <f aca="false">IF(ISNUMBER(FIND("minister",D773,1)),1,0)</f>
        <v>0</v>
      </c>
      <c r="AE773" s="0" t="n">
        <f aca="false">IF(ISNUMBER(FIND("gedeputeerde",D773,1)),1,0)</f>
        <v>1</v>
      </c>
      <c r="AF773" s="0" t="n">
        <f aca="false">IF(ISNUMBER(FIND("commissaris",D773,1)),1,0)</f>
        <v>0</v>
      </c>
    </row>
    <row r="774" customFormat="false" ht="15" hidden="false" customHeight="false" outlineLevel="0" collapsed="false">
      <c r="A774" s="6" t="s">
        <v>3305</v>
      </c>
      <c r="B774" s="24" t="s">
        <v>3306</v>
      </c>
      <c r="C774" s="7" t="s">
        <v>3307</v>
      </c>
      <c r="D774" s="7" t="s">
        <v>509</v>
      </c>
      <c r="E774" s="7" t="s">
        <v>3308</v>
      </c>
      <c r="F774" s="7" t="s">
        <v>110</v>
      </c>
      <c r="G774" s="7" t="s">
        <v>1065</v>
      </c>
      <c r="H774" s="7" t="n">
        <v>1896</v>
      </c>
      <c r="I774" s="11" t="n">
        <v>2306202</v>
      </c>
      <c r="J774" s="7" t="s">
        <v>40</v>
      </c>
      <c r="K774" s="7" t="s">
        <v>40</v>
      </c>
      <c r="L774" s="7" t="s">
        <v>3309</v>
      </c>
      <c r="M774" s="12" t="s">
        <v>3310</v>
      </c>
      <c r="N774" s="7" t="s">
        <v>40</v>
      </c>
      <c r="O774" s="9" t="n">
        <v>1888</v>
      </c>
      <c r="P774" s="0" t="str">
        <f aca="false">RIGHT(VLOOKUP(A774,Sheet2!A:C,3,0),4)</f>
        <v>1896</v>
      </c>
      <c r="Q774" s="0" t="n">
        <f aca="false">P774-O774</f>
        <v>8</v>
      </c>
      <c r="R774" s="0" t="e">
        <f aca="false">VLOOKUP(A774,Sheet1!A:K,8,0)</f>
        <v>#N/A</v>
      </c>
      <c r="S774" s="0" t="e">
        <f aca="false">#N/A</f>
        <v>#N/A</v>
      </c>
      <c r="T774" s="0" t="e">
        <f aca="false">RIGHT(VLOOKUP(A774,Sheet1!A:K,11,0),4)</f>
        <v>#N/A</v>
      </c>
      <c r="U774" s="0" t="str">
        <f aca="false">RIGHT(G774,4)</f>
        <v>1896</v>
      </c>
      <c r="V774" s="0" t="e">
        <f aca="false">U774-T774</f>
        <v>#N/A</v>
      </c>
      <c r="W774" s="0" t="n">
        <f aca="false">IF(O774&lt;1881,1,0)</f>
        <v>0</v>
      </c>
      <c r="X774" s="0" t="n">
        <f aca="false">IF(AND(O774&gt;1880,O774&lt;1901),1,0)</f>
        <v>1</v>
      </c>
      <c r="Y774" s="0" t="n">
        <f aca="false">IF(AND(O774&gt;1900,O774&lt;1919),1,0)</f>
        <v>0</v>
      </c>
      <c r="Z774" s="0" t="n">
        <f aca="false">IF(O774&gt;1918,1,0)</f>
        <v>0</v>
      </c>
      <c r="AA774" s="0" t="n">
        <f aca="false">IF(W774=1,1,IF(X774=1,2,IF(Y774=1,3,IF(Z774=1,4,0))))</f>
        <v>2</v>
      </c>
      <c r="AB774" s="0" t="n">
        <f aca="false">IF(ISNUMBER(FIND("2e kamerlid",D774,1)),1,0)</f>
        <v>0</v>
      </c>
      <c r="AC774" s="0" t="n">
        <f aca="false">IF(ISNUMBER(FIND("1e kamerlid",D774,1)),1,0)</f>
        <v>0</v>
      </c>
      <c r="AD774" s="0" t="n">
        <f aca="false">IF(ISNUMBER(FIND("minister",D774,1)),1,0)</f>
        <v>0</v>
      </c>
      <c r="AE774" s="0" t="n">
        <f aca="false">IF(ISNUMBER(FIND("gedeputeerde",D774,1)),1,0)</f>
        <v>1</v>
      </c>
      <c r="AF774" s="0" t="n">
        <f aca="false">IF(ISNUMBER(FIND("commissaris",D774,1)),1,0)</f>
        <v>0</v>
      </c>
    </row>
    <row r="775" customFormat="false" ht="15" hidden="false" customHeight="false" outlineLevel="0" collapsed="false">
      <c r="A775" s="6" t="s">
        <v>3311</v>
      </c>
      <c r="B775" s="24" t="s">
        <v>3312</v>
      </c>
      <c r="C775" s="7" t="s">
        <v>45</v>
      </c>
      <c r="D775" s="7" t="s">
        <v>509</v>
      </c>
      <c r="E775" s="7" t="s">
        <v>82</v>
      </c>
      <c r="F775" s="7" t="s">
        <v>37</v>
      </c>
      <c r="G775" s="7" t="s">
        <v>3313</v>
      </c>
      <c r="H775" s="7" t="n">
        <v>1911</v>
      </c>
      <c r="I775" s="7" t="s">
        <v>39</v>
      </c>
      <c r="J775" s="7" t="s">
        <v>268</v>
      </c>
      <c r="K775" s="7" t="s">
        <v>268</v>
      </c>
      <c r="L775" s="7"/>
      <c r="M775" s="7"/>
      <c r="N775" s="8" t="s">
        <v>40</v>
      </c>
      <c r="O775" s="9" t="n">
        <v>1888</v>
      </c>
      <c r="P775" s="0" t="str">
        <f aca="false">RIGHT(VLOOKUP(A775,Sheet2!A:C,3,0),4)</f>
        <v>1901</v>
      </c>
      <c r="Q775" s="0" t="n">
        <f aca="false">P775-O775</f>
        <v>13</v>
      </c>
      <c r="R775" s="0" t="e">
        <f aca="false">VLOOKUP(A775,Sheet1!A:K,8,0)</f>
        <v>#N/A</v>
      </c>
      <c r="S775" s="0" t="e">
        <f aca="false">#N/A</f>
        <v>#N/A</v>
      </c>
      <c r="T775" s="0" t="e">
        <f aca="false">RIGHT(VLOOKUP(A775,Sheet1!A:K,11,0),4)</f>
        <v>#N/A</v>
      </c>
      <c r="U775" s="0" t="str">
        <f aca="false">RIGHT(G775,4)</f>
        <v>1911</v>
      </c>
      <c r="V775" s="0" t="e">
        <f aca="false">U775-T775</f>
        <v>#N/A</v>
      </c>
      <c r="W775" s="0" t="n">
        <f aca="false">IF(O775&lt;1881,1,0)</f>
        <v>0</v>
      </c>
      <c r="X775" s="0" t="n">
        <f aca="false">IF(AND(O775&gt;1880,O775&lt;1901),1,0)</f>
        <v>1</v>
      </c>
      <c r="Y775" s="0" t="n">
        <f aca="false">IF(AND(O775&gt;1900,O775&lt;1919),1,0)</f>
        <v>0</v>
      </c>
      <c r="Z775" s="0" t="n">
        <f aca="false">IF(O775&gt;1918,1,0)</f>
        <v>0</v>
      </c>
      <c r="AA775" s="0" t="n">
        <f aca="false">IF(W775=1,1,IF(X775=1,2,IF(Y775=1,3,IF(Z775=1,4,0))))</f>
        <v>2</v>
      </c>
      <c r="AB775" s="0" t="n">
        <f aca="false">IF(ISNUMBER(FIND("2e kamerlid",D775,1)),1,0)</f>
        <v>0</v>
      </c>
      <c r="AC775" s="0" t="n">
        <f aca="false">IF(ISNUMBER(FIND("1e kamerlid",D775,1)),1,0)</f>
        <v>0</v>
      </c>
      <c r="AD775" s="0" t="n">
        <f aca="false">IF(ISNUMBER(FIND("minister",D775,1)),1,0)</f>
        <v>0</v>
      </c>
      <c r="AE775" s="0" t="n">
        <f aca="false">IF(ISNUMBER(FIND("gedeputeerde",D775,1)),1,0)</f>
        <v>1</v>
      </c>
      <c r="AF775" s="0" t="n">
        <f aca="false">IF(ISNUMBER(FIND("commissaris",D775,1)),1,0)</f>
        <v>0</v>
      </c>
    </row>
    <row r="776" customFormat="false" ht="15" hidden="false" customHeight="false" outlineLevel="0" collapsed="false">
      <c r="A776" s="6" t="s">
        <v>3314</v>
      </c>
      <c r="B776" s="24" t="s">
        <v>3315</v>
      </c>
      <c r="C776" s="7" t="s">
        <v>412</v>
      </c>
      <c r="D776" s="7" t="s">
        <v>509</v>
      </c>
      <c r="E776" s="7" t="s">
        <v>3316</v>
      </c>
      <c r="F776" s="7" t="s">
        <v>48</v>
      </c>
      <c r="G776" s="7" t="s">
        <v>3317</v>
      </c>
      <c r="H776" s="10" t="n">
        <v>1915</v>
      </c>
      <c r="I776" s="7" t="s">
        <v>75</v>
      </c>
      <c r="J776" s="7" t="s">
        <v>77</v>
      </c>
      <c r="K776" s="7" t="s">
        <v>77</v>
      </c>
      <c r="L776" s="7" t="s">
        <v>718</v>
      </c>
      <c r="M776" s="12"/>
      <c r="N776" s="7" t="s">
        <v>77</v>
      </c>
      <c r="O776" s="9" t="n">
        <v>1888</v>
      </c>
      <c r="P776" s="0" t="str">
        <f aca="false">RIGHT(VLOOKUP(A776,Sheet2!A:C,3,0),4)</f>
        <v>1910</v>
      </c>
      <c r="Q776" s="0" t="n">
        <f aca="false">P776-O776</f>
        <v>22</v>
      </c>
      <c r="R776" s="0" t="e">
        <f aca="false">VLOOKUP(A776,Sheet1!A:K,8,0)</f>
        <v>#N/A</v>
      </c>
      <c r="S776" s="0" t="e">
        <f aca="false">#N/A</f>
        <v>#N/A</v>
      </c>
      <c r="T776" s="0" t="e">
        <f aca="false">RIGHT(VLOOKUP(A776,Sheet1!A:K,11,0),4)</f>
        <v>#N/A</v>
      </c>
      <c r="U776" s="0" t="str">
        <f aca="false">RIGHT(G776,4)</f>
        <v>1915</v>
      </c>
      <c r="V776" s="0" t="e">
        <f aca="false">U776-T776</f>
        <v>#N/A</v>
      </c>
      <c r="W776" s="0" t="n">
        <f aca="false">IF(O776&lt;1881,1,0)</f>
        <v>0</v>
      </c>
      <c r="X776" s="0" t="n">
        <f aca="false">IF(AND(O776&gt;1880,O776&lt;1901),1,0)</f>
        <v>1</v>
      </c>
      <c r="Y776" s="0" t="n">
        <f aca="false">IF(AND(O776&gt;1900,O776&lt;1919),1,0)</f>
        <v>0</v>
      </c>
      <c r="Z776" s="0" t="n">
        <f aca="false">IF(O776&gt;1918,1,0)</f>
        <v>0</v>
      </c>
      <c r="AA776" s="0" t="n">
        <f aca="false">IF(W776=1,1,IF(X776=1,2,IF(Y776=1,3,IF(Z776=1,4,0))))</f>
        <v>2</v>
      </c>
      <c r="AB776" s="0" t="n">
        <f aca="false">IF(ISNUMBER(FIND("2e kamerlid",D776,1)),1,0)</f>
        <v>0</v>
      </c>
      <c r="AC776" s="0" t="n">
        <f aca="false">IF(ISNUMBER(FIND("1e kamerlid",D776,1)),1,0)</f>
        <v>0</v>
      </c>
      <c r="AD776" s="0" t="n">
        <f aca="false">IF(ISNUMBER(FIND("minister",D776,1)),1,0)</f>
        <v>0</v>
      </c>
      <c r="AE776" s="0" t="n">
        <f aca="false">IF(ISNUMBER(FIND("gedeputeerde",D776,1)),1,0)</f>
        <v>1</v>
      </c>
      <c r="AF776" s="0" t="n">
        <f aca="false">IF(ISNUMBER(FIND("commissaris",D776,1)),1,0)</f>
        <v>0</v>
      </c>
    </row>
    <row r="777" customFormat="false" ht="15" hidden="false" customHeight="false" outlineLevel="0" collapsed="false">
      <c r="A777" s="6" t="s">
        <v>3318</v>
      </c>
      <c r="B777" s="6" t="s">
        <v>3319</v>
      </c>
      <c r="C777" s="6" t="s">
        <v>938</v>
      </c>
      <c r="D777" s="6" t="s">
        <v>509</v>
      </c>
      <c r="E777" s="6" t="s">
        <v>3320</v>
      </c>
      <c r="F777" s="6" t="s">
        <v>811</v>
      </c>
      <c r="G777" s="6" t="s">
        <v>3321</v>
      </c>
      <c r="H777" s="13" t="s">
        <v>1548</v>
      </c>
      <c r="I777" s="11" t="s">
        <v>3322</v>
      </c>
      <c r="J777" s="6" t="s">
        <v>40</v>
      </c>
      <c r="K777" s="7" t="s">
        <v>40</v>
      </c>
      <c r="L777" s="6" t="s">
        <v>3320</v>
      </c>
      <c r="M777" s="13" t="s">
        <v>3323</v>
      </c>
      <c r="N777" s="8" t="s">
        <v>40</v>
      </c>
      <c r="O777" s="9" t="n">
        <v>1888</v>
      </c>
      <c r="P777" s="0" t="str">
        <f aca="false">RIGHT(VLOOKUP(A777,Sheet2!A:C,3,0),4)</f>
        <v>1914</v>
      </c>
      <c r="Q777" s="0" t="n">
        <f aca="false">P777-O777</f>
        <v>26</v>
      </c>
      <c r="R777" s="0" t="e">
        <f aca="false">VLOOKUP(A777,Sheet1!A:K,8,0)</f>
        <v>#N/A</v>
      </c>
      <c r="S777" s="0" t="e">
        <f aca="false">#N/A</f>
        <v>#N/A</v>
      </c>
      <c r="T777" s="0" t="e">
        <f aca="false">RIGHT(VLOOKUP(A777,Sheet1!A:K,11,0),4)</f>
        <v>#N/A</v>
      </c>
      <c r="U777" s="0" t="str">
        <f aca="false">RIGHT(G777,4)</f>
        <v>1922</v>
      </c>
      <c r="V777" s="0" t="e">
        <f aca="false">U777-T777</f>
        <v>#N/A</v>
      </c>
      <c r="W777" s="0" t="n">
        <f aca="false">IF(O777&lt;1881,1,0)</f>
        <v>0</v>
      </c>
      <c r="X777" s="0" t="n">
        <f aca="false">IF(AND(O777&gt;1880,O777&lt;1901),1,0)</f>
        <v>1</v>
      </c>
      <c r="Y777" s="0" t="n">
        <f aca="false">IF(AND(O777&gt;1900,O777&lt;1919),1,0)</f>
        <v>0</v>
      </c>
      <c r="Z777" s="0" t="n">
        <f aca="false">IF(O777&gt;1918,1,0)</f>
        <v>0</v>
      </c>
      <c r="AA777" s="0" t="n">
        <f aca="false">IF(W777=1,1,IF(X777=1,2,IF(Y777=1,3,IF(Z777=1,4,0))))</f>
        <v>2</v>
      </c>
      <c r="AB777" s="0" t="n">
        <f aca="false">IF(ISNUMBER(FIND("2e kamerlid",D777,1)),1,0)</f>
        <v>0</v>
      </c>
      <c r="AC777" s="0" t="n">
        <f aca="false">IF(ISNUMBER(FIND("1e kamerlid",D777,1)),1,0)</f>
        <v>0</v>
      </c>
      <c r="AD777" s="0" t="n">
        <f aca="false">IF(ISNUMBER(FIND("minister",D777,1)),1,0)</f>
        <v>0</v>
      </c>
      <c r="AE777" s="0" t="n">
        <f aca="false">IF(ISNUMBER(FIND("gedeputeerde",D777,1)),1,0)</f>
        <v>1</v>
      </c>
      <c r="AF777" s="0" t="n">
        <f aca="false">IF(ISNUMBER(FIND("commissaris",D777,1)),1,0)</f>
        <v>0</v>
      </c>
    </row>
    <row r="778" customFormat="false" ht="15" hidden="false" customHeight="false" outlineLevel="0" collapsed="false">
      <c r="A778" s="6" t="s">
        <v>3324</v>
      </c>
      <c r="B778" s="24" t="s">
        <v>3325</v>
      </c>
      <c r="C778" s="7" t="s">
        <v>648</v>
      </c>
      <c r="D778" s="7" t="s">
        <v>509</v>
      </c>
      <c r="E778" s="7" t="s">
        <v>651</v>
      </c>
      <c r="F778" s="7" t="s">
        <v>66</v>
      </c>
      <c r="G778" s="7" t="s">
        <v>3326</v>
      </c>
      <c r="H778" s="7" t="n">
        <v>1902</v>
      </c>
      <c r="I778" s="11" t="n">
        <v>1896157</v>
      </c>
      <c r="J778" s="7" t="s">
        <v>40</v>
      </c>
      <c r="K778" s="7" t="s">
        <v>40</v>
      </c>
      <c r="L778" s="7"/>
      <c r="M778" s="7"/>
      <c r="N778" s="7" t="s">
        <v>40</v>
      </c>
      <c r="O778" s="9" t="n">
        <v>1889</v>
      </c>
      <c r="P778" s="0" t="str">
        <f aca="false">RIGHT(VLOOKUP(A778,Sheet2!A:C,3,0),4)</f>
        <v>1892</v>
      </c>
      <c r="Q778" s="0" t="n">
        <f aca="false">P778-O778</f>
        <v>3</v>
      </c>
      <c r="R778" s="0" t="e">
        <f aca="false">VLOOKUP(A778,Sheet1!A:K,8,0)</f>
        <v>#N/A</v>
      </c>
      <c r="S778" s="0" t="e">
        <f aca="false">#N/A</f>
        <v>#N/A</v>
      </c>
      <c r="T778" s="0" t="e">
        <f aca="false">RIGHT(VLOOKUP(A778,Sheet1!A:K,11,0),4)</f>
        <v>#N/A</v>
      </c>
      <c r="U778" s="0" t="str">
        <f aca="false">RIGHT(G778,4)</f>
        <v>1902</v>
      </c>
      <c r="V778" s="0" t="e">
        <f aca="false">U778-T778</f>
        <v>#N/A</v>
      </c>
      <c r="W778" s="0" t="n">
        <f aca="false">IF(O778&lt;1881,1,0)</f>
        <v>0</v>
      </c>
      <c r="X778" s="0" t="n">
        <f aca="false">IF(AND(O778&gt;1880,O778&lt;1901),1,0)</f>
        <v>1</v>
      </c>
      <c r="Y778" s="0" t="n">
        <f aca="false">IF(AND(O778&gt;1900,O778&lt;1919),1,0)</f>
        <v>0</v>
      </c>
      <c r="Z778" s="0" t="n">
        <f aca="false">IF(O778&gt;1918,1,0)</f>
        <v>0</v>
      </c>
      <c r="AA778" s="0" t="n">
        <f aca="false">IF(W778=1,1,IF(X778=1,2,IF(Y778=1,3,IF(Z778=1,4,0))))</f>
        <v>2</v>
      </c>
      <c r="AB778" s="0" t="n">
        <f aca="false">IF(ISNUMBER(FIND("2e kamerlid",D778,1)),1,0)</f>
        <v>0</v>
      </c>
      <c r="AC778" s="0" t="n">
        <f aca="false">IF(ISNUMBER(FIND("1e kamerlid",D778,1)),1,0)</f>
        <v>0</v>
      </c>
      <c r="AD778" s="0" t="n">
        <f aca="false">IF(ISNUMBER(FIND("minister",D778,1)),1,0)</f>
        <v>0</v>
      </c>
      <c r="AE778" s="0" t="n">
        <f aca="false">IF(ISNUMBER(FIND("gedeputeerde",D778,1)),1,0)</f>
        <v>1</v>
      </c>
      <c r="AF778" s="0" t="n">
        <f aca="false">IF(ISNUMBER(FIND("commissaris",D778,1)),1,0)</f>
        <v>0</v>
      </c>
    </row>
    <row r="779" customFormat="false" ht="15" hidden="false" customHeight="false" outlineLevel="0" collapsed="false">
      <c r="A779" s="6" t="s">
        <v>3327</v>
      </c>
      <c r="B779" s="24" t="s">
        <v>3328</v>
      </c>
      <c r="C779" s="7" t="s">
        <v>3329</v>
      </c>
      <c r="D779" s="7" t="s">
        <v>509</v>
      </c>
      <c r="E779" s="7" t="s">
        <v>82</v>
      </c>
      <c r="F779" s="7" t="s">
        <v>37</v>
      </c>
      <c r="G779" s="7" t="s">
        <v>3330</v>
      </c>
      <c r="H779" s="7" t="n">
        <v>1916</v>
      </c>
      <c r="I779" s="11" t="s">
        <v>3331</v>
      </c>
      <c r="J779" s="7" t="s">
        <v>40</v>
      </c>
      <c r="K779" s="7" t="s">
        <v>40</v>
      </c>
      <c r="L779" s="7"/>
      <c r="M779" s="7"/>
      <c r="N779" s="8" t="s">
        <v>40</v>
      </c>
      <c r="O779" s="9" t="n">
        <v>1889</v>
      </c>
      <c r="P779" s="0" t="str">
        <f aca="false">RIGHT(VLOOKUP(A779,Sheet2!A:C,3,0),4)</f>
        <v>1893</v>
      </c>
      <c r="Q779" s="0" t="n">
        <f aca="false">P779-O779</f>
        <v>4</v>
      </c>
      <c r="R779" s="0" t="e">
        <f aca="false">VLOOKUP(A779,Sheet1!A:K,8,0)</f>
        <v>#N/A</v>
      </c>
      <c r="S779" s="0" t="e">
        <f aca="false">#N/A</f>
        <v>#N/A</v>
      </c>
      <c r="T779" s="0" t="e">
        <f aca="false">RIGHT(VLOOKUP(A779,Sheet1!A:K,11,0),4)</f>
        <v>#N/A</v>
      </c>
      <c r="U779" s="0" t="str">
        <f aca="false">RIGHT(G779,4)</f>
        <v>1916</v>
      </c>
      <c r="V779" s="0" t="e">
        <f aca="false">U779-T779</f>
        <v>#N/A</v>
      </c>
      <c r="W779" s="0" t="n">
        <f aca="false">IF(O779&lt;1881,1,0)</f>
        <v>0</v>
      </c>
      <c r="X779" s="0" t="n">
        <f aca="false">IF(AND(O779&gt;1880,O779&lt;1901),1,0)</f>
        <v>1</v>
      </c>
      <c r="Y779" s="0" t="n">
        <f aca="false">IF(AND(O779&gt;1900,O779&lt;1919),1,0)</f>
        <v>0</v>
      </c>
      <c r="Z779" s="0" t="n">
        <f aca="false">IF(O779&gt;1918,1,0)</f>
        <v>0</v>
      </c>
      <c r="AA779" s="0" t="n">
        <f aca="false">IF(W779=1,1,IF(X779=1,2,IF(Y779=1,3,IF(Z779=1,4,0))))</f>
        <v>2</v>
      </c>
      <c r="AB779" s="0" t="n">
        <f aca="false">IF(ISNUMBER(FIND("2e kamerlid",D779,1)),1,0)</f>
        <v>0</v>
      </c>
      <c r="AC779" s="0" t="n">
        <f aca="false">IF(ISNUMBER(FIND("1e kamerlid",D779,1)),1,0)</f>
        <v>0</v>
      </c>
      <c r="AD779" s="0" t="n">
        <f aca="false">IF(ISNUMBER(FIND("minister",D779,1)),1,0)</f>
        <v>0</v>
      </c>
      <c r="AE779" s="0" t="n">
        <f aca="false">IF(ISNUMBER(FIND("gedeputeerde",D779,1)),1,0)</f>
        <v>1</v>
      </c>
      <c r="AF779" s="0" t="n">
        <f aca="false">IF(ISNUMBER(FIND("commissaris",D779,1)),1,0)</f>
        <v>0</v>
      </c>
    </row>
    <row r="780" customFormat="false" ht="15" hidden="false" customHeight="false" outlineLevel="0" collapsed="false">
      <c r="A780" s="6" t="s">
        <v>3332</v>
      </c>
      <c r="B780" s="24" t="s">
        <v>3333</v>
      </c>
      <c r="C780" s="7" t="s">
        <v>3334</v>
      </c>
      <c r="D780" s="7" t="s">
        <v>509</v>
      </c>
      <c r="E780" s="7" t="s">
        <v>1876</v>
      </c>
      <c r="F780" s="7" t="s">
        <v>66</v>
      </c>
      <c r="G780" s="7" t="s">
        <v>3335</v>
      </c>
      <c r="H780" s="7" t="n">
        <v>1910</v>
      </c>
      <c r="I780" s="11" t="n">
        <v>2789449</v>
      </c>
      <c r="J780" s="7" t="s">
        <v>40</v>
      </c>
      <c r="K780" s="7" t="s">
        <v>40</v>
      </c>
      <c r="L780" s="7" t="s">
        <v>1879</v>
      </c>
      <c r="M780" s="7"/>
      <c r="N780" s="7" t="s">
        <v>40</v>
      </c>
      <c r="O780" s="9" t="n">
        <v>1889</v>
      </c>
      <c r="P780" s="0" t="str">
        <f aca="false">RIGHT(VLOOKUP(A780,Sheet2!A:C,3,0),4)</f>
        <v>1894</v>
      </c>
      <c r="Q780" s="0" t="n">
        <f aca="false">P780-O780</f>
        <v>5</v>
      </c>
      <c r="R780" s="0" t="e">
        <f aca="false">VLOOKUP(A780,Sheet1!A:K,8,0)</f>
        <v>#N/A</v>
      </c>
      <c r="S780" s="0" t="e">
        <f aca="false">#N/A</f>
        <v>#N/A</v>
      </c>
      <c r="T780" s="0" t="e">
        <f aca="false">RIGHT(VLOOKUP(A780,Sheet1!A:K,11,0),4)</f>
        <v>#N/A</v>
      </c>
      <c r="U780" s="0" t="str">
        <f aca="false">RIGHT(G780,4)</f>
        <v>1910</v>
      </c>
      <c r="V780" s="0" t="e">
        <f aca="false">U780-T780</f>
        <v>#N/A</v>
      </c>
      <c r="W780" s="0" t="n">
        <f aca="false">IF(O780&lt;1881,1,0)</f>
        <v>0</v>
      </c>
      <c r="X780" s="0" t="n">
        <f aca="false">IF(AND(O780&gt;1880,O780&lt;1901),1,0)</f>
        <v>1</v>
      </c>
      <c r="Y780" s="0" t="n">
        <f aca="false">IF(AND(O780&gt;1900,O780&lt;1919),1,0)</f>
        <v>0</v>
      </c>
      <c r="Z780" s="0" t="n">
        <f aca="false">IF(O780&gt;1918,1,0)</f>
        <v>0</v>
      </c>
      <c r="AA780" s="0" t="n">
        <f aca="false">IF(W780=1,1,IF(X780=1,2,IF(Y780=1,3,IF(Z780=1,4,0))))</f>
        <v>2</v>
      </c>
      <c r="AB780" s="0" t="n">
        <f aca="false">IF(ISNUMBER(FIND("2e kamerlid",D780,1)),1,0)</f>
        <v>0</v>
      </c>
      <c r="AC780" s="0" t="n">
        <f aca="false">IF(ISNUMBER(FIND("1e kamerlid",D780,1)),1,0)</f>
        <v>0</v>
      </c>
      <c r="AD780" s="0" t="n">
        <f aca="false">IF(ISNUMBER(FIND("minister",D780,1)),1,0)</f>
        <v>0</v>
      </c>
      <c r="AE780" s="0" t="n">
        <f aca="false">IF(ISNUMBER(FIND("gedeputeerde",D780,1)),1,0)</f>
        <v>1</v>
      </c>
      <c r="AF780" s="0" t="n">
        <f aca="false">IF(ISNUMBER(FIND("commissaris",D780,1)),1,0)</f>
        <v>0</v>
      </c>
    </row>
    <row r="781" customFormat="false" ht="15" hidden="false" customHeight="false" outlineLevel="0" collapsed="false">
      <c r="A781" s="6" t="s">
        <v>3336</v>
      </c>
      <c r="B781" s="6" t="s">
        <v>3337</v>
      </c>
      <c r="C781" s="6" t="s">
        <v>3338</v>
      </c>
      <c r="D781" s="6" t="s">
        <v>509</v>
      </c>
      <c r="E781" s="6" t="s">
        <v>1375</v>
      </c>
      <c r="F781" s="6" t="s">
        <v>340</v>
      </c>
      <c r="G781" s="6" t="s">
        <v>3339</v>
      </c>
      <c r="H781" s="13" t="s">
        <v>3340</v>
      </c>
      <c r="I781" s="7" t="s">
        <v>39</v>
      </c>
      <c r="J781" s="6" t="s">
        <v>40</v>
      </c>
      <c r="K781" s="7" t="s">
        <v>40</v>
      </c>
      <c r="L781" s="6"/>
      <c r="M781" s="6"/>
      <c r="N781" s="8" t="s">
        <v>40</v>
      </c>
      <c r="O781" s="9" t="n">
        <v>1889</v>
      </c>
      <c r="P781" s="0" t="str">
        <f aca="false">RIGHT(VLOOKUP(A781,Sheet2!A:C,3,0),4)</f>
        <v>1895</v>
      </c>
      <c r="Q781" s="0" t="n">
        <f aca="false">P781-O781</f>
        <v>6</v>
      </c>
      <c r="R781" s="0" t="e">
        <f aca="false">VLOOKUP(A781,Sheet1!A:K,8,0)</f>
        <v>#N/A</v>
      </c>
      <c r="S781" s="0" t="e">
        <f aca="false">#N/A</f>
        <v>#N/A</v>
      </c>
      <c r="T781" s="0" t="e">
        <f aca="false">RIGHT(VLOOKUP(A781,Sheet1!A:K,11,0),4)</f>
        <v>#N/A</v>
      </c>
      <c r="U781" s="0" t="str">
        <f aca="false">RIGHT(G781,4)</f>
        <v>1920</v>
      </c>
      <c r="V781" s="0" t="e">
        <f aca="false">U781-T781</f>
        <v>#N/A</v>
      </c>
      <c r="W781" s="0" t="n">
        <f aca="false">IF(O781&lt;1881,1,0)</f>
        <v>0</v>
      </c>
      <c r="X781" s="0" t="n">
        <f aca="false">IF(AND(O781&gt;1880,O781&lt;1901),1,0)</f>
        <v>1</v>
      </c>
      <c r="Y781" s="0" t="n">
        <f aca="false">IF(AND(O781&gt;1900,O781&lt;1919),1,0)</f>
        <v>0</v>
      </c>
      <c r="Z781" s="0" t="n">
        <f aca="false">IF(O781&gt;1918,1,0)</f>
        <v>0</v>
      </c>
      <c r="AA781" s="0" t="n">
        <f aca="false">IF(W781=1,1,IF(X781=1,2,IF(Y781=1,3,IF(Z781=1,4,0))))</f>
        <v>2</v>
      </c>
      <c r="AB781" s="0" t="n">
        <f aca="false">IF(ISNUMBER(FIND("2e kamerlid",D781,1)),1,0)</f>
        <v>0</v>
      </c>
      <c r="AC781" s="0" t="n">
        <f aca="false">IF(ISNUMBER(FIND("1e kamerlid",D781,1)),1,0)</f>
        <v>0</v>
      </c>
      <c r="AD781" s="0" t="n">
        <f aca="false">IF(ISNUMBER(FIND("minister",D781,1)),1,0)</f>
        <v>0</v>
      </c>
      <c r="AE781" s="0" t="n">
        <f aca="false">IF(ISNUMBER(FIND("gedeputeerde",D781,1)),1,0)</f>
        <v>1</v>
      </c>
      <c r="AF781" s="0" t="n">
        <f aca="false">IF(ISNUMBER(FIND("commissaris",D781,1)),1,0)</f>
        <v>0</v>
      </c>
    </row>
    <row r="782" customFormat="false" ht="15" hidden="false" customHeight="false" outlineLevel="0" collapsed="false">
      <c r="A782" s="6" t="s">
        <v>3341</v>
      </c>
      <c r="B782" s="24" t="s">
        <v>3342</v>
      </c>
      <c r="C782" s="7" t="s">
        <v>721</v>
      </c>
      <c r="D782" s="7" t="s">
        <v>509</v>
      </c>
      <c r="E782" s="7" t="s">
        <v>82</v>
      </c>
      <c r="F782" s="7" t="s">
        <v>37</v>
      </c>
      <c r="G782" s="7" t="s">
        <v>119</v>
      </c>
      <c r="H782" s="7" t="n">
        <v>1910</v>
      </c>
      <c r="I782" s="11" t="s">
        <v>3343</v>
      </c>
      <c r="J782" s="7" t="s">
        <v>268</v>
      </c>
      <c r="K782" s="7" t="s">
        <v>268</v>
      </c>
      <c r="L782" s="7"/>
      <c r="M782" s="7" t="s">
        <v>332</v>
      </c>
      <c r="N782" s="8" t="s">
        <v>40</v>
      </c>
      <c r="O782" s="9" t="n">
        <v>1889</v>
      </c>
      <c r="P782" s="0" t="str">
        <f aca="false">RIGHT(VLOOKUP(A782,Sheet2!A:C,3,0),4)</f>
        <v>1901</v>
      </c>
      <c r="Q782" s="0" t="n">
        <f aca="false">P782-O782</f>
        <v>12</v>
      </c>
      <c r="R782" s="0" t="e">
        <f aca="false">VLOOKUP(A782,Sheet1!A:K,8,0)</f>
        <v>#N/A</v>
      </c>
      <c r="S782" s="0" t="e">
        <f aca="false">#N/A</f>
        <v>#N/A</v>
      </c>
      <c r="T782" s="0" t="e">
        <f aca="false">RIGHT(VLOOKUP(A782,Sheet1!A:K,11,0),4)</f>
        <v>#N/A</v>
      </c>
      <c r="U782" s="0" t="str">
        <f aca="false">RIGHT(G782,4)</f>
        <v>1910</v>
      </c>
      <c r="V782" s="0" t="e">
        <f aca="false">U782-T782</f>
        <v>#N/A</v>
      </c>
      <c r="W782" s="0" t="n">
        <f aca="false">IF(O782&lt;1881,1,0)</f>
        <v>0</v>
      </c>
      <c r="X782" s="0" t="n">
        <f aca="false">IF(AND(O782&gt;1880,O782&lt;1901),1,0)</f>
        <v>1</v>
      </c>
      <c r="Y782" s="0" t="n">
        <f aca="false">IF(AND(O782&gt;1900,O782&lt;1919),1,0)</f>
        <v>0</v>
      </c>
      <c r="Z782" s="0" t="n">
        <f aca="false">IF(O782&gt;1918,1,0)</f>
        <v>0</v>
      </c>
      <c r="AA782" s="0" t="n">
        <f aca="false">IF(W782=1,1,IF(X782=1,2,IF(Y782=1,3,IF(Z782=1,4,0))))</f>
        <v>2</v>
      </c>
      <c r="AB782" s="0" t="n">
        <f aca="false">IF(ISNUMBER(FIND("2e kamerlid",D782,1)),1,0)</f>
        <v>0</v>
      </c>
      <c r="AC782" s="0" t="n">
        <f aca="false">IF(ISNUMBER(FIND("1e kamerlid",D782,1)),1,0)</f>
        <v>0</v>
      </c>
      <c r="AD782" s="0" t="n">
        <f aca="false">IF(ISNUMBER(FIND("minister",D782,1)),1,0)</f>
        <v>0</v>
      </c>
      <c r="AE782" s="0" t="n">
        <f aca="false">IF(ISNUMBER(FIND("gedeputeerde",D782,1)),1,0)</f>
        <v>1</v>
      </c>
      <c r="AF782" s="0" t="n">
        <f aca="false">IF(ISNUMBER(FIND("commissaris",D782,1)),1,0)</f>
        <v>0</v>
      </c>
    </row>
    <row r="783" customFormat="false" ht="15" hidden="false" customHeight="false" outlineLevel="0" collapsed="false">
      <c r="A783" s="6" t="s">
        <v>3344</v>
      </c>
      <c r="B783" s="24" t="s">
        <v>3345</v>
      </c>
      <c r="C783" s="7" t="s">
        <v>365</v>
      </c>
      <c r="D783" s="7" t="s">
        <v>509</v>
      </c>
      <c r="E783" s="7" t="s">
        <v>3346</v>
      </c>
      <c r="F783" s="7" t="s">
        <v>56</v>
      </c>
      <c r="G783" s="27" t="n">
        <v>12997</v>
      </c>
      <c r="H783" s="7" t="n">
        <v>1935</v>
      </c>
      <c r="I783" s="7" t="s">
        <v>39</v>
      </c>
      <c r="J783" s="7" t="s">
        <v>40</v>
      </c>
      <c r="K783" s="7" t="s">
        <v>40</v>
      </c>
      <c r="L783" s="7" t="s">
        <v>3347</v>
      </c>
      <c r="M783" s="7" t="s">
        <v>3348</v>
      </c>
      <c r="N783" s="8" t="s">
        <v>40</v>
      </c>
      <c r="O783" s="9" t="n">
        <v>1889</v>
      </c>
      <c r="P783" s="0" t="str">
        <f aca="false">RIGHT(VLOOKUP(A783,Sheet2!A:C,3,0),4)</f>
        <v>1916</v>
      </c>
      <c r="Q783" s="0" t="n">
        <f aca="false">P783-O783</f>
        <v>27</v>
      </c>
      <c r="R783" s="0" t="e">
        <f aca="false">VLOOKUP(A783,Sheet1!A:K,8,0)</f>
        <v>#N/A</v>
      </c>
      <c r="S783" s="0" t="e">
        <f aca="false">#N/A</f>
        <v>#N/A</v>
      </c>
      <c r="T783" s="0" t="e">
        <f aca="false">RIGHT(VLOOKUP(A783,Sheet1!A:K,11,0),4)</f>
        <v>#N/A</v>
      </c>
      <c r="U783" s="0" t="str">
        <f aca="false">RIGHT(H783,4)</f>
        <v>1935</v>
      </c>
      <c r="V783" s="0" t="e">
        <f aca="false">U783-T783</f>
        <v>#N/A</v>
      </c>
      <c r="W783" s="0" t="n">
        <f aca="false">IF(O783&lt;1881,1,0)</f>
        <v>0</v>
      </c>
      <c r="X783" s="0" t="n">
        <f aca="false">IF(AND(O783&gt;1880,O783&lt;1901),1,0)</f>
        <v>1</v>
      </c>
      <c r="Y783" s="0" t="n">
        <f aca="false">IF(AND(O783&gt;1900,O783&lt;1919),1,0)</f>
        <v>0</v>
      </c>
      <c r="Z783" s="0" t="n">
        <f aca="false">IF(O783&gt;1918,1,0)</f>
        <v>0</v>
      </c>
      <c r="AA783" s="0" t="n">
        <f aca="false">IF(W783=1,1,IF(X783=1,2,IF(Y783=1,3,IF(Z783=1,4,0))))</f>
        <v>2</v>
      </c>
      <c r="AB783" s="0" t="n">
        <f aca="false">IF(ISNUMBER(FIND("2e kamerlid",D783,1)),1,0)</f>
        <v>0</v>
      </c>
      <c r="AC783" s="0" t="n">
        <f aca="false">IF(ISNUMBER(FIND("1e kamerlid",D783,1)),1,0)</f>
        <v>0</v>
      </c>
      <c r="AD783" s="0" t="n">
        <f aca="false">IF(ISNUMBER(FIND("minister",D783,1)),1,0)</f>
        <v>0</v>
      </c>
      <c r="AE783" s="0" t="n">
        <f aca="false">IF(ISNUMBER(FIND("gedeputeerde",D783,1)),1,0)</f>
        <v>1</v>
      </c>
      <c r="AF783" s="0" t="n">
        <f aca="false">IF(ISNUMBER(FIND("commissaris",D783,1)),1,0)</f>
        <v>0</v>
      </c>
    </row>
    <row r="784" customFormat="false" ht="15" hidden="false" customHeight="false" outlineLevel="0" collapsed="false">
      <c r="A784" s="6" t="s">
        <v>3349</v>
      </c>
      <c r="B784" s="6" t="s">
        <v>3350</v>
      </c>
      <c r="C784" s="6" t="s">
        <v>3351</v>
      </c>
      <c r="D784" s="6" t="s">
        <v>509</v>
      </c>
      <c r="E784" s="6" t="s">
        <v>3352</v>
      </c>
      <c r="F784" s="6" t="s">
        <v>102</v>
      </c>
      <c r="G784" s="6" t="s">
        <v>3353</v>
      </c>
      <c r="H784" s="13" t="s">
        <v>451</v>
      </c>
      <c r="I784" s="7" t="s">
        <v>39</v>
      </c>
      <c r="J784" s="6" t="s">
        <v>40</v>
      </c>
      <c r="K784" s="7" t="s">
        <v>40</v>
      </c>
      <c r="L784" s="6"/>
      <c r="M784" s="6"/>
      <c r="N784" s="8" t="s">
        <v>40</v>
      </c>
      <c r="O784" s="9" t="n">
        <v>1889</v>
      </c>
      <c r="P784" s="0" t="str">
        <f aca="false">RIGHT(VLOOKUP(A784,Sheet2!A:C,3,0),4)</f>
        <v>1914</v>
      </c>
      <c r="Q784" s="0" t="n">
        <f aca="false">P784-O784</f>
        <v>25</v>
      </c>
      <c r="R784" s="0" t="e">
        <f aca="false">VLOOKUP(A784,Sheet1!A:K,8,0)</f>
        <v>#N/A</v>
      </c>
      <c r="S784" s="0" t="e">
        <f aca="false">#N/A</f>
        <v>#N/A</v>
      </c>
      <c r="T784" s="0" t="e">
        <f aca="false">RIGHT(VLOOKUP(A784,Sheet1!A:K,11,0),4)</f>
        <v>#N/A</v>
      </c>
      <c r="U784" s="0" t="str">
        <f aca="false">RIGHT(G784,4)</f>
        <v>1914</v>
      </c>
      <c r="V784" s="0" t="e">
        <f aca="false">U784-T784</f>
        <v>#N/A</v>
      </c>
      <c r="W784" s="0" t="n">
        <f aca="false">IF(O784&lt;1881,1,0)</f>
        <v>0</v>
      </c>
      <c r="X784" s="0" t="n">
        <f aca="false">IF(AND(O784&gt;1880,O784&lt;1901),1,0)</f>
        <v>1</v>
      </c>
      <c r="Y784" s="0" t="n">
        <f aca="false">IF(AND(O784&gt;1900,O784&lt;1919),1,0)</f>
        <v>0</v>
      </c>
      <c r="Z784" s="0" t="n">
        <f aca="false">IF(O784&gt;1918,1,0)</f>
        <v>0</v>
      </c>
      <c r="AA784" s="0" t="n">
        <f aca="false">IF(W784=1,1,IF(X784=1,2,IF(Y784=1,3,IF(Z784=1,4,0))))</f>
        <v>2</v>
      </c>
      <c r="AB784" s="0" t="n">
        <f aca="false">IF(ISNUMBER(FIND("2e kamerlid",D784,1)),1,0)</f>
        <v>0</v>
      </c>
      <c r="AC784" s="0" t="n">
        <f aca="false">IF(ISNUMBER(FIND("1e kamerlid",D784,1)),1,0)</f>
        <v>0</v>
      </c>
      <c r="AD784" s="0" t="n">
        <f aca="false">IF(ISNUMBER(FIND("minister",D784,1)),1,0)</f>
        <v>0</v>
      </c>
      <c r="AE784" s="0" t="n">
        <f aca="false">IF(ISNUMBER(FIND("gedeputeerde",D784,1)),1,0)</f>
        <v>1</v>
      </c>
      <c r="AF784" s="0" t="n">
        <f aca="false">IF(ISNUMBER(FIND("commissaris",D784,1)),1,0)</f>
        <v>0</v>
      </c>
    </row>
    <row r="785" customFormat="false" ht="15" hidden="false" customHeight="false" outlineLevel="0" collapsed="false">
      <c r="A785" s="6" t="s">
        <v>3354</v>
      </c>
      <c r="B785" s="24" t="s">
        <v>3355</v>
      </c>
      <c r="C785" s="7" t="s">
        <v>64</v>
      </c>
      <c r="D785" s="7" t="s">
        <v>509</v>
      </c>
      <c r="E785" s="7" t="s">
        <v>3356</v>
      </c>
      <c r="F785" s="7" t="s">
        <v>66</v>
      </c>
      <c r="G785" s="7" t="s">
        <v>3357</v>
      </c>
      <c r="H785" s="7" t="n">
        <v>1915</v>
      </c>
      <c r="I785" s="7" t="s">
        <v>3358</v>
      </c>
      <c r="J785" s="8" t="s">
        <v>40</v>
      </c>
      <c r="K785" s="8" t="s">
        <v>40</v>
      </c>
      <c r="L785" s="7"/>
      <c r="M785" s="7"/>
      <c r="N785" s="8" t="s">
        <v>40</v>
      </c>
      <c r="O785" s="9" t="n">
        <v>1890</v>
      </c>
      <c r="P785" s="0" t="str">
        <f aca="false">RIGHT(VLOOKUP(A785,Sheet2!A:C,3,0),4)</f>
        <v>1896</v>
      </c>
      <c r="Q785" s="0" t="n">
        <f aca="false">P785-O785</f>
        <v>6</v>
      </c>
      <c r="R785" s="0" t="e">
        <f aca="false">VLOOKUP(A785,Sheet1!A:K,8,0)</f>
        <v>#N/A</v>
      </c>
      <c r="S785" s="0" t="e">
        <f aca="false">#N/A</f>
        <v>#N/A</v>
      </c>
      <c r="T785" s="0" t="e">
        <f aca="false">RIGHT(VLOOKUP(A785,Sheet1!A:K,11,0),4)</f>
        <v>#N/A</v>
      </c>
      <c r="U785" s="0" t="str">
        <f aca="false">RIGHT(G785,4)</f>
        <v>1915</v>
      </c>
      <c r="V785" s="0" t="e">
        <f aca="false">U785-T785</f>
        <v>#N/A</v>
      </c>
      <c r="W785" s="0" t="n">
        <f aca="false">IF(O785&lt;1881,1,0)</f>
        <v>0</v>
      </c>
      <c r="X785" s="0" t="n">
        <f aca="false">IF(AND(O785&gt;1880,O785&lt;1901),1,0)</f>
        <v>1</v>
      </c>
      <c r="Y785" s="0" t="n">
        <f aca="false">IF(AND(O785&gt;1900,O785&lt;1919),1,0)</f>
        <v>0</v>
      </c>
      <c r="Z785" s="0" t="n">
        <f aca="false">IF(O785&gt;1918,1,0)</f>
        <v>0</v>
      </c>
      <c r="AA785" s="0" t="n">
        <f aca="false">IF(W785=1,1,IF(X785=1,2,IF(Y785=1,3,IF(Z785=1,4,0))))</f>
        <v>2</v>
      </c>
      <c r="AB785" s="0" t="n">
        <f aca="false">IF(ISNUMBER(FIND("2e kamerlid",D785,1)),1,0)</f>
        <v>0</v>
      </c>
      <c r="AC785" s="0" t="n">
        <f aca="false">IF(ISNUMBER(FIND("1e kamerlid",D785,1)),1,0)</f>
        <v>0</v>
      </c>
      <c r="AD785" s="0" t="n">
        <f aca="false">IF(ISNUMBER(FIND("minister",D785,1)),1,0)</f>
        <v>0</v>
      </c>
      <c r="AE785" s="0" t="n">
        <f aca="false">IF(ISNUMBER(FIND("gedeputeerde",D785,1)),1,0)</f>
        <v>1</v>
      </c>
      <c r="AF785" s="0" t="n">
        <f aca="false">IF(ISNUMBER(FIND("commissaris",D785,1)),1,0)</f>
        <v>0</v>
      </c>
    </row>
    <row r="786" customFormat="false" ht="15" hidden="false" customHeight="false" outlineLevel="0" collapsed="false">
      <c r="A786" s="6" t="s">
        <v>3359</v>
      </c>
      <c r="B786" s="28" t="s">
        <v>2357</v>
      </c>
      <c r="C786" s="6" t="s">
        <v>3360</v>
      </c>
      <c r="D786" s="6" t="s">
        <v>509</v>
      </c>
      <c r="E786" s="6" t="s">
        <v>116</v>
      </c>
      <c r="F786" s="6" t="s">
        <v>110</v>
      </c>
      <c r="G786" s="6" t="s">
        <v>3361</v>
      </c>
      <c r="H786" s="13" t="s">
        <v>403</v>
      </c>
      <c r="I786" s="7" t="s">
        <v>39</v>
      </c>
      <c r="J786" s="7" t="s">
        <v>40</v>
      </c>
      <c r="K786" s="6" t="s">
        <v>40</v>
      </c>
      <c r="L786" s="6"/>
      <c r="M786" s="6" t="s">
        <v>3362</v>
      </c>
      <c r="N786" s="8" t="s">
        <v>40</v>
      </c>
      <c r="O786" s="9" t="n">
        <v>1890</v>
      </c>
      <c r="P786" s="0" t="str">
        <f aca="false">RIGHT(VLOOKUP(A786,Sheet2!A:C,3,0),4)</f>
        <v>1919</v>
      </c>
      <c r="Q786" s="0" t="n">
        <f aca="false">P786-O786</f>
        <v>29</v>
      </c>
      <c r="R786" s="0" t="e">
        <f aca="false">VLOOKUP(A786,Sheet1!A:K,8,0)</f>
        <v>#N/A</v>
      </c>
      <c r="S786" s="0" t="e">
        <f aca="false">#N/A</f>
        <v>#N/A</v>
      </c>
      <c r="T786" s="0" t="e">
        <f aca="false">RIGHT(VLOOKUP(A786,Sheet1!A:K,11,0),4)</f>
        <v>#N/A</v>
      </c>
      <c r="U786" s="0" t="str">
        <f aca="false">RIGHT(G786,4)</f>
        <v>1919</v>
      </c>
      <c r="V786" s="0" t="e">
        <f aca="false">U786-T786</f>
        <v>#N/A</v>
      </c>
      <c r="W786" s="0" t="n">
        <f aca="false">IF(O786&lt;1881,1,0)</f>
        <v>0</v>
      </c>
      <c r="X786" s="0" t="n">
        <f aca="false">IF(AND(O786&gt;1880,O786&lt;1901),1,0)</f>
        <v>1</v>
      </c>
      <c r="Y786" s="0" t="n">
        <f aca="false">IF(AND(O786&gt;1900,O786&lt;1919),1,0)</f>
        <v>0</v>
      </c>
      <c r="Z786" s="0" t="n">
        <f aca="false">IF(O786&gt;1918,1,0)</f>
        <v>0</v>
      </c>
      <c r="AA786" s="0" t="n">
        <f aca="false">IF(W786=1,1,IF(X786=1,2,IF(Y786=1,3,IF(Z786=1,4,0))))</f>
        <v>2</v>
      </c>
      <c r="AB786" s="0" t="n">
        <f aca="false">IF(ISNUMBER(FIND("2e kamerlid",D786,1)),1,0)</f>
        <v>0</v>
      </c>
      <c r="AC786" s="0" t="n">
        <f aca="false">IF(ISNUMBER(FIND("1e kamerlid",D786,1)),1,0)</f>
        <v>0</v>
      </c>
      <c r="AD786" s="0" t="n">
        <f aca="false">IF(ISNUMBER(FIND("minister",D786,1)),1,0)</f>
        <v>0</v>
      </c>
      <c r="AE786" s="0" t="n">
        <f aca="false">IF(ISNUMBER(FIND("gedeputeerde",D786,1)),1,0)</f>
        <v>1</v>
      </c>
      <c r="AF786" s="0" t="n">
        <f aca="false">IF(ISNUMBER(FIND("commissaris",D786,1)),1,0)</f>
        <v>0</v>
      </c>
    </row>
    <row r="787" customFormat="false" ht="15" hidden="false" customHeight="false" outlineLevel="0" collapsed="false">
      <c r="A787" s="6" t="s">
        <v>3363</v>
      </c>
      <c r="B787" s="6" t="s">
        <v>3364</v>
      </c>
      <c r="C787" s="6" t="s">
        <v>3365</v>
      </c>
      <c r="D787" s="6" t="s">
        <v>35</v>
      </c>
      <c r="E787" s="6" t="s">
        <v>138</v>
      </c>
      <c r="F787" s="6" t="s">
        <v>139</v>
      </c>
      <c r="G787" s="6" t="s">
        <v>3366</v>
      </c>
      <c r="H787" s="13" t="s">
        <v>278</v>
      </c>
      <c r="I787" s="8" t="s">
        <v>39</v>
      </c>
      <c r="J787" s="8" t="s">
        <v>40</v>
      </c>
      <c r="K787" s="14" t="s">
        <v>40</v>
      </c>
      <c r="L787" s="6"/>
      <c r="M787" s="14" t="s">
        <v>3367</v>
      </c>
      <c r="N787" s="7" t="s">
        <v>77</v>
      </c>
      <c r="O787" s="9" t="n">
        <v>1873</v>
      </c>
      <c r="P787" s="0" t="str">
        <f aca="false">RIGHT(VLOOKUP(A787,Sheet2!A:C,3,0),4)</f>
        <v>1878</v>
      </c>
      <c r="Q787" s="0" t="n">
        <f aca="false">P787-O787</f>
        <v>5</v>
      </c>
      <c r="R787" s="0" t="str">
        <f aca="false">VLOOKUP(A787,Sheet1!A:K,8,0)</f>
        <v>liberaal</v>
      </c>
      <c r="S787" s="0" t="s">
        <v>50</v>
      </c>
      <c r="T787" s="0" t="str">
        <f aca="false">RIGHT(VLOOKUP(A787,Sheet1!A:K,11,0),4)</f>
        <v>1839</v>
      </c>
      <c r="U787" s="0" t="str">
        <f aca="false">RIGHT(G787,4)</f>
        <v>1923</v>
      </c>
      <c r="V787" s="0" t="n">
        <f aca="false">U787-T787</f>
        <v>84</v>
      </c>
      <c r="W787" s="0" t="n">
        <f aca="false">IF(O787&lt;1881,1,0)</f>
        <v>1</v>
      </c>
      <c r="X787" s="0" t="n">
        <f aca="false">IF(AND(O787&gt;1880,O787&lt;1901),1,0)</f>
        <v>0</v>
      </c>
      <c r="Y787" s="0" t="n">
        <f aca="false">IF(AND(O787&gt;1900,O787&lt;1919),1,0)</f>
        <v>0</v>
      </c>
      <c r="Z787" s="0" t="n">
        <f aca="false">IF(O787&gt;1918,1,0)</f>
        <v>0</v>
      </c>
      <c r="AA787" s="0" t="n">
        <f aca="false">IF(W787=1,1,IF(X787=1,2,IF(Y787=1,3,IF(Z787=1,4,0))))</f>
        <v>1</v>
      </c>
      <c r="AB787" s="0" t="n">
        <f aca="false">IF(ISNUMBER(FIND("2e kamerlid",D787,1)),1,0)</f>
        <v>1</v>
      </c>
      <c r="AC787" s="0" t="n">
        <f aca="false">IF(ISNUMBER(FIND("1e kamerlid",D787,1)),1,0)</f>
        <v>0</v>
      </c>
      <c r="AD787" s="0" t="n">
        <f aca="false">IF(ISNUMBER(FIND("minister",D787,1)),1,0)</f>
        <v>0</v>
      </c>
      <c r="AE787" s="0" t="n">
        <f aca="false">IF(ISNUMBER(FIND("gedeputeerde",D787,1)),1,0)</f>
        <v>0</v>
      </c>
      <c r="AF787" s="0" t="n">
        <f aca="false">IF(ISNUMBER(FIND("commissaris",D787,1)),1,0)</f>
        <v>0</v>
      </c>
    </row>
    <row r="788" customFormat="false" ht="15" hidden="false" customHeight="false" outlineLevel="0" collapsed="false">
      <c r="A788" s="6" t="s">
        <v>3368</v>
      </c>
      <c r="B788" s="24" t="s">
        <v>2293</v>
      </c>
      <c r="C788" s="7" t="s">
        <v>359</v>
      </c>
      <c r="D788" s="7" t="s">
        <v>509</v>
      </c>
      <c r="E788" s="7" t="s">
        <v>2147</v>
      </c>
      <c r="F788" s="7" t="s">
        <v>56</v>
      </c>
      <c r="G788" s="8" t="s">
        <v>3369</v>
      </c>
      <c r="H788" s="7" t="n">
        <v>1896</v>
      </c>
      <c r="I788" s="10" t="s">
        <v>39</v>
      </c>
      <c r="J788" s="8" t="s">
        <v>40</v>
      </c>
      <c r="K788" s="8" t="s">
        <v>40</v>
      </c>
      <c r="L788" s="7" t="s">
        <v>2147</v>
      </c>
      <c r="M788" s="7"/>
      <c r="N788" s="8" t="s">
        <v>40</v>
      </c>
      <c r="O788" s="9" t="n">
        <v>1891</v>
      </c>
      <c r="P788" s="0" t="str">
        <f aca="false">RIGHT(VLOOKUP(A788,Sheet2!A:C,3,0),4)</f>
        <v>1896</v>
      </c>
      <c r="Q788" s="0" t="n">
        <f aca="false">P788-O788</f>
        <v>5</v>
      </c>
      <c r="R788" s="0" t="e">
        <f aca="false">VLOOKUP(A788,Sheet1!A:K,8,0)</f>
        <v>#N/A</v>
      </c>
      <c r="S788" s="0" t="e">
        <f aca="false">#N/A</f>
        <v>#N/A</v>
      </c>
      <c r="T788" s="0" t="e">
        <f aca="false">RIGHT(VLOOKUP(A788,Sheet1!A:K,11,0),4)</f>
        <v>#N/A</v>
      </c>
      <c r="U788" s="0" t="str">
        <f aca="false">RIGHT(G788,4)</f>
        <v>1896</v>
      </c>
      <c r="V788" s="0" t="e">
        <f aca="false">U788-T788</f>
        <v>#N/A</v>
      </c>
      <c r="W788" s="0" t="n">
        <f aca="false">IF(O788&lt;1881,1,0)</f>
        <v>0</v>
      </c>
      <c r="X788" s="0" t="n">
        <f aca="false">IF(AND(O788&gt;1880,O788&lt;1901),1,0)</f>
        <v>1</v>
      </c>
      <c r="Y788" s="0" t="n">
        <f aca="false">IF(AND(O788&gt;1900,O788&lt;1919),1,0)</f>
        <v>0</v>
      </c>
      <c r="Z788" s="0" t="n">
        <f aca="false">IF(O788&gt;1918,1,0)</f>
        <v>0</v>
      </c>
      <c r="AA788" s="0" t="n">
        <f aca="false">IF(W788=1,1,IF(X788=1,2,IF(Y788=1,3,IF(Z788=1,4,0))))</f>
        <v>2</v>
      </c>
      <c r="AB788" s="0" t="n">
        <f aca="false">IF(ISNUMBER(FIND("2e kamerlid",D788,1)),1,0)</f>
        <v>0</v>
      </c>
      <c r="AC788" s="0" t="n">
        <f aca="false">IF(ISNUMBER(FIND("1e kamerlid",D788,1)),1,0)</f>
        <v>0</v>
      </c>
      <c r="AD788" s="0" t="n">
        <f aca="false">IF(ISNUMBER(FIND("minister",D788,1)),1,0)</f>
        <v>0</v>
      </c>
      <c r="AE788" s="0" t="n">
        <f aca="false">IF(ISNUMBER(FIND("gedeputeerde",D788,1)),1,0)</f>
        <v>1</v>
      </c>
      <c r="AF788" s="0" t="n">
        <f aca="false">IF(ISNUMBER(FIND("commissaris",D788,1)),1,0)</f>
        <v>0</v>
      </c>
    </row>
    <row r="789" customFormat="false" ht="15" hidden="false" customHeight="false" outlineLevel="0" collapsed="false">
      <c r="A789" s="6" t="s">
        <v>3370</v>
      </c>
      <c r="B789" s="24" t="s">
        <v>3371</v>
      </c>
      <c r="C789" s="7" t="s">
        <v>985</v>
      </c>
      <c r="D789" s="7" t="s">
        <v>509</v>
      </c>
      <c r="E789" s="7" t="s">
        <v>73</v>
      </c>
      <c r="F789" s="7" t="s">
        <v>48</v>
      </c>
      <c r="G789" s="7" t="s">
        <v>3372</v>
      </c>
      <c r="H789" s="10" t="n">
        <v>1912</v>
      </c>
      <c r="I789" s="11" t="n">
        <v>2085111</v>
      </c>
      <c r="J789" s="7" t="s">
        <v>40</v>
      </c>
      <c r="K789" s="7" t="s">
        <v>40</v>
      </c>
      <c r="L789" s="10" t="n">
        <v>2</v>
      </c>
      <c r="M789" s="7"/>
      <c r="N789" s="8" t="s">
        <v>40</v>
      </c>
      <c r="O789" s="9" t="n">
        <v>1891</v>
      </c>
      <c r="P789" s="0" t="str">
        <f aca="false">RIGHT(VLOOKUP(A789,Sheet2!A:C,3,0),4)</f>
        <v>1912</v>
      </c>
      <c r="Q789" s="0" t="n">
        <f aca="false">P789-O789</f>
        <v>21</v>
      </c>
      <c r="R789" s="0" t="e">
        <f aca="false">VLOOKUP(A789,Sheet1!A:K,8,0)</f>
        <v>#N/A</v>
      </c>
      <c r="S789" s="0" t="e">
        <f aca="false">#N/A</f>
        <v>#N/A</v>
      </c>
      <c r="T789" s="0" t="e">
        <f aca="false">RIGHT(VLOOKUP(A789,Sheet1!A:K,11,0),4)</f>
        <v>#N/A</v>
      </c>
      <c r="U789" s="0" t="str">
        <f aca="false">RIGHT(G789,4)</f>
        <v>1912</v>
      </c>
      <c r="V789" s="0" t="e">
        <f aca="false">U789-T789</f>
        <v>#N/A</v>
      </c>
      <c r="W789" s="0" t="n">
        <f aca="false">IF(O789&lt;1881,1,0)</f>
        <v>0</v>
      </c>
      <c r="X789" s="0" t="n">
        <f aca="false">IF(AND(O789&gt;1880,O789&lt;1901),1,0)</f>
        <v>1</v>
      </c>
      <c r="Y789" s="0" t="n">
        <f aca="false">IF(AND(O789&gt;1900,O789&lt;1919),1,0)</f>
        <v>0</v>
      </c>
      <c r="Z789" s="0" t="n">
        <f aca="false">IF(O789&gt;1918,1,0)</f>
        <v>0</v>
      </c>
      <c r="AA789" s="0" t="n">
        <f aca="false">IF(W789=1,1,IF(X789=1,2,IF(Y789=1,3,IF(Z789=1,4,0))))</f>
        <v>2</v>
      </c>
      <c r="AB789" s="0" t="n">
        <f aca="false">IF(ISNUMBER(FIND("2e kamerlid",D789,1)),1,0)</f>
        <v>0</v>
      </c>
      <c r="AC789" s="0" t="n">
        <f aca="false">IF(ISNUMBER(FIND("1e kamerlid",D789,1)),1,0)</f>
        <v>0</v>
      </c>
      <c r="AD789" s="0" t="n">
        <f aca="false">IF(ISNUMBER(FIND("minister",D789,1)),1,0)</f>
        <v>0</v>
      </c>
      <c r="AE789" s="0" t="n">
        <f aca="false">IF(ISNUMBER(FIND("gedeputeerde",D789,1)),1,0)</f>
        <v>1</v>
      </c>
      <c r="AF789" s="0" t="n">
        <f aca="false">IF(ISNUMBER(FIND("commissaris",D789,1)),1,0)</f>
        <v>0</v>
      </c>
    </row>
    <row r="790" customFormat="false" ht="15" hidden="false" customHeight="false" outlineLevel="0" collapsed="false">
      <c r="A790" s="6" t="s">
        <v>3373</v>
      </c>
      <c r="B790" s="24" t="s">
        <v>3374</v>
      </c>
      <c r="C790" s="7" t="s">
        <v>3375</v>
      </c>
      <c r="D790" s="7" t="s">
        <v>509</v>
      </c>
      <c r="E790" s="7" t="s">
        <v>3376</v>
      </c>
      <c r="F790" s="7" t="s">
        <v>56</v>
      </c>
      <c r="G790" s="8" t="s">
        <v>3377</v>
      </c>
      <c r="H790" s="7" t="n">
        <v>1914</v>
      </c>
      <c r="I790" s="8" t="s">
        <v>39</v>
      </c>
      <c r="J790" s="8" t="s">
        <v>40</v>
      </c>
      <c r="K790" s="8" t="s">
        <v>40</v>
      </c>
      <c r="L790" s="7" t="s">
        <v>2731</v>
      </c>
      <c r="M790" s="12"/>
      <c r="N790" s="8" t="s">
        <v>40</v>
      </c>
      <c r="O790" s="9" t="n">
        <v>1891</v>
      </c>
      <c r="P790" s="0" t="str">
        <f aca="false">RIGHT(VLOOKUP(A790,Sheet2!A:C,3,0),4)</f>
        <v>1913</v>
      </c>
      <c r="Q790" s="0" t="n">
        <f aca="false">P790-O790</f>
        <v>22</v>
      </c>
      <c r="R790" s="0" t="e">
        <f aca="false">VLOOKUP(A790,Sheet1!A:K,8,0)</f>
        <v>#N/A</v>
      </c>
      <c r="S790" s="0" t="e">
        <f aca="false">#N/A</f>
        <v>#N/A</v>
      </c>
      <c r="T790" s="0" t="e">
        <f aca="false">RIGHT(VLOOKUP(A790,Sheet1!A:K,11,0),4)</f>
        <v>#N/A</v>
      </c>
      <c r="U790" s="0" t="str">
        <f aca="false">RIGHT(G790,4)</f>
        <v>1914</v>
      </c>
      <c r="V790" s="0" t="e">
        <f aca="false">U790-T790</f>
        <v>#N/A</v>
      </c>
      <c r="W790" s="0" t="n">
        <f aca="false">IF(O790&lt;1881,1,0)</f>
        <v>0</v>
      </c>
      <c r="X790" s="0" t="n">
        <f aca="false">IF(AND(O790&gt;1880,O790&lt;1901),1,0)</f>
        <v>1</v>
      </c>
      <c r="Y790" s="0" t="n">
        <f aca="false">IF(AND(O790&gt;1900,O790&lt;1919),1,0)</f>
        <v>0</v>
      </c>
      <c r="Z790" s="0" t="n">
        <f aca="false">IF(O790&gt;1918,1,0)</f>
        <v>0</v>
      </c>
      <c r="AA790" s="0" t="n">
        <f aca="false">IF(W790=1,1,IF(X790=1,2,IF(Y790=1,3,IF(Z790=1,4,0))))</f>
        <v>2</v>
      </c>
      <c r="AB790" s="0" t="n">
        <f aca="false">IF(ISNUMBER(FIND("2e kamerlid",D790,1)),1,0)</f>
        <v>0</v>
      </c>
      <c r="AC790" s="0" t="n">
        <f aca="false">IF(ISNUMBER(FIND("1e kamerlid",D790,1)),1,0)</f>
        <v>0</v>
      </c>
      <c r="AD790" s="0" t="n">
        <f aca="false">IF(ISNUMBER(FIND("minister",D790,1)),1,0)</f>
        <v>0</v>
      </c>
      <c r="AE790" s="0" t="n">
        <f aca="false">IF(ISNUMBER(FIND("gedeputeerde",D790,1)),1,0)</f>
        <v>1</v>
      </c>
      <c r="AF790" s="0" t="n">
        <f aca="false">IF(ISNUMBER(FIND("commissaris",D790,1)),1,0)</f>
        <v>0</v>
      </c>
    </row>
    <row r="791" customFormat="false" ht="15" hidden="false" customHeight="false" outlineLevel="0" collapsed="false">
      <c r="A791" s="6" t="s">
        <v>3378</v>
      </c>
      <c r="B791" s="6" t="s">
        <v>3299</v>
      </c>
      <c r="C791" s="6" t="s">
        <v>822</v>
      </c>
      <c r="D791" s="6" t="s">
        <v>509</v>
      </c>
      <c r="E791" s="6" t="s">
        <v>3379</v>
      </c>
      <c r="F791" s="6" t="s">
        <v>340</v>
      </c>
      <c r="G791" s="6" t="s">
        <v>3380</v>
      </c>
      <c r="H791" s="13" t="s">
        <v>813</v>
      </c>
      <c r="I791" s="7" t="s">
        <v>39</v>
      </c>
      <c r="J791" s="6" t="s">
        <v>40</v>
      </c>
      <c r="K791" s="7" t="s">
        <v>40</v>
      </c>
      <c r="L791" s="6"/>
      <c r="M791" s="6"/>
      <c r="N791" s="8" t="s">
        <v>40</v>
      </c>
      <c r="O791" s="9" t="n">
        <v>1892</v>
      </c>
      <c r="P791" s="0" t="str">
        <f aca="false">RIGHT(VLOOKUP(A791,Sheet2!A:C,3,0),4)</f>
        <v>1905</v>
      </c>
      <c r="Q791" s="0" t="n">
        <f aca="false">P791-O791</f>
        <v>13</v>
      </c>
      <c r="R791" s="0" t="e">
        <f aca="false">VLOOKUP(A791,Sheet1!A:K,8,0)</f>
        <v>#N/A</v>
      </c>
      <c r="S791" s="0" t="e">
        <f aca="false">#N/A</f>
        <v>#N/A</v>
      </c>
      <c r="T791" s="0" t="e">
        <f aca="false">RIGHT(VLOOKUP(A791,Sheet1!A:K,11,0),4)</f>
        <v>#N/A</v>
      </c>
      <c r="U791" s="0" t="str">
        <f aca="false">RIGHT(G791,4)</f>
        <v>1913</v>
      </c>
      <c r="V791" s="0" t="e">
        <f aca="false">U791-T791</f>
        <v>#N/A</v>
      </c>
      <c r="W791" s="0" t="n">
        <f aca="false">IF(O791&lt;1881,1,0)</f>
        <v>0</v>
      </c>
      <c r="X791" s="0" t="n">
        <f aca="false">IF(AND(O791&gt;1880,O791&lt;1901),1,0)</f>
        <v>1</v>
      </c>
      <c r="Y791" s="0" t="n">
        <f aca="false">IF(AND(O791&gt;1900,O791&lt;1919),1,0)</f>
        <v>0</v>
      </c>
      <c r="Z791" s="0" t="n">
        <f aca="false">IF(O791&gt;1918,1,0)</f>
        <v>0</v>
      </c>
      <c r="AA791" s="0" t="n">
        <f aca="false">IF(W791=1,1,IF(X791=1,2,IF(Y791=1,3,IF(Z791=1,4,0))))</f>
        <v>2</v>
      </c>
      <c r="AB791" s="0" t="n">
        <f aca="false">IF(ISNUMBER(FIND("2e kamerlid",D791,1)),1,0)</f>
        <v>0</v>
      </c>
      <c r="AC791" s="0" t="n">
        <f aca="false">IF(ISNUMBER(FIND("1e kamerlid",D791,1)),1,0)</f>
        <v>0</v>
      </c>
      <c r="AD791" s="0" t="n">
        <f aca="false">IF(ISNUMBER(FIND("minister",D791,1)),1,0)</f>
        <v>0</v>
      </c>
      <c r="AE791" s="0" t="n">
        <f aca="false">IF(ISNUMBER(FIND("gedeputeerde",D791,1)),1,0)</f>
        <v>1</v>
      </c>
      <c r="AF791" s="0" t="n">
        <f aca="false">IF(ISNUMBER(FIND("commissaris",D791,1)),1,0)</f>
        <v>0</v>
      </c>
    </row>
    <row r="792" customFormat="false" ht="15" hidden="false" customHeight="false" outlineLevel="0" collapsed="false">
      <c r="A792" s="6" t="s">
        <v>3381</v>
      </c>
      <c r="B792" s="24" t="s">
        <v>3382</v>
      </c>
      <c r="C792" s="7" t="s">
        <v>3383</v>
      </c>
      <c r="D792" s="7" t="s">
        <v>509</v>
      </c>
      <c r="E792" s="7" t="s">
        <v>3384</v>
      </c>
      <c r="F792" s="7" t="s">
        <v>56</v>
      </c>
      <c r="G792" s="8" t="s">
        <v>3385</v>
      </c>
      <c r="H792" s="7" t="n">
        <v>1905</v>
      </c>
      <c r="I792" s="8" t="s">
        <v>39</v>
      </c>
      <c r="J792" s="8" t="s">
        <v>40</v>
      </c>
      <c r="K792" s="8" t="s">
        <v>40</v>
      </c>
      <c r="L792" s="7" t="s">
        <v>3386</v>
      </c>
      <c r="M792" s="12"/>
      <c r="N792" s="8" t="s">
        <v>40</v>
      </c>
      <c r="O792" s="9" t="n">
        <v>1892</v>
      </c>
      <c r="P792" s="0" t="str">
        <f aca="false">RIGHT(VLOOKUP(A792,Sheet2!A:C,3,0),4)</f>
        <v>1905</v>
      </c>
      <c r="Q792" s="0" t="n">
        <f aca="false">P792-O792</f>
        <v>13</v>
      </c>
      <c r="R792" s="0" t="e">
        <f aca="false">VLOOKUP(A792,Sheet1!A:K,8,0)</f>
        <v>#N/A</v>
      </c>
      <c r="S792" s="0" t="e">
        <f aca="false">#N/A</f>
        <v>#N/A</v>
      </c>
      <c r="T792" s="0" t="e">
        <f aca="false">RIGHT(VLOOKUP(A792,Sheet1!A:K,11,0),4)</f>
        <v>#N/A</v>
      </c>
      <c r="U792" s="0" t="str">
        <f aca="false">RIGHT(G792,4)</f>
        <v>1905</v>
      </c>
      <c r="V792" s="0" t="e">
        <f aca="false">U792-T792</f>
        <v>#N/A</v>
      </c>
      <c r="W792" s="0" t="n">
        <f aca="false">IF(O792&lt;1881,1,0)</f>
        <v>0</v>
      </c>
      <c r="X792" s="0" t="n">
        <f aca="false">IF(AND(O792&gt;1880,O792&lt;1901),1,0)</f>
        <v>1</v>
      </c>
      <c r="Y792" s="0" t="n">
        <f aca="false">IF(AND(O792&gt;1900,O792&lt;1919),1,0)</f>
        <v>0</v>
      </c>
      <c r="Z792" s="0" t="n">
        <f aca="false">IF(O792&gt;1918,1,0)</f>
        <v>0</v>
      </c>
      <c r="AA792" s="0" t="n">
        <f aca="false">IF(W792=1,1,IF(X792=1,2,IF(Y792=1,3,IF(Z792=1,4,0))))</f>
        <v>2</v>
      </c>
      <c r="AB792" s="0" t="n">
        <f aca="false">IF(ISNUMBER(FIND("2e kamerlid",D792,1)),1,0)</f>
        <v>0</v>
      </c>
      <c r="AC792" s="0" t="n">
        <f aca="false">IF(ISNUMBER(FIND("1e kamerlid",D792,1)),1,0)</f>
        <v>0</v>
      </c>
      <c r="AD792" s="0" t="n">
        <f aca="false">IF(ISNUMBER(FIND("minister",D792,1)),1,0)</f>
        <v>0</v>
      </c>
      <c r="AE792" s="0" t="n">
        <f aca="false">IF(ISNUMBER(FIND("gedeputeerde",D792,1)),1,0)</f>
        <v>1</v>
      </c>
      <c r="AF792" s="0" t="n">
        <f aca="false">IF(ISNUMBER(FIND("commissaris",D792,1)),1,0)</f>
        <v>0</v>
      </c>
    </row>
    <row r="793" customFormat="false" ht="15" hidden="false" customHeight="false" outlineLevel="0" collapsed="false">
      <c r="A793" s="6" t="s">
        <v>3387</v>
      </c>
      <c r="B793" s="6" t="s">
        <v>588</v>
      </c>
      <c r="C793" s="6" t="s">
        <v>589</v>
      </c>
      <c r="D793" s="6" t="s">
        <v>509</v>
      </c>
      <c r="E793" s="6" t="s">
        <v>288</v>
      </c>
      <c r="F793" s="6" t="s">
        <v>95</v>
      </c>
      <c r="G793" s="6" t="s">
        <v>190</v>
      </c>
      <c r="H793" s="13" t="s">
        <v>190</v>
      </c>
      <c r="I793" s="7" t="s">
        <v>105</v>
      </c>
      <c r="J793" s="7" t="s">
        <v>76</v>
      </c>
      <c r="K793" s="6" t="s">
        <v>77</v>
      </c>
      <c r="L793" s="6"/>
      <c r="M793" s="6"/>
      <c r="N793" s="7" t="s">
        <v>77</v>
      </c>
      <c r="O793" s="9" t="n">
        <v>1893</v>
      </c>
      <c r="P793" s="0" t="str">
        <f aca="false">RIGHT(VLOOKUP(A793,Sheet2!A:C,3,0),4)</f>
        <v>1902</v>
      </c>
      <c r="Q793" s="0" t="n">
        <f aca="false">P793-O793</f>
        <v>9</v>
      </c>
      <c r="R793" s="0" t="e">
        <f aca="false">VLOOKUP(A793,Sheet1!A:K,8,0)</f>
        <v>#N/A</v>
      </c>
      <c r="S793" s="0" t="e">
        <f aca="false">#N/A</f>
        <v>#N/A</v>
      </c>
      <c r="T793" s="0" t="e">
        <f aca="false">RIGHT(VLOOKUP(A793,Sheet1!A:K,11,0),4)</f>
        <v>#N/A</v>
      </c>
      <c r="U793" s="0" t="str">
        <f aca="false">RIGHT(G793,4)</f>
        <v>1902</v>
      </c>
      <c r="V793" s="0" t="e">
        <f aca="false">U793-T793</f>
        <v>#N/A</v>
      </c>
      <c r="W793" s="0" t="n">
        <f aca="false">IF(O793&lt;1881,1,0)</f>
        <v>0</v>
      </c>
      <c r="X793" s="0" t="n">
        <f aca="false">IF(AND(O793&gt;1880,O793&lt;1901),1,0)</f>
        <v>1</v>
      </c>
      <c r="Y793" s="0" t="n">
        <f aca="false">IF(AND(O793&gt;1900,O793&lt;1919),1,0)</f>
        <v>0</v>
      </c>
      <c r="Z793" s="0" t="n">
        <f aca="false">IF(O793&gt;1918,1,0)</f>
        <v>0</v>
      </c>
      <c r="AA793" s="0" t="n">
        <f aca="false">IF(W793=1,1,IF(X793=1,2,IF(Y793=1,3,IF(Z793=1,4,0))))</f>
        <v>2</v>
      </c>
      <c r="AB793" s="0" t="n">
        <f aca="false">IF(ISNUMBER(FIND("2e kamerlid",D793,1)),1,0)</f>
        <v>0</v>
      </c>
      <c r="AC793" s="0" t="n">
        <f aca="false">IF(ISNUMBER(FIND("1e kamerlid",D793,1)),1,0)</f>
        <v>0</v>
      </c>
      <c r="AD793" s="0" t="n">
        <f aca="false">IF(ISNUMBER(FIND("minister",D793,1)),1,0)</f>
        <v>0</v>
      </c>
      <c r="AE793" s="0" t="n">
        <f aca="false">IF(ISNUMBER(FIND("gedeputeerde",D793,1)),1,0)</f>
        <v>1</v>
      </c>
      <c r="AF793" s="0" t="n">
        <f aca="false">IF(ISNUMBER(FIND("commissaris",D793,1)),1,0)</f>
        <v>0</v>
      </c>
    </row>
    <row r="794" customFormat="false" ht="15" hidden="false" customHeight="false" outlineLevel="0" collapsed="false">
      <c r="A794" s="6" t="s">
        <v>3388</v>
      </c>
      <c r="B794" s="6" t="s">
        <v>3389</v>
      </c>
      <c r="C794" s="6" t="s">
        <v>3390</v>
      </c>
      <c r="D794" s="6" t="s">
        <v>509</v>
      </c>
      <c r="E794" s="6" t="s">
        <v>3391</v>
      </c>
      <c r="F794" s="6" t="s">
        <v>340</v>
      </c>
      <c r="G794" s="6" t="s">
        <v>3392</v>
      </c>
      <c r="H794" s="13" t="s">
        <v>437</v>
      </c>
      <c r="I794" s="7" t="s">
        <v>39</v>
      </c>
      <c r="J794" s="6" t="s">
        <v>40</v>
      </c>
      <c r="K794" s="7" t="s">
        <v>40</v>
      </c>
      <c r="L794" s="6"/>
      <c r="M794" s="6"/>
      <c r="N794" s="8" t="s">
        <v>40</v>
      </c>
      <c r="O794" s="9" t="n">
        <v>1893</v>
      </c>
      <c r="P794" s="0" t="str">
        <f aca="false">RIGHT(VLOOKUP(A794,Sheet2!A:C,3,0),4)</f>
        <v>1903</v>
      </c>
      <c r="Q794" s="0" t="n">
        <f aca="false">P794-O794</f>
        <v>10</v>
      </c>
      <c r="R794" s="0" t="e">
        <f aca="false">VLOOKUP(A794,Sheet1!A:K,8,0)</f>
        <v>#N/A</v>
      </c>
      <c r="S794" s="0" t="e">
        <f aca="false">#N/A</f>
        <v>#N/A</v>
      </c>
      <c r="T794" s="0" t="e">
        <f aca="false">RIGHT(VLOOKUP(A794,Sheet1!A:K,11,0),4)</f>
        <v>#N/A</v>
      </c>
      <c r="U794" s="0" t="str">
        <f aca="false">RIGHT(G794,4)</f>
        <v>1903</v>
      </c>
      <c r="V794" s="0" t="e">
        <f aca="false">U794-T794</f>
        <v>#N/A</v>
      </c>
      <c r="W794" s="0" t="n">
        <f aca="false">IF(O794&lt;1881,1,0)</f>
        <v>0</v>
      </c>
      <c r="X794" s="0" t="n">
        <f aca="false">IF(AND(O794&gt;1880,O794&lt;1901),1,0)</f>
        <v>1</v>
      </c>
      <c r="Y794" s="0" t="n">
        <f aca="false">IF(AND(O794&gt;1900,O794&lt;1919),1,0)</f>
        <v>0</v>
      </c>
      <c r="Z794" s="0" t="n">
        <f aca="false">IF(O794&gt;1918,1,0)</f>
        <v>0</v>
      </c>
      <c r="AA794" s="0" t="n">
        <f aca="false">IF(W794=1,1,IF(X794=1,2,IF(Y794=1,3,IF(Z794=1,4,0))))</f>
        <v>2</v>
      </c>
      <c r="AB794" s="0" t="n">
        <f aca="false">IF(ISNUMBER(FIND("2e kamerlid",D794,1)),1,0)</f>
        <v>0</v>
      </c>
      <c r="AC794" s="0" t="n">
        <f aca="false">IF(ISNUMBER(FIND("1e kamerlid",D794,1)),1,0)</f>
        <v>0</v>
      </c>
      <c r="AD794" s="0" t="n">
        <f aca="false">IF(ISNUMBER(FIND("minister",D794,1)),1,0)</f>
        <v>0</v>
      </c>
      <c r="AE794" s="0" t="n">
        <f aca="false">IF(ISNUMBER(FIND("gedeputeerde",D794,1)),1,0)</f>
        <v>1</v>
      </c>
      <c r="AF794" s="0" t="n">
        <f aca="false">IF(ISNUMBER(FIND("commissaris",D794,1)),1,0)</f>
        <v>0</v>
      </c>
    </row>
    <row r="795" customFormat="false" ht="15" hidden="false" customHeight="false" outlineLevel="0" collapsed="false">
      <c r="A795" s="6" t="s">
        <v>3393</v>
      </c>
      <c r="B795" s="6" t="s">
        <v>3394</v>
      </c>
      <c r="C795" s="6" t="s">
        <v>3395</v>
      </c>
      <c r="D795" s="6" t="s">
        <v>509</v>
      </c>
      <c r="E795" s="6" t="s">
        <v>435</v>
      </c>
      <c r="F795" s="6" t="s">
        <v>102</v>
      </c>
      <c r="G795" s="6" t="s">
        <v>3396</v>
      </c>
      <c r="H795" s="13" t="s">
        <v>294</v>
      </c>
      <c r="I795" s="7" t="s">
        <v>105</v>
      </c>
      <c r="J795" s="7" t="s">
        <v>76</v>
      </c>
      <c r="K795" s="6" t="s">
        <v>77</v>
      </c>
      <c r="L795" s="6"/>
      <c r="M795" s="6"/>
      <c r="N795" s="7" t="s">
        <v>77</v>
      </c>
      <c r="O795" s="9" t="n">
        <v>1893</v>
      </c>
      <c r="P795" s="0" t="str">
        <f aca="false">RIGHT(VLOOKUP(A795,Sheet2!A:C,3,0),4)</f>
        <v>1927</v>
      </c>
      <c r="Q795" s="0" t="n">
        <f aca="false">P795-O795</f>
        <v>34</v>
      </c>
      <c r="R795" s="0" t="e">
        <f aca="false">VLOOKUP(A795,Sheet1!A:K,8,0)</f>
        <v>#N/A</v>
      </c>
      <c r="S795" s="0" t="e">
        <f aca="false">#N/A</f>
        <v>#N/A</v>
      </c>
      <c r="T795" s="0" t="e">
        <f aca="false">RIGHT(VLOOKUP(A795,Sheet1!A:K,11,0),4)</f>
        <v>#N/A</v>
      </c>
      <c r="U795" s="0" t="str">
        <f aca="false">RIGHT(G795,4)</f>
        <v>1929</v>
      </c>
      <c r="V795" s="0" t="e">
        <f aca="false">U795-T795</f>
        <v>#N/A</v>
      </c>
      <c r="W795" s="0" t="n">
        <f aca="false">IF(O795&lt;1881,1,0)</f>
        <v>0</v>
      </c>
      <c r="X795" s="0" t="n">
        <f aca="false">IF(AND(O795&gt;1880,O795&lt;1901),1,0)</f>
        <v>1</v>
      </c>
      <c r="Y795" s="0" t="n">
        <f aca="false">IF(AND(O795&gt;1900,O795&lt;1919),1,0)</f>
        <v>0</v>
      </c>
      <c r="Z795" s="0" t="n">
        <f aca="false">IF(O795&gt;1918,1,0)</f>
        <v>0</v>
      </c>
      <c r="AA795" s="0" t="n">
        <f aca="false">IF(W795=1,1,IF(X795=1,2,IF(Y795=1,3,IF(Z795=1,4,0))))</f>
        <v>2</v>
      </c>
      <c r="AB795" s="0" t="n">
        <f aca="false">IF(ISNUMBER(FIND("2e kamerlid",D795,1)),1,0)</f>
        <v>0</v>
      </c>
      <c r="AC795" s="0" t="n">
        <f aca="false">IF(ISNUMBER(FIND("1e kamerlid",D795,1)),1,0)</f>
        <v>0</v>
      </c>
      <c r="AD795" s="0" t="n">
        <f aca="false">IF(ISNUMBER(FIND("minister",D795,1)),1,0)</f>
        <v>0</v>
      </c>
      <c r="AE795" s="0" t="n">
        <f aca="false">IF(ISNUMBER(FIND("gedeputeerde",D795,1)),1,0)</f>
        <v>1</v>
      </c>
      <c r="AF795" s="0" t="n">
        <f aca="false">IF(ISNUMBER(FIND("commissaris",D795,1)),1,0)</f>
        <v>0</v>
      </c>
    </row>
    <row r="796" customFormat="false" ht="15" hidden="false" customHeight="false" outlineLevel="0" collapsed="false">
      <c r="A796" s="6" t="s">
        <v>3397</v>
      </c>
      <c r="B796" s="24" t="s">
        <v>3398</v>
      </c>
      <c r="C796" s="7" t="s">
        <v>3230</v>
      </c>
      <c r="D796" s="7" t="s">
        <v>509</v>
      </c>
      <c r="E796" s="7" t="s">
        <v>651</v>
      </c>
      <c r="F796" s="7" t="s">
        <v>66</v>
      </c>
      <c r="G796" s="7" t="s">
        <v>256</v>
      </c>
      <c r="H796" s="7" t="n">
        <v>1908</v>
      </c>
      <c r="I796" s="11" t="n">
        <v>970299</v>
      </c>
      <c r="J796" s="7" t="s">
        <v>40</v>
      </c>
      <c r="K796" s="7" t="s">
        <v>40</v>
      </c>
      <c r="L796" s="7"/>
      <c r="M796" s="7"/>
      <c r="N796" s="7" t="s">
        <v>40</v>
      </c>
      <c r="O796" s="9" t="n">
        <v>1894</v>
      </c>
      <c r="P796" s="0" t="str">
        <f aca="false">RIGHT(VLOOKUP(A796,Sheet2!A:C,3,0),4)</f>
        <v>1897</v>
      </c>
      <c r="Q796" s="0" t="n">
        <f aca="false">P796-O796</f>
        <v>3</v>
      </c>
      <c r="R796" s="0" t="e">
        <f aca="false">VLOOKUP(A796,Sheet1!A:K,8,0)</f>
        <v>#N/A</v>
      </c>
      <c r="S796" s="0" t="e">
        <f aca="false">#N/A</f>
        <v>#N/A</v>
      </c>
      <c r="T796" s="0" t="e">
        <f aca="false">RIGHT(VLOOKUP(A796,Sheet1!A:K,11,0),4)</f>
        <v>#N/A</v>
      </c>
      <c r="U796" s="0" t="str">
        <f aca="false">RIGHT(G796,4)</f>
        <v>1908</v>
      </c>
      <c r="V796" s="0" t="e">
        <f aca="false">U796-T796</f>
        <v>#N/A</v>
      </c>
      <c r="W796" s="0" t="n">
        <f aca="false">IF(O796&lt;1881,1,0)</f>
        <v>0</v>
      </c>
      <c r="X796" s="0" t="n">
        <f aca="false">IF(AND(O796&gt;1880,O796&lt;1901),1,0)</f>
        <v>1</v>
      </c>
      <c r="Y796" s="0" t="n">
        <f aca="false">IF(AND(O796&gt;1900,O796&lt;1919),1,0)</f>
        <v>0</v>
      </c>
      <c r="Z796" s="0" t="n">
        <f aca="false">IF(O796&gt;1918,1,0)</f>
        <v>0</v>
      </c>
      <c r="AA796" s="0" t="n">
        <f aca="false">IF(W796=1,1,IF(X796=1,2,IF(Y796=1,3,IF(Z796=1,4,0))))</f>
        <v>2</v>
      </c>
      <c r="AB796" s="0" t="n">
        <f aca="false">IF(ISNUMBER(FIND("2e kamerlid",D796,1)),1,0)</f>
        <v>0</v>
      </c>
      <c r="AC796" s="0" t="n">
        <f aca="false">IF(ISNUMBER(FIND("1e kamerlid",D796,1)),1,0)</f>
        <v>0</v>
      </c>
      <c r="AD796" s="0" t="n">
        <f aca="false">IF(ISNUMBER(FIND("minister",D796,1)),1,0)</f>
        <v>0</v>
      </c>
      <c r="AE796" s="0" t="n">
        <f aca="false">IF(ISNUMBER(FIND("gedeputeerde",D796,1)),1,0)</f>
        <v>1</v>
      </c>
      <c r="AF796" s="0" t="n">
        <f aca="false">IF(ISNUMBER(FIND("commissaris",D796,1)),1,0)</f>
        <v>0</v>
      </c>
    </row>
    <row r="797" customFormat="false" ht="15" hidden="false" customHeight="false" outlineLevel="0" collapsed="false">
      <c r="A797" s="6" t="s">
        <v>3399</v>
      </c>
      <c r="B797" s="6" t="s">
        <v>3400</v>
      </c>
      <c r="C797" s="6" t="s">
        <v>3401</v>
      </c>
      <c r="D797" s="6" t="s">
        <v>509</v>
      </c>
      <c r="E797" s="6" t="s">
        <v>2871</v>
      </c>
      <c r="F797" s="6" t="s">
        <v>102</v>
      </c>
      <c r="G797" s="6" t="s">
        <v>3402</v>
      </c>
      <c r="H797" s="13" t="s">
        <v>595</v>
      </c>
      <c r="I797" s="7" t="s">
        <v>39</v>
      </c>
      <c r="J797" s="6" t="s">
        <v>40</v>
      </c>
      <c r="K797" s="7" t="s">
        <v>40</v>
      </c>
      <c r="L797" s="6"/>
      <c r="M797" s="6"/>
      <c r="N797" s="8" t="s">
        <v>40</v>
      </c>
      <c r="O797" s="9" t="n">
        <v>1894</v>
      </c>
      <c r="P797" s="0" t="str">
        <f aca="false">RIGHT(VLOOKUP(A797,Sheet2!A:C,3,0),4)</f>
        <v>1904</v>
      </c>
      <c r="Q797" s="0" t="n">
        <f aca="false">P797-O797</f>
        <v>10</v>
      </c>
      <c r="R797" s="0" t="e">
        <f aca="false">VLOOKUP(A797,Sheet1!A:K,8,0)</f>
        <v>#N/A</v>
      </c>
      <c r="S797" s="0" t="e">
        <f aca="false">#N/A</f>
        <v>#N/A</v>
      </c>
      <c r="T797" s="0" t="e">
        <f aca="false">RIGHT(VLOOKUP(A797,Sheet1!A:K,11,0),4)</f>
        <v>#N/A</v>
      </c>
      <c r="U797" s="0" t="str">
        <f aca="false">RIGHT(G797,4)</f>
        <v>1907</v>
      </c>
      <c r="V797" s="0" t="e">
        <f aca="false">U797-T797</f>
        <v>#N/A</v>
      </c>
      <c r="W797" s="0" t="n">
        <f aca="false">IF(O797&lt;1881,1,0)</f>
        <v>0</v>
      </c>
      <c r="X797" s="0" t="n">
        <f aca="false">IF(AND(O797&gt;1880,O797&lt;1901),1,0)</f>
        <v>1</v>
      </c>
      <c r="Y797" s="0" t="n">
        <f aca="false">IF(AND(O797&gt;1900,O797&lt;1919),1,0)</f>
        <v>0</v>
      </c>
      <c r="Z797" s="0" t="n">
        <f aca="false">IF(O797&gt;1918,1,0)</f>
        <v>0</v>
      </c>
      <c r="AA797" s="0" t="n">
        <f aca="false">IF(W797=1,1,IF(X797=1,2,IF(Y797=1,3,IF(Z797=1,4,0))))</f>
        <v>2</v>
      </c>
      <c r="AB797" s="0" t="n">
        <f aca="false">IF(ISNUMBER(FIND("2e kamerlid",D797,1)),1,0)</f>
        <v>0</v>
      </c>
      <c r="AC797" s="0" t="n">
        <f aca="false">IF(ISNUMBER(FIND("1e kamerlid",D797,1)),1,0)</f>
        <v>0</v>
      </c>
      <c r="AD797" s="0" t="n">
        <f aca="false">IF(ISNUMBER(FIND("minister",D797,1)),1,0)</f>
        <v>0</v>
      </c>
      <c r="AE797" s="0" t="n">
        <f aca="false">IF(ISNUMBER(FIND("gedeputeerde",D797,1)),1,0)</f>
        <v>1</v>
      </c>
      <c r="AF797" s="0" t="n">
        <f aca="false">IF(ISNUMBER(FIND("commissaris",D797,1)),1,0)</f>
        <v>0</v>
      </c>
    </row>
    <row r="798" customFormat="false" ht="15" hidden="false" customHeight="false" outlineLevel="0" collapsed="false">
      <c r="A798" s="6" t="s">
        <v>3403</v>
      </c>
      <c r="B798" s="24" t="s">
        <v>3404</v>
      </c>
      <c r="C798" s="7" t="s">
        <v>1144</v>
      </c>
      <c r="D798" s="7" t="s">
        <v>509</v>
      </c>
      <c r="E798" s="7" t="s">
        <v>82</v>
      </c>
      <c r="F798" s="7" t="s">
        <v>37</v>
      </c>
      <c r="G798" s="7" t="s">
        <v>3405</v>
      </c>
      <c r="H798" s="7" t="n">
        <v>1917</v>
      </c>
      <c r="I798" s="11" t="n">
        <v>3527</v>
      </c>
      <c r="J798" s="7" t="s">
        <v>40</v>
      </c>
      <c r="K798" s="7" t="s">
        <v>40</v>
      </c>
      <c r="L798" s="7" t="s">
        <v>1365</v>
      </c>
      <c r="M798" s="12" t="s">
        <v>2045</v>
      </c>
      <c r="N798" s="7" t="s">
        <v>40</v>
      </c>
      <c r="O798" s="9" t="n">
        <v>1895</v>
      </c>
      <c r="P798" s="0" t="str">
        <f aca="false">RIGHT(VLOOKUP(A798,Sheet2!A:C,3,0),4)</f>
        <v>1897</v>
      </c>
      <c r="Q798" s="0" t="n">
        <f aca="false">P798-O798</f>
        <v>2</v>
      </c>
      <c r="R798" s="0" t="e">
        <f aca="false">VLOOKUP(A798,Sheet1!A:K,8,0)</f>
        <v>#N/A</v>
      </c>
      <c r="S798" s="0" t="e">
        <f aca="false">#N/A</f>
        <v>#N/A</v>
      </c>
      <c r="T798" s="0" t="e">
        <f aca="false">RIGHT(VLOOKUP(A798,Sheet1!A:K,11,0),4)</f>
        <v>#N/A</v>
      </c>
      <c r="U798" s="0" t="str">
        <f aca="false">RIGHT(G798,4)</f>
        <v>1917</v>
      </c>
      <c r="V798" s="0" t="e">
        <f aca="false">U798-T798</f>
        <v>#N/A</v>
      </c>
      <c r="W798" s="0" t="n">
        <f aca="false">IF(O798&lt;1881,1,0)</f>
        <v>0</v>
      </c>
      <c r="X798" s="0" t="n">
        <f aca="false">IF(AND(O798&gt;1880,O798&lt;1901),1,0)</f>
        <v>1</v>
      </c>
      <c r="Y798" s="0" t="n">
        <f aca="false">IF(AND(O798&gt;1900,O798&lt;1919),1,0)</f>
        <v>0</v>
      </c>
      <c r="Z798" s="0" t="n">
        <f aca="false">IF(O798&gt;1918,1,0)</f>
        <v>0</v>
      </c>
      <c r="AA798" s="0" t="n">
        <f aca="false">IF(W798=1,1,IF(X798=1,2,IF(Y798=1,3,IF(Z798=1,4,0))))</f>
        <v>2</v>
      </c>
      <c r="AB798" s="0" t="n">
        <f aca="false">IF(ISNUMBER(FIND("2e kamerlid",D798,1)),1,0)</f>
        <v>0</v>
      </c>
      <c r="AC798" s="0" t="n">
        <f aca="false">IF(ISNUMBER(FIND("1e kamerlid",D798,1)),1,0)</f>
        <v>0</v>
      </c>
      <c r="AD798" s="0" t="n">
        <f aca="false">IF(ISNUMBER(FIND("minister",D798,1)),1,0)</f>
        <v>0</v>
      </c>
      <c r="AE798" s="0" t="n">
        <f aca="false">IF(ISNUMBER(FIND("gedeputeerde",D798,1)),1,0)</f>
        <v>1</v>
      </c>
      <c r="AF798" s="0" t="n">
        <f aca="false">IF(ISNUMBER(FIND("commissaris",D798,1)),1,0)</f>
        <v>0</v>
      </c>
    </row>
    <row r="799" customFormat="false" ht="15" hidden="false" customHeight="false" outlineLevel="0" collapsed="false">
      <c r="A799" s="6" t="s">
        <v>3406</v>
      </c>
      <c r="B799" s="24" t="s">
        <v>643</v>
      </c>
      <c r="C799" s="7" t="s">
        <v>938</v>
      </c>
      <c r="D799" s="7" t="s">
        <v>509</v>
      </c>
      <c r="E799" s="7" t="s">
        <v>58</v>
      </c>
      <c r="F799" s="7" t="s">
        <v>56</v>
      </c>
      <c r="G799" s="8" t="s">
        <v>3407</v>
      </c>
      <c r="H799" s="7" t="n">
        <v>1922</v>
      </c>
      <c r="I799" s="7" t="s">
        <v>273</v>
      </c>
      <c r="J799" s="7" t="s">
        <v>76</v>
      </c>
      <c r="K799" s="7" t="s">
        <v>77</v>
      </c>
      <c r="L799" s="7"/>
      <c r="M799" s="8" t="s">
        <v>3408</v>
      </c>
      <c r="N799" s="7" t="s">
        <v>77</v>
      </c>
      <c r="O799" s="9" t="n">
        <v>1895</v>
      </c>
      <c r="P799" s="0" t="str">
        <f aca="false">RIGHT(VLOOKUP(A799,Sheet2!A:C,3,0),4)</f>
        <v>1907</v>
      </c>
      <c r="Q799" s="0" t="n">
        <f aca="false">P799-O799</f>
        <v>12</v>
      </c>
      <c r="R799" s="0" t="e">
        <f aca="false">VLOOKUP(A799,Sheet1!A:K,8,0)</f>
        <v>#N/A</v>
      </c>
      <c r="S799" s="0" t="e">
        <f aca="false">#N/A</f>
        <v>#N/A</v>
      </c>
      <c r="T799" s="0" t="e">
        <f aca="false">RIGHT(VLOOKUP(A799,Sheet1!A:K,11,0),4)</f>
        <v>#N/A</v>
      </c>
      <c r="U799" s="0" t="str">
        <f aca="false">RIGHT(G799,4)</f>
        <v>1922</v>
      </c>
      <c r="V799" s="0" t="e">
        <f aca="false">U799-T799</f>
        <v>#N/A</v>
      </c>
      <c r="W799" s="0" t="n">
        <f aca="false">IF(O799&lt;1881,1,0)</f>
        <v>0</v>
      </c>
      <c r="X799" s="0" t="n">
        <f aca="false">IF(AND(O799&gt;1880,O799&lt;1901),1,0)</f>
        <v>1</v>
      </c>
      <c r="Y799" s="0" t="n">
        <f aca="false">IF(AND(O799&gt;1900,O799&lt;1919),1,0)</f>
        <v>0</v>
      </c>
      <c r="Z799" s="0" t="n">
        <f aca="false">IF(O799&gt;1918,1,0)</f>
        <v>0</v>
      </c>
      <c r="AA799" s="0" t="n">
        <f aca="false">IF(W799=1,1,IF(X799=1,2,IF(Y799=1,3,IF(Z799=1,4,0))))</f>
        <v>2</v>
      </c>
      <c r="AB799" s="0" t="n">
        <f aca="false">IF(ISNUMBER(FIND("2e kamerlid",D799,1)),1,0)</f>
        <v>0</v>
      </c>
      <c r="AC799" s="0" t="n">
        <f aca="false">IF(ISNUMBER(FIND("1e kamerlid",D799,1)),1,0)</f>
        <v>0</v>
      </c>
      <c r="AD799" s="0" t="n">
        <f aca="false">IF(ISNUMBER(FIND("minister",D799,1)),1,0)</f>
        <v>0</v>
      </c>
      <c r="AE799" s="0" t="n">
        <f aca="false">IF(ISNUMBER(FIND("gedeputeerde",D799,1)),1,0)</f>
        <v>1</v>
      </c>
      <c r="AF799" s="0" t="n">
        <f aca="false">IF(ISNUMBER(FIND("commissaris",D799,1)),1,0)</f>
        <v>0</v>
      </c>
    </row>
    <row r="800" customFormat="false" ht="15" hidden="false" customHeight="false" outlineLevel="0" collapsed="false">
      <c r="A800" s="6" t="s">
        <v>3409</v>
      </c>
      <c r="B800" s="6" t="s">
        <v>626</v>
      </c>
      <c r="C800" s="6" t="s">
        <v>985</v>
      </c>
      <c r="D800" s="6" t="s">
        <v>509</v>
      </c>
      <c r="E800" s="6" t="s">
        <v>3410</v>
      </c>
      <c r="F800" s="6" t="s">
        <v>95</v>
      </c>
      <c r="G800" s="6" t="s">
        <v>119</v>
      </c>
      <c r="H800" s="13" t="s">
        <v>119</v>
      </c>
      <c r="I800" s="7" t="s">
        <v>84</v>
      </c>
      <c r="J800" s="7" t="s">
        <v>40</v>
      </c>
      <c r="K800" s="6" t="s">
        <v>40</v>
      </c>
      <c r="L800" s="6"/>
      <c r="M800" s="6"/>
      <c r="N800" s="7" t="s">
        <v>40</v>
      </c>
      <c r="O800" s="9" t="n">
        <v>1895</v>
      </c>
      <c r="P800" s="0" t="str">
        <f aca="false">RIGHT(VLOOKUP(A800,Sheet2!A:C,3,0),4)</f>
        <v>1910</v>
      </c>
      <c r="Q800" s="0" t="n">
        <f aca="false">P800-O800</f>
        <v>15</v>
      </c>
      <c r="R800" s="0" t="e">
        <f aca="false">VLOOKUP(A800,Sheet1!A:K,8,0)</f>
        <v>#N/A</v>
      </c>
      <c r="S800" s="0" t="e">
        <f aca="false">#N/A</f>
        <v>#N/A</v>
      </c>
      <c r="T800" s="0" t="e">
        <f aca="false">RIGHT(VLOOKUP(A800,Sheet1!A:K,11,0),4)</f>
        <v>#N/A</v>
      </c>
      <c r="U800" s="0" t="str">
        <f aca="false">RIGHT(G800,4)</f>
        <v>1910</v>
      </c>
      <c r="V800" s="0" t="e">
        <f aca="false">U800-T800</f>
        <v>#N/A</v>
      </c>
      <c r="W800" s="0" t="n">
        <f aca="false">IF(O800&lt;1881,1,0)</f>
        <v>0</v>
      </c>
      <c r="X800" s="0" t="n">
        <f aca="false">IF(AND(O800&gt;1880,O800&lt;1901),1,0)</f>
        <v>1</v>
      </c>
      <c r="Y800" s="0" t="n">
        <f aca="false">IF(AND(O800&gt;1900,O800&lt;1919),1,0)</f>
        <v>0</v>
      </c>
      <c r="Z800" s="0" t="n">
        <f aca="false">IF(O800&gt;1918,1,0)</f>
        <v>0</v>
      </c>
      <c r="AA800" s="0" t="n">
        <f aca="false">IF(W800=1,1,IF(X800=1,2,IF(Y800=1,3,IF(Z800=1,4,0))))</f>
        <v>2</v>
      </c>
      <c r="AB800" s="0" t="n">
        <f aca="false">IF(ISNUMBER(FIND("2e kamerlid",D800,1)),1,0)</f>
        <v>0</v>
      </c>
      <c r="AC800" s="0" t="n">
        <f aca="false">IF(ISNUMBER(FIND("1e kamerlid",D800,1)),1,0)</f>
        <v>0</v>
      </c>
      <c r="AD800" s="0" t="n">
        <f aca="false">IF(ISNUMBER(FIND("minister",D800,1)),1,0)</f>
        <v>0</v>
      </c>
      <c r="AE800" s="0" t="n">
        <f aca="false">IF(ISNUMBER(FIND("gedeputeerde",D800,1)),1,0)</f>
        <v>1</v>
      </c>
      <c r="AF800" s="0" t="n">
        <f aca="false">IF(ISNUMBER(FIND("commissaris",D800,1)),1,0)</f>
        <v>0</v>
      </c>
    </row>
    <row r="801" customFormat="false" ht="15" hidden="false" customHeight="false" outlineLevel="0" collapsed="false">
      <c r="A801" s="6" t="s">
        <v>3411</v>
      </c>
      <c r="B801" s="24" t="s">
        <v>3412</v>
      </c>
      <c r="C801" s="7" t="s">
        <v>3413</v>
      </c>
      <c r="D801" s="7" t="s">
        <v>509</v>
      </c>
      <c r="E801" s="7" t="s">
        <v>704</v>
      </c>
      <c r="F801" s="7" t="s">
        <v>110</v>
      </c>
      <c r="G801" s="7" t="s">
        <v>1018</v>
      </c>
      <c r="H801" s="7" t="n">
        <v>1901</v>
      </c>
      <c r="I801" s="11" t="n">
        <v>156141</v>
      </c>
      <c r="J801" s="7" t="s">
        <v>40</v>
      </c>
      <c r="K801" s="7" t="s">
        <v>40</v>
      </c>
      <c r="L801" s="7"/>
      <c r="M801" s="12" t="s">
        <v>3414</v>
      </c>
      <c r="N801" s="7" t="s">
        <v>40</v>
      </c>
      <c r="O801" s="9" t="n">
        <v>1850</v>
      </c>
      <c r="P801" s="0" t="str">
        <f aca="false">RIGHT(VLOOKUP(A801,Sheet2!A:C,3,0),4)</f>
        <v>1853</v>
      </c>
      <c r="Q801" s="0" t="n">
        <f aca="false">P801-O801</f>
        <v>3</v>
      </c>
      <c r="R801" s="0" t="e">
        <f aca="false">VLOOKUP(A801,Sheet1!A:K,8,0)</f>
        <v>#N/A</v>
      </c>
      <c r="S801" s="0" t="e">
        <f aca="false">#N/A</f>
        <v>#N/A</v>
      </c>
      <c r="T801" s="0" t="e">
        <f aca="false">RIGHT(VLOOKUP(A801,Sheet1!A:K,11,0),4)</f>
        <v>#N/A</v>
      </c>
      <c r="U801" s="0" t="str">
        <f aca="false">RIGHT(G801,4)</f>
        <v>1901</v>
      </c>
      <c r="V801" s="0" t="e">
        <f aca="false">U801-T801</f>
        <v>#N/A</v>
      </c>
      <c r="W801" s="0" t="n">
        <f aca="false">IF(O801&lt;1881,1,0)</f>
        <v>1</v>
      </c>
      <c r="X801" s="0" t="n">
        <f aca="false">IF(AND(O801&gt;1880,O801&lt;1901),1,0)</f>
        <v>0</v>
      </c>
      <c r="Y801" s="0" t="n">
        <f aca="false">IF(AND(O801&gt;1900,O801&lt;1919),1,0)</f>
        <v>0</v>
      </c>
      <c r="Z801" s="0" t="n">
        <f aca="false">IF(O801&gt;1918,1,0)</f>
        <v>0</v>
      </c>
      <c r="AA801" s="0" t="n">
        <f aca="false">IF(W801=1,1,IF(X801=1,2,IF(Y801=1,3,IF(Z801=1,4,0))))</f>
        <v>1</v>
      </c>
      <c r="AB801" s="0" t="n">
        <f aca="false">IF(ISNUMBER(FIND("2e kamerlid",D801,1)),1,0)</f>
        <v>0</v>
      </c>
      <c r="AC801" s="0" t="n">
        <f aca="false">IF(ISNUMBER(FIND("1e kamerlid",D801,1)),1,0)</f>
        <v>0</v>
      </c>
      <c r="AD801" s="0" t="n">
        <f aca="false">IF(ISNUMBER(FIND("minister",D801,1)),1,0)</f>
        <v>0</v>
      </c>
      <c r="AE801" s="0" t="n">
        <f aca="false">IF(ISNUMBER(FIND("gedeputeerde",D801,1)),1,0)</f>
        <v>1</v>
      </c>
      <c r="AF801" s="0" t="n">
        <f aca="false">IF(ISNUMBER(FIND("commissaris",D801,1)),1,0)</f>
        <v>0</v>
      </c>
    </row>
    <row r="802" customFormat="false" ht="15" hidden="false" customHeight="false" outlineLevel="0" collapsed="false">
      <c r="A802" s="6" t="s">
        <v>3415</v>
      </c>
      <c r="B802" s="6" t="s">
        <v>3416</v>
      </c>
      <c r="C802" s="6" t="s">
        <v>265</v>
      </c>
      <c r="D802" s="6" t="s">
        <v>509</v>
      </c>
      <c r="E802" s="6" t="s">
        <v>339</v>
      </c>
      <c r="F802" s="6" t="s">
        <v>340</v>
      </c>
      <c r="G802" s="6" t="s">
        <v>3417</v>
      </c>
      <c r="H802" s="13" t="s">
        <v>813</v>
      </c>
      <c r="I802" s="7" t="s">
        <v>39</v>
      </c>
      <c r="J802" s="6" t="s">
        <v>40</v>
      </c>
      <c r="K802" s="7" t="s">
        <v>40</v>
      </c>
      <c r="L802" s="6"/>
      <c r="M802" s="6"/>
      <c r="N802" s="8" t="s">
        <v>40</v>
      </c>
      <c r="O802" s="9" t="n">
        <v>1895</v>
      </c>
      <c r="P802" s="0" t="str">
        <f aca="false">RIGHT(VLOOKUP(A802,Sheet2!A:C,3,0),4)</f>
        <v>1913</v>
      </c>
      <c r="Q802" s="0" t="n">
        <f aca="false">P802-O802</f>
        <v>18</v>
      </c>
      <c r="R802" s="0" t="e">
        <f aca="false">VLOOKUP(A802,Sheet1!A:K,8,0)</f>
        <v>#N/A</v>
      </c>
      <c r="S802" s="0" t="e">
        <f aca="false">#N/A</f>
        <v>#N/A</v>
      </c>
      <c r="T802" s="0" t="e">
        <f aca="false">RIGHT(VLOOKUP(A802,Sheet1!A:K,11,0),4)</f>
        <v>#N/A</v>
      </c>
      <c r="U802" s="0" t="str">
        <f aca="false">RIGHT(G802,4)</f>
        <v>1913</v>
      </c>
      <c r="V802" s="0" t="e">
        <f aca="false">U802-T802</f>
        <v>#N/A</v>
      </c>
      <c r="W802" s="0" t="n">
        <f aca="false">IF(O802&lt;1881,1,0)</f>
        <v>0</v>
      </c>
      <c r="X802" s="0" t="n">
        <f aca="false">IF(AND(O802&gt;1880,O802&lt;1901),1,0)</f>
        <v>1</v>
      </c>
      <c r="Y802" s="0" t="n">
        <f aca="false">IF(AND(O802&gt;1900,O802&lt;1919),1,0)</f>
        <v>0</v>
      </c>
      <c r="Z802" s="0" t="n">
        <f aca="false">IF(O802&gt;1918,1,0)</f>
        <v>0</v>
      </c>
      <c r="AA802" s="0" t="n">
        <f aca="false">IF(W802=1,1,IF(X802=1,2,IF(Y802=1,3,IF(Z802=1,4,0))))</f>
        <v>2</v>
      </c>
      <c r="AB802" s="0" t="n">
        <f aca="false">IF(ISNUMBER(FIND("2e kamerlid",D802,1)),1,0)</f>
        <v>0</v>
      </c>
      <c r="AC802" s="0" t="n">
        <f aca="false">IF(ISNUMBER(FIND("1e kamerlid",D802,1)),1,0)</f>
        <v>0</v>
      </c>
      <c r="AD802" s="0" t="n">
        <f aca="false">IF(ISNUMBER(FIND("minister",D802,1)),1,0)</f>
        <v>0</v>
      </c>
      <c r="AE802" s="0" t="n">
        <f aca="false">IF(ISNUMBER(FIND("gedeputeerde",D802,1)),1,0)</f>
        <v>1</v>
      </c>
      <c r="AF802" s="0" t="n">
        <f aca="false">IF(ISNUMBER(FIND("commissaris",D802,1)),1,0)</f>
        <v>0</v>
      </c>
    </row>
    <row r="803" customFormat="false" ht="15" hidden="false" customHeight="false" outlineLevel="0" collapsed="false">
      <c r="A803" s="6" t="s">
        <v>3418</v>
      </c>
      <c r="B803" s="6" t="s">
        <v>3419</v>
      </c>
      <c r="C803" s="6" t="s">
        <v>3420</v>
      </c>
      <c r="D803" s="6" t="s">
        <v>509</v>
      </c>
      <c r="E803" s="6" t="s">
        <v>3421</v>
      </c>
      <c r="F803" s="6" t="s">
        <v>95</v>
      </c>
      <c r="G803" s="6" t="s">
        <v>403</v>
      </c>
      <c r="H803" s="13" t="s">
        <v>403</v>
      </c>
      <c r="I803" s="7" t="s">
        <v>84</v>
      </c>
      <c r="J803" s="7" t="s">
        <v>40</v>
      </c>
      <c r="K803" s="6" t="s">
        <v>40</v>
      </c>
      <c r="L803" s="6"/>
      <c r="M803" s="6" t="s">
        <v>3422</v>
      </c>
      <c r="N803" s="6" t="s">
        <v>40</v>
      </c>
      <c r="O803" s="9" t="n">
        <v>1895</v>
      </c>
      <c r="P803" s="0" t="str">
        <f aca="false">RIGHT(VLOOKUP(A803,Sheet2!A:C,3,0),4)</f>
        <v>1919</v>
      </c>
      <c r="Q803" s="0" t="n">
        <f aca="false">P803-O803</f>
        <v>24</v>
      </c>
      <c r="R803" s="0" t="e">
        <f aca="false">VLOOKUP(A803,Sheet1!A:K,8,0)</f>
        <v>#N/A</v>
      </c>
      <c r="S803" s="0" t="e">
        <f aca="false">#N/A</f>
        <v>#N/A</v>
      </c>
      <c r="T803" s="0" t="e">
        <f aca="false">RIGHT(VLOOKUP(A803,Sheet1!A:K,11,0),4)</f>
        <v>#N/A</v>
      </c>
      <c r="U803" s="0" t="str">
        <f aca="false">RIGHT(G803,4)</f>
        <v>1919</v>
      </c>
      <c r="V803" s="0" t="e">
        <f aca="false">U803-T803</f>
        <v>#N/A</v>
      </c>
      <c r="W803" s="0" t="n">
        <f aca="false">IF(O803&lt;1881,1,0)</f>
        <v>0</v>
      </c>
      <c r="X803" s="0" t="n">
        <f aca="false">IF(AND(O803&gt;1880,O803&lt;1901),1,0)</f>
        <v>1</v>
      </c>
      <c r="Y803" s="0" t="n">
        <f aca="false">IF(AND(O803&gt;1900,O803&lt;1919),1,0)</f>
        <v>0</v>
      </c>
      <c r="Z803" s="0" t="n">
        <f aca="false">IF(O803&gt;1918,1,0)</f>
        <v>0</v>
      </c>
      <c r="AA803" s="0" t="n">
        <f aca="false">IF(W803=1,1,IF(X803=1,2,IF(Y803=1,3,IF(Z803=1,4,0))))</f>
        <v>2</v>
      </c>
      <c r="AB803" s="0" t="n">
        <f aca="false">IF(ISNUMBER(FIND("2e kamerlid",D803,1)),1,0)</f>
        <v>0</v>
      </c>
      <c r="AC803" s="0" t="n">
        <f aca="false">IF(ISNUMBER(FIND("1e kamerlid",D803,1)),1,0)</f>
        <v>0</v>
      </c>
      <c r="AD803" s="0" t="n">
        <f aca="false">IF(ISNUMBER(FIND("minister",D803,1)),1,0)</f>
        <v>0</v>
      </c>
      <c r="AE803" s="0" t="n">
        <f aca="false">IF(ISNUMBER(FIND("gedeputeerde",D803,1)),1,0)</f>
        <v>1</v>
      </c>
      <c r="AF803" s="0" t="n">
        <f aca="false">IF(ISNUMBER(FIND("commissaris",D803,1)),1,0)</f>
        <v>0</v>
      </c>
    </row>
    <row r="804" customFormat="false" ht="15" hidden="false" customHeight="false" outlineLevel="0" collapsed="false">
      <c r="A804" s="6" t="s">
        <v>3423</v>
      </c>
      <c r="B804" s="6" t="s">
        <v>579</v>
      </c>
      <c r="C804" s="6" t="s">
        <v>2914</v>
      </c>
      <c r="D804" s="6" t="s">
        <v>509</v>
      </c>
      <c r="E804" s="6" t="s">
        <v>429</v>
      </c>
      <c r="F804" s="6" t="s">
        <v>340</v>
      </c>
      <c r="G804" s="6" t="s">
        <v>3424</v>
      </c>
      <c r="H804" s="13" t="s">
        <v>1548</v>
      </c>
      <c r="I804" s="7" t="s">
        <v>39</v>
      </c>
      <c r="J804" s="6" t="s">
        <v>40</v>
      </c>
      <c r="K804" s="7" t="s">
        <v>40</v>
      </c>
      <c r="L804" s="6"/>
      <c r="M804" s="6"/>
      <c r="N804" s="7" t="s">
        <v>40</v>
      </c>
      <c r="O804" s="9" t="n">
        <v>1895</v>
      </c>
      <c r="P804" s="0" t="str">
        <f aca="false">RIGHT(VLOOKUP(A804,Sheet2!A:C,3,0),4)</f>
        <v>1921</v>
      </c>
      <c r="Q804" s="0" t="n">
        <f aca="false">P804-O804</f>
        <v>26</v>
      </c>
      <c r="R804" s="0" t="e">
        <f aca="false">VLOOKUP(A804,Sheet1!A:K,8,0)</f>
        <v>#N/A</v>
      </c>
      <c r="S804" s="0" t="e">
        <f aca="false">#N/A</f>
        <v>#N/A</v>
      </c>
      <c r="T804" s="0" t="e">
        <f aca="false">RIGHT(VLOOKUP(A804,Sheet1!A:K,11,0),4)</f>
        <v>#N/A</v>
      </c>
      <c r="U804" s="0" t="str">
        <f aca="false">RIGHT(G804,4)</f>
        <v>1922</v>
      </c>
      <c r="V804" s="0" t="e">
        <f aca="false">U804-T804</f>
        <v>#N/A</v>
      </c>
      <c r="W804" s="0" t="n">
        <f aca="false">IF(O804&lt;1881,1,0)</f>
        <v>0</v>
      </c>
      <c r="X804" s="0" t="n">
        <f aca="false">IF(AND(O804&gt;1880,O804&lt;1901),1,0)</f>
        <v>1</v>
      </c>
      <c r="Y804" s="0" t="n">
        <f aca="false">IF(AND(O804&gt;1900,O804&lt;1919),1,0)</f>
        <v>0</v>
      </c>
      <c r="Z804" s="0" t="n">
        <f aca="false">IF(O804&gt;1918,1,0)</f>
        <v>0</v>
      </c>
      <c r="AA804" s="0" t="n">
        <f aca="false">IF(W804=1,1,IF(X804=1,2,IF(Y804=1,3,IF(Z804=1,4,0))))</f>
        <v>2</v>
      </c>
      <c r="AB804" s="0" t="n">
        <f aca="false">IF(ISNUMBER(FIND("2e kamerlid",D804,1)),1,0)</f>
        <v>0</v>
      </c>
      <c r="AC804" s="0" t="n">
        <f aca="false">IF(ISNUMBER(FIND("1e kamerlid",D804,1)),1,0)</f>
        <v>0</v>
      </c>
      <c r="AD804" s="0" t="n">
        <f aca="false">IF(ISNUMBER(FIND("minister",D804,1)),1,0)</f>
        <v>0</v>
      </c>
      <c r="AE804" s="0" t="n">
        <f aca="false">IF(ISNUMBER(FIND("gedeputeerde",D804,1)),1,0)</f>
        <v>1</v>
      </c>
      <c r="AF804" s="0" t="n">
        <f aca="false">IF(ISNUMBER(FIND("commissaris",D804,1)),1,0)</f>
        <v>0</v>
      </c>
    </row>
    <row r="805" customFormat="false" ht="15" hidden="false" customHeight="false" outlineLevel="0" collapsed="false">
      <c r="A805" s="6" t="s">
        <v>3425</v>
      </c>
      <c r="B805" s="24" t="s">
        <v>3426</v>
      </c>
      <c r="C805" s="7" t="s">
        <v>3427</v>
      </c>
      <c r="D805" s="7" t="s">
        <v>509</v>
      </c>
      <c r="E805" s="7" t="s">
        <v>58</v>
      </c>
      <c r="F805" s="7" t="s">
        <v>56</v>
      </c>
      <c r="G805" s="7" t="s">
        <v>3340</v>
      </c>
      <c r="H805" s="7" t="n">
        <v>1920</v>
      </c>
      <c r="I805" s="11" t="s">
        <v>3428</v>
      </c>
      <c r="J805" s="7" t="s">
        <v>40</v>
      </c>
      <c r="K805" s="7" t="s">
        <v>40</v>
      </c>
      <c r="L805" s="7"/>
      <c r="M805" s="7"/>
      <c r="N805" s="7" t="s">
        <v>40</v>
      </c>
      <c r="O805" s="9" t="n">
        <v>1896</v>
      </c>
      <c r="P805" s="0" t="str">
        <f aca="false">RIGHT(VLOOKUP(A805,Sheet2!A:C,3,0),4)</f>
        <v>1907</v>
      </c>
      <c r="Q805" s="0" t="n">
        <f aca="false">P805-O805</f>
        <v>11</v>
      </c>
      <c r="R805" s="0" t="e">
        <f aca="false">VLOOKUP(A805,Sheet1!A:K,8,0)</f>
        <v>#N/A</v>
      </c>
      <c r="S805" s="0" t="e">
        <f aca="false">#N/A</f>
        <v>#N/A</v>
      </c>
      <c r="T805" s="0" t="e">
        <f aca="false">RIGHT(VLOOKUP(A805,Sheet1!A:K,11,0),4)</f>
        <v>#N/A</v>
      </c>
      <c r="U805" s="0" t="str">
        <f aca="false">RIGHT(G805,4)</f>
        <v>1920</v>
      </c>
      <c r="V805" s="0" t="e">
        <f aca="false">U805-T805</f>
        <v>#N/A</v>
      </c>
      <c r="W805" s="0" t="n">
        <f aca="false">IF(O805&lt;1881,1,0)</f>
        <v>0</v>
      </c>
      <c r="X805" s="0" t="n">
        <f aca="false">IF(AND(O805&gt;1880,O805&lt;1901),1,0)</f>
        <v>1</v>
      </c>
      <c r="Y805" s="0" t="n">
        <f aca="false">IF(AND(O805&gt;1900,O805&lt;1919),1,0)</f>
        <v>0</v>
      </c>
      <c r="Z805" s="0" t="n">
        <f aca="false">IF(O805&gt;1918,1,0)</f>
        <v>0</v>
      </c>
      <c r="AA805" s="0" t="n">
        <f aca="false">IF(W805=1,1,IF(X805=1,2,IF(Y805=1,3,IF(Z805=1,4,0))))</f>
        <v>2</v>
      </c>
      <c r="AB805" s="0" t="n">
        <f aca="false">IF(ISNUMBER(FIND("2e kamerlid",D805,1)),1,0)</f>
        <v>0</v>
      </c>
      <c r="AC805" s="0" t="n">
        <f aca="false">IF(ISNUMBER(FIND("1e kamerlid",D805,1)),1,0)</f>
        <v>0</v>
      </c>
      <c r="AD805" s="0" t="n">
        <f aca="false">IF(ISNUMBER(FIND("minister",D805,1)),1,0)</f>
        <v>0</v>
      </c>
      <c r="AE805" s="0" t="n">
        <f aca="false">IF(ISNUMBER(FIND("gedeputeerde",D805,1)),1,0)</f>
        <v>1</v>
      </c>
      <c r="AF805" s="0" t="n">
        <f aca="false">IF(ISNUMBER(FIND("commissaris",D805,1)),1,0)</f>
        <v>0</v>
      </c>
    </row>
    <row r="806" customFormat="false" ht="15" hidden="false" customHeight="false" outlineLevel="0" collapsed="false">
      <c r="A806" s="6" t="s">
        <v>3429</v>
      </c>
      <c r="B806" s="24" t="s">
        <v>3430</v>
      </c>
      <c r="C806" s="7" t="s">
        <v>3431</v>
      </c>
      <c r="D806" s="7" t="s">
        <v>509</v>
      </c>
      <c r="E806" s="7" t="s">
        <v>3432</v>
      </c>
      <c r="F806" s="7" t="s">
        <v>110</v>
      </c>
      <c r="G806" s="7" t="s">
        <v>568</v>
      </c>
      <c r="H806" s="7" t="n">
        <v>1924</v>
      </c>
      <c r="I806" s="11" t="n">
        <v>9762</v>
      </c>
      <c r="J806" s="7" t="s">
        <v>40</v>
      </c>
      <c r="K806" s="7" t="s">
        <v>40</v>
      </c>
      <c r="L806" s="7"/>
      <c r="M806" s="12"/>
      <c r="N806" s="7" t="s">
        <v>40</v>
      </c>
      <c r="O806" s="9" t="n">
        <v>1896</v>
      </c>
      <c r="P806" s="0" t="str">
        <f aca="false">RIGHT(VLOOKUP(A806,Sheet2!A:C,3,0),4)</f>
        <v>1924</v>
      </c>
      <c r="Q806" s="0" t="n">
        <f aca="false">P806-O806</f>
        <v>28</v>
      </c>
      <c r="R806" s="0" t="e">
        <f aca="false">VLOOKUP(A806,Sheet1!A:K,8,0)</f>
        <v>#N/A</v>
      </c>
      <c r="S806" s="0" t="e">
        <f aca="false">#N/A</f>
        <v>#N/A</v>
      </c>
      <c r="T806" s="0" t="e">
        <f aca="false">RIGHT(VLOOKUP(A806,Sheet1!A:K,11,0),4)</f>
        <v>#N/A</v>
      </c>
      <c r="U806" s="0" t="str">
        <f aca="false">RIGHT(G806,4)</f>
        <v>1924</v>
      </c>
      <c r="V806" s="0" t="e">
        <f aca="false">U806-T806</f>
        <v>#N/A</v>
      </c>
      <c r="W806" s="0" t="n">
        <f aca="false">IF(O806&lt;1881,1,0)</f>
        <v>0</v>
      </c>
      <c r="X806" s="0" t="n">
        <f aca="false">IF(AND(O806&gt;1880,O806&lt;1901),1,0)</f>
        <v>1</v>
      </c>
      <c r="Y806" s="0" t="n">
        <f aca="false">IF(AND(O806&gt;1900,O806&lt;1919),1,0)</f>
        <v>0</v>
      </c>
      <c r="Z806" s="0" t="n">
        <f aca="false">IF(O806&gt;1918,1,0)</f>
        <v>0</v>
      </c>
      <c r="AA806" s="0" t="n">
        <f aca="false">IF(W806=1,1,IF(X806=1,2,IF(Y806=1,3,IF(Z806=1,4,0))))</f>
        <v>2</v>
      </c>
      <c r="AB806" s="0" t="n">
        <f aca="false">IF(ISNUMBER(FIND("2e kamerlid",D806,1)),1,0)</f>
        <v>0</v>
      </c>
      <c r="AC806" s="0" t="n">
        <f aca="false">IF(ISNUMBER(FIND("1e kamerlid",D806,1)),1,0)</f>
        <v>0</v>
      </c>
      <c r="AD806" s="0" t="n">
        <f aca="false">IF(ISNUMBER(FIND("minister",D806,1)),1,0)</f>
        <v>0</v>
      </c>
      <c r="AE806" s="0" t="n">
        <f aca="false">IF(ISNUMBER(FIND("gedeputeerde",D806,1)),1,0)</f>
        <v>1</v>
      </c>
      <c r="AF806" s="0" t="n">
        <f aca="false">IF(ISNUMBER(FIND("commissaris",D806,1)),1,0)</f>
        <v>0</v>
      </c>
    </row>
    <row r="807" customFormat="false" ht="15" hidden="false" customHeight="false" outlineLevel="0" collapsed="false">
      <c r="A807" s="6" t="s">
        <v>3433</v>
      </c>
      <c r="B807" s="24" t="s">
        <v>2663</v>
      </c>
      <c r="C807" s="7" t="s">
        <v>721</v>
      </c>
      <c r="D807" s="7" t="s">
        <v>509</v>
      </c>
      <c r="E807" s="7" t="s">
        <v>651</v>
      </c>
      <c r="F807" s="7" t="s">
        <v>66</v>
      </c>
      <c r="G807" s="7" t="s">
        <v>437</v>
      </c>
      <c r="H807" s="7" t="n">
        <v>1903</v>
      </c>
      <c r="I807" s="11" t="n">
        <v>2518896</v>
      </c>
      <c r="J807" s="7" t="s">
        <v>40</v>
      </c>
      <c r="K807" s="7" t="s">
        <v>40</v>
      </c>
      <c r="L807" s="7"/>
      <c r="M807" s="7"/>
      <c r="N807" s="8" t="s">
        <v>40</v>
      </c>
      <c r="O807" s="9" t="n">
        <v>1897</v>
      </c>
      <c r="P807" s="0" t="str">
        <f aca="false">RIGHT(VLOOKUP(A807,Sheet2!A:C,3,0),4)</f>
        <v>1903</v>
      </c>
      <c r="Q807" s="0" t="n">
        <f aca="false">P807-O807</f>
        <v>6</v>
      </c>
      <c r="R807" s="0" t="e">
        <f aca="false">VLOOKUP(A807,Sheet1!A:K,8,0)</f>
        <v>#N/A</v>
      </c>
      <c r="S807" s="0" t="e">
        <f aca="false">#N/A</f>
        <v>#N/A</v>
      </c>
      <c r="T807" s="0" t="e">
        <f aca="false">RIGHT(VLOOKUP(A807,Sheet1!A:K,11,0),4)</f>
        <v>#N/A</v>
      </c>
      <c r="U807" s="0" t="str">
        <f aca="false">RIGHT(G807,4)</f>
        <v>1903</v>
      </c>
      <c r="V807" s="0" t="e">
        <f aca="false">U807-T807</f>
        <v>#N/A</v>
      </c>
      <c r="W807" s="0" t="n">
        <f aca="false">IF(O807&lt;1881,1,0)</f>
        <v>0</v>
      </c>
      <c r="X807" s="0" t="n">
        <f aca="false">IF(AND(O807&gt;1880,O807&lt;1901),1,0)</f>
        <v>1</v>
      </c>
      <c r="Y807" s="0" t="n">
        <f aca="false">IF(AND(O807&gt;1900,O807&lt;1919),1,0)</f>
        <v>0</v>
      </c>
      <c r="Z807" s="0" t="n">
        <f aca="false">IF(O807&gt;1918,1,0)</f>
        <v>0</v>
      </c>
      <c r="AA807" s="0" t="n">
        <f aca="false">IF(W807=1,1,IF(X807=1,2,IF(Y807=1,3,IF(Z807=1,4,0))))</f>
        <v>2</v>
      </c>
      <c r="AB807" s="0" t="n">
        <f aca="false">IF(ISNUMBER(FIND("2e kamerlid",D807,1)),1,0)</f>
        <v>0</v>
      </c>
      <c r="AC807" s="0" t="n">
        <f aca="false">IF(ISNUMBER(FIND("1e kamerlid",D807,1)),1,0)</f>
        <v>0</v>
      </c>
      <c r="AD807" s="0" t="n">
        <f aca="false">IF(ISNUMBER(FIND("minister",D807,1)),1,0)</f>
        <v>0</v>
      </c>
      <c r="AE807" s="0" t="n">
        <f aca="false">IF(ISNUMBER(FIND("gedeputeerde",D807,1)),1,0)</f>
        <v>1</v>
      </c>
      <c r="AF807" s="0" t="n">
        <f aca="false">IF(ISNUMBER(FIND("commissaris",D807,1)),1,0)</f>
        <v>0</v>
      </c>
    </row>
    <row r="808" customFormat="false" ht="15" hidden="false" customHeight="false" outlineLevel="0" collapsed="false">
      <c r="A808" s="6" t="s">
        <v>3434</v>
      </c>
      <c r="B808" s="24" t="s">
        <v>3435</v>
      </c>
      <c r="C808" s="7" t="s">
        <v>3436</v>
      </c>
      <c r="D808" s="7" t="s">
        <v>509</v>
      </c>
      <c r="E808" s="7" t="s">
        <v>3437</v>
      </c>
      <c r="F808" s="7" t="s">
        <v>48</v>
      </c>
      <c r="G808" s="7" t="s">
        <v>3438</v>
      </c>
      <c r="H808" s="10" t="n">
        <v>1938</v>
      </c>
      <c r="I808" s="7" t="s">
        <v>39</v>
      </c>
      <c r="J808" s="7" t="s">
        <v>40</v>
      </c>
      <c r="K808" s="7" t="s">
        <v>40</v>
      </c>
      <c r="L808" s="12" t="s">
        <v>373</v>
      </c>
      <c r="M808" s="7" t="n">
        <v>130</v>
      </c>
      <c r="N808" s="8" t="s">
        <v>40</v>
      </c>
      <c r="O808" s="9" t="n">
        <v>1897</v>
      </c>
      <c r="P808" s="0" t="str">
        <f aca="false">RIGHT(VLOOKUP(A808,Sheet2!A:C,3,0),4)</f>
        <v>1916</v>
      </c>
      <c r="Q808" s="0" t="n">
        <f aca="false">P808-O808</f>
        <v>19</v>
      </c>
      <c r="R808" s="0" t="e">
        <f aca="false">VLOOKUP(A808,Sheet1!A:K,8,0)</f>
        <v>#N/A</v>
      </c>
      <c r="S808" s="0" t="e">
        <f aca="false">#N/A</f>
        <v>#N/A</v>
      </c>
      <c r="T808" s="0" t="e">
        <f aca="false">RIGHT(VLOOKUP(A808,Sheet1!A:K,11,0),4)</f>
        <v>#N/A</v>
      </c>
      <c r="U808" s="0" t="str">
        <f aca="false">RIGHT(G808,4)</f>
        <v>1938</v>
      </c>
      <c r="V808" s="0" t="e">
        <f aca="false">U808-T808</f>
        <v>#N/A</v>
      </c>
      <c r="W808" s="0" t="n">
        <f aca="false">IF(O808&lt;1881,1,0)</f>
        <v>0</v>
      </c>
      <c r="X808" s="0" t="n">
        <f aca="false">IF(AND(O808&gt;1880,O808&lt;1901),1,0)</f>
        <v>1</v>
      </c>
      <c r="Y808" s="0" t="n">
        <f aca="false">IF(AND(O808&gt;1900,O808&lt;1919),1,0)</f>
        <v>0</v>
      </c>
      <c r="Z808" s="0" t="n">
        <f aca="false">IF(O808&gt;1918,1,0)</f>
        <v>0</v>
      </c>
      <c r="AA808" s="0" t="n">
        <f aca="false">IF(W808=1,1,IF(X808=1,2,IF(Y808=1,3,IF(Z808=1,4,0))))</f>
        <v>2</v>
      </c>
      <c r="AB808" s="0" t="n">
        <f aca="false">IF(ISNUMBER(FIND("2e kamerlid",D808,1)),1,0)</f>
        <v>0</v>
      </c>
      <c r="AC808" s="0" t="n">
        <f aca="false">IF(ISNUMBER(FIND("1e kamerlid",D808,1)),1,0)</f>
        <v>0</v>
      </c>
      <c r="AD808" s="0" t="n">
        <f aca="false">IF(ISNUMBER(FIND("minister",D808,1)),1,0)</f>
        <v>0</v>
      </c>
      <c r="AE808" s="0" t="n">
        <f aca="false">IF(ISNUMBER(FIND("gedeputeerde",D808,1)),1,0)</f>
        <v>1</v>
      </c>
      <c r="AF808" s="0" t="n">
        <f aca="false">IF(ISNUMBER(FIND("commissaris",D808,1)),1,0)</f>
        <v>0</v>
      </c>
    </row>
    <row r="809" customFormat="false" ht="15" hidden="false" customHeight="false" outlineLevel="0" collapsed="false">
      <c r="A809" s="6" t="s">
        <v>3439</v>
      </c>
      <c r="B809" s="24" t="s">
        <v>3440</v>
      </c>
      <c r="C809" s="7" t="s">
        <v>2618</v>
      </c>
      <c r="D809" s="7" t="s">
        <v>509</v>
      </c>
      <c r="E809" s="7" t="s">
        <v>82</v>
      </c>
      <c r="F809" s="7" t="s">
        <v>37</v>
      </c>
      <c r="G809" s="7" t="s">
        <v>3441</v>
      </c>
      <c r="H809" s="7" t="n">
        <v>1933</v>
      </c>
      <c r="I809" s="7" t="s">
        <v>39</v>
      </c>
      <c r="J809" s="7" t="s">
        <v>40</v>
      </c>
      <c r="K809" s="7" t="s">
        <v>40</v>
      </c>
      <c r="L809" s="7"/>
      <c r="M809" s="7"/>
      <c r="N809" s="8" t="s">
        <v>40</v>
      </c>
      <c r="O809" s="9" t="n">
        <v>1898</v>
      </c>
      <c r="P809" s="0" t="str">
        <f aca="false">RIGHT(VLOOKUP(A809,Sheet2!A:C,3,0),4)</f>
        <v>1931</v>
      </c>
      <c r="Q809" s="0" t="n">
        <f aca="false">P809-O809</f>
        <v>33</v>
      </c>
      <c r="R809" s="0" t="e">
        <f aca="false">VLOOKUP(A809,Sheet1!A:K,8,0)</f>
        <v>#N/A</v>
      </c>
      <c r="S809" s="0" t="e">
        <f aca="false">#N/A</f>
        <v>#N/A</v>
      </c>
      <c r="T809" s="0" t="e">
        <f aca="false">RIGHT(VLOOKUP(A809,Sheet1!A:K,11,0),4)</f>
        <v>#N/A</v>
      </c>
      <c r="U809" s="0" t="str">
        <f aca="false">RIGHT(G809,4)</f>
        <v>1933</v>
      </c>
      <c r="V809" s="0" t="e">
        <f aca="false">U809-T809</f>
        <v>#N/A</v>
      </c>
      <c r="W809" s="0" t="n">
        <f aca="false">IF(O809&lt;1881,1,0)</f>
        <v>0</v>
      </c>
      <c r="X809" s="0" t="n">
        <f aca="false">IF(AND(O809&gt;1880,O809&lt;1901),1,0)</f>
        <v>1</v>
      </c>
      <c r="Y809" s="0" t="n">
        <f aca="false">IF(AND(O809&gt;1900,O809&lt;1919),1,0)</f>
        <v>0</v>
      </c>
      <c r="Z809" s="0" t="n">
        <f aca="false">IF(O809&gt;1918,1,0)</f>
        <v>0</v>
      </c>
      <c r="AA809" s="0" t="n">
        <f aca="false">IF(W809=1,1,IF(X809=1,2,IF(Y809=1,3,IF(Z809=1,4,0))))</f>
        <v>2</v>
      </c>
      <c r="AB809" s="0" t="n">
        <f aca="false">IF(ISNUMBER(FIND("2e kamerlid",D809,1)),1,0)</f>
        <v>0</v>
      </c>
      <c r="AC809" s="0" t="n">
        <f aca="false">IF(ISNUMBER(FIND("1e kamerlid",D809,1)),1,0)</f>
        <v>0</v>
      </c>
      <c r="AD809" s="0" t="n">
        <f aca="false">IF(ISNUMBER(FIND("minister",D809,1)),1,0)</f>
        <v>0</v>
      </c>
      <c r="AE809" s="0" t="n">
        <f aca="false">IF(ISNUMBER(FIND("gedeputeerde",D809,1)),1,0)</f>
        <v>1</v>
      </c>
      <c r="AF809" s="0" t="n">
        <f aca="false">IF(ISNUMBER(FIND("commissaris",D809,1)),1,0)</f>
        <v>0</v>
      </c>
    </row>
    <row r="810" customFormat="false" ht="15" hidden="false" customHeight="false" outlineLevel="0" collapsed="false">
      <c r="A810" s="6" t="s">
        <v>3442</v>
      </c>
      <c r="B810" s="6" t="s">
        <v>2080</v>
      </c>
      <c r="C810" s="6" t="s">
        <v>3443</v>
      </c>
      <c r="D810" s="6" t="s">
        <v>509</v>
      </c>
      <c r="E810" s="6" t="s">
        <v>3444</v>
      </c>
      <c r="F810" s="6" t="s">
        <v>95</v>
      </c>
      <c r="G810" s="6" t="s">
        <v>241</v>
      </c>
      <c r="H810" s="13" t="s">
        <v>241</v>
      </c>
      <c r="I810" s="7" t="s">
        <v>105</v>
      </c>
      <c r="J810" s="7" t="s">
        <v>76</v>
      </c>
      <c r="K810" s="6" t="s">
        <v>77</v>
      </c>
      <c r="L810" s="6"/>
      <c r="M810" s="6"/>
      <c r="N810" s="7" t="s">
        <v>77</v>
      </c>
      <c r="O810" s="9" t="n">
        <v>1898</v>
      </c>
      <c r="P810" s="0" t="str">
        <f aca="false">RIGHT(VLOOKUP(A810,Sheet2!A:C,3,0),4)</f>
        <v>1904</v>
      </c>
      <c r="Q810" s="0" t="n">
        <f aca="false">P810-O810</f>
        <v>6</v>
      </c>
      <c r="R810" s="0" t="e">
        <f aca="false">VLOOKUP(A810,Sheet1!A:K,8,0)</f>
        <v>#N/A</v>
      </c>
      <c r="S810" s="0" t="e">
        <f aca="false">#N/A</f>
        <v>#N/A</v>
      </c>
      <c r="T810" s="0" t="e">
        <f aca="false">RIGHT(VLOOKUP(A810,Sheet1!A:K,11,0),4)</f>
        <v>#N/A</v>
      </c>
      <c r="U810" s="0" t="str">
        <f aca="false">RIGHT(G810,4)</f>
        <v>1915</v>
      </c>
      <c r="V810" s="0" t="e">
        <f aca="false">U810-T810</f>
        <v>#N/A</v>
      </c>
      <c r="W810" s="0" t="n">
        <f aca="false">IF(O810&lt;1881,1,0)</f>
        <v>0</v>
      </c>
      <c r="X810" s="0" t="n">
        <f aca="false">IF(AND(O810&gt;1880,O810&lt;1901),1,0)</f>
        <v>1</v>
      </c>
      <c r="Y810" s="0" t="n">
        <f aca="false">IF(AND(O810&gt;1900,O810&lt;1919),1,0)</f>
        <v>0</v>
      </c>
      <c r="Z810" s="0" t="n">
        <f aca="false">IF(O810&gt;1918,1,0)</f>
        <v>0</v>
      </c>
      <c r="AA810" s="0" t="n">
        <f aca="false">IF(W810=1,1,IF(X810=1,2,IF(Y810=1,3,IF(Z810=1,4,0))))</f>
        <v>2</v>
      </c>
      <c r="AB810" s="0" t="n">
        <f aca="false">IF(ISNUMBER(FIND("2e kamerlid",D810,1)),1,0)</f>
        <v>0</v>
      </c>
      <c r="AC810" s="0" t="n">
        <f aca="false">IF(ISNUMBER(FIND("1e kamerlid",D810,1)),1,0)</f>
        <v>0</v>
      </c>
      <c r="AD810" s="0" t="n">
        <f aca="false">IF(ISNUMBER(FIND("minister",D810,1)),1,0)</f>
        <v>0</v>
      </c>
      <c r="AE810" s="0" t="n">
        <f aca="false">IF(ISNUMBER(FIND("gedeputeerde",D810,1)),1,0)</f>
        <v>1</v>
      </c>
      <c r="AF810" s="0" t="n">
        <f aca="false">IF(ISNUMBER(FIND("commissaris",D810,1)),1,0)</f>
        <v>0</v>
      </c>
    </row>
    <row r="811" customFormat="false" ht="15" hidden="false" customHeight="false" outlineLevel="0" collapsed="false">
      <c r="A811" s="6" t="s">
        <v>3445</v>
      </c>
      <c r="B811" s="24" t="s">
        <v>3446</v>
      </c>
      <c r="C811" s="7" t="s">
        <v>993</v>
      </c>
      <c r="D811" s="7" t="s">
        <v>509</v>
      </c>
      <c r="E811" s="7" t="s">
        <v>82</v>
      </c>
      <c r="F811" s="7" t="s">
        <v>37</v>
      </c>
      <c r="G811" s="27" t="n">
        <v>5571</v>
      </c>
      <c r="H811" s="7" t="n">
        <v>1915</v>
      </c>
      <c r="I811" s="11" t="s">
        <v>3447</v>
      </c>
      <c r="J811" s="7" t="s">
        <v>40</v>
      </c>
      <c r="K811" s="7" t="s">
        <v>40</v>
      </c>
      <c r="L811" s="7"/>
      <c r="M811" s="7"/>
      <c r="N811" s="8" t="s">
        <v>40</v>
      </c>
      <c r="O811" s="9" t="n">
        <v>1898</v>
      </c>
      <c r="P811" s="0" t="str">
        <f aca="false">RIGHT(VLOOKUP(A811,Sheet2!A:C,3,0),4)</f>
        <v>1906</v>
      </c>
      <c r="Q811" s="0" t="n">
        <f aca="false">P811-O811</f>
        <v>8</v>
      </c>
      <c r="R811" s="0" t="e">
        <f aca="false">VLOOKUP(A811,Sheet1!A:K,8,0)</f>
        <v>#N/A</v>
      </c>
      <c r="S811" s="0" t="e">
        <f aca="false">#N/A</f>
        <v>#N/A</v>
      </c>
      <c r="T811" s="0" t="e">
        <f aca="false">RIGHT(VLOOKUP(A811,Sheet1!A:K,11,0),4)</f>
        <v>#N/A</v>
      </c>
      <c r="U811" s="0" t="str">
        <f aca="false">RIGHT(H811,4)</f>
        <v>1915</v>
      </c>
      <c r="V811" s="0" t="e">
        <f aca="false">U811-T811</f>
        <v>#N/A</v>
      </c>
      <c r="W811" s="0" t="n">
        <f aca="false">IF(O811&lt;1881,1,0)</f>
        <v>0</v>
      </c>
      <c r="X811" s="0" t="n">
        <f aca="false">IF(AND(O811&gt;1880,O811&lt;1901),1,0)</f>
        <v>1</v>
      </c>
      <c r="Y811" s="0" t="n">
        <f aca="false">IF(AND(O811&gt;1900,O811&lt;1919),1,0)</f>
        <v>0</v>
      </c>
      <c r="Z811" s="0" t="n">
        <f aca="false">IF(O811&gt;1918,1,0)</f>
        <v>0</v>
      </c>
      <c r="AA811" s="0" t="n">
        <f aca="false">IF(W811=1,1,IF(X811=1,2,IF(Y811=1,3,IF(Z811=1,4,0))))</f>
        <v>2</v>
      </c>
      <c r="AB811" s="0" t="n">
        <f aca="false">IF(ISNUMBER(FIND("2e kamerlid",D811,1)),1,0)</f>
        <v>0</v>
      </c>
      <c r="AC811" s="0" t="n">
        <f aca="false">IF(ISNUMBER(FIND("1e kamerlid",D811,1)),1,0)</f>
        <v>0</v>
      </c>
      <c r="AD811" s="0" t="n">
        <f aca="false">IF(ISNUMBER(FIND("minister",D811,1)),1,0)</f>
        <v>0</v>
      </c>
      <c r="AE811" s="0" t="n">
        <f aca="false">IF(ISNUMBER(FIND("gedeputeerde",D811,1)),1,0)</f>
        <v>1</v>
      </c>
      <c r="AF811" s="0" t="n">
        <f aca="false">IF(ISNUMBER(FIND("commissaris",D811,1)),1,0)</f>
        <v>0</v>
      </c>
    </row>
    <row r="812" customFormat="false" ht="15" hidden="false" customHeight="false" outlineLevel="0" collapsed="false">
      <c r="A812" s="6" t="s">
        <v>3448</v>
      </c>
      <c r="B812" s="24" t="s">
        <v>3449</v>
      </c>
      <c r="C812" s="7" t="s">
        <v>1267</v>
      </c>
      <c r="D812" s="7" t="s">
        <v>509</v>
      </c>
      <c r="E812" s="7" t="s">
        <v>82</v>
      </c>
      <c r="F812" s="7" t="s">
        <v>37</v>
      </c>
      <c r="G812" s="7" t="s">
        <v>697</v>
      </c>
      <c r="H812" s="7" t="n">
        <v>1912</v>
      </c>
      <c r="I812" s="11" t="s">
        <v>3450</v>
      </c>
      <c r="J812" s="7" t="s">
        <v>268</v>
      </c>
      <c r="K812" s="7" t="s">
        <v>268</v>
      </c>
      <c r="L812" s="7"/>
      <c r="M812" s="7"/>
      <c r="N812" s="7" t="s">
        <v>40</v>
      </c>
      <c r="O812" s="9" t="n">
        <v>1899</v>
      </c>
      <c r="P812" s="0" t="str">
        <f aca="false">RIGHT(VLOOKUP(A812,Sheet2!A:C,3,0),4)</f>
        <v>1901</v>
      </c>
      <c r="Q812" s="0" t="n">
        <f aca="false">P812-O812</f>
        <v>2</v>
      </c>
      <c r="R812" s="0" t="e">
        <f aca="false">VLOOKUP(A812,Sheet1!A:K,8,0)</f>
        <v>#N/A</v>
      </c>
      <c r="S812" s="0" t="e">
        <f aca="false">#N/A</f>
        <v>#N/A</v>
      </c>
      <c r="T812" s="0" t="e">
        <f aca="false">RIGHT(VLOOKUP(A812,Sheet1!A:K,11,0),4)</f>
        <v>#N/A</v>
      </c>
      <c r="U812" s="0" t="str">
        <f aca="false">RIGHT(G812,4)</f>
        <v>1912</v>
      </c>
      <c r="V812" s="0" t="e">
        <f aca="false">U812-T812</f>
        <v>#N/A</v>
      </c>
      <c r="W812" s="0" t="n">
        <f aca="false">IF(O812&lt;1881,1,0)</f>
        <v>0</v>
      </c>
      <c r="X812" s="0" t="n">
        <f aca="false">IF(AND(O812&gt;1880,O812&lt;1901),1,0)</f>
        <v>1</v>
      </c>
      <c r="Y812" s="0" t="n">
        <f aca="false">IF(AND(O812&gt;1900,O812&lt;1919),1,0)</f>
        <v>0</v>
      </c>
      <c r="Z812" s="0" t="n">
        <f aca="false">IF(O812&gt;1918,1,0)</f>
        <v>0</v>
      </c>
      <c r="AA812" s="0" t="n">
        <f aca="false">IF(W812=1,1,IF(X812=1,2,IF(Y812=1,3,IF(Z812=1,4,0))))</f>
        <v>2</v>
      </c>
      <c r="AB812" s="0" t="n">
        <f aca="false">IF(ISNUMBER(FIND("2e kamerlid",D812,1)),1,0)</f>
        <v>0</v>
      </c>
      <c r="AC812" s="0" t="n">
        <f aca="false">IF(ISNUMBER(FIND("1e kamerlid",D812,1)),1,0)</f>
        <v>0</v>
      </c>
      <c r="AD812" s="0" t="n">
        <f aca="false">IF(ISNUMBER(FIND("minister",D812,1)),1,0)</f>
        <v>0</v>
      </c>
      <c r="AE812" s="0" t="n">
        <f aca="false">IF(ISNUMBER(FIND("gedeputeerde",D812,1)),1,0)</f>
        <v>1</v>
      </c>
      <c r="AF812" s="0" t="n">
        <f aca="false">IF(ISNUMBER(FIND("commissaris",D812,1)),1,0)</f>
        <v>0</v>
      </c>
    </row>
    <row r="813" customFormat="false" ht="15" hidden="false" customHeight="false" outlineLevel="0" collapsed="false">
      <c r="A813" s="6" t="s">
        <v>3451</v>
      </c>
      <c r="B813" s="6" t="s">
        <v>3452</v>
      </c>
      <c r="C813" s="6" t="s">
        <v>1144</v>
      </c>
      <c r="D813" s="6" t="s">
        <v>509</v>
      </c>
      <c r="E813" s="6" t="s">
        <v>3453</v>
      </c>
      <c r="F813" s="6" t="s">
        <v>117</v>
      </c>
      <c r="G813" s="6" t="s">
        <v>949</v>
      </c>
      <c r="H813" s="13" t="s">
        <v>2840</v>
      </c>
      <c r="I813" s="7" t="s">
        <v>273</v>
      </c>
      <c r="J813" s="7" t="s">
        <v>76</v>
      </c>
      <c r="K813" s="6" t="s">
        <v>77</v>
      </c>
      <c r="L813" s="6" t="s">
        <v>191</v>
      </c>
      <c r="M813" s="6" t="s">
        <v>3454</v>
      </c>
      <c r="N813" s="7" t="s">
        <v>77</v>
      </c>
      <c r="O813" s="9" t="n">
        <v>1900</v>
      </c>
      <c r="P813" s="0" t="str">
        <f aca="false">RIGHT(VLOOKUP(A813,Sheet2!A:C,3,0),4)</f>
        <v>1911</v>
      </c>
      <c r="Q813" s="0" t="n">
        <f aca="false">P813-O813</f>
        <v>11</v>
      </c>
      <c r="R813" s="0" t="e">
        <f aca="false">VLOOKUP(A813,Sheet1!A:K,8,0)</f>
        <v>#N/A</v>
      </c>
      <c r="S813" s="0" t="e">
        <f aca="false">#N/A</f>
        <v>#N/A</v>
      </c>
      <c r="T813" s="0" t="e">
        <f aca="false">RIGHT(VLOOKUP(A813,Sheet1!A:K,11,0),4)</f>
        <v>#N/A</v>
      </c>
      <c r="U813" s="0" t="str">
        <f aca="false">RIGHT(G813,4)</f>
        <v>1911</v>
      </c>
      <c r="V813" s="0" t="e">
        <f aca="false">U813-T813</f>
        <v>#N/A</v>
      </c>
      <c r="W813" s="0" t="n">
        <f aca="false">IF(O813&lt;1881,1,0)</f>
        <v>0</v>
      </c>
      <c r="X813" s="0" t="n">
        <f aca="false">IF(AND(O813&gt;1880,O813&lt;1901),1,0)</f>
        <v>1</v>
      </c>
      <c r="Y813" s="0" t="n">
        <f aca="false">IF(AND(O813&gt;1900,O813&lt;1919),1,0)</f>
        <v>0</v>
      </c>
      <c r="Z813" s="0" t="n">
        <f aca="false">IF(O813&gt;1918,1,0)</f>
        <v>0</v>
      </c>
      <c r="AA813" s="0" t="n">
        <f aca="false">IF(W813=1,1,IF(X813=1,2,IF(Y813=1,3,IF(Z813=1,4,0))))</f>
        <v>2</v>
      </c>
      <c r="AB813" s="0" t="n">
        <f aca="false">IF(ISNUMBER(FIND("2e kamerlid",D813,1)),1,0)</f>
        <v>0</v>
      </c>
      <c r="AC813" s="0" t="n">
        <f aca="false">IF(ISNUMBER(FIND("1e kamerlid",D813,1)),1,0)</f>
        <v>0</v>
      </c>
      <c r="AD813" s="0" t="n">
        <f aca="false">IF(ISNUMBER(FIND("minister",D813,1)),1,0)</f>
        <v>0</v>
      </c>
      <c r="AE813" s="0" t="n">
        <f aca="false">IF(ISNUMBER(FIND("gedeputeerde",D813,1)),1,0)</f>
        <v>1</v>
      </c>
      <c r="AF813" s="0" t="n">
        <f aca="false">IF(ISNUMBER(FIND("commissaris",D813,1)),1,0)</f>
        <v>0</v>
      </c>
    </row>
    <row r="814" customFormat="false" ht="15" hidden="false" customHeight="false" outlineLevel="0" collapsed="false">
      <c r="A814" s="6" t="s">
        <v>3455</v>
      </c>
      <c r="B814" s="24" t="s">
        <v>1682</v>
      </c>
      <c r="C814" s="7" t="s">
        <v>3456</v>
      </c>
      <c r="D814" s="7" t="s">
        <v>509</v>
      </c>
      <c r="E814" s="7" t="s">
        <v>657</v>
      </c>
      <c r="F814" s="7" t="s">
        <v>66</v>
      </c>
      <c r="G814" s="7" t="s">
        <v>1593</v>
      </c>
      <c r="H814" s="7" t="n">
        <v>1905</v>
      </c>
      <c r="I814" s="11" t="n">
        <v>2471353</v>
      </c>
      <c r="J814" s="7" t="s">
        <v>40</v>
      </c>
      <c r="K814" s="7" t="s">
        <v>40</v>
      </c>
      <c r="L814" s="7" t="s">
        <v>659</v>
      </c>
      <c r="M814" s="7"/>
      <c r="N814" s="8" t="s">
        <v>40</v>
      </c>
      <c r="O814" s="9" t="n">
        <v>1901</v>
      </c>
      <c r="P814" s="0" t="str">
        <f aca="false">RIGHT(VLOOKUP(A814,Sheet2!A:C,3,0),4)</f>
        <v>1904</v>
      </c>
      <c r="Q814" s="0" t="n">
        <f aca="false">P814-O814</f>
        <v>3</v>
      </c>
      <c r="R814" s="0" t="e">
        <f aca="false">VLOOKUP(A814,Sheet1!A:K,8,0)</f>
        <v>#N/A</v>
      </c>
      <c r="S814" s="0" t="e">
        <f aca="false">#N/A</f>
        <v>#N/A</v>
      </c>
      <c r="T814" s="0" t="e">
        <f aca="false">RIGHT(VLOOKUP(A814,Sheet1!A:K,11,0),4)</f>
        <v>#N/A</v>
      </c>
      <c r="U814" s="0" t="str">
        <f aca="false">RIGHT(G814,4)</f>
        <v>1905</v>
      </c>
      <c r="V814" s="0" t="e">
        <f aca="false">U814-T814</f>
        <v>#N/A</v>
      </c>
      <c r="W814" s="0" t="n">
        <f aca="false">IF(O814&lt;1881,1,0)</f>
        <v>0</v>
      </c>
      <c r="X814" s="0" t="n">
        <f aca="false">IF(AND(O814&gt;1880,O814&lt;1901),1,0)</f>
        <v>0</v>
      </c>
      <c r="Y814" s="0" t="n">
        <f aca="false">IF(AND(O814&gt;1900,O814&lt;1919),1,0)</f>
        <v>1</v>
      </c>
      <c r="Z814" s="0" t="n">
        <f aca="false">IF(O814&gt;1918,1,0)</f>
        <v>0</v>
      </c>
      <c r="AA814" s="0" t="n">
        <f aca="false">IF(W814=1,1,IF(X814=1,2,IF(Y814=1,3,IF(Z814=1,4,0))))</f>
        <v>3</v>
      </c>
      <c r="AB814" s="0" t="n">
        <f aca="false">IF(ISNUMBER(FIND("2e kamerlid",D814,1)),1,0)</f>
        <v>0</v>
      </c>
      <c r="AC814" s="0" t="n">
        <f aca="false">IF(ISNUMBER(FIND("1e kamerlid",D814,1)),1,0)</f>
        <v>0</v>
      </c>
      <c r="AD814" s="0" t="n">
        <f aca="false">IF(ISNUMBER(FIND("minister",D814,1)),1,0)</f>
        <v>0</v>
      </c>
      <c r="AE814" s="0" t="n">
        <f aca="false">IF(ISNUMBER(FIND("gedeputeerde",D814,1)),1,0)</f>
        <v>1</v>
      </c>
      <c r="AF814" s="0" t="n">
        <f aca="false">IF(ISNUMBER(FIND("commissaris",D814,1)),1,0)</f>
        <v>0</v>
      </c>
    </row>
    <row r="815" customFormat="false" ht="15" hidden="false" customHeight="false" outlineLevel="0" collapsed="false">
      <c r="A815" s="6" t="s">
        <v>3457</v>
      </c>
      <c r="B815" s="6" t="s">
        <v>3458</v>
      </c>
      <c r="C815" s="6" t="s">
        <v>2859</v>
      </c>
      <c r="D815" s="6" t="s">
        <v>122</v>
      </c>
      <c r="E815" s="6" t="s">
        <v>3459</v>
      </c>
      <c r="F815" s="6" t="s">
        <v>139</v>
      </c>
      <c r="G815" s="6" t="s">
        <v>3460</v>
      </c>
      <c r="H815" s="13" t="s">
        <v>278</v>
      </c>
      <c r="I815" s="8" t="s">
        <v>39</v>
      </c>
      <c r="J815" s="8" t="s">
        <v>40</v>
      </c>
      <c r="K815" s="14" t="s">
        <v>40</v>
      </c>
      <c r="L815" s="6"/>
      <c r="M815" s="14" t="s">
        <v>3461</v>
      </c>
      <c r="N815" s="7" t="s">
        <v>77</v>
      </c>
      <c r="O815" s="9" t="n">
        <v>1897</v>
      </c>
      <c r="P815" s="0" t="str">
        <f aca="false">RIGHT(VLOOKUP(A815,Sheet2!A:C,3,0),4)</f>
        <v>1919</v>
      </c>
      <c r="Q815" s="0" t="n">
        <f aca="false">P815-O815</f>
        <v>22</v>
      </c>
      <c r="R815" s="0" t="str">
        <f aca="false">VLOOKUP(A815,Sheet1!A:K,8,0)</f>
        <v>Vrije Socialist</v>
      </c>
      <c r="S815" s="0" t="s">
        <v>42</v>
      </c>
      <c r="T815" s="0" t="str">
        <f aca="false">RIGHT(VLOOKUP(A815,Sheet1!A:K,11,0),4)</f>
        <v>1858</v>
      </c>
      <c r="U815" s="0" t="str">
        <f aca="false">RIGHT(G815,4)</f>
        <v>1923</v>
      </c>
      <c r="V815" s="0" t="n">
        <f aca="false">U815-T815</f>
        <v>65</v>
      </c>
      <c r="W815" s="0" t="n">
        <f aca="false">IF(O815&lt;1881,1,0)</f>
        <v>0</v>
      </c>
      <c r="X815" s="0" t="n">
        <f aca="false">IF(AND(O815&gt;1880,O815&lt;1901),1,0)</f>
        <v>1</v>
      </c>
      <c r="Y815" s="0" t="n">
        <f aca="false">IF(AND(O815&gt;1900,O815&lt;1919),1,0)</f>
        <v>0</v>
      </c>
      <c r="Z815" s="0" t="n">
        <f aca="false">IF(O815&gt;1918,1,0)</f>
        <v>0</v>
      </c>
      <c r="AA815" s="0" t="n">
        <f aca="false">IF(W815=1,1,IF(X815=1,2,IF(Y815=1,3,IF(Z815=1,4,0))))</f>
        <v>2</v>
      </c>
      <c r="AB815" s="0" t="n">
        <f aca="false">IF(ISNUMBER(FIND("2e kamerlid",D815,1)),1,0)</f>
        <v>1</v>
      </c>
      <c r="AC815" s="0" t="n">
        <f aca="false">IF(ISNUMBER(FIND("1e kamerlid",D815,1)),1,0)</f>
        <v>0</v>
      </c>
      <c r="AD815" s="0" t="n">
        <f aca="false">IF(ISNUMBER(FIND("minister",D815,1)),1,0)</f>
        <v>0</v>
      </c>
      <c r="AE815" s="0" t="n">
        <f aca="false">IF(ISNUMBER(FIND("gedeputeerde",D815,1)),1,0)</f>
        <v>1</v>
      </c>
      <c r="AF815" s="0" t="n">
        <f aca="false">IF(ISNUMBER(FIND("commissaris",D815,1)),1,0)</f>
        <v>0</v>
      </c>
    </row>
    <row r="816" customFormat="false" ht="15" hidden="false" customHeight="false" outlineLevel="0" collapsed="false">
      <c r="A816" s="6" t="s">
        <v>3462</v>
      </c>
      <c r="B816" s="24" t="s">
        <v>3463</v>
      </c>
      <c r="C816" s="7" t="s">
        <v>365</v>
      </c>
      <c r="D816" s="7" t="s">
        <v>509</v>
      </c>
      <c r="E816" s="7" t="s">
        <v>651</v>
      </c>
      <c r="F816" s="7" t="s">
        <v>66</v>
      </c>
      <c r="G816" s="7" t="s">
        <v>595</v>
      </c>
      <c r="H816" s="7" t="n">
        <v>1907</v>
      </c>
      <c r="I816" s="7" t="s">
        <v>3464</v>
      </c>
      <c r="J816" s="7" t="s">
        <v>40</v>
      </c>
      <c r="K816" s="7" t="s">
        <v>40</v>
      </c>
      <c r="L816" s="7"/>
      <c r="M816" s="7"/>
      <c r="N816" s="8" t="s">
        <v>40</v>
      </c>
      <c r="O816" s="9" t="n">
        <v>1901</v>
      </c>
      <c r="P816" s="0" t="str">
        <f aca="false">RIGHT(VLOOKUP(A816,Sheet2!A:C,3,0),4)</f>
        <v>1907</v>
      </c>
      <c r="Q816" s="0" t="n">
        <f aca="false">P816-O816</f>
        <v>6</v>
      </c>
      <c r="R816" s="0" t="e">
        <f aca="false">VLOOKUP(A816,Sheet1!A:K,8,0)</f>
        <v>#N/A</v>
      </c>
      <c r="S816" s="0" t="e">
        <f aca="false">#N/A</f>
        <v>#N/A</v>
      </c>
      <c r="T816" s="0" t="e">
        <f aca="false">RIGHT(VLOOKUP(A816,Sheet1!A:K,11,0),4)</f>
        <v>#N/A</v>
      </c>
      <c r="U816" s="0" t="str">
        <f aca="false">RIGHT(G816,4)</f>
        <v>1907</v>
      </c>
      <c r="V816" s="0" t="e">
        <f aca="false">U816-T816</f>
        <v>#N/A</v>
      </c>
      <c r="W816" s="0" t="n">
        <f aca="false">IF(O816&lt;1881,1,0)</f>
        <v>0</v>
      </c>
      <c r="X816" s="0" t="n">
        <f aca="false">IF(AND(O816&gt;1880,O816&lt;1901),1,0)</f>
        <v>0</v>
      </c>
      <c r="Y816" s="0" t="n">
        <f aca="false">IF(AND(O816&gt;1900,O816&lt;1919),1,0)</f>
        <v>1</v>
      </c>
      <c r="Z816" s="0" t="n">
        <f aca="false">IF(O816&gt;1918,1,0)</f>
        <v>0</v>
      </c>
      <c r="AA816" s="0" t="n">
        <f aca="false">IF(W816=1,1,IF(X816=1,2,IF(Y816=1,3,IF(Z816=1,4,0))))</f>
        <v>3</v>
      </c>
      <c r="AB816" s="0" t="n">
        <f aca="false">IF(ISNUMBER(FIND("2e kamerlid",D816,1)),1,0)</f>
        <v>0</v>
      </c>
      <c r="AC816" s="0" t="n">
        <f aca="false">IF(ISNUMBER(FIND("1e kamerlid",D816,1)),1,0)</f>
        <v>0</v>
      </c>
      <c r="AD816" s="0" t="n">
        <f aca="false">IF(ISNUMBER(FIND("minister",D816,1)),1,0)</f>
        <v>0</v>
      </c>
      <c r="AE816" s="0" t="n">
        <f aca="false">IF(ISNUMBER(FIND("gedeputeerde",D816,1)),1,0)</f>
        <v>1</v>
      </c>
      <c r="AF816" s="0" t="n">
        <f aca="false">IF(ISNUMBER(FIND("commissaris",D816,1)),1,0)</f>
        <v>0</v>
      </c>
    </row>
    <row r="817" customFormat="false" ht="15" hidden="false" customHeight="false" outlineLevel="0" collapsed="false">
      <c r="A817" s="6" t="s">
        <v>3465</v>
      </c>
      <c r="B817" s="24" t="s">
        <v>3466</v>
      </c>
      <c r="C817" s="7" t="s">
        <v>627</v>
      </c>
      <c r="D817" s="7" t="s">
        <v>509</v>
      </c>
      <c r="E817" s="7" t="s">
        <v>82</v>
      </c>
      <c r="F817" s="7" t="s">
        <v>37</v>
      </c>
      <c r="G817" s="7" t="s">
        <v>403</v>
      </c>
      <c r="H817" s="7" t="n">
        <v>1919</v>
      </c>
      <c r="I817" s="11" t="n">
        <v>1576235</v>
      </c>
      <c r="J817" s="7" t="s">
        <v>40</v>
      </c>
      <c r="K817" s="7" t="s">
        <v>40</v>
      </c>
      <c r="L817" s="12" t="s">
        <v>262</v>
      </c>
      <c r="M817" s="12"/>
      <c r="N817" s="7" t="s">
        <v>40</v>
      </c>
      <c r="O817" s="9" t="n">
        <v>1901</v>
      </c>
      <c r="P817" s="0" t="str">
        <f aca="false">RIGHT(VLOOKUP(A817,Sheet2!A:C,3,0),4)</f>
        <v>1907</v>
      </c>
      <c r="Q817" s="0" t="n">
        <f aca="false">P817-O817</f>
        <v>6</v>
      </c>
      <c r="R817" s="0" t="e">
        <f aca="false">VLOOKUP(A817,Sheet1!A:K,8,0)</f>
        <v>#N/A</v>
      </c>
      <c r="S817" s="0" t="e">
        <f aca="false">#N/A</f>
        <v>#N/A</v>
      </c>
      <c r="T817" s="0" t="e">
        <f aca="false">RIGHT(VLOOKUP(A817,Sheet1!A:K,11,0),4)</f>
        <v>#N/A</v>
      </c>
      <c r="U817" s="0" t="str">
        <f aca="false">RIGHT(G817,4)</f>
        <v>1919</v>
      </c>
      <c r="V817" s="0" t="e">
        <f aca="false">U817-T817</f>
        <v>#N/A</v>
      </c>
      <c r="W817" s="0" t="n">
        <f aca="false">IF(O817&lt;1881,1,0)</f>
        <v>0</v>
      </c>
      <c r="X817" s="0" t="n">
        <f aca="false">IF(AND(O817&gt;1880,O817&lt;1901),1,0)</f>
        <v>0</v>
      </c>
      <c r="Y817" s="0" t="n">
        <f aca="false">IF(AND(O817&gt;1900,O817&lt;1919),1,0)</f>
        <v>1</v>
      </c>
      <c r="Z817" s="0" t="n">
        <f aca="false">IF(O817&gt;1918,1,0)</f>
        <v>0</v>
      </c>
      <c r="AA817" s="0" t="n">
        <f aca="false">IF(W817=1,1,IF(X817=1,2,IF(Y817=1,3,IF(Z817=1,4,0))))</f>
        <v>3</v>
      </c>
      <c r="AB817" s="0" t="n">
        <f aca="false">IF(ISNUMBER(FIND("2e kamerlid",D817,1)),1,0)</f>
        <v>0</v>
      </c>
      <c r="AC817" s="0" t="n">
        <f aca="false">IF(ISNUMBER(FIND("1e kamerlid",D817,1)),1,0)</f>
        <v>0</v>
      </c>
      <c r="AD817" s="0" t="n">
        <f aca="false">IF(ISNUMBER(FIND("minister",D817,1)),1,0)</f>
        <v>0</v>
      </c>
      <c r="AE817" s="0" t="n">
        <f aca="false">IF(ISNUMBER(FIND("gedeputeerde",D817,1)),1,0)</f>
        <v>1</v>
      </c>
      <c r="AF817" s="0" t="n">
        <f aca="false">IF(ISNUMBER(FIND("commissaris",D817,1)),1,0)</f>
        <v>0</v>
      </c>
    </row>
    <row r="818" customFormat="false" ht="15" hidden="false" customHeight="false" outlineLevel="0" collapsed="false">
      <c r="A818" s="6" t="s">
        <v>3467</v>
      </c>
      <c r="B818" s="24" t="s">
        <v>2179</v>
      </c>
      <c r="C818" s="7" t="s">
        <v>985</v>
      </c>
      <c r="D818" s="7" t="s">
        <v>509</v>
      </c>
      <c r="E818" s="7" t="s">
        <v>3468</v>
      </c>
      <c r="F818" s="7" t="s">
        <v>66</v>
      </c>
      <c r="G818" s="7" t="s">
        <v>431</v>
      </c>
      <c r="H818" s="7" t="n">
        <v>1883</v>
      </c>
      <c r="I818" s="11" t="n">
        <v>144393</v>
      </c>
      <c r="J818" s="7" t="s">
        <v>40</v>
      </c>
      <c r="K818" s="7" t="s">
        <v>40</v>
      </c>
      <c r="L818" s="7"/>
      <c r="M818" s="7"/>
      <c r="N818" s="7" t="s">
        <v>40</v>
      </c>
      <c r="O818" s="9" t="n">
        <v>1829</v>
      </c>
      <c r="P818" s="0" t="str">
        <f aca="false">RIGHT(VLOOKUP(A818,Sheet2!A:C,3,0),4)</f>
        <v>1879</v>
      </c>
      <c r="Q818" s="0" t="n">
        <f aca="false">P818-O818</f>
        <v>50</v>
      </c>
      <c r="R818" s="0" t="e">
        <f aca="false">VLOOKUP(A818,Sheet1!A:K,8,0)</f>
        <v>#N/A</v>
      </c>
      <c r="S818" s="0" t="e">
        <f aca="false">#N/A</f>
        <v>#N/A</v>
      </c>
      <c r="T818" s="0" t="e">
        <f aca="false">RIGHT(VLOOKUP(A818,Sheet1!A:K,11,0),4)</f>
        <v>#N/A</v>
      </c>
      <c r="U818" s="0" t="str">
        <f aca="false">RIGHT(G818,4)</f>
        <v>1883</v>
      </c>
      <c r="V818" s="0" t="e">
        <f aca="false">U818-T818</f>
        <v>#N/A</v>
      </c>
      <c r="W818" s="0" t="n">
        <f aca="false">IF(O818&lt;1881,1,0)</f>
        <v>1</v>
      </c>
      <c r="X818" s="0" t="n">
        <f aca="false">IF(AND(O818&gt;1880,O818&lt;1901),1,0)</f>
        <v>0</v>
      </c>
      <c r="Y818" s="0" t="n">
        <f aca="false">IF(AND(O818&gt;1900,O818&lt;1919),1,0)</f>
        <v>0</v>
      </c>
      <c r="Z818" s="0" t="n">
        <f aca="false">IF(O818&gt;1918,1,0)</f>
        <v>0</v>
      </c>
      <c r="AA818" s="0" t="n">
        <f aca="false">IF(W818=1,1,IF(X818=1,2,IF(Y818=1,3,IF(Z818=1,4,0))))</f>
        <v>1</v>
      </c>
      <c r="AB818" s="0" t="n">
        <f aca="false">IF(ISNUMBER(FIND("2e kamerlid",D818,1)),1,0)</f>
        <v>0</v>
      </c>
      <c r="AC818" s="0" t="n">
        <f aca="false">IF(ISNUMBER(FIND("1e kamerlid",D818,1)),1,0)</f>
        <v>0</v>
      </c>
      <c r="AD818" s="0" t="n">
        <f aca="false">IF(ISNUMBER(FIND("minister",D818,1)),1,0)</f>
        <v>0</v>
      </c>
      <c r="AE818" s="0" t="n">
        <f aca="false">IF(ISNUMBER(FIND("gedeputeerde",D818,1)),1,0)</f>
        <v>1</v>
      </c>
      <c r="AF818" s="0" t="n">
        <f aca="false">IF(ISNUMBER(FIND("commissaris",D818,1)),1,0)</f>
        <v>0</v>
      </c>
    </row>
    <row r="819" customFormat="false" ht="15" hidden="false" customHeight="false" outlineLevel="0" collapsed="false">
      <c r="A819" s="6" t="s">
        <v>3469</v>
      </c>
      <c r="B819" s="24" t="s">
        <v>3470</v>
      </c>
      <c r="C819" s="7" t="s">
        <v>93</v>
      </c>
      <c r="D819" s="7" t="s">
        <v>509</v>
      </c>
      <c r="E819" s="7" t="s">
        <v>73</v>
      </c>
      <c r="F819" s="7" t="s">
        <v>48</v>
      </c>
      <c r="G819" s="7" t="s">
        <v>3471</v>
      </c>
      <c r="H819" s="10" t="n">
        <v>1878</v>
      </c>
      <c r="I819" s="7" t="s">
        <v>75</v>
      </c>
      <c r="J819" s="7" t="s">
        <v>77</v>
      </c>
      <c r="K819" s="7" t="s">
        <v>77</v>
      </c>
      <c r="L819" s="7" t="s">
        <v>1829</v>
      </c>
      <c r="M819" s="12" t="s">
        <v>1830</v>
      </c>
      <c r="N819" s="7" t="s">
        <v>77</v>
      </c>
      <c r="O819" s="9" t="n">
        <v>1850</v>
      </c>
      <c r="P819" s="0" t="str">
        <f aca="false">RIGHT(VLOOKUP(A819,Sheet2!A:C,3,0),4)</f>
        <v>1861</v>
      </c>
      <c r="Q819" s="0" t="n">
        <f aca="false">P819-O819</f>
        <v>11</v>
      </c>
      <c r="R819" s="0" t="e">
        <f aca="false">VLOOKUP(A819,Sheet1!A:K,8,0)</f>
        <v>#N/A</v>
      </c>
      <c r="S819" s="0" t="e">
        <f aca="false">#N/A</f>
        <v>#N/A</v>
      </c>
      <c r="T819" s="0" t="e">
        <f aca="false">RIGHT(VLOOKUP(A819,Sheet1!A:K,11,0),4)</f>
        <v>#N/A</v>
      </c>
      <c r="U819" s="0" t="str">
        <f aca="false">RIGHT(G819,4)</f>
        <v>1878</v>
      </c>
      <c r="V819" s="0" t="e">
        <f aca="false">U819-T819</f>
        <v>#N/A</v>
      </c>
      <c r="W819" s="0" t="n">
        <f aca="false">IF(O819&lt;1881,1,0)</f>
        <v>1</v>
      </c>
      <c r="X819" s="0" t="n">
        <f aca="false">IF(AND(O819&gt;1880,O819&lt;1901),1,0)</f>
        <v>0</v>
      </c>
      <c r="Y819" s="0" t="n">
        <f aca="false">IF(AND(O819&gt;1900,O819&lt;1919),1,0)</f>
        <v>0</v>
      </c>
      <c r="Z819" s="0" t="n">
        <f aca="false">IF(O819&gt;1918,1,0)</f>
        <v>0</v>
      </c>
      <c r="AA819" s="0" t="n">
        <f aca="false">IF(W819=1,1,IF(X819=1,2,IF(Y819=1,3,IF(Z819=1,4,0))))</f>
        <v>1</v>
      </c>
      <c r="AB819" s="0" t="n">
        <f aca="false">IF(ISNUMBER(FIND("2e kamerlid",D819,1)),1,0)</f>
        <v>0</v>
      </c>
      <c r="AC819" s="0" t="n">
        <f aca="false">IF(ISNUMBER(FIND("1e kamerlid",D819,1)),1,0)</f>
        <v>0</v>
      </c>
      <c r="AD819" s="0" t="n">
        <f aca="false">IF(ISNUMBER(FIND("minister",D819,1)),1,0)</f>
        <v>0</v>
      </c>
      <c r="AE819" s="0" t="n">
        <f aca="false">IF(ISNUMBER(FIND("gedeputeerde",D819,1)),1,0)</f>
        <v>1</v>
      </c>
      <c r="AF819" s="0" t="n">
        <f aca="false">IF(ISNUMBER(FIND("commissaris",D819,1)),1,0)</f>
        <v>0</v>
      </c>
    </row>
    <row r="820" customFormat="false" ht="15" hidden="false" customHeight="false" outlineLevel="0" collapsed="false">
      <c r="A820" s="6" t="s">
        <v>3472</v>
      </c>
      <c r="B820" s="24" t="s">
        <v>3473</v>
      </c>
      <c r="C820" s="7" t="s">
        <v>3474</v>
      </c>
      <c r="D820" s="7" t="s">
        <v>509</v>
      </c>
      <c r="E820" s="7" t="s">
        <v>3475</v>
      </c>
      <c r="F820" s="7" t="s">
        <v>37</v>
      </c>
      <c r="G820" s="27" t="n">
        <v>4514</v>
      </c>
      <c r="H820" s="7" t="n">
        <v>1912</v>
      </c>
      <c r="I820" s="7" t="s">
        <v>39</v>
      </c>
      <c r="J820" s="7" t="s">
        <v>268</v>
      </c>
      <c r="K820" s="7" t="s">
        <v>268</v>
      </c>
      <c r="L820" s="7"/>
      <c r="M820" s="7" t="s">
        <v>3476</v>
      </c>
      <c r="N820" s="8" t="s">
        <v>40</v>
      </c>
      <c r="O820" s="9" t="n">
        <v>1901</v>
      </c>
      <c r="P820" s="0" t="str">
        <f aca="false">RIGHT(VLOOKUP(A820,Sheet2!A:C,3,0),4)</f>
        <v>1912</v>
      </c>
      <c r="Q820" s="0" t="n">
        <f aca="false">P820-O820</f>
        <v>11</v>
      </c>
      <c r="R820" s="0" t="e">
        <f aca="false">VLOOKUP(A820,Sheet1!A:K,8,0)</f>
        <v>#N/A</v>
      </c>
      <c r="S820" s="0" t="e">
        <f aca="false">#N/A</f>
        <v>#N/A</v>
      </c>
      <c r="T820" s="0" t="e">
        <f aca="false">RIGHT(VLOOKUP(A820,Sheet1!A:K,11,0),4)</f>
        <v>#N/A</v>
      </c>
      <c r="U820" s="0" t="str">
        <f aca="false">RIGHT(H820,4)</f>
        <v>1912</v>
      </c>
      <c r="V820" s="0" t="e">
        <f aca="false">U820-T820</f>
        <v>#N/A</v>
      </c>
      <c r="W820" s="0" t="n">
        <f aca="false">IF(O820&lt;1881,1,0)</f>
        <v>0</v>
      </c>
      <c r="X820" s="0" t="n">
        <f aca="false">IF(AND(O820&gt;1880,O820&lt;1901),1,0)</f>
        <v>0</v>
      </c>
      <c r="Y820" s="0" t="n">
        <f aca="false">IF(AND(O820&gt;1900,O820&lt;1919),1,0)</f>
        <v>1</v>
      </c>
      <c r="Z820" s="0" t="n">
        <f aca="false">IF(O820&gt;1918,1,0)</f>
        <v>0</v>
      </c>
      <c r="AA820" s="0" t="n">
        <f aca="false">IF(W820=1,1,IF(X820=1,2,IF(Y820=1,3,IF(Z820=1,4,0))))</f>
        <v>3</v>
      </c>
      <c r="AB820" s="0" t="n">
        <f aca="false">IF(ISNUMBER(FIND("2e kamerlid",D820,1)),1,0)</f>
        <v>0</v>
      </c>
      <c r="AC820" s="0" t="n">
        <f aca="false">IF(ISNUMBER(FIND("1e kamerlid",D820,1)),1,0)</f>
        <v>0</v>
      </c>
      <c r="AD820" s="0" t="n">
        <f aca="false">IF(ISNUMBER(FIND("minister",D820,1)),1,0)</f>
        <v>0</v>
      </c>
      <c r="AE820" s="0" t="n">
        <f aca="false">IF(ISNUMBER(FIND("gedeputeerde",D820,1)),1,0)</f>
        <v>1</v>
      </c>
      <c r="AF820" s="0" t="n">
        <f aca="false">IF(ISNUMBER(FIND("commissaris",D820,1)),1,0)</f>
        <v>0</v>
      </c>
    </row>
    <row r="821" customFormat="false" ht="15" hidden="false" customHeight="false" outlineLevel="0" collapsed="false">
      <c r="A821" s="6" t="s">
        <v>3477</v>
      </c>
      <c r="B821" s="6" t="s">
        <v>181</v>
      </c>
      <c r="C821" s="6" t="s">
        <v>2210</v>
      </c>
      <c r="D821" s="6" t="s">
        <v>509</v>
      </c>
      <c r="E821" s="6" t="s">
        <v>3478</v>
      </c>
      <c r="F821" s="6" t="s">
        <v>95</v>
      </c>
      <c r="G821" s="6" t="s">
        <v>241</v>
      </c>
      <c r="H821" s="13" t="s">
        <v>241</v>
      </c>
      <c r="I821" s="7" t="s">
        <v>84</v>
      </c>
      <c r="J821" s="7" t="s">
        <v>40</v>
      </c>
      <c r="K821" s="6" t="s">
        <v>40</v>
      </c>
      <c r="L821" s="6"/>
      <c r="M821" s="6"/>
      <c r="N821" s="7" t="s">
        <v>40</v>
      </c>
      <c r="O821" s="9" t="n">
        <v>1901</v>
      </c>
      <c r="P821" s="0" t="str">
        <f aca="false">RIGHT(VLOOKUP(A821,Sheet2!A:C,3,0),4)</f>
        <v>1915</v>
      </c>
      <c r="Q821" s="0" t="n">
        <f aca="false">P821-O821</f>
        <v>14</v>
      </c>
      <c r="R821" s="0" t="e">
        <f aca="false">VLOOKUP(A821,Sheet1!A:K,8,0)</f>
        <v>#N/A</v>
      </c>
      <c r="S821" s="0" t="e">
        <f aca="false">#N/A</f>
        <v>#N/A</v>
      </c>
      <c r="T821" s="0" t="e">
        <f aca="false">RIGHT(VLOOKUP(A821,Sheet1!A:K,11,0),4)</f>
        <v>#N/A</v>
      </c>
      <c r="U821" s="0" t="str">
        <f aca="false">RIGHT(G821,4)</f>
        <v>1915</v>
      </c>
      <c r="V821" s="0" t="e">
        <f aca="false">U821-T821</f>
        <v>#N/A</v>
      </c>
      <c r="W821" s="0" t="n">
        <f aca="false">IF(O821&lt;1881,1,0)</f>
        <v>0</v>
      </c>
      <c r="X821" s="0" t="n">
        <f aca="false">IF(AND(O821&gt;1880,O821&lt;1901),1,0)</f>
        <v>0</v>
      </c>
      <c r="Y821" s="0" t="n">
        <f aca="false">IF(AND(O821&gt;1900,O821&lt;1919),1,0)</f>
        <v>1</v>
      </c>
      <c r="Z821" s="0" t="n">
        <f aca="false">IF(O821&gt;1918,1,0)</f>
        <v>0</v>
      </c>
      <c r="AA821" s="0" t="n">
        <f aca="false">IF(W821=1,1,IF(X821=1,2,IF(Y821=1,3,IF(Z821=1,4,0))))</f>
        <v>3</v>
      </c>
      <c r="AB821" s="0" t="n">
        <f aca="false">IF(ISNUMBER(FIND("2e kamerlid",D821,1)),1,0)</f>
        <v>0</v>
      </c>
      <c r="AC821" s="0" t="n">
        <f aca="false">IF(ISNUMBER(FIND("1e kamerlid",D821,1)),1,0)</f>
        <v>0</v>
      </c>
      <c r="AD821" s="0" t="n">
        <f aca="false">IF(ISNUMBER(FIND("minister",D821,1)),1,0)</f>
        <v>0</v>
      </c>
      <c r="AE821" s="0" t="n">
        <f aca="false">IF(ISNUMBER(FIND("gedeputeerde",D821,1)),1,0)</f>
        <v>1</v>
      </c>
      <c r="AF821" s="0" t="n">
        <f aca="false">IF(ISNUMBER(FIND("commissaris",D821,1)),1,0)</f>
        <v>0</v>
      </c>
    </row>
    <row r="822" customFormat="false" ht="15" hidden="false" customHeight="false" outlineLevel="0" collapsed="false">
      <c r="A822" s="6" t="s">
        <v>3479</v>
      </c>
      <c r="B822" s="24" t="s">
        <v>3480</v>
      </c>
      <c r="C822" s="7" t="s">
        <v>45</v>
      </c>
      <c r="D822" s="7" t="s">
        <v>509</v>
      </c>
      <c r="E822" s="7" t="s">
        <v>381</v>
      </c>
      <c r="F822" s="7" t="s">
        <v>48</v>
      </c>
      <c r="G822" s="7" t="n">
        <v>1932</v>
      </c>
      <c r="H822" s="10" t="n">
        <v>1932</v>
      </c>
      <c r="I822" s="7" t="s">
        <v>75</v>
      </c>
      <c r="J822" s="7" t="s">
        <v>76</v>
      </c>
      <c r="K822" s="7" t="s">
        <v>77</v>
      </c>
      <c r="L822" s="12" t="s">
        <v>409</v>
      </c>
      <c r="M822" s="7" t="s">
        <v>3481</v>
      </c>
      <c r="N822" s="7" t="s">
        <v>77</v>
      </c>
      <c r="O822" s="9" t="n">
        <v>1901</v>
      </c>
      <c r="P822" s="0" t="str">
        <f aca="false">RIGHT(VLOOKUP(A822,Sheet2!A:C,3,0),4)</f>
        <v>1920</v>
      </c>
      <c r="Q822" s="0" t="n">
        <f aca="false">P822-O822</f>
        <v>19</v>
      </c>
      <c r="R822" s="0" t="e">
        <f aca="false">VLOOKUP(A822,Sheet1!A:K,8,0)</f>
        <v>#N/A</v>
      </c>
      <c r="S822" s="0" t="e">
        <f aca="false">#N/A</f>
        <v>#N/A</v>
      </c>
      <c r="T822" s="0" t="e">
        <f aca="false">RIGHT(VLOOKUP(A822,Sheet1!A:K,11,0),4)</f>
        <v>#N/A</v>
      </c>
      <c r="U822" s="0" t="str">
        <f aca="false">RIGHT(G822,4)</f>
        <v>1932</v>
      </c>
      <c r="V822" s="0" t="e">
        <f aca="false">U822-T822</f>
        <v>#N/A</v>
      </c>
      <c r="W822" s="0" t="n">
        <f aca="false">IF(O822&lt;1881,1,0)</f>
        <v>0</v>
      </c>
      <c r="X822" s="0" t="n">
        <f aca="false">IF(AND(O822&gt;1880,O822&lt;1901),1,0)</f>
        <v>0</v>
      </c>
      <c r="Y822" s="0" t="n">
        <f aca="false">IF(AND(O822&gt;1900,O822&lt;1919),1,0)</f>
        <v>1</v>
      </c>
      <c r="Z822" s="0" t="n">
        <f aca="false">IF(O822&gt;1918,1,0)</f>
        <v>0</v>
      </c>
      <c r="AA822" s="0" t="n">
        <f aca="false">IF(W822=1,1,IF(X822=1,2,IF(Y822=1,3,IF(Z822=1,4,0))))</f>
        <v>3</v>
      </c>
      <c r="AB822" s="0" t="n">
        <f aca="false">IF(ISNUMBER(FIND("2e kamerlid",D822,1)),1,0)</f>
        <v>0</v>
      </c>
      <c r="AC822" s="0" t="n">
        <f aca="false">IF(ISNUMBER(FIND("1e kamerlid",D822,1)),1,0)</f>
        <v>0</v>
      </c>
      <c r="AD822" s="0" t="n">
        <f aca="false">IF(ISNUMBER(FIND("minister",D822,1)),1,0)</f>
        <v>0</v>
      </c>
      <c r="AE822" s="0" t="n">
        <f aca="false">IF(ISNUMBER(FIND("gedeputeerde",D822,1)),1,0)</f>
        <v>1</v>
      </c>
      <c r="AF822" s="0" t="n">
        <f aca="false">IF(ISNUMBER(FIND("commissaris",D822,1)),1,0)</f>
        <v>0</v>
      </c>
    </row>
    <row r="823" customFormat="false" ht="15" hidden="false" customHeight="false" outlineLevel="0" collapsed="false">
      <c r="A823" s="6" t="s">
        <v>3482</v>
      </c>
      <c r="B823" s="6" t="s">
        <v>835</v>
      </c>
      <c r="C823" s="6" t="s">
        <v>1251</v>
      </c>
      <c r="D823" s="6" t="s">
        <v>509</v>
      </c>
      <c r="E823" s="6" t="s">
        <v>3483</v>
      </c>
      <c r="F823" s="6" t="s">
        <v>95</v>
      </c>
      <c r="G823" s="6" t="s">
        <v>1371</v>
      </c>
      <c r="H823" s="13" t="s">
        <v>1371</v>
      </c>
      <c r="I823" s="7" t="s">
        <v>84</v>
      </c>
      <c r="J823" s="7" t="s">
        <v>40</v>
      </c>
      <c r="K823" s="6" t="s">
        <v>40</v>
      </c>
      <c r="L823" s="6"/>
      <c r="M823" s="6"/>
      <c r="N823" s="7" t="s">
        <v>40</v>
      </c>
      <c r="O823" s="9" t="n">
        <v>1902</v>
      </c>
      <c r="P823" s="0" t="str">
        <f aca="false">RIGHT(VLOOKUP(A823,Sheet2!A:C,3,0),4)</f>
        <v>1925</v>
      </c>
      <c r="Q823" s="0" t="n">
        <f aca="false">P823-O823</f>
        <v>23</v>
      </c>
      <c r="R823" s="0" t="e">
        <f aca="false">VLOOKUP(A823,Sheet1!A:K,8,0)</f>
        <v>#N/A</v>
      </c>
      <c r="S823" s="0" t="e">
        <f aca="false">#N/A</f>
        <v>#N/A</v>
      </c>
      <c r="T823" s="0" t="e">
        <f aca="false">RIGHT(VLOOKUP(A823,Sheet1!A:K,11,0),4)</f>
        <v>#N/A</v>
      </c>
      <c r="U823" s="0" t="str">
        <f aca="false">RIGHT(G823,4)</f>
        <v>1925</v>
      </c>
      <c r="V823" s="0" t="e">
        <f aca="false">U823-T823</f>
        <v>#N/A</v>
      </c>
      <c r="W823" s="0" t="n">
        <f aca="false">IF(O823&lt;1881,1,0)</f>
        <v>0</v>
      </c>
      <c r="X823" s="0" t="n">
        <f aca="false">IF(AND(O823&gt;1880,O823&lt;1901),1,0)</f>
        <v>0</v>
      </c>
      <c r="Y823" s="0" t="n">
        <f aca="false">IF(AND(O823&gt;1900,O823&lt;1919),1,0)</f>
        <v>1</v>
      </c>
      <c r="Z823" s="0" t="n">
        <f aca="false">IF(O823&gt;1918,1,0)</f>
        <v>0</v>
      </c>
      <c r="AA823" s="0" t="n">
        <f aca="false">IF(W823=1,1,IF(X823=1,2,IF(Y823=1,3,IF(Z823=1,4,0))))</f>
        <v>3</v>
      </c>
      <c r="AB823" s="0" t="n">
        <f aca="false">IF(ISNUMBER(FIND("2e kamerlid",D823,1)),1,0)</f>
        <v>0</v>
      </c>
      <c r="AC823" s="0" t="n">
        <f aca="false">IF(ISNUMBER(FIND("1e kamerlid",D823,1)),1,0)</f>
        <v>0</v>
      </c>
      <c r="AD823" s="0" t="n">
        <f aca="false">IF(ISNUMBER(FIND("minister",D823,1)),1,0)</f>
        <v>0</v>
      </c>
      <c r="AE823" s="0" t="n">
        <f aca="false">IF(ISNUMBER(FIND("gedeputeerde",D823,1)),1,0)</f>
        <v>1</v>
      </c>
      <c r="AF823" s="0" t="n">
        <f aca="false">IF(ISNUMBER(FIND("commissaris",D823,1)),1,0)</f>
        <v>0</v>
      </c>
    </row>
    <row r="824" customFormat="false" ht="15" hidden="false" customHeight="false" outlineLevel="0" collapsed="false">
      <c r="A824" s="6" t="s">
        <v>3484</v>
      </c>
      <c r="B824" s="6" t="s">
        <v>3485</v>
      </c>
      <c r="C824" s="6" t="s">
        <v>2088</v>
      </c>
      <c r="D824" s="6" t="s">
        <v>509</v>
      </c>
      <c r="E824" s="6" t="s">
        <v>1375</v>
      </c>
      <c r="F824" s="6" t="s">
        <v>340</v>
      </c>
      <c r="G824" s="6" t="s">
        <v>3486</v>
      </c>
      <c r="H824" s="13" t="s">
        <v>686</v>
      </c>
      <c r="I824" s="7" t="s">
        <v>39</v>
      </c>
      <c r="J824" s="6" t="s">
        <v>40</v>
      </c>
      <c r="K824" s="7" t="s">
        <v>40</v>
      </c>
      <c r="L824" s="6"/>
      <c r="M824" s="6"/>
      <c r="N824" s="7" t="s">
        <v>40</v>
      </c>
      <c r="O824" s="9" t="n">
        <v>1850</v>
      </c>
      <c r="P824" s="0" t="str">
        <f aca="false">RIGHT(VLOOKUP(A824,Sheet2!A:C,3,0),4)</f>
        <v>1878</v>
      </c>
      <c r="Q824" s="0" t="n">
        <f aca="false">P824-O824</f>
        <v>28</v>
      </c>
      <c r="R824" s="0" t="e">
        <f aca="false">VLOOKUP(A824,Sheet1!A:K,8,0)</f>
        <v>#N/A</v>
      </c>
      <c r="S824" s="0" t="e">
        <f aca="false">#N/A</f>
        <v>#N/A</v>
      </c>
      <c r="T824" s="0" t="e">
        <f aca="false">RIGHT(VLOOKUP(A824,Sheet1!A:K,11,0),4)</f>
        <v>#N/A</v>
      </c>
      <c r="U824" s="0" t="str">
        <f aca="false">RIGHT(G824,4)</f>
        <v>1888</v>
      </c>
      <c r="V824" s="0" t="e">
        <f aca="false">U824-T824</f>
        <v>#N/A</v>
      </c>
      <c r="W824" s="0" t="n">
        <f aca="false">IF(O824&lt;1881,1,0)</f>
        <v>1</v>
      </c>
      <c r="X824" s="0" t="n">
        <f aca="false">IF(AND(O824&gt;1880,O824&lt;1901),1,0)</f>
        <v>0</v>
      </c>
      <c r="Y824" s="0" t="n">
        <f aca="false">IF(AND(O824&gt;1900,O824&lt;1919),1,0)</f>
        <v>0</v>
      </c>
      <c r="Z824" s="0" t="n">
        <f aca="false">IF(O824&gt;1918,1,0)</f>
        <v>0</v>
      </c>
      <c r="AA824" s="0" t="n">
        <f aca="false">IF(W824=1,1,IF(X824=1,2,IF(Y824=1,3,IF(Z824=1,4,0))))</f>
        <v>1</v>
      </c>
      <c r="AB824" s="0" t="n">
        <f aca="false">IF(ISNUMBER(FIND("2e kamerlid",D824,1)),1,0)</f>
        <v>0</v>
      </c>
      <c r="AC824" s="0" t="n">
        <f aca="false">IF(ISNUMBER(FIND("1e kamerlid",D824,1)),1,0)</f>
        <v>0</v>
      </c>
      <c r="AD824" s="0" t="n">
        <f aca="false">IF(ISNUMBER(FIND("minister",D824,1)),1,0)</f>
        <v>0</v>
      </c>
      <c r="AE824" s="0" t="n">
        <f aca="false">IF(ISNUMBER(FIND("gedeputeerde",D824,1)),1,0)</f>
        <v>1</v>
      </c>
      <c r="AF824" s="0" t="n">
        <f aca="false">IF(ISNUMBER(FIND("commissaris",D824,1)),1,0)</f>
        <v>0</v>
      </c>
    </row>
    <row r="825" customFormat="false" ht="15" hidden="false" customHeight="false" outlineLevel="0" collapsed="false">
      <c r="A825" s="6" t="s">
        <v>3487</v>
      </c>
      <c r="B825" s="24" t="s">
        <v>3488</v>
      </c>
      <c r="C825" s="7" t="s">
        <v>281</v>
      </c>
      <c r="D825" s="7" t="s">
        <v>509</v>
      </c>
      <c r="E825" s="7" t="s">
        <v>3489</v>
      </c>
      <c r="F825" s="7" t="s">
        <v>37</v>
      </c>
      <c r="G825" s="7" t="s">
        <v>3490</v>
      </c>
      <c r="H825" s="7" t="n">
        <v>1911</v>
      </c>
      <c r="I825" s="11" t="s">
        <v>3491</v>
      </c>
      <c r="J825" s="7" t="s">
        <v>76</v>
      </c>
      <c r="K825" s="7" t="s">
        <v>77</v>
      </c>
      <c r="L825" s="7"/>
      <c r="M825" s="7"/>
      <c r="N825" s="7" t="s">
        <v>77</v>
      </c>
      <c r="O825" s="9" t="n">
        <v>1903</v>
      </c>
      <c r="P825" s="0" t="str">
        <f aca="false">RIGHT(VLOOKUP(A825,Sheet2!A:C,3,0),4)</f>
        <v>1911</v>
      </c>
      <c r="Q825" s="0" t="n">
        <f aca="false">P825-O825</f>
        <v>8</v>
      </c>
      <c r="R825" s="0" t="e">
        <f aca="false">VLOOKUP(A825,Sheet1!A:K,8,0)</f>
        <v>#N/A</v>
      </c>
      <c r="S825" s="0" t="e">
        <f aca="false">#N/A</f>
        <v>#N/A</v>
      </c>
      <c r="T825" s="0" t="e">
        <f aca="false">RIGHT(VLOOKUP(A825,Sheet1!A:K,11,0),4)</f>
        <v>#N/A</v>
      </c>
      <c r="U825" s="0" t="str">
        <f aca="false">RIGHT(G825,4)</f>
        <v>1911</v>
      </c>
      <c r="V825" s="0" t="e">
        <f aca="false">U825-T825</f>
        <v>#N/A</v>
      </c>
      <c r="W825" s="0" t="n">
        <f aca="false">IF(O825&lt;1881,1,0)</f>
        <v>0</v>
      </c>
      <c r="X825" s="0" t="n">
        <f aca="false">IF(AND(O825&gt;1880,O825&lt;1901),1,0)</f>
        <v>0</v>
      </c>
      <c r="Y825" s="0" t="n">
        <f aca="false">IF(AND(O825&gt;1900,O825&lt;1919),1,0)</f>
        <v>1</v>
      </c>
      <c r="Z825" s="0" t="n">
        <f aca="false">IF(O825&gt;1918,1,0)</f>
        <v>0</v>
      </c>
      <c r="AA825" s="0" t="n">
        <f aca="false">IF(W825=1,1,IF(X825=1,2,IF(Y825=1,3,IF(Z825=1,4,0))))</f>
        <v>3</v>
      </c>
      <c r="AB825" s="0" t="n">
        <f aca="false">IF(ISNUMBER(FIND("2e kamerlid",D825,1)),1,0)</f>
        <v>0</v>
      </c>
      <c r="AC825" s="0" t="n">
        <f aca="false">IF(ISNUMBER(FIND("1e kamerlid",D825,1)),1,0)</f>
        <v>0</v>
      </c>
      <c r="AD825" s="0" t="n">
        <f aca="false">IF(ISNUMBER(FIND("minister",D825,1)),1,0)</f>
        <v>0</v>
      </c>
      <c r="AE825" s="0" t="n">
        <f aca="false">IF(ISNUMBER(FIND("gedeputeerde",D825,1)),1,0)</f>
        <v>1</v>
      </c>
      <c r="AF825" s="0" t="n">
        <f aca="false">IF(ISNUMBER(FIND("commissaris",D825,1)),1,0)</f>
        <v>0</v>
      </c>
    </row>
    <row r="826" customFormat="false" ht="15" hidden="false" customHeight="false" outlineLevel="0" collapsed="false">
      <c r="A826" s="6" t="s">
        <v>3492</v>
      </c>
      <c r="B826" s="24" t="s">
        <v>1513</v>
      </c>
      <c r="C826" s="7" t="s">
        <v>45</v>
      </c>
      <c r="D826" s="7" t="s">
        <v>509</v>
      </c>
      <c r="E826" s="7" t="s">
        <v>651</v>
      </c>
      <c r="F826" s="7" t="s">
        <v>66</v>
      </c>
      <c r="G826" s="7" t="s">
        <v>2931</v>
      </c>
      <c r="H826" s="7" t="n">
        <v>1935</v>
      </c>
      <c r="I826" s="7" t="s">
        <v>39</v>
      </c>
      <c r="J826" s="7" t="s">
        <v>40</v>
      </c>
      <c r="K826" s="7" t="s">
        <v>40</v>
      </c>
      <c r="L826" s="7"/>
      <c r="M826" s="7" t="s">
        <v>3493</v>
      </c>
      <c r="N826" s="8" t="s">
        <v>40</v>
      </c>
      <c r="O826" s="9" t="n">
        <v>1903</v>
      </c>
      <c r="P826" s="0" t="str">
        <f aca="false">RIGHT(VLOOKUP(A826,Sheet2!A:C,3,0),4)</f>
        <v>1919</v>
      </c>
      <c r="Q826" s="0" t="n">
        <f aca="false">P826-O826</f>
        <v>16</v>
      </c>
      <c r="R826" s="0" t="e">
        <f aca="false">VLOOKUP(A826,Sheet1!A:K,8,0)</f>
        <v>#N/A</v>
      </c>
      <c r="S826" s="0" t="e">
        <f aca="false">#N/A</f>
        <v>#N/A</v>
      </c>
      <c r="T826" s="0" t="e">
        <f aca="false">RIGHT(VLOOKUP(A826,Sheet1!A:K,11,0),4)</f>
        <v>#N/A</v>
      </c>
      <c r="U826" s="0" t="str">
        <f aca="false">RIGHT(G826,4)</f>
        <v>1935</v>
      </c>
      <c r="V826" s="0" t="e">
        <f aca="false">U826-T826</f>
        <v>#N/A</v>
      </c>
      <c r="W826" s="0" t="n">
        <f aca="false">IF(O826&lt;1881,1,0)</f>
        <v>0</v>
      </c>
      <c r="X826" s="0" t="n">
        <f aca="false">IF(AND(O826&gt;1880,O826&lt;1901),1,0)</f>
        <v>0</v>
      </c>
      <c r="Y826" s="0" t="n">
        <f aca="false">IF(AND(O826&gt;1900,O826&lt;1919),1,0)</f>
        <v>1</v>
      </c>
      <c r="Z826" s="0" t="n">
        <f aca="false">IF(O826&gt;1918,1,0)</f>
        <v>0</v>
      </c>
      <c r="AA826" s="0" t="n">
        <f aca="false">IF(W826=1,1,IF(X826=1,2,IF(Y826=1,3,IF(Z826=1,4,0))))</f>
        <v>3</v>
      </c>
      <c r="AB826" s="0" t="n">
        <f aca="false">IF(ISNUMBER(FIND("2e kamerlid",D826,1)),1,0)</f>
        <v>0</v>
      </c>
      <c r="AC826" s="0" t="n">
        <f aca="false">IF(ISNUMBER(FIND("1e kamerlid",D826,1)),1,0)</f>
        <v>0</v>
      </c>
      <c r="AD826" s="0" t="n">
        <f aca="false">IF(ISNUMBER(FIND("minister",D826,1)),1,0)</f>
        <v>0</v>
      </c>
      <c r="AE826" s="0" t="n">
        <f aca="false">IF(ISNUMBER(FIND("gedeputeerde",D826,1)),1,0)</f>
        <v>1</v>
      </c>
      <c r="AF826" s="0" t="n">
        <f aca="false">IF(ISNUMBER(FIND("commissaris",D826,1)),1,0)</f>
        <v>0</v>
      </c>
    </row>
    <row r="827" customFormat="false" ht="15" hidden="false" customHeight="false" outlineLevel="0" collapsed="false">
      <c r="A827" s="6" t="s">
        <v>3494</v>
      </c>
      <c r="B827" s="6" t="s">
        <v>3495</v>
      </c>
      <c r="C827" s="6" t="s">
        <v>3496</v>
      </c>
      <c r="D827" s="6" t="s">
        <v>509</v>
      </c>
      <c r="E827" s="6" t="s">
        <v>116</v>
      </c>
      <c r="F827" s="6" t="s">
        <v>117</v>
      </c>
      <c r="G827" s="6" t="s">
        <v>595</v>
      </c>
      <c r="H827" s="13" t="s">
        <v>595</v>
      </c>
      <c r="I827" s="7" t="s">
        <v>105</v>
      </c>
      <c r="J827" s="7" t="s">
        <v>76</v>
      </c>
      <c r="K827" s="6" t="s">
        <v>77</v>
      </c>
      <c r="L827" s="6"/>
      <c r="M827" s="6" t="s">
        <v>279</v>
      </c>
      <c r="N827" s="7" t="s">
        <v>77</v>
      </c>
      <c r="O827" s="9" t="n">
        <v>1904</v>
      </c>
      <c r="P827" s="0" t="str">
        <f aca="false">RIGHT(VLOOKUP(A827,Sheet2!A:C,3,0),4)</f>
        <v>1907</v>
      </c>
      <c r="Q827" s="0" t="n">
        <f aca="false">P827-O827</f>
        <v>3</v>
      </c>
      <c r="R827" s="0" t="e">
        <f aca="false">VLOOKUP(A827,Sheet1!A:K,8,0)</f>
        <v>#N/A</v>
      </c>
      <c r="S827" s="0" t="e">
        <f aca="false">#N/A</f>
        <v>#N/A</v>
      </c>
      <c r="T827" s="0" t="e">
        <f aca="false">RIGHT(VLOOKUP(A827,Sheet1!A:K,11,0),4)</f>
        <v>#N/A</v>
      </c>
      <c r="U827" s="0" t="str">
        <f aca="false">RIGHT(G827,4)</f>
        <v>1907</v>
      </c>
      <c r="V827" s="0" t="e">
        <f aca="false">U827-T827</f>
        <v>#N/A</v>
      </c>
      <c r="W827" s="0" t="n">
        <f aca="false">IF(O827&lt;1881,1,0)</f>
        <v>0</v>
      </c>
      <c r="X827" s="0" t="n">
        <f aca="false">IF(AND(O827&gt;1880,O827&lt;1901),1,0)</f>
        <v>0</v>
      </c>
      <c r="Y827" s="0" t="n">
        <f aca="false">IF(AND(O827&gt;1900,O827&lt;1919),1,0)</f>
        <v>1</v>
      </c>
      <c r="Z827" s="0" t="n">
        <f aca="false">IF(O827&gt;1918,1,0)</f>
        <v>0</v>
      </c>
      <c r="AA827" s="0" t="n">
        <f aca="false">IF(W827=1,1,IF(X827=1,2,IF(Y827=1,3,IF(Z827=1,4,0))))</f>
        <v>3</v>
      </c>
      <c r="AB827" s="0" t="n">
        <f aca="false">IF(ISNUMBER(FIND("2e kamerlid",D827,1)),1,0)</f>
        <v>0</v>
      </c>
      <c r="AC827" s="0" t="n">
        <f aca="false">IF(ISNUMBER(FIND("1e kamerlid",D827,1)),1,0)</f>
        <v>0</v>
      </c>
      <c r="AD827" s="0" t="n">
        <f aca="false">IF(ISNUMBER(FIND("minister",D827,1)),1,0)</f>
        <v>0</v>
      </c>
      <c r="AE827" s="0" t="n">
        <f aca="false">IF(ISNUMBER(FIND("gedeputeerde",D827,1)),1,0)</f>
        <v>1</v>
      </c>
      <c r="AF827" s="0" t="n">
        <f aca="false">IF(ISNUMBER(FIND("commissaris",D827,1)),1,0)</f>
        <v>0</v>
      </c>
    </row>
    <row r="828" customFormat="false" ht="15" hidden="false" customHeight="false" outlineLevel="0" collapsed="false">
      <c r="A828" s="6" t="s">
        <v>3497</v>
      </c>
      <c r="B828" s="6" t="s">
        <v>3498</v>
      </c>
      <c r="C828" s="6" t="s">
        <v>3499</v>
      </c>
      <c r="D828" s="6" t="s">
        <v>509</v>
      </c>
      <c r="E828" s="6" t="s">
        <v>3500</v>
      </c>
      <c r="F828" s="6" t="s">
        <v>811</v>
      </c>
      <c r="G828" s="6" t="s">
        <v>3501</v>
      </c>
      <c r="H828" s="13" t="s">
        <v>256</v>
      </c>
      <c r="I828" s="11" t="s">
        <v>3502</v>
      </c>
      <c r="J828" s="6" t="s">
        <v>40</v>
      </c>
      <c r="K828" s="7" t="s">
        <v>40</v>
      </c>
      <c r="L828" s="6" t="s">
        <v>3503</v>
      </c>
      <c r="M828" s="13" t="s">
        <v>3504</v>
      </c>
      <c r="N828" s="8" t="s">
        <v>40</v>
      </c>
      <c r="O828" s="9" t="n">
        <v>1904</v>
      </c>
      <c r="P828" s="0" t="str">
        <f aca="false">RIGHT(VLOOKUP(A828,Sheet2!A:C,3,0),4)</f>
        <v>1908</v>
      </c>
      <c r="Q828" s="0" t="n">
        <f aca="false">P828-O828</f>
        <v>4</v>
      </c>
      <c r="R828" s="0" t="e">
        <f aca="false">VLOOKUP(A828,Sheet1!A:K,8,0)</f>
        <v>#N/A</v>
      </c>
      <c r="S828" s="0" t="e">
        <f aca="false">#N/A</f>
        <v>#N/A</v>
      </c>
      <c r="T828" s="0" t="e">
        <f aca="false">RIGHT(VLOOKUP(A828,Sheet1!A:K,11,0),4)</f>
        <v>#N/A</v>
      </c>
      <c r="U828" s="0" t="str">
        <f aca="false">RIGHT(G828,4)</f>
        <v>1908</v>
      </c>
      <c r="V828" s="0" t="e">
        <f aca="false">U828-T828</f>
        <v>#N/A</v>
      </c>
      <c r="W828" s="0" t="n">
        <f aca="false">IF(O828&lt;1881,1,0)</f>
        <v>0</v>
      </c>
      <c r="X828" s="0" t="n">
        <f aca="false">IF(AND(O828&gt;1880,O828&lt;1901),1,0)</f>
        <v>0</v>
      </c>
      <c r="Y828" s="0" t="n">
        <f aca="false">IF(AND(O828&gt;1900,O828&lt;1919),1,0)</f>
        <v>1</v>
      </c>
      <c r="Z828" s="0" t="n">
        <f aca="false">IF(O828&gt;1918,1,0)</f>
        <v>0</v>
      </c>
      <c r="AA828" s="0" t="n">
        <f aca="false">IF(W828=1,1,IF(X828=1,2,IF(Y828=1,3,IF(Z828=1,4,0))))</f>
        <v>3</v>
      </c>
      <c r="AB828" s="0" t="n">
        <f aca="false">IF(ISNUMBER(FIND("2e kamerlid",D828,1)),1,0)</f>
        <v>0</v>
      </c>
      <c r="AC828" s="0" t="n">
        <f aca="false">IF(ISNUMBER(FIND("1e kamerlid",D828,1)),1,0)</f>
        <v>0</v>
      </c>
      <c r="AD828" s="0" t="n">
        <f aca="false">IF(ISNUMBER(FIND("minister",D828,1)),1,0)</f>
        <v>0</v>
      </c>
      <c r="AE828" s="0" t="n">
        <f aca="false">IF(ISNUMBER(FIND("gedeputeerde",D828,1)),1,0)</f>
        <v>1</v>
      </c>
      <c r="AF828" s="0" t="n">
        <f aca="false">IF(ISNUMBER(FIND("commissaris",D828,1)),1,0)</f>
        <v>0</v>
      </c>
    </row>
    <row r="829" customFormat="false" ht="15" hidden="false" customHeight="false" outlineLevel="0" collapsed="false">
      <c r="A829" s="6" t="s">
        <v>3505</v>
      </c>
      <c r="B829" s="24" t="s">
        <v>2168</v>
      </c>
      <c r="C829" s="7" t="s">
        <v>3506</v>
      </c>
      <c r="D829" s="7" t="s">
        <v>509</v>
      </c>
      <c r="E829" s="7" t="s">
        <v>671</v>
      </c>
      <c r="F829" s="7" t="s">
        <v>110</v>
      </c>
      <c r="G829" s="7" t="s">
        <v>256</v>
      </c>
      <c r="H829" s="7" t="n">
        <v>1908</v>
      </c>
      <c r="I829" s="11" t="n">
        <v>89334</v>
      </c>
      <c r="J829" s="7" t="s">
        <v>40</v>
      </c>
      <c r="K829" s="7" t="s">
        <v>40</v>
      </c>
      <c r="L829" s="7"/>
      <c r="M829" s="12" t="s">
        <v>3507</v>
      </c>
      <c r="N829" s="7" t="s">
        <v>40</v>
      </c>
      <c r="O829" s="9" t="n">
        <v>1904</v>
      </c>
      <c r="P829" s="0" t="str">
        <f aca="false">RIGHT(VLOOKUP(A829,Sheet2!A:C,3,0),4)</f>
        <v>1908</v>
      </c>
      <c r="Q829" s="0" t="n">
        <f aca="false">P829-O829</f>
        <v>4</v>
      </c>
      <c r="R829" s="0" t="e">
        <f aca="false">VLOOKUP(A829,Sheet1!A:K,8,0)</f>
        <v>#N/A</v>
      </c>
      <c r="S829" s="0" t="e">
        <f aca="false">#N/A</f>
        <v>#N/A</v>
      </c>
      <c r="T829" s="0" t="e">
        <f aca="false">RIGHT(VLOOKUP(A829,Sheet1!A:K,11,0),4)</f>
        <v>#N/A</v>
      </c>
      <c r="U829" s="0" t="str">
        <f aca="false">RIGHT(G829,4)</f>
        <v>1908</v>
      </c>
      <c r="V829" s="0" t="e">
        <f aca="false">U829-T829</f>
        <v>#N/A</v>
      </c>
      <c r="W829" s="0" t="n">
        <f aca="false">IF(O829&lt;1881,1,0)</f>
        <v>0</v>
      </c>
      <c r="X829" s="0" t="n">
        <f aca="false">IF(AND(O829&gt;1880,O829&lt;1901),1,0)</f>
        <v>0</v>
      </c>
      <c r="Y829" s="0" t="n">
        <f aca="false">IF(AND(O829&gt;1900,O829&lt;1919),1,0)</f>
        <v>1</v>
      </c>
      <c r="Z829" s="0" t="n">
        <f aca="false">IF(O829&gt;1918,1,0)</f>
        <v>0</v>
      </c>
      <c r="AA829" s="0" t="n">
        <f aca="false">IF(W829=1,1,IF(X829=1,2,IF(Y829=1,3,IF(Z829=1,4,0))))</f>
        <v>3</v>
      </c>
      <c r="AB829" s="0" t="n">
        <f aca="false">IF(ISNUMBER(FIND("2e kamerlid",D829,1)),1,0)</f>
        <v>0</v>
      </c>
      <c r="AC829" s="0" t="n">
        <f aca="false">IF(ISNUMBER(FIND("1e kamerlid",D829,1)),1,0)</f>
        <v>0</v>
      </c>
      <c r="AD829" s="0" t="n">
        <f aca="false">IF(ISNUMBER(FIND("minister",D829,1)),1,0)</f>
        <v>0</v>
      </c>
      <c r="AE829" s="0" t="n">
        <f aca="false">IF(ISNUMBER(FIND("gedeputeerde",D829,1)),1,0)</f>
        <v>1</v>
      </c>
      <c r="AF829" s="0" t="n">
        <f aca="false">IF(ISNUMBER(FIND("commissaris",D829,1)),1,0)</f>
        <v>0</v>
      </c>
    </row>
    <row r="830" customFormat="false" ht="15" hidden="false" customHeight="false" outlineLevel="0" collapsed="false">
      <c r="A830" s="6" t="s">
        <v>3508</v>
      </c>
      <c r="B830" s="24" t="s">
        <v>3509</v>
      </c>
      <c r="C830" s="7" t="s">
        <v>3510</v>
      </c>
      <c r="D830" s="7" t="s">
        <v>509</v>
      </c>
      <c r="E830" s="7" t="s">
        <v>2400</v>
      </c>
      <c r="F830" s="7" t="s">
        <v>66</v>
      </c>
      <c r="G830" s="7" t="s">
        <v>3511</v>
      </c>
      <c r="H830" s="7" t="n">
        <v>1918</v>
      </c>
      <c r="I830" s="11" t="s">
        <v>3512</v>
      </c>
      <c r="J830" s="7" t="s">
        <v>40</v>
      </c>
      <c r="K830" s="7" t="s">
        <v>40</v>
      </c>
      <c r="L830" s="7" t="s">
        <v>360</v>
      </c>
      <c r="M830" s="7"/>
      <c r="N830" s="7" t="s">
        <v>40</v>
      </c>
      <c r="O830" s="9" t="n">
        <v>1904</v>
      </c>
      <c r="P830" s="0" t="str">
        <f aca="false">RIGHT(VLOOKUP(A830,Sheet2!A:C,3,0),4)</f>
        <v>1915</v>
      </c>
      <c r="Q830" s="0" t="n">
        <f aca="false">P830-O830</f>
        <v>11</v>
      </c>
      <c r="R830" s="0" t="e">
        <f aca="false">VLOOKUP(A830,Sheet1!A:K,8,0)</f>
        <v>#N/A</v>
      </c>
      <c r="S830" s="0" t="e">
        <f aca="false">#N/A</f>
        <v>#N/A</v>
      </c>
      <c r="T830" s="0" t="e">
        <f aca="false">RIGHT(VLOOKUP(A830,Sheet1!A:K,11,0),4)</f>
        <v>#N/A</v>
      </c>
      <c r="U830" s="0" t="str">
        <f aca="false">RIGHT(G830,4)</f>
        <v>1918</v>
      </c>
      <c r="V830" s="0" t="e">
        <f aca="false">U830-T830</f>
        <v>#N/A</v>
      </c>
      <c r="W830" s="0" t="n">
        <f aca="false">IF(O830&lt;1881,1,0)</f>
        <v>0</v>
      </c>
      <c r="X830" s="0" t="n">
        <f aca="false">IF(AND(O830&gt;1880,O830&lt;1901),1,0)</f>
        <v>0</v>
      </c>
      <c r="Y830" s="0" t="n">
        <f aca="false">IF(AND(O830&gt;1900,O830&lt;1919),1,0)</f>
        <v>1</v>
      </c>
      <c r="Z830" s="0" t="n">
        <f aca="false">IF(O830&gt;1918,1,0)</f>
        <v>0</v>
      </c>
      <c r="AA830" s="0" t="n">
        <f aca="false">IF(W830=1,1,IF(X830=1,2,IF(Y830=1,3,IF(Z830=1,4,0))))</f>
        <v>3</v>
      </c>
      <c r="AB830" s="0" t="n">
        <f aca="false">IF(ISNUMBER(FIND("2e kamerlid",D830,1)),1,0)</f>
        <v>0</v>
      </c>
      <c r="AC830" s="0" t="n">
        <f aca="false">IF(ISNUMBER(FIND("1e kamerlid",D830,1)),1,0)</f>
        <v>0</v>
      </c>
      <c r="AD830" s="0" t="n">
        <f aca="false">IF(ISNUMBER(FIND("minister",D830,1)),1,0)</f>
        <v>0</v>
      </c>
      <c r="AE830" s="0" t="n">
        <f aca="false">IF(ISNUMBER(FIND("gedeputeerde",D830,1)),1,0)</f>
        <v>1</v>
      </c>
      <c r="AF830" s="0" t="n">
        <f aca="false">IF(ISNUMBER(FIND("commissaris",D830,1)),1,0)</f>
        <v>0</v>
      </c>
    </row>
    <row r="831" customFormat="false" ht="15" hidden="false" customHeight="false" outlineLevel="0" collapsed="false">
      <c r="A831" s="6" t="s">
        <v>3513</v>
      </c>
      <c r="B831" s="6" t="s">
        <v>3514</v>
      </c>
      <c r="C831" s="6" t="s">
        <v>315</v>
      </c>
      <c r="D831" s="6" t="s">
        <v>509</v>
      </c>
      <c r="E831" s="6" t="s">
        <v>810</v>
      </c>
      <c r="F831" s="6" t="s">
        <v>811</v>
      </c>
      <c r="G831" s="6" t="s">
        <v>3515</v>
      </c>
      <c r="H831" s="13" t="s">
        <v>3340</v>
      </c>
      <c r="I831" s="11" t="s">
        <v>3516</v>
      </c>
      <c r="J831" s="6" t="s">
        <v>40</v>
      </c>
      <c r="K831" s="7" t="s">
        <v>40</v>
      </c>
      <c r="L831" s="6" t="s">
        <v>810</v>
      </c>
      <c r="M831" s="13" t="s">
        <v>3517</v>
      </c>
      <c r="N831" s="8" t="s">
        <v>40</v>
      </c>
      <c r="O831" s="9" t="n">
        <v>1904</v>
      </c>
      <c r="P831" s="0" t="str">
        <f aca="false">RIGHT(VLOOKUP(A831,Sheet2!A:C,3,0),4)</f>
        <v>1916</v>
      </c>
      <c r="Q831" s="0" t="n">
        <f aca="false">P831-O831</f>
        <v>12</v>
      </c>
      <c r="R831" s="0" t="e">
        <f aca="false">VLOOKUP(A831,Sheet1!A:K,8,0)</f>
        <v>#N/A</v>
      </c>
      <c r="S831" s="0" t="e">
        <f aca="false">#N/A</f>
        <v>#N/A</v>
      </c>
      <c r="T831" s="0" t="e">
        <f aca="false">RIGHT(VLOOKUP(A831,Sheet1!A:K,11,0),4)</f>
        <v>#N/A</v>
      </c>
      <c r="U831" s="0" t="str">
        <f aca="false">RIGHT(G831,4)</f>
        <v>1920</v>
      </c>
      <c r="V831" s="0" t="e">
        <f aca="false">U831-T831</f>
        <v>#N/A</v>
      </c>
      <c r="W831" s="0" t="n">
        <f aca="false">IF(O831&lt;1881,1,0)</f>
        <v>0</v>
      </c>
      <c r="X831" s="0" t="n">
        <f aca="false">IF(AND(O831&gt;1880,O831&lt;1901),1,0)</f>
        <v>0</v>
      </c>
      <c r="Y831" s="0" t="n">
        <f aca="false">IF(AND(O831&gt;1900,O831&lt;1919),1,0)</f>
        <v>1</v>
      </c>
      <c r="Z831" s="0" t="n">
        <f aca="false">IF(O831&gt;1918,1,0)</f>
        <v>0</v>
      </c>
      <c r="AA831" s="0" t="n">
        <f aca="false">IF(W831=1,1,IF(X831=1,2,IF(Y831=1,3,IF(Z831=1,4,0))))</f>
        <v>3</v>
      </c>
      <c r="AB831" s="0" t="n">
        <f aca="false">IF(ISNUMBER(FIND("2e kamerlid",D831,1)),1,0)</f>
        <v>0</v>
      </c>
      <c r="AC831" s="0" t="n">
        <f aca="false">IF(ISNUMBER(FIND("1e kamerlid",D831,1)),1,0)</f>
        <v>0</v>
      </c>
      <c r="AD831" s="0" t="n">
        <f aca="false">IF(ISNUMBER(FIND("minister",D831,1)),1,0)</f>
        <v>0</v>
      </c>
      <c r="AE831" s="0" t="n">
        <f aca="false">IF(ISNUMBER(FIND("gedeputeerde",D831,1)),1,0)</f>
        <v>1</v>
      </c>
      <c r="AF831" s="0" t="n">
        <f aca="false">IF(ISNUMBER(FIND("commissaris",D831,1)),1,0)</f>
        <v>0</v>
      </c>
    </row>
    <row r="832" customFormat="false" ht="15" hidden="false" customHeight="false" outlineLevel="0" collapsed="false">
      <c r="A832" s="6" t="s">
        <v>3518</v>
      </c>
      <c r="B832" s="24" t="s">
        <v>2168</v>
      </c>
      <c r="C832" s="7" t="s">
        <v>276</v>
      </c>
      <c r="D832" s="7" t="s">
        <v>509</v>
      </c>
      <c r="E832" s="7" t="s">
        <v>704</v>
      </c>
      <c r="F832" s="7" t="s">
        <v>110</v>
      </c>
      <c r="G832" s="7" t="s">
        <v>431</v>
      </c>
      <c r="H832" s="7" t="n">
        <v>1883</v>
      </c>
      <c r="I832" s="11" t="n">
        <v>2161232</v>
      </c>
      <c r="J832" s="7" t="s">
        <v>40</v>
      </c>
      <c r="K832" s="7" t="s">
        <v>40</v>
      </c>
      <c r="L832" s="7"/>
      <c r="M832" s="12" t="s">
        <v>3128</v>
      </c>
      <c r="N832" s="7" t="s">
        <v>40</v>
      </c>
      <c r="O832" s="9" t="n">
        <v>1851</v>
      </c>
      <c r="P832" s="0" t="str">
        <f aca="false">RIGHT(VLOOKUP(A832,Sheet2!A:C,3,0),4)</f>
        <v>1852</v>
      </c>
      <c r="Q832" s="0" t="n">
        <f aca="false">P832-O832</f>
        <v>1</v>
      </c>
      <c r="R832" s="0" t="e">
        <f aca="false">VLOOKUP(A832,Sheet1!A:K,8,0)</f>
        <v>#N/A</v>
      </c>
      <c r="S832" s="0" t="e">
        <f aca="false">#N/A</f>
        <v>#N/A</v>
      </c>
      <c r="T832" s="0" t="e">
        <f aca="false">RIGHT(VLOOKUP(A832,Sheet1!A:K,11,0),4)</f>
        <v>#N/A</v>
      </c>
      <c r="U832" s="0" t="str">
        <f aca="false">RIGHT(G832,4)</f>
        <v>1883</v>
      </c>
      <c r="V832" s="0" t="e">
        <f aca="false">U832-T832</f>
        <v>#N/A</v>
      </c>
      <c r="W832" s="0" t="n">
        <f aca="false">IF(O832&lt;1881,1,0)</f>
        <v>1</v>
      </c>
      <c r="X832" s="0" t="n">
        <f aca="false">IF(AND(O832&gt;1880,O832&lt;1901),1,0)</f>
        <v>0</v>
      </c>
      <c r="Y832" s="0" t="n">
        <f aca="false">IF(AND(O832&gt;1900,O832&lt;1919),1,0)</f>
        <v>0</v>
      </c>
      <c r="Z832" s="0" t="n">
        <f aca="false">IF(O832&gt;1918,1,0)</f>
        <v>0</v>
      </c>
      <c r="AA832" s="0" t="n">
        <f aca="false">IF(W832=1,1,IF(X832=1,2,IF(Y832=1,3,IF(Z832=1,4,0))))</f>
        <v>1</v>
      </c>
      <c r="AB832" s="0" t="n">
        <f aca="false">IF(ISNUMBER(FIND("2e kamerlid",D832,1)),1,0)</f>
        <v>0</v>
      </c>
      <c r="AC832" s="0" t="n">
        <f aca="false">IF(ISNUMBER(FIND("1e kamerlid",D832,1)),1,0)</f>
        <v>0</v>
      </c>
      <c r="AD832" s="0" t="n">
        <f aca="false">IF(ISNUMBER(FIND("minister",D832,1)),1,0)</f>
        <v>0</v>
      </c>
      <c r="AE832" s="0" t="n">
        <f aca="false">IF(ISNUMBER(FIND("gedeputeerde",D832,1)),1,0)</f>
        <v>1</v>
      </c>
      <c r="AF832" s="0" t="n">
        <f aca="false">IF(ISNUMBER(FIND("commissaris",D832,1)),1,0)</f>
        <v>0</v>
      </c>
    </row>
    <row r="833" customFormat="false" ht="15" hidden="false" customHeight="false" outlineLevel="0" collapsed="false">
      <c r="A833" s="6" t="s">
        <v>3519</v>
      </c>
      <c r="B833" s="6" t="s">
        <v>1610</v>
      </c>
      <c r="C833" s="6" t="s">
        <v>1611</v>
      </c>
      <c r="D833" s="6" t="s">
        <v>509</v>
      </c>
      <c r="E833" s="6" t="s">
        <v>482</v>
      </c>
      <c r="F833" s="6" t="s">
        <v>102</v>
      </c>
      <c r="G833" s="6" t="s">
        <v>1612</v>
      </c>
      <c r="H833" s="13" t="s">
        <v>1613</v>
      </c>
      <c r="I833" s="7" t="s">
        <v>105</v>
      </c>
      <c r="J833" s="7" t="s">
        <v>76</v>
      </c>
      <c r="K833" s="6" t="s">
        <v>77</v>
      </c>
      <c r="L833" s="6"/>
      <c r="M833" s="6"/>
      <c r="N833" s="7" t="s">
        <v>77</v>
      </c>
      <c r="O833" s="9" t="n">
        <v>1904</v>
      </c>
      <c r="P833" s="0" t="str">
        <f aca="false">RIGHT(VLOOKUP(A833,Sheet2!A:C,3,0),4)</f>
        <v>1931</v>
      </c>
      <c r="Q833" s="0" t="n">
        <f aca="false">P833-O833</f>
        <v>27</v>
      </c>
      <c r="R833" s="0" t="e">
        <f aca="false">VLOOKUP(A833,Sheet1!A:K,8,0)</f>
        <v>#N/A</v>
      </c>
      <c r="S833" s="0" t="e">
        <f aca="false">#N/A</f>
        <v>#N/A</v>
      </c>
      <c r="T833" s="0" t="e">
        <f aca="false">RIGHT(VLOOKUP(A833,Sheet1!A:K,11,0),4)</f>
        <v>#N/A</v>
      </c>
      <c r="U833" s="0" t="str">
        <f aca="false">RIGHT(G833,4)</f>
        <v>1938</v>
      </c>
      <c r="V833" s="0" t="e">
        <f aca="false">U833-T833</f>
        <v>#N/A</v>
      </c>
      <c r="W833" s="0" t="n">
        <f aca="false">IF(O833&lt;1881,1,0)</f>
        <v>0</v>
      </c>
      <c r="X833" s="0" t="n">
        <f aca="false">IF(AND(O833&gt;1880,O833&lt;1901),1,0)</f>
        <v>0</v>
      </c>
      <c r="Y833" s="0" t="n">
        <f aca="false">IF(AND(O833&gt;1900,O833&lt;1919),1,0)</f>
        <v>1</v>
      </c>
      <c r="Z833" s="0" t="n">
        <f aca="false">IF(O833&gt;1918,1,0)</f>
        <v>0</v>
      </c>
      <c r="AA833" s="0" t="n">
        <f aca="false">IF(W833=1,1,IF(X833=1,2,IF(Y833=1,3,IF(Z833=1,4,0))))</f>
        <v>3</v>
      </c>
      <c r="AB833" s="0" t="n">
        <f aca="false">IF(ISNUMBER(FIND("2e kamerlid",D833,1)),1,0)</f>
        <v>0</v>
      </c>
      <c r="AC833" s="0" t="n">
        <f aca="false">IF(ISNUMBER(FIND("1e kamerlid",D833,1)),1,0)</f>
        <v>0</v>
      </c>
      <c r="AD833" s="0" t="n">
        <f aca="false">IF(ISNUMBER(FIND("minister",D833,1)),1,0)</f>
        <v>0</v>
      </c>
      <c r="AE833" s="0" t="n">
        <f aca="false">IF(ISNUMBER(FIND("gedeputeerde",D833,1)),1,0)</f>
        <v>1</v>
      </c>
      <c r="AF833" s="0" t="n">
        <f aca="false">IF(ISNUMBER(FIND("commissaris",D833,1)),1,0)</f>
        <v>0</v>
      </c>
    </row>
    <row r="834" customFormat="false" ht="15" hidden="false" customHeight="false" outlineLevel="0" collapsed="false">
      <c r="A834" s="6" t="s">
        <v>3520</v>
      </c>
      <c r="B834" s="24" t="s">
        <v>3521</v>
      </c>
      <c r="C834" s="7" t="s">
        <v>395</v>
      </c>
      <c r="D834" s="7" t="s">
        <v>509</v>
      </c>
      <c r="E834" s="7" t="s">
        <v>82</v>
      </c>
      <c r="F834" s="7" t="s">
        <v>37</v>
      </c>
      <c r="G834" s="7" t="s">
        <v>403</v>
      </c>
      <c r="H834" s="7" t="n">
        <v>1919</v>
      </c>
      <c r="I834" s="11" t="n">
        <v>7195</v>
      </c>
      <c r="J834" s="7" t="s">
        <v>40</v>
      </c>
      <c r="K834" s="7" t="s">
        <v>40</v>
      </c>
      <c r="L834" s="7" t="s">
        <v>1365</v>
      </c>
      <c r="M834" s="12"/>
      <c r="N834" s="8" t="s">
        <v>40</v>
      </c>
      <c r="O834" s="9" t="n">
        <v>1906</v>
      </c>
      <c r="P834" s="0" t="str">
        <f aca="false">RIGHT(VLOOKUP(A834,Sheet2!A:C,3,0),4)</f>
        <v>1907</v>
      </c>
      <c r="Q834" s="0" t="n">
        <f aca="false">P834-O834</f>
        <v>1</v>
      </c>
      <c r="R834" s="0" t="e">
        <f aca="false">VLOOKUP(A834,Sheet1!A:K,8,0)</f>
        <v>#N/A</v>
      </c>
      <c r="S834" s="0" t="e">
        <f aca="false">#N/A</f>
        <v>#N/A</v>
      </c>
      <c r="T834" s="0" t="e">
        <f aca="false">RIGHT(VLOOKUP(A834,Sheet1!A:K,11,0),4)</f>
        <v>#N/A</v>
      </c>
      <c r="U834" s="0" t="str">
        <f aca="false">RIGHT(G834,4)</f>
        <v>1919</v>
      </c>
      <c r="V834" s="0" t="e">
        <f aca="false">U834-T834</f>
        <v>#N/A</v>
      </c>
      <c r="W834" s="0" t="n">
        <f aca="false">IF(O834&lt;1881,1,0)</f>
        <v>0</v>
      </c>
      <c r="X834" s="0" t="n">
        <f aca="false">IF(AND(O834&gt;1880,O834&lt;1901),1,0)</f>
        <v>0</v>
      </c>
      <c r="Y834" s="0" t="n">
        <f aca="false">IF(AND(O834&gt;1900,O834&lt;1919),1,0)</f>
        <v>1</v>
      </c>
      <c r="Z834" s="0" t="n">
        <f aca="false">IF(O834&gt;1918,1,0)</f>
        <v>0</v>
      </c>
      <c r="AA834" s="0" t="n">
        <f aca="false">IF(W834=1,1,IF(X834=1,2,IF(Y834=1,3,IF(Z834=1,4,0))))</f>
        <v>3</v>
      </c>
      <c r="AB834" s="0" t="n">
        <f aca="false">IF(ISNUMBER(FIND("2e kamerlid",D834,1)),1,0)</f>
        <v>0</v>
      </c>
      <c r="AC834" s="0" t="n">
        <f aca="false">IF(ISNUMBER(FIND("1e kamerlid",D834,1)),1,0)</f>
        <v>0</v>
      </c>
      <c r="AD834" s="0" t="n">
        <f aca="false">IF(ISNUMBER(FIND("minister",D834,1)),1,0)</f>
        <v>0</v>
      </c>
      <c r="AE834" s="0" t="n">
        <f aca="false">IF(ISNUMBER(FIND("gedeputeerde",D834,1)),1,0)</f>
        <v>1</v>
      </c>
      <c r="AF834" s="0" t="n">
        <f aca="false">IF(ISNUMBER(FIND("commissaris",D834,1)),1,0)</f>
        <v>0</v>
      </c>
    </row>
    <row r="835" customFormat="false" ht="15" hidden="false" customHeight="false" outlineLevel="0" collapsed="false">
      <c r="A835" s="6" t="s">
        <v>3522</v>
      </c>
      <c r="B835" s="6" t="s">
        <v>3523</v>
      </c>
      <c r="C835" s="6" t="s">
        <v>3524</v>
      </c>
      <c r="D835" s="6" t="s">
        <v>509</v>
      </c>
      <c r="E835" s="6" t="s">
        <v>116</v>
      </c>
      <c r="F835" s="6" t="s">
        <v>117</v>
      </c>
      <c r="G835" s="6" t="s">
        <v>3525</v>
      </c>
      <c r="H835" s="13" t="s">
        <v>813</v>
      </c>
      <c r="I835" s="7" t="s">
        <v>39</v>
      </c>
      <c r="J835" s="7" t="s">
        <v>40</v>
      </c>
      <c r="K835" s="6" t="s">
        <v>40</v>
      </c>
      <c r="L835" s="6"/>
      <c r="M835" s="6"/>
      <c r="N835" s="8" t="s">
        <v>40</v>
      </c>
      <c r="O835" s="9" t="n">
        <v>1906</v>
      </c>
      <c r="P835" s="0" t="str">
        <f aca="false">RIGHT(VLOOKUP(A835,Sheet2!A:C,3,0),4)</f>
        <v>1921</v>
      </c>
      <c r="Q835" s="0" t="n">
        <f aca="false">P835-O835</f>
        <v>15</v>
      </c>
      <c r="R835" s="0" t="e">
        <f aca="false">VLOOKUP(A835,Sheet1!A:K,8,0)</f>
        <v>#N/A</v>
      </c>
      <c r="S835" s="0" t="e">
        <f aca="false">#N/A</f>
        <v>#N/A</v>
      </c>
      <c r="T835" s="0" t="e">
        <f aca="false">RIGHT(VLOOKUP(A835,Sheet1!A:K,11,0),4)</f>
        <v>#N/A</v>
      </c>
      <c r="U835" s="0" t="str">
        <f aca="false">RIGHT(G835,4)</f>
        <v>1913</v>
      </c>
      <c r="V835" s="0" t="e">
        <f aca="false">U835-T835</f>
        <v>#N/A</v>
      </c>
      <c r="W835" s="0" t="n">
        <f aca="false">IF(O835&lt;1881,1,0)</f>
        <v>0</v>
      </c>
      <c r="X835" s="0" t="n">
        <f aca="false">IF(AND(O835&gt;1880,O835&lt;1901),1,0)</f>
        <v>0</v>
      </c>
      <c r="Y835" s="0" t="n">
        <f aca="false">IF(AND(O835&gt;1900,O835&lt;1919),1,0)</f>
        <v>1</v>
      </c>
      <c r="Z835" s="0" t="n">
        <f aca="false">IF(O835&gt;1918,1,0)</f>
        <v>0</v>
      </c>
      <c r="AA835" s="0" t="n">
        <f aca="false">IF(W835=1,1,IF(X835=1,2,IF(Y835=1,3,IF(Z835=1,4,0))))</f>
        <v>3</v>
      </c>
      <c r="AB835" s="0" t="n">
        <f aca="false">IF(ISNUMBER(FIND("2e kamerlid",D835,1)),1,0)</f>
        <v>0</v>
      </c>
      <c r="AC835" s="0" t="n">
        <f aca="false">IF(ISNUMBER(FIND("1e kamerlid",D835,1)),1,0)</f>
        <v>0</v>
      </c>
      <c r="AD835" s="0" t="n">
        <f aca="false">IF(ISNUMBER(FIND("minister",D835,1)),1,0)</f>
        <v>0</v>
      </c>
      <c r="AE835" s="0" t="n">
        <f aca="false">IF(ISNUMBER(FIND("gedeputeerde",D835,1)),1,0)</f>
        <v>1</v>
      </c>
      <c r="AF835" s="0" t="n">
        <f aca="false">IF(ISNUMBER(FIND("commissaris",D835,1)),1,0)</f>
        <v>0</v>
      </c>
    </row>
    <row r="836" customFormat="false" ht="15" hidden="false" customHeight="false" outlineLevel="0" collapsed="false">
      <c r="A836" s="6" t="s">
        <v>3526</v>
      </c>
      <c r="B836" s="6" t="s">
        <v>454</v>
      </c>
      <c r="C836" s="6" t="s">
        <v>249</v>
      </c>
      <c r="D836" s="6" t="s">
        <v>509</v>
      </c>
      <c r="E836" s="6" t="s">
        <v>116</v>
      </c>
      <c r="F836" s="6" t="s">
        <v>117</v>
      </c>
      <c r="G836" s="6" t="s">
        <v>1341</v>
      </c>
      <c r="H836" s="13" t="s">
        <v>1341</v>
      </c>
      <c r="I836" s="7" t="s">
        <v>105</v>
      </c>
      <c r="J836" s="7" t="s">
        <v>76</v>
      </c>
      <c r="K836" s="6" t="s">
        <v>77</v>
      </c>
      <c r="L836" s="6"/>
      <c r="M836" s="6"/>
      <c r="N836" s="7" t="s">
        <v>77</v>
      </c>
      <c r="O836" s="9" t="n">
        <v>1906</v>
      </c>
      <c r="P836" s="0" t="str">
        <f aca="false">RIGHT(VLOOKUP(A836,Sheet2!A:C,3,0),4)</f>
        <v>1927</v>
      </c>
      <c r="Q836" s="0" t="n">
        <f aca="false">P836-O836</f>
        <v>21</v>
      </c>
      <c r="R836" s="0" t="e">
        <f aca="false">VLOOKUP(A836,Sheet1!A:K,8,0)</f>
        <v>#N/A</v>
      </c>
      <c r="S836" s="0" t="e">
        <f aca="false">#N/A</f>
        <v>#N/A</v>
      </c>
      <c r="T836" s="0" t="e">
        <f aca="false">RIGHT(VLOOKUP(A836,Sheet1!A:K,11,0),4)</f>
        <v>#N/A</v>
      </c>
      <c r="U836" s="0" t="str">
        <f aca="false">RIGHT(G836,4)</f>
        <v>1935</v>
      </c>
      <c r="V836" s="0" t="e">
        <f aca="false">U836-T836</f>
        <v>#N/A</v>
      </c>
      <c r="W836" s="0" t="n">
        <f aca="false">IF(O836&lt;1881,1,0)</f>
        <v>0</v>
      </c>
      <c r="X836" s="0" t="n">
        <f aca="false">IF(AND(O836&gt;1880,O836&lt;1901),1,0)</f>
        <v>0</v>
      </c>
      <c r="Y836" s="0" t="n">
        <f aca="false">IF(AND(O836&gt;1900,O836&lt;1919),1,0)</f>
        <v>1</v>
      </c>
      <c r="Z836" s="0" t="n">
        <f aca="false">IF(O836&gt;1918,1,0)</f>
        <v>0</v>
      </c>
      <c r="AA836" s="0" t="n">
        <f aca="false">IF(W836=1,1,IF(X836=1,2,IF(Y836=1,3,IF(Z836=1,4,0))))</f>
        <v>3</v>
      </c>
      <c r="AB836" s="0" t="n">
        <f aca="false">IF(ISNUMBER(FIND("2e kamerlid",D836,1)),1,0)</f>
        <v>0</v>
      </c>
      <c r="AC836" s="0" t="n">
        <f aca="false">IF(ISNUMBER(FIND("1e kamerlid",D836,1)),1,0)</f>
        <v>0</v>
      </c>
      <c r="AD836" s="0" t="n">
        <f aca="false">IF(ISNUMBER(FIND("minister",D836,1)),1,0)</f>
        <v>0</v>
      </c>
      <c r="AE836" s="0" t="n">
        <f aca="false">IF(ISNUMBER(FIND("gedeputeerde",D836,1)),1,0)</f>
        <v>1</v>
      </c>
      <c r="AF836" s="0" t="n">
        <f aca="false">IF(ISNUMBER(FIND("commissaris",D836,1)),1,0)</f>
        <v>0</v>
      </c>
    </row>
    <row r="837" customFormat="false" ht="15" hidden="false" customHeight="false" outlineLevel="0" collapsed="false">
      <c r="A837" s="6" t="s">
        <v>3527</v>
      </c>
      <c r="B837" s="24" t="s">
        <v>3528</v>
      </c>
      <c r="C837" s="7" t="s">
        <v>3529</v>
      </c>
      <c r="D837" s="7" t="s">
        <v>509</v>
      </c>
      <c r="E837" s="7" t="s">
        <v>716</v>
      </c>
      <c r="F837" s="7" t="s">
        <v>48</v>
      </c>
      <c r="G837" s="7" t="s">
        <v>3530</v>
      </c>
      <c r="H837" s="10" t="n">
        <v>1910</v>
      </c>
      <c r="I837" s="7" t="s">
        <v>39</v>
      </c>
      <c r="J837" s="7" t="s">
        <v>40</v>
      </c>
      <c r="K837" s="7" t="s">
        <v>40</v>
      </c>
      <c r="L837" s="7" t="s">
        <v>718</v>
      </c>
      <c r="M837" s="12"/>
      <c r="N837" s="8" t="s">
        <v>40</v>
      </c>
      <c r="O837" s="9" t="n">
        <v>1907</v>
      </c>
      <c r="P837" s="0" t="str">
        <f aca="false">RIGHT(VLOOKUP(A837,Sheet2!A:C,3,0),4)</f>
        <v>1910</v>
      </c>
      <c r="Q837" s="0" t="n">
        <f aca="false">P837-O837</f>
        <v>3</v>
      </c>
      <c r="R837" s="0" t="e">
        <f aca="false">VLOOKUP(A837,Sheet1!A:K,8,0)</f>
        <v>#N/A</v>
      </c>
      <c r="S837" s="0" t="e">
        <f aca="false">#N/A</f>
        <v>#N/A</v>
      </c>
      <c r="T837" s="0" t="e">
        <f aca="false">RIGHT(VLOOKUP(A837,Sheet1!A:K,11,0),4)</f>
        <v>#N/A</v>
      </c>
      <c r="U837" s="0" t="str">
        <f aca="false">RIGHT(G837,4)</f>
        <v>1910</v>
      </c>
      <c r="V837" s="0" t="e">
        <f aca="false">U837-T837</f>
        <v>#N/A</v>
      </c>
      <c r="W837" s="0" t="n">
        <f aca="false">IF(O837&lt;1881,1,0)</f>
        <v>0</v>
      </c>
      <c r="X837" s="0" t="n">
        <f aca="false">IF(AND(O837&gt;1880,O837&lt;1901),1,0)</f>
        <v>0</v>
      </c>
      <c r="Y837" s="0" t="n">
        <f aca="false">IF(AND(O837&gt;1900,O837&lt;1919),1,0)</f>
        <v>1</v>
      </c>
      <c r="Z837" s="0" t="n">
        <f aca="false">IF(O837&gt;1918,1,0)</f>
        <v>0</v>
      </c>
      <c r="AA837" s="0" t="n">
        <f aca="false">IF(W837=1,1,IF(X837=1,2,IF(Y837=1,3,IF(Z837=1,4,0))))</f>
        <v>3</v>
      </c>
      <c r="AB837" s="0" t="n">
        <f aca="false">IF(ISNUMBER(FIND("2e kamerlid",D837,1)),1,0)</f>
        <v>0</v>
      </c>
      <c r="AC837" s="0" t="n">
        <f aca="false">IF(ISNUMBER(FIND("1e kamerlid",D837,1)),1,0)</f>
        <v>0</v>
      </c>
      <c r="AD837" s="0" t="n">
        <f aca="false">IF(ISNUMBER(FIND("minister",D837,1)),1,0)</f>
        <v>0</v>
      </c>
      <c r="AE837" s="0" t="n">
        <f aca="false">IF(ISNUMBER(FIND("gedeputeerde",D837,1)),1,0)</f>
        <v>1</v>
      </c>
      <c r="AF837" s="0" t="n">
        <f aca="false">IF(ISNUMBER(FIND("commissaris",D837,1)),1,0)</f>
        <v>0</v>
      </c>
    </row>
    <row r="838" customFormat="false" ht="15" hidden="false" customHeight="false" outlineLevel="0" collapsed="false">
      <c r="A838" s="6" t="s">
        <v>3531</v>
      </c>
      <c r="B838" s="24" t="s">
        <v>3532</v>
      </c>
      <c r="C838" s="7" t="s">
        <v>518</v>
      </c>
      <c r="D838" s="7" t="s">
        <v>509</v>
      </c>
      <c r="E838" s="7" t="s">
        <v>3533</v>
      </c>
      <c r="F838" s="7" t="s">
        <v>66</v>
      </c>
      <c r="G838" s="7" t="s">
        <v>3534</v>
      </c>
      <c r="H838" s="7" t="n">
        <v>1918</v>
      </c>
      <c r="I838" s="11" t="n">
        <v>6527</v>
      </c>
      <c r="J838" s="7" t="s">
        <v>40</v>
      </c>
      <c r="K838" s="7" t="s">
        <v>40</v>
      </c>
      <c r="L838" s="7" t="s">
        <v>651</v>
      </c>
      <c r="M838" s="7"/>
      <c r="N838" s="8" t="s">
        <v>40</v>
      </c>
      <c r="O838" s="9" t="n">
        <v>1907</v>
      </c>
      <c r="P838" s="0" t="str">
        <f aca="false">RIGHT(VLOOKUP(A838,Sheet2!A:C,3,0),4)</f>
        <v>1913</v>
      </c>
      <c r="Q838" s="0" t="n">
        <f aca="false">P838-O838</f>
        <v>6</v>
      </c>
      <c r="R838" s="0" t="e">
        <f aca="false">VLOOKUP(A838,Sheet1!A:K,8,0)</f>
        <v>#N/A</v>
      </c>
      <c r="S838" s="0" t="e">
        <f aca="false">#N/A</f>
        <v>#N/A</v>
      </c>
      <c r="T838" s="0" t="e">
        <f aca="false">RIGHT(VLOOKUP(A838,Sheet1!A:K,11,0),4)</f>
        <v>#N/A</v>
      </c>
      <c r="U838" s="0" t="str">
        <f aca="false">RIGHT(G838,4)</f>
        <v>1918</v>
      </c>
      <c r="V838" s="0" t="e">
        <f aca="false">U838-T838</f>
        <v>#N/A</v>
      </c>
      <c r="W838" s="0" t="n">
        <f aca="false">IF(O838&lt;1881,1,0)</f>
        <v>0</v>
      </c>
      <c r="X838" s="0" t="n">
        <f aca="false">IF(AND(O838&gt;1880,O838&lt;1901),1,0)</f>
        <v>0</v>
      </c>
      <c r="Y838" s="0" t="n">
        <f aca="false">IF(AND(O838&gt;1900,O838&lt;1919),1,0)</f>
        <v>1</v>
      </c>
      <c r="Z838" s="0" t="n">
        <f aca="false">IF(O838&gt;1918,1,0)</f>
        <v>0</v>
      </c>
      <c r="AA838" s="0" t="n">
        <f aca="false">IF(W838=1,1,IF(X838=1,2,IF(Y838=1,3,IF(Z838=1,4,0))))</f>
        <v>3</v>
      </c>
      <c r="AB838" s="0" t="n">
        <f aca="false">IF(ISNUMBER(FIND("2e kamerlid",D838,1)),1,0)</f>
        <v>0</v>
      </c>
      <c r="AC838" s="0" t="n">
        <f aca="false">IF(ISNUMBER(FIND("1e kamerlid",D838,1)),1,0)</f>
        <v>0</v>
      </c>
      <c r="AD838" s="0" t="n">
        <f aca="false">IF(ISNUMBER(FIND("minister",D838,1)),1,0)</f>
        <v>0</v>
      </c>
      <c r="AE838" s="0" t="n">
        <f aca="false">IF(ISNUMBER(FIND("gedeputeerde",D838,1)),1,0)</f>
        <v>1</v>
      </c>
      <c r="AF838" s="0" t="n">
        <f aca="false">IF(ISNUMBER(FIND("commissaris",D838,1)),1,0)</f>
        <v>0</v>
      </c>
    </row>
    <row r="839" customFormat="false" ht="15" hidden="false" customHeight="false" outlineLevel="0" collapsed="false">
      <c r="A839" s="6" t="s">
        <v>3535</v>
      </c>
      <c r="B839" s="24" t="s">
        <v>3536</v>
      </c>
      <c r="C839" s="7" t="s">
        <v>320</v>
      </c>
      <c r="D839" s="7" t="s">
        <v>509</v>
      </c>
      <c r="E839" s="7" t="s">
        <v>58</v>
      </c>
      <c r="F839" s="7" t="s">
        <v>56</v>
      </c>
      <c r="G839" s="7" t="s">
        <v>866</v>
      </c>
      <c r="H839" s="7" t="n">
        <v>1916</v>
      </c>
      <c r="I839" s="11" t="n">
        <v>2727968</v>
      </c>
      <c r="J839" s="7" t="s">
        <v>40</v>
      </c>
      <c r="K839" s="7" t="s">
        <v>40</v>
      </c>
      <c r="L839" s="7"/>
      <c r="M839" s="12" t="s">
        <v>3537</v>
      </c>
      <c r="N839" s="7" t="s">
        <v>40</v>
      </c>
      <c r="O839" s="9" t="n">
        <v>1907</v>
      </c>
      <c r="P839" s="0" t="str">
        <f aca="false">RIGHT(VLOOKUP(A839,Sheet2!A:C,3,0),4)</f>
        <v>1915</v>
      </c>
      <c r="Q839" s="0" t="n">
        <f aca="false">P839-O839</f>
        <v>8</v>
      </c>
      <c r="R839" s="0" t="e">
        <f aca="false">VLOOKUP(A839,Sheet1!A:K,8,0)</f>
        <v>#N/A</v>
      </c>
      <c r="S839" s="0" t="e">
        <f aca="false">#N/A</f>
        <v>#N/A</v>
      </c>
      <c r="T839" s="0" t="e">
        <f aca="false">RIGHT(VLOOKUP(A839,Sheet1!A:K,11,0),4)</f>
        <v>#N/A</v>
      </c>
      <c r="U839" s="0" t="str">
        <f aca="false">RIGHT(G839,4)</f>
        <v>1916</v>
      </c>
      <c r="V839" s="0" t="e">
        <f aca="false">U839-T839</f>
        <v>#N/A</v>
      </c>
      <c r="W839" s="0" t="n">
        <f aca="false">IF(O839&lt;1881,1,0)</f>
        <v>0</v>
      </c>
      <c r="X839" s="0" t="n">
        <f aca="false">IF(AND(O839&gt;1880,O839&lt;1901),1,0)</f>
        <v>0</v>
      </c>
      <c r="Y839" s="0" t="n">
        <f aca="false">IF(AND(O839&gt;1900,O839&lt;1919),1,0)</f>
        <v>1</v>
      </c>
      <c r="Z839" s="0" t="n">
        <f aca="false">IF(O839&gt;1918,1,0)</f>
        <v>0</v>
      </c>
      <c r="AA839" s="0" t="n">
        <f aca="false">IF(W839=1,1,IF(X839=1,2,IF(Y839=1,3,IF(Z839=1,4,0))))</f>
        <v>3</v>
      </c>
      <c r="AB839" s="0" t="n">
        <f aca="false">IF(ISNUMBER(FIND("2e kamerlid",D839,1)),1,0)</f>
        <v>0</v>
      </c>
      <c r="AC839" s="0" t="n">
        <f aca="false">IF(ISNUMBER(FIND("1e kamerlid",D839,1)),1,0)</f>
        <v>0</v>
      </c>
      <c r="AD839" s="0" t="n">
        <f aca="false">IF(ISNUMBER(FIND("minister",D839,1)),1,0)</f>
        <v>0</v>
      </c>
      <c r="AE839" s="0" t="n">
        <f aca="false">IF(ISNUMBER(FIND("gedeputeerde",D839,1)),1,0)</f>
        <v>1</v>
      </c>
      <c r="AF839" s="0" t="n">
        <f aca="false">IF(ISNUMBER(FIND("commissaris",D839,1)),1,0)</f>
        <v>0</v>
      </c>
    </row>
    <row r="840" customFormat="false" ht="15" hidden="false" customHeight="false" outlineLevel="0" collapsed="false">
      <c r="A840" s="6" t="s">
        <v>3538</v>
      </c>
      <c r="B840" s="6" t="s">
        <v>3539</v>
      </c>
      <c r="C840" s="6" t="s">
        <v>2193</v>
      </c>
      <c r="D840" s="6" t="s">
        <v>509</v>
      </c>
      <c r="E840" s="6" t="s">
        <v>429</v>
      </c>
      <c r="F840" s="6" t="s">
        <v>340</v>
      </c>
      <c r="G840" s="6" t="s">
        <v>3540</v>
      </c>
      <c r="H840" s="13" t="s">
        <v>431</v>
      </c>
      <c r="I840" s="7" t="s">
        <v>39</v>
      </c>
      <c r="J840" s="6" t="s">
        <v>40</v>
      </c>
      <c r="K840" s="7" t="s">
        <v>40</v>
      </c>
      <c r="L840" s="6"/>
      <c r="M840" s="6"/>
      <c r="N840" s="7" t="s">
        <v>40</v>
      </c>
      <c r="O840" s="9" t="n">
        <v>1851</v>
      </c>
      <c r="P840" s="0" t="str">
        <f aca="false">RIGHT(VLOOKUP(A840,Sheet2!A:C,3,0),4)</f>
        <v>1871</v>
      </c>
      <c r="Q840" s="0" t="n">
        <f aca="false">P840-O840</f>
        <v>20</v>
      </c>
      <c r="R840" s="0" t="e">
        <f aca="false">VLOOKUP(A840,Sheet1!A:K,8,0)</f>
        <v>#N/A</v>
      </c>
      <c r="S840" s="0" t="e">
        <f aca="false">#N/A</f>
        <v>#N/A</v>
      </c>
      <c r="T840" s="0" t="e">
        <f aca="false">RIGHT(VLOOKUP(A840,Sheet1!A:K,11,0),4)</f>
        <v>#N/A</v>
      </c>
      <c r="U840" s="0" t="str">
        <f aca="false">RIGHT(G840,4)</f>
        <v>1883</v>
      </c>
      <c r="V840" s="0" t="e">
        <f aca="false">U840-T840</f>
        <v>#N/A</v>
      </c>
      <c r="W840" s="0" t="n">
        <f aca="false">IF(O840&lt;1881,1,0)</f>
        <v>1</v>
      </c>
      <c r="X840" s="0" t="n">
        <f aca="false">IF(AND(O840&gt;1880,O840&lt;1901),1,0)</f>
        <v>0</v>
      </c>
      <c r="Y840" s="0" t="n">
        <f aca="false">IF(AND(O840&gt;1900,O840&lt;1919),1,0)</f>
        <v>0</v>
      </c>
      <c r="Z840" s="0" t="n">
        <f aca="false">IF(O840&gt;1918,1,0)</f>
        <v>0</v>
      </c>
      <c r="AA840" s="0" t="n">
        <f aca="false">IF(W840=1,1,IF(X840=1,2,IF(Y840=1,3,IF(Z840=1,4,0))))</f>
        <v>1</v>
      </c>
      <c r="AB840" s="0" t="n">
        <f aca="false">IF(ISNUMBER(FIND("2e kamerlid",D840,1)),1,0)</f>
        <v>0</v>
      </c>
      <c r="AC840" s="0" t="n">
        <f aca="false">IF(ISNUMBER(FIND("1e kamerlid",D840,1)),1,0)</f>
        <v>0</v>
      </c>
      <c r="AD840" s="0" t="n">
        <f aca="false">IF(ISNUMBER(FIND("minister",D840,1)),1,0)</f>
        <v>0</v>
      </c>
      <c r="AE840" s="0" t="n">
        <f aca="false">IF(ISNUMBER(FIND("gedeputeerde",D840,1)),1,0)</f>
        <v>1</v>
      </c>
      <c r="AF840" s="0" t="n">
        <f aca="false">IF(ISNUMBER(FIND("commissaris",D840,1)),1,0)</f>
        <v>0</v>
      </c>
    </row>
    <row r="841" customFormat="false" ht="15" hidden="false" customHeight="false" outlineLevel="0" collapsed="false">
      <c r="A841" s="6" t="s">
        <v>3541</v>
      </c>
      <c r="B841" s="24" t="s">
        <v>3542</v>
      </c>
      <c r="C841" s="7" t="s">
        <v>3543</v>
      </c>
      <c r="D841" s="7" t="s">
        <v>509</v>
      </c>
      <c r="E841" s="7" t="s">
        <v>212</v>
      </c>
      <c r="F841" s="7" t="s">
        <v>110</v>
      </c>
      <c r="G841" s="7" t="s">
        <v>1632</v>
      </c>
      <c r="H841" s="7" t="n">
        <v>1926</v>
      </c>
      <c r="I841" s="11" t="n">
        <v>1816</v>
      </c>
      <c r="J841" s="7" t="s">
        <v>40</v>
      </c>
      <c r="K841" s="7" t="s">
        <v>40</v>
      </c>
      <c r="L841" s="7"/>
      <c r="M841" s="12"/>
      <c r="N841" s="7" t="s">
        <v>40</v>
      </c>
      <c r="O841" s="9" t="n">
        <v>1907</v>
      </c>
      <c r="P841" s="0" t="str">
        <f aca="false">RIGHT(VLOOKUP(A841,Sheet2!A:C,3,0),4)</f>
        <v>1926</v>
      </c>
      <c r="Q841" s="0" t="n">
        <f aca="false">P841-O841</f>
        <v>19</v>
      </c>
      <c r="R841" s="0" t="e">
        <f aca="false">VLOOKUP(A841,Sheet1!A:K,8,0)</f>
        <v>#N/A</v>
      </c>
      <c r="S841" s="0" t="e">
        <f aca="false">#N/A</f>
        <v>#N/A</v>
      </c>
      <c r="T841" s="0" t="e">
        <f aca="false">RIGHT(VLOOKUP(A841,Sheet1!A:K,11,0),4)</f>
        <v>#N/A</v>
      </c>
      <c r="U841" s="0" t="str">
        <f aca="false">RIGHT(G841,4)</f>
        <v>1926</v>
      </c>
      <c r="V841" s="0" t="e">
        <f aca="false">U841-T841</f>
        <v>#N/A</v>
      </c>
      <c r="W841" s="0" t="n">
        <f aca="false">IF(O841&lt;1881,1,0)</f>
        <v>0</v>
      </c>
      <c r="X841" s="0" t="n">
        <f aca="false">IF(AND(O841&gt;1880,O841&lt;1901),1,0)</f>
        <v>0</v>
      </c>
      <c r="Y841" s="0" t="n">
        <f aca="false">IF(AND(O841&gt;1900,O841&lt;1919),1,0)</f>
        <v>1</v>
      </c>
      <c r="Z841" s="0" t="n">
        <f aca="false">IF(O841&gt;1918,1,0)</f>
        <v>0</v>
      </c>
      <c r="AA841" s="0" t="n">
        <f aca="false">IF(W841=1,1,IF(X841=1,2,IF(Y841=1,3,IF(Z841=1,4,0))))</f>
        <v>3</v>
      </c>
      <c r="AB841" s="0" t="n">
        <f aca="false">IF(ISNUMBER(FIND("2e kamerlid",D841,1)),1,0)</f>
        <v>0</v>
      </c>
      <c r="AC841" s="0" t="n">
        <f aca="false">IF(ISNUMBER(FIND("1e kamerlid",D841,1)),1,0)</f>
        <v>0</v>
      </c>
      <c r="AD841" s="0" t="n">
        <f aca="false">IF(ISNUMBER(FIND("minister",D841,1)),1,0)</f>
        <v>0</v>
      </c>
      <c r="AE841" s="0" t="n">
        <f aca="false">IF(ISNUMBER(FIND("gedeputeerde",D841,1)),1,0)</f>
        <v>1</v>
      </c>
      <c r="AF841" s="0" t="n">
        <f aca="false">IF(ISNUMBER(FIND("commissaris",D841,1)),1,0)</f>
        <v>0</v>
      </c>
    </row>
    <row r="842" customFormat="false" ht="15" hidden="false" customHeight="false" outlineLevel="0" collapsed="false">
      <c r="A842" s="6" t="s">
        <v>3544</v>
      </c>
      <c r="B842" s="24" t="s">
        <v>1587</v>
      </c>
      <c r="C842" s="7" t="s">
        <v>64</v>
      </c>
      <c r="D842" s="7" t="s">
        <v>509</v>
      </c>
      <c r="E842" s="7" t="s">
        <v>82</v>
      </c>
      <c r="F842" s="7" t="s">
        <v>37</v>
      </c>
      <c r="G842" s="7" t="s">
        <v>641</v>
      </c>
      <c r="H842" s="7" t="n">
        <v>1940</v>
      </c>
      <c r="I842" s="7" t="s">
        <v>84</v>
      </c>
      <c r="J842" s="7" t="s">
        <v>40</v>
      </c>
      <c r="K842" s="7" t="s">
        <v>40</v>
      </c>
      <c r="L842" s="7"/>
      <c r="M842" s="7"/>
      <c r="N842" s="8" t="s">
        <v>40</v>
      </c>
      <c r="O842" s="9" t="n">
        <v>1907</v>
      </c>
      <c r="P842" s="0" t="str">
        <f aca="false">RIGHT(VLOOKUP(A842,Sheet2!A:C,3,0),4)</f>
        <v>1926</v>
      </c>
      <c r="Q842" s="0" t="n">
        <f aca="false">P842-O842</f>
        <v>19</v>
      </c>
      <c r="R842" s="0" t="e">
        <f aca="false">VLOOKUP(A842,Sheet1!A:K,8,0)</f>
        <v>#N/A</v>
      </c>
      <c r="S842" s="0" t="e">
        <f aca="false">#N/A</f>
        <v>#N/A</v>
      </c>
      <c r="T842" s="0" t="e">
        <f aca="false">RIGHT(VLOOKUP(A842,Sheet1!A:K,11,0),4)</f>
        <v>#N/A</v>
      </c>
      <c r="U842" s="0" t="str">
        <f aca="false">RIGHT(G842,4)</f>
        <v>1940</v>
      </c>
      <c r="V842" s="0" t="e">
        <f aca="false">U842-T842</f>
        <v>#N/A</v>
      </c>
      <c r="W842" s="0" t="n">
        <f aca="false">IF(O842&lt;1881,1,0)</f>
        <v>0</v>
      </c>
      <c r="X842" s="0" t="n">
        <f aca="false">IF(AND(O842&gt;1880,O842&lt;1901),1,0)</f>
        <v>0</v>
      </c>
      <c r="Y842" s="0" t="n">
        <f aca="false">IF(AND(O842&gt;1900,O842&lt;1919),1,0)</f>
        <v>1</v>
      </c>
      <c r="Z842" s="0" t="n">
        <f aca="false">IF(O842&gt;1918,1,0)</f>
        <v>0</v>
      </c>
      <c r="AA842" s="0" t="n">
        <f aca="false">IF(W842=1,1,IF(X842=1,2,IF(Y842=1,3,IF(Z842=1,4,0))))</f>
        <v>3</v>
      </c>
      <c r="AB842" s="0" t="n">
        <f aca="false">IF(ISNUMBER(FIND("2e kamerlid",D842,1)),1,0)</f>
        <v>0</v>
      </c>
      <c r="AC842" s="0" t="n">
        <f aca="false">IF(ISNUMBER(FIND("1e kamerlid",D842,1)),1,0)</f>
        <v>0</v>
      </c>
      <c r="AD842" s="0" t="n">
        <f aca="false">IF(ISNUMBER(FIND("minister",D842,1)),1,0)</f>
        <v>0</v>
      </c>
      <c r="AE842" s="0" t="n">
        <f aca="false">IF(ISNUMBER(FIND("gedeputeerde",D842,1)),1,0)</f>
        <v>1</v>
      </c>
      <c r="AF842" s="0" t="n">
        <f aca="false">IF(ISNUMBER(FIND("commissaris",D842,1)),1,0)</f>
        <v>0</v>
      </c>
    </row>
    <row r="843" customFormat="false" ht="15" hidden="false" customHeight="false" outlineLevel="0" collapsed="false">
      <c r="A843" s="6" t="s">
        <v>3545</v>
      </c>
      <c r="B843" s="24" t="s">
        <v>3546</v>
      </c>
      <c r="C843" s="7" t="s">
        <v>395</v>
      </c>
      <c r="D843" s="7" t="s">
        <v>509</v>
      </c>
      <c r="E843" s="7" t="s">
        <v>657</v>
      </c>
      <c r="F843" s="7" t="s">
        <v>66</v>
      </c>
      <c r="G843" s="27" t="n">
        <v>10816</v>
      </c>
      <c r="H843" s="7" t="n">
        <v>1929</v>
      </c>
      <c r="I843" s="7" t="s">
        <v>39</v>
      </c>
      <c r="J843" s="7" t="s">
        <v>40</v>
      </c>
      <c r="K843" s="7" t="s">
        <v>40</v>
      </c>
      <c r="L843" s="7"/>
      <c r="M843" s="7" t="s">
        <v>3547</v>
      </c>
      <c r="N843" s="8" t="s">
        <v>40</v>
      </c>
      <c r="O843" s="9" t="n">
        <v>1907</v>
      </c>
      <c r="P843" s="0" t="str">
        <f aca="false">RIGHT(VLOOKUP(A843,Sheet2!A:C,3,0),4)</f>
        <v>1929</v>
      </c>
      <c r="Q843" s="0" t="n">
        <f aca="false">P843-O843</f>
        <v>22</v>
      </c>
      <c r="R843" s="0" t="e">
        <f aca="false">VLOOKUP(A843,Sheet1!A:K,8,0)</f>
        <v>#N/A</v>
      </c>
      <c r="S843" s="0" t="e">
        <f aca="false">#N/A</f>
        <v>#N/A</v>
      </c>
      <c r="T843" s="0" t="e">
        <f aca="false">RIGHT(VLOOKUP(A843,Sheet1!A:K,11,0),4)</f>
        <v>#N/A</v>
      </c>
      <c r="U843" s="0" t="str">
        <f aca="false">RIGHT(H843,4)</f>
        <v>1929</v>
      </c>
      <c r="V843" s="0" t="e">
        <f aca="false">U843-T843</f>
        <v>#N/A</v>
      </c>
      <c r="W843" s="0" t="n">
        <f aca="false">IF(O843&lt;1881,1,0)</f>
        <v>0</v>
      </c>
      <c r="X843" s="0" t="n">
        <f aca="false">IF(AND(O843&gt;1880,O843&lt;1901),1,0)</f>
        <v>0</v>
      </c>
      <c r="Y843" s="0" t="n">
        <f aca="false">IF(AND(O843&gt;1900,O843&lt;1919),1,0)</f>
        <v>1</v>
      </c>
      <c r="Z843" s="0" t="n">
        <f aca="false">IF(O843&gt;1918,1,0)</f>
        <v>0</v>
      </c>
      <c r="AA843" s="0" t="n">
        <f aca="false">IF(W843=1,1,IF(X843=1,2,IF(Y843=1,3,IF(Z843=1,4,0))))</f>
        <v>3</v>
      </c>
      <c r="AB843" s="0" t="n">
        <f aca="false">IF(ISNUMBER(FIND("2e kamerlid",D843,1)),1,0)</f>
        <v>0</v>
      </c>
      <c r="AC843" s="0" t="n">
        <f aca="false">IF(ISNUMBER(FIND("1e kamerlid",D843,1)),1,0)</f>
        <v>0</v>
      </c>
      <c r="AD843" s="0" t="n">
        <f aca="false">IF(ISNUMBER(FIND("minister",D843,1)),1,0)</f>
        <v>0</v>
      </c>
      <c r="AE843" s="0" t="n">
        <f aca="false">IF(ISNUMBER(FIND("gedeputeerde",D843,1)),1,0)</f>
        <v>1</v>
      </c>
      <c r="AF843" s="0" t="n">
        <f aca="false">IF(ISNUMBER(FIND("commissaris",D843,1)),1,0)</f>
        <v>0</v>
      </c>
    </row>
    <row r="844" customFormat="false" ht="15" hidden="false" customHeight="false" outlineLevel="0" collapsed="false">
      <c r="A844" s="6" t="s">
        <v>3548</v>
      </c>
      <c r="B844" s="24" t="s">
        <v>871</v>
      </c>
      <c r="C844" s="7" t="s">
        <v>3549</v>
      </c>
      <c r="D844" s="7" t="s">
        <v>509</v>
      </c>
      <c r="E844" s="7" t="s">
        <v>82</v>
      </c>
      <c r="F844" s="7" t="s">
        <v>37</v>
      </c>
      <c r="G844" s="27" t="n">
        <v>14369</v>
      </c>
      <c r="H844" s="7" t="n">
        <v>1939</v>
      </c>
      <c r="I844" s="7" t="s">
        <v>39</v>
      </c>
      <c r="J844" s="7" t="s">
        <v>40</v>
      </c>
      <c r="K844" s="7" t="s">
        <v>40</v>
      </c>
      <c r="L844" s="7"/>
      <c r="M844" s="7" t="s">
        <v>3550</v>
      </c>
      <c r="N844" s="8" t="s">
        <v>40</v>
      </c>
      <c r="O844" s="9" t="n">
        <v>1907</v>
      </c>
      <c r="P844" s="0" t="str">
        <f aca="false">RIGHT(VLOOKUP(A844,Sheet2!A:C,3,0),4)</f>
        <v>1939</v>
      </c>
      <c r="Q844" s="0" t="n">
        <f aca="false">P844-O844</f>
        <v>32</v>
      </c>
      <c r="R844" s="0" t="e">
        <f aca="false">VLOOKUP(A844,Sheet1!A:K,8,0)</f>
        <v>#N/A</v>
      </c>
      <c r="S844" s="0" t="e">
        <f aca="false">#N/A</f>
        <v>#N/A</v>
      </c>
      <c r="T844" s="0" t="e">
        <f aca="false">RIGHT(VLOOKUP(A844,Sheet1!A:K,11,0),4)</f>
        <v>#N/A</v>
      </c>
      <c r="U844" s="0" t="str">
        <f aca="false">RIGHT(H844,4)</f>
        <v>1939</v>
      </c>
      <c r="V844" s="0" t="e">
        <f aca="false">U844-T844</f>
        <v>#N/A</v>
      </c>
      <c r="W844" s="0" t="n">
        <f aca="false">IF(O844&lt;1881,1,0)</f>
        <v>0</v>
      </c>
      <c r="X844" s="0" t="n">
        <f aca="false">IF(AND(O844&gt;1880,O844&lt;1901),1,0)</f>
        <v>0</v>
      </c>
      <c r="Y844" s="0" t="n">
        <f aca="false">IF(AND(O844&gt;1900,O844&lt;1919),1,0)</f>
        <v>1</v>
      </c>
      <c r="Z844" s="0" t="n">
        <f aca="false">IF(O844&gt;1918,1,0)</f>
        <v>0</v>
      </c>
      <c r="AA844" s="0" t="n">
        <f aca="false">IF(W844=1,1,IF(X844=1,2,IF(Y844=1,3,IF(Z844=1,4,0))))</f>
        <v>3</v>
      </c>
      <c r="AB844" s="0" t="n">
        <f aca="false">IF(ISNUMBER(FIND("2e kamerlid",D844,1)),1,0)</f>
        <v>0</v>
      </c>
      <c r="AC844" s="0" t="n">
        <f aca="false">IF(ISNUMBER(FIND("1e kamerlid",D844,1)),1,0)</f>
        <v>0</v>
      </c>
      <c r="AD844" s="0" t="n">
        <f aca="false">IF(ISNUMBER(FIND("minister",D844,1)),1,0)</f>
        <v>0</v>
      </c>
      <c r="AE844" s="0" t="n">
        <f aca="false">IF(ISNUMBER(FIND("gedeputeerde",D844,1)),1,0)</f>
        <v>1</v>
      </c>
      <c r="AF844" s="0" t="n">
        <f aca="false">IF(ISNUMBER(FIND("commissaris",D844,1)),1,0)</f>
        <v>0</v>
      </c>
    </row>
    <row r="845" customFormat="false" ht="15" hidden="false" customHeight="false" outlineLevel="0" collapsed="false">
      <c r="A845" s="6" t="s">
        <v>3551</v>
      </c>
      <c r="B845" s="24" t="s">
        <v>1615</v>
      </c>
      <c r="C845" s="7" t="s">
        <v>1251</v>
      </c>
      <c r="D845" s="7" t="s">
        <v>509</v>
      </c>
      <c r="E845" s="7" t="s">
        <v>704</v>
      </c>
      <c r="F845" s="7" t="s">
        <v>110</v>
      </c>
      <c r="G845" s="27" t="n">
        <v>13609</v>
      </c>
      <c r="H845" s="7" t="n">
        <v>1937</v>
      </c>
      <c r="I845" s="7" t="s">
        <v>39</v>
      </c>
      <c r="J845" s="7" t="s">
        <v>40</v>
      </c>
      <c r="K845" s="7" t="s">
        <v>40</v>
      </c>
      <c r="L845" s="7"/>
      <c r="M845" s="7" t="s">
        <v>710</v>
      </c>
      <c r="N845" s="8" t="s">
        <v>40</v>
      </c>
      <c r="O845" s="9" t="n">
        <v>1908</v>
      </c>
      <c r="P845" s="0" t="str">
        <f aca="false">RIGHT(VLOOKUP(A845,Sheet2!A:C,3,0),4)</f>
        <v>1909</v>
      </c>
      <c r="Q845" s="0" t="n">
        <f aca="false">P845-O845</f>
        <v>1</v>
      </c>
      <c r="R845" s="0" t="e">
        <f aca="false">VLOOKUP(A845,Sheet1!A:K,8,0)</f>
        <v>#N/A</v>
      </c>
      <c r="S845" s="0" t="e">
        <f aca="false">#N/A</f>
        <v>#N/A</v>
      </c>
      <c r="T845" s="0" t="e">
        <f aca="false">RIGHT(VLOOKUP(A845,Sheet1!A:K,11,0),4)</f>
        <v>#N/A</v>
      </c>
      <c r="U845" s="0" t="str">
        <f aca="false">RIGHT(H845,4)</f>
        <v>1937</v>
      </c>
      <c r="V845" s="0" t="e">
        <f aca="false">U845-T845</f>
        <v>#N/A</v>
      </c>
      <c r="W845" s="0" t="n">
        <f aca="false">IF(O845&lt;1881,1,0)</f>
        <v>0</v>
      </c>
      <c r="X845" s="0" t="n">
        <f aca="false">IF(AND(O845&gt;1880,O845&lt;1901),1,0)</f>
        <v>0</v>
      </c>
      <c r="Y845" s="0" t="n">
        <f aca="false">IF(AND(O845&gt;1900,O845&lt;1919),1,0)</f>
        <v>1</v>
      </c>
      <c r="Z845" s="0" t="n">
        <f aca="false">IF(O845&gt;1918,1,0)</f>
        <v>0</v>
      </c>
      <c r="AA845" s="0" t="n">
        <f aca="false">IF(W845=1,1,IF(X845=1,2,IF(Y845=1,3,IF(Z845=1,4,0))))</f>
        <v>3</v>
      </c>
      <c r="AB845" s="0" t="n">
        <f aca="false">IF(ISNUMBER(FIND("2e kamerlid",D845,1)),1,0)</f>
        <v>0</v>
      </c>
      <c r="AC845" s="0" t="n">
        <f aca="false">IF(ISNUMBER(FIND("1e kamerlid",D845,1)),1,0)</f>
        <v>0</v>
      </c>
      <c r="AD845" s="0" t="n">
        <f aca="false">IF(ISNUMBER(FIND("minister",D845,1)),1,0)</f>
        <v>0</v>
      </c>
      <c r="AE845" s="0" t="n">
        <f aca="false">IF(ISNUMBER(FIND("gedeputeerde",D845,1)),1,0)</f>
        <v>1</v>
      </c>
      <c r="AF845" s="0" t="n">
        <f aca="false">IF(ISNUMBER(FIND("commissaris",D845,1)),1,0)</f>
        <v>0</v>
      </c>
    </row>
    <row r="846" customFormat="false" ht="15" hidden="false" customHeight="false" outlineLevel="0" collapsed="false">
      <c r="A846" s="6" t="s">
        <v>3552</v>
      </c>
      <c r="B846" s="6" t="s">
        <v>3553</v>
      </c>
      <c r="C846" s="6" t="s">
        <v>64</v>
      </c>
      <c r="D846" s="6" t="s">
        <v>509</v>
      </c>
      <c r="E846" s="6" t="s">
        <v>810</v>
      </c>
      <c r="F846" s="6" t="s">
        <v>811</v>
      </c>
      <c r="G846" s="13" t="s">
        <v>3554</v>
      </c>
      <c r="H846" s="13" t="s">
        <v>1608</v>
      </c>
      <c r="I846" s="7" t="s">
        <v>105</v>
      </c>
      <c r="J846" s="7" t="s">
        <v>76</v>
      </c>
      <c r="K846" s="6" t="s">
        <v>77</v>
      </c>
      <c r="L846" s="6"/>
      <c r="M846" s="6"/>
      <c r="N846" s="7" t="s">
        <v>77</v>
      </c>
      <c r="O846" s="9" t="n">
        <v>1908</v>
      </c>
      <c r="P846" s="0" t="str">
        <f aca="false">RIGHT(VLOOKUP(A846,Sheet2!A:C,3,0),4)</f>
        <v>1939</v>
      </c>
      <c r="Q846" s="0" t="n">
        <f aca="false">P846-O846</f>
        <v>31</v>
      </c>
      <c r="R846" s="0" t="e">
        <f aca="false">VLOOKUP(A846,Sheet1!A:K,8,0)</f>
        <v>#N/A</v>
      </c>
      <c r="S846" s="0" t="e">
        <f aca="false">#N/A</f>
        <v>#N/A</v>
      </c>
      <c r="T846" s="0" t="e">
        <f aca="false">RIGHT(VLOOKUP(A846,Sheet1!A:K,11,0),4)</f>
        <v>#N/A</v>
      </c>
      <c r="U846" s="0" t="str">
        <f aca="false">RIGHT(G846,4)</f>
        <v>1939</v>
      </c>
      <c r="V846" s="0" t="e">
        <f aca="false">U846-T846</f>
        <v>#N/A</v>
      </c>
      <c r="W846" s="0" t="n">
        <f aca="false">IF(O846&lt;1881,1,0)</f>
        <v>0</v>
      </c>
      <c r="X846" s="0" t="n">
        <f aca="false">IF(AND(O846&gt;1880,O846&lt;1901),1,0)</f>
        <v>0</v>
      </c>
      <c r="Y846" s="0" t="n">
        <f aca="false">IF(AND(O846&gt;1900,O846&lt;1919),1,0)</f>
        <v>1</v>
      </c>
      <c r="Z846" s="0" t="n">
        <f aca="false">IF(O846&gt;1918,1,0)</f>
        <v>0</v>
      </c>
      <c r="AA846" s="0" t="n">
        <f aca="false">IF(W846=1,1,IF(X846=1,2,IF(Y846=1,3,IF(Z846=1,4,0))))</f>
        <v>3</v>
      </c>
      <c r="AB846" s="0" t="n">
        <f aca="false">IF(ISNUMBER(FIND("2e kamerlid",D846,1)),1,0)</f>
        <v>0</v>
      </c>
      <c r="AC846" s="0" t="n">
        <f aca="false">IF(ISNUMBER(FIND("1e kamerlid",D846,1)),1,0)</f>
        <v>0</v>
      </c>
      <c r="AD846" s="0" t="n">
        <f aca="false">IF(ISNUMBER(FIND("minister",D846,1)),1,0)</f>
        <v>0</v>
      </c>
      <c r="AE846" s="0" t="n">
        <f aca="false">IF(ISNUMBER(FIND("gedeputeerde",D846,1)),1,0)</f>
        <v>1</v>
      </c>
      <c r="AF846" s="0" t="n">
        <f aca="false">IF(ISNUMBER(FIND("commissaris",D846,1)),1,0)</f>
        <v>0</v>
      </c>
    </row>
    <row r="847" customFormat="false" ht="15" hidden="false" customHeight="false" outlineLevel="0" collapsed="false">
      <c r="A847" s="6" t="s">
        <v>3555</v>
      </c>
      <c r="B847" s="6" t="s">
        <v>3556</v>
      </c>
      <c r="C847" s="6" t="s">
        <v>3557</v>
      </c>
      <c r="D847" s="6" t="s">
        <v>509</v>
      </c>
      <c r="E847" s="6" t="s">
        <v>116</v>
      </c>
      <c r="F847" s="6" t="s">
        <v>117</v>
      </c>
      <c r="G847" s="6" t="s">
        <v>3558</v>
      </c>
      <c r="H847" s="13" t="s">
        <v>1917</v>
      </c>
      <c r="I847" s="7" t="s">
        <v>39</v>
      </c>
      <c r="J847" s="7" t="s">
        <v>40</v>
      </c>
      <c r="K847" s="6" t="s">
        <v>40</v>
      </c>
      <c r="L847" s="6"/>
      <c r="M847" s="6"/>
      <c r="N847" s="7" t="s">
        <v>40</v>
      </c>
      <c r="O847" s="9" t="n">
        <v>1909</v>
      </c>
      <c r="P847" s="0" t="str">
        <f aca="false">RIGHT(VLOOKUP(A847,Sheet2!A:C,3,0),4)</f>
        <v>1917</v>
      </c>
      <c r="Q847" s="0" t="n">
        <f aca="false">P847-O847</f>
        <v>8</v>
      </c>
      <c r="R847" s="0" t="e">
        <f aca="false">VLOOKUP(A847,Sheet1!A:K,8,0)</f>
        <v>#N/A</v>
      </c>
      <c r="S847" s="0" t="e">
        <f aca="false">#N/A</f>
        <v>#N/A</v>
      </c>
      <c r="T847" s="0" t="e">
        <f aca="false">RIGHT(VLOOKUP(A847,Sheet1!A:K,11,0),4)</f>
        <v>#N/A</v>
      </c>
      <c r="U847" s="0" t="str">
        <f aca="false">RIGHT(G847,4)</f>
        <v>1917</v>
      </c>
      <c r="V847" s="0" t="e">
        <f aca="false">U847-T847</f>
        <v>#N/A</v>
      </c>
      <c r="W847" s="0" t="n">
        <f aca="false">IF(O847&lt;1881,1,0)</f>
        <v>0</v>
      </c>
      <c r="X847" s="0" t="n">
        <f aca="false">IF(AND(O847&gt;1880,O847&lt;1901),1,0)</f>
        <v>0</v>
      </c>
      <c r="Y847" s="0" t="n">
        <f aca="false">IF(AND(O847&gt;1900,O847&lt;1919),1,0)</f>
        <v>1</v>
      </c>
      <c r="Z847" s="0" t="n">
        <f aca="false">IF(O847&gt;1918,1,0)</f>
        <v>0</v>
      </c>
      <c r="AA847" s="0" t="n">
        <f aca="false">IF(W847=1,1,IF(X847=1,2,IF(Y847=1,3,IF(Z847=1,4,0))))</f>
        <v>3</v>
      </c>
      <c r="AB847" s="0" t="n">
        <f aca="false">IF(ISNUMBER(FIND("2e kamerlid",D847,1)),1,0)</f>
        <v>0</v>
      </c>
      <c r="AC847" s="0" t="n">
        <f aca="false">IF(ISNUMBER(FIND("1e kamerlid",D847,1)),1,0)</f>
        <v>0</v>
      </c>
      <c r="AD847" s="0" t="n">
        <f aca="false">IF(ISNUMBER(FIND("minister",D847,1)),1,0)</f>
        <v>0</v>
      </c>
      <c r="AE847" s="0" t="n">
        <f aca="false">IF(ISNUMBER(FIND("gedeputeerde",D847,1)),1,0)</f>
        <v>1</v>
      </c>
      <c r="AF847" s="0" t="n">
        <f aca="false">IF(ISNUMBER(FIND("commissaris",D847,1)),1,0)</f>
        <v>0</v>
      </c>
    </row>
    <row r="848" customFormat="false" ht="15" hidden="false" customHeight="false" outlineLevel="0" collapsed="false">
      <c r="A848" s="6" t="s">
        <v>3559</v>
      </c>
      <c r="B848" s="6" t="s">
        <v>3560</v>
      </c>
      <c r="C848" s="6" t="s">
        <v>310</v>
      </c>
      <c r="D848" s="6" t="s">
        <v>509</v>
      </c>
      <c r="E848" s="6" t="s">
        <v>138</v>
      </c>
      <c r="F848" s="6" t="s">
        <v>139</v>
      </c>
      <c r="G848" s="14" t="s">
        <v>3561</v>
      </c>
      <c r="H848" s="13" t="s">
        <v>1632</v>
      </c>
      <c r="I848" s="8" t="s">
        <v>39</v>
      </c>
      <c r="J848" s="8" t="s">
        <v>40</v>
      </c>
      <c r="K848" s="14" t="s">
        <v>40</v>
      </c>
      <c r="L848" s="6"/>
      <c r="M848" s="14" t="s">
        <v>3562</v>
      </c>
      <c r="N848" s="7" t="s">
        <v>77</v>
      </c>
      <c r="O848" s="9" t="n">
        <v>1923</v>
      </c>
      <c r="P848" s="0" t="str">
        <f aca="false">RIGHT(VLOOKUP(A848,Sheet2!A:C,3,0),4)</f>
        <v>1926</v>
      </c>
      <c r="Q848" s="0" t="n">
        <f aca="false">P848-O848</f>
        <v>3</v>
      </c>
      <c r="R848" s="0" t="e">
        <f aca="false">VLOOKUP(A848,Sheet1!A:K,8,0)</f>
        <v>#N/A</v>
      </c>
      <c r="S848" s="0" t="e">
        <f aca="false">#N/A</f>
        <v>#N/A</v>
      </c>
      <c r="T848" s="0" t="e">
        <f aca="false">RIGHT(VLOOKUP(A848,Sheet1!A:K,11,0),4)</f>
        <v>#N/A</v>
      </c>
      <c r="U848" s="0" t="str">
        <f aca="false">RIGHT(G848,4)</f>
        <v>1926</v>
      </c>
      <c r="V848" s="0" t="e">
        <f aca="false">U848-T848</f>
        <v>#N/A</v>
      </c>
      <c r="W848" s="0" t="n">
        <f aca="false">IF(O848&lt;1881,1,0)</f>
        <v>0</v>
      </c>
      <c r="X848" s="0" t="n">
        <f aca="false">IF(AND(O848&gt;1880,O848&lt;1901),1,0)</f>
        <v>0</v>
      </c>
      <c r="Y848" s="0" t="n">
        <f aca="false">IF(AND(O848&gt;1900,O848&lt;1919),1,0)</f>
        <v>0</v>
      </c>
      <c r="Z848" s="0" t="n">
        <f aca="false">IF(O848&gt;1918,1,0)</f>
        <v>1</v>
      </c>
      <c r="AA848" s="0" t="n">
        <f aca="false">IF(W848=1,1,IF(X848=1,2,IF(Y848=1,3,IF(Z848=1,4,0))))</f>
        <v>4</v>
      </c>
      <c r="AB848" s="0" t="n">
        <f aca="false">IF(ISNUMBER(FIND("2e kamerlid",D848,1)),1,0)</f>
        <v>0</v>
      </c>
      <c r="AC848" s="0" t="n">
        <f aca="false">IF(ISNUMBER(FIND("1e kamerlid",D848,1)),1,0)</f>
        <v>0</v>
      </c>
      <c r="AD848" s="0" t="n">
        <f aca="false">IF(ISNUMBER(FIND("minister",D848,1)),1,0)</f>
        <v>0</v>
      </c>
      <c r="AE848" s="0" t="n">
        <f aca="false">IF(ISNUMBER(FIND("gedeputeerde",D848,1)),1,0)</f>
        <v>1</v>
      </c>
      <c r="AF848" s="0" t="n">
        <f aca="false">IF(ISNUMBER(FIND("commissaris",D848,1)),1,0)</f>
        <v>0</v>
      </c>
    </row>
    <row r="849" customFormat="false" ht="15" hidden="false" customHeight="false" outlineLevel="0" collapsed="false">
      <c r="A849" s="6" t="s">
        <v>3563</v>
      </c>
      <c r="B849" s="6" t="s">
        <v>2323</v>
      </c>
      <c r="C849" s="6" t="s">
        <v>3564</v>
      </c>
      <c r="D849" s="6" t="s">
        <v>509</v>
      </c>
      <c r="E849" s="6" t="s">
        <v>810</v>
      </c>
      <c r="F849" s="6" t="s">
        <v>811</v>
      </c>
      <c r="G849" s="6" t="s">
        <v>3565</v>
      </c>
      <c r="H849" s="13" t="s">
        <v>558</v>
      </c>
      <c r="I849" s="11" t="s">
        <v>3566</v>
      </c>
      <c r="J849" s="6" t="s">
        <v>40</v>
      </c>
      <c r="K849" s="7" t="s">
        <v>40</v>
      </c>
      <c r="L849" s="6" t="s">
        <v>810</v>
      </c>
      <c r="M849" s="13" t="s">
        <v>3567</v>
      </c>
      <c r="N849" s="8" t="s">
        <v>40</v>
      </c>
      <c r="O849" s="9" t="n">
        <v>1851</v>
      </c>
      <c r="P849" s="0" t="str">
        <f aca="false">RIGHT(VLOOKUP(A849,Sheet2!A:C,3,0),4)</f>
        <v>1882</v>
      </c>
      <c r="Q849" s="0" t="n">
        <f aca="false">P849-O849</f>
        <v>31</v>
      </c>
      <c r="R849" s="0" t="e">
        <f aca="false">VLOOKUP(A849,Sheet1!A:K,8,0)</f>
        <v>#N/A</v>
      </c>
      <c r="S849" s="0" t="e">
        <f aca="false">#N/A</f>
        <v>#N/A</v>
      </c>
      <c r="T849" s="0" t="e">
        <f aca="false">RIGHT(VLOOKUP(A849,Sheet1!A:K,11,0),4)</f>
        <v>#N/A</v>
      </c>
      <c r="U849" s="0" t="str">
        <f aca="false">RIGHT(G849,4)</f>
        <v>1900</v>
      </c>
      <c r="V849" s="0" t="e">
        <f aca="false">U849-T849</f>
        <v>#N/A</v>
      </c>
      <c r="W849" s="0" t="n">
        <f aca="false">IF(O849&lt;1881,1,0)</f>
        <v>1</v>
      </c>
      <c r="X849" s="0" t="n">
        <f aca="false">IF(AND(O849&gt;1880,O849&lt;1901),1,0)</f>
        <v>0</v>
      </c>
      <c r="Y849" s="0" t="n">
        <f aca="false">IF(AND(O849&gt;1900,O849&lt;1919),1,0)</f>
        <v>0</v>
      </c>
      <c r="Z849" s="0" t="n">
        <f aca="false">IF(O849&gt;1918,1,0)</f>
        <v>0</v>
      </c>
      <c r="AA849" s="0" t="n">
        <f aca="false">IF(W849=1,1,IF(X849=1,2,IF(Y849=1,3,IF(Z849=1,4,0))))</f>
        <v>1</v>
      </c>
      <c r="AB849" s="0" t="n">
        <f aca="false">IF(ISNUMBER(FIND("2e kamerlid",D849,1)),1,0)</f>
        <v>0</v>
      </c>
      <c r="AC849" s="0" t="n">
        <f aca="false">IF(ISNUMBER(FIND("1e kamerlid",D849,1)),1,0)</f>
        <v>0</v>
      </c>
      <c r="AD849" s="0" t="n">
        <f aca="false">IF(ISNUMBER(FIND("minister",D849,1)),1,0)</f>
        <v>0</v>
      </c>
      <c r="AE849" s="0" t="n">
        <f aca="false">IF(ISNUMBER(FIND("gedeputeerde",D849,1)),1,0)</f>
        <v>1</v>
      </c>
      <c r="AF849" s="0" t="n">
        <f aca="false">IF(ISNUMBER(FIND("commissaris",D849,1)),1,0)</f>
        <v>0</v>
      </c>
    </row>
    <row r="850" customFormat="false" ht="15" hidden="false" customHeight="false" outlineLevel="0" collapsed="false">
      <c r="A850" s="6" t="s">
        <v>3568</v>
      </c>
      <c r="B850" s="24" t="s">
        <v>2846</v>
      </c>
      <c r="C850" s="7" t="s">
        <v>64</v>
      </c>
      <c r="D850" s="7" t="s">
        <v>509</v>
      </c>
      <c r="E850" s="7" t="s">
        <v>3569</v>
      </c>
      <c r="F850" s="7" t="s">
        <v>48</v>
      </c>
      <c r="G850" s="7" t="s">
        <v>3570</v>
      </c>
      <c r="H850" s="10" t="n">
        <v>1920</v>
      </c>
      <c r="I850" s="11" t="n">
        <v>1411785</v>
      </c>
      <c r="J850" s="7" t="s">
        <v>40</v>
      </c>
      <c r="K850" s="7" t="s">
        <v>40</v>
      </c>
      <c r="L850" s="12" t="s">
        <v>494</v>
      </c>
      <c r="M850" s="12"/>
      <c r="N850" s="7" t="s">
        <v>40</v>
      </c>
      <c r="O850" s="9" t="n">
        <v>1910</v>
      </c>
      <c r="P850" s="0" t="str">
        <f aca="false">RIGHT(VLOOKUP(A850,Sheet2!A:C,3,0),4)</f>
        <v>1919</v>
      </c>
      <c r="Q850" s="0" t="n">
        <f aca="false">P850-O850</f>
        <v>9</v>
      </c>
      <c r="R850" s="0" t="e">
        <f aca="false">VLOOKUP(A850,Sheet1!A:K,8,0)</f>
        <v>#N/A</v>
      </c>
      <c r="S850" s="0" t="e">
        <f aca="false">#N/A</f>
        <v>#N/A</v>
      </c>
      <c r="T850" s="0" t="e">
        <f aca="false">RIGHT(VLOOKUP(A850,Sheet1!A:K,11,0),4)</f>
        <v>#N/A</v>
      </c>
      <c r="U850" s="0" t="str">
        <f aca="false">RIGHT(G850,4)</f>
        <v>1920</v>
      </c>
      <c r="V850" s="0" t="e">
        <f aca="false">U850-T850</f>
        <v>#N/A</v>
      </c>
      <c r="W850" s="0" t="n">
        <f aca="false">IF(O850&lt;1881,1,0)</f>
        <v>0</v>
      </c>
      <c r="X850" s="0" t="n">
        <f aca="false">IF(AND(O850&gt;1880,O850&lt;1901),1,0)</f>
        <v>0</v>
      </c>
      <c r="Y850" s="0" t="n">
        <f aca="false">IF(AND(O850&gt;1900,O850&lt;1919),1,0)</f>
        <v>1</v>
      </c>
      <c r="Z850" s="0" t="n">
        <f aca="false">IF(O850&gt;1918,1,0)</f>
        <v>0</v>
      </c>
      <c r="AA850" s="0" t="n">
        <f aca="false">IF(W850=1,1,IF(X850=1,2,IF(Y850=1,3,IF(Z850=1,4,0))))</f>
        <v>3</v>
      </c>
      <c r="AB850" s="0" t="n">
        <f aca="false">IF(ISNUMBER(FIND("2e kamerlid",D850,1)),1,0)</f>
        <v>0</v>
      </c>
      <c r="AC850" s="0" t="n">
        <f aca="false">IF(ISNUMBER(FIND("1e kamerlid",D850,1)),1,0)</f>
        <v>0</v>
      </c>
      <c r="AD850" s="0" t="n">
        <f aca="false">IF(ISNUMBER(FIND("minister",D850,1)),1,0)</f>
        <v>0</v>
      </c>
      <c r="AE850" s="0" t="n">
        <f aca="false">IF(ISNUMBER(FIND("gedeputeerde",D850,1)),1,0)</f>
        <v>1</v>
      </c>
      <c r="AF850" s="0" t="n">
        <f aca="false">IF(ISNUMBER(FIND("commissaris",D850,1)),1,0)</f>
        <v>0</v>
      </c>
    </row>
    <row r="851" customFormat="false" ht="15" hidden="false" customHeight="false" outlineLevel="0" collapsed="false">
      <c r="A851" s="6" t="s">
        <v>3571</v>
      </c>
      <c r="B851" s="6" t="s">
        <v>1717</v>
      </c>
      <c r="C851" s="6" t="s">
        <v>3572</v>
      </c>
      <c r="D851" s="6" t="s">
        <v>509</v>
      </c>
      <c r="E851" s="6" t="s">
        <v>3573</v>
      </c>
      <c r="F851" s="6" t="s">
        <v>95</v>
      </c>
      <c r="G851" s="6" t="s">
        <v>104</v>
      </c>
      <c r="H851" s="13" t="s">
        <v>104</v>
      </c>
      <c r="I851" s="7" t="s">
        <v>105</v>
      </c>
      <c r="J851" s="7" t="s">
        <v>76</v>
      </c>
      <c r="K851" s="6" t="s">
        <v>77</v>
      </c>
      <c r="L851" s="6"/>
      <c r="M851" s="6"/>
      <c r="N851" s="7" t="s">
        <v>77</v>
      </c>
      <c r="O851" s="9" t="n">
        <v>1910</v>
      </c>
      <c r="P851" s="0" t="str">
        <f aca="false">RIGHT(VLOOKUP(A851,Sheet2!A:C,3,0),4)</f>
        <v>1936</v>
      </c>
      <c r="Q851" s="0" t="n">
        <f aca="false">P851-O851</f>
        <v>26</v>
      </c>
      <c r="R851" s="0" t="e">
        <f aca="false">VLOOKUP(A851,Sheet1!A:K,8,0)</f>
        <v>#N/A</v>
      </c>
      <c r="S851" s="0" t="e">
        <f aca="false">#N/A</f>
        <v>#N/A</v>
      </c>
      <c r="T851" s="0" t="e">
        <f aca="false">RIGHT(VLOOKUP(A851,Sheet1!A:K,11,0),4)</f>
        <v>#N/A</v>
      </c>
      <c r="U851" s="0" t="str">
        <f aca="false">RIGHT(G851,4)</f>
        <v>1936</v>
      </c>
      <c r="V851" s="0" t="e">
        <f aca="false">U851-T851</f>
        <v>#N/A</v>
      </c>
      <c r="W851" s="0" t="n">
        <f aca="false">IF(O851&lt;1881,1,0)</f>
        <v>0</v>
      </c>
      <c r="X851" s="0" t="n">
        <f aca="false">IF(AND(O851&gt;1880,O851&lt;1901),1,0)</f>
        <v>0</v>
      </c>
      <c r="Y851" s="0" t="n">
        <f aca="false">IF(AND(O851&gt;1900,O851&lt;1919),1,0)</f>
        <v>1</v>
      </c>
      <c r="Z851" s="0" t="n">
        <f aca="false">IF(O851&gt;1918,1,0)</f>
        <v>0</v>
      </c>
      <c r="AA851" s="0" t="n">
        <f aca="false">IF(W851=1,1,IF(X851=1,2,IF(Y851=1,3,IF(Z851=1,4,0))))</f>
        <v>3</v>
      </c>
      <c r="AB851" s="0" t="n">
        <f aca="false">IF(ISNUMBER(FIND("2e kamerlid",D851,1)),1,0)</f>
        <v>0</v>
      </c>
      <c r="AC851" s="0" t="n">
        <f aca="false">IF(ISNUMBER(FIND("1e kamerlid",D851,1)),1,0)</f>
        <v>0</v>
      </c>
      <c r="AD851" s="0" t="n">
        <f aca="false">IF(ISNUMBER(FIND("minister",D851,1)),1,0)</f>
        <v>0</v>
      </c>
      <c r="AE851" s="0" t="n">
        <f aca="false">IF(ISNUMBER(FIND("gedeputeerde",D851,1)),1,0)</f>
        <v>1</v>
      </c>
      <c r="AF851" s="0" t="n">
        <f aca="false">IF(ISNUMBER(FIND("commissaris",D851,1)),1,0)</f>
        <v>0</v>
      </c>
    </row>
    <row r="852" customFormat="false" ht="15" hidden="false" customHeight="false" outlineLevel="0" collapsed="false">
      <c r="A852" s="6" t="s">
        <v>3574</v>
      </c>
      <c r="B852" s="24" t="s">
        <v>3575</v>
      </c>
      <c r="C852" s="7" t="s">
        <v>3576</v>
      </c>
      <c r="D852" s="7" t="s">
        <v>509</v>
      </c>
      <c r="E852" s="7" t="s">
        <v>3577</v>
      </c>
      <c r="F852" s="7" t="s">
        <v>56</v>
      </c>
      <c r="G852" s="29" t="n">
        <v>7980</v>
      </c>
      <c r="H852" s="7" t="n">
        <v>1921</v>
      </c>
      <c r="I852" s="10" t="s">
        <v>39</v>
      </c>
      <c r="J852" s="8" t="s">
        <v>40</v>
      </c>
      <c r="K852" s="8" t="s">
        <v>40</v>
      </c>
      <c r="L852" s="7" t="s">
        <v>3578</v>
      </c>
      <c r="M852" s="12"/>
      <c r="N852" s="8" t="s">
        <v>40</v>
      </c>
      <c r="O852" s="9" t="n">
        <v>1910</v>
      </c>
      <c r="P852" s="0" t="str">
        <f aca="false">RIGHT(VLOOKUP(A852,Sheet2!A:C,3,0),4)</f>
        <v>1916</v>
      </c>
      <c r="Q852" s="0" t="n">
        <f aca="false">P852-O852</f>
        <v>6</v>
      </c>
      <c r="R852" s="0" t="e">
        <f aca="false">VLOOKUP(A852,Sheet1!A:K,8,0)</f>
        <v>#N/A</v>
      </c>
      <c r="S852" s="0" t="e">
        <f aca="false">#N/A</f>
        <v>#N/A</v>
      </c>
      <c r="T852" s="0" t="e">
        <f aca="false">RIGHT(VLOOKUP(A852,Sheet1!A:K,11,0),4)</f>
        <v>#N/A</v>
      </c>
      <c r="U852" s="0" t="str">
        <f aca="false">RIGHT(H852,4)</f>
        <v>1921</v>
      </c>
      <c r="V852" s="0" t="e">
        <f aca="false">U852-T852</f>
        <v>#N/A</v>
      </c>
      <c r="W852" s="0" t="n">
        <f aca="false">IF(O852&lt;1881,1,0)</f>
        <v>0</v>
      </c>
      <c r="X852" s="0" t="n">
        <f aca="false">IF(AND(O852&gt;1880,O852&lt;1901),1,0)</f>
        <v>0</v>
      </c>
      <c r="Y852" s="0" t="n">
        <f aca="false">IF(AND(O852&gt;1900,O852&lt;1919),1,0)</f>
        <v>1</v>
      </c>
      <c r="Z852" s="0" t="n">
        <f aca="false">IF(O852&gt;1918,1,0)</f>
        <v>0</v>
      </c>
      <c r="AA852" s="0" t="n">
        <f aca="false">IF(W852=1,1,IF(X852=1,2,IF(Y852=1,3,IF(Z852=1,4,0))))</f>
        <v>3</v>
      </c>
      <c r="AB852" s="0" t="n">
        <f aca="false">IF(ISNUMBER(FIND("2e kamerlid",D852,1)),1,0)</f>
        <v>0</v>
      </c>
      <c r="AC852" s="0" t="n">
        <f aca="false">IF(ISNUMBER(FIND("1e kamerlid",D852,1)),1,0)</f>
        <v>0</v>
      </c>
      <c r="AD852" s="0" t="n">
        <f aca="false">IF(ISNUMBER(FIND("minister",D852,1)),1,0)</f>
        <v>0</v>
      </c>
      <c r="AE852" s="0" t="n">
        <f aca="false">IF(ISNUMBER(FIND("gedeputeerde",D852,1)),1,0)</f>
        <v>1</v>
      </c>
      <c r="AF852" s="0" t="n">
        <f aca="false">IF(ISNUMBER(FIND("commissaris",D852,1)),1,0)</f>
        <v>0</v>
      </c>
    </row>
    <row r="853" customFormat="false" ht="15" hidden="false" customHeight="false" outlineLevel="0" collapsed="false">
      <c r="A853" s="6" t="s">
        <v>3579</v>
      </c>
      <c r="B853" s="24" t="s">
        <v>3580</v>
      </c>
      <c r="C853" s="7" t="s">
        <v>3581</v>
      </c>
      <c r="D853" s="7" t="s">
        <v>509</v>
      </c>
      <c r="E853" s="7" t="s">
        <v>82</v>
      </c>
      <c r="F853" s="7" t="s">
        <v>37</v>
      </c>
      <c r="G853" s="7" t="s">
        <v>866</v>
      </c>
      <c r="H853" s="7" t="n">
        <v>1916</v>
      </c>
      <c r="I853" s="11" t="s">
        <v>3582</v>
      </c>
      <c r="J853" s="7" t="s">
        <v>77</v>
      </c>
      <c r="K853" s="7" t="s">
        <v>77</v>
      </c>
      <c r="L853" s="7"/>
      <c r="M853" s="7" t="s">
        <v>3583</v>
      </c>
      <c r="N853" s="7" t="s">
        <v>77</v>
      </c>
      <c r="O853" s="9" t="n">
        <v>1911</v>
      </c>
      <c r="P853" s="0" t="str">
        <f aca="false">RIGHT(VLOOKUP(A853,Sheet2!A:C,3,0),4)</f>
        <v>1916</v>
      </c>
      <c r="Q853" s="0" t="n">
        <f aca="false">P853-O853</f>
        <v>5</v>
      </c>
      <c r="R853" s="0" t="e">
        <f aca="false">VLOOKUP(A853,Sheet1!A:K,8,0)</f>
        <v>#N/A</v>
      </c>
      <c r="S853" s="0" t="e">
        <f aca="false">#N/A</f>
        <v>#N/A</v>
      </c>
      <c r="T853" s="0" t="e">
        <f aca="false">RIGHT(VLOOKUP(A853,Sheet1!A:K,11,0),4)</f>
        <v>#N/A</v>
      </c>
      <c r="U853" s="0" t="str">
        <f aca="false">RIGHT(G853,4)</f>
        <v>1916</v>
      </c>
      <c r="V853" s="0" t="e">
        <f aca="false">U853-T853</f>
        <v>#N/A</v>
      </c>
      <c r="W853" s="0" t="n">
        <f aca="false">IF(O853&lt;1881,1,0)</f>
        <v>0</v>
      </c>
      <c r="X853" s="0" t="n">
        <f aca="false">IF(AND(O853&gt;1880,O853&lt;1901),1,0)</f>
        <v>0</v>
      </c>
      <c r="Y853" s="0" t="n">
        <f aca="false">IF(AND(O853&gt;1900,O853&lt;1919),1,0)</f>
        <v>1</v>
      </c>
      <c r="Z853" s="0" t="n">
        <f aca="false">IF(O853&gt;1918,1,0)</f>
        <v>0</v>
      </c>
      <c r="AA853" s="0" t="n">
        <f aca="false">IF(W853=1,1,IF(X853=1,2,IF(Y853=1,3,IF(Z853=1,4,0))))</f>
        <v>3</v>
      </c>
      <c r="AB853" s="0" t="n">
        <f aca="false">IF(ISNUMBER(FIND("2e kamerlid",D853,1)),1,0)</f>
        <v>0</v>
      </c>
      <c r="AC853" s="0" t="n">
        <f aca="false">IF(ISNUMBER(FIND("1e kamerlid",D853,1)),1,0)</f>
        <v>0</v>
      </c>
      <c r="AD853" s="0" t="n">
        <f aca="false">IF(ISNUMBER(FIND("minister",D853,1)),1,0)</f>
        <v>0</v>
      </c>
      <c r="AE853" s="0" t="n">
        <f aca="false">IF(ISNUMBER(FIND("gedeputeerde",D853,1)),1,0)</f>
        <v>1</v>
      </c>
      <c r="AF853" s="0" t="n">
        <f aca="false">IF(ISNUMBER(FIND("commissaris",D853,1)),1,0)</f>
        <v>0</v>
      </c>
    </row>
    <row r="854" customFormat="false" ht="15" hidden="false" customHeight="false" outlineLevel="0" collapsed="false">
      <c r="A854" s="6" t="s">
        <v>3584</v>
      </c>
      <c r="B854" s="24" t="s">
        <v>3585</v>
      </c>
      <c r="C854" s="7" t="s">
        <v>310</v>
      </c>
      <c r="D854" s="7" t="s">
        <v>509</v>
      </c>
      <c r="E854" s="7" t="s">
        <v>82</v>
      </c>
      <c r="F854" s="7" t="s">
        <v>37</v>
      </c>
      <c r="G854" s="7" t="s">
        <v>3586</v>
      </c>
      <c r="H854" s="7" t="n">
        <v>1924</v>
      </c>
      <c r="I854" s="7" t="s">
        <v>39</v>
      </c>
      <c r="J854" s="7" t="s">
        <v>40</v>
      </c>
      <c r="K854" s="7" t="s">
        <v>40</v>
      </c>
      <c r="L854" s="7"/>
      <c r="M854" s="12" t="s">
        <v>3587</v>
      </c>
      <c r="N854" s="7" t="s">
        <v>40</v>
      </c>
      <c r="O854" s="9" t="n">
        <v>1911</v>
      </c>
      <c r="P854" s="0" t="str">
        <f aca="false">RIGHT(VLOOKUP(A854,Sheet2!A:C,3,0),4)</f>
        <v>1919</v>
      </c>
      <c r="Q854" s="0" t="n">
        <f aca="false">P854-O854</f>
        <v>8</v>
      </c>
      <c r="R854" s="0" t="e">
        <f aca="false">VLOOKUP(A854,Sheet1!A:K,8,0)</f>
        <v>#N/A</v>
      </c>
      <c r="S854" s="0" t="e">
        <f aca="false">#N/A</f>
        <v>#N/A</v>
      </c>
      <c r="T854" s="0" t="e">
        <f aca="false">RIGHT(VLOOKUP(A854,Sheet1!A:K,11,0),4)</f>
        <v>#N/A</v>
      </c>
      <c r="U854" s="0" t="str">
        <f aca="false">RIGHT(G854,4)</f>
        <v>1924</v>
      </c>
      <c r="V854" s="0" t="e">
        <f aca="false">U854-T854</f>
        <v>#N/A</v>
      </c>
      <c r="W854" s="0" t="n">
        <f aca="false">IF(O854&lt;1881,1,0)</f>
        <v>0</v>
      </c>
      <c r="X854" s="0" t="n">
        <f aca="false">IF(AND(O854&gt;1880,O854&lt;1901),1,0)</f>
        <v>0</v>
      </c>
      <c r="Y854" s="0" t="n">
        <f aca="false">IF(AND(O854&gt;1900,O854&lt;1919),1,0)</f>
        <v>1</v>
      </c>
      <c r="Z854" s="0" t="n">
        <f aca="false">IF(O854&gt;1918,1,0)</f>
        <v>0</v>
      </c>
      <c r="AA854" s="0" t="n">
        <f aca="false">IF(W854=1,1,IF(X854=1,2,IF(Y854=1,3,IF(Z854=1,4,0))))</f>
        <v>3</v>
      </c>
      <c r="AB854" s="0" t="n">
        <f aca="false">IF(ISNUMBER(FIND("2e kamerlid",D854,1)),1,0)</f>
        <v>0</v>
      </c>
      <c r="AC854" s="0" t="n">
        <f aca="false">IF(ISNUMBER(FIND("1e kamerlid",D854,1)),1,0)</f>
        <v>0</v>
      </c>
      <c r="AD854" s="0" t="n">
        <f aca="false">IF(ISNUMBER(FIND("minister",D854,1)),1,0)</f>
        <v>0</v>
      </c>
      <c r="AE854" s="0" t="n">
        <f aca="false">IF(ISNUMBER(FIND("gedeputeerde",D854,1)),1,0)</f>
        <v>1</v>
      </c>
      <c r="AF854" s="0" t="n">
        <f aca="false">IF(ISNUMBER(FIND("commissaris",D854,1)),1,0)</f>
        <v>0</v>
      </c>
    </row>
    <row r="855" customFormat="false" ht="15" hidden="false" customHeight="false" outlineLevel="0" collapsed="false">
      <c r="A855" s="6" t="s">
        <v>3588</v>
      </c>
      <c r="B855" s="6" t="s">
        <v>3589</v>
      </c>
      <c r="C855" s="6" t="s">
        <v>3590</v>
      </c>
      <c r="D855" s="6" t="s">
        <v>509</v>
      </c>
      <c r="E855" s="6" t="s">
        <v>116</v>
      </c>
      <c r="F855" s="6" t="s">
        <v>117</v>
      </c>
      <c r="G855" s="6" t="s">
        <v>294</v>
      </c>
      <c r="H855" s="13" t="s">
        <v>294</v>
      </c>
      <c r="I855" s="7" t="s">
        <v>105</v>
      </c>
      <c r="J855" s="7" t="s">
        <v>76</v>
      </c>
      <c r="K855" s="6" t="s">
        <v>77</v>
      </c>
      <c r="L855" s="6"/>
      <c r="M855" s="6"/>
      <c r="N855" s="7" t="s">
        <v>77</v>
      </c>
      <c r="O855" s="9" t="n">
        <v>1911</v>
      </c>
      <c r="P855" s="0" t="str">
        <f aca="false">RIGHT(VLOOKUP(A855,Sheet2!A:C,3,0),4)</f>
        <v>1923</v>
      </c>
      <c r="Q855" s="0" t="n">
        <f aca="false">P855-O855</f>
        <v>12</v>
      </c>
      <c r="R855" s="0" t="e">
        <f aca="false">VLOOKUP(A855,Sheet1!A:K,8,0)</f>
        <v>#N/A</v>
      </c>
      <c r="S855" s="0" t="e">
        <f aca="false">#N/A</f>
        <v>#N/A</v>
      </c>
      <c r="T855" s="0" t="e">
        <f aca="false">RIGHT(VLOOKUP(A855,Sheet1!A:K,11,0),4)</f>
        <v>#N/A</v>
      </c>
      <c r="U855" s="0" t="str">
        <f aca="false">RIGHT(G855,4)</f>
        <v>1929</v>
      </c>
      <c r="V855" s="0" t="e">
        <f aca="false">U855-T855</f>
        <v>#N/A</v>
      </c>
      <c r="W855" s="0" t="n">
        <f aca="false">IF(O855&lt;1881,1,0)</f>
        <v>0</v>
      </c>
      <c r="X855" s="0" t="n">
        <f aca="false">IF(AND(O855&gt;1880,O855&lt;1901),1,0)</f>
        <v>0</v>
      </c>
      <c r="Y855" s="0" t="n">
        <f aca="false">IF(AND(O855&gt;1900,O855&lt;1919),1,0)</f>
        <v>1</v>
      </c>
      <c r="Z855" s="0" t="n">
        <f aca="false">IF(O855&gt;1918,1,0)</f>
        <v>0</v>
      </c>
      <c r="AA855" s="0" t="n">
        <f aca="false">IF(W855=1,1,IF(X855=1,2,IF(Y855=1,3,IF(Z855=1,4,0))))</f>
        <v>3</v>
      </c>
      <c r="AB855" s="0" t="n">
        <f aca="false">IF(ISNUMBER(FIND("2e kamerlid",D855,1)),1,0)</f>
        <v>0</v>
      </c>
      <c r="AC855" s="0" t="n">
        <f aca="false">IF(ISNUMBER(FIND("1e kamerlid",D855,1)),1,0)</f>
        <v>0</v>
      </c>
      <c r="AD855" s="0" t="n">
        <f aca="false">IF(ISNUMBER(FIND("minister",D855,1)),1,0)</f>
        <v>0</v>
      </c>
      <c r="AE855" s="0" t="n">
        <f aca="false">IF(ISNUMBER(FIND("gedeputeerde",D855,1)),1,0)</f>
        <v>1</v>
      </c>
      <c r="AF855" s="0" t="n">
        <f aca="false">IF(ISNUMBER(FIND("commissaris",D855,1)),1,0)</f>
        <v>0</v>
      </c>
    </row>
    <row r="856" customFormat="false" ht="15" hidden="false" customHeight="false" outlineLevel="0" collapsed="false">
      <c r="A856" s="6" t="s">
        <v>3591</v>
      </c>
      <c r="B856" s="24" t="s">
        <v>3592</v>
      </c>
      <c r="C856" s="7" t="s">
        <v>2688</v>
      </c>
      <c r="D856" s="7" t="s">
        <v>509</v>
      </c>
      <c r="E856" s="7" t="s">
        <v>1990</v>
      </c>
      <c r="F856" s="7" t="s">
        <v>37</v>
      </c>
      <c r="G856" s="7" t="s">
        <v>3593</v>
      </c>
      <c r="H856" s="7" t="n">
        <v>1916</v>
      </c>
      <c r="I856" s="7" t="s">
        <v>39</v>
      </c>
      <c r="J856" s="7" t="s">
        <v>40</v>
      </c>
      <c r="K856" s="7" t="s">
        <v>40</v>
      </c>
      <c r="L856" s="7"/>
      <c r="M856" s="7"/>
      <c r="N856" s="8" t="s">
        <v>40</v>
      </c>
      <c r="O856" s="9" t="n">
        <v>1912</v>
      </c>
      <c r="P856" s="0" t="str">
        <f aca="false">RIGHT(VLOOKUP(A856,Sheet2!A:C,3,0),4)</f>
        <v>1913</v>
      </c>
      <c r="Q856" s="0" t="n">
        <f aca="false">P856-O856</f>
        <v>1</v>
      </c>
      <c r="R856" s="0" t="e">
        <f aca="false">VLOOKUP(A856,Sheet1!A:K,8,0)</f>
        <v>#N/A</v>
      </c>
      <c r="S856" s="0" t="e">
        <f aca="false">#N/A</f>
        <v>#N/A</v>
      </c>
      <c r="T856" s="0" t="e">
        <f aca="false">RIGHT(VLOOKUP(A856,Sheet1!A:K,11,0),4)</f>
        <v>#N/A</v>
      </c>
      <c r="U856" s="0" t="str">
        <f aca="false">RIGHT(G856,4)</f>
        <v>1916</v>
      </c>
      <c r="V856" s="0" t="e">
        <f aca="false">U856-T856</f>
        <v>#N/A</v>
      </c>
      <c r="W856" s="0" t="n">
        <f aca="false">IF(O856&lt;1881,1,0)</f>
        <v>0</v>
      </c>
      <c r="X856" s="0" t="n">
        <f aca="false">IF(AND(O856&gt;1880,O856&lt;1901),1,0)</f>
        <v>0</v>
      </c>
      <c r="Y856" s="0" t="n">
        <f aca="false">IF(AND(O856&gt;1900,O856&lt;1919),1,0)</f>
        <v>1</v>
      </c>
      <c r="Z856" s="0" t="n">
        <f aca="false">IF(O856&gt;1918,1,0)</f>
        <v>0</v>
      </c>
      <c r="AA856" s="0" t="n">
        <f aca="false">IF(W856=1,1,IF(X856=1,2,IF(Y856=1,3,IF(Z856=1,4,0))))</f>
        <v>3</v>
      </c>
      <c r="AB856" s="0" t="n">
        <f aca="false">IF(ISNUMBER(FIND("2e kamerlid",D856,1)),1,0)</f>
        <v>0</v>
      </c>
      <c r="AC856" s="0" t="n">
        <f aca="false">IF(ISNUMBER(FIND("1e kamerlid",D856,1)),1,0)</f>
        <v>0</v>
      </c>
      <c r="AD856" s="0" t="n">
        <f aca="false">IF(ISNUMBER(FIND("minister",D856,1)),1,0)</f>
        <v>0</v>
      </c>
      <c r="AE856" s="0" t="n">
        <f aca="false">IF(ISNUMBER(FIND("gedeputeerde",D856,1)),1,0)</f>
        <v>1</v>
      </c>
      <c r="AF856" s="0" t="n">
        <f aca="false">IF(ISNUMBER(FIND("commissaris",D856,1)),1,0)</f>
        <v>0</v>
      </c>
    </row>
    <row r="857" customFormat="false" ht="15" hidden="false" customHeight="false" outlineLevel="0" collapsed="false">
      <c r="A857" s="6" t="s">
        <v>3594</v>
      </c>
      <c r="B857" s="6" t="s">
        <v>3595</v>
      </c>
      <c r="C857" s="6" t="s">
        <v>3596</v>
      </c>
      <c r="D857" s="6" t="s">
        <v>509</v>
      </c>
      <c r="E857" s="6" t="s">
        <v>3597</v>
      </c>
      <c r="F857" s="6" t="s">
        <v>340</v>
      </c>
      <c r="G857" s="6" t="s">
        <v>3598</v>
      </c>
      <c r="H857" s="13" t="s">
        <v>484</v>
      </c>
      <c r="I857" s="7" t="s">
        <v>39</v>
      </c>
      <c r="J857" s="6" t="s">
        <v>40</v>
      </c>
      <c r="K857" s="7" t="s">
        <v>40</v>
      </c>
      <c r="L857" s="6"/>
      <c r="M857" s="6"/>
      <c r="N857" s="7" t="s">
        <v>40</v>
      </c>
      <c r="O857" s="9" t="n">
        <v>1851</v>
      </c>
      <c r="P857" s="0" t="str">
        <f aca="false">RIGHT(VLOOKUP(A857,Sheet2!A:C,3,0),4)</f>
        <v>1895</v>
      </c>
      <c r="Q857" s="0" t="n">
        <f aca="false">P857-O857</f>
        <v>44</v>
      </c>
      <c r="R857" s="0" t="e">
        <f aca="false">VLOOKUP(A857,Sheet1!A:K,8,0)</f>
        <v>#N/A</v>
      </c>
      <c r="S857" s="0" t="e">
        <f aca="false">#N/A</f>
        <v>#N/A</v>
      </c>
      <c r="T857" s="0" t="e">
        <f aca="false">RIGHT(VLOOKUP(A857,Sheet1!A:K,11,0),4)</f>
        <v>#N/A</v>
      </c>
      <c r="U857" s="0" t="str">
        <f aca="false">RIGHT(G857,4)</f>
        <v>1899</v>
      </c>
      <c r="V857" s="0" t="e">
        <f aca="false">U857-T857</f>
        <v>#N/A</v>
      </c>
      <c r="W857" s="0" t="n">
        <f aca="false">IF(O857&lt;1881,1,0)</f>
        <v>1</v>
      </c>
      <c r="X857" s="0" t="n">
        <f aca="false">IF(AND(O857&gt;1880,O857&lt;1901),1,0)</f>
        <v>0</v>
      </c>
      <c r="Y857" s="0" t="n">
        <f aca="false">IF(AND(O857&gt;1900,O857&lt;1919),1,0)</f>
        <v>0</v>
      </c>
      <c r="Z857" s="0" t="n">
        <f aca="false">IF(O857&gt;1918,1,0)</f>
        <v>0</v>
      </c>
      <c r="AA857" s="0" t="n">
        <f aca="false">IF(W857=1,1,IF(X857=1,2,IF(Y857=1,3,IF(Z857=1,4,0))))</f>
        <v>1</v>
      </c>
      <c r="AB857" s="0" t="n">
        <f aca="false">IF(ISNUMBER(FIND("2e kamerlid",D857,1)),1,0)</f>
        <v>0</v>
      </c>
      <c r="AC857" s="0" t="n">
        <f aca="false">IF(ISNUMBER(FIND("1e kamerlid",D857,1)),1,0)</f>
        <v>0</v>
      </c>
      <c r="AD857" s="0" t="n">
        <f aca="false">IF(ISNUMBER(FIND("minister",D857,1)),1,0)</f>
        <v>0</v>
      </c>
      <c r="AE857" s="0" t="n">
        <f aca="false">IF(ISNUMBER(FIND("gedeputeerde",D857,1)),1,0)</f>
        <v>1</v>
      </c>
      <c r="AF857" s="0" t="n">
        <f aca="false">IF(ISNUMBER(FIND("commissaris",D857,1)),1,0)</f>
        <v>0</v>
      </c>
    </row>
    <row r="858" customFormat="false" ht="15" hidden="false" customHeight="false" outlineLevel="0" collapsed="false">
      <c r="A858" s="6" t="s">
        <v>3599</v>
      </c>
      <c r="B858" s="6" t="s">
        <v>3600</v>
      </c>
      <c r="C858" s="6" t="s">
        <v>412</v>
      </c>
      <c r="D858" s="6" t="s">
        <v>54</v>
      </c>
      <c r="E858" s="6" t="s">
        <v>138</v>
      </c>
      <c r="F858" s="6" t="s">
        <v>139</v>
      </c>
      <c r="G858" s="6" t="s">
        <v>3601</v>
      </c>
      <c r="H858" s="13" t="s">
        <v>3602</v>
      </c>
      <c r="I858" s="7" t="s">
        <v>105</v>
      </c>
      <c r="J858" s="7" t="s">
        <v>76</v>
      </c>
      <c r="K858" s="6" t="s">
        <v>77</v>
      </c>
      <c r="L858" s="6"/>
      <c r="M858" s="6"/>
      <c r="N858" s="7" t="s">
        <v>77</v>
      </c>
      <c r="O858" s="9" t="n">
        <v>1922</v>
      </c>
      <c r="P858" s="0" t="str">
        <f aca="false">RIGHT(VLOOKUP(A858,Sheet2!A:C,3,0),4)</f>
        <v>1929</v>
      </c>
      <c r="Q858" s="0" t="n">
        <f aca="false">P858-O858</f>
        <v>7</v>
      </c>
      <c r="R858" s="0" t="str">
        <f aca="false">VLOOKUP(A858,Sheet1!A:K,8,0)</f>
        <v>Algemeene Bond (RKSP);RKSP</v>
      </c>
      <c r="S858" s="0" t="s">
        <v>69</v>
      </c>
      <c r="T858" s="0" t="str">
        <f aca="false">RIGHT(VLOOKUP(A858,Sheet1!A:K,11,0),4)</f>
        <v>1865</v>
      </c>
      <c r="U858" s="0" t="str">
        <f aca="false">RIGHT(G858,4)</f>
        <v>1930</v>
      </c>
      <c r="V858" s="0" t="n">
        <f aca="false">U858-T858</f>
        <v>65</v>
      </c>
      <c r="W858" s="0" t="n">
        <f aca="false">IF(O858&lt;1881,1,0)</f>
        <v>0</v>
      </c>
      <c r="X858" s="0" t="n">
        <f aca="false">IF(AND(O858&gt;1880,O858&lt;1901),1,0)</f>
        <v>0</v>
      </c>
      <c r="Y858" s="0" t="n">
        <f aca="false">IF(AND(O858&gt;1900,O858&lt;1919),1,0)</f>
        <v>0</v>
      </c>
      <c r="Z858" s="0" t="n">
        <f aca="false">IF(O858&gt;1918,1,0)</f>
        <v>1</v>
      </c>
      <c r="AA858" s="0" t="n">
        <f aca="false">IF(W858=1,1,IF(X858=1,2,IF(Y858=1,3,IF(Z858=1,4,0))))</f>
        <v>4</v>
      </c>
      <c r="AB858" s="0" t="n">
        <f aca="false">IF(ISNUMBER(FIND("2e kamerlid",D858,1)),1,0)</f>
        <v>0</v>
      </c>
      <c r="AC858" s="0" t="n">
        <f aca="false">IF(ISNUMBER(FIND("1e kamerlid",D858,1)),1,0)</f>
        <v>1</v>
      </c>
      <c r="AD858" s="0" t="n">
        <f aca="false">IF(ISNUMBER(FIND("minister",D858,1)),1,0)</f>
        <v>0</v>
      </c>
      <c r="AE858" s="0" t="n">
        <f aca="false">IF(ISNUMBER(FIND("gedeputeerde",D858,1)),1,0)</f>
        <v>0</v>
      </c>
      <c r="AF858" s="0" t="n">
        <f aca="false">IF(ISNUMBER(FIND("commissaris",D858,1)),1,0)</f>
        <v>0</v>
      </c>
    </row>
    <row r="859" customFormat="false" ht="15" hidden="false" customHeight="false" outlineLevel="0" collapsed="false">
      <c r="A859" s="6" t="s">
        <v>3603</v>
      </c>
      <c r="B859" s="6" t="s">
        <v>3604</v>
      </c>
      <c r="C859" s="6" t="s">
        <v>186</v>
      </c>
      <c r="D859" s="6" t="s">
        <v>509</v>
      </c>
      <c r="E859" s="6" t="s">
        <v>3605</v>
      </c>
      <c r="F859" s="6" t="s">
        <v>340</v>
      </c>
      <c r="G859" s="6" t="s">
        <v>3606</v>
      </c>
      <c r="H859" s="13" t="s">
        <v>1133</v>
      </c>
      <c r="I859" s="7" t="s">
        <v>105</v>
      </c>
      <c r="J859" s="7" t="s">
        <v>76</v>
      </c>
      <c r="K859" s="6" t="s">
        <v>77</v>
      </c>
      <c r="L859" s="6"/>
      <c r="M859" s="6"/>
      <c r="N859" s="7" t="s">
        <v>77</v>
      </c>
      <c r="O859" s="9" t="n">
        <v>1913</v>
      </c>
      <c r="P859" s="0" t="str">
        <f aca="false">RIGHT(VLOOKUP(A859,Sheet2!A:C,3,0),4)</f>
        <v>1916</v>
      </c>
      <c r="Q859" s="0" t="n">
        <f aca="false">P859-O859</f>
        <v>3</v>
      </c>
      <c r="R859" s="0" t="e">
        <f aca="false">VLOOKUP(A859,Sheet1!A:K,8,0)</f>
        <v>#N/A</v>
      </c>
      <c r="S859" s="0" t="e">
        <f aca="false">#N/A</f>
        <v>#N/A</v>
      </c>
      <c r="T859" s="0" t="e">
        <f aca="false">RIGHT(VLOOKUP(A859,Sheet1!A:K,11,0),4)</f>
        <v>#N/A</v>
      </c>
      <c r="U859" s="0" t="str">
        <f aca="false">RIGHT(G859,4)</f>
        <v>1932</v>
      </c>
      <c r="V859" s="0" t="e">
        <f aca="false">U859-T859</f>
        <v>#N/A</v>
      </c>
      <c r="W859" s="0" t="n">
        <f aca="false">IF(O859&lt;1881,1,0)</f>
        <v>0</v>
      </c>
      <c r="X859" s="0" t="n">
        <f aca="false">IF(AND(O859&gt;1880,O859&lt;1901),1,0)</f>
        <v>0</v>
      </c>
      <c r="Y859" s="0" t="n">
        <f aca="false">IF(AND(O859&gt;1900,O859&lt;1919),1,0)</f>
        <v>1</v>
      </c>
      <c r="Z859" s="0" t="n">
        <f aca="false">IF(O859&gt;1918,1,0)</f>
        <v>0</v>
      </c>
      <c r="AA859" s="0" t="n">
        <f aca="false">IF(W859=1,1,IF(X859=1,2,IF(Y859=1,3,IF(Z859=1,4,0))))</f>
        <v>3</v>
      </c>
      <c r="AB859" s="0" t="n">
        <f aca="false">IF(ISNUMBER(FIND("2e kamerlid",D859,1)),1,0)</f>
        <v>0</v>
      </c>
      <c r="AC859" s="0" t="n">
        <f aca="false">IF(ISNUMBER(FIND("1e kamerlid",D859,1)),1,0)</f>
        <v>0</v>
      </c>
      <c r="AD859" s="0" t="n">
        <f aca="false">IF(ISNUMBER(FIND("minister",D859,1)),1,0)</f>
        <v>0</v>
      </c>
      <c r="AE859" s="0" t="n">
        <f aca="false">IF(ISNUMBER(FIND("gedeputeerde",D859,1)),1,0)</f>
        <v>1</v>
      </c>
      <c r="AF859" s="0" t="n">
        <f aca="false">IF(ISNUMBER(FIND("commissaris",D859,1)),1,0)</f>
        <v>0</v>
      </c>
    </row>
    <row r="860" customFormat="false" ht="15" hidden="false" customHeight="false" outlineLevel="0" collapsed="false">
      <c r="A860" s="6" t="s">
        <v>3607</v>
      </c>
      <c r="B860" s="24" t="s">
        <v>3608</v>
      </c>
      <c r="C860" s="7" t="s">
        <v>533</v>
      </c>
      <c r="D860" s="7" t="s">
        <v>509</v>
      </c>
      <c r="E860" s="7" t="s">
        <v>82</v>
      </c>
      <c r="F860" s="7" t="s">
        <v>37</v>
      </c>
      <c r="G860" s="7" t="s">
        <v>3609</v>
      </c>
      <c r="H860" s="7" t="n">
        <v>1933</v>
      </c>
      <c r="I860" s="7" t="s">
        <v>39</v>
      </c>
      <c r="J860" s="7" t="s">
        <v>40</v>
      </c>
      <c r="K860" s="7" t="s">
        <v>40</v>
      </c>
      <c r="L860" s="7"/>
      <c r="M860" s="7"/>
      <c r="N860" s="8" t="s">
        <v>40</v>
      </c>
      <c r="O860" s="9" t="n">
        <v>1913</v>
      </c>
      <c r="P860" s="0" t="str">
        <f aca="false">RIGHT(VLOOKUP(A860,Sheet2!A:C,3,0),4)</f>
        <v>1916</v>
      </c>
      <c r="Q860" s="0" t="n">
        <f aca="false">P860-O860</f>
        <v>3</v>
      </c>
      <c r="R860" s="0" t="e">
        <f aca="false">VLOOKUP(A860,Sheet1!A:K,8,0)</f>
        <v>#N/A</v>
      </c>
      <c r="S860" s="0" t="e">
        <f aca="false">#N/A</f>
        <v>#N/A</v>
      </c>
      <c r="T860" s="0" t="e">
        <f aca="false">RIGHT(VLOOKUP(A860,Sheet1!A:K,11,0),4)</f>
        <v>#N/A</v>
      </c>
      <c r="U860" s="0" t="str">
        <f aca="false">RIGHT(G860,4)</f>
        <v>1933</v>
      </c>
      <c r="V860" s="0" t="e">
        <f aca="false">U860-T860</f>
        <v>#N/A</v>
      </c>
      <c r="W860" s="0" t="n">
        <f aca="false">IF(O860&lt;1881,1,0)</f>
        <v>0</v>
      </c>
      <c r="X860" s="0" t="n">
        <f aca="false">IF(AND(O860&gt;1880,O860&lt;1901),1,0)</f>
        <v>0</v>
      </c>
      <c r="Y860" s="0" t="n">
        <f aca="false">IF(AND(O860&gt;1900,O860&lt;1919),1,0)</f>
        <v>1</v>
      </c>
      <c r="Z860" s="0" t="n">
        <f aca="false">IF(O860&gt;1918,1,0)</f>
        <v>0</v>
      </c>
      <c r="AA860" s="0" t="n">
        <f aca="false">IF(W860=1,1,IF(X860=1,2,IF(Y860=1,3,IF(Z860=1,4,0))))</f>
        <v>3</v>
      </c>
      <c r="AB860" s="0" t="n">
        <f aca="false">IF(ISNUMBER(FIND("2e kamerlid",D860,1)),1,0)</f>
        <v>0</v>
      </c>
      <c r="AC860" s="0" t="n">
        <f aca="false">IF(ISNUMBER(FIND("1e kamerlid",D860,1)),1,0)</f>
        <v>0</v>
      </c>
      <c r="AD860" s="0" t="n">
        <f aca="false">IF(ISNUMBER(FIND("minister",D860,1)),1,0)</f>
        <v>0</v>
      </c>
      <c r="AE860" s="0" t="n">
        <f aca="false">IF(ISNUMBER(FIND("gedeputeerde",D860,1)),1,0)</f>
        <v>1</v>
      </c>
      <c r="AF860" s="0" t="n">
        <f aca="false">IF(ISNUMBER(FIND("commissaris",D860,1)),1,0)</f>
        <v>0</v>
      </c>
    </row>
    <row r="861" customFormat="false" ht="15" hidden="false" customHeight="false" outlineLevel="0" collapsed="false">
      <c r="A861" s="6" t="s">
        <v>3610</v>
      </c>
      <c r="B861" s="6" t="s">
        <v>643</v>
      </c>
      <c r="C861" s="6" t="s">
        <v>315</v>
      </c>
      <c r="D861" s="6" t="s">
        <v>509</v>
      </c>
      <c r="E861" s="6" t="s">
        <v>3611</v>
      </c>
      <c r="F861" s="6" t="s">
        <v>102</v>
      </c>
      <c r="G861" s="6" t="s">
        <v>646</v>
      </c>
      <c r="H861" s="13" t="s">
        <v>646</v>
      </c>
      <c r="I861" s="7" t="s">
        <v>105</v>
      </c>
      <c r="J861" s="7" t="s">
        <v>76</v>
      </c>
      <c r="K861" s="6" t="s">
        <v>77</v>
      </c>
      <c r="L861" s="6"/>
      <c r="M861" s="6"/>
      <c r="N861" s="7" t="s">
        <v>77</v>
      </c>
      <c r="O861" s="9" t="n">
        <v>1913</v>
      </c>
      <c r="P861" s="0" t="str">
        <f aca="false">RIGHT(VLOOKUP(A861,Sheet2!A:C,3,0),4)</f>
        <v>1919</v>
      </c>
      <c r="Q861" s="0" t="n">
        <f aca="false">P861-O861</f>
        <v>6</v>
      </c>
      <c r="R861" s="0" t="e">
        <f aca="false">VLOOKUP(A861,Sheet1!A:K,8,0)</f>
        <v>#N/A</v>
      </c>
      <c r="S861" s="0" t="e">
        <f aca="false">#N/A</f>
        <v>#N/A</v>
      </c>
      <c r="T861" s="0" t="e">
        <f aca="false">RIGHT(VLOOKUP(A861,Sheet1!A:K,11,0),4)</f>
        <v>#N/A</v>
      </c>
      <c r="U861" s="0" t="str">
        <f aca="false">RIGHT(G861,4)</f>
        <v>1931</v>
      </c>
      <c r="V861" s="0" t="e">
        <f aca="false">U861-T861</f>
        <v>#N/A</v>
      </c>
      <c r="W861" s="0" t="n">
        <f aca="false">IF(O861&lt;1881,1,0)</f>
        <v>0</v>
      </c>
      <c r="X861" s="0" t="n">
        <f aca="false">IF(AND(O861&gt;1880,O861&lt;1901),1,0)</f>
        <v>0</v>
      </c>
      <c r="Y861" s="0" t="n">
        <f aca="false">IF(AND(O861&gt;1900,O861&lt;1919),1,0)</f>
        <v>1</v>
      </c>
      <c r="Z861" s="0" t="n">
        <f aca="false">IF(O861&gt;1918,1,0)</f>
        <v>0</v>
      </c>
      <c r="AA861" s="0" t="n">
        <f aca="false">IF(W861=1,1,IF(X861=1,2,IF(Y861=1,3,IF(Z861=1,4,0))))</f>
        <v>3</v>
      </c>
      <c r="AB861" s="0" t="n">
        <f aca="false">IF(ISNUMBER(FIND("2e kamerlid",D861,1)),1,0)</f>
        <v>0</v>
      </c>
      <c r="AC861" s="0" t="n">
        <f aca="false">IF(ISNUMBER(FIND("1e kamerlid",D861,1)),1,0)</f>
        <v>0</v>
      </c>
      <c r="AD861" s="0" t="n">
        <f aca="false">IF(ISNUMBER(FIND("minister",D861,1)),1,0)</f>
        <v>0</v>
      </c>
      <c r="AE861" s="0" t="n">
        <f aca="false">IF(ISNUMBER(FIND("gedeputeerde",D861,1)),1,0)</f>
        <v>1</v>
      </c>
      <c r="AF861" s="0" t="n">
        <f aca="false">IF(ISNUMBER(FIND("commissaris",D861,1)),1,0)</f>
        <v>0</v>
      </c>
    </row>
    <row r="862" customFormat="false" ht="15" hidden="false" customHeight="false" outlineLevel="0" collapsed="false">
      <c r="A862" s="6" t="s">
        <v>3612</v>
      </c>
      <c r="B862" s="6" t="s">
        <v>3613</v>
      </c>
      <c r="C862" s="6" t="s">
        <v>3614</v>
      </c>
      <c r="D862" s="6" t="s">
        <v>509</v>
      </c>
      <c r="E862" s="6" t="s">
        <v>3379</v>
      </c>
      <c r="F862" s="6" t="s">
        <v>340</v>
      </c>
      <c r="G862" s="6" t="s">
        <v>3615</v>
      </c>
      <c r="H862" s="13" t="s">
        <v>1371</v>
      </c>
      <c r="I862" s="7" t="s">
        <v>39</v>
      </c>
      <c r="J862" s="6" t="s">
        <v>40</v>
      </c>
      <c r="K862" s="7" t="s">
        <v>40</v>
      </c>
      <c r="L862" s="6"/>
      <c r="M862" s="6"/>
      <c r="N862" s="7" t="s">
        <v>40</v>
      </c>
      <c r="O862" s="9" t="n">
        <v>1913</v>
      </c>
      <c r="P862" s="0" t="str">
        <f aca="false">RIGHT(VLOOKUP(A862,Sheet2!A:C,3,0),4)</f>
        <v>1923</v>
      </c>
      <c r="Q862" s="0" t="n">
        <f aca="false">P862-O862</f>
        <v>10</v>
      </c>
      <c r="R862" s="0" t="e">
        <f aca="false">VLOOKUP(A862,Sheet1!A:K,8,0)</f>
        <v>#N/A</v>
      </c>
      <c r="S862" s="0" t="e">
        <f aca="false">#N/A</f>
        <v>#N/A</v>
      </c>
      <c r="T862" s="0" t="e">
        <f aca="false">RIGHT(VLOOKUP(A862,Sheet1!A:K,11,0),4)</f>
        <v>#N/A</v>
      </c>
      <c r="U862" s="0" t="str">
        <f aca="false">RIGHT(G862,4)</f>
        <v>1925</v>
      </c>
      <c r="V862" s="0" t="e">
        <f aca="false">U862-T862</f>
        <v>#N/A</v>
      </c>
      <c r="W862" s="0" t="n">
        <f aca="false">IF(O862&lt;1881,1,0)</f>
        <v>0</v>
      </c>
      <c r="X862" s="0" t="n">
        <f aca="false">IF(AND(O862&gt;1880,O862&lt;1901),1,0)</f>
        <v>0</v>
      </c>
      <c r="Y862" s="0" t="n">
        <f aca="false">IF(AND(O862&gt;1900,O862&lt;1919),1,0)</f>
        <v>1</v>
      </c>
      <c r="Z862" s="0" t="n">
        <f aca="false">IF(O862&gt;1918,1,0)</f>
        <v>0</v>
      </c>
      <c r="AA862" s="0" t="n">
        <f aca="false">IF(W862=1,1,IF(X862=1,2,IF(Y862=1,3,IF(Z862=1,4,0))))</f>
        <v>3</v>
      </c>
      <c r="AB862" s="0" t="n">
        <f aca="false">IF(ISNUMBER(FIND("2e kamerlid",D862,1)),1,0)</f>
        <v>0</v>
      </c>
      <c r="AC862" s="0" t="n">
        <f aca="false">IF(ISNUMBER(FIND("1e kamerlid",D862,1)),1,0)</f>
        <v>0</v>
      </c>
      <c r="AD862" s="0" t="n">
        <f aca="false">IF(ISNUMBER(FIND("minister",D862,1)),1,0)</f>
        <v>0</v>
      </c>
      <c r="AE862" s="0" t="n">
        <f aca="false">IF(ISNUMBER(FIND("gedeputeerde",D862,1)),1,0)</f>
        <v>1</v>
      </c>
      <c r="AF862" s="0" t="n">
        <f aca="false">IF(ISNUMBER(FIND("commissaris",D862,1)),1,0)</f>
        <v>0</v>
      </c>
    </row>
    <row r="863" customFormat="false" ht="15" hidden="false" customHeight="false" outlineLevel="0" collapsed="false">
      <c r="A863" s="6" t="s">
        <v>3616</v>
      </c>
      <c r="B863" s="6" t="s">
        <v>3617</v>
      </c>
      <c r="C863" s="6" t="s">
        <v>3618</v>
      </c>
      <c r="D863" s="6" t="s">
        <v>509</v>
      </c>
      <c r="E863" s="6" t="s">
        <v>1375</v>
      </c>
      <c r="F863" s="6" t="s">
        <v>340</v>
      </c>
      <c r="G863" s="6" t="s">
        <v>3619</v>
      </c>
      <c r="H863" s="13" t="s">
        <v>515</v>
      </c>
      <c r="I863" s="7" t="s">
        <v>105</v>
      </c>
      <c r="J863" s="7" t="s">
        <v>76</v>
      </c>
      <c r="K863" s="6" t="s">
        <v>77</v>
      </c>
      <c r="L863" s="6"/>
      <c r="M863" s="6"/>
      <c r="N863" s="7" t="s">
        <v>77</v>
      </c>
      <c r="O863" s="9" t="n">
        <v>1913</v>
      </c>
      <c r="P863" s="0" t="str">
        <f aca="false">RIGHT(VLOOKUP(A863,Sheet2!A:C,3,0),4)</f>
        <v>1923</v>
      </c>
      <c r="Q863" s="0" t="n">
        <f aca="false">P863-O863</f>
        <v>10</v>
      </c>
      <c r="R863" s="0" t="e">
        <f aca="false">VLOOKUP(A863,Sheet1!A:K,8,0)</f>
        <v>#N/A</v>
      </c>
      <c r="S863" s="0" t="e">
        <f aca="false">#N/A</f>
        <v>#N/A</v>
      </c>
      <c r="T863" s="0" t="e">
        <f aca="false">RIGHT(VLOOKUP(A863,Sheet1!A:K,11,0),4)</f>
        <v>#N/A</v>
      </c>
      <c r="U863" s="0" t="str">
        <f aca="false">RIGHT(G863,4)</f>
        <v>1933</v>
      </c>
      <c r="V863" s="0" t="e">
        <f aca="false">U863-T863</f>
        <v>#N/A</v>
      </c>
      <c r="W863" s="0" t="n">
        <f aca="false">IF(O863&lt;1881,1,0)</f>
        <v>0</v>
      </c>
      <c r="X863" s="0" t="n">
        <f aca="false">IF(AND(O863&gt;1880,O863&lt;1901),1,0)</f>
        <v>0</v>
      </c>
      <c r="Y863" s="0" t="n">
        <f aca="false">IF(AND(O863&gt;1900,O863&lt;1919),1,0)</f>
        <v>1</v>
      </c>
      <c r="Z863" s="0" t="n">
        <f aca="false">IF(O863&gt;1918,1,0)</f>
        <v>0</v>
      </c>
      <c r="AA863" s="0" t="n">
        <f aca="false">IF(W863=1,1,IF(X863=1,2,IF(Y863=1,3,IF(Z863=1,4,0))))</f>
        <v>3</v>
      </c>
      <c r="AB863" s="0" t="n">
        <f aca="false">IF(ISNUMBER(FIND("2e kamerlid",D863,1)),1,0)</f>
        <v>0</v>
      </c>
      <c r="AC863" s="0" t="n">
        <f aca="false">IF(ISNUMBER(FIND("1e kamerlid",D863,1)),1,0)</f>
        <v>0</v>
      </c>
      <c r="AD863" s="0" t="n">
        <f aca="false">IF(ISNUMBER(FIND("minister",D863,1)),1,0)</f>
        <v>0</v>
      </c>
      <c r="AE863" s="0" t="n">
        <f aca="false">IF(ISNUMBER(FIND("gedeputeerde",D863,1)),1,0)</f>
        <v>1</v>
      </c>
      <c r="AF863" s="0" t="n">
        <f aca="false">IF(ISNUMBER(FIND("commissaris",D863,1)),1,0)</f>
        <v>0</v>
      </c>
    </row>
    <row r="864" customFormat="false" ht="15" hidden="false" customHeight="false" outlineLevel="0" collapsed="false">
      <c r="A864" s="6" t="s">
        <v>3620</v>
      </c>
      <c r="B864" s="24" t="s">
        <v>3621</v>
      </c>
      <c r="C864" s="7" t="s">
        <v>3622</v>
      </c>
      <c r="D864" s="7" t="s">
        <v>509</v>
      </c>
      <c r="E864" s="7" t="s">
        <v>82</v>
      </c>
      <c r="F864" s="7" t="s">
        <v>37</v>
      </c>
      <c r="G864" s="27" t="n">
        <v>13979</v>
      </c>
      <c r="H864" s="7" t="n">
        <v>1938</v>
      </c>
      <c r="I864" s="7" t="s">
        <v>39</v>
      </c>
      <c r="J864" s="7" t="s">
        <v>40</v>
      </c>
      <c r="K864" s="7" t="s">
        <v>40</v>
      </c>
      <c r="L864" s="7"/>
      <c r="M864" s="7"/>
      <c r="N864" s="8" t="s">
        <v>40</v>
      </c>
      <c r="O864" s="9" t="n">
        <v>1914</v>
      </c>
      <c r="P864" s="0" t="str">
        <f aca="false">RIGHT(VLOOKUP(A864,Sheet2!A:C,3,0),4)</f>
        <v>1922</v>
      </c>
      <c r="Q864" s="0" t="n">
        <f aca="false">P864-O864</f>
        <v>8</v>
      </c>
      <c r="R864" s="0" t="e">
        <f aca="false">VLOOKUP(A864,Sheet1!A:K,8,0)</f>
        <v>#N/A</v>
      </c>
      <c r="S864" s="0" t="e">
        <f aca="false">#N/A</f>
        <v>#N/A</v>
      </c>
      <c r="T864" s="0" t="e">
        <f aca="false">RIGHT(VLOOKUP(A864,Sheet1!A:K,11,0),4)</f>
        <v>#N/A</v>
      </c>
      <c r="U864" s="0" t="str">
        <f aca="false">RIGHT(H864,4)</f>
        <v>1938</v>
      </c>
      <c r="V864" s="0" t="e">
        <f aca="false">U864-T864</f>
        <v>#N/A</v>
      </c>
      <c r="W864" s="0" t="n">
        <f aca="false">IF(O864&lt;1881,1,0)</f>
        <v>0</v>
      </c>
      <c r="X864" s="0" t="n">
        <f aca="false">IF(AND(O864&gt;1880,O864&lt;1901),1,0)</f>
        <v>0</v>
      </c>
      <c r="Y864" s="0" t="n">
        <f aca="false">IF(AND(O864&gt;1900,O864&lt;1919),1,0)</f>
        <v>1</v>
      </c>
      <c r="Z864" s="0" t="n">
        <f aca="false">IF(O864&gt;1918,1,0)</f>
        <v>0</v>
      </c>
      <c r="AA864" s="0" t="n">
        <f aca="false">IF(W864=1,1,IF(X864=1,2,IF(Y864=1,3,IF(Z864=1,4,0))))</f>
        <v>3</v>
      </c>
      <c r="AB864" s="0" t="n">
        <f aca="false">IF(ISNUMBER(FIND("2e kamerlid",D864,1)),1,0)</f>
        <v>0</v>
      </c>
      <c r="AC864" s="0" t="n">
        <f aca="false">IF(ISNUMBER(FIND("1e kamerlid",D864,1)),1,0)</f>
        <v>0</v>
      </c>
      <c r="AD864" s="0" t="n">
        <f aca="false">IF(ISNUMBER(FIND("minister",D864,1)),1,0)</f>
        <v>0</v>
      </c>
      <c r="AE864" s="0" t="n">
        <f aca="false">IF(ISNUMBER(FIND("gedeputeerde",D864,1)),1,0)</f>
        <v>1</v>
      </c>
      <c r="AF864" s="0" t="n">
        <f aca="false">IF(ISNUMBER(FIND("commissaris",D864,1)),1,0)</f>
        <v>0</v>
      </c>
    </row>
    <row r="865" customFormat="false" ht="15" hidden="false" customHeight="false" outlineLevel="0" collapsed="false">
      <c r="A865" s="6" t="s">
        <v>3623</v>
      </c>
      <c r="B865" s="6" t="s">
        <v>324</v>
      </c>
      <c r="C865" s="6" t="s">
        <v>359</v>
      </c>
      <c r="D865" s="6" t="s">
        <v>509</v>
      </c>
      <c r="E865" s="6" t="s">
        <v>1105</v>
      </c>
      <c r="F865" s="6" t="s">
        <v>102</v>
      </c>
      <c r="G865" s="6" t="s">
        <v>1002</v>
      </c>
      <c r="H865" s="13" t="s">
        <v>1002</v>
      </c>
      <c r="I865" s="7" t="s">
        <v>39</v>
      </c>
      <c r="J865" s="6" t="s">
        <v>40</v>
      </c>
      <c r="K865" s="7" t="s">
        <v>40</v>
      </c>
      <c r="L865" s="6"/>
      <c r="M865" s="6"/>
      <c r="N865" s="7" t="s">
        <v>40</v>
      </c>
      <c r="O865" s="9" t="n">
        <v>1914</v>
      </c>
      <c r="P865" s="0" t="str">
        <f aca="false">RIGHT(VLOOKUP(A865,Sheet2!A:C,3,0),4)</f>
        <v>1921</v>
      </c>
      <c r="Q865" s="0" t="n">
        <f aca="false">P865-O865</f>
        <v>7</v>
      </c>
      <c r="R865" s="0" t="e">
        <f aca="false">VLOOKUP(A865,Sheet1!A:K,8,0)</f>
        <v>#N/A</v>
      </c>
      <c r="S865" s="0" t="e">
        <f aca="false">#N/A</f>
        <v>#N/A</v>
      </c>
      <c r="T865" s="0" t="e">
        <f aca="false">RIGHT(VLOOKUP(A865,Sheet1!A:K,11,0),4)</f>
        <v>#N/A</v>
      </c>
      <c r="U865" s="0" t="str">
        <f aca="false">RIGHT(G865,4)</f>
        <v>1921</v>
      </c>
      <c r="V865" s="0" t="e">
        <f aca="false">U865-T865</f>
        <v>#N/A</v>
      </c>
      <c r="W865" s="0" t="n">
        <f aca="false">IF(O865&lt;1881,1,0)</f>
        <v>0</v>
      </c>
      <c r="X865" s="0" t="n">
        <f aca="false">IF(AND(O865&gt;1880,O865&lt;1901),1,0)</f>
        <v>0</v>
      </c>
      <c r="Y865" s="0" t="n">
        <f aca="false">IF(AND(O865&gt;1900,O865&lt;1919),1,0)</f>
        <v>1</v>
      </c>
      <c r="Z865" s="0" t="n">
        <f aca="false">IF(O865&gt;1918,1,0)</f>
        <v>0</v>
      </c>
      <c r="AA865" s="0" t="n">
        <f aca="false">IF(W865=1,1,IF(X865=1,2,IF(Y865=1,3,IF(Z865=1,4,0))))</f>
        <v>3</v>
      </c>
      <c r="AB865" s="0" t="n">
        <f aca="false">IF(ISNUMBER(FIND("2e kamerlid",D865,1)),1,0)</f>
        <v>0</v>
      </c>
      <c r="AC865" s="0" t="n">
        <f aca="false">IF(ISNUMBER(FIND("1e kamerlid",D865,1)),1,0)</f>
        <v>0</v>
      </c>
      <c r="AD865" s="0" t="n">
        <f aca="false">IF(ISNUMBER(FIND("minister",D865,1)),1,0)</f>
        <v>0</v>
      </c>
      <c r="AE865" s="0" t="n">
        <f aca="false">IF(ISNUMBER(FIND("gedeputeerde",D865,1)),1,0)</f>
        <v>1</v>
      </c>
      <c r="AF865" s="0" t="n">
        <f aca="false">IF(ISNUMBER(FIND("commissaris",D865,1)),1,0)</f>
        <v>0</v>
      </c>
    </row>
    <row r="866" customFormat="false" ht="15" hidden="false" customHeight="false" outlineLevel="0" collapsed="false">
      <c r="A866" s="6" t="s">
        <v>3624</v>
      </c>
      <c r="B866" s="24" t="s">
        <v>3625</v>
      </c>
      <c r="C866" s="7" t="s">
        <v>1344</v>
      </c>
      <c r="D866" s="7" t="s">
        <v>509</v>
      </c>
      <c r="E866" s="7" t="s">
        <v>651</v>
      </c>
      <c r="F866" s="7" t="s">
        <v>66</v>
      </c>
      <c r="G866" s="7" t="s">
        <v>397</v>
      </c>
      <c r="H866" s="7" t="n">
        <v>1898</v>
      </c>
      <c r="I866" s="11" t="n">
        <v>259505</v>
      </c>
      <c r="J866" s="7" t="s">
        <v>40</v>
      </c>
      <c r="K866" s="7" t="s">
        <v>40</v>
      </c>
      <c r="L866" s="7"/>
      <c r="M866" s="7"/>
      <c r="N866" s="7" t="s">
        <v>40</v>
      </c>
      <c r="O866" s="9" t="n">
        <v>1852</v>
      </c>
      <c r="P866" s="0" t="str">
        <f aca="false">RIGHT(VLOOKUP(A866,Sheet2!A:C,3,0),4)</f>
        <v>1860</v>
      </c>
      <c r="Q866" s="0" t="n">
        <f aca="false">P866-O866</f>
        <v>8</v>
      </c>
      <c r="R866" s="0" t="e">
        <f aca="false">VLOOKUP(A866,Sheet1!A:K,8,0)</f>
        <v>#N/A</v>
      </c>
      <c r="S866" s="0" t="e">
        <f aca="false">#N/A</f>
        <v>#N/A</v>
      </c>
      <c r="T866" s="0" t="e">
        <f aca="false">RIGHT(VLOOKUP(A866,Sheet1!A:K,11,0),4)</f>
        <v>#N/A</v>
      </c>
      <c r="U866" s="0" t="str">
        <f aca="false">RIGHT(G866,4)</f>
        <v>1898</v>
      </c>
      <c r="V866" s="0" t="e">
        <f aca="false">U866-T866</f>
        <v>#N/A</v>
      </c>
      <c r="W866" s="0" t="n">
        <f aca="false">IF(O866&lt;1881,1,0)</f>
        <v>1</v>
      </c>
      <c r="X866" s="0" t="n">
        <f aca="false">IF(AND(O866&gt;1880,O866&lt;1901),1,0)</f>
        <v>0</v>
      </c>
      <c r="Y866" s="0" t="n">
        <f aca="false">IF(AND(O866&gt;1900,O866&lt;1919),1,0)</f>
        <v>0</v>
      </c>
      <c r="Z866" s="0" t="n">
        <f aca="false">IF(O866&gt;1918,1,0)</f>
        <v>0</v>
      </c>
      <c r="AA866" s="0" t="n">
        <f aca="false">IF(W866=1,1,IF(X866=1,2,IF(Y866=1,3,IF(Z866=1,4,0))))</f>
        <v>1</v>
      </c>
      <c r="AB866" s="0" t="n">
        <f aca="false">IF(ISNUMBER(FIND("2e kamerlid",D866,1)),1,0)</f>
        <v>0</v>
      </c>
      <c r="AC866" s="0" t="n">
        <f aca="false">IF(ISNUMBER(FIND("1e kamerlid",D866,1)),1,0)</f>
        <v>0</v>
      </c>
      <c r="AD866" s="0" t="n">
        <f aca="false">IF(ISNUMBER(FIND("minister",D866,1)),1,0)</f>
        <v>0</v>
      </c>
      <c r="AE866" s="0" t="n">
        <f aca="false">IF(ISNUMBER(FIND("gedeputeerde",D866,1)),1,0)</f>
        <v>1</v>
      </c>
      <c r="AF866" s="0" t="n">
        <f aca="false">IF(ISNUMBER(FIND("commissaris",D866,1)),1,0)</f>
        <v>0</v>
      </c>
    </row>
    <row r="867" customFormat="false" ht="15" hidden="false" customHeight="false" outlineLevel="0" collapsed="false">
      <c r="A867" s="6" t="s">
        <v>3626</v>
      </c>
      <c r="B867" s="6" t="s">
        <v>3627</v>
      </c>
      <c r="C867" s="6" t="s">
        <v>3628</v>
      </c>
      <c r="D867" s="6" t="s">
        <v>509</v>
      </c>
      <c r="E867" s="6" t="s">
        <v>3629</v>
      </c>
      <c r="F867" s="6" t="s">
        <v>117</v>
      </c>
      <c r="G867" s="6" t="s">
        <v>3630</v>
      </c>
      <c r="H867" s="13" t="s">
        <v>1371</v>
      </c>
      <c r="I867" s="7" t="s">
        <v>39</v>
      </c>
      <c r="J867" s="7" t="s">
        <v>40</v>
      </c>
      <c r="K867" s="6" t="s">
        <v>40</v>
      </c>
      <c r="L867" s="6" t="s">
        <v>2227</v>
      </c>
      <c r="M867" s="6"/>
      <c r="N867" s="8" t="s">
        <v>40</v>
      </c>
      <c r="O867" s="9" t="n">
        <v>1914</v>
      </c>
      <c r="P867" s="0" t="str">
        <f aca="false">RIGHT(VLOOKUP(A867,Sheet2!A:C,3,0),4)</f>
        <v>1923</v>
      </c>
      <c r="Q867" s="0" t="n">
        <f aca="false">P867-O867</f>
        <v>9</v>
      </c>
      <c r="R867" s="0" t="e">
        <f aca="false">VLOOKUP(A867,Sheet1!A:K,8,0)</f>
        <v>#N/A</v>
      </c>
      <c r="S867" s="0" t="e">
        <f aca="false">#N/A</f>
        <v>#N/A</v>
      </c>
      <c r="T867" s="0" t="e">
        <f aca="false">RIGHT(VLOOKUP(A867,Sheet1!A:K,11,0),4)</f>
        <v>#N/A</v>
      </c>
      <c r="U867" s="0" t="str">
        <f aca="false">RIGHT(G867,4)</f>
        <v>1925</v>
      </c>
      <c r="V867" s="0" t="e">
        <f aca="false">U867-T867</f>
        <v>#N/A</v>
      </c>
      <c r="W867" s="0" t="n">
        <f aca="false">IF(O867&lt;1881,1,0)</f>
        <v>0</v>
      </c>
      <c r="X867" s="0" t="n">
        <f aca="false">IF(AND(O867&gt;1880,O867&lt;1901),1,0)</f>
        <v>0</v>
      </c>
      <c r="Y867" s="0" t="n">
        <f aca="false">IF(AND(O867&gt;1900,O867&lt;1919),1,0)</f>
        <v>1</v>
      </c>
      <c r="Z867" s="0" t="n">
        <f aca="false">IF(O867&gt;1918,1,0)</f>
        <v>0</v>
      </c>
      <c r="AA867" s="0" t="n">
        <f aca="false">IF(W867=1,1,IF(X867=1,2,IF(Y867=1,3,IF(Z867=1,4,0))))</f>
        <v>3</v>
      </c>
      <c r="AB867" s="0" t="n">
        <f aca="false">IF(ISNUMBER(FIND("2e kamerlid",D867,1)),1,0)</f>
        <v>0</v>
      </c>
      <c r="AC867" s="0" t="n">
        <f aca="false">IF(ISNUMBER(FIND("1e kamerlid",D867,1)),1,0)</f>
        <v>0</v>
      </c>
      <c r="AD867" s="0" t="n">
        <f aca="false">IF(ISNUMBER(FIND("minister",D867,1)),1,0)</f>
        <v>0</v>
      </c>
      <c r="AE867" s="0" t="n">
        <f aca="false">IF(ISNUMBER(FIND("gedeputeerde",D867,1)),1,0)</f>
        <v>1</v>
      </c>
      <c r="AF867" s="0" t="n">
        <f aca="false">IF(ISNUMBER(FIND("commissaris",D867,1)),1,0)</f>
        <v>0</v>
      </c>
    </row>
    <row r="868" customFormat="false" ht="15" hidden="false" customHeight="false" outlineLevel="0" collapsed="false">
      <c r="A868" s="6" t="s">
        <v>3631</v>
      </c>
      <c r="B868" s="24" t="s">
        <v>3632</v>
      </c>
      <c r="C868" s="7" t="s">
        <v>442</v>
      </c>
      <c r="D868" s="7" t="s">
        <v>509</v>
      </c>
      <c r="E868" s="7" t="s">
        <v>58</v>
      </c>
      <c r="F868" s="7" t="s">
        <v>56</v>
      </c>
      <c r="G868" s="7" t="s">
        <v>3633</v>
      </c>
      <c r="H868" s="7" t="n">
        <v>1916</v>
      </c>
      <c r="I868" s="7" t="s">
        <v>39</v>
      </c>
      <c r="J868" s="7" t="s">
        <v>40</v>
      </c>
      <c r="K868" s="7" t="s">
        <v>40</v>
      </c>
      <c r="L868" s="7"/>
      <c r="M868" s="7"/>
      <c r="N868" s="8" t="s">
        <v>40</v>
      </c>
      <c r="O868" s="9" t="n">
        <v>1915</v>
      </c>
      <c r="P868" s="0" t="str">
        <f aca="false">RIGHT(VLOOKUP(A868,Sheet2!A:C,3,0),4)</f>
        <v>1916</v>
      </c>
      <c r="Q868" s="0" t="n">
        <f aca="false">P868-O868</f>
        <v>1</v>
      </c>
      <c r="R868" s="0" t="e">
        <f aca="false">VLOOKUP(A868,Sheet1!A:K,8,0)</f>
        <v>#N/A</v>
      </c>
      <c r="S868" s="0" t="e">
        <f aca="false">#N/A</f>
        <v>#N/A</v>
      </c>
      <c r="T868" s="0" t="e">
        <f aca="false">RIGHT(VLOOKUP(A868,Sheet1!A:K,11,0),4)</f>
        <v>#N/A</v>
      </c>
      <c r="U868" s="0" t="str">
        <f aca="false">RIGHT(G868,4)</f>
        <v>1916</v>
      </c>
      <c r="V868" s="0" t="e">
        <f aca="false">U868-T868</f>
        <v>#N/A</v>
      </c>
      <c r="W868" s="0" t="n">
        <f aca="false">IF(O868&lt;1881,1,0)</f>
        <v>0</v>
      </c>
      <c r="X868" s="0" t="n">
        <f aca="false">IF(AND(O868&gt;1880,O868&lt;1901),1,0)</f>
        <v>0</v>
      </c>
      <c r="Y868" s="0" t="n">
        <f aca="false">IF(AND(O868&gt;1900,O868&lt;1919),1,0)</f>
        <v>1</v>
      </c>
      <c r="Z868" s="0" t="n">
        <f aca="false">IF(O868&gt;1918,1,0)</f>
        <v>0</v>
      </c>
      <c r="AA868" s="0" t="n">
        <f aca="false">IF(W868=1,1,IF(X868=1,2,IF(Y868=1,3,IF(Z868=1,4,0))))</f>
        <v>3</v>
      </c>
      <c r="AB868" s="0" t="n">
        <f aca="false">IF(ISNUMBER(FIND("2e kamerlid",D868,1)),1,0)</f>
        <v>0</v>
      </c>
      <c r="AC868" s="0" t="n">
        <f aca="false">IF(ISNUMBER(FIND("1e kamerlid",D868,1)),1,0)</f>
        <v>0</v>
      </c>
      <c r="AD868" s="0" t="n">
        <f aca="false">IF(ISNUMBER(FIND("minister",D868,1)),1,0)</f>
        <v>0</v>
      </c>
      <c r="AE868" s="0" t="n">
        <f aca="false">IF(ISNUMBER(FIND("gedeputeerde",D868,1)),1,0)</f>
        <v>1</v>
      </c>
      <c r="AF868" s="0" t="n">
        <f aca="false">IF(ISNUMBER(FIND("commissaris",D868,1)),1,0)</f>
        <v>0</v>
      </c>
    </row>
    <row r="869" customFormat="false" ht="15" hidden="false" customHeight="false" outlineLevel="0" collapsed="false">
      <c r="A869" s="6" t="s">
        <v>3634</v>
      </c>
      <c r="B869" s="6" t="s">
        <v>2674</v>
      </c>
      <c r="C869" s="6" t="s">
        <v>3635</v>
      </c>
      <c r="D869" s="6" t="s">
        <v>509</v>
      </c>
      <c r="E869" s="6" t="s">
        <v>3636</v>
      </c>
      <c r="F869" s="6" t="s">
        <v>95</v>
      </c>
      <c r="G869" s="6" t="s">
        <v>278</v>
      </c>
      <c r="H869" s="13" t="s">
        <v>278</v>
      </c>
      <c r="I869" s="7" t="s">
        <v>105</v>
      </c>
      <c r="J869" s="7" t="s">
        <v>76</v>
      </c>
      <c r="K869" s="6" t="s">
        <v>77</v>
      </c>
      <c r="L869" s="6"/>
      <c r="M869" s="6"/>
      <c r="N869" s="7" t="s">
        <v>77</v>
      </c>
      <c r="O869" s="9" t="n">
        <v>1915</v>
      </c>
      <c r="P869" s="0" t="str">
        <f aca="false">RIGHT(VLOOKUP(A869,Sheet2!A:C,3,0),4)</f>
        <v>1916</v>
      </c>
      <c r="Q869" s="0" t="n">
        <f aca="false">P869-O869</f>
        <v>1</v>
      </c>
      <c r="R869" s="0" t="e">
        <f aca="false">VLOOKUP(A869,Sheet1!A:K,8,0)</f>
        <v>#N/A</v>
      </c>
      <c r="S869" s="0" t="e">
        <f aca="false">#N/A</f>
        <v>#N/A</v>
      </c>
      <c r="T869" s="0" t="e">
        <f aca="false">RIGHT(VLOOKUP(A869,Sheet1!A:K,11,0),4)</f>
        <v>#N/A</v>
      </c>
      <c r="U869" s="0" t="str">
        <f aca="false">RIGHT(G869,4)</f>
        <v>1923</v>
      </c>
      <c r="V869" s="0" t="e">
        <f aca="false">U869-T869</f>
        <v>#N/A</v>
      </c>
      <c r="W869" s="0" t="n">
        <f aca="false">IF(O869&lt;1881,1,0)</f>
        <v>0</v>
      </c>
      <c r="X869" s="0" t="n">
        <f aca="false">IF(AND(O869&gt;1880,O869&lt;1901),1,0)</f>
        <v>0</v>
      </c>
      <c r="Y869" s="0" t="n">
        <f aca="false">IF(AND(O869&gt;1900,O869&lt;1919),1,0)</f>
        <v>1</v>
      </c>
      <c r="Z869" s="0" t="n">
        <f aca="false">IF(O869&gt;1918,1,0)</f>
        <v>0</v>
      </c>
      <c r="AA869" s="0" t="n">
        <f aca="false">IF(W869=1,1,IF(X869=1,2,IF(Y869=1,3,IF(Z869=1,4,0))))</f>
        <v>3</v>
      </c>
      <c r="AB869" s="0" t="n">
        <f aca="false">IF(ISNUMBER(FIND("2e kamerlid",D869,1)),1,0)</f>
        <v>0</v>
      </c>
      <c r="AC869" s="0" t="n">
        <f aca="false">IF(ISNUMBER(FIND("1e kamerlid",D869,1)),1,0)</f>
        <v>0</v>
      </c>
      <c r="AD869" s="0" t="n">
        <f aca="false">IF(ISNUMBER(FIND("minister",D869,1)),1,0)</f>
        <v>0</v>
      </c>
      <c r="AE869" s="0" t="n">
        <f aca="false">IF(ISNUMBER(FIND("gedeputeerde",D869,1)),1,0)</f>
        <v>1</v>
      </c>
      <c r="AF869" s="0" t="n">
        <f aca="false">IF(ISNUMBER(FIND("commissaris",D869,1)),1,0)</f>
        <v>0</v>
      </c>
    </row>
    <row r="870" customFormat="false" ht="15" hidden="false" customHeight="false" outlineLevel="0" collapsed="false">
      <c r="A870" s="6" t="s">
        <v>3637</v>
      </c>
      <c r="B870" s="6" t="s">
        <v>2080</v>
      </c>
      <c r="C870" s="6" t="s">
        <v>3638</v>
      </c>
      <c r="D870" s="6" t="s">
        <v>509</v>
      </c>
      <c r="E870" s="6" t="s">
        <v>288</v>
      </c>
      <c r="F870" s="6" t="s">
        <v>95</v>
      </c>
      <c r="G870" s="6" t="s">
        <v>1341</v>
      </c>
      <c r="H870" s="13" t="s">
        <v>1341</v>
      </c>
      <c r="I870" s="7" t="s">
        <v>105</v>
      </c>
      <c r="J870" s="7" t="s">
        <v>76</v>
      </c>
      <c r="K870" s="6" t="s">
        <v>77</v>
      </c>
      <c r="L870" s="6"/>
      <c r="M870" s="6"/>
      <c r="N870" s="7" t="s">
        <v>77</v>
      </c>
      <c r="O870" s="9" t="n">
        <v>1915</v>
      </c>
      <c r="P870" s="0" t="str">
        <f aca="false">RIGHT(VLOOKUP(A870,Sheet2!A:C,3,0),4)</f>
        <v>1919</v>
      </c>
      <c r="Q870" s="0" t="n">
        <f aca="false">P870-O870</f>
        <v>4</v>
      </c>
      <c r="R870" s="0" t="e">
        <f aca="false">VLOOKUP(A870,Sheet1!A:K,8,0)</f>
        <v>#N/A</v>
      </c>
      <c r="S870" s="0" t="e">
        <f aca="false">#N/A</f>
        <v>#N/A</v>
      </c>
      <c r="T870" s="0" t="e">
        <f aca="false">RIGHT(VLOOKUP(A870,Sheet1!A:K,11,0),4)</f>
        <v>#N/A</v>
      </c>
      <c r="U870" s="0" t="str">
        <f aca="false">RIGHT(G870,4)</f>
        <v>1935</v>
      </c>
      <c r="V870" s="0" t="e">
        <f aca="false">U870-T870</f>
        <v>#N/A</v>
      </c>
      <c r="W870" s="0" t="n">
        <f aca="false">IF(O870&lt;1881,1,0)</f>
        <v>0</v>
      </c>
      <c r="X870" s="0" t="n">
        <f aca="false">IF(AND(O870&gt;1880,O870&lt;1901),1,0)</f>
        <v>0</v>
      </c>
      <c r="Y870" s="0" t="n">
        <f aca="false">IF(AND(O870&gt;1900,O870&lt;1919),1,0)</f>
        <v>1</v>
      </c>
      <c r="Z870" s="0" t="n">
        <f aca="false">IF(O870&gt;1918,1,0)</f>
        <v>0</v>
      </c>
      <c r="AA870" s="0" t="n">
        <f aca="false">IF(W870=1,1,IF(X870=1,2,IF(Y870=1,3,IF(Z870=1,4,0))))</f>
        <v>3</v>
      </c>
      <c r="AB870" s="0" t="n">
        <f aca="false">IF(ISNUMBER(FIND("2e kamerlid",D870,1)),1,0)</f>
        <v>0</v>
      </c>
      <c r="AC870" s="0" t="n">
        <f aca="false">IF(ISNUMBER(FIND("1e kamerlid",D870,1)),1,0)</f>
        <v>0</v>
      </c>
      <c r="AD870" s="0" t="n">
        <f aca="false">IF(ISNUMBER(FIND("minister",D870,1)),1,0)</f>
        <v>0</v>
      </c>
      <c r="AE870" s="0" t="n">
        <f aca="false">IF(ISNUMBER(FIND("gedeputeerde",D870,1)),1,0)</f>
        <v>1</v>
      </c>
      <c r="AF870" s="0" t="n">
        <f aca="false">IF(ISNUMBER(FIND("commissaris",D870,1)),1,0)</f>
        <v>0</v>
      </c>
    </row>
    <row r="871" customFormat="false" ht="15" hidden="false" customHeight="false" outlineLevel="0" collapsed="false">
      <c r="A871" s="6" t="s">
        <v>3639</v>
      </c>
      <c r="B871" s="24" t="s">
        <v>2168</v>
      </c>
      <c r="C871" s="7" t="s">
        <v>3640</v>
      </c>
      <c r="D871" s="7" t="s">
        <v>509</v>
      </c>
      <c r="E871" s="7" t="s">
        <v>3641</v>
      </c>
      <c r="F871" s="7" t="s">
        <v>110</v>
      </c>
      <c r="G871" s="27" t="n">
        <v>12827</v>
      </c>
      <c r="H871" s="7" t="n">
        <v>1935</v>
      </c>
      <c r="I871" s="7" t="s">
        <v>39</v>
      </c>
      <c r="J871" s="7" t="s">
        <v>40</v>
      </c>
      <c r="K871" s="7" t="s">
        <v>40</v>
      </c>
      <c r="L871" s="7" t="s">
        <v>3642</v>
      </c>
      <c r="M871" s="7" t="n">
        <v>249</v>
      </c>
      <c r="N871" s="8" t="s">
        <v>40</v>
      </c>
      <c r="O871" s="9" t="n">
        <v>1915</v>
      </c>
      <c r="P871" s="0" t="str">
        <f aca="false">RIGHT(VLOOKUP(A871,Sheet2!A:C,3,0),4)</f>
        <v>1931</v>
      </c>
      <c r="Q871" s="0" t="n">
        <f aca="false">P871-O871</f>
        <v>16</v>
      </c>
      <c r="R871" s="0" t="e">
        <f aca="false">VLOOKUP(A871,Sheet1!A:K,8,0)</f>
        <v>#N/A</v>
      </c>
      <c r="S871" s="0" t="e">
        <f aca="false">#N/A</f>
        <v>#N/A</v>
      </c>
      <c r="T871" s="0" t="e">
        <f aca="false">RIGHT(VLOOKUP(A871,Sheet1!A:K,11,0),4)</f>
        <v>#N/A</v>
      </c>
      <c r="U871" s="0" t="str">
        <f aca="false">RIGHT(H871,4)</f>
        <v>1935</v>
      </c>
      <c r="V871" s="0" t="e">
        <f aca="false">U871-T871</f>
        <v>#N/A</v>
      </c>
      <c r="W871" s="0" t="n">
        <f aca="false">IF(O871&lt;1881,1,0)</f>
        <v>0</v>
      </c>
      <c r="X871" s="0" t="n">
        <f aca="false">IF(AND(O871&gt;1880,O871&lt;1901),1,0)</f>
        <v>0</v>
      </c>
      <c r="Y871" s="0" t="n">
        <f aca="false">IF(AND(O871&gt;1900,O871&lt;1919),1,0)</f>
        <v>1</v>
      </c>
      <c r="Z871" s="0" t="n">
        <f aca="false">IF(O871&gt;1918,1,0)</f>
        <v>0</v>
      </c>
      <c r="AA871" s="0" t="n">
        <f aca="false">IF(W871=1,1,IF(X871=1,2,IF(Y871=1,3,IF(Z871=1,4,0))))</f>
        <v>3</v>
      </c>
      <c r="AB871" s="0" t="n">
        <f aca="false">IF(ISNUMBER(FIND("2e kamerlid",D871,1)),1,0)</f>
        <v>0</v>
      </c>
      <c r="AC871" s="0" t="n">
        <f aca="false">IF(ISNUMBER(FIND("1e kamerlid",D871,1)),1,0)</f>
        <v>0</v>
      </c>
      <c r="AD871" s="0" t="n">
        <f aca="false">IF(ISNUMBER(FIND("minister",D871,1)),1,0)</f>
        <v>0</v>
      </c>
      <c r="AE871" s="0" t="n">
        <f aca="false">IF(ISNUMBER(FIND("gedeputeerde",D871,1)),1,0)</f>
        <v>1</v>
      </c>
      <c r="AF871" s="0" t="n">
        <f aca="false">IF(ISNUMBER(FIND("commissaris",D871,1)),1,0)</f>
        <v>0</v>
      </c>
    </row>
    <row r="872" customFormat="false" ht="15" hidden="false" customHeight="false" outlineLevel="0" collapsed="false">
      <c r="A872" s="6" t="s">
        <v>3643</v>
      </c>
      <c r="B872" s="6" t="s">
        <v>3644</v>
      </c>
      <c r="C872" s="6" t="s">
        <v>3645</v>
      </c>
      <c r="D872" s="6" t="s">
        <v>509</v>
      </c>
      <c r="E872" s="6" t="s">
        <v>3646</v>
      </c>
      <c r="F872" s="6" t="s">
        <v>811</v>
      </c>
      <c r="G872" s="13" t="s">
        <v>3647</v>
      </c>
      <c r="H872" s="13" t="s">
        <v>3511</v>
      </c>
      <c r="I872" s="11" t="s">
        <v>3648</v>
      </c>
      <c r="J872" s="6" t="s">
        <v>40</v>
      </c>
      <c r="K872" s="7" t="s">
        <v>40</v>
      </c>
      <c r="L872" s="6" t="s">
        <v>3503</v>
      </c>
      <c r="M872" s="13" t="s">
        <v>3649</v>
      </c>
      <c r="N872" s="8" t="s">
        <v>40</v>
      </c>
      <c r="O872" s="9" t="n">
        <v>1916</v>
      </c>
      <c r="P872" s="0" t="str">
        <f aca="false">RIGHT(VLOOKUP(A872,Sheet2!A:C,3,0),4)</f>
        <v>1918</v>
      </c>
      <c r="Q872" s="0" t="n">
        <f aca="false">P872-O872</f>
        <v>2</v>
      </c>
      <c r="R872" s="0" t="e">
        <f aca="false">VLOOKUP(A872,Sheet1!A:K,8,0)</f>
        <v>#N/A</v>
      </c>
      <c r="S872" s="0" t="e">
        <f aca="false">#N/A</f>
        <v>#N/A</v>
      </c>
      <c r="T872" s="0" t="e">
        <f aca="false">RIGHT(VLOOKUP(A872,Sheet1!A:K,11,0),4)</f>
        <v>#N/A</v>
      </c>
      <c r="U872" s="0" t="str">
        <f aca="false">RIGHT(G872,4)</f>
        <v>1918</v>
      </c>
      <c r="V872" s="0" t="e">
        <f aca="false">U872-T872</f>
        <v>#N/A</v>
      </c>
      <c r="W872" s="0" t="n">
        <f aca="false">IF(O872&lt;1881,1,0)</f>
        <v>0</v>
      </c>
      <c r="X872" s="0" t="n">
        <f aca="false">IF(AND(O872&gt;1880,O872&lt;1901),1,0)</f>
        <v>0</v>
      </c>
      <c r="Y872" s="0" t="n">
        <f aca="false">IF(AND(O872&gt;1900,O872&lt;1919),1,0)</f>
        <v>1</v>
      </c>
      <c r="Z872" s="0" t="n">
        <f aca="false">IF(O872&gt;1918,1,0)</f>
        <v>0</v>
      </c>
      <c r="AA872" s="0" t="n">
        <f aca="false">IF(W872=1,1,IF(X872=1,2,IF(Y872=1,3,IF(Z872=1,4,0))))</f>
        <v>3</v>
      </c>
      <c r="AB872" s="0" t="n">
        <f aca="false">IF(ISNUMBER(FIND("2e kamerlid",D872,1)),1,0)</f>
        <v>0</v>
      </c>
      <c r="AC872" s="0" t="n">
        <f aca="false">IF(ISNUMBER(FIND("1e kamerlid",D872,1)),1,0)</f>
        <v>0</v>
      </c>
      <c r="AD872" s="0" t="n">
        <f aca="false">IF(ISNUMBER(FIND("minister",D872,1)),1,0)</f>
        <v>0</v>
      </c>
      <c r="AE872" s="0" t="n">
        <f aca="false">IF(ISNUMBER(FIND("gedeputeerde",D872,1)),1,0)</f>
        <v>1</v>
      </c>
      <c r="AF872" s="0" t="n">
        <f aca="false">IF(ISNUMBER(FIND("commissaris",D872,1)),1,0)</f>
        <v>0</v>
      </c>
    </row>
    <row r="873" customFormat="false" ht="15" hidden="false" customHeight="false" outlineLevel="0" collapsed="false">
      <c r="A873" s="6" t="s">
        <v>3650</v>
      </c>
      <c r="B873" s="24" t="s">
        <v>3651</v>
      </c>
      <c r="C873" s="7" t="s">
        <v>985</v>
      </c>
      <c r="D873" s="7" t="s">
        <v>509</v>
      </c>
      <c r="E873" s="7" t="s">
        <v>3652</v>
      </c>
      <c r="F873" s="7" t="s">
        <v>66</v>
      </c>
      <c r="G873" s="7" t="s">
        <v>3653</v>
      </c>
      <c r="H873" s="7" t="n">
        <v>1931</v>
      </c>
      <c r="I873" s="7" t="s">
        <v>39</v>
      </c>
      <c r="J873" s="7" t="s">
        <v>40</v>
      </c>
      <c r="K873" s="7" t="s">
        <v>40</v>
      </c>
      <c r="L873" s="7" t="s">
        <v>3654</v>
      </c>
      <c r="M873" s="7" t="n">
        <v>50</v>
      </c>
      <c r="N873" s="8" t="s">
        <v>40</v>
      </c>
      <c r="O873" s="9" t="n">
        <v>1916</v>
      </c>
      <c r="P873" s="0" t="str">
        <f aca="false">RIGHT(VLOOKUP(A873,Sheet2!A:C,3,0),4)</f>
        <v>1919</v>
      </c>
      <c r="Q873" s="0" t="n">
        <f aca="false">P873-O873</f>
        <v>3</v>
      </c>
      <c r="R873" s="0" t="e">
        <f aca="false">VLOOKUP(A873,Sheet1!A:K,8,0)</f>
        <v>#N/A</v>
      </c>
      <c r="S873" s="0" t="e">
        <f aca="false">#N/A</f>
        <v>#N/A</v>
      </c>
      <c r="T873" s="0" t="e">
        <f aca="false">RIGHT(VLOOKUP(A873,Sheet1!A:K,11,0),4)</f>
        <v>#N/A</v>
      </c>
      <c r="U873" s="0" t="str">
        <f aca="false">RIGHT(G873,4)</f>
        <v>1931</v>
      </c>
      <c r="V873" s="0" t="e">
        <f aca="false">U873-T873</f>
        <v>#N/A</v>
      </c>
      <c r="W873" s="0" t="n">
        <f aca="false">IF(O873&lt;1881,1,0)</f>
        <v>0</v>
      </c>
      <c r="X873" s="0" t="n">
        <f aca="false">IF(AND(O873&gt;1880,O873&lt;1901),1,0)</f>
        <v>0</v>
      </c>
      <c r="Y873" s="0" t="n">
        <f aca="false">IF(AND(O873&gt;1900,O873&lt;1919),1,0)</f>
        <v>1</v>
      </c>
      <c r="Z873" s="0" t="n">
        <f aca="false">IF(O873&gt;1918,1,0)</f>
        <v>0</v>
      </c>
      <c r="AA873" s="0" t="n">
        <f aca="false">IF(W873=1,1,IF(X873=1,2,IF(Y873=1,3,IF(Z873=1,4,0))))</f>
        <v>3</v>
      </c>
      <c r="AB873" s="0" t="n">
        <f aca="false">IF(ISNUMBER(FIND("2e kamerlid",D873,1)),1,0)</f>
        <v>0</v>
      </c>
      <c r="AC873" s="0" t="n">
        <f aca="false">IF(ISNUMBER(FIND("1e kamerlid",D873,1)),1,0)</f>
        <v>0</v>
      </c>
      <c r="AD873" s="0" t="n">
        <f aca="false">IF(ISNUMBER(FIND("minister",D873,1)),1,0)</f>
        <v>0</v>
      </c>
      <c r="AE873" s="0" t="n">
        <f aca="false">IF(ISNUMBER(FIND("gedeputeerde",D873,1)),1,0)</f>
        <v>1</v>
      </c>
      <c r="AF873" s="0" t="n">
        <f aca="false">IF(ISNUMBER(FIND("commissaris",D873,1)),1,0)</f>
        <v>0</v>
      </c>
    </row>
    <row r="874" customFormat="false" ht="15" hidden="false" customHeight="false" outlineLevel="0" collapsed="false">
      <c r="A874" s="6" t="s">
        <v>3655</v>
      </c>
      <c r="B874" s="6" t="s">
        <v>3656</v>
      </c>
      <c r="C874" s="6" t="s">
        <v>3657</v>
      </c>
      <c r="D874" s="6" t="s">
        <v>509</v>
      </c>
      <c r="E874" s="6" t="s">
        <v>219</v>
      </c>
      <c r="F874" s="6" t="s">
        <v>95</v>
      </c>
      <c r="G874" s="6" t="s">
        <v>799</v>
      </c>
      <c r="H874" s="13" t="s">
        <v>799</v>
      </c>
      <c r="I874" s="7" t="s">
        <v>84</v>
      </c>
      <c r="J874" s="7" t="s">
        <v>40</v>
      </c>
      <c r="K874" s="6" t="s">
        <v>40</v>
      </c>
      <c r="L874" s="6"/>
      <c r="M874" s="6"/>
      <c r="N874" s="7" t="s">
        <v>40</v>
      </c>
      <c r="O874" s="9" t="n">
        <v>1916</v>
      </c>
      <c r="P874" s="0" t="str">
        <f aca="false">RIGHT(VLOOKUP(A874,Sheet2!A:C,3,0),4)</f>
        <v>1927</v>
      </c>
      <c r="Q874" s="0" t="n">
        <f aca="false">P874-O874</f>
        <v>11</v>
      </c>
      <c r="R874" s="0" t="e">
        <f aca="false">VLOOKUP(A874,Sheet1!A:K,8,0)</f>
        <v>#N/A</v>
      </c>
      <c r="S874" s="0" t="e">
        <f aca="false">#N/A</f>
        <v>#N/A</v>
      </c>
      <c r="T874" s="0" t="e">
        <f aca="false">RIGHT(VLOOKUP(A874,Sheet1!A:K,11,0),4)</f>
        <v>#N/A</v>
      </c>
      <c r="U874" s="0" t="str">
        <f aca="false">RIGHT(G874,4)</f>
        <v>1927</v>
      </c>
      <c r="V874" s="0" t="e">
        <f aca="false">U874-T874</f>
        <v>#N/A</v>
      </c>
      <c r="W874" s="0" t="n">
        <f aca="false">IF(O874&lt;1881,1,0)</f>
        <v>0</v>
      </c>
      <c r="X874" s="0" t="n">
        <f aca="false">IF(AND(O874&gt;1880,O874&lt;1901),1,0)</f>
        <v>0</v>
      </c>
      <c r="Y874" s="0" t="n">
        <f aca="false">IF(AND(O874&gt;1900,O874&lt;1919),1,0)</f>
        <v>1</v>
      </c>
      <c r="Z874" s="0" t="n">
        <f aca="false">IF(O874&gt;1918,1,0)</f>
        <v>0</v>
      </c>
      <c r="AA874" s="0" t="n">
        <f aca="false">IF(W874=1,1,IF(X874=1,2,IF(Y874=1,3,IF(Z874=1,4,0))))</f>
        <v>3</v>
      </c>
      <c r="AB874" s="0" t="n">
        <f aca="false">IF(ISNUMBER(FIND("2e kamerlid",D874,1)),1,0)</f>
        <v>0</v>
      </c>
      <c r="AC874" s="0" t="n">
        <f aca="false">IF(ISNUMBER(FIND("1e kamerlid",D874,1)),1,0)</f>
        <v>0</v>
      </c>
      <c r="AD874" s="0" t="n">
        <f aca="false">IF(ISNUMBER(FIND("minister",D874,1)),1,0)</f>
        <v>0</v>
      </c>
      <c r="AE874" s="0" t="n">
        <f aca="false">IF(ISNUMBER(FIND("gedeputeerde",D874,1)),1,0)</f>
        <v>1</v>
      </c>
      <c r="AF874" s="0" t="n">
        <f aca="false">IF(ISNUMBER(FIND("commissaris",D874,1)),1,0)</f>
        <v>0</v>
      </c>
    </row>
    <row r="875" customFormat="false" ht="15" hidden="false" customHeight="false" outlineLevel="0" collapsed="false">
      <c r="A875" s="6" t="s">
        <v>3658</v>
      </c>
      <c r="B875" s="24" t="s">
        <v>3659</v>
      </c>
      <c r="C875" s="7" t="s">
        <v>194</v>
      </c>
      <c r="D875" s="7" t="s">
        <v>509</v>
      </c>
      <c r="E875" s="7" t="s">
        <v>82</v>
      </c>
      <c r="F875" s="7" t="s">
        <v>37</v>
      </c>
      <c r="G875" s="7" t="s">
        <v>3660</v>
      </c>
      <c r="H875" s="7" t="n">
        <v>1929</v>
      </c>
      <c r="I875" s="7" t="s">
        <v>39</v>
      </c>
      <c r="J875" s="7" t="s">
        <v>40</v>
      </c>
      <c r="K875" s="7" t="s">
        <v>40</v>
      </c>
      <c r="L875" s="7"/>
      <c r="M875" s="7"/>
      <c r="N875" s="8" t="s">
        <v>40</v>
      </c>
      <c r="O875" s="9" t="n">
        <v>1916</v>
      </c>
      <c r="P875" s="0" t="str">
        <f aca="false">RIGHT(VLOOKUP(A875,Sheet2!A:C,3,0),4)</f>
        <v>1927</v>
      </c>
      <c r="Q875" s="0" t="n">
        <f aca="false">P875-O875</f>
        <v>11</v>
      </c>
      <c r="R875" s="0" t="e">
        <f aca="false">VLOOKUP(A875,Sheet1!A:K,8,0)</f>
        <v>#N/A</v>
      </c>
      <c r="S875" s="0" t="e">
        <f aca="false">#N/A</f>
        <v>#N/A</v>
      </c>
      <c r="T875" s="0" t="e">
        <f aca="false">RIGHT(VLOOKUP(A875,Sheet1!A:K,11,0),4)</f>
        <v>#N/A</v>
      </c>
      <c r="U875" s="0" t="str">
        <f aca="false">RIGHT(G875,4)</f>
        <v>1929</v>
      </c>
      <c r="V875" s="0" t="e">
        <f aca="false">U875-T875</f>
        <v>#N/A</v>
      </c>
      <c r="W875" s="0" t="n">
        <f aca="false">IF(O875&lt;1881,1,0)</f>
        <v>0</v>
      </c>
      <c r="X875" s="0" t="n">
        <f aca="false">IF(AND(O875&gt;1880,O875&lt;1901),1,0)</f>
        <v>0</v>
      </c>
      <c r="Y875" s="0" t="n">
        <f aca="false">IF(AND(O875&gt;1900,O875&lt;1919),1,0)</f>
        <v>1</v>
      </c>
      <c r="Z875" s="0" t="n">
        <f aca="false">IF(O875&gt;1918,1,0)</f>
        <v>0</v>
      </c>
      <c r="AA875" s="0" t="n">
        <f aca="false">IF(W875=1,1,IF(X875=1,2,IF(Y875=1,3,IF(Z875=1,4,0))))</f>
        <v>3</v>
      </c>
      <c r="AB875" s="0" t="n">
        <f aca="false">IF(ISNUMBER(FIND("2e kamerlid",D875,1)),1,0)</f>
        <v>0</v>
      </c>
      <c r="AC875" s="0" t="n">
        <f aca="false">IF(ISNUMBER(FIND("1e kamerlid",D875,1)),1,0)</f>
        <v>0</v>
      </c>
      <c r="AD875" s="0" t="n">
        <f aca="false">IF(ISNUMBER(FIND("minister",D875,1)),1,0)</f>
        <v>0</v>
      </c>
      <c r="AE875" s="0" t="n">
        <f aca="false">IF(ISNUMBER(FIND("gedeputeerde",D875,1)),1,0)</f>
        <v>1</v>
      </c>
      <c r="AF875" s="0" t="n">
        <f aca="false">IF(ISNUMBER(FIND("commissaris",D875,1)),1,0)</f>
        <v>0</v>
      </c>
    </row>
    <row r="876" customFormat="false" ht="15" hidden="false" customHeight="false" outlineLevel="0" collapsed="false">
      <c r="A876" s="6" t="s">
        <v>3661</v>
      </c>
      <c r="B876" s="6" t="s">
        <v>3662</v>
      </c>
      <c r="C876" s="6" t="s">
        <v>985</v>
      </c>
      <c r="D876" s="6" t="s">
        <v>509</v>
      </c>
      <c r="E876" s="6" t="s">
        <v>3663</v>
      </c>
      <c r="F876" s="6" t="s">
        <v>811</v>
      </c>
      <c r="G876" s="6" t="s">
        <v>3664</v>
      </c>
      <c r="H876" s="13" t="s">
        <v>141</v>
      </c>
      <c r="I876" s="7" t="s">
        <v>105</v>
      </c>
      <c r="J876" s="7" t="s">
        <v>76</v>
      </c>
      <c r="K876" s="6" t="s">
        <v>77</v>
      </c>
      <c r="L876" s="6"/>
      <c r="M876" s="6"/>
      <c r="N876" s="7" t="s">
        <v>77</v>
      </c>
      <c r="O876" s="9" t="n">
        <v>1852</v>
      </c>
      <c r="P876" s="0" t="str">
        <f aca="false">RIGHT(VLOOKUP(A876,Sheet2!A:C,3,0),4)</f>
        <v>1874</v>
      </c>
      <c r="Q876" s="0" t="n">
        <f aca="false">P876-O876</f>
        <v>22</v>
      </c>
      <c r="R876" s="0" t="e">
        <f aca="false">VLOOKUP(A876,Sheet1!A:K,8,0)</f>
        <v>#N/A</v>
      </c>
      <c r="S876" s="0" t="e">
        <f aca="false">#N/A</f>
        <v>#N/A</v>
      </c>
      <c r="T876" s="0" t="e">
        <f aca="false">RIGHT(VLOOKUP(A876,Sheet1!A:K,11,0),4)</f>
        <v>#N/A</v>
      </c>
      <c r="U876" s="0" t="str">
        <f aca="false">RIGHT(G876,4)</f>
        <v>1877</v>
      </c>
      <c r="V876" s="0" t="e">
        <f aca="false">U876-T876</f>
        <v>#N/A</v>
      </c>
      <c r="W876" s="0" t="n">
        <f aca="false">IF(O876&lt;1881,1,0)</f>
        <v>1</v>
      </c>
      <c r="X876" s="0" t="n">
        <f aca="false">IF(AND(O876&gt;1880,O876&lt;1901),1,0)</f>
        <v>0</v>
      </c>
      <c r="Y876" s="0" t="n">
        <f aca="false">IF(AND(O876&gt;1900,O876&lt;1919),1,0)</f>
        <v>0</v>
      </c>
      <c r="Z876" s="0" t="n">
        <f aca="false">IF(O876&gt;1918,1,0)</f>
        <v>0</v>
      </c>
      <c r="AA876" s="0" t="n">
        <f aca="false">IF(W876=1,1,IF(X876=1,2,IF(Y876=1,3,IF(Z876=1,4,0))))</f>
        <v>1</v>
      </c>
      <c r="AB876" s="0" t="n">
        <f aca="false">IF(ISNUMBER(FIND("2e kamerlid",D876,1)),1,0)</f>
        <v>0</v>
      </c>
      <c r="AC876" s="0" t="n">
        <f aca="false">IF(ISNUMBER(FIND("1e kamerlid",D876,1)),1,0)</f>
        <v>0</v>
      </c>
      <c r="AD876" s="0" t="n">
        <f aca="false">IF(ISNUMBER(FIND("minister",D876,1)),1,0)</f>
        <v>0</v>
      </c>
      <c r="AE876" s="0" t="n">
        <f aca="false">IF(ISNUMBER(FIND("gedeputeerde",D876,1)),1,0)</f>
        <v>1</v>
      </c>
      <c r="AF876" s="0" t="n">
        <f aca="false">IF(ISNUMBER(FIND("commissaris",D876,1)),1,0)</f>
        <v>0</v>
      </c>
    </row>
    <row r="877" customFormat="false" ht="15" hidden="false" customHeight="false" outlineLevel="0" collapsed="false">
      <c r="A877" s="6" t="s">
        <v>3665</v>
      </c>
      <c r="B877" s="24" t="s">
        <v>1560</v>
      </c>
      <c r="C877" s="7" t="s">
        <v>3666</v>
      </c>
      <c r="D877" s="7" t="s">
        <v>509</v>
      </c>
      <c r="E877" s="7" t="s">
        <v>381</v>
      </c>
      <c r="F877" s="7" t="s">
        <v>48</v>
      </c>
      <c r="G877" s="7" t="s">
        <v>3667</v>
      </c>
      <c r="H877" s="10" t="n">
        <v>1934</v>
      </c>
      <c r="I877" s="7" t="s">
        <v>39</v>
      </c>
      <c r="J877" s="7" t="s">
        <v>40</v>
      </c>
      <c r="K877" s="7" t="s">
        <v>40</v>
      </c>
      <c r="L877" s="12" t="s">
        <v>409</v>
      </c>
      <c r="M877" s="7" t="s">
        <v>3668</v>
      </c>
      <c r="N877" s="8" t="s">
        <v>40</v>
      </c>
      <c r="O877" s="9" t="n">
        <v>1916</v>
      </c>
      <c r="P877" s="0" t="str">
        <f aca="false">RIGHT(VLOOKUP(A877,Sheet2!A:C,3,0),4)</f>
        <v>1934</v>
      </c>
      <c r="Q877" s="0" t="n">
        <f aca="false">P877-O877</f>
        <v>18</v>
      </c>
      <c r="R877" s="0" t="e">
        <f aca="false">VLOOKUP(A877,Sheet1!A:K,8,0)</f>
        <v>#N/A</v>
      </c>
      <c r="S877" s="0" t="e">
        <f aca="false">#N/A</f>
        <v>#N/A</v>
      </c>
      <c r="T877" s="0" t="e">
        <f aca="false">RIGHT(VLOOKUP(A877,Sheet1!A:K,11,0),4)</f>
        <v>#N/A</v>
      </c>
      <c r="U877" s="0" t="str">
        <f aca="false">RIGHT(G877,4)</f>
        <v>1934</v>
      </c>
      <c r="V877" s="0" t="e">
        <f aca="false">U877-T877</f>
        <v>#N/A</v>
      </c>
      <c r="W877" s="0" t="n">
        <f aca="false">IF(O877&lt;1881,1,0)</f>
        <v>0</v>
      </c>
      <c r="X877" s="0" t="n">
        <f aca="false">IF(AND(O877&gt;1880,O877&lt;1901),1,0)</f>
        <v>0</v>
      </c>
      <c r="Y877" s="0" t="n">
        <f aca="false">IF(AND(O877&gt;1900,O877&lt;1919),1,0)</f>
        <v>1</v>
      </c>
      <c r="Z877" s="0" t="n">
        <f aca="false">IF(O877&gt;1918,1,0)</f>
        <v>0</v>
      </c>
      <c r="AA877" s="0" t="n">
        <f aca="false">IF(W877=1,1,IF(X877=1,2,IF(Y877=1,3,IF(Z877=1,4,0))))</f>
        <v>3</v>
      </c>
      <c r="AB877" s="0" t="n">
        <f aca="false">IF(ISNUMBER(FIND("2e kamerlid",D877,1)),1,0)</f>
        <v>0</v>
      </c>
      <c r="AC877" s="0" t="n">
        <f aca="false">IF(ISNUMBER(FIND("1e kamerlid",D877,1)),1,0)</f>
        <v>0</v>
      </c>
      <c r="AD877" s="0" t="n">
        <f aca="false">IF(ISNUMBER(FIND("minister",D877,1)),1,0)</f>
        <v>0</v>
      </c>
      <c r="AE877" s="0" t="n">
        <f aca="false">IF(ISNUMBER(FIND("gedeputeerde",D877,1)),1,0)</f>
        <v>1</v>
      </c>
      <c r="AF877" s="0" t="n">
        <f aca="false">IF(ISNUMBER(FIND("commissaris",D877,1)),1,0)</f>
        <v>0</v>
      </c>
    </row>
    <row r="878" customFormat="false" ht="15" hidden="false" customHeight="false" outlineLevel="0" collapsed="false">
      <c r="A878" s="6" t="s">
        <v>3669</v>
      </c>
      <c r="B878" s="6" t="s">
        <v>3670</v>
      </c>
      <c r="C878" s="6" t="s">
        <v>194</v>
      </c>
      <c r="D878" s="6" t="s">
        <v>509</v>
      </c>
      <c r="E878" s="6" t="s">
        <v>116</v>
      </c>
      <c r="F878" s="6" t="s">
        <v>117</v>
      </c>
      <c r="G878" s="6" t="s">
        <v>1133</v>
      </c>
      <c r="H878" s="13" t="s">
        <v>1133</v>
      </c>
      <c r="I878" s="7" t="s">
        <v>105</v>
      </c>
      <c r="J878" s="7" t="s">
        <v>76</v>
      </c>
      <c r="K878" s="6" t="s">
        <v>77</v>
      </c>
      <c r="L878" s="6"/>
      <c r="M878" s="6"/>
      <c r="N878" s="7" t="s">
        <v>77</v>
      </c>
      <c r="O878" s="9" t="n">
        <v>1917</v>
      </c>
      <c r="P878" s="0" t="str">
        <f aca="false">RIGHT(VLOOKUP(A878,Sheet2!A:C,3,0),4)</f>
        <v>1930</v>
      </c>
      <c r="Q878" s="0" t="n">
        <f aca="false">P878-O878</f>
        <v>13</v>
      </c>
      <c r="R878" s="0" t="e">
        <f aca="false">VLOOKUP(A878,Sheet1!A:K,8,0)</f>
        <v>#N/A</v>
      </c>
      <c r="S878" s="0" t="e">
        <f aca="false">#N/A</f>
        <v>#N/A</v>
      </c>
      <c r="T878" s="0" t="e">
        <f aca="false">RIGHT(VLOOKUP(A878,Sheet1!A:K,11,0),4)</f>
        <v>#N/A</v>
      </c>
      <c r="U878" s="0" t="str">
        <f aca="false">RIGHT(G878,4)</f>
        <v>1932</v>
      </c>
      <c r="V878" s="0" t="e">
        <f aca="false">U878-T878</f>
        <v>#N/A</v>
      </c>
      <c r="W878" s="0" t="n">
        <f aca="false">IF(O878&lt;1881,1,0)</f>
        <v>0</v>
      </c>
      <c r="X878" s="0" t="n">
        <f aca="false">IF(AND(O878&gt;1880,O878&lt;1901),1,0)</f>
        <v>0</v>
      </c>
      <c r="Y878" s="0" t="n">
        <f aca="false">IF(AND(O878&gt;1900,O878&lt;1919),1,0)</f>
        <v>1</v>
      </c>
      <c r="Z878" s="0" t="n">
        <f aca="false">IF(O878&gt;1918,1,0)</f>
        <v>0</v>
      </c>
      <c r="AA878" s="0" t="n">
        <f aca="false">IF(W878=1,1,IF(X878=1,2,IF(Y878=1,3,IF(Z878=1,4,0))))</f>
        <v>3</v>
      </c>
      <c r="AB878" s="0" t="n">
        <f aca="false">IF(ISNUMBER(FIND("2e kamerlid",D878,1)),1,0)</f>
        <v>0</v>
      </c>
      <c r="AC878" s="0" t="n">
        <f aca="false">IF(ISNUMBER(FIND("1e kamerlid",D878,1)),1,0)</f>
        <v>0</v>
      </c>
      <c r="AD878" s="0" t="n">
        <f aca="false">IF(ISNUMBER(FIND("minister",D878,1)),1,0)</f>
        <v>0</v>
      </c>
      <c r="AE878" s="0" t="n">
        <f aca="false">IF(ISNUMBER(FIND("gedeputeerde",D878,1)),1,0)</f>
        <v>1</v>
      </c>
      <c r="AF878" s="0" t="n">
        <f aca="false">IF(ISNUMBER(FIND("commissaris",D878,1)),1,0)</f>
        <v>0</v>
      </c>
    </row>
    <row r="879" customFormat="false" ht="15" hidden="false" customHeight="false" outlineLevel="0" collapsed="false">
      <c r="A879" s="6" t="s">
        <v>3671</v>
      </c>
      <c r="B879" s="24" t="s">
        <v>296</v>
      </c>
      <c r="C879" s="7" t="s">
        <v>3672</v>
      </c>
      <c r="D879" s="7" t="s">
        <v>509</v>
      </c>
      <c r="E879" s="7" t="s">
        <v>212</v>
      </c>
      <c r="F879" s="7" t="s">
        <v>110</v>
      </c>
      <c r="G879" s="27" t="n">
        <v>12847</v>
      </c>
      <c r="H879" s="7" t="n">
        <v>1935</v>
      </c>
      <c r="I879" s="7" t="s">
        <v>39</v>
      </c>
      <c r="J879" s="7" t="s">
        <v>40</v>
      </c>
      <c r="K879" s="7" t="s">
        <v>40</v>
      </c>
      <c r="L879" s="7"/>
      <c r="M879" s="7" t="s">
        <v>3673</v>
      </c>
      <c r="N879" s="8" t="s">
        <v>40</v>
      </c>
      <c r="O879" s="9" t="n">
        <v>1917</v>
      </c>
      <c r="P879" s="0" t="str">
        <f aca="false">RIGHT(VLOOKUP(A879,Sheet2!A:C,3,0),4)</f>
        <v>1934</v>
      </c>
      <c r="Q879" s="0" t="n">
        <f aca="false">P879-O879</f>
        <v>17</v>
      </c>
      <c r="R879" s="0" t="e">
        <f aca="false">VLOOKUP(A879,Sheet1!A:K,8,0)</f>
        <v>#N/A</v>
      </c>
      <c r="S879" s="0" t="e">
        <f aca="false">#N/A</f>
        <v>#N/A</v>
      </c>
      <c r="T879" s="0" t="e">
        <f aca="false">RIGHT(VLOOKUP(A879,Sheet1!A:K,11,0),4)</f>
        <v>#N/A</v>
      </c>
      <c r="U879" s="0" t="str">
        <f aca="false">RIGHT(H879,4)</f>
        <v>1935</v>
      </c>
      <c r="V879" s="0" t="e">
        <f aca="false">U879-T879</f>
        <v>#N/A</v>
      </c>
      <c r="W879" s="0" t="n">
        <f aca="false">IF(O879&lt;1881,1,0)</f>
        <v>0</v>
      </c>
      <c r="X879" s="0" t="n">
        <f aca="false">IF(AND(O879&gt;1880,O879&lt;1901),1,0)</f>
        <v>0</v>
      </c>
      <c r="Y879" s="0" t="n">
        <f aca="false">IF(AND(O879&gt;1900,O879&lt;1919),1,0)</f>
        <v>1</v>
      </c>
      <c r="Z879" s="0" t="n">
        <f aca="false">IF(O879&gt;1918,1,0)</f>
        <v>0</v>
      </c>
      <c r="AA879" s="0" t="n">
        <f aca="false">IF(W879=1,1,IF(X879=1,2,IF(Y879=1,3,IF(Z879=1,4,0))))</f>
        <v>3</v>
      </c>
      <c r="AB879" s="0" t="n">
        <f aca="false">IF(ISNUMBER(FIND("2e kamerlid",D879,1)),1,0)</f>
        <v>0</v>
      </c>
      <c r="AC879" s="0" t="n">
        <f aca="false">IF(ISNUMBER(FIND("1e kamerlid",D879,1)),1,0)</f>
        <v>0</v>
      </c>
      <c r="AD879" s="0" t="n">
        <f aca="false">IF(ISNUMBER(FIND("minister",D879,1)),1,0)</f>
        <v>0</v>
      </c>
      <c r="AE879" s="0" t="n">
        <f aca="false">IF(ISNUMBER(FIND("gedeputeerde",D879,1)),1,0)</f>
        <v>1</v>
      </c>
      <c r="AF879" s="0" t="n">
        <f aca="false">IF(ISNUMBER(FIND("commissaris",D879,1)),1,0)</f>
        <v>0</v>
      </c>
    </row>
    <row r="880" customFormat="false" ht="15" hidden="false" customHeight="false" outlineLevel="0" collapsed="false">
      <c r="A880" s="6" t="s">
        <v>3674</v>
      </c>
      <c r="B880" s="6" t="s">
        <v>3662</v>
      </c>
      <c r="C880" s="6" t="s">
        <v>194</v>
      </c>
      <c r="D880" s="6" t="s">
        <v>509</v>
      </c>
      <c r="E880" s="6" t="s">
        <v>562</v>
      </c>
      <c r="F880" s="6" t="s">
        <v>37</v>
      </c>
      <c r="G880" s="13" t="s">
        <v>3675</v>
      </c>
      <c r="H880" s="13" t="s">
        <v>294</v>
      </c>
      <c r="I880" s="7" t="s">
        <v>105</v>
      </c>
      <c r="J880" s="7" t="s">
        <v>76</v>
      </c>
      <c r="K880" s="6" t="s">
        <v>77</v>
      </c>
      <c r="L880" s="6"/>
      <c r="M880" s="6"/>
      <c r="N880" s="7" t="s">
        <v>77</v>
      </c>
      <c r="O880" s="9" t="n">
        <v>1918</v>
      </c>
      <c r="P880" s="0" t="str">
        <f aca="false">RIGHT(VLOOKUP(A880,Sheet2!A:C,3,0),4)</f>
        <v>1919</v>
      </c>
      <c r="Q880" s="0" t="n">
        <f aca="false">P880-O880</f>
        <v>1</v>
      </c>
      <c r="R880" s="0" t="e">
        <f aca="false">VLOOKUP(A880,Sheet1!A:K,8,0)</f>
        <v>#N/A</v>
      </c>
      <c r="S880" s="0" t="e">
        <f aca="false">#N/A</f>
        <v>#N/A</v>
      </c>
      <c r="T880" s="0" t="e">
        <f aca="false">RIGHT(VLOOKUP(A880,Sheet1!A:K,11,0),4)</f>
        <v>#N/A</v>
      </c>
      <c r="U880" s="0" t="str">
        <f aca="false">RIGHT(G880,4)</f>
        <v>1929</v>
      </c>
      <c r="V880" s="0" t="e">
        <f aca="false">U880-T880</f>
        <v>#N/A</v>
      </c>
      <c r="W880" s="0" t="n">
        <f aca="false">IF(O880&lt;1881,1,0)</f>
        <v>0</v>
      </c>
      <c r="X880" s="0" t="n">
        <f aca="false">IF(AND(O880&gt;1880,O880&lt;1901),1,0)</f>
        <v>0</v>
      </c>
      <c r="Y880" s="0" t="n">
        <f aca="false">IF(AND(O880&gt;1900,O880&lt;1919),1,0)</f>
        <v>1</v>
      </c>
      <c r="Z880" s="0" t="n">
        <f aca="false">IF(O880&gt;1918,1,0)</f>
        <v>0</v>
      </c>
      <c r="AA880" s="0" t="n">
        <f aca="false">IF(W880=1,1,IF(X880=1,2,IF(Y880=1,3,IF(Z880=1,4,0))))</f>
        <v>3</v>
      </c>
      <c r="AB880" s="0" t="n">
        <f aca="false">IF(ISNUMBER(FIND("2e kamerlid",D880,1)),1,0)</f>
        <v>0</v>
      </c>
      <c r="AC880" s="0" t="n">
        <f aca="false">IF(ISNUMBER(FIND("1e kamerlid",D880,1)),1,0)</f>
        <v>0</v>
      </c>
      <c r="AD880" s="0" t="n">
        <f aca="false">IF(ISNUMBER(FIND("minister",D880,1)),1,0)</f>
        <v>0</v>
      </c>
      <c r="AE880" s="0" t="n">
        <f aca="false">IF(ISNUMBER(FIND("gedeputeerde",D880,1)),1,0)</f>
        <v>1</v>
      </c>
      <c r="AF880" s="0" t="n">
        <f aca="false">IF(ISNUMBER(FIND("commissaris",D880,1)),1,0)</f>
        <v>0</v>
      </c>
    </row>
    <row r="881" customFormat="false" ht="15" hidden="false" customHeight="false" outlineLevel="0" collapsed="false">
      <c r="A881" s="6" t="s">
        <v>3676</v>
      </c>
      <c r="B881" s="6" t="s">
        <v>3677</v>
      </c>
      <c r="C881" s="6" t="s">
        <v>627</v>
      </c>
      <c r="D881" s="6" t="s">
        <v>509</v>
      </c>
      <c r="E881" s="6" t="s">
        <v>1105</v>
      </c>
      <c r="F881" s="6" t="s">
        <v>102</v>
      </c>
      <c r="G881" s="6" t="s">
        <v>3678</v>
      </c>
      <c r="H881" s="13" t="s">
        <v>278</v>
      </c>
      <c r="I881" s="7" t="s">
        <v>39</v>
      </c>
      <c r="J881" s="7" t="s">
        <v>40</v>
      </c>
      <c r="K881" s="7" t="s">
        <v>40</v>
      </c>
      <c r="L881" s="6"/>
      <c r="M881" s="6"/>
      <c r="N881" s="7" t="s">
        <v>40</v>
      </c>
      <c r="O881" s="9" t="n">
        <v>1919</v>
      </c>
      <c r="P881" s="0" t="str">
        <f aca="false">RIGHT(VLOOKUP(A881,Sheet2!A:C,3,0),4)</f>
        <v>1923</v>
      </c>
      <c r="Q881" s="0" t="n">
        <f aca="false">P881-O881</f>
        <v>4</v>
      </c>
      <c r="R881" s="0" t="e">
        <f aca="false">VLOOKUP(A881,Sheet1!A:K,8,0)</f>
        <v>#N/A</v>
      </c>
      <c r="S881" s="0" t="e">
        <f aca="false">#N/A</f>
        <v>#N/A</v>
      </c>
      <c r="T881" s="0" t="e">
        <f aca="false">RIGHT(VLOOKUP(A881,Sheet1!A:K,11,0),4)</f>
        <v>#N/A</v>
      </c>
      <c r="U881" s="0" t="str">
        <f aca="false">RIGHT(G881,4)</f>
        <v>1923</v>
      </c>
      <c r="V881" s="0" t="e">
        <f aca="false">U881-T881</f>
        <v>#N/A</v>
      </c>
      <c r="W881" s="0" t="n">
        <f aca="false">IF(O881&lt;1881,1,0)</f>
        <v>0</v>
      </c>
      <c r="X881" s="0" t="n">
        <f aca="false">IF(AND(O881&gt;1880,O881&lt;1901),1,0)</f>
        <v>0</v>
      </c>
      <c r="Y881" s="0" t="n">
        <f aca="false">IF(AND(O881&gt;1900,O881&lt;1919),1,0)</f>
        <v>0</v>
      </c>
      <c r="Z881" s="0" t="n">
        <f aca="false">IF(O881&gt;1918,1,0)</f>
        <v>1</v>
      </c>
      <c r="AA881" s="0" t="n">
        <f aca="false">IF(W881=1,1,IF(X881=1,2,IF(Y881=1,3,IF(Z881=1,4,0))))</f>
        <v>4</v>
      </c>
      <c r="AB881" s="0" t="n">
        <f aca="false">IF(ISNUMBER(FIND("2e kamerlid",D881,1)),1,0)</f>
        <v>0</v>
      </c>
      <c r="AC881" s="0" t="n">
        <f aca="false">IF(ISNUMBER(FIND("1e kamerlid",D881,1)),1,0)</f>
        <v>0</v>
      </c>
      <c r="AD881" s="0" t="n">
        <f aca="false">IF(ISNUMBER(FIND("minister",D881,1)),1,0)</f>
        <v>0</v>
      </c>
      <c r="AE881" s="0" t="n">
        <f aca="false">IF(ISNUMBER(FIND("gedeputeerde",D881,1)),1,0)</f>
        <v>1</v>
      </c>
      <c r="AF881" s="0" t="n">
        <f aca="false">IF(ISNUMBER(FIND("commissaris",D881,1)),1,0)</f>
        <v>0</v>
      </c>
    </row>
    <row r="882" customFormat="false" ht="15" hidden="false" customHeight="false" outlineLevel="0" collapsed="false">
      <c r="A882" s="6" t="s">
        <v>3679</v>
      </c>
      <c r="B882" s="24" t="s">
        <v>2677</v>
      </c>
      <c r="C882" s="7" t="s">
        <v>3680</v>
      </c>
      <c r="D882" s="7" t="s">
        <v>509</v>
      </c>
      <c r="E882" s="7" t="s">
        <v>58</v>
      </c>
      <c r="F882" s="7" t="s">
        <v>56</v>
      </c>
      <c r="G882" s="7" t="s">
        <v>568</v>
      </c>
      <c r="H882" s="7" t="n">
        <v>1924</v>
      </c>
      <c r="I882" s="11" t="s">
        <v>3681</v>
      </c>
      <c r="J882" s="7" t="s">
        <v>40</v>
      </c>
      <c r="K882" s="7" t="s">
        <v>40</v>
      </c>
      <c r="L882" s="7" t="s">
        <v>58</v>
      </c>
      <c r="M882" s="7"/>
      <c r="N882" s="7" t="s">
        <v>40</v>
      </c>
      <c r="O882" s="9" t="n">
        <v>1919</v>
      </c>
      <c r="P882" s="0" t="str">
        <f aca="false">RIGHT(VLOOKUP(A882,Sheet2!A:C,3,0),4)</f>
        <v>1923</v>
      </c>
      <c r="Q882" s="0" t="n">
        <f aca="false">P882-O882</f>
        <v>4</v>
      </c>
      <c r="R882" s="0" t="e">
        <f aca="false">VLOOKUP(A882,Sheet1!A:K,8,0)</f>
        <v>#N/A</v>
      </c>
      <c r="S882" s="0" t="e">
        <f aca="false">#N/A</f>
        <v>#N/A</v>
      </c>
      <c r="T882" s="0" t="e">
        <f aca="false">RIGHT(VLOOKUP(A882,Sheet1!A:K,11,0),4)</f>
        <v>#N/A</v>
      </c>
      <c r="U882" s="0" t="str">
        <f aca="false">RIGHT(G882,4)</f>
        <v>1924</v>
      </c>
      <c r="V882" s="0" t="e">
        <f aca="false">U882-T882</f>
        <v>#N/A</v>
      </c>
      <c r="W882" s="0" t="n">
        <f aca="false">IF(O882&lt;1881,1,0)</f>
        <v>0</v>
      </c>
      <c r="X882" s="0" t="n">
        <f aca="false">IF(AND(O882&gt;1880,O882&lt;1901),1,0)</f>
        <v>0</v>
      </c>
      <c r="Y882" s="0" t="n">
        <f aca="false">IF(AND(O882&gt;1900,O882&lt;1919),1,0)</f>
        <v>0</v>
      </c>
      <c r="Z882" s="0" t="n">
        <f aca="false">IF(O882&gt;1918,1,0)</f>
        <v>1</v>
      </c>
      <c r="AA882" s="0" t="n">
        <f aca="false">IF(W882=1,1,IF(X882=1,2,IF(Y882=1,3,IF(Z882=1,4,0))))</f>
        <v>4</v>
      </c>
      <c r="AB882" s="0" t="n">
        <f aca="false">IF(ISNUMBER(FIND("2e kamerlid",D882,1)),1,0)</f>
        <v>0</v>
      </c>
      <c r="AC882" s="0" t="n">
        <f aca="false">IF(ISNUMBER(FIND("1e kamerlid",D882,1)),1,0)</f>
        <v>0</v>
      </c>
      <c r="AD882" s="0" t="n">
        <f aca="false">IF(ISNUMBER(FIND("minister",D882,1)),1,0)</f>
        <v>0</v>
      </c>
      <c r="AE882" s="0" t="n">
        <f aca="false">IF(ISNUMBER(FIND("gedeputeerde",D882,1)),1,0)</f>
        <v>1</v>
      </c>
      <c r="AF882" s="0" t="n">
        <f aca="false">IF(ISNUMBER(FIND("commissaris",D882,1)),1,0)</f>
        <v>0</v>
      </c>
    </row>
    <row r="883" customFormat="false" ht="15" hidden="false" customHeight="false" outlineLevel="0" collapsed="false">
      <c r="A883" s="6" t="s">
        <v>3682</v>
      </c>
      <c r="B883" s="6" t="s">
        <v>521</v>
      </c>
      <c r="C883" s="6" t="s">
        <v>3683</v>
      </c>
      <c r="D883" s="6" t="s">
        <v>509</v>
      </c>
      <c r="E883" s="6" t="s">
        <v>288</v>
      </c>
      <c r="F883" s="6" t="s">
        <v>95</v>
      </c>
      <c r="G883" s="6" t="s">
        <v>278</v>
      </c>
      <c r="H883" s="13" t="s">
        <v>278</v>
      </c>
      <c r="I883" s="7" t="s">
        <v>84</v>
      </c>
      <c r="J883" s="7" t="s">
        <v>40</v>
      </c>
      <c r="K883" s="6" t="s">
        <v>40</v>
      </c>
      <c r="L883" s="6"/>
      <c r="M883" s="6"/>
      <c r="N883" s="7" t="s">
        <v>40</v>
      </c>
      <c r="O883" s="9" t="n">
        <v>1919</v>
      </c>
      <c r="P883" s="0" t="str">
        <f aca="false">RIGHT(VLOOKUP(A883,Sheet2!A:C,3,0),4)</f>
        <v>1923</v>
      </c>
      <c r="Q883" s="0" t="n">
        <f aca="false">P883-O883</f>
        <v>4</v>
      </c>
      <c r="R883" s="0" t="e">
        <f aca="false">VLOOKUP(A883,Sheet1!A:K,8,0)</f>
        <v>#N/A</v>
      </c>
      <c r="S883" s="0" t="e">
        <f aca="false">#N/A</f>
        <v>#N/A</v>
      </c>
      <c r="T883" s="0" t="e">
        <f aca="false">RIGHT(VLOOKUP(A883,Sheet1!A:K,11,0),4)</f>
        <v>#N/A</v>
      </c>
      <c r="U883" s="0" t="str">
        <f aca="false">RIGHT(G883,4)</f>
        <v>1923</v>
      </c>
      <c r="V883" s="0" t="e">
        <f aca="false">U883-T883</f>
        <v>#N/A</v>
      </c>
      <c r="W883" s="0" t="n">
        <f aca="false">IF(O883&lt;1881,1,0)</f>
        <v>0</v>
      </c>
      <c r="X883" s="0" t="n">
        <f aca="false">IF(AND(O883&gt;1880,O883&lt;1901),1,0)</f>
        <v>0</v>
      </c>
      <c r="Y883" s="0" t="n">
        <f aca="false">IF(AND(O883&gt;1900,O883&lt;1919),1,0)</f>
        <v>0</v>
      </c>
      <c r="Z883" s="0" t="n">
        <f aca="false">IF(O883&gt;1918,1,0)</f>
        <v>1</v>
      </c>
      <c r="AA883" s="0" t="n">
        <f aca="false">IF(W883=1,1,IF(X883=1,2,IF(Y883=1,3,IF(Z883=1,4,0))))</f>
        <v>4</v>
      </c>
      <c r="AB883" s="0" t="n">
        <f aca="false">IF(ISNUMBER(FIND("2e kamerlid",D883,1)),1,0)</f>
        <v>0</v>
      </c>
      <c r="AC883" s="0" t="n">
        <f aca="false">IF(ISNUMBER(FIND("1e kamerlid",D883,1)),1,0)</f>
        <v>0</v>
      </c>
      <c r="AD883" s="0" t="n">
        <f aca="false">IF(ISNUMBER(FIND("minister",D883,1)),1,0)</f>
        <v>0</v>
      </c>
      <c r="AE883" s="0" t="n">
        <f aca="false">IF(ISNUMBER(FIND("gedeputeerde",D883,1)),1,0)</f>
        <v>1</v>
      </c>
      <c r="AF883" s="0" t="n">
        <f aca="false">IF(ISNUMBER(FIND("commissaris",D883,1)),1,0)</f>
        <v>0</v>
      </c>
    </row>
    <row r="884" customFormat="false" ht="15" hidden="false" customHeight="false" outlineLevel="0" collapsed="false">
      <c r="A884" s="6" t="s">
        <v>3684</v>
      </c>
      <c r="B884" s="24" t="s">
        <v>3685</v>
      </c>
      <c r="C884" s="7" t="s">
        <v>2088</v>
      </c>
      <c r="D884" s="7" t="s">
        <v>509</v>
      </c>
      <c r="E884" s="7" t="s">
        <v>3686</v>
      </c>
      <c r="F884" s="7" t="s">
        <v>66</v>
      </c>
      <c r="G884" s="7" t="s">
        <v>3687</v>
      </c>
      <c r="H884" s="7" t="n">
        <v>1925</v>
      </c>
      <c r="I884" s="7" t="s">
        <v>273</v>
      </c>
      <c r="J884" s="7" t="s">
        <v>77</v>
      </c>
      <c r="K884" s="7" t="s">
        <v>77</v>
      </c>
      <c r="L884" s="7" t="s">
        <v>2406</v>
      </c>
      <c r="M884" s="12" t="s">
        <v>3688</v>
      </c>
      <c r="N884" s="7" t="s">
        <v>77</v>
      </c>
      <c r="O884" s="9" t="n">
        <v>1919</v>
      </c>
      <c r="P884" s="0" t="str">
        <f aca="false">RIGHT(VLOOKUP(A884,Sheet2!A:C,3,0),4)</f>
        <v>1924</v>
      </c>
      <c r="Q884" s="0" t="n">
        <f aca="false">P884-O884</f>
        <v>5</v>
      </c>
      <c r="R884" s="0" t="e">
        <f aca="false">VLOOKUP(A884,Sheet1!A:K,8,0)</f>
        <v>#N/A</v>
      </c>
      <c r="S884" s="0" t="e">
        <f aca="false">#N/A</f>
        <v>#N/A</v>
      </c>
      <c r="T884" s="0" t="e">
        <f aca="false">RIGHT(VLOOKUP(A884,Sheet1!A:K,11,0),4)</f>
        <v>#N/A</v>
      </c>
      <c r="U884" s="0" t="str">
        <f aca="false">RIGHT(G884,4)</f>
        <v>1925</v>
      </c>
      <c r="V884" s="0" t="e">
        <f aca="false">U884-T884</f>
        <v>#N/A</v>
      </c>
      <c r="W884" s="0" t="n">
        <f aca="false">IF(O884&lt;1881,1,0)</f>
        <v>0</v>
      </c>
      <c r="X884" s="0" t="n">
        <f aca="false">IF(AND(O884&gt;1880,O884&lt;1901),1,0)</f>
        <v>0</v>
      </c>
      <c r="Y884" s="0" t="n">
        <f aca="false">IF(AND(O884&gt;1900,O884&lt;1919),1,0)</f>
        <v>0</v>
      </c>
      <c r="Z884" s="0" t="n">
        <f aca="false">IF(O884&gt;1918,1,0)</f>
        <v>1</v>
      </c>
      <c r="AA884" s="0" t="n">
        <f aca="false">IF(W884=1,1,IF(X884=1,2,IF(Y884=1,3,IF(Z884=1,4,0))))</f>
        <v>4</v>
      </c>
      <c r="AB884" s="0" t="n">
        <f aca="false">IF(ISNUMBER(FIND("2e kamerlid",D884,1)),1,0)</f>
        <v>0</v>
      </c>
      <c r="AC884" s="0" t="n">
        <f aca="false">IF(ISNUMBER(FIND("1e kamerlid",D884,1)),1,0)</f>
        <v>0</v>
      </c>
      <c r="AD884" s="0" t="n">
        <f aca="false">IF(ISNUMBER(FIND("minister",D884,1)),1,0)</f>
        <v>0</v>
      </c>
      <c r="AE884" s="0" t="n">
        <f aca="false">IF(ISNUMBER(FIND("gedeputeerde",D884,1)),1,0)</f>
        <v>1</v>
      </c>
      <c r="AF884" s="0" t="n">
        <f aca="false">IF(ISNUMBER(FIND("commissaris",D884,1)),1,0)</f>
        <v>0</v>
      </c>
    </row>
    <row r="885" customFormat="false" ht="15" hidden="false" customHeight="false" outlineLevel="0" collapsed="false">
      <c r="A885" s="6" t="s">
        <v>3689</v>
      </c>
      <c r="B885" s="24" t="s">
        <v>3374</v>
      </c>
      <c r="C885" s="7" t="s">
        <v>3690</v>
      </c>
      <c r="D885" s="7" t="s">
        <v>509</v>
      </c>
      <c r="E885" s="7" t="s">
        <v>3376</v>
      </c>
      <c r="F885" s="7" t="s">
        <v>56</v>
      </c>
      <c r="G885" s="7" t="s">
        <v>3691</v>
      </c>
      <c r="H885" s="7" t="n">
        <v>1893</v>
      </c>
      <c r="I885" s="10" t="s">
        <v>77</v>
      </c>
      <c r="J885" s="8" t="s">
        <v>77</v>
      </c>
      <c r="K885" s="7" t="s">
        <v>77</v>
      </c>
      <c r="L885" s="7" t="s">
        <v>2731</v>
      </c>
      <c r="M885" s="12"/>
      <c r="N885" s="7" t="s">
        <v>77</v>
      </c>
      <c r="O885" s="9" t="n">
        <v>1852</v>
      </c>
      <c r="P885" s="0" t="str">
        <f aca="false">RIGHT(VLOOKUP(A885,Sheet2!A:C,3,0),4)</f>
        <v>1877</v>
      </c>
      <c r="Q885" s="0" t="n">
        <f aca="false">P885-O885</f>
        <v>25</v>
      </c>
      <c r="R885" s="0" t="e">
        <f aca="false">VLOOKUP(A885,Sheet1!A:K,8,0)</f>
        <v>#N/A</v>
      </c>
      <c r="S885" s="0" t="e">
        <f aca="false">#N/A</f>
        <v>#N/A</v>
      </c>
      <c r="T885" s="0" t="e">
        <f aca="false">RIGHT(VLOOKUP(A885,Sheet1!A:K,11,0),4)</f>
        <v>#N/A</v>
      </c>
      <c r="U885" s="0" t="str">
        <f aca="false">RIGHT(G885,4)</f>
        <v>1893</v>
      </c>
      <c r="V885" s="0" t="e">
        <f aca="false">U885-T885</f>
        <v>#N/A</v>
      </c>
      <c r="W885" s="0" t="n">
        <f aca="false">IF(O885&lt;1881,1,0)</f>
        <v>1</v>
      </c>
      <c r="X885" s="0" t="n">
        <f aca="false">IF(AND(O885&gt;1880,O885&lt;1901),1,0)</f>
        <v>0</v>
      </c>
      <c r="Y885" s="0" t="n">
        <f aca="false">IF(AND(O885&gt;1900,O885&lt;1919),1,0)</f>
        <v>0</v>
      </c>
      <c r="Z885" s="0" t="n">
        <f aca="false">IF(O885&gt;1918,1,0)</f>
        <v>0</v>
      </c>
      <c r="AA885" s="0" t="n">
        <f aca="false">IF(W885=1,1,IF(X885=1,2,IF(Y885=1,3,IF(Z885=1,4,0))))</f>
        <v>1</v>
      </c>
      <c r="AB885" s="0" t="n">
        <f aca="false">IF(ISNUMBER(FIND("2e kamerlid",D885,1)),1,0)</f>
        <v>0</v>
      </c>
      <c r="AC885" s="0" t="n">
        <f aca="false">IF(ISNUMBER(FIND("1e kamerlid",D885,1)),1,0)</f>
        <v>0</v>
      </c>
      <c r="AD885" s="0" t="n">
        <f aca="false">IF(ISNUMBER(FIND("minister",D885,1)),1,0)</f>
        <v>0</v>
      </c>
      <c r="AE885" s="0" t="n">
        <f aca="false">IF(ISNUMBER(FIND("gedeputeerde",D885,1)),1,0)</f>
        <v>1</v>
      </c>
      <c r="AF885" s="0" t="n">
        <f aca="false">IF(ISNUMBER(FIND("commissaris",D885,1)),1,0)</f>
        <v>0</v>
      </c>
    </row>
    <row r="886" customFormat="false" ht="15" hidden="false" customHeight="false" outlineLevel="0" collapsed="false">
      <c r="A886" s="6" t="s">
        <v>3692</v>
      </c>
      <c r="B886" s="6" t="s">
        <v>3693</v>
      </c>
      <c r="C886" s="6" t="s">
        <v>518</v>
      </c>
      <c r="D886" s="6" t="s">
        <v>509</v>
      </c>
      <c r="E886" s="6" t="s">
        <v>1889</v>
      </c>
      <c r="F886" s="6" t="s">
        <v>811</v>
      </c>
      <c r="G886" s="13" t="s">
        <v>3694</v>
      </c>
      <c r="H886" s="13" t="s">
        <v>1133</v>
      </c>
      <c r="I886" s="7" t="s">
        <v>105</v>
      </c>
      <c r="J886" s="7" t="s">
        <v>76</v>
      </c>
      <c r="K886" s="6" t="s">
        <v>77</v>
      </c>
      <c r="L886" s="6"/>
      <c r="M886" s="6"/>
      <c r="N886" s="7" t="s">
        <v>77</v>
      </c>
      <c r="O886" s="9" t="n">
        <v>1919</v>
      </c>
      <c r="P886" s="0" t="str">
        <f aca="false">RIGHT(VLOOKUP(A886,Sheet2!A:C,3,0),4)</f>
        <v>1932</v>
      </c>
      <c r="Q886" s="0" t="n">
        <f aca="false">P886-O886</f>
        <v>13</v>
      </c>
      <c r="R886" s="0" t="e">
        <f aca="false">VLOOKUP(A886,Sheet1!A:K,8,0)</f>
        <v>#N/A</v>
      </c>
      <c r="S886" s="0" t="e">
        <f aca="false">#N/A</f>
        <v>#N/A</v>
      </c>
      <c r="T886" s="0" t="e">
        <f aca="false">RIGHT(VLOOKUP(A886,Sheet1!A:K,11,0),4)</f>
        <v>#N/A</v>
      </c>
      <c r="U886" s="0" t="str">
        <f aca="false">RIGHT(G886,4)</f>
        <v>1932</v>
      </c>
      <c r="V886" s="0" t="e">
        <f aca="false">U886-T886</f>
        <v>#N/A</v>
      </c>
      <c r="W886" s="0" t="n">
        <f aca="false">IF(O886&lt;1881,1,0)</f>
        <v>0</v>
      </c>
      <c r="X886" s="0" t="n">
        <f aca="false">IF(AND(O886&gt;1880,O886&lt;1901),1,0)</f>
        <v>0</v>
      </c>
      <c r="Y886" s="0" t="n">
        <f aca="false">IF(AND(O886&gt;1900,O886&lt;1919),1,0)</f>
        <v>0</v>
      </c>
      <c r="Z886" s="0" t="n">
        <f aca="false">IF(O886&gt;1918,1,0)</f>
        <v>1</v>
      </c>
      <c r="AA886" s="0" t="n">
        <f aca="false">IF(W886=1,1,IF(X886=1,2,IF(Y886=1,3,IF(Z886=1,4,0))))</f>
        <v>4</v>
      </c>
      <c r="AB886" s="0" t="n">
        <f aca="false">IF(ISNUMBER(FIND("2e kamerlid",D886,1)),1,0)</f>
        <v>0</v>
      </c>
      <c r="AC886" s="0" t="n">
        <f aca="false">IF(ISNUMBER(FIND("1e kamerlid",D886,1)),1,0)</f>
        <v>0</v>
      </c>
      <c r="AD886" s="0" t="n">
        <f aca="false">IF(ISNUMBER(FIND("minister",D886,1)),1,0)</f>
        <v>0</v>
      </c>
      <c r="AE886" s="0" t="n">
        <f aca="false">IF(ISNUMBER(FIND("gedeputeerde",D886,1)),1,0)</f>
        <v>1</v>
      </c>
      <c r="AF886" s="0" t="n">
        <f aca="false">IF(ISNUMBER(FIND("commissaris",D886,1)),1,0)</f>
        <v>0</v>
      </c>
    </row>
    <row r="887" customFormat="false" ht="15" hidden="false" customHeight="false" outlineLevel="0" collapsed="false">
      <c r="A887" s="6" t="s">
        <v>3695</v>
      </c>
      <c r="B887" s="6" t="s">
        <v>3696</v>
      </c>
      <c r="C887" s="6" t="s">
        <v>3697</v>
      </c>
      <c r="D887" s="6" t="s">
        <v>509</v>
      </c>
      <c r="E887" s="6" t="s">
        <v>288</v>
      </c>
      <c r="F887" s="6" t="s">
        <v>95</v>
      </c>
      <c r="G887" s="6" t="s">
        <v>1341</v>
      </c>
      <c r="H887" s="13" t="s">
        <v>1341</v>
      </c>
      <c r="I887" s="7" t="s">
        <v>105</v>
      </c>
      <c r="J887" s="7" t="s">
        <v>76</v>
      </c>
      <c r="K887" s="6" t="s">
        <v>77</v>
      </c>
      <c r="L887" s="6"/>
      <c r="M887" s="6"/>
      <c r="N887" s="7" t="s">
        <v>77</v>
      </c>
      <c r="O887" s="9" t="n">
        <v>1919</v>
      </c>
      <c r="P887" s="0" t="str">
        <f aca="false">RIGHT(VLOOKUP(A887,Sheet2!A:C,3,0),4)</f>
        <v>1935</v>
      </c>
      <c r="Q887" s="0" t="n">
        <f aca="false">P887-O887</f>
        <v>16</v>
      </c>
      <c r="R887" s="0" t="e">
        <f aca="false">VLOOKUP(A887,Sheet1!A:K,8,0)</f>
        <v>#N/A</v>
      </c>
      <c r="S887" s="0" t="e">
        <f aca="false">#N/A</f>
        <v>#N/A</v>
      </c>
      <c r="T887" s="0" t="e">
        <f aca="false">RIGHT(VLOOKUP(A887,Sheet1!A:K,11,0),4)</f>
        <v>#N/A</v>
      </c>
      <c r="U887" s="0" t="str">
        <f aca="false">RIGHT(G887,4)</f>
        <v>1935</v>
      </c>
      <c r="V887" s="0" t="e">
        <f aca="false">U887-T887</f>
        <v>#N/A</v>
      </c>
      <c r="W887" s="0" t="n">
        <f aca="false">IF(O887&lt;1881,1,0)</f>
        <v>0</v>
      </c>
      <c r="X887" s="0" t="n">
        <f aca="false">IF(AND(O887&gt;1880,O887&lt;1901),1,0)</f>
        <v>0</v>
      </c>
      <c r="Y887" s="0" t="n">
        <f aca="false">IF(AND(O887&gt;1900,O887&lt;1919),1,0)</f>
        <v>0</v>
      </c>
      <c r="Z887" s="0" t="n">
        <f aca="false">IF(O887&gt;1918,1,0)</f>
        <v>1</v>
      </c>
      <c r="AA887" s="0" t="n">
        <f aca="false">IF(W887=1,1,IF(X887=1,2,IF(Y887=1,3,IF(Z887=1,4,0))))</f>
        <v>4</v>
      </c>
      <c r="AB887" s="0" t="n">
        <f aca="false">IF(ISNUMBER(FIND("2e kamerlid",D887,1)),1,0)</f>
        <v>0</v>
      </c>
      <c r="AC887" s="0" t="n">
        <f aca="false">IF(ISNUMBER(FIND("1e kamerlid",D887,1)),1,0)</f>
        <v>0</v>
      </c>
      <c r="AD887" s="0" t="n">
        <f aca="false">IF(ISNUMBER(FIND("minister",D887,1)),1,0)</f>
        <v>0</v>
      </c>
      <c r="AE887" s="0" t="n">
        <f aca="false">IF(ISNUMBER(FIND("gedeputeerde",D887,1)),1,0)</f>
        <v>1</v>
      </c>
      <c r="AF887" s="0" t="n">
        <f aca="false">IF(ISNUMBER(FIND("commissaris",D887,1)),1,0)</f>
        <v>0</v>
      </c>
    </row>
    <row r="888" customFormat="false" ht="15" hidden="false" customHeight="false" outlineLevel="0" collapsed="false">
      <c r="A888" s="6" t="s">
        <v>3698</v>
      </c>
      <c r="B888" s="6" t="s">
        <v>3699</v>
      </c>
      <c r="C888" s="6" t="s">
        <v>3700</v>
      </c>
      <c r="D888" s="6" t="s">
        <v>509</v>
      </c>
      <c r="E888" s="6" t="s">
        <v>3701</v>
      </c>
      <c r="F888" s="6" t="s">
        <v>95</v>
      </c>
      <c r="G888" s="6" t="s">
        <v>641</v>
      </c>
      <c r="H888" s="13" t="s">
        <v>641</v>
      </c>
      <c r="I888" s="7" t="s">
        <v>105</v>
      </c>
      <c r="J888" s="7" t="s">
        <v>76</v>
      </c>
      <c r="K888" s="6" t="s">
        <v>77</v>
      </c>
      <c r="L888" s="6"/>
      <c r="M888" s="6"/>
      <c r="N888" s="7" t="s">
        <v>77</v>
      </c>
      <c r="O888" s="9" t="n">
        <v>1919</v>
      </c>
      <c r="P888" s="0" t="str">
        <f aca="false">RIGHT(VLOOKUP(A888,Sheet2!A:C,3,0),4)</f>
        <v>1939</v>
      </c>
      <c r="Q888" s="0" t="n">
        <f aca="false">P888-O888</f>
        <v>20</v>
      </c>
      <c r="R888" s="0" t="e">
        <f aca="false">VLOOKUP(A888,Sheet1!A:K,8,0)</f>
        <v>#N/A</v>
      </c>
      <c r="S888" s="0" t="e">
        <f aca="false">#N/A</f>
        <v>#N/A</v>
      </c>
      <c r="T888" s="0" t="e">
        <f aca="false">RIGHT(VLOOKUP(A888,Sheet1!A:K,11,0),4)</f>
        <v>#N/A</v>
      </c>
      <c r="U888" s="0" t="str">
        <f aca="false">RIGHT(G888,4)</f>
        <v>1940</v>
      </c>
      <c r="V888" s="0" t="e">
        <f aca="false">U888-T888</f>
        <v>#N/A</v>
      </c>
      <c r="W888" s="0" t="n">
        <f aca="false">IF(O888&lt;1881,1,0)</f>
        <v>0</v>
      </c>
      <c r="X888" s="0" t="n">
        <f aca="false">IF(AND(O888&gt;1880,O888&lt;1901),1,0)</f>
        <v>0</v>
      </c>
      <c r="Y888" s="0" t="n">
        <f aca="false">IF(AND(O888&gt;1900,O888&lt;1919),1,0)</f>
        <v>0</v>
      </c>
      <c r="Z888" s="0" t="n">
        <f aca="false">IF(O888&gt;1918,1,0)</f>
        <v>1</v>
      </c>
      <c r="AA888" s="0" t="n">
        <f aca="false">IF(W888=1,1,IF(X888=1,2,IF(Y888=1,3,IF(Z888=1,4,0))))</f>
        <v>4</v>
      </c>
      <c r="AB888" s="0" t="n">
        <f aca="false">IF(ISNUMBER(FIND("2e kamerlid",D888,1)),1,0)</f>
        <v>0</v>
      </c>
      <c r="AC888" s="0" t="n">
        <f aca="false">IF(ISNUMBER(FIND("1e kamerlid",D888,1)),1,0)</f>
        <v>0</v>
      </c>
      <c r="AD888" s="0" t="n">
        <f aca="false">IF(ISNUMBER(FIND("minister",D888,1)),1,0)</f>
        <v>0</v>
      </c>
      <c r="AE888" s="0" t="n">
        <f aca="false">IF(ISNUMBER(FIND("gedeputeerde",D888,1)),1,0)</f>
        <v>1</v>
      </c>
      <c r="AF888" s="0" t="n">
        <f aca="false">IF(ISNUMBER(FIND("commissaris",D888,1)),1,0)</f>
        <v>0</v>
      </c>
    </row>
    <row r="889" customFormat="false" ht="15" hidden="false" customHeight="false" outlineLevel="0" collapsed="false">
      <c r="A889" s="6" t="s">
        <v>3702</v>
      </c>
      <c r="B889" s="6" t="s">
        <v>3703</v>
      </c>
      <c r="C889" s="6" t="s">
        <v>627</v>
      </c>
      <c r="D889" s="6" t="s">
        <v>54</v>
      </c>
      <c r="E889" s="6" t="s">
        <v>138</v>
      </c>
      <c r="F889" s="6" t="s">
        <v>139</v>
      </c>
      <c r="G889" s="6" t="s">
        <v>1273</v>
      </c>
      <c r="H889" s="13" t="s">
        <v>104</v>
      </c>
      <c r="I889" s="7" t="s">
        <v>105</v>
      </c>
      <c r="J889" s="7" t="s">
        <v>76</v>
      </c>
      <c r="K889" s="6" t="s">
        <v>77</v>
      </c>
      <c r="L889" s="6"/>
      <c r="M889" s="6"/>
      <c r="N889" s="7" t="s">
        <v>77</v>
      </c>
      <c r="O889" s="9" t="n">
        <v>1922</v>
      </c>
      <c r="P889" s="0" t="str">
        <f aca="false">RIGHT(VLOOKUP(A889,Sheet2!A:C,3,0),4)</f>
        <v>1929</v>
      </c>
      <c r="Q889" s="0" t="n">
        <f aca="false">P889-O889</f>
        <v>7</v>
      </c>
      <c r="R889" s="0" t="str">
        <f aca="false">VLOOKUP(A889,Sheet1!A:K,8,0)</f>
        <v>ARP</v>
      </c>
      <c r="S889" s="0" t="s">
        <v>69</v>
      </c>
      <c r="T889" s="0" t="str">
        <f aca="false">RIGHT(VLOOKUP(A889,Sheet1!A:K,11,0),4)</f>
        <v>1869</v>
      </c>
      <c r="U889" s="0" t="str">
        <f aca="false">RIGHT(G889,4)</f>
        <v>1936</v>
      </c>
      <c r="V889" s="0" t="n">
        <f aca="false">U889-T889</f>
        <v>67</v>
      </c>
      <c r="W889" s="0" t="n">
        <f aca="false">IF(O889&lt;1881,1,0)</f>
        <v>0</v>
      </c>
      <c r="X889" s="0" t="n">
        <f aca="false">IF(AND(O889&gt;1880,O889&lt;1901),1,0)</f>
        <v>0</v>
      </c>
      <c r="Y889" s="0" t="n">
        <f aca="false">IF(AND(O889&gt;1900,O889&lt;1919),1,0)</f>
        <v>0</v>
      </c>
      <c r="Z889" s="0" t="n">
        <f aca="false">IF(O889&gt;1918,1,0)</f>
        <v>1</v>
      </c>
      <c r="AA889" s="0" t="n">
        <f aca="false">IF(W889=1,1,IF(X889=1,2,IF(Y889=1,3,IF(Z889=1,4,0))))</f>
        <v>4</v>
      </c>
      <c r="AB889" s="0" t="n">
        <f aca="false">IF(ISNUMBER(FIND("2e kamerlid",D889,1)),1,0)</f>
        <v>0</v>
      </c>
      <c r="AC889" s="0" t="n">
        <f aca="false">IF(ISNUMBER(FIND("1e kamerlid",D889,1)),1,0)</f>
        <v>1</v>
      </c>
      <c r="AD889" s="0" t="n">
        <f aca="false">IF(ISNUMBER(FIND("minister",D889,1)),1,0)</f>
        <v>0</v>
      </c>
      <c r="AE889" s="0" t="n">
        <f aca="false">IF(ISNUMBER(FIND("gedeputeerde",D889,1)),1,0)</f>
        <v>0</v>
      </c>
      <c r="AF889" s="0" t="n">
        <f aca="false">IF(ISNUMBER(FIND("commissaris",D889,1)),1,0)</f>
        <v>0</v>
      </c>
    </row>
    <row r="890" customFormat="false" ht="15" hidden="false" customHeight="false" outlineLevel="0" collapsed="false">
      <c r="A890" s="6" t="s">
        <v>3704</v>
      </c>
      <c r="B890" s="6" t="s">
        <v>3705</v>
      </c>
      <c r="C890" s="6" t="s">
        <v>3706</v>
      </c>
      <c r="D890" s="6" t="s">
        <v>509</v>
      </c>
      <c r="E890" s="6" t="s">
        <v>116</v>
      </c>
      <c r="F890" s="6" t="s">
        <v>117</v>
      </c>
      <c r="G890" s="6" t="s">
        <v>641</v>
      </c>
      <c r="H890" s="13" t="s">
        <v>641</v>
      </c>
      <c r="I890" s="7" t="s">
        <v>105</v>
      </c>
      <c r="J890" s="7" t="s">
        <v>76</v>
      </c>
      <c r="K890" s="6" t="s">
        <v>77</v>
      </c>
      <c r="L890" s="6"/>
      <c r="M890" s="6"/>
      <c r="N890" s="7" t="s">
        <v>77</v>
      </c>
      <c r="O890" s="9" t="n">
        <v>1923</v>
      </c>
      <c r="P890" s="0" t="str">
        <f aca="false">RIGHT(VLOOKUP(A890,Sheet2!A:C,3,0),4)</f>
        <v>1939</v>
      </c>
      <c r="Q890" s="0" t="n">
        <f aca="false">P890-O890</f>
        <v>16</v>
      </c>
      <c r="R890" s="0" t="e">
        <f aca="false">VLOOKUP(A890,Sheet1!A:K,8,0)</f>
        <v>#N/A</v>
      </c>
      <c r="S890" s="0" t="e">
        <f aca="false">#N/A</f>
        <v>#N/A</v>
      </c>
      <c r="T890" s="0" t="e">
        <f aca="false">RIGHT(VLOOKUP(A890,Sheet1!A:K,11,0),4)</f>
        <v>#N/A</v>
      </c>
      <c r="U890" s="0" t="str">
        <f aca="false">RIGHT(G890,4)</f>
        <v>1940</v>
      </c>
      <c r="V890" s="0" t="e">
        <f aca="false">U890-T890</f>
        <v>#N/A</v>
      </c>
      <c r="W890" s="0" t="n">
        <f aca="false">IF(O890&lt;1881,1,0)</f>
        <v>0</v>
      </c>
      <c r="X890" s="0" t="n">
        <f aca="false">IF(AND(O890&gt;1880,O890&lt;1901),1,0)</f>
        <v>0</v>
      </c>
      <c r="Y890" s="0" t="n">
        <f aca="false">IF(AND(O890&gt;1900,O890&lt;1919),1,0)</f>
        <v>0</v>
      </c>
      <c r="Z890" s="0" t="n">
        <f aca="false">IF(O890&gt;1918,1,0)</f>
        <v>1</v>
      </c>
      <c r="AA890" s="0" t="n">
        <f aca="false">IF(W890=1,1,IF(X890=1,2,IF(Y890=1,3,IF(Z890=1,4,0))))</f>
        <v>4</v>
      </c>
      <c r="AB890" s="0" t="n">
        <f aca="false">IF(ISNUMBER(FIND("2e kamerlid",D890,1)),1,0)</f>
        <v>0</v>
      </c>
      <c r="AC890" s="0" t="n">
        <f aca="false">IF(ISNUMBER(FIND("1e kamerlid",D890,1)),1,0)</f>
        <v>0</v>
      </c>
      <c r="AD890" s="0" t="n">
        <f aca="false">IF(ISNUMBER(FIND("minister",D890,1)),1,0)</f>
        <v>0</v>
      </c>
      <c r="AE890" s="0" t="n">
        <f aca="false">IF(ISNUMBER(FIND("gedeputeerde",D890,1)),1,0)</f>
        <v>1</v>
      </c>
      <c r="AF890" s="0" t="n">
        <f aca="false">IF(ISNUMBER(FIND("commissaris",D890,1)),1,0)</f>
        <v>0</v>
      </c>
    </row>
    <row r="891" customFormat="false" ht="15" hidden="false" customHeight="false" outlineLevel="0" collapsed="false">
      <c r="A891" s="6" t="s">
        <v>3707</v>
      </c>
      <c r="B891" s="24" t="s">
        <v>3708</v>
      </c>
      <c r="C891" s="7" t="s">
        <v>395</v>
      </c>
      <c r="D891" s="7" t="s">
        <v>509</v>
      </c>
      <c r="E891" s="7" t="s">
        <v>82</v>
      </c>
      <c r="F891" s="7" t="s">
        <v>37</v>
      </c>
      <c r="G891" s="27" t="n">
        <v>14832</v>
      </c>
      <c r="H891" s="7" t="n">
        <v>1940</v>
      </c>
      <c r="I891" s="7" t="s">
        <v>39</v>
      </c>
      <c r="J891" s="7" t="s">
        <v>40</v>
      </c>
      <c r="K891" s="7" t="s">
        <v>40</v>
      </c>
      <c r="L891" s="7"/>
      <c r="M891" s="7"/>
      <c r="N891" s="8" t="s">
        <v>40</v>
      </c>
      <c r="O891" s="9" t="n">
        <v>1924</v>
      </c>
      <c r="P891" s="0" t="str">
        <f aca="false">RIGHT(VLOOKUP(A891,Sheet2!A:C,3,0),4)</f>
        <v>1933</v>
      </c>
      <c r="Q891" s="0" t="n">
        <f aca="false">P891-O891</f>
        <v>9</v>
      </c>
      <c r="R891" s="0" t="e">
        <f aca="false">VLOOKUP(A891,Sheet1!A:K,8,0)</f>
        <v>#N/A</v>
      </c>
      <c r="S891" s="0" t="e">
        <f aca="false">#N/A</f>
        <v>#N/A</v>
      </c>
      <c r="T891" s="0" t="e">
        <f aca="false">RIGHT(VLOOKUP(A891,Sheet1!A:K,11,0),4)</f>
        <v>#N/A</v>
      </c>
      <c r="U891" s="0" t="str">
        <f aca="false">RIGHT(H891,4)</f>
        <v>1940</v>
      </c>
      <c r="V891" s="0" t="e">
        <f aca="false">U891-T891</f>
        <v>#N/A</v>
      </c>
      <c r="W891" s="0" t="n">
        <f aca="false">IF(O891&lt;1881,1,0)</f>
        <v>0</v>
      </c>
      <c r="X891" s="0" t="n">
        <f aca="false">IF(AND(O891&gt;1880,O891&lt;1901),1,0)</f>
        <v>0</v>
      </c>
      <c r="Y891" s="0" t="n">
        <f aca="false">IF(AND(O891&gt;1900,O891&lt;1919),1,0)</f>
        <v>0</v>
      </c>
      <c r="Z891" s="0" t="n">
        <f aca="false">IF(O891&gt;1918,1,0)</f>
        <v>1</v>
      </c>
      <c r="AA891" s="0" t="n">
        <f aca="false">IF(W891=1,1,IF(X891=1,2,IF(Y891=1,3,IF(Z891=1,4,0))))</f>
        <v>4</v>
      </c>
      <c r="AB891" s="0" t="n">
        <f aca="false">IF(ISNUMBER(FIND("2e kamerlid",D891,1)),1,0)</f>
        <v>0</v>
      </c>
      <c r="AC891" s="0" t="n">
        <f aca="false">IF(ISNUMBER(FIND("1e kamerlid",D891,1)),1,0)</f>
        <v>0</v>
      </c>
      <c r="AD891" s="0" t="n">
        <f aca="false">IF(ISNUMBER(FIND("minister",D891,1)),1,0)</f>
        <v>0</v>
      </c>
      <c r="AE891" s="0" t="n">
        <f aca="false">IF(ISNUMBER(FIND("gedeputeerde",D891,1)),1,0)</f>
        <v>1</v>
      </c>
      <c r="AF891" s="0" t="n">
        <f aca="false">IF(ISNUMBER(FIND("commissaris",D891,1)),1,0)</f>
        <v>0</v>
      </c>
    </row>
    <row r="892" customFormat="false" ht="15" hidden="false" customHeight="false" outlineLevel="0" collapsed="false">
      <c r="A892" s="6" t="s">
        <v>3709</v>
      </c>
      <c r="B892" s="6" t="s">
        <v>3710</v>
      </c>
      <c r="C892" s="6" t="s">
        <v>3711</v>
      </c>
      <c r="D892" s="6" t="s">
        <v>509</v>
      </c>
      <c r="E892" s="6" t="s">
        <v>3712</v>
      </c>
      <c r="F892" s="6" t="s">
        <v>3713</v>
      </c>
      <c r="G892" s="6" t="s">
        <v>2339</v>
      </c>
      <c r="H892" s="13" t="s">
        <v>1371</v>
      </c>
      <c r="I892" s="7" t="s">
        <v>273</v>
      </c>
      <c r="J892" s="7" t="s">
        <v>76</v>
      </c>
      <c r="K892" s="6" t="s">
        <v>77</v>
      </c>
      <c r="L892" s="6"/>
      <c r="M892" s="6" t="s">
        <v>279</v>
      </c>
      <c r="N892" s="7" t="s">
        <v>77</v>
      </c>
      <c r="O892" s="9" t="n">
        <v>1925</v>
      </c>
      <c r="P892" s="0" t="str">
        <f aca="false">RIGHT(VLOOKUP(A892,Sheet2!A:C,3,0),4)</f>
        <v>1925</v>
      </c>
      <c r="Q892" s="0" t="n">
        <f aca="false">P892-O892</f>
        <v>0</v>
      </c>
      <c r="R892" s="0" t="e">
        <f aca="false">VLOOKUP(A892,Sheet1!A:K,8,0)</f>
        <v>#N/A</v>
      </c>
      <c r="S892" s="0" t="e">
        <f aca="false">#N/A</f>
        <v>#N/A</v>
      </c>
      <c r="T892" s="0" t="e">
        <f aca="false">RIGHT(VLOOKUP(A892,Sheet1!A:K,11,0),4)</f>
        <v>#N/A</v>
      </c>
      <c r="U892" s="0" t="str">
        <f aca="false">RIGHT(G892,4)</f>
        <v>1925</v>
      </c>
      <c r="V892" s="0" t="e">
        <f aca="false">U892-T892</f>
        <v>#N/A</v>
      </c>
      <c r="W892" s="0" t="n">
        <f aca="false">IF(O892&lt;1881,1,0)</f>
        <v>0</v>
      </c>
      <c r="X892" s="0" t="n">
        <f aca="false">IF(AND(O892&gt;1880,O892&lt;1901),1,0)</f>
        <v>0</v>
      </c>
      <c r="Y892" s="0" t="n">
        <f aca="false">IF(AND(O892&gt;1900,O892&lt;1919),1,0)</f>
        <v>0</v>
      </c>
      <c r="Z892" s="0" t="n">
        <f aca="false">IF(O892&gt;1918,1,0)</f>
        <v>1</v>
      </c>
      <c r="AA892" s="0" t="n">
        <f aca="false">IF(W892=1,1,IF(X892=1,2,IF(Y892=1,3,IF(Z892=1,4,0))))</f>
        <v>4</v>
      </c>
      <c r="AB892" s="0" t="n">
        <f aca="false">IF(ISNUMBER(FIND("2e kamerlid",D892,1)),1,0)</f>
        <v>0</v>
      </c>
      <c r="AC892" s="0" t="n">
        <f aca="false">IF(ISNUMBER(FIND("1e kamerlid",D892,1)),1,0)</f>
        <v>0</v>
      </c>
      <c r="AD892" s="0" t="n">
        <f aca="false">IF(ISNUMBER(FIND("minister",D892,1)),1,0)</f>
        <v>0</v>
      </c>
      <c r="AE892" s="0" t="n">
        <f aca="false">IF(ISNUMBER(FIND("gedeputeerde",D892,1)),1,0)</f>
        <v>1</v>
      </c>
      <c r="AF892" s="0" t="n">
        <f aca="false">IF(ISNUMBER(FIND("commissaris",D892,1)),1,0)</f>
        <v>0</v>
      </c>
    </row>
    <row r="893" customFormat="false" ht="15" hidden="false" customHeight="false" outlineLevel="0" collapsed="false">
      <c r="A893" s="6" t="s">
        <v>3714</v>
      </c>
      <c r="B893" s="24" t="s">
        <v>3715</v>
      </c>
      <c r="C893" s="7" t="s">
        <v>297</v>
      </c>
      <c r="D893" s="7" t="s">
        <v>509</v>
      </c>
      <c r="E893" s="7" t="s">
        <v>2147</v>
      </c>
      <c r="F893" s="7" t="s">
        <v>56</v>
      </c>
      <c r="G893" s="7" t="s">
        <v>3716</v>
      </c>
      <c r="H893" s="7" t="n">
        <v>1933</v>
      </c>
      <c r="I893" s="7" t="s">
        <v>105</v>
      </c>
      <c r="J893" s="7" t="s">
        <v>76</v>
      </c>
      <c r="K893" s="7" t="s">
        <v>77</v>
      </c>
      <c r="L893" s="7" t="s">
        <v>2147</v>
      </c>
      <c r="M893" s="7" t="s">
        <v>3717</v>
      </c>
      <c r="N893" s="7" t="s">
        <v>77</v>
      </c>
      <c r="O893" s="9" t="n">
        <v>1925</v>
      </c>
      <c r="P893" s="0" t="str">
        <f aca="false">RIGHT(VLOOKUP(A893,Sheet2!A:C,3,0),4)</f>
        <v>1931</v>
      </c>
      <c r="Q893" s="0" t="n">
        <f aca="false">P893-O893</f>
        <v>6</v>
      </c>
      <c r="R893" s="0" t="e">
        <f aca="false">VLOOKUP(A893,Sheet1!A:K,8,0)</f>
        <v>#N/A</v>
      </c>
      <c r="S893" s="0" t="e">
        <f aca="false">#N/A</f>
        <v>#N/A</v>
      </c>
      <c r="T893" s="0" t="e">
        <f aca="false">RIGHT(VLOOKUP(A893,Sheet1!A:K,11,0),4)</f>
        <v>#N/A</v>
      </c>
      <c r="U893" s="0" t="str">
        <f aca="false">RIGHT(G893,4)</f>
        <v>1933</v>
      </c>
      <c r="V893" s="0" t="e">
        <f aca="false">U893-T893</f>
        <v>#N/A</v>
      </c>
      <c r="W893" s="0" t="n">
        <f aca="false">IF(O893&lt;1881,1,0)</f>
        <v>0</v>
      </c>
      <c r="X893" s="0" t="n">
        <f aca="false">IF(AND(O893&gt;1880,O893&lt;1901),1,0)</f>
        <v>0</v>
      </c>
      <c r="Y893" s="0" t="n">
        <f aca="false">IF(AND(O893&gt;1900,O893&lt;1919),1,0)</f>
        <v>0</v>
      </c>
      <c r="Z893" s="0" t="n">
        <f aca="false">IF(O893&gt;1918,1,0)</f>
        <v>1</v>
      </c>
      <c r="AA893" s="0" t="n">
        <f aca="false">IF(W893=1,1,IF(X893=1,2,IF(Y893=1,3,IF(Z893=1,4,0))))</f>
        <v>4</v>
      </c>
      <c r="AB893" s="0" t="n">
        <f aca="false">IF(ISNUMBER(FIND("2e kamerlid",D893,1)),1,0)</f>
        <v>0</v>
      </c>
      <c r="AC893" s="0" t="n">
        <f aca="false">IF(ISNUMBER(FIND("1e kamerlid",D893,1)),1,0)</f>
        <v>0</v>
      </c>
      <c r="AD893" s="0" t="n">
        <f aca="false">IF(ISNUMBER(FIND("minister",D893,1)),1,0)</f>
        <v>0</v>
      </c>
      <c r="AE893" s="0" t="n">
        <f aca="false">IF(ISNUMBER(FIND("gedeputeerde",D893,1)),1,0)</f>
        <v>1</v>
      </c>
      <c r="AF893" s="0" t="n">
        <f aca="false">IF(ISNUMBER(FIND("commissaris",D893,1)),1,0)</f>
        <v>0</v>
      </c>
    </row>
    <row r="894" customFormat="false" ht="15" hidden="false" customHeight="false" outlineLevel="0" collapsed="false">
      <c r="A894" s="6" t="s">
        <v>3718</v>
      </c>
      <c r="B894" s="6" t="s">
        <v>1976</v>
      </c>
      <c r="C894" s="6" t="s">
        <v>985</v>
      </c>
      <c r="D894" s="6" t="s">
        <v>509</v>
      </c>
      <c r="E894" s="6" t="s">
        <v>1977</v>
      </c>
      <c r="F894" s="6" t="s">
        <v>95</v>
      </c>
      <c r="G894" s="6" t="s">
        <v>125</v>
      </c>
      <c r="H894" s="13" t="s">
        <v>125</v>
      </c>
      <c r="I894" s="7" t="s">
        <v>105</v>
      </c>
      <c r="J894" s="7" t="s">
        <v>76</v>
      </c>
      <c r="K894" s="6" t="s">
        <v>77</v>
      </c>
      <c r="L894" s="6"/>
      <c r="M894" s="6"/>
      <c r="N894" s="7" t="s">
        <v>77</v>
      </c>
      <c r="O894" s="9" t="n">
        <v>1925</v>
      </c>
      <c r="P894" s="0" t="str">
        <f aca="false">RIGHT(VLOOKUP(A894,Sheet2!A:C,3,0),4)</f>
        <v>1934</v>
      </c>
      <c r="Q894" s="0" t="n">
        <f aca="false">P894-O894</f>
        <v>9</v>
      </c>
      <c r="R894" s="0" t="e">
        <f aca="false">VLOOKUP(A894,Sheet1!A:K,8,0)</f>
        <v>#N/A</v>
      </c>
      <c r="S894" s="0" t="e">
        <f aca="false">#N/A</f>
        <v>#N/A</v>
      </c>
      <c r="T894" s="0" t="e">
        <f aca="false">RIGHT(VLOOKUP(A894,Sheet1!A:K,11,0),4)</f>
        <v>#N/A</v>
      </c>
      <c r="U894" s="0" t="str">
        <f aca="false">RIGHT(G894,4)</f>
        <v>1934</v>
      </c>
      <c r="V894" s="0" t="e">
        <f aca="false">U894-T894</f>
        <v>#N/A</v>
      </c>
      <c r="W894" s="0" t="n">
        <f aca="false">IF(O894&lt;1881,1,0)</f>
        <v>0</v>
      </c>
      <c r="X894" s="0" t="n">
        <f aca="false">IF(AND(O894&gt;1880,O894&lt;1901),1,0)</f>
        <v>0</v>
      </c>
      <c r="Y894" s="0" t="n">
        <f aca="false">IF(AND(O894&gt;1900,O894&lt;1919),1,0)</f>
        <v>0</v>
      </c>
      <c r="Z894" s="0" t="n">
        <f aca="false">IF(O894&gt;1918,1,0)</f>
        <v>1</v>
      </c>
      <c r="AA894" s="0" t="n">
        <f aca="false">IF(W894=1,1,IF(X894=1,2,IF(Y894=1,3,IF(Z894=1,4,0))))</f>
        <v>4</v>
      </c>
      <c r="AB894" s="0" t="n">
        <f aca="false">IF(ISNUMBER(FIND("2e kamerlid",D894,1)),1,0)</f>
        <v>0</v>
      </c>
      <c r="AC894" s="0" t="n">
        <f aca="false">IF(ISNUMBER(FIND("1e kamerlid",D894,1)),1,0)</f>
        <v>0</v>
      </c>
      <c r="AD894" s="0" t="n">
        <f aca="false">IF(ISNUMBER(FIND("minister",D894,1)),1,0)</f>
        <v>0</v>
      </c>
      <c r="AE894" s="0" t="n">
        <f aca="false">IF(ISNUMBER(FIND("gedeputeerde",D894,1)),1,0)</f>
        <v>1</v>
      </c>
      <c r="AF894" s="0" t="n">
        <f aca="false">IF(ISNUMBER(FIND("commissaris",D894,1)),1,0)</f>
        <v>0</v>
      </c>
    </row>
    <row r="895" customFormat="false" ht="15" hidden="false" customHeight="false" outlineLevel="0" collapsed="false">
      <c r="A895" s="6" t="s">
        <v>3719</v>
      </c>
      <c r="B895" s="24" t="s">
        <v>3720</v>
      </c>
      <c r="C895" s="7" t="s">
        <v>3721</v>
      </c>
      <c r="D895" s="7" t="s">
        <v>509</v>
      </c>
      <c r="E895" s="7" t="s">
        <v>381</v>
      </c>
      <c r="F895" s="7" t="s">
        <v>48</v>
      </c>
      <c r="G895" s="7" t="s">
        <v>3722</v>
      </c>
      <c r="H895" s="10" t="n">
        <v>1881</v>
      </c>
      <c r="I895" s="7" t="s">
        <v>75</v>
      </c>
      <c r="J895" s="7" t="s">
        <v>77</v>
      </c>
      <c r="K895" s="7" t="s">
        <v>77</v>
      </c>
      <c r="L895" s="12" t="s">
        <v>409</v>
      </c>
      <c r="M895" s="7" t="n">
        <v>1657</v>
      </c>
      <c r="N895" s="7" t="s">
        <v>77</v>
      </c>
      <c r="O895" s="9" t="n">
        <v>1852</v>
      </c>
      <c r="P895" s="0" t="str">
        <f aca="false">RIGHT(VLOOKUP(A895,Sheet2!A:C,3,0),4)</f>
        <v>1881</v>
      </c>
      <c r="Q895" s="0" t="n">
        <f aca="false">P895-O895</f>
        <v>29</v>
      </c>
      <c r="R895" s="0" t="e">
        <f aca="false">VLOOKUP(A895,Sheet1!A:K,8,0)</f>
        <v>#N/A</v>
      </c>
      <c r="S895" s="0" t="e">
        <f aca="false">#N/A</f>
        <v>#N/A</v>
      </c>
      <c r="T895" s="0" t="e">
        <f aca="false">RIGHT(VLOOKUP(A895,Sheet1!A:K,11,0),4)</f>
        <v>#N/A</v>
      </c>
      <c r="U895" s="0" t="str">
        <f aca="false">RIGHT(G895,4)</f>
        <v>1881</v>
      </c>
      <c r="V895" s="0" t="e">
        <f aca="false">U895-T895</f>
        <v>#N/A</v>
      </c>
      <c r="W895" s="0" t="n">
        <f aca="false">IF(O895&lt;1881,1,0)</f>
        <v>1</v>
      </c>
      <c r="X895" s="0" t="n">
        <f aca="false">IF(AND(O895&gt;1880,O895&lt;1901),1,0)</f>
        <v>0</v>
      </c>
      <c r="Y895" s="0" t="n">
        <f aca="false">IF(AND(O895&gt;1900,O895&lt;1919),1,0)</f>
        <v>0</v>
      </c>
      <c r="Z895" s="0" t="n">
        <f aca="false">IF(O895&gt;1918,1,0)</f>
        <v>0</v>
      </c>
      <c r="AA895" s="0" t="n">
        <f aca="false">IF(W895=1,1,IF(X895=1,2,IF(Y895=1,3,IF(Z895=1,4,0))))</f>
        <v>1</v>
      </c>
      <c r="AB895" s="0" t="n">
        <f aca="false">IF(ISNUMBER(FIND("2e kamerlid",D895,1)),1,0)</f>
        <v>0</v>
      </c>
      <c r="AC895" s="0" t="n">
        <f aca="false">IF(ISNUMBER(FIND("1e kamerlid",D895,1)),1,0)</f>
        <v>0</v>
      </c>
      <c r="AD895" s="0" t="n">
        <f aca="false">IF(ISNUMBER(FIND("minister",D895,1)),1,0)</f>
        <v>0</v>
      </c>
      <c r="AE895" s="0" t="n">
        <f aca="false">IF(ISNUMBER(FIND("gedeputeerde",D895,1)),1,0)</f>
        <v>1</v>
      </c>
      <c r="AF895" s="0" t="n">
        <f aca="false">IF(ISNUMBER(FIND("commissaris",D895,1)),1,0)</f>
        <v>0</v>
      </c>
    </row>
    <row r="896" customFormat="false" ht="15" hidden="false" customHeight="false" outlineLevel="0" collapsed="false">
      <c r="A896" s="6" t="s">
        <v>3723</v>
      </c>
      <c r="B896" s="24" t="s">
        <v>3724</v>
      </c>
      <c r="C896" s="7" t="s">
        <v>3725</v>
      </c>
      <c r="D896" s="7" t="s">
        <v>509</v>
      </c>
      <c r="E896" s="7" t="s">
        <v>3726</v>
      </c>
      <c r="F896" s="7" t="s">
        <v>110</v>
      </c>
      <c r="G896" s="7" t="s">
        <v>3727</v>
      </c>
      <c r="H896" s="7" t="n">
        <v>1933</v>
      </c>
      <c r="I896" s="7" t="s">
        <v>39</v>
      </c>
      <c r="J896" s="7" t="s">
        <v>40</v>
      </c>
      <c r="K896" s="7" t="s">
        <v>40</v>
      </c>
      <c r="L896" s="7" t="s">
        <v>3728</v>
      </c>
      <c r="M896" s="7" t="s">
        <v>3729</v>
      </c>
      <c r="N896" s="8" t="s">
        <v>40</v>
      </c>
      <c r="O896" s="9" t="n">
        <v>1927</v>
      </c>
      <c r="P896" s="0" t="str">
        <f aca="false">RIGHT(VLOOKUP(A896,Sheet2!A:C,3,0),4)</f>
        <v>1929</v>
      </c>
      <c r="Q896" s="0" t="n">
        <f aca="false">P896-O896</f>
        <v>2</v>
      </c>
      <c r="R896" s="0" t="e">
        <f aca="false">VLOOKUP(A896,Sheet1!A:K,8,0)</f>
        <v>#N/A</v>
      </c>
      <c r="S896" s="0" t="e">
        <f aca="false">#N/A</f>
        <v>#N/A</v>
      </c>
      <c r="T896" s="0" t="e">
        <f aca="false">RIGHT(VLOOKUP(A896,Sheet1!A:K,11,0),4)</f>
        <v>#N/A</v>
      </c>
      <c r="U896" s="0" t="str">
        <f aca="false">RIGHT(G896,4)</f>
        <v>1933</v>
      </c>
      <c r="V896" s="0" t="e">
        <f aca="false">U896-T896</f>
        <v>#N/A</v>
      </c>
      <c r="W896" s="0" t="n">
        <f aca="false">IF(O896&lt;1881,1,0)</f>
        <v>0</v>
      </c>
      <c r="X896" s="0" t="n">
        <f aca="false">IF(AND(O896&gt;1880,O896&lt;1901),1,0)</f>
        <v>0</v>
      </c>
      <c r="Y896" s="0" t="n">
        <f aca="false">IF(AND(O896&gt;1900,O896&lt;1919),1,0)</f>
        <v>0</v>
      </c>
      <c r="Z896" s="0" t="n">
        <f aca="false">IF(O896&gt;1918,1,0)</f>
        <v>1</v>
      </c>
      <c r="AA896" s="0" t="n">
        <f aca="false">IF(W896=1,1,IF(X896=1,2,IF(Y896=1,3,IF(Z896=1,4,0))))</f>
        <v>4</v>
      </c>
      <c r="AB896" s="0" t="n">
        <f aca="false">IF(ISNUMBER(FIND("2e kamerlid",D896,1)),1,0)</f>
        <v>0</v>
      </c>
      <c r="AC896" s="0" t="n">
        <f aca="false">IF(ISNUMBER(FIND("1e kamerlid",D896,1)),1,0)</f>
        <v>0</v>
      </c>
      <c r="AD896" s="0" t="n">
        <f aca="false">IF(ISNUMBER(FIND("minister",D896,1)),1,0)</f>
        <v>0</v>
      </c>
      <c r="AE896" s="0" t="n">
        <f aca="false">IF(ISNUMBER(FIND("gedeputeerde",D896,1)),1,0)</f>
        <v>1</v>
      </c>
      <c r="AF896" s="0" t="n">
        <f aca="false">IF(ISNUMBER(FIND("commissaris",D896,1)),1,0)</f>
        <v>0</v>
      </c>
    </row>
    <row r="897" customFormat="false" ht="15" hidden="false" customHeight="false" outlineLevel="0" collapsed="false">
      <c r="A897" s="6" t="s">
        <v>3730</v>
      </c>
      <c r="B897" s="6" t="s">
        <v>2724</v>
      </c>
      <c r="C897" s="6" t="s">
        <v>3731</v>
      </c>
      <c r="D897" s="6" t="s">
        <v>509</v>
      </c>
      <c r="E897" s="6" t="s">
        <v>3732</v>
      </c>
      <c r="F897" s="6" t="s">
        <v>139</v>
      </c>
      <c r="G897" s="6" t="s">
        <v>104</v>
      </c>
      <c r="H897" s="13" t="s">
        <v>104</v>
      </c>
      <c r="I897" s="7" t="s">
        <v>105</v>
      </c>
      <c r="J897" s="7" t="s">
        <v>76</v>
      </c>
      <c r="K897" s="6" t="s">
        <v>77</v>
      </c>
      <c r="L897" s="6"/>
      <c r="M897" s="6"/>
      <c r="N897" s="7" t="s">
        <v>77</v>
      </c>
      <c r="O897" s="9" t="n">
        <v>1909</v>
      </c>
      <c r="P897" s="0" t="str">
        <f aca="false">RIGHT(VLOOKUP(A897,Sheet2!A:C,3,0),4)</f>
        <v>1935</v>
      </c>
      <c r="Q897" s="0" t="n">
        <f aca="false">P897-O897</f>
        <v>26</v>
      </c>
      <c r="R897" s="0" t="e">
        <f aca="false">VLOOKUP(A897,Sheet1!A:K,8,0)</f>
        <v>#N/A</v>
      </c>
      <c r="S897" s="0" t="e">
        <f aca="false">#N/A</f>
        <v>#N/A</v>
      </c>
      <c r="T897" s="0" t="e">
        <f aca="false">RIGHT(VLOOKUP(A897,Sheet1!A:K,11,0),4)</f>
        <v>#N/A</v>
      </c>
      <c r="U897" s="0" t="str">
        <f aca="false">RIGHT(G897,4)</f>
        <v>1936</v>
      </c>
      <c r="V897" s="0" t="e">
        <f aca="false">U897-T897</f>
        <v>#N/A</v>
      </c>
      <c r="W897" s="0" t="n">
        <f aca="false">IF(O897&lt;1881,1,0)</f>
        <v>0</v>
      </c>
      <c r="X897" s="0" t="n">
        <f aca="false">IF(AND(O897&gt;1880,O897&lt;1901),1,0)</f>
        <v>0</v>
      </c>
      <c r="Y897" s="0" t="n">
        <f aca="false">IF(AND(O897&gt;1900,O897&lt;1919),1,0)</f>
        <v>1</v>
      </c>
      <c r="Z897" s="0" t="n">
        <f aca="false">IF(O897&gt;1918,1,0)</f>
        <v>0</v>
      </c>
      <c r="AA897" s="0" t="n">
        <f aca="false">IF(W897=1,1,IF(X897=1,2,IF(Y897=1,3,IF(Z897=1,4,0))))</f>
        <v>3</v>
      </c>
      <c r="AB897" s="0" t="n">
        <f aca="false">IF(ISNUMBER(FIND("2e kamerlid",D897,1)),1,0)</f>
        <v>0</v>
      </c>
      <c r="AC897" s="0" t="n">
        <f aca="false">IF(ISNUMBER(FIND("1e kamerlid",D897,1)),1,0)</f>
        <v>0</v>
      </c>
      <c r="AD897" s="0" t="n">
        <f aca="false">IF(ISNUMBER(FIND("minister",D897,1)),1,0)</f>
        <v>0</v>
      </c>
      <c r="AE897" s="0" t="n">
        <f aca="false">IF(ISNUMBER(FIND("gedeputeerde",D897,1)),1,0)</f>
        <v>1</v>
      </c>
      <c r="AF897" s="0" t="n">
        <f aca="false">IF(ISNUMBER(FIND("commissaris",D897,1)),1,0)</f>
        <v>0</v>
      </c>
    </row>
    <row r="898" customFormat="false" ht="15" hidden="false" customHeight="false" outlineLevel="0" collapsed="false">
      <c r="A898" s="6" t="s">
        <v>3733</v>
      </c>
      <c r="B898" s="6" t="s">
        <v>3734</v>
      </c>
      <c r="C898" s="6" t="s">
        <v>3735</v>
      </c>
      <c r="D898" s="6" t="s">
        <v>509</v>
      </c>
      <c r="E898" s="6" t="s">
        <v>3736</v>
      </c>
      <c r="F898" s="6" t="s">
        <v>139</v>
      </c>
      <c r="G898" s="6" t="s">
        <v>104</v>
      </c>
      <c r="H898" s="13" t="s">
        <v>104</v>
      </c>
      <c r="I898" s="7" t="s">
        <v>105</v>
      </c>
      <c r="J898" s="7" t="s">
        <v>76</v>
      </c>
      <c r="K898" s="6" t="s">
        <v>77</v>
      </c>
      <c r="L898" s="6"/>
      <c r="M898" s="6"/>
      <c r="N898" s="7" t="s">
        <v>77</v>
      </c>
      <c r="O898" s="9" t="n">
        <v>1930</v>
      </c>
      <c r="P898" s="0" t="str">
        <f aca="false">RIGHT(VLOOKUP(A898,Sheet2!A:C,3,0),4)</f>
        <v>1939</v>
      </c>
      <c r="Q898" s="0" t="n">
        <f aca="false">P898-O898</f>
        <v>9</v>
      </c>
      <c r="R898" s="0" t="e">
        <f aca="false">VLOOKUP(A898,Sheet1!A:K,8,0)</f>
        <v>#N/A</v>
      </c>
      <c r="S898" s="0" t="e">
        <f aca="false">#N/A</f>
        <v>#N/A</v>
      </c>
      <c r="T898" s="0" t="e">
        <f aca="false">RIGHT(VLOOKUP(A898,Sheet1!A:K,11,0),4)</f>
        <v>#N/A</v>
      </c>
      <c r="U898" s="0" t="str">
        <f aca="false">RIGHT(G898,4)</f>
        <v>1936</v>
      </c>
      <c r="V898" s="0" t="e">
        <f aca="false">U898-T898</f>
        <v>#N/A</v>
      </c>
      <c r="W898" s="0" t="n">
        <f aca="false">IF(O898&lt;1881,1,0)</f>
        <v>0</v>
      </c>
      <c r="X898" s="0" t="n">
        <f aca="false">IF(AND(O898&gt;1880,O898&lt;1901),1,0)</f>
        <v>0</v>
      </c>
      <c r="Y898" s="0" t="n">
        <f aca="false">IF(AND(O898&gt;1900,O898&lt;1919),1,0)</f>
        <v>0</v>
      </c>
      <c r="Z898" s="0" t="n">
        <f aca="false">IF(O898&gt;1918,1,0)</f>
        <v>1</v>
      </c>
      <c r="AA898" s="0" t="n">
        <f aca="false">IF(W898=1,1,IF(X898=1,2,IF(Y898=1,3,IF(Z898=1,4,0))))</f>
        <v>4</v>
      </c>
      <c r="AB898" s="0" t="n">
        <f aca="false">IF(ISNUMBER(FIND("2e kamerlid",D898,1)),1,0)</f>
        <v>0</v>
      </c>
      <c r="AC898" s="0" t="n">
        <f aca="false">IF(ISNUMBER(FIND("1e kamerlid",D898,1)),1,0)</f>
        <v>0</v>
      </c>
      <c r="AD898" s="0" t="n">
        <f aca="false">IF(ISNUMBER(FIND("minister",D898,1)),1,0)</f>
        <v>0</v>
      </c>
      <c r="AE898" s="0" t="n">
        <f aca="false">IF(ISNUMBER(FIND("gedeputeerde",D898,1)),1,0)</f>
        <v>1</v>
      </c>
      <c r="AF898" s="0" t="n">
        <f aca="false">IF(ISNUMBER(FIND("commissaris",D898,1)),1,0)</f>
        <v>0</v>
      </c>
    </row>
    <row r="899" customFormat="false" ht="15" hidden="false" customHeight="false" outlineLevel="0" collapsed="false">
      <c r="A899" s="6" t="s">
        <v>3737</v>
      </c>
      <c r="B899" s="6" t="s">
        <v>3738</v>
      </c>
      <c r="C899" s="6" t="s">
        <v>265</v>
      </c>
      <c r="D899" s="6" t="s">
        <v>509</v>
      </c>
      <c r="E899" s="6" t="s">
        <v>3739</v>
      </c>
      <c r="F899" s="6" t="s">
        <v>95</v>
      </c>
      <c r="G899" s="6" t="s">
        <v>611</v>
      </c>
      <c r="H899" s="13" t="s">
        <v>611</v>
      </c>
      <c r="I899" s="7" t="s">
        <v>105</v>
      </c>
      <c r="J899" s="7" t="s">
        <v>76</v>
      </c>
      <c r="K899" s="6" t="s">
        <v>77</v>
      </c>
      <c r="L899" s="6"/>
      <c r="M899" s="6"/>
      <c r="N899" s="7" t="s">
        <v>77</v>
      </c>
      <c r="O899" s="9" t="n">
        <v>1931</v>
      </c>
      <c r="P899" s="0" t="str">
        <f aca="false">RIGHT(VLOOKUP(A899,Sheet2!A:C,3,0),4)</f>
        <v>1937</v>
      </c>
      <c r="Q899" s="0" t="n">
        <f aca="false">P899-O899</f>
        <v>6</v>
      </c>
      <c r="R899" s="0" t="e">
        <f aca="false">VLOOKUP(A899,Sheet1!A:K,8,0)</f>
        <v>#N/A</v>
      </c>
      <c r="S899" s="0" t="e">
        <f aca="false">#N/A</f>
        <v>#N/A</v>
      </c>
      <c r="T899" s="0" t="e">
        <f aca="false">RIGHT(VLOOKUP(A899,Sheet1!A:K,11,0),4)</f>
        <v>#N/A</v>
      </c>
      <c r="U899" s="0" t="str">
        <f aca="false">RIGHT(G899,4)</f>
        <v>1937</v>
      </c>
      <c r="V899" s="0" t="e">
        <f aca="false">U899-T899</f>
        <v>#N/A</v>
      </c>
      <c r="W899" s="0" t="n">
        <f aca="false">IF(O899&lt;1881,1,0)</f>
        <v>0</v>
      </c>
      <c r="X899" s="0" t="n">
        <f aca="false">IF(AND(O899&gt;1880,O899&lt;1901),1,0)</f>
        <v>0</v>
      </c>
      <c r="Y899" s="0" t="n">
        <f aca="false">IF(AND(O899&gt;1900,O899&lt;1919),1,0)</f>
        <v>0</v>
      </c>
      <c r="Z899" s="0" t="n">
        <f aca="false">IF(O899&gt;1918,1,0)</f>
        <v>1</v>
      </c>
      <c r="AA899" s="0" t="n">
        <f aca="false">IF(W899=1,1,IF(X899=1,2,IF(Y899=1,3,IF(Z899=1,4,0))))</f>
        <v>4</v>
      </c>
      <c r="AB899" s="0" t="n">
        <f aca="false">IF(ISNUMBER(FIND("2e kamerlid",D899,1)),1,0)</f>
        <v>0</v>
      </c>
      <c r="AC899" s="0" t="n">
        <f aca="false">IF(ISNUMBER(FIND("1e kamerlid",D899,1)),1,0)</f>
        <v>0</v>
      </c>
      <c r="AD899" s="0" t="n">
        <f aca="false">IF(ISNUMBER(FIND("minister",D899,1)),1,0)</f>
        <v>0</v>
      </c>
      <c r="AE899" s="0" t="n">
        <f aca="false">IF(ISNUMBER(FIND("gedeputeerde",D899,1)),1,0)</f>
        <v>1</v>
      </c>
      <c r="AF899" s="0" t="n">
        <f aca="false">IF(ISNUMBER(FIND("commissaris",D899,1)),1,0)</f>
        <v>0</v>
      </c>
    </row>
    <row r="900" customFormat="false" ht="15" hidden="false" customHeight="false" outlineLevel="0" collapsed="false">
      <c r="A900" s="6" t="s">
        <v>3740</v>
      </c>
      <c r="B900" s="24" t="s">
        <v>3741</v>
      </c>
      <c r="C900" s="7" t="s">
        <v>1965</v>
      </c>
      <c r="D900" s="7" t="s">
        <v>509</v>
      </c>
      <c r="E900" s="7" t="s">
        <v>82</v>
      </c>
      <c r="F900" s="7" t="s">
        <v>37</v>
      </c>
      <c r="G900" s="7" t="s">
        <v>3742</v>
      </c>
      <c r="H900" s="7" t="n">
        <v>1938</v>
      </c>
      <c r="I900" s="7" t="s">
        <v>39</v>
      </c>
      <c r="J900" s="7" t="s">
        <v>40</v>
      </c>
      <c r="K900" s="7" t="s">
        <v>40</v>
      </c>
      <c r="L900" s="7"/>
      <c r="M900" s="7"/>
      <c r="N900" s="8" t="s">
        <v>40</v>
      </c>
      <c r="O900" s="9" t="n">
        <v>1931</v>
      </c>
      <c r="P900" s="0" t="str">
        <f aca="false">RIGHT(VLOOKUP(A900,Sheet2!A:C,3,0),4)</f>
        <v>1938</v>
      </c>
      <c r="Q900" s="0" t="n">
        <f aca="false">P900-O900</f>
        <v>7</v>
      </c>
      <c r="R900" s="0" t="e">
        <f aca="false">VLOOKUP(A900,Sheet1!A:K,8,0)</f>
        <v>#N/A</v>
      </c>
      <c r="S900" s="0" t="e">
        <f aca="false">#N/A</f>
        <v>#N/A</v>
      </c>
      <c r="T900" s="0" t="e">
        <f aca="false">RIGHT(VLOOKUP(A900,Sheet1!A:K,11,0),4)</f>
        <v>#N/A</v>
      </c>
      <c r="U900" s="0" t="str">
        <f aca="false">RIGHT(G900,4)</f>
        <v>1938</v>
      </c>
      <c r="V900" s="0" t="e">
        <f aca="false">U900-T900</f>
        <v>#N/A</v>
      </c>
      <c r="W900" s="0" t="n">
        <f aca="false">IF(O900&lt;1881,1,0)</f>
        <v>0</v>
      </c>
      <c r="X900" s="0" t="n">
        <f aca="false">IF(AND(O900&gt;1880,O900&lt;1901),1,0)</f>
        <v>0</v>
      </c>
      <c r="Y900" s="0" t="n">
        <f aca="false">IF(AND(O900&gt;1900,O900&lt;1919),1,0)</f>
        <v>0</v>
      </c>
      <c r="Z900" s="0" t="n">
        <f aca="false">IF(O900&gt;1918,1,0)</f>
        <v>1</v>
      </c>
      <c r="AA900" s="0" t="n">
        <f aca="false">IF(W900=1,1,IF(X900=1,2,IF(Y900=1,3,IF(Z900=1,4,0))))</f>
        <v>4</v>
      </c>
      <c r="AB900" s="0" t="n">
        <f aca="false">IF(ISNUMBER(FIND("2e kamerlid",D900,1)),1,0)</f>
        <v>0</v>
      </c>
      <c r="AC900" s="0" t="n">
        <f aca="false">IF(ISNUMBER(FIND("1e kamerlid",D900,1)),1,0)</f>
        <v>0</v>
      </c>
      <c r="AD900" s="0" t="n">
        <f aca="false">IF(ISNUMBER(FIND("minister",D900,1)),1,0)</f>
        <v>0</v>
      </c>
      <c r="AE900" s="0" t="n">
        <f aca="false">IF(ISNUMBER(FIND("gedeputeerde",D900,1)),1,0)</f>
        <v>1</v>
      </c>
      <c r="AF900" s="0" t="n">
        <f aca="false">IF(ISNUMBER(FIND("commissaris",D900,1)),1,0)</f>
        <v>0</v>
      </c>
    </row>
    <row r="901" customFormat="false" ht="15" hidden="false" customHeight="false" outlineLevel="0" collapsed="false">
      <c r="A901" s="6" t="s">
        <v>3743</v>
      </c>
      <c r="B901" s="24" t="s">
        <v>3744</v>
      </c>
      <c r="C901" s="7" t="s">
        <v>395</v>
      </c>
      <c r="D901" s="7" t="s">
        <v>509</v>
      </c>
      <c r="E901" s="7" t="s">
        <v>657</v>
      </c>
      <c r="F901" s="7" t="s">
        <v>66</v>
      </c>
      <c r="G901" s="7" t="s">
        <v>3745</v>
      </c>
      <c r="H901" s="7" t="n">
        <v>1938</v>
      </c>
      <c r="I901" s="7" t="s">
        <v>39</v>
      </c>
      <c r="J901" s="7" t="s">
        <v>40</v>
      </c>
      <c r="K901" s="7" t="s">
        <v>40</v>
      </c>
      <c r="L901" s="7"/>
      <c r="M901" s="7" t="s">
        <v>3746</v>
      </c>
      <c r="N901" s="8" t="s">
        <v>40</v>
      </c>
      <c r="O901" s="9" t="n">
        <v>1935</v>
      </c>
      <c r="P901" s="0" t="str">
        <f aca="false">RIGHT(VLOOKUP(A901,Sheet2!A:C,3,0),4)</f>
        <v>1938</v>
      </c>
      <c r="Q901" s="0" t="n">
        <f aca="false">P901-O901</f>
        <v>3</v>
      </c>
      <c r="R901" s="0" t="e">
        <f aca="false">VLOOKUP(A901,Sheet1!A:K,8,0)</f>
        <v>#N/A</v>
      </c>
      <c r="S901" s="0" t="e">
        <f aca="false">#N/A</f>
        <v>#N/A</v>
      </c>
      <c r="T901" s="0" t="e">
        <f aca="false">RIGHT(VLOOKUP(A901,Sheet1!A:K,11,0),4)</f>
        <v>#N/A</v>
      </c>
      <c r="U901" s="0" t="str">
        <f aca="false">RIGHT(G901,4)</f>
        <v>1938</v>
      </c>
      <c r="V901" s="0" t="e">
        <f aca="false">U901-T901</f>
        <v>#N/A</v>
      </c>
      <c r="W901" s="0" t="n">
        <f aca="false">IF(O901&lt;1881,1,0)</f>
        <v>0</v>
      </c>
      <c r="X901" s="0" t="n">
        <f aca="false">IF(AND(O901&gt;1880,O901&lt;1901),1,0)</f>
        <v>0</v>
      </c>
      <c r="Y901" s="0" t="n">
        <f aca="false">IF(AND(O901&gt;1900,O901&lt;1919),1,0)</f>
        <v>0</v>
      </c>
      <c r="Z901" s="0" t="n">
        <f aca="false">IF(O901&gt;1918,1,0)</f>
        <v>1</v>
      </c>
      <c r="AA901" s="0" t="n">
        <f aca="false">IF(W901=1,1,IF(X901=1,2,IF(Y901=1,3,IF(Z901=1,4,0))))</f>
        <v>4</v>
      </c>
      <c r="AB901" s="0" t="n">
        <f aca="false">IF(ISNUMBER(FIND("2e kamerlid",D901,1)),1,0)</f>
        <v>0</v>
      </c>
      <c r="AC901" s="0" t="n">
        <f aca="false">IF(ISNUMBER(FIND("1e kamerlid",D901,1)),1,0)</f>
        <v>0</v>
      </c>
      <c r="AD901" s="0" t="n">
        <f aca="false">IF(ISNUMBER(FIND("minister",D901,1)),1,0)</f>
        <v>0</v>
      </c>
      <c r="AE901" s="0" t="n">
        <f aca="false">IF(ISNUMBER(FIND("gedeputeerde",D901,1)),1,0)</f>
        <v>1</v>
      </c>
      <c r="AF901" s="0" t="n">
        <f aca="false">IF(ISNUMBER(FIND("commissaris",D901,1)),1,0)</f>
        <v>0</v>
      </c>
    </row>
    <row r="902" customFormat="false" ht="15" hidden="false" customHeight="false" outlineLevel="0" collapsed="false">
      <c r="A902" s="6" t="s">
        <v>3747</v>
      </c>
      <c r="B902" s="6" t="s">
        <v>3748</v>
      </c>
      <c r="C902" s="6" t="s">
        <v>3749</v>
      </c>
      <c r="D902" s="6" t="s">
        <v>54</v>
      </c>
      <c r="E902" s="6" t="s">
        <v>3750</v>
      </c>
      <c r="F902" s="6" t="s">
        <v>139</v>
      </c>
      <c r="G902" s="6" t="s">
        <v>3751</v>
      </c>
      <c r="H902" s="13" t="s">
        <v>1608</v>
      </c>
      <c r="I902" s="7" t="s">
        <v>105</v>
      </c>
      <c r="J902" s="7" t="s">
        <v>76</v>
      </c>
      <c r="K902" s="6" t="s">
        <v>77</v>
      </c>
      <c r="L902" s="6"/>
      <c r="M902" s="6"/>
      <c r="N902" s="7" t="s">
        <v>77</v>
      </c>
      <c r="O902" s="9" t="n">
        <v>1922</v>
      </c>
      <c r="P902" s="0" t="str">
        <f aca="false">RIGHT(VLOOKUP(A902,Sheet2!A:C,3,0),4)</f>
        <v>1923</v>
      </c>
      <c r="Q902" s="0" t="n">
        <f aca="false">P902-O902</f>
        <v>1</v>
      </c>
      <c r="R902" s="0" t="str">
        <f aca="false">VLOOKUP(A902,Sheet1!A:K,8,0)</f>
        <v>ARP</v>
      </c>
      <c r="S902" s="0" t="s">
        <v>69</v>
      </c>
      <c r="T902" s="0" t="str">
        <f aca="false">RIGHT(VLOOKUP(A902,Sheet1!A:K,11,0),4)</f>
        <v>1868</v>
      </c>
      <c r="U902" s="0" t="str">
        <f aca="false">RIGHT(G902,4)</f>
        <v>1939</v>
      </c>
      <c r="V902" s="0" t="n">
        <f aca="false">U902-T902</f>
        <v>71</v>
      </c>
      <c r="W902" s="0" t="n">
        <f aca="false">IF(O902&lt;1881,1,0)</f>
        <v>0</v>
      </c>
      <c r="X902" s="0" t="n">
        <f aca="false">IF(AND(O902&gt;1880,O902&lt;1901),1,0)</f>
        <v>0</v>
      </c>
      <c r="Y902" s="0" t="n">
        <f aca="false">IF(AND(O902&gt;1900,O902&lt;1919),1,0)</f>
        <v>0</v>
      </c>
      <c r="Z902" s="0" t="n">
        <f aca="false">IF(O902&gt;1918,1,0)</f>
        <v>1</v>
      </c>
      <c r="AA902" s="0" t="n">
        <f aca="false">IF(W902=1,1,IF(X902=1,2,IF(Y902=1,3,IF(Z902=1,4,0))))</f>
        <v>4</v>
      </c>
      <c r="AB902" s="0" t="n">
        <f aca="false">IF(ISNUMBER(FIND("2e kamerlid",D902,1)),1,0)</f>
        <v>0</v>
      </c>
      <c r="AC902" s="0" t="n">
        <f aca="false">IF(ISNUMBER(FIND("1e kamerlid",D902,1)),1,0)</f>
        <v>1</v>
      </c>
      <c r="AD902" s="0" t="n">
        <f aca="false">IF(ISNUMBER(FIND("minister",D902,1)),1,0)</f>
        <v>0</v>
      </c>
      <c r="AE902" s="0" t="n">
        <f aca="false">IF(ISNUMBER(FIND("gedeputeerde",D902,1)),1,0)</f>
        <v>0</v>
      </c>
      <c r="AF902" s="0" t="n">
        <f aca="false">IF(ISNUMBER(FIND("commissaris",D902,1)),1,0)</f>
        <v>0</v>
      </c>
    </row>
    <row r="903" customFormat="false" ht="15" hidden="false" customHeight="false" outlineLevel="0" collapsed="false">
      <c r="A903" s="6" t="s">
        <v>3752</v>
      </c>
      <c r="B903" s="6" t="s">
        <v>3753</v>
      </c>
      <c r="C903" s="6" t="s">
        <v>194</v>
      </c>
      <c r="D903" s="6" t="s">
        <v>509</v>
      </c>
      <c r="E903" s="6" t="s">
        <v>817</v>
      </c>
      <c r="F903" s="6" t="s">
        <v>102</v>
      </c>
      <c r="G903" s="6" t="s">
        <v>3754</v>
      </c>
      <c r="H903" s="13" t="s">
        <v>819</v>
      </c>
      <c r="I903" s="7" t="s">
        <v>39</v>
      </c>
      <c r="J903" s="7" t="s">
        <v>40</v>
      </c>
      <c r="K903" s="6" t="s">
        <v>40</v>
      </c>
      <c r="L903" s="6"/>
      <c r="M903" s="6"/>
      <c r="N903" s="8" t="s">
        <v>40</v>
      </c>
      <c r="O903" s="9" t="n">
        <v>1853</v>
      </c>
      <c r="P903" s="0" t="str">
        <f aca="false">RIGHT(VLOOKUP(A903,Sheet2!A:C,3,0),4)</f>
        <v>1871</v>
      </c>
      <c r="Q903" s="0" t="n">
        <f aca="false">P903-O903</f>
        <v>18</v>
      </c>
      <c r="R903" s="0" t="e">
        <f aca="false">VLOOKUP(A903,Sheet1!A:K,8,0)</f>
        <v>#N/A</v>
      </c>
      <c r="S903" s="0" t="e">
        <f aca="false">#N/A</f>
        <v>#N/A</v>
      </c>
      <c r="T903" s="0" t="e">
        <f aca="false">RIGHT(VLOOKUP(A903,Sheet1!A:K,11,0),4)</f>
        <v>#N/A</v>
      </c>
      <c r="U903" s="0" t="str">
        <f aca="false">RIGHT(G903,4)</f>
        <v>1890</v>
      </c>
      <c r="V903" s="0" t="e">
        <f aca="false">U903-T903</f>
        <v>#N/A</v>
      </c>
      <c r="W903" s="0" t="n">
        <f aca="false">IF(O903&lt;1881,1,0)</f>
        <v>1</v>
      </c>
      <c r="X903" s="0" t="n">
        <f aca="false">IF(AND(O903&gt;1880,O903&lt;1901),1,0)</f>
        <v>0</v>
      </c>
      <c r="Y903" s="0" t="n">
        <f aca="false">IF(AND(O903&gt;1900,O903&lt;1919),1,0)</f>
        <v>0</v>
      </c>
      <c r="Z903" s="0" t="n">
        <f aca="false">IF(O903&gt;1918,1,0)</f>
        <v>0</v>
      </c>
      <c r="AA903" s="0" t="n">
        <f aca="false">IF(W903=1,1,IF(X903=1,2,IF(Y903=1,3,IF(Z903=1,4,0))))</f>
        <v>1</v>
      </c>
      <c r="AB903" s="0" t="n">
        <f aca="false">IF(ISNUMBER(FIND("2e kamerlid",D903,1)),1,0)</f>
        <v>0</v>
      </c>
      <c r="AC903" s="0" t="n">
        <f aca="false">IF(ISNUMBER(FIND("1e kamerlid",D903,1)),1,0)</f>
        <v>0</v>
      </c>
      <c r="AD903" s="0" t="n">
        <f aca="false">IF(ISNUMBER(FIND("minister",D903,1)),1,0)</f>
        <v>0</v>
      </c>
      <c r="AE903" s="0" t="n">
        <f aca="false">IF(ISNUMBER(FIND("gedeputeerde",D903,1)),1,0)</f>
        <v>1</v>
      </c>
      <c r="AF903" s="0" t="n">
        <f aca="false">IF(ISNUMBER(FIND("commissaris",D903,1)),1,0)</f>
        <v>0</v>
      </c>
    </row>
    <row r="904" customFormat="false" ht="15" hidden="false" customHeight="false" outlineLevel="0" collapsed="false">
      <c r="A904" s="6" t="s">
        <v>3755</v>
      </c>
      <c r="B904" s="6" t="s">
        <v>2649</v>
      </c>
      <c r="C904" s="6" t="s">
        <v>1081</v>
      </c>
      <c r="D904" s="6" t="s">
        <v>509</v>
      </c>
      <c r="E904" s="6" t="s">
        <v>3756</v>
      </c>
      <c r="F904" s="6" t="s">
        <v>102</v>
      </c>
      <c r="G904" s="6" t="s">
        <v>3757</v>
      </c>
      <c r="H904" s="13" t="s">
        <v>1331</v>
      </c>
      <c r="I904" s="7" t="s">
        <v>39</v>
      </c>
      <c r="J904" s="7" t="s">
        <v>40</v>
      </c>
      <c r="K904" s="7" t="s">
        <v>40</v>
      </c>
      <c r="L904" s="6"/>
      <c r="M904" s="6"/>
      <c r="N904" s="8" t="s">
        <v>40</v>
      </c>
      <c r="O904" s="9" t="n">
        <v>1853</v>
      </c>
      <c r="P904" s="0" t="str">
        <f aca="false">RIGHT(VLOOKUP(A904,Sheet2!A:C,3,0),4)</f>
        <v>1889</v>
      </c>
      <c r="Q904" s="0" t="n">
        <f aca="false">P904-O904</f>
        <v>36</v>
      </c>
      <c r="R904" s="0" t="e">
        <f aca="false">VLOOKUP(A904,Sheet1!A:K,8,0)</f>
        <v>#N/A</v>
      </c>
      <c r="S904" s="0" t="e">
        <f aca="false">#N/A</f>
        <v>#N/A</v>
      </c>
      <c r="T904" s="0" t="e">
        <f aca="false">RIGHT(VLOOKUP(A904,Sheet1!A:K,11,0),4)</f>
        <v>#N/A</v>
      </c>
      <c r="U904" s="0" t="str">
        <f aca="false">RIGHT(G904,4)</f>
        <v>1891</v>
      </c>
      <c r="V904" s="0" t="e">
        <f aca="false">U904-T904</f>
        <v>#N/A</v>
      </c>
      <c r="W904" s="0" t="n">
        <f aca="false">IF(O904&lt;1881,1,0)</f>
        <v>1</v>
      </c>
      <c r="X904" s="0" t="n">
        <f aca="false">IF(AND(O904&gt;1880,O904&lt;1901),1,0)</f>
        <v>0</v>
      </c>
      <c r="Y904" s="0" t="n">
        <f aca="false">IF(AND(O904&gt;1900,O904&lt;1919),1,0)</f>
        <v>0</v>
      </c>
      <c r="Z904" s="0" t="n">
        <f aca="false">IF(O904&gt;1918,1,0)</f>
        <v>0</v>
      </c>
      <c r="AA904" s="0" t="n">
        <f aca="false">IF(W904=1,1,IF(X904=1,2,IF(Y904=1,3,IF(Z904=1,4,0))))</f>
        <v>1</v>
      </c>
      <c r="AB904" s="0" t="n">
        <f aca="false">IF(ISNUMBER(FIND("2e kamerlid",D904,1)),1,0)</f>
        <v>0</v>
      </c>
      <c r="AC904" s="0" t="n">
        <f aca="false">IF(ISNUMBER(FIND("1e kamerlid",D904,1)),1,0)</f>
        <v>0</v>
      </c>
      <c r="AD904" s="0" t="n">
        <f aca="false">IF(ISNUMBER(FIND("minister",D904,1)),1,0)</f>
        <v>0</v>
      </c>
      <c r="AE904" s="0" t="n">
        <f aca="false">IF(ISNUMBER(FIND("gedeputeerde",D904,1)),1,0)</f>
        <v>1</v>
      </c>
      <c r="AF904" s="0" t="n">
        <f aca="false">IF(ISNUMBER(FIND("commissaris",D904,1)),1,0)</f>
        <v>0</v>
      </c>
    </row>
    <row r="905" customFormat="false" ht="15" hidden="false" customHeight="false" outlineLevel="0" collapsed="false">
      <c r="A905" s="6" t="s">
        <v>3758</v>
      </c>
      <c r="B905" s="6" t="s">
        <v>3759</v>
      </c>
      <c r="C905" s="6" t="s">
        <v>1006</v>
      </c>
      <c r="D905" s="6" t="s">
        <v>509</v>
      </c>
      <c r="E905" s="6" t="s">
        <v>116</v>
      </c>
      <c r="F905" s="6" t="s">
        <v>117</v>
      </c>
      <c r="G905" s="6" t="s">
        <v>3760</v>
      </c>
      <c r="H905" s="13" t="s">
        <v>819</v>
      </c>
      <c r="I905" s="7" t="s">
        <v>273</v>
      </c>
      <c r="J905" s="7" t="s">
        <v>76</v>
      </c>
      <c r="K905" s="6" t="s">
        <v>77</v>
      </c>
      <c r="L905" s="6"/>
      <c r="M905" s="6"/>
      <c r="N905" s="7" t="s">
        <v>77</v>
      </c>
      <c r="O905" s="9" t="n">
        <v>1855</v>
      </c>
      <c r="P905" s="0" t="str">
        <f aca="false">RIGHT(VLOOKUP(A905,Sheet2!A:C,3,0),4)</f>
        <v>1879</v>
      </c>
      <c r="Q905" s="0" t="n">
        <f aca="false">P905-O905</f>
        <v>24</v>
      </c>
      <c r="R905" s="0" t="e">
        <f aca="false">VLOOKUP(A905,Sheet1!A:K,8,0)</f>
        <v>#N/A</v>
      </c>
      <c r="S905" s="0" t="e">
        <f aca="false">#N/A</f>
        <v>#N/A</v>
      </c>
      <c r="T905" s="0" t="e">
        <f aca="false">RIGHT(VLOOKUP(A905,Sheet1!A:K,11,0),4)</f>
        <v>#N/A</v>
      </c>
      <c r="U905" s="0" t="str">
        <f aca="false">RIGHT(G905,4)</f>
        <v>1890</v>
      </c>
      <c r="V905" s="0" t="e">
        <f aca="false">U905-T905</f>
        <v>#N/A</v>
      </c>
      <c r="W905" s="0" t="n">
        <f aca="false">IF(O905&lt;1881,1,0)</f>
        <v>1</v>
      </c>
      <c r="X905" s="0" t="n">
        <f aca="false">IF(AND(O905&gt;1880,O905&lt;1901),1,0)</f>
        <v>0</v>
      </c>
      <c r="Y905" s="0" t="n">
        <f aca="false">IF(AND(O905&gt;1900,O905&lt;1919),1,0)</f>
        <v>0</v>
      </c>
      <c r="Z905" s="0" t="n">
        <f aca="false">IF(O905&gt;1918,1,0)</f>
        <v>0</v>
      </c>
      <c r="AA905" s="0" t="n">
        <f aca="false">IF(W905=1,1,IF(X905=1,2,IF(Y905=1,3,IF(Z905=1,4,0))))</f>
        <v>1</v>
      </c>
      <c r="AB905" s="0" t="n">
        <f aca="false">IF(ISNUMBER(FIND("2e kamerlid",D905,1)),1,0)</f>
        <v>0</v>
      </c>
      <c r="AC905" s="0" t="n">
        <f aca="false">IF(ISNUMBER(FIND("1e kamerlid",D905,1)),1,0)</f>
        <v>0</v>
      </c>
      <c r="AD905" s="0" t="n">
        <f aca="false">IF(ISNUMBER(FIND("minister",D905,1)),1,0)</f>
        <v>0</v>
      </c>
      <c r="AE905" s="0" t="n">
        <f aca="false">IF(ISNUMBER(FIND("gedeputeerde",D905,1)),1,0)</f>
        <v>1</v>
      </c>
      <c r="AF905" s="0" t="n">
        <f aca="false">IF(ISNUMBER(FIND("commissaris",D905,1)),1,0)</f>
        <v>0</v>
      </c>
    </row>
    <row r="906" customFormat="false" ht="15" hidden="false" customHeight="false" outlineLevel="0" collapsed="false">
      <c r="A906" s="6" t="s">
        <v>3761</v>
      </c>
      <c r="B906" s="6" t="s">
        <v>3762</v>
      </c>
      <c r="C906" s="6" t="s">
        <v>353</v>
      </c>
      <c r="D906" s="6" t="s">
        <v>509</v>
      </c>
      <c r="E906" s="6" t="s">
        <v>288</v>
      </c>
      <c r="F906" s="6" t="s">
        <v>95</v>
      </c>
      <c r="G906" s="6" t="s">
        <v>190</v>
      </c>
      <c r="H906" s="13" t="s">
        <v>190</v>
      </c>
      <c r="I906" s="7" t="s">
        <v>105</v>
      </c>
      <c r="J906" s="7" t="s">
        <v>76</v>
      </c>
      <c r="K906" s="6" t="s">
        <v>77</v>
      </c>
      <c r="L906" s="6"/>
      <c r="M906" s="6"/>
      <c r="N906" s="7" t="s">
        <v>77</v>
      </c>
      <c r="O906" s="9" t="n">
        <v>1856</v>
      </c>
      <c r="P906" s="0" t="str">
        <f aca="false">RIGHT(VLOOKUP(A906,Sheet2!A:C,3,0),4)</f>
        <v>1862</v>
      </c>
      <c r="Q906" s="0" t="n">
        <f aca="false">P906-O906</f>
        <v>6</v>
      </c>
      <c r="R906" s="0" t="e">
        <f aca="false">VLOOKUP(A906,Sheet1!A:K,8,0)</f>
        <v>#N/A</v>
      </c>
      <c r="S906" s="0" t="e">
        <f aca="false">#N/A</f>
        <v>#N/A</v>
      </c>
      <c r="T906" s="0" t="e">
        <f aca="false">RIGHT(VLOOKUP(A906,Sheet1!A:K,11,0),4)</f>
        <v>#N/A</v>
      </c>
      <c r="U906" s="0" t="str">
        <f aca="false">RIGHT(G906,4)</f>
        <v>1902</v>
      </c>
      <c r="V906" s="0" t="e">
        <f aca="false">U906-T906</f>
        <v>#N/A</v>
      </c>
      <c r="W906" s="0" t="n">
        <f aca="false">IF(O906&lt;1881,1,0)</f>
        <v>1</v>
      </c>
      <c r="X906" s="0" t="n">
        <f aca="false">IF(AND(O906&gt;1880,O906&lt;1901),1,0)</f>
        <v>0</v>
      </c>
      <c r="Y906" s="0" t="n">
        <f aca="false">IF(AND(O906&gt;1900,O906&lt;1919),1,0)</f>
        <v>0</v>
      </c>
      <c r="Z906" s="0" t="n">
        <f aca="false">IF(O906&gt;1918,1,0)</f>
        <v>0</v>
      </c>
      <c r="AA906" s="0" t="n">
        <f aca="false">IF(W906=1,1,IF(X906=1,2,IF(Y906=1,3,IF(Z906=1,4,0))))</f>
        <v>1</v>
      </c>
      <c r="AB906" s="0" t="n">
        <f aca="false">IF(ISNUMBER(FIND("2e kamerlid",D906,1)),1,0)</f>
        <v>0</v>
      </c>
      <c r="AC906" s="0" t="n">
        <f aca="false">IF(ISNUMBER(FIND("1e kamerlid",D906,1)),1,0)</f>
        <v>0</v>
      </c>
      <c r="AD906" s="0" t="n">
        <f aca="false">IF(ISNUMBER(FIND("minister",D906,1)),1,0)</f>
        <v>0</v>
      </c>
      <c r="AE906" s="0" t="n">
        <f aca="false">IF(ISNUMBER(FIND("gedeputeerde",D906,1)),1,0)</f>
        <v>1</v>
      </c>
      <c r="AF906" s="0" t="n">
        <f aca="false">IF(ISNUMBER(FIND("commissaris",D906,1)),1,0)</f>
        <v>0</v>
      </c>
    </row>
    <row r="907" customFormat="false" ht="15" hidden="false" customHeight="false" outlineLevel="0" collapsed="false">
      <c r="A907" s="6" t="s">
        <v>3763</v>
      </c>
      <c r="B907" s="6" t="s">
        <v>3764</v>
      </c>
      <c r="C907" s="6" t="s">
        <v>3765</v>
      </c>
      <c r="D907" s="6" t="s">
        <v>509</v>
      </c>
      <c r="E907" s="6" t="s">
        <v>3766</v>
      </c>
      <c r="F907" s="6" t="s">
        <v>102</v>
      </c>
      <c r="G907" s="6" t="s">
        <v>3767</v>
      </c>
      <c r="H907" s="13" t="s">
        <v>841</v>
      </c>
      <c r="I907" s="7" t="s">
        <v>39</v>
      </c>
      <c r="J907" s="6" t="s">
        <v>40</v>
      </c>
      <c r="K907" s="7" t="s">
        <v>40</v>
      </c>
      <c r="L907" s="6"/>
      <c r="M907" s="6"/>
      <c r="N907" s="8" t="s">
        <v>40</v>
      </c>
      <c r="O907" s="9" t="n">
        <v>1856</v>
      </c>
      <c r="P907" s="0" t="str">
        <f aca="false">RIGHT(VLOOKUP(A907,Sheet2!A:C,3,0),4)</f>
        <v>1883</v>
      </c>
      <c r="Q907" s="0" t="n">
        <f aca="false">P907-O907</f>
        <v>27</v>
      </c>
      <c r="R907" s="0" t="e">
        <f aca="false">VLOOKUP(A907,Sheet1!A:K,8,0)</f>
        <v>#N/A</v>
      </c>
      <c r="S907" s="0" t="e">
        <f aca="false">#N/A</f>
        <v>#N/A</v>
      </c>
      <c r="T907" s="0" t="e">
        <f aca="false">RIGHT(VLOOKUP(A907,Sheet1!A:K,11,0),4)</f>
        <v>#N/A</v>
      </c>
      <c r="U907" s="0" t="str">
        <f aca="false">RIGHT(G907,4)</f>
        <v>1889</v>
      </c>
      <c r="V907" s="0" t="e">
        <f aca="false">U907-T907</f>
        <v>#N/A</v>
      </c>
      <c r="W907" s="0" t="n">
        <f aca="false">IF(O907&lt;1881,1,0)</f>
        <v>1</v>
      </c>
      <c r="X907" s="0" t="n">
        <f aca="false">IF(AND(O907&gt;1880,O907&lt;1901),1,0)</f>
        <v>0</v>
      </c>
      <c r="Y907" s="0" t="n">
        <f aca="false">IF(AND(O907&gt;1900,O907&lt;1919),1,0)</f>
        <v>0</v>
      </c>
      <c r="Z907" s="0" t="n">
        <f aca="false">IF(O907&gt;1918,1,0)</f>
        <v>0</v>
      </c>
      <c r="AA907" s="0" t="n">
        <f aca="false">IF(W907=1,1,IF(X907=1,2,IF(Y907=1,3,IF(Z907=1,4,0))))</f>
        <v>1</v>
      </c>
      <c r="AB907" s="0" t="n">
        <f aca="false">IF(ISNUMBER(FIND("2e kamerlid",D907,1)),1,0)</f>
        <v>0</v>
      </c>
      <c r="AC907" s="0" t="n">
        <f aca="false">IF(ISNUMBER(FIND("1e kamerlid",D907,1)),1,0)</f>
        <v>0</v>
      </c>
      <c r="AD907" s="0" t="n">
        <f aca="false">IF(ISNUMBER(FIND("minister",D907,1)),1,0)</f>
        <v>0</v>
      </c>
      <c r="AE907" s="0" t="n">
        <f aca="false">IF(ISNUMBER(FIND("gedeputeerde",D907,1)),1,0)</f>
        <v>1</v>
      </c>
      <c r="AF907" s="0" t="n">
        <f aca="false">IF(ISNUMBER(FIND("commissaris",D907,1)),1,0)</f>
        <v>0</v>
      </c>
    </row>
    <row r="908" customFormat="false" ht="15" hidden="false" customHeight="false" outlineLevel="0" collapsed="false">
      <c r="A908" s="6" t="s">
        <v>3768</v>
      </c>
      <c r="B908" s="6" t="s">
        <v>3769</v>
      </c>
      <c r="C908" s="6" t="s">
        <v>3770</v>
      </c>
      <c r="D908" s="6" t="s">
        <v>509</v>
      </c>
      <c r="E908" s="6" t="s">
        <v>2668</v>
      </c>
      <c r="F908" s="6" t="s">
        <v>102</v>
      </c>
      <c r="G908" s="6" t="s">
        <v>2876</v>
      </c>
      <c r="H908" s="13" t="s">
        <v>901</v>
      </c>
      <c r="I908" s="7" t="s">
        <v>39</v>
      </c>
      <c r="J908" s="6" t="s">
        <v>40</v>
      </c>
      <c r="K908" s="7" t="s">
        <v>40</v>
      </c>
      <c r="L908" s="6"/>
      <c r="M908" s="6"/>
      <c r="N908" s="8" t="s">
        <v>40</v>
      </c>
      <c r="O908" s="9" t="n">
        <v>1856</v>
      </c>
      <c r="P908" s="0" t="str">
        <f aca="false">RIGHT(VLOOKUP(A908,Sheet2!A:C,3,0),4)</f>
        <v>1867</v>
      </c>
      <c r="Q908" s="0" t="n">
        <f aca="false">P908-O908</f>
        <v>11</v>
      </c>
      <c r="R908" s="0" t="e">
        <f aca="false">VLOOKUP(A908,Sheet1!A:K,8,0)</f>
        <v>#N/A</v>
      </c>
      <c r="S908" s="0" t="e">
        <f aca="false">#N/A</f>
        <v>#N/A</v>
      </c>
      <c r="T908" s="0" t="e">
        <f aca="false">RIGHT(VLOOKUP(A908,Sheet1!A:K,11,0),4)</f>
        <v>#N/A</v>
      </c>
      <c r="U908" s="0" t="str">
        <f aca="false">RIGHT(G908,4)</f>
        <v>1892</v>
      </c>
      <c r="V908" s="0" t="e">
        <f aca="false">U908-T908</f>
        <v>#N/A</v>
      </c>
      <c r="W908" s="0" t="n">
        <f aca="false">IF(O908&lt;1881,1,0)</f>
        <v>1</v>
      </c>
      <c r="X908" s="0" t="n">
        <f aca="false">IF(AND(O908&gt;1880,O908&lt;1901),1,0)</f>
        <v>0</v>
      </c>
      <c r="Y908" s="0" t="n">
        <f aca="false">IF(AND(O908&gt;1900,O908&lt;1919),1,0)</f>
        <v>0</v>
      </c>
      <c r="Z908" s="0" t="n">
        <f aca="false">IF(O908&gt;1918,1,0)</f>
        <v>0</v>
      </c>
      <c r="AA908" s="0" t="n">
        <f aca="false">IF(W908=1,1,IF(X908=1,2,IF(Y908=1,3,IF(Z908=1,4,0))))</f>
        <v>1</v>
      </c>
      <c r="AB908" s="0" t="n">
        <f aca="false">IF(ISNUMBER(FIND("2e kamerlid",D908,1)),1,0)</f>
        <v>0</v>
      </c>
      <c r="AC908" s="0" t="n">
        <f aca="false">IF(ISNUMBER(FIND("1e kamerlid",D908,1)),1,0)</f>
        <v>0</v>
      </c>
      <c r="AD908" s="0" t="n">
        <f aca="false">IF(ISNUMBER(FIND("minister",D908,1)),1,0)</f>
        <v>0</v>
      </c>
      <c r="AE908" s="0" t="n">
        <f aca="false">IF(ISNUMBER(FIND("gedeputeerde",D908,1)),1,0)</f>
        <v>1</v>
      </c>
      <c r="AF908" s="0" t="n">
        <f aca="false">IF(ISNUMBER(FIND("commissaris",D908,1)),1,0)</f>
        <v>0</v>
      </c>
    </row>
    <row r="909" customFormat="false" ht="15" hidden="false" customHeight="false" outlineLevel="0" collapsed="false">
      <c r="A909" s="6" t="s">
        <v>3771</v>
      </c>
      <c r="B909" s="6" t="s">
        <v>3772</v>
      </c>
      <c r="C909" s="6" t="s">
        <v>412</v>
      </c>
      <c r="D909" s="6" t="s">
        <v>509</v>
      </c>
      <c r="E909" s="6" t="s">
        <v>3773</v>
      </c>
      <c r="F909" s="6" t="s">
        <v>811</v>
      </c>
      <c r="G909" s="6" t="s">
        <v>3774</v>
      </c>
      <c r="H909" s="13" t="s">
        <v>686</v>
      </c>
      <c r="I909" s="11" t="s">
        <v>3775</v>
      </c>
      <c r="J909" s="6" t="s">
        <v>40</v>
      </c>
      <c r="K909" s="7" t="s">
        <v>40</v>
      </c>
      <c r="L909" s="6" t="s">
        <v>810</v>
      </c>
      <c r="M909" s="13" t="s">
        <v>3776</v>
      </c>
      <c r="N909" s="7" t="s">
        <v>40</v>
      </c>
      <c r="O909" s="9" t="n">
        <v>1856</v>
      </c>
      <c r="P909" s="0" t="str">
        <f aca="false">RIGHT(VLOOKUP(A909,Sheet2!A:C,3,0),4)</f>
        <v>1880</v>
      </c>
      <c r="Q909" s="0" t="n">
        <f aca="false">P909-O909</f>
        <v>24</v>
      </c>
      <c r="R909" s="0" t="e">
        <f aca="false">VLOOKUP(A909,Sheet1!A:K,8,0)</f>
        <v>#N/A</v>
      </c>
      <c r="S909" s="0" t="e">
        <f aca="false">#N/A</f>
        <v>#N/A</v>
      </c>
      <c r="T909" s="0" t="e">
        <f aca="false">RIGHT(VLOOKUP(A909,Sheet1!A:K,11,0),4)</f>
        <v>#N/A</v>
      </c>
      <c r="U909" s="0" t="str">
        <f aca="false">RIGHT(G909,4)</f>
        <v>1888</v>
      </c>
      <c r="V909" s="0" t="e">
        <f aca="false">U909-T909</f>
        <v>#N/A</v>
      </c>
      <c r="W909" s="0" t="n">
        <f aca="false">IF(O909&lt;1881,1,0)</f>
        <v>1</v>
      </c>
      <c r="X909" s="0" t="n">
        <f aca="false">IF(AND(O909&gt;1880,O909&lt;1901),1,0)</f>
        <v>0</v>
      </c>
      <c r="Y909" s="0" t="n">
        <f aca="false">IF(AND(O909&gt;1900,O909&lt;1919),1,0)</f>
        <v>0</v>
      </c>
      <c r="Z909" s="0" t="n">
        <f aca="false">IF(O909&gt;1918,1,0)</f>
        <v>0</v>
      </c>
      <c r="AA909" s="0" t="n">
        <f aca="false">IF(W909=1,1,IF(X909=1,2,IF(Y909=1,3,IF(Z909=1,4,0))))</f>
        <v>1</v>
      </c>
      <c r="AB909" s="0" t="n">
        <f aca="false">IF(ISNUMBER(FIND("2e kamerlid",D909,1)),1,0)</f>
        <v>0</v>
      </c>
      <c r="AC909" s="0" t="n">
        <f aca="false">IF(ISNUMBER(FIND("1e kamerlid",D909,1)),1,0)</f>
        <v>0</v>
      </c>
      <c r="AD909" s="0" t="n">
        <f aca="false">IF(ISNUMBER(FIND("minister",D909,1)),1,0)</f>
        <v>0</v>
      </c>
      <c r="AE909" s="0" t="n">
        <f aca="false">IF(ISNUMBER(FIND("gedeputeerde",D909,1)),1,0)</f>
        <v>1</v>
      </c>
      <c r="AF909" s="0" t="n">
        <f aca="false">IF(ISNUMBER(FIND("commissaris",D909,1)),1,0)</f>
        <v>0</v>
      </c>
    </row>
    <row r="910" customFormat="false" ht="15" hidden="false" customHeight="false" outlineLevel="0" collapsed="false">
      <c r="A910" s="6" t="s">
        <v>3777</v>
      </c>
      <c r="B910" s="24" t="s">
        <v>3778</v>
      </c>
      <c r="C910" s="7" t="s">
        <v>64</v>
      </c>
      <c r="D910" s="7" t="s">
        <v>509</v>
      </c>
      <c r="E910" s="7" t="s">
        <v>1277</v>
      </c>
      <c r="F910" s="7" t="s">
        <v>48</v>
      </c>
      <c r="G910" s="7" t="s">
        <v>3779</v>
      </c>
      <c r="H910" s="10" t="n">
        <v>1881</v>
      </c>
      <c r="I910" s="11" t="n">
        <v>2416871</v>
      </c>
      <c r="J910" s="7" t="s">
        <v>40</v>
      </c>
      <c r="K910" s="7" t="s">
        <v>40</v>
      </c>
      <c r="L910" s="12"/>
      <c r="M910" s="7"/>
      <c r="N910" s="7" t="s">
        <v>40</v>
      </c>
      <c r="O910" s="9" t="n">
        <v>1857</v>
      </c>
      <c r="P910" s="0" t="str">
        <f aca="false">RIGHT(VLOOKUP(A910,Sheet2!A:C,3,0),4)</f>
        <v>1881</v>
      </c>
      <c r="Q910" s="0" t="n">
        <f aca="false">P910-O910</f>
        <v>24</v>
      </c>
      <c r="R910" s="0" t="e">
        <f aca="false">VLOOKUP(A910,Sheet1!A:K,8,0)</f>
        <v>#N/A</v>
      </c>
      <c r="S910" s="0" t="e">
        <f aca="false">#N/A</f>
        <v>#N/A</v>
      </c>
      <c r="T910" s="0" t="e">
        <f aca="false">RIGHT(VLOOKUP(A910,Sheet1!A:K,11,0),4)</f>
        <v>#N/A</v>
      </c>
      <c r="U910" s="0" t="str">
        <f aca="false">RIGHT(G910,4)</f>
        <v>1881</v>
      </c>
      <c r="V910" s="0" t="e">
        <f aca="false">U910-T910</f>
        <v>#N/A</v>
      </c>
      <c r="W910" s="0" t="n">
        <f aca="false">IF(O910&lt;1881,1,0)</f>
        <v>1</v>
      </c>
      <c r="X910" s="0" t="n">
        <f aca="false">IF(AND(O910&gt;1880,O910&lt;1901),1,0)</f>
        <v>0</v>
      </c>
      <c r="Y910" s="0" t="n">
        <f aca="false">IF(AND(O910&gt;1900,O910&lt;1919),1,0)</f>
        <v>0</v>
      </c>
      <c r="Z910" s="0" t="n">
        <f aca="false">IF(O910&gt;1918,1,0)</f>
        <v>0</v>
      </c>
      <c r="AA910" s="0" t="n">
        <f aca="false">IF(W910=1,1,IF(X910=1,2,IF(Y910=1,3,IF(Z910=1,4,0))))</f>
        <v>1</v>
      </c>
      <c r="AB910" s="0" t="n">
        <f aca="false">IF(ISNUMBER(FIND("2e kamerlid",D910,1)),1,0)</f>
        <v>0</v>
      </c>
      <c r="AC910" s="0" t="n">
        <f aca="false">IF(ISNUMBER(FIND("1e kamerlid",D910,1)),1,0)</f>
        <v>0</v>
      </c>
      <c r="AD910" s="0" t="n">
        <f aca="false">IF(ISNUMBER(FIND("minister",D910,1)),1,0)</f>
        <v>0</v>
      </c>
      <c r="AE910" s="0" t="n">
        <f aca="false">IF(ISNUMBER(FIND("gedeputeerde",D910,1)),1,0)</f>
        <v>1</v>
      </c>
      <c r="AF910" s="0" t="n">
        <f aca="false">IF(ISNUMBER(FIND("commissaris",D910,1)),1,0)</f>
        <v>0</v>
      </c>
    </row>
    <row r="911" customFormat="false" ht="15" hidden="false" customHeight="false" outlineLevel="0" collapsed="false">
      <c r="A911" s="6" t="s">
        <v>3780</v>
      </c>
      <c r="B911" s="24" t="s">
        <v>3781</v>
      </c>
      <c r="C911" s="7" t="s">
        <v>3782</v>
      </c>
      <c r="D911" s="7" t="s">
        <v>509</v>
      </c>
      <c r="E911" s="7" t="s">
        <v>3783</v>
      </c>
      <c r="F911" s="7" t="s">
        <v>66</v>
      </c>
      <c r="G911" s="7" t="s">
        <v>943</v>
      </c>
      <c r="H911" s="7" t="n">
        <v>1887</v>
      </c>
      <c r="I911" s="11" t="n">
        <v>2208013</v>
      </c>
      <c r="J911" s="7" t="s">
        <v>40</v>
      </c>
      <c r="K911" s="7" t="s">
        <v>40</v>
      </c>
      <c r="L911" s="7" t="s">
        <v>651</v>
      </c>
      <c r="M911" s="7"/>
      <c r="N911" s="7" t="s">
        <v>40</v>
      </c>
      <c r="O911" s="9" t="n">
        <v>1857</v>
      </c>
      <c r="P911" s="0" t="str">
        <f aca="false">RIGHT(VLOOKUP(A911,Sheet2!A:C,3,0),4)</f>
        <v>1887</v>
      </c>
      <c r="Q911" s="0" t="n">
        <f aca="false">P911-O911</f>
        <v>30</v>
      </c>
      <c r="R911" s="0" t="e">
        <f aca="false">VLOOKUP(A911,Sheet1!A:K,8,0)</f>
        <v>#N/A</v>
      </c>
      <c r="S911" s="0" t="e">
        <f aca="false">#N/A</f>
        <v>#N/A</v>
      </c>
      <c r="T911" s="0" t="e">
        <f aca="false">RIGHT(VLOOKUP(A911,Sheet1!A:K,11,0),4)</f>
        <v>#N/A</v>
      </c>
      <c r="U911" s="0" t="str">
        <f aca="false">RIGHT(G911,4)</f>
        <v>1887</v>
      </c>
      <c r="V911" s="0" t="e">
        <f aca="false">U911-T911</f>
        <v>#N/A</v>
      </c>
      <c r="W911" s="0" t="n">
        <f aca="false">IF(O911&lt;1881,1,0)</f>
        <v>1</v>
      </c>
      <c r="X911" s="0" t="n">
        <f aca="false">IF(AND(O911&gt;1880,O911&lt;1901),1,0)</f>
        <v>0</v>
      </c>
      <c r="Y911" s="0" t="n">
        <f aca="false">IF(AND(O911&gt;1900,O911&lt;1919),1,0)</f>
        <v>0</v>
      </c>
      <c r="Z911" s="0" t="n">
        <f aca="false">IF(O911&gt;1918,1,0)</f>
        <v>0</v>
      </c>
      <c r="AA911" s="0" t="n">
        <f aca="false">IF(W911=1,1,IF(X911=1,2,IF(Y911=1,3,IF(Z911=1,4,0))))</f>
        <v>1</v>
      </c>
      <c r="AB911" s="0" t="n">
        <f aca="false">IF(ISNUMBER(FIND("2e kamerlid",D911,1)),1,0)</f>
        <v>0</v>
      </c>
      <c r="AC911" s="0" t="n">
        <f aca="false">IF(ISNUMBER(FIND("1e kamerlid",D911,1)),1,0)</f>
        <v>0</v>
      </c>
      <c r="AD911" s="0" t="n">
        <f aca="false">IF(ISNUMBER(FIND("minister",D911,1)),1,0)</f>
        <v>0</v>
      </c>
      <c r="AE911" s="0" t="n">
        <f aca="false">IF(ISNUMBER(FIND("gedeputeerde",D911,1)),1,0)</f>
        <v>1</v>
      </c>
      <c r="AF911" s="0" t="n">
        <f aca="false">IF(ISNUMBER(FIND("commissaris",D911,1)),1,0)</f>
        <v>0</v>
      </c>
    </row>
    <row r="912" customFormat="false" ht="15" hidden="false" customHeight="false" outlineLevel="0" collapsed="false">
      <c r="A912" s="6" t="s">
        <v>3784</v>
      </c>
      <c r="B912" s="24" t="s">
        <v>3785</v>
      </c>
      <c r="C912" s="7" t="s">
        <v>3786</v>
      </c>
      <c r="D912" s="7" t="s">
        <v>509</v>
      </c>
      <c r="E912" s="7" t="s">
        <v>73</v>
      </c>
      <c r="F912" s="7" t="s">
        <v>48</v>
      </c>
      <c r="G912" s="7" t="s">
        <v>3787</v>
      </c>
      <c r="H912" s="10" t="n">
        <v>1906</v>
      </c>
      <c r="I912" s="11" t="n">
        <v>1856650</v>
      </c>
      <c r="J912" s="7" t="s">
        <v>40</v>
      </c>
      <c r="K912" s="7" t="s">
        <v>40</v>
      </c>
      <c r="L912" s="10" t="n">
        <v>3</v>
      </c>
      <c r="M912" s="7"/>
      <c r="N912" s="8" t="s">
        <v>40</v>
      </c>
      <c r="O912" s="9" t="n">
        <v>1858</v>
      </c>
      <c r="P912" s="0" t="str">
        <f aca="false">RIGHT(VLOOKUP(A912,Sheet2!A:C,3,0),4)</f>
        <v>1861</v>
      </c>
      <c r="Q912" s="0" t="n">
        <f aca="false">P912-O912</f>
        <v>3</v>
      </c>
      <c r="R912" s="0" t="e">
        <f aca="false">VLOOKUP(A912,Sheet1!A:K,8,0)</f>
        <v>#N/A</v>
      </c>
      <c r="S912" s="0" t="e">
        <f aca="false">#N/A</f>
        <v>#N/A</v>
      </c>
      <c r="T912" s="0" t="e">
        <f aca="false">RIGHT(VLOOKUP(A912,Sheet1!A:K,11,0),4)</f>
        <v>#N/A</v>
      </c>
      <c r="U912" s="0" t="str">
        <f aca="false">RIGHT(G912,4)</f>
        <v>1906</v>
      </c>
      <c r="V912" s="0" t="e">
        <f aca="false">U912-T912</f>
        <v>#N/A</v>
      </c>
      <c r="W912" s="0" t="n">
        <f aca="false">IF(O912&lt;1881,1,0)</f>
        <v>1</v>
      </c>
      <c r="X912" s="0" t="n">
        <f aca="false">IF(AND(O912&gt;1880,O912&lt;1901),1,0)</f>
        <v>0</v>
      </c>
      <c r="Y912" s="0" t="n">
        <f aca="false">IF(AND(O912&gt;1900,O912&lt;1919),1,0)</f>
        <v>0</v>
      </c>
      <c r="Z912" s="0" t="n">
        <f aca="false">IF(O912&gt;1918,1,0)</f>
        <v>0</v>
      </c>
      <c r="AA912" s="0" t="n">
        <f aca="false">IF(W912=1,1,IF(X912=1,2,IF(Y912=1,3,IF(Z912=1,4,0))))</f>
        <v>1</v>
      </c>
      <c r="AB912" s="0" t="n">
        <f aca="false">IF(ISNUMBER(FIND("2e kamerlid",D912,1)),1,0)</f>
        <v>0</v>
      </c>
      <c r="AC912" s="0" t="n">
        <f aca="false">IF(ISNUMBER(FIND("1e kamerlid",D912,1)),1,0)</f>
        <v>0</v>
      </c>
      <c r="AD912" s="0" t="n">
        <f aca="false">IF(ISNUMBER(FIND("minister",D912,1)),1,0)</f>
        <v>0</v>
      </c>
      <c r="AE912" s="0" t="n">
        <f aca="false">IF(ISNUMBER(FIND("gedeputeerde",D912,1)),1,0)</f>
        <v>1</v>
      </c>
      <c r="AF912" s="0" t="n">
        <f aca="false">IF(ISNUMBER(FIND("commissaris",D912,1)),1,0)</f>
        <v>0</v>
      </c>
    </row>
    <row r="913" customFormat="false" ht="15" hidden="false" customHeight="false" outlineLevel="0" collapsed="false">
      <c r="A913" s="6" t="s">
        <v>3788</v>
      </c>
      <c r="B913" s="24" t="s">
        <v>617</v>
      </c>
      <c r="C913" s="7" t="s">
        <v>365</v>
      </c>
      <c r="D913" s="7" t="s">
        <v>509</v>
      </c>
      <c r="E913" s="7" t="s">
        <v>3316</v>
      </c>
      <c r="F913" s="7" t="s">
        <v>48</v>
      </c>
      <c r="G913" s="7" t="s">
        <v>3789</v>
      </c>
      <c r="H913" s="10" t="n">
        <v>1881</v>
      </c>
      <c r="I913" s="11" t="n">
        <v>2290497</v>
      </c>
      <c r="J913" s="7" t="s">
        <v>40</v>
      </c>
      <c r="K913" s="7" t="s">
        <v>40</v>
      </c>
      <c r="L913" s="7"/>
      <c r="M913" s="7"/>
      <c r="N913" s="7" t="s">
        <v>40</v>
      </c>
      <c r="O913" s="9" t="n">
        <v>1858</v>
      </c>
      <c r="P913" s="0" t="str">
        <f aca="false">RIGHT(VLOOKUP(A913,Sheet2!A:C,3,0),4)</f>
        <v>1881</v>
      </c>
      <c r="Q913" s="0" t="n">
        <f aca="false">P913-O913</f>
        <v>23</v>
      </c>
      <c r="R913" s="0" t="e">
        <f aca="false">VLOOKUP(A913,Sheet1!A:K,8,0)</f>
        <v>#N/A</v>
      </c>
      <c r="S913" s="0" t="e">
        <f aca="false">#N/A</f>
        <v>#N/A</v>
      </c>
      <c r="T913" s="0" t="e">
        <f aca="false">RIGHT(VLOOKUP(A913,Sheet1!A:K,11,0),4)</f>
        <v>#N/A</v>
      </c>
      <c r="U913" s="0" t="str">
        <f aca="false">RIGHT(G913,4)</f>
        <v>1881</v>
      </c>
      <c r="V913" s="0" t="e">
        <f aca="false">U913-T913</f>
        <v>#N/A</v>
      </c>
      <c r="W913" s="0" t="n">
        <f aca="false">IF(O913&lt;1881,1,0)</f>
        <v>1</v>
      </c>
      <c r="X913" s="0" t="n">
        <f aca="false">IF(AND(O913&gt;1880,O913&lt;1901),1,0)</f>
        <v>0</v>
      </c>
      <c r="Y913" s="0" t="n">
        <f aca="false">IF(AND(O913&gt;1900,O913&lt;1919),1,0)</f>
        <v>0</v>
      </c>
      <c r="Z913" s="0" t="n">
        <f aca="false">IF(O913&gt;1918,1,0)</f>
        <v>0</v>
      </c>
      <c r="AA913" s="0" t="n">
        <f aca="false">IF(W913=1,1,IF(X913=1,2,IF(Y913=1,3,IF(Z913=1,4,0))))</f>
        <v>1</v>
      </c>
      <c r="AB913" s="0" t="n">
        <f aca="false">IF(ISNUMBER(FIND("2e kamerlid",D913,1)),1,0)</f>
        <v>0</v>
      </c>
      <c r="AC913" s="0" t="n">
        <f aca="false">IF(ISNUMBER(FIND("1e kamerlid",D913,1)),1,0)</f>
        <v>0</v>
      </c>
      <c r="AD913" s="0" t="n">
        <f aca="false">IF(ISNUMBER(FIND("minister",D913,1)),1,0)</f>
        <v>0</v>
      </c>
      <c r="AE913" s="0" t="n">
        <f aca="false">IF(ISNUMBER(FIND("gedeputeerde",D913,1)),1,0)</f>
        <v>1</v>
      </c>
      <c r="AF913" s="0" t="n">
        <f aca="false">IF(ISNUMBER(FIND("commissaris",D913,1)),1,0)</f>
        <v>0</v>
      </c>
    </row>
    <row r="914" customFormat="false" ht="15" hidden="false" customHeight="false" outlineLevel="0" collapsed="false">
      <c r="A914" s="6" t="s">
        <v>3790</v>
      </c>
      <c r="B914" s="6" t="s">
        <v>3617</v>
      </c>
      <c r="C914" s="6" t="s">
        <v>1006</v>
      </c>
      <c r="D914" s="6" t="s">
        <v>509</v>
      </c>
      <c r="E914" s="6" t="s">
        <v>429</v>
      </c>
      <c r="F914" s="6" t="s">
        <v>340</v>
      </c>
      <c r="G914" s="6" t="s">
        <v>3791</v>
      </c>
      <c r="H914" s="13" t="s">
        <v>892</v>
      </c>
      <c r="I914" s="7" t="s">
        <v>39</v>
      </c>
      <c r="J914" s="6" t="s">
        <v>40</v>
      </c>
      <c r="K914" s="7" t="s">
        <v>40</v>
      </c>
      <c r="L914" s="6"/>
      <c r="M914" s="6"/>
      <c r="N914" s="8" t="s">
        <v>40</v>
      </c>
      <c r="O914" s="9" t="n">
        <v>1859</v>
      </c>
      <c r="P914" s="0" t="str">
        <f aca="false">RIGHT(VLOOKUP(A914,Sheet2!A:C,3,0),4)</f>
        <v>1871</v>
      </c>
      <c r="Q914" s="0" t="n">
        <f aca="false">P914-O914</f>
        <v>12</v>
      </c>
      <c r="R914" s="0" t="e">
        <f aca="false">VLOOKUP(A914,Sheet1!A:K,8,0)</f>
        <v>#N/A</v>
      </c>
      <c r="S914" s="0" t="e">
        <f aca="false">#N/A</f>
        <v>#N/A</v>
      </c>
      <c r="T914" s="0" t="e">
        <f aca="false">RIGHT(VLOOKUP(A914,Sheet1!A:K,11,0),4)</f>
        <v>#N/A</v>
      </c>
      <c r="U914" s="0" t="str">
        <f aca="false">RIGHT(G914,4)</f>
        <v>1878</v>
      </c>
      <c r="V914" s="0" t="e">
        <f aca="false">U914-T914</f>
        <v>#N/A</v>
      </c>
      <c r="W914" s="0" t="n">
        <f aca="false">IF(O914&lt;1881,1,0)</f>
        <v>1</v>
      </c>
      <c r="X914" s="0" t="n">
        <f aca="false">IF(AND(O914&gt;1880,O914&lt;1901),1,0)</f>
        <v>0</v>
      </c>
      <c r="Y914" s="0" t="n">
        <f aca="false">IF(AND(O914&gt;1900,O914&lt;1919),1,0)</f>
        <v>0</v>
      </c>
      <c r="Z914" s="0" t="n">
        <f aca="false">IF(O914&gt;1918,1,0)</f>
        <v>0</v>
      </c>
      <c r="AA914" s="0" t="n">
        <f aca="false">IF(W914=1,1,IF(X914=1,2,IF(Y914=1,3,IF(Z914=1,4,0))))</f>
        <v>1</v>
      </c>
      <c r="AB914" s="0" t="n">
        <f aca="false">IF(ISNUMBER(FIND("2e kamerlid",D914,1)),1,0)</f>
        <v>0</v>
      </c>
      <c r="AC914" s="0" t="n">
        <f aca="false">IF(ISNUMBER(FIND("1e kamerlid",D914,1)),1,0)</f>
        <v>0</v>
      </c>
      <c r="AD914" s="0" t="n">
        <f aca="false">IF(ISNUMBER(FIND("minister",D914,1)),1,0)</f>
        <v>0</v>
      </c>
      <c r="AE914" s="0" t="n">
        <f aca="false">IF(ISNUMBER(FIND("gedeputeerde",D914,1)),1,0)</f>
        <v>1</v>
      </c>
      <c r="AF914" s="0" t="n">
        <f aca="false">IF(ISNUMBER(FIND("commissaris",D914,1)),1,0)</f>
        <v>0</v>
      </c>
    </row>
    <row r="915" customFormat="false" ht="15" hidden="false" customHeight="false" outlineLevel="0" collapsed="false">
      <c r="A915" s="6" t="s">
        <v>3792</v>
      </c>
      <c r="B915" s="6" t="s">
        <v>3793</v>
      </c>
      <c r="C915" s="6" t="s">
        <v>1237</v>
      </c>
      <c r="D915" s="6" t="s">
        <v>509</v>
      </c>
      <c r="E915" s="6" t="s">
        <v>3794</v>
      </c>
      <c r="F915" s="6" t="s">
        <v>117</v>
      </c>
      <c r="G915" s="6" t="s">
        <v>3795</v>
      </c>
      <c r="H915" s="13" t="s">
        <v>892</v>
      </c>
      <c r="I915" s="7" t="s">
        <v>39</v>
      </c>
      <c r="J915" s="7" t="s">
        <v>40</v>
      </c>
      <c r="K915" s="6" t="s">
        <v>40</v>
      </c>
      <c r="L915" s="6" t="s">
        <v>191</v>
      </c>
      <c r="M915" s="6"/>
      <c r="N915" s="7" t="s">
        <v>40</v>
      </c>
      <c r="O915" s="9" t="n">
        <v>1859</v>
      </c>
      <c r="P915" s="0" t="str">
        <f aca="false">RIGHT(VLOOKUP(A915,Sheet2!A:C,3,0),4)</f>
        <v>1877</v>
      </c>
      <c r="Q915" s="0" t="n">
        <f aca="false">P915-O915</f>
        <v>18</v>
      </c>
      <c r="R915" s="0" t="e">
        <f aca="false">VLOOKUP(A915,Sheet1!A:K,8,0)</f>
        <v>#N/A</v>
      </c>
      <c r="S915" s="0" t="e">
        <f aca="false">#N/A</f>
        <v>#N/A</v>
      </c>
      <c r="T915" s="0" t="e">
        <f aca="false">RIGHT(VLOOKUP(A915,Sheet1!A:K,11,0),4)</f>
        <v>#N/A</v>
      </c>
      <c r="U915" s="0" t="str">
        <f aca="false">RIGHT(G915,4)</f>
        <v>1878</v>
      </c>
      <c r="V915" s="0" t="e">
        <f aca="false">U915-T915</f>
        <v>#N/A</v>
      </c>
      <c r="W915" s="0" t="n">
        <f aca="false">IF(O915&lt;1881,1,0)</f>
        <v>1</v>
      </c>
      <c r="X915" s="0" t="n">
        <f aca="false">IF(AND(O915&gt;1880,O915&lt;1901),1,0)</f>
        <v>0</v>
      </c>
      <c r="Y915" s="0" t="n">
        <f aca="false">IF(AND(O915&gt;1900,O915&lt;1919),1,0)</f>
        <v>0</v>
      </c>
      <c r="Z915" s="0" t="n">
        <f aca="false">IF(O915&gt;1918,1,0)</f>
        <v>0</v>
      </c>
      <c r="AA915" s="0" t="n">
        <f aca="false">IF(W915=1,1,IF(X915=1,2,IF(Y915=1,3,IF(Z915=1,4,0))))</f>
        <v>1</v>
      </c>
      <c r="AB915" s="0" t="n">
        <f aca="false">IF(ISNUMBER(FIND("2e kamerlid",D915,1)),1,0)</f>
        <v>0</v>
      </c>
      <c r="AC915" s="0" t="n">
        <f aca="false">IF(ISNUMBER(FIND("1e kamerlid",D915,1)),1,0)</f>
        <v>0</v>
      </c>
      <c r="AD915" s="0" t="n">
        <f aca="false">IF(ISNUMBER(FIND("minister",D915,1)),1,0)</f>
        <v>0</v>
      </c>
      <c r="AE915" s="0" t="n">
        <f aca="false">IF(ISNUMBER(FIND("gedeputeerde",D915,1)),1,0)</f>
        <v>1</v>
      </c>
      <c r="AF915" s="0" t="n">
        <f aca="false">IF(ISNUMBER(FIND("commissaris",D915,1)),1,0)</f>
        <v>0</v>
      </c>
    </row>
    <row r="916" customFormat="false" ht="15" hidden="false" customHeight="false" outlineLevel="0" collapsed="false">
      <c r="A916" s="6" t="s">
        <v>3796</v>
      </c>
      <c r="B916" s="24" t="s">
        <v>3797</v>
      </c>
      <c r="C916" s="7" t="s">
        <v>627</v>
      </c>
      <c r="D916" s="7" t="s">
        <v>509</v>
      </c>
      <c r="E916" s="7" t="s">
        <v>3798</v>
      </c>
      <c r="F916" s="7" t="s">
        <v>56</v>
      </c>
      <c r="G916" s="7" t="s">
        <v>901</v>
      </c>
      <c r="H916" s="7" t="n">
        <v>1892</v>
      </c>
      <c r="I916" s="11" t="n">
        <v>588985</v>
      </c>
      <c r="J916" s="7" t="s">
        <v>40</v>
      </c>
      <c r="K916" s="7" t="s">
        <v>40</v>
      </c>
      <c r="L916" s="7" t="s">
        <v>58</v>
      </c>
      <c r="M916" s="7"/>
      <c r="N916" s="8" t="s">
        <v>40</v>
      </c>
      <c r="O916" s="9" t="n">
        <v>1859</v>
      </c>
      <c r="P916" s="0" t="str">
        <f aca="false">RIGHT(VLOOKUP(A916,Sheet2!A:C,3,0),4)</f>
        <v>1892</v>
      </c>
      <c r="Q916" s="0" t="n">
        <f aca="false">P916-O916</f>
        <v>33</v>
      </c>
      <c r="R916" s="0" t="e">
        <f aca="false">VLOOKUP(A916,Sheet1!A:K,8,0)</f>
        <v>#N/A</v>
      </c>
      <c r="S916" s="0" t="e">
        <f aca="false">#N/A</f>
        <v>#N/A</v>
      </c>
      <c r="T916" s="0" t="e">
        <f aca="false">RIGHT(VLOOKUP(A916,Sheet1!A:K,11,0),4)</f>
        <v>#N/A</v>
      </c>
      <c r="U916" s="0" t="str">
        <f aca="false">RIGHT(G916,4)</f>
        <v>1892</v>
      </c>
      <c r="V916" s="0" t="e">
        <f aca="false">U916-T916</f>
        <v>#N/A</v>
      </c>
      <c r="W916" s="0" t="n">
        <f aca="false">IF(O916&lt;1881,1,0)</f>
        <v>1</v>
      </c>
      <c r="X916" s="0" t="n">
        <f aca="false">IF(AND(O916&gt;1880,O916&lt;1901),1,0)</f>
        <v>0</v>
      </c>
      <c r="Y916" s="0" t="n">
        <f aca="false">IF(AND(O916&gt;1900,O916&lt;1919),1,0)</f>
        <v>0</v>
      </c>
      <c r="Z916" s="0" t="n">
        <f aca="false">IF(O916&gt;1918,1,0)</f>
        <v>0</v>
      </c>
      <c r="AA916" s="0" t="n">
        <f aca="false">IF(W916=1,1,IF(X916=1,2,IF(Y916=1,3,IF(Z916=1,4,0))))</f>
        <v>1</v>
      </c>
      <c r="AB916" s="0" t="n">
        <f aca="false">IF(ISNUMBER(FIND("2e kamerlid",D916,1)),1,0)</f>
        <v>0</v>
      </c>
      <c r="AC916" s="0" t="n">
        <f aca="false">IF(ISNUMBER(FIND("1e kamerlid",D916,1)),1,0)</f>
        <v>0</v>
      </c>
      <c r="AD916" s="0" t="n">
        <f aca="false">IF(ISNUMBER(FIND("minister",D916,1)),1,0)</f>
        <v>0</v>
      </c>
      <c r="AE916" s="0" t="n">
        <f aca="false">IF(ISNUMBER(FIND("gedeputeerde",D916,1)),1,0)</f>
        <v>1</v>
      </c>
      <c r="AF916" s="0" t="n">
        <f aca="false">IF(ISNUMBER(FIND("commissaris",D916,1)),1,0)</f>
        <v>0</v>
      </c>
    </row>
    <row r="917" customFormat="false" ht="15" hidden="false" customHeight="false" outlineLevel="0" collapsed="false">
      <c r="A917" s="6" t="s">
        <v>3799</v>
      </c>
      <c r="B917" s="6" t="s">
        <v>1355</v>
      </c>
      <c r="C917" s="6" t="s">
        <v>3800</v>
      </c>
      <c r="D917" s="6" t="s">
        <v>509</v>
      </c>
      <c r="E917" s="6" t="s">
        <v>138</v>
      </c>
      <c r="F917" s="6" t="s">
        <v>139</v>
      </c>
      <c r="G917" s="6" t="s">
        <v>1608</v>
      </c>
      <c r="H917" s="13" t="s">
        <v>1608</v>
      </c>
      <c r="I917" s="7" t="s">
        <v>105</v>
      </c>
      <c r="J917" s="7" t="s">
        <v>76</v>
      </c>
      <c r="K917" s="6" t="s">
        <v>77</v>
      </c>
      <c r="L917" s="6"/>
      <c r="M917" s="6"/>
      <c r="N917" s="7" t="s">
        <v>77</v>
      </c>
      <c r="O917" s="9" t="n">
        <v>1926</v>
      </c>
      <c r="P917" s="0" t="str">
        <f aca="false">RIGHT(VLOOKUP(A917,Sheet2!A:C,3,0),4)</f>
        <v>1935</v>
      </c>
      <c r="Q917" s="0" t="n">
        <f aca="false">P917-O917</f>
        <v>9</v>
      </c>
      <c r="R917" s="0" t="e">
        <f aca="false">VLOOKUP(A917,Sheet1!A:K,8,0)</f>
        <v>#N/A</v>
      </c>
      <c r="S917" s="0" t="e">
        <f aca="false">#N/A</f>
        <v>#N/A</v>
      </c>
      <c r="T917" s="0" t="e">
        <f aca="false">RIGHT(VLOOKUP(A917,Sheet1!A:K,11,0),4)</f>
        <v>#N/A</v>
      </c>
      <c r="U917" s="0" t="str">
        <f aca="false">RIGHT(G917,4)</f>
        <v>1939</v>
      </c>
      <c r="V917" s="0" t="e">
        <f aca="false">U917-T917</f>
        <v>#N/A</v>
      </c>
      <c r="W917" s="0" t="n">
        <f aca="false">IF(O917&lt;1881,1,0)</f>
        <v>0</v>
      </c>
      <c r="X917" s="0" t="n">
        <f aca="false">IF(AND(O917&gt;1880,O917&lt;1901),1,0)</f>
        <v>0</v>
      </c>
      <c r="Y917" s="0" t="n">
        <f aca="false">IF(AND(O917&gt;1900,O917&lt;1919),1,0)</f>
        <v>0</v>
      </c>
      <c r="Z917" s="0" t="n">
        <f aca="false">IF(O917&gt;1918,1,0)</f>
        <v>1</v>
      </c>
      <c r="AA917" s="0" t="n">
        <f aca="false">IF(W917=1,1,IF(X917=1,2,IF(Y917=1,3,IF(Z917=1,4,0))))</f>
        <v>4</v>
      </c>
      <c r="AB917" s="0" t="n">
        <f aca="false">IF(ISNUMBER(FIND("2e kamerlid",D917,1)),1,0)</f>
        <v>0</v>
      </c>
      <c r="AC917" s="0" t="n">
        <f aca="false">IF(ISNUMBER(FIND("1e kamerlid",D917,1)),1,0)</f>
        <v>0</v>
      </c>
      <c r="AD917" s="0" t="n">
        <f aca="false">IF(ISNUMBER(FIND("minister",D917,1)),1,0)</f>
        <v>0</v>
      </c>
      <c r="AE917" s="0" t="n">
        <f aca="false">IF(ISNUMBER(FIND("gedeputeerde",D917,1)),1,0)</f>
        <v>1</v>
      </c>
      <c r="AF917" s="0" t="n">
        <f aca="false">IF(ISNUMBER(FIND("commissaris",D917,1)),1,0)</f>
        <v>0</v>
      </c>
    </row>
    <row r="918" customFormat="false" ht="15" hidden="false" customHeight="false" outlineLevel="0" collapsed="false">
      <c r="A918" s="6" t="s">
        <v>3801</v>
      </c>
      <c r="B918" s="24" t="s">
        <v>3802</v>
      </c>
      <c r="C918" s="7" t="s">
        <v>194</v>
      </c>
      <c r="D918" s="7" t="s">
        <v>509</v>
      </c>
      <c r="E918" s="7" t="s">
        <v>73</v>
      </c>
      <c r="F918" s="7" t="s">
        <v>48</v>
      </c>
      <c r="G918" s="7" t="s">
        <v>3803</v>
      </c>
      <c r="H918" s="10" t="n">
        <v>1894</v>
      </c>
      <c r="I918" s="11" t="n">
        <v>1854094</v>
      </c>
      <c r="J918" s="7" t="s">
        <v>40</v>
      </c>
      <c r="K918" s="7" t="s">
        <v>40</v>
      </c>
      <c r="L918" s="10" t="n">
        <v>2</v>
      </c>
      <c r="M918" s="7"/>
      <c r="N918" s="7" t="s">
        <v>40</v>
      </c>
      <c r="O918" s="9" t="n">
        <v>1861</v>
      </c>
      <c r="P918" s="0" t="str">
        <f aca="false">RIGHT(VLOOKUP(A918,Sheet2!A:C,3,0),4)</f>
        <v>1869</v>
      </c>
      <c r="Q918" s="0" t="n">
        <f aca="false">P918-O918</f>
        <v>8</v>
      </c>
      <c r="R918" s="0" t="e">
        <f aca="false">VLOOKUP(A918,Sheet1!A:K,8,0)</f>
        <v>#N/A</v>
      </c>
      <c r="S918" s="0" t="e">
        <f aca="false">#N/A</f>
        <v>#N/A</v>
      </c>
      <c r="T918" s="0" t="e">
        <f aca="false">RIGHT(VLOOKUP(A918,Sheet1!A:K,11,0),4)</f>
        <v>#N/A</v>
      </c>
      <c r="U918" s="0" t="str">
        <f aca="false">RIGHT(G918,4)</f>
        <v>1894</v>
      </c>
      <c r="V918" s="0" t="e">
        <f aca="false">U918-T918</f>
        <v>#N/A</v>
      </c>
      <c r="W918" s="0" t="n">
        <f aca="false">IF(O918&lt;1881,1,0)</f>
        <v>1</v>
      </c>
      <c r="X918" s="0" t="n">
        <f aca="false">IF(AND(O918&gt;1880,O918&lt;1901),1,0)</f>
        <v>0</v>
      </c>
      <c r="Y918" s="0" t="n">
        <f aca="false">IF(AND(O918&gt;1900,O918&lt;1919),1,0)</f>
        <v>0</v>
      </c>
      <c r="Z918" s="0" t="n">
        <f aca="false">IF(O918&gt;1918,1,0)</f>
        <v>0</v>
      </c>
      <c r="AA918" s="0" t="n">
        <f aca="false">IF(W918=1,1,IF(X918=1,2,IF(Y918=1,3,IF(Z918=1,4,0))))</f>
        <v>1</v>
      </c>
      <c r="AB918" s="0" t="n">
        <f aca="false">IF(ISNUMBER(FIND("2e kamerlid",D918,1)),1,0)</f>
        <v>0</v>
      </c>
      <c r="AC918" s="0" t="n">
        <f aca="false">IF(ISNUMBER(FIND("1e kamerlid",D918,1)),1,0)</f>
        <v>0</v>
      </c>
      <c r="AD918" s="0" t="n">
        <f aca="false">IF(ISNUMBER(FIND("minister",D918,1)),1,0)</f>
        <v>0</v>
      </c>
      <c r="AE918" s="0" t="n">
        <f aca="false">IF(ISNUMBER(FIND("gedeputeerde",D918,1)),1,0)</f>
        <v>1</v>
      </c>
      <c r="AF918" s="0" t="n">
        <f aca="false">IF(ISNUMBER(FIND("commissaris",D918,1)),1,0)</f>
        <v>0</v>
      </c>
    </row>
    <row r="919" customFormat="false" ht="15" hidden="false" customHeight="false" outlineLevel="0" collapsed="false">
      <c r="A919" s="6" t="s">
        <v>3804</v>
      </c>
      <c r="B919" s="24" t="s">
        <v>3769</v>
      </c>
      <c r="C919" s="7" t="s">
        <v>1965</v>
      </c>
      <c r="D919" s="7" t="s">
        <v>509</v>
      </c>
      <c r="E919" s="7" t="s">
        <v>1876</v>
      </c>
      <c r="F919" s="7" t="s">
        <v>66</v>
      </c>
      <c r="G919" s="27" t="s">
        <v>3805</v>
      </c>
      <c r="H919" s="7" t="n">
        <v>1885</v>
      </c>
      <c r="I919" s="11" t="n">
        <v>882121</v>
      </c>
      <c r="J919" s="7" t="s">
        <v>40</v>
      </c>
      <c r="K919" s="7" t="s">
        <v>40</v>
      </c>
      <c r="L919" s="7" t="s">
        <v>1879</v>
      </c>
      <c r="M919" s="7"/>
      <c r="N919" s="7" t="s">
        <v>40</v>
      </c>
      <c r="O919" s="9" t="n">
        <v>1861</v>
      </c>
      <c r="P919" s="0" t="str">
        <f aca="false">RIGHT(VLOOKUP(A919,Sheet2!A:C,3,0),4)</f>
        <v>1885</v>
      </c>
      <c r="Q919" s="0" t="n">
        <f aca="false">P919-O919</f>
        <v>24</v>
      </c>
      <c r="R919" s="0" t="e">
        <f aca="false">VLOOKUP(A919,Sheet1!A:K,8,0)</f>
        <v>#N/A</v>
      </c>
      <c r="S919" s="0" t="e">
        <f aca="false">#N/A</f>
        <v>#N/A</v>
      </c>
      <c r="T919" s="0" t="e">
        <f aca="false">RIGHT(VLOOKUP(A919,Sheet1!A:K,11,0),4)</f>
        <v>#N/A</v>
      </c>
      <c r="U919" s="0" t="str">
        <f aca="false">RIGHT(G919,4)</f>
        <v>1885</v>
      </c>
      <c r="V919" s="0" t="e">
        <f aca="false">U919-T919</f>
        <v>#N/A</v>
      </c>
      <c r="W919" s="0" t="n">
        <f aca="false">IF(O919&lt;1881,1,0)</f>
        <v>1</v>
      </c>
      <c r="X919" s="0" t="n">
        <f aca="false">IF(AND(O919&gt;1880,O919&lt;1901),1,0)</f>
        <v>0</v>
      </c>
      <c r="Y919" s="0" t="n">
        <f aca="false">IF(AND(O919&gt;1900,O919&lt;1919),1,0)</f>
        <v>0</v>
      </c>
      <c r="Z919" s="0" t="n">
        <f aca="false">IF(O919&gt;1918,1,0)</f>
        <v>0</v>
      </c>
      <c r="AA919" s="0" t="n">
        <f aca="false">IF(W919=1,1,IF(X919=1,2,IF(Y919=1,3,IF(Z919=1,4,0))))</f>
        <v>1</v>
      </c>
      <c r="AB919" s="0" t="n">
        <f aca="false">IF(ISNUMBER(FIND("2e kamerlid",D919,1)),1,0)</f>
        <v>0</v>
      </c>
      <c r="AC919" s="0" t="n">
        <f aca="false">IF(ISNUMBER(FIND("1e kamerlid",D919,1)),1,0)</f>
        <v>0</v>
      </c>
      <c r="AD919" s="0" t="n">
        <f aca="false">IF(ISNUMBER(FIND("minister",D919,1)),1,0)</f>
        <v>0</v>
      </c>
      <c r="AE919" s="0" t="n">
        <f aca="false">IF(ISNUMBER(FIND("gedeputeerde",D919,1)),1,0)</f>
        <v>1</v>
      </c>
      <c r="AF919" s="0" t="n">
        <f aca="false">IF(ISNUMBER(FIND("commissaris",D919,1)),1,0)</f>
        <v>0</v>
      </c>
    </row>
    <row r="920" customFormat="false" ht="15" hidden="false" customHeight="false" outlineLevel="0" collapsed="false">
      <c r="A920" s="6" t="s">
        <v>3806</v>
      </c>
      <c r="B920" s="24" t="s">
        <v>3807</v>
      </c>
      <c r="C920" s="7" t="s">
        <v>2156</v>
      </c>
      <c r="D920" s="7" t="s">
        <v>509</v>
      </c>
      <c r="E920" s="7" t="s">
        <v>657</v>
      </c>
      <c r="F920" s="7" t="s">
        <v>66</v>
      </c>
      <c r="G920" s="27" t="s">
        <v>3808</v>
      </c>
      <c r="H920" s="7" t="n">
        <v>1877</v>
      </c>
      <c r="I920" s="11" t="s">
        <v>3809</v>
      </c>
      <c r="J920" s="7" t="s">
        <v>40</v>
      </c>
      <c r="K920" s="7" t="s">
        <v>40</v>
      </c>
      <c r="L920" s="7" t="s">
        <v>659</v>
      </c>
      <c r="M920" s="7"/>
      <c r="N920" s="8" t="s">
        <v>40</v>
      </c>
      <c r="O920" s="9" t="n">
        <v>1840</v>
      </c>
      <c r="P920" s="0" t="str">
        <f aca="false">RIGHT(VLOOKUP(A920,Sheet2!A:C,3,0),4)</f>
        <v>1843</v>
      </c>
      <c r="Q920" s="0" t="n">
        <f aca="false">P920-O920</f>
        <v>3</v>
      </c>
      <c r="R920" s="0" t="e">
        <f aca="false">VLOOKUP(A920,Sheet1!A:K,8,0)</f>
        <v>#N/A</v>
      </c>
      <c r="S920" s="0" t="e">
        <f aca="false">#N/A</f>
        <v>#N/A</v>
      </c>
      <c r="T920" s="0" t="e">
        <f aca="false">RIGHT(VLOOKUP(A920,Sheet1!A:K,11,0),4)</f>
        <v>#N/A</v>
      </c>
      <c r="U920" s="0" t="str">
        <f aca="false">RIGHT(G920,4)</f>
        <v>1877</v>
      </c>
      <c r="V920" s="0" t="e">
        <f aca="false">U920-T920</f>
        <v>#N/A</v>
      </c>
      <c r="W920" s="0" t="n">
        <f aca="false">IF(O920&lt;1881,1,0)</f>
        <v>1</v>
      </c>
      <c r="X920" s="0" t="n">
        <f aca="false">IF(AND(O920&gt;1880,O920&lt;1901),1,0)</f>
        <v>0</v>
      </c>
      <c r="Y920" s="0" t="n">
        <f aca="false">IF(AND(O920&gt;1900,O920&lt;1919),1,0)</f>
        <v>0</v>
      </c>
      <c r="Z920" s="0" t="n">
        <f aca="false">IF(O920&gt;1918,1,0)</f>
        <v>0</v>
      </c>
      <c r="AA920" s="0" t="n">
        <f aca="false">IF(W920=1,1,IF(X920=1,2,IF(Y920=1,3,IF(Z920=1,4,0))))</f>
        <v>1</v>
      </c>
      <c r="AB920" s="0" t="n">
        <f aca="false">IF(ISNUMBER(FIND("2e kamerlid",D920,1)),1,0)</f>
        <v>0</v>
      </c>
      <c r="AC920" s="0" t="n">
        <f aca="false">IF(ISNUMBER(FIND("1e kamerlid",D920,1)),1,0)</f>
        <v>0</v>
      </c>
      <c r="AD920" s="0" t="n">
        <f aca="false">IF(ISNUMBER(FIND("minister",D920,1)),1,0)</f>
        <v>0</v>
      </c>
      <c r="AE920" s="0" t="n">
        <f aca="false">IF(ISNUMBER(FIND("gedeputeerde",D920,1)),1,0)</f>
        <v>1</v>
      </c>
      <c r="AF920" s="0" t="n">
        <f aca="false">IF(ISNUMBER(FIND("commissaris",D920,1)),1,0)</f>
        <v>0</v>
      </c>
    </row>
    <row r="921" customFormat="false" ht="15" hidden="false" customHeight="false" outlineLevel="0" collapsed="false">
      <c r="A921" s="6" t="s">
        <v>3810</v>
      </c>
      <c r="B921" s="6" t="s">
        <v>3811</v>
      </c>
      <c r="C921" s="6" t="s">
        <v>3812</v>
      </c>
      <c r="D921" s="6" t="s">
        <v>509</v>
      </c>
      <c r="E921" s="6" t="s">
        <v>3478</v>
      </c>
      <c r="F921" s="6" t="s">
        <v>95</v>
      </c>
      <c r="G921" s="6" t="s">
        <v>251</v>
      </c>
      <c r="H921" s="13" t="s">
        <v>251</v>
      </c>
      <c r="I921" s="7" t="s">
        <v>84</v>
      </c>
      <c r="J921" s="7" t="s">
        <v>40</v>
      </c>
      <c r="K921" s="6" t="s">
        <v>40</v>
      </c>
      <c r="L921" s="6"/>
      <c r="M921" s="6"/>
      <c r="N921" s="8" t="s">
        <v>40</v>
      </c>
      <c r="O921" s="9" t="n">
        <v>1862</v>
      </c>
      <c r="P921" s="0" t="str">
        <f aca="false">RIGHT(VLOOKUP(A921,Sheet2!A:C,3,0),4)</f>
        <v>1879</v>
      </c>
      <c r="Q921" s="0" t="n">
        <f aca="false">P921-O921</f>
        <v>17</v>
      </c>
      <c r="R921" s="0" t="e">
        <f aca="false">VLOOKUP(A921,Sheet1!A:K,8,0)</f>
        <v>#N/A</v>
      </c>
      <c r="S921" s="0" t="e">
        <f aca="false">#N/A</f>
        <v>#N/A</v>
      </c>
      <c r="T921" s="0" t="e">
        <f aca="false">RIGHT(VLOOKUP(A921,Sheet1!A:K,11,0),4)</f>
        <v>#N/A</v>
      </c>
      <c r="U921" s="0" t="str">
        <f aca="false">RIGHT(G921,4)</f>
        <v>1879</v>
      </c>
      <c r="V921" s="0" t="e">
        <f aca="false">U921-T921</f>
        <v>#N/A</v>
      </c>
      <c r="W921" s="0" t="n">
        <f aca="false">IF(O921&lt;1881,1,0)</f>
        <v>1</v>
      </c>
      <c r="X921" s="0" t="n">
        <f aca="false">IF(AND(O921&gt;1880,O921&lt;1901),1,0)</f>
        <v>0</v>
      </c>
      <c r="Y921" s="0" t="n">
        <f aca="false">IF(AND(O921&gt;1900,O921&lt;1919),1,0)</f>
        <v>0</v>
      </c>
      <c r="Z921" s="0" t="n">
        <f aca="false">IF(O921&gt;1918,1,0)</f>
        <v>0</v>
      </c>
      <c r="AA921" s="0" t="n">
        <f aca="false">IF(W921=1,1,IF(X921=1,2,IF(Y921=1,3,IF(Z921=1,4,0))))</f>
        <v>1</v>
      </c>
      <c r="AB921" s="0" t="n">
        <f aca="false">IF(ISNUMBER(FIND("2e kamerlid",D921,1)),1,0)</f>
        <v>0</v>
      </c>
      <c r="AC921" s="0" t="n">
        <f aca="false">IF(ISNUMBER(FIND("1e kamerlid",D921,1)),1,0)</f>
        <v>0</v>
      </c>
      <c r="AD921" s="0" t="n">
        <f aca="false">IF(ISNUMBER(FIND("minister",D921,1)),1,0)</f>
        <v>0</v>
      </c>
      <c r="AE921" s="0" t="n">
        <f aca="false">IF(ISNUMBER(FIND("gedeputeerde",D921,1)),1,0)</f>
        <v>1</v>
      </c>
      <c r="AF921" s="0" t="n">
        <f aca="false">IF(ISNUMBER(FIND("commissaris",D921,1)),1,0)</f>
        <v>0</v>
      </c>
    </row>
    <row r="922" customFormat="false" ht="15" hidden="false" customHeight="false" outlineLevel="0" collapsed="false">
      <c r="A922" s="6" t="s">
        <v>3813</v>
      </c>
      <c r="B922" s="6" t="s">
        <v>3814</v>
      </c>
      <c r="C922" s="6" t="s">
        <v>3815</v>
      </c>
      <c r="D922" s="6" t="s">
        <v>509</v>
      </c>
      <c r="E922" s="6" t="s">
        <v>3816</v>
      </c>
      <c r="F922" s="6" t="s">
        <v>95</v>
      </c>
      <c r="G922" s="6" t="s">
        <v>2840</v>
      </c>
      <c r="H922" s="13" t="s">
        <v>2840</v>
      </c>
      <c r="I922" s="7" t="s">
        <v>105</v>
      </c>
      <c r="J922" s="7" t="s">
        <v>76</v>
      </c>
      <c r="K922" s="6" t="s">
        <v>77</v>
      </c>
      <c r="L922" s="6"/>
      <c r="M922" s="6"/>
      <c r="N922" s="7" t="s">
        <v>77</v>
      </c>
      <c r="O922" s="9" t="n">
        <v>1862</v>
      </c>
      <c r="P922" s="0" t="str">
        <f aca="false">RIGHT(VLOOKUP(A922,Sheet2!A:C,3,0),4)</f>
        <v>1895</v>
      </c>
      <c r="Q922" s="0" t="n">
        <f aca="false">P922-O922</f>
        <v>33</v>
      </c>
      <c r="R922" s="0" t="e">
        <f aca="false">VLOOKUP(A922,Sheet1!A:K,8,0)</f>
        <v>#N/A</v>
      </c>
      <c r="S922" s="0" t="e">
        <f aca="false">#N/A</f>
        <v>#N/A</v>
      </c>
      <c r="T922" s="0" t="e">
        <f aca="false">RIGHT(VLOOKUP(A922,Sheet1!A:K,11,0),4)</f>
        <v>#N/A</v>
      </c>
      <c r="U922" s="0" t="str">
        <f aca="false">RIGHT(G922,4)</f>
        <v>1911</v>
      </c>
      <c r="V922" s="0" t="e">
        <f aca="false">U922-T922</f>
        <v>#N/A</v>
      </c>
      <c r="W922" s="0" t="n">
        <f aca="false">IF(O922&lt;1881,1,0)</f>
        <v>1</v>
      </c>
      <c r="X922" s="0" t="n">
        <f aca="false">IF(AND(O922&gt;1880,O922&lt;1901),1,0)</f>
        <v>0</v>
      </c>
      <c r="Y922" s="0" t="n">
        <f aca="false">IF(AND(O922&gt;1900,O922&lt;1919),1,0)</f>
        <v>0</v>
      </c>
      <c r="Z922" s="0" t="n">
        <f aca="false">IF(O922&gt;1918,1,0)</f>
        <v>0</v>
      </c>
      <c r="AA922" s="0" t="n">
        <f aca="false">IF(W922=1,1,IF(X922=1,2,IF(Y922=1,3,IF(Z922=1,4,0))))</f>
        <v>1</v>
      </c>
      <c r="AB922" s="0" t="n">
        <f aca="false">IF(ISNUMBER(FIND("2e kamerlid",D922,1)),1,0)</f>
        <v>0</v>
      </c>
      <c r="AC922" s="0" t="n">
        <f aca="false">IF(ISNUMBER(FIND("1e kamerlid",D922,1)),1,0)</f>
        <v>0</v>
      </c>
      <c r="AD922" s="0" t="n">
        <f aca="false">IF(ISNUMBER(FIND("minister",D922,1)),1,0)</f>
        <v>0</v>
      </c>
      <c r="AE922" s="0" t="n">
        <f aca="false">IF(ISNUMBER(FIND("gedeputeerde",D922,1)),1,0)</f>
        <v>1</v>
      </c>
      <c r="AF922" s="0" t="n">
        <f aca="false">IF(ISNUMBER(FIND("commissaris",D922,1)),1,0)</f>
        <v>0</v>
      </c>
    </row>
    <row r="923" customFormat="false" ht="15" hidden="false" customHeight="false" outlineLevel="0" collapsed="false">
      <c r="A923" s="6" t="s">
        <v>3817</v>
      </c>
      <c r="B923" s="24" t="s">
        <v>3818</v>
      </c>
      <c r="C923" s="7" t="s">
        <v>3819</v>
      </c>
      <c r="D923" s="7" t="s">
        <v>509</v>
      </c>
      <c r="E923" s="7" t="s">
        <v>73</v>
      </c>
      <c r="F923" s="7" t="s">
        <v>48</v>
      </c>
      <c r="G923" s="7" t="s">
        <v>3820</v>
      </c>
      <c r="H923" s="10" t="n">
        <v>1914</v>
      </c>
      <c r="I923" s="11" t="n">
        <v>3164</v>
      </c>
      <c r="J923" s="7" t="s">
        <v>40</v>
      </c>
      <c r="K923" s="7" t="s">
        <v>40</v>
      </c>
      <c r="L923" s="10" t="n">
        <v>2</v>
      </c>
      <c r="M923" s="12"/>
      <c r="N923" s="7" t="s">
        <v>40</v>
      </c>
      <c r="O923" s="9" t="n">
        <v>1862</v>
      </c>
      <c r="P923" s="0" t="str">
        <f aca="false">RIGHT(VLOOKUP(A923,Sheet2!A:C,3,0),4)</f>
        <v>1902</v>
      </c>
      <c r="Q923" s="0" t="n">
        <f aca="false">P923-O923</f>
        <v>40</v>
      </c>
      <c r="R923" s="0" t="e">
        <f aca="false">VLOOKUP(A923,Sheet1!A:K,8,0)</f>
        <v>#N/A</v>
      </c>
      <c r="S923" s="0" t="e">
        <f aca="false">#N/A</f>
        <v>#N/A</v>
      </c>
      <c r="T923" s="0" t="e">
        <f aca="false">RIGHT(VLOOKUP(A923,Sheet1!A:K,11,0),4)</f>
        <v>#N/A</v>
      </c>
      <c r="U923" s="0" t="str">
        <f aca="false">RIGHT(G923,4)</f>
        <v>1914</v>
      </c>
      <c r="V923" s="0" t="e">
        <f aca="false">U923-T923</f>
        <v>#N/A</v>
      </c>
      <c r="W923" s="0" t="n">
        <f aca="false">IF(O923&lt;1881,1,0)</f>
        <v>1</v>
      </c>
      <c r="X923" s="0" t="n">
        <f aca="false">IF(AND(O923&gt;1880,O923&lt;1901),1,0)</f>
        <v>0</v>
      </c>
      <c r="Y923" s="0" t="n">
        <f aca="false">IF(AND(O923&gt;1900,O923&lt;1919),1,0)</f>
        <v>0</v>
      </c>
      <c r="Z923" s="0" t="n">
        <f aca="false">IF(O923&gt;1918,1,0)</f>
        <v>0</v>
      </c>
      <c r="AA923" s="0" t="n">
        <f aca="false">IF(W923=1,1,IF(X923=1,2,IF(Y923=1,3,IF(Z923=1,4,0))))</f>
        <v>1</v>
      </c>
      <c r="AB923" s="0" t="n">
        <f aca="false">IF(ISNUMBER(FIND("2e kamerlid",D923,1)),1,0)</f>
        <v>0</v>
      </c>
      <c r="AC923" s="0" t="n">
        <f aca="false">IF(ISNUMBER(FIND("1e kamerlid",D923,1)),1,0)</f>
        <v>0</v>
      </c>
      <c r="AD923" s="0" t="n">
        <f aca="false">IF(ISNUMBER(FIND("minister",D923,1)),1,0)</f>
        <v>0</v>
      </c>
      <c r="AE923" s="0" t="n">
        <f aca="false">IF(ISNUMBER(FIND("gedeputeerde",D923,1)),1,0)</f>
        <v>1</v>
      </c>
      <c r="AF923" s="0" t="n">
        <f aca="false">IF(ISNUMBER(FIND("commissaris",D923,1)),1,0)</f>
        <v>0</v>
      </c>
    </row>
    <row r="924" customFormat="false" ht="15" hidden="false" customHeight="false" outlineLevel="0" collapsed="false">
      <c r="A924" s="6" t="s">
        <v>3821</v>
      </c>
      <c r="B924" s="24" t="s">
        <v>3822</v>
      </c>
      <c r="C924" s="7" t="s">
        <v>1965</v>
      </c>
      <c r="D924" s="7" t="s">
        <v>509</v>
      </c>
      <c r="E924" s="7" t="s">
        <v>58</v>
      </c>
      <c r="F924" s="7" t="s">
        <v>56</v>
      </c>
      <c r="G924" s="7" t="s">
        <v>841</v>
      </c>
      <c r="H924" s="7" t="n">
        <v>1889</v>
      </c>
      <c r="I924" s="11" t="n">
        <v>2699691</v>
      </c>
      <c r="J924" s="7" t="s">
        <v>40</v>
      </c>
      <c r="K924" s="7" t="s">
        <v>40</v>
      </c>
      <c r="L924" s="7"/>
      <c r="M924" s="12" t="s">
        <v>3823</v>
      </c>
      <c r="N924" s="8" t="s">
        <v>40</v>
      </c>
      <c r="O924" s="9" t="n">
        <v>1863</v>
      </c>
      <c r="P924" s="0" t="str">
        <f aca="false">RIGHT(VLOOKUP(A924,Sheet2!A:C,3,0),4)</f>
        <v>1889</v>
      </c>
      <c r="Q924" s="0" t="n">
        <f aca="false">P924-O924</f>
        <v>26</v>
      </c>
      <c r="R924" s="0" t="e">
        <f aca="false">VLOOKUP(A924,Sheet1!A:K,8,0)</f>
        <v>#N/A</v>
      </c>
      <c r="S924" s="0" t="e">
        <f aca="false">#N/A</f>
        <v>#N/A</v>
      </c>
      <c r="T924" s="0" t="e">
        <f aca="false">RIGHT(VLOOKUP(A924,Sheet1!A:K,11,0),4)</f>
        <v>#N/A</v>
      </c>
      <c r="U924" s="0" t="str">
        <f aca="false">RIGHT(G924,4)</f>
        <v>1889</v>
      </c>
      <c r="V924" s="0" t="e">
        <f aca="false">U924-T924</f>
        <v>#N/A</v>
      </c>
      <c r="W924" s="0" t="n">
        <f aca="false">IF(O924&lt;1881,1,0)</f>
        <v>1</v>
      </c>
      <c r="X924" s="0" t="n">
        <f aca="false">IF(AND(O924&gt;1880,O924&lt;1901),1,0)</f>
        <v>0</v>
      </c>
      <c r="Y924" s="0" t="n">
        <f aca="false">IF(AND(O924&gt;1900,O924&lt;1919),1,0)</f>
        <v>0</v>
      </c>
      <c r="Z924" s="0" t="n">
        <f aca="false">IF(O924&gt;1918,1,0)</f>
        <v>0</v>
      </c>
      <c r="AA924" s="0" t="n">
        <f aca="false">IF(W924=1,1,IF(X924=1,2,IF(Y924=1,3,IF(Z924=1,4,0))))</f>
        <v>1</v>
      </c>
      <c r="AB924" s="0" t="n">
        <f aca="false">IF(ISNUMBER(FIND("2e kamerlid",D924,1)),1,0)</f>
        <v>0</v>
      </c>
      <c r="AC924" s="0" t="n">
        <f aca="false">IF(ISNUMBER(FIND("1e kamerlid",D924,1)),1,0)</f>
        <v>0</v>
      </c>
      <c r="AD924" s="0" t="n">
        <f aca="false">IF(ISNUMBER(FIND("minister",D924,1)),1,0)</f>
        <v>0</v>
      </c>
      <c r="AE924" s="0" t="n">
        <f aca="false">IF(ISNUMBER(FIND("gedeputeerde",D924,1)),1,0)</f>
        <v>1</v>
      </c>
      <c r="AF924" s="0" t="n">
        <f aca="false">IF(ISNUMBER(FIND("commissaris",D924,1)),1,0)</f>
        <v>0</v>
      </c>
    </row>
    <row r="925" customFormat="false" ht="15" hidden="false" customHeight="false" outlineLevel="0" collapsed="false">
      <c r="A925" s="6" t="s">
        <v>3824</v>
      </c>
      <c r="B925" s="6" t="s">
        <v>3825</v>
      </c>
      <c r="C925" s="6" t="s">
        <v>45</v>
      </c>
      <c r="D925" s="6" t="s">
        <v>509</v>
      </c>
      <c r="E925" s="6" t="s">
        <v>609</v>
      </c>
      <c r="F925" s="6" t="s">
        <v>102</v>
      </c>
      <c r="G925" s="6" t="s">
        <v>3826</v>
      </c>
      <c r="H925" s="13" t="s">
        <v>1065</v>
      </c>
      <c r="I925" s="7" t="s">
        <v>39</v>
      </c>
      <c r="J925" s="6" t="s">
        <v>40</v>
      </c>
      <c r="K925" s="7" t="s">
        <v>40</v>
      </c>
      <c r="L925" s="6"/>
      <c r="M925" s="6"/>
      <c r="N925" s="7" t="s">
        <v>40</v>
      </c>
      <c r="O925" s="9" t="n">
        <v>1864</v>
      </c>
      <c r="P925" s="0" t="str">
        <f aca="false">RIGHT(VLOOKUP(A925,Sheet2!A:C,3,0),4)</f>
        <v>1886</v>
      </c>
      <c r="Q925" s="0" t="n">
        <f aca="false">P925-O925</f>
        <v>22</v>
      </c>
      <c r="R925" s="0" t="e">
        <f aca="false">VLOOKUP(A925,Sheet1!A:K,8,0)</f>
        <v>#N/A</v>
      </c>
      <c r="S925" s="0" t="e">
        <f aca="false">#N/A</f>
        <v>#N/A</v>
      </c>
      <c r="T925" s="0" t="e">
        <f aca="false">RIGHT(VLOOKUP(A925,Sheet1!A:K,11,0),4)</f>
        <v>#N/A</v>
      </c>
      <c r="U925" s="0" t="str">
        <f aca="false">RIGHT(G925,4)</f>
        <v>1896</v>
      </c>
      <c r="V925" s="0" t="e">
        <f aca="false">U925-T925</f>
        <v>#N/A</v>
      </c>
      <c r="W925" s="0" t="n">
        <f aca="false">IF(O925&lt;1881,1,0)</f>
        <v>1</v>
      </c>
      <c r="X925" s="0" t="n">
        <f aca="false">IF(AND(O925&gt;1880,O925&lt;1901),1,0)</f>
        <v>0</v>
      </c>
      <c r="Y925" s="0" t="n">
        <f aca="false">IF(AND(O925&gt;1900,O925&lt;1919),1,0)</f>
        <v>0</v>
      </c>
      <c r="Z925" s="0" t="n">
        <f aca="false">IF(O925&gt;1918,1,0)</f>
        <v>0</v>
      </c>
      <c r="AA925" s="0" t="n">
        <f aca="false">IF(W925=1,1,IF(X925=1,2,IF(Y925=1,3,IF(Z925=1,4,0))))</f>
        <v>1</v>
      </c>
      <c r="AB925" s="0" t="n">
        <f aca="false">IF(ISNUMBER(FIND("2e kamerlid",D925,1)),1,0)</f>
        <v>0</v>
      </c>
      <c r="AC925" s="0" t="n">
        <f aca="false">IF(ISNUMBER(FIND("1e kamerlid",D925,1)),1,0)</f>
        <v>0</v>
      </c>
      <c r="AD925" s="0" t="n">
        <f aca="false">IF(ISNUMBER(FIND("minister",D925,1)),1,0)</f>
        <v>0</v>
      </c>
      <c r="AE925" s="0" t="n">
        <f aca="false">IF(ISNUMBER(FIND("gedeputeerde",D925,1)),1,0)</f>
        <v>1</v>
      </c>
      <c r="AF925" s="0" t="n">
        <f aca="false">IF(ISNUMBER(FIND("commissaris",D925,1)),1,0)</f>
        <v>0</v>
      </c>
    </row>
    <row r="926" customFormat="false" ht="15" hidden="false" customHeight="false" outlineLevel="0" collapsed="false">
      <c r="A926" s="6" t="s">
        <v>3827</v>
      </c>
      <c r="B926" s="24" t="s">
        <v>1682</v>
      </c>
      <c r="C926" s="7" t="s">
        <v>3431</v>
      </c>
      <c r="D926" s="7" t="s">
        <v>509</v>
      </c>
      <c r="E926" s="7" t="s">
        <v>3828</v>
      </c>
      <c r="F926" s="7" t="s">
        <v>66</v>
      </c>
      <c r="G926" s="7" t="s">
        <v>901</v>
      </c>
      <c r="H926" s="7" t="n">
        <v>1892</v>
      </c>
      <c r="I926" s="11" t="n">
        <v>1941722</v>
      </c>
      <c r="J926" s="7" t="s">
        <v>40</v>
      </c>
      <c r="K926" s="7" t="s">
        <v>40</v>
      </c>
      <c r="L926" s="7" t="s">
        <v>659</v>
      </c>
      <c r="M926" s="7"/>
      <c r="N926" s="8" t="s">
        <v>40</v>
      </c>
      <c r="O926" s="9" t="n">
        <v>1864</v>
      </c>
      <c r="P926" s="0" t="str">
        <f aca="false">RIGHT(VLOOKUP(A926,Sheet2!A:C,3,0),4)</f>
        <v>1889</v>
      </c>
      <c r="Q926" s="0" t="n">
        <f aca="false">P926-O926</f>
        <v>25</v>
      </c>
      <c r="R926" s="0" t="e">
        <f aca="false">VLOOKUP(A926,Sheet1!A:K,8,0)</f>
        <v>#N/A</v>
      </c>
      <c r="S926" s="0" t="e">
        <f aca="false">#N/A</f>
        <v>#N/A</v>
      </c>
      <c r="T926" s="0" t="e">
        <f aca="false">RIGHT(VLOOKUP(A926,Sheet1!A:K,11,0),4)</f>
        <v>#N/A</v>
      </c>
      <c r="U926" s="0" t="str">
        <f aca="false">RIGHT(G926,4)</f>
        <v>1892</v>
      </c>
      <c r="V926" s="0" t="e">
        <f aca="false">U926-T926</f>
        <v>#N/A</v>
      </c>
      <c r="W926" s="0" t="n">
        <f aca="false">IF(O926&lt;1881,1,0)</f>
        <v>1</v>
      </c>
      <c r="X926" s="0" t="n">
        <f aca="false">IF(AND(O926&gt;1880,O926&lt;1901),1,0)</f>
        <v>0</v>
      </c>
      <c r="Y926" s="0" t="n">
        <f aca="false">IF(AND(O926&gt;1900,O926&lt;1919),1,0)</f>
        <v>0</v>
      </c>
      <c r="Z926" s="0" t="n">
        <f aca="false">IF(O926&gt;1918,1,0)</f>
        <v>0</v>
      </c>
      <c r="AA926" s="0" t="n">
        <f aca="false">IF(W926=1,1,IF(X926=1,2,IF(Y926=1,3,IF(Z926=1,4,0))))</f>
        <v>1</v>
      </c>
      <c r="AB926" s="0" t="n">
        <f aca="false">IF(ISNUMBER(FIND("2e kamerlid",D926,1)),1,0)</f>
        <v>0</v>
      </c>
      <c r="AC926" s="0" t="n">
        <f aca="false">IF(ISNUMBER(FIND("1e kamerlid",D926,1)),1,0)</f>
        <v>0</v>
      </c>
      <c r="AD926" s="0" t="n">
        <f aca="false">IF(ISNUMBER(FIND("minister",D926,1)),1,0)</f>
        <v>0</v>
      </c>
      <c r="AE926" s="0" t="n">
        <f aca="false">IF(ISNUMBER(FIND("gedeputeerde",D926,1)),1,0)</f>
        <v>1</v>
      </c>
      <c r="AF926" s="0" t="n">
        <f aca="false">IF(ISNUMBER(FIND("commissaris",D926,1)),1,0)</f>
        <v>0</v>
      </c>
    </row>
    <row r="927" customFormat="false" ht="15" hidden="false" customHeight="false" outlineLevel="0" collapsed="false">
      <c r="A927" s="6" t="s">
        <v>3829</v>
      </c>
      <c r="B927" s="6" t="s">
        <v>3830</v>
      </c>
      <c r="C927" s="6" t="s">
        <v>3831</v>
      </c>
      <c r="D927" s="6" t="s">
        <v>509</v>
      </c>
      <c r="E927" s="6" t="s">
        <v>116</v>
      </c>
      <c r="F927" s="6" t="s">
        <v>117</v>
      </c>
      <c r="G927" s="6" t="s">
        <v>3832</v>
      </c>
      <c r="H927" s="13" t="s">
        <v>1088</v>
      </c>
      <c r="I927" s="7" t="s">
        <v>273</v>
      </c>
      <c r="J927" s="7" t="s">
        <v>76</v>
      </c>
      <c r="K927" s="6" t="s">
        <v>77</v>
      </c>
      <c r="L927" s="6"/>
      <c r="M927" s="6"/>
      <c r="N927" s="7" t="s">
        <v>77</v>
      </c>
      <c r="O927" s="9" t="n">
        <v>1865</v>
      </c>
      <c r="P927" s="0" t="str">
        <f aca="false">RIGHT(VLOOKUP(A927,Sheet2!A:C,3,0),4)</f>
        <v>1867</v>
      </c>
      <c r="Q927" s="0" t="n">
        <f aca="false">P927-O927</f>
        <v>2</v>
      </c>
      <c r="R927" s="0" t="e">
        <f aca="false">VLOOKUP(A927,Sheet1!A:K,8,0)</f>
        <v>#N/A</v>
      </c>
      <c r="S927" s="0" t="e">
        <f aca="false">#N/A</f>
        <v>#N/A</v>
      </c>
      <c r="T927" s="0" t="e">
        <f aca="false">RIGHT(VLOOKUP(A927,Sheet1!A:K,11,0),4)</f>
        <v>#N/A</v>
      </c>
      <c r="U927" s="0" t="str">
        <f aca="false">RIGHT(G927,4)</f>
        <v>1893</v>
      </c>
      <c r="V927" s="0" t="e">
        <f aca="false">U927-T927</f>
        <v>#N/A</v>
      </c>
      <c r="W927" s="0" t="n">
        <f aca="false">IF(O927&lt;1881,1,0)</f>
        <v>1</v>
      </c>
      <c r="X927" s="0" t="n">
        <f aca="false">IF(AND(O927&gt;1880,O927&lt;1901),1,0)</f>
        <v>0</v>
      </c>
      <c r="Y927" s="0" t="n">
        <f aca="false">IF(AND(O927&gt;1900,O927&lt;1919),1,0)</f>
        <v>0</v>
      </c>
      <c r="Z927" s="0" t="n">
        <f aca="false">IF(O927&gt;1918,1,0)</f>
        <v>0</v>
      </c>
      <c r="AA927" s="0" t="n">
        <f aca="false">IF(W927=1,1,IF(X927=1,2,IF(Y927=1,3,IF(Z927=1,4,0))))</f>
        <v>1</v>
      </c>
      <c r="AB927" s="0" t="n">
        <f aca="false">IF(ISNUMBER(FIND("2e kamerlid",D927,1)),1,0)</f>
        <v>0</v>
      </c>
      <c r="AC927" s="0" t="n">
        <f aca="false">IF(ISNUMBER(FIND("1e kamerlid",D927,1)),1,0)</f>
        <v>0</v>
      </c>
      <c r="AD927" s="0" t="n">
        <f aca="false">IF(ISNUMBER(FIND("minister",D927,1)),1,0)</f>
        <v>0</v>
      </c>
      <c r="AE927" s="0" t="n">
        <f aca="false">IF(ISNUMBER(FIND("gedeputeerde",D927,1)),1,0)</f>
        <v>1</v>
      </c>
      <c r="AF927" s="0" t="n">
        <f aca="false">IF(ISNUMBER(FIND("commissaris",D927,1)),1,0)</f>
        <v>0</v>
      </c>
    </row>
    <row r="928" customFormat="false" ht="15" hidden="false" customHeight="false" outlineLevel="0" collapsed="false">
      <c r="A928" s="6" t="s">
        <v>3833</v>
      </c>
      <c r="B928" s="24" t="s">
        <v>3834</v>
      </c>
      <c r="C928" s="7" t="s">
        <v>359</v>
      </c>
      <c r="D928" s="7" t="s">
        <v>509</v>
      </c>
      <c r="E928" s="7" t="s">
        <v>3835</v>
      </c>
      <c r="F928" s="7" t="s">
        <v>48</v>
      </c>
      <c r="G928" s="7" t="s">
        <v>3836</v>
      </c>
      <c r="H928" s="7" t="n">
        <v>1890</v>
      </c>
      <c r="I928" s="7" t="s">
        <v>75</v>
      </c>
      <c r="J928" s="7" t="s">
        <v>77</v>
      </c>
      <c r="K928" s="7" t="s">
        <v>77</v>
      </c>
      <c r="L928" s="7" t="s">
        <v>3837</v>
      </c>
      <c r="M928" s="12" t="s">
        <v>3838</v>
      </c>
      <c r="N928" s="7" t="s">
        <v>77</v>
      </c>
      <c r="O928" s="9" t="n">
        <v>1865</v>
      </c>
      <c r="P928" s="0" t="str">
        <f aca="false">RIGHT(VLOOKUP(A928,Sheet2!A:C,3,0),4)</f>
        <v>1874</v>
      </c>
      <c r="Q928" s="0" t="n">
        <f aca="false">P928-O928</f>
        <v>9</v>
      </c>
      <c r="R928" s="0" t="e">
        <f aca="false">VLOOKUP(A928,Sheet1!A:K,8,0)</f>
        <v>#N/A</v>
      </c>
      <c r="S928" s="0" t="e">
        <f aca="false">#N/A</f>
        <v>#N/A</v>
      </c>
      <c r="T928" s="0" t="e">
        <f aca="false">RIGHT(VLOOKUP(A928,Sheet1!A:K,11,0),4)</f>
        <v>#N/A</v>
      </c>
      <c r="U928" s="0" t="str">
        <f aca="false">RIGHT(G928,4)</f>
        <v>1890</v>
      </c>
      <c r="V928" s="0" t="e">
        <f aca="false">U928-T928</f>
        <v>#N/A</v>
      </c>
      <c r="W928" s="0" t="n">
        <f aca="false">IF(O928&lt;1881,1,0)</f>
        <v>1</v>
      </c>
      <c r="X928" s="0" t="n">
        <f aca="false">IF(AND(O928&gt;1880,O928&lt;1901),1,0)</f>
        <v>0</v>
      </c>
      <c r="Y928" s="0" t="n">
        <f aca="false">IF(AND(O928&gt;1900,O928&lt;1919),1,0)</f>
        <v>0</v>
      </c>
      <c r="Z928" s="0" t="n">
        <f aca="false">IF(O928&gt;1918,1,0)</f>
        <v>0</v>
      </c>
      <c r="AA928" s="0" t="n">
        <f aca="false">IF(W928=1,1,IF(X928=1,2,IF(Y928=1,3,IF(Z928=1,4,0))))</f>
        <v>1</v>
      </c>
      <c r="AB928" s="0" t="n">
        <f aca="false">IF(ISNUMBER(FIND("2e kamerlid",D928,1)),1,0)</f>
        <v>0</v>
      </c>
      <c r="AC928" s="0" t="n">
        <f aca="false">IF(ISNUMBER(FIND("1e kamerlid",D928,1)),1,0)</f>
        <v>0</v>
      </c>
      <c r="AD928" s="0" t="n">
        <f aca="false">IF(ISNUMBER(FIND("minister",D928,1)),1,0)</f>
        <v>0</v>
      </c>
      <c r="AE928" s="0" t="n">
        <f aca="false">IF(ISNUMBER(FIND("gedeputeerde",D928,1)),1,0)</f>
        <v>1</v>
      </c>
      <c r="AF928" s="0" t="n">
        <f aca="false">IF(ISNUMBER(FIND("commissaris",D928,1)),1,0)</f>
        <v>0</v>
      </c>
    </row>
    <row r="929" customFormat="false" ht="15" hidden="false" customHeight="false" outlineLevel="0" collapsed="false">
      <c r="A929" s="6" t="s">
        <v>3839</v>
      </c>
      <c r="B929" s="6" t="s">
        <v>1738</v>
      </c>
      <c r="C929" s="6" t="s">
        <v>1743</v>
      </c>
      <c r="D929" s="6" t="s">
        <v>509</v>
      </c>
      <c r="E929" s="6" t="s">
        <v>219</v>
      </c>
      <c r="F929" s="6" t="s">
        <v>95</v>
      </c>
      <c r="G929" s="6" t="s">
        <v>97</v>
      </c>
      <c r="H929" s="13" t="s">
        <v>97</v>
      </c>
      <c r="I929" s="7" t="s">
        <v>105</v>
      </c>
      <c r="J929" s="7" t="s">
        <v>76</v>
      </c>
      <c r="K929" s="6" t="s">
        <v>77</v>
      </c>
      <c r="L929" s="6"/>
      <c r="M929" s="6"/>
      <c r="N929" s="7" t="s">
        <v>77</v>
      </c>
      <c r="O929" s="9" t="n">
        <v>1841</v>
      </c>
      <c r="P929" s="0" t="str">
        <f aca="false">RIGHT(VLOOKUP(A929,Sheet2!A:C,3,0),4)</f>
        <v>1847</v>
      </c>
      <c r="Q929" s="0" t="n">
        <f aca="false">P929-O929</f>
        <v>6</v>
      </c>
      <c r="R929" s="0" t="e">
        <f aca="false">VLOOKUP(A929,Sheet1!A:K,8,0)</f>
        <v>#N/A</v>
      </c>
      <c r="S929" s="0" t="e">
        <f aca="false">#N/A</f>
        <v>#N/A</v>
      </c>
      <c r="T929" s="0" t="e">
        <f aca="false">RIGHT(VLOOKUP(A929,Sheet1!A:K,11,0),4)</f>
        <v>#N/A</v>
      </c>
      <c r="U929" s="0" t="str">
        <f aca="false">RIGHT(G929,4)</f>
        <v>1881</v>
      </c>
      <c r="V929" s="0" t="e">
        <f aca="false">U929-T929</f>
        <v>#N/A</v>
      </c>
      <c r="W929" s="0" t="n">
        <f aca="false">IF(O929&lt;1881,1,0)</f>
        <v>1</v>
      </c>
      <c r="X929" s="0" t="n">
        <f aca="false">IF(AND(O929&gt;1880,O929&lt;1901),1,0)</f>
        <v>0</v>
      </c>
      <c r="Y929" s="0" t="n">
        <f aca="false">IF(AND(O929&gt;1900,O929&lt;1919),1,0)</f>
        <v>0</v>
      </c>
      <c r="Z929" s="0" t="n">
        <f aca="false">IF(O929&gt;1918,1,0)</f>
        <v>0</v>
      </c>
      <c r="AA929" s="0" t="n">
        <f aca="false">IF(W929=1,1,IF(X929=1,2,IF(Y929=1,3,IF(Z929=1,4,0))))</f>
        <v>1</v>
      </c>
      <c r="AB929" s="0" t="n">
        <f aca="false">IF(ISNUMBER(FIND("2e kamerlid",D929,1)),1,0)</f>
        <v>0</v>
      </c>
      <c r="AC929" s="0" t="n">
        <f aca="false">IF(ISNUMBER(FIND("1e kamerlid",D929,1)),1,0)</f>
        <v>0</v>
      </c>
      <c r="AD929" s="0" t="n">
        <f aca="false">IF(ISNUMBER(FIND("minister",D929,1)),1,0)</f>
        <v>0</v>
      </c>
      <c r="AE929" s="0" t="n">
        <f aca="false">IF(ISNUMBER(FIND("gedeputeerde",D929,1)),1,0)</f>
        <v>1</v>
      </c>
      <c r="AF929" s="0" t="n">
        <f aca="false">IF(ISNUMBER(FIND("commissaris",D929,1)),1,0)</f>
        <v>0</v>
      </c>
    </row>
    <row r="930" customFormat="false" ht="15" hidden="false" customHeight="false" outlineLevel="0" collapsed="false">
      <c r="A930" s="6" t="s">
        <v>3840</v>
      </c>
      <c r="B930" s="6" t="s">
        <v>3841</v>
      </c>
      <c r="C930" s="6" t="s">
        <v>3307</v>
      </c>
      <c r="D930" s="6" t="s">
        <v>509</v>
      </c>
      <c r="E930" s="6" t="s">
        <v>429</v>
      </c>
      <c r="F930" s="6" t="s">
        <v>340</v>
      </c>
      <c r="G930" s="6" t="s">
        <v>3842</v>
      </c>
      <c r="H930" s="13" t="s">
        <v>251</v>
      </c>
      <c r="I930" s="7" t="s">
        <v>39</v>
      </c>
      <c r="J930" s="6" t="s">
        <v>40</v>
      </c>
      <c r="K930" s="7" t="s">
        <v>40</v>
      </c>
      <c r="L930" s="6"/>
      <c r="M930" s="6"/>
      <c r="N930" s="8" t="s">
        <v>40</v>
      </c>
      <c r="O930" s="9" t="n">
        <v>1865</v>
      </c>
      <c r="P930" s="0" t="str">
        <f aca="false">RIGHT(VLOOKUP(A930,Sheet2!A:C,3,0),4)</f>
        <v>1879</v>
      </c>
      <c r="Q930" s="0" t="n">
        <f aca="false">P930-O930</f>
        <v>14</v>
      </c>
      <c r="R930" s="0" t="e">
        <f aca="false">VLOOKUP(A930,Sheet1!A:K,8,0)</f>
        <v>#N/A</v>
      </c>
      <c r="S930" s="0" t="e">
        <f aca="false">#N/A</f>
        <v>#N/A</v>
      </c>
      <c r="T930" s="0" t="e">
        <f aca="false">RIGHT(VLOOKUP(A930,Sheet1!A:K,11,0),4)</f>
        <v>#N/A</v>
      </c>
      <c r="U930" s="0" t="str">
        <f aca="false">RIGHT(G930,4)</f>
        <v>1879</v>
      </c>
      <c r="V930" s="0" t="e">
        <f aca="false">U930-T930</f>
        <v>#N/A</v>
      </c>
      <c r="W930" s="0" t="n">
        <f aca="false">IF(O930&lt;1881,1,0)</f>
        <v>1</v>
      </c>
      <c r="X930" s="0" t="n">
        <f aca="false">IF(AND(O930&gt;1880,O930&lt;1901),1,0)</f>
        <v>0</v>
      </c>
      <c r="Y930" s="0" t="n">
        <f aca="false">IF(AND(O930&gt;1900,O930&lt;1919),1,0)</f>
        <v>0</v>
      </c>
      <c r="Z930" s="0" t="n">
        <f aca="false">IF(O930&gt;1918,1,0)</f>
        <v>0</v>
      </c>
      <c r="AA930" s="0" t="n">
        <f aca="false">IF(W930=1,1,IF(X930=1,2,IF(Y930=1,3,IF(Z930=1,4,0))))</f>
        <v>1</v>
      </c>
      <c r="AB930" s="0" t="n">
        <f aca="false">IF(ISNUMBER(FIND("2e kamerlid",D930,1)),1,0)</f>
        <v>0</v>
      </c>
      <c r="AC930" s="0" t="n">
        <f aca="false">IF(ISNUMBER(FIND("1e kamerlid",D930,1)),1,0)</f>
        <v>0</v>
      </c>
      <c r="AD930" s="0" t="n">
        <f aca="false">IF(ISNUMBER(FIND("minister",D930,1)),1,0)</f>
        <v>0</v>
      </c>
      <c r="AE930" s="0" t="n">
        <f aca="false">IF(ISNUMBER(FIND("gedeputeerde",D930,1)),1,0)</f>
        <v>1</v>
      </c>
      <c r="AF930" s="0" t="n">
        <f aca="false">IF(ISNUMBER(FIND("commissaris",D930,1)),1,0)</f>
        <v>0</v>
      </c>
    </row>
    <row r="931" customFormat="false" ht="15" hidden="false" customHeight="false" outlineLevel="0" collapsed="false">
      <c r="A931" s="6" t="s">
        <v>3843</v>
      </c>
      <c r="B931" s="24" t="s">
        <v>2643</v>
      </c>
      <c r="C931" s="7" t="s">
        <v>721</v>
      </c>
      <c r="D931" s="7" t="s">
        <v>509</v>
      </c>
      <c r="E931" s="7" t="s">
        <v>3844</v>
      </c>
      <c r="F931" s="7" t="s">
        <v>37</v>
      </c>
      <c r="G931" s="7" t="s">
        <v>1065</v>
      </c>
      <c r="H931" s="7" t="n">
        <v>1896</v>
      </c>
      <c r="I931" s="11" t="n">
        <v>2309977</v>
      </c>
      <c r="J931" s="7" t="s">
        <v>40</v>
      </c>
      <c r="K931" s="7" t="s">
        <v>40</v>
      </c>
      <c r="L931" s="7"/>
      <c r="M931" s="12" t="s">
        <v>3845</v>
      </c>
      <c r="N931" s="8" t="s">
        <v>40</v>
      </c>
      <c r="O931" s="9" t="n">
        <v>1865</v>
      </c>
      <c r="P931" s="0" t="str">
        <f aca="false">RIGHT(VLOOKUP(A931,Sheet2!A:C,3,0),4)</f>
        <v>1883</v>
      </c>
      <c r="Q931" s="0" t="n">
        <f aca="false">P931-O931</f>
        <v>18</v>
      </c>
      <c r="R931" s="0" t="e">
        <f aca="false">VLOOKUP(A931,Sheet1!A:K,8,0)</f>
        <v>#N/A</v>
      </c>
      <c r="S931" s="0" t="e">
        <f aca="false">#N/A</f>
        <v>#N/A</v>
      </c>
      <c r="T931" s="0" t="e">
        <f aca="false">RIGHT(VLOOKUP(A931,Sheet1!A:K,11,0),4)</f>
        <v>#N/A</v>
      </c>
      <c r="U931" s="0" t="str">
        <f aca="false">RIGHT(G931,4)</f>
        <v>1896</v>
      </c>
      <c r="V931" s="0" t="e">
        <f aca="false">U931-T931</f>
        <v>#N/A</v>
      </c>
      <c r="W931" s="0" t="n">
        <f aca="false">IF(O931&lt;1881,1,0)</f>
        <v>1</v>
      </c>
      <c r="X931" s="0" t="n">
        <f aca="false">IF(AND(O931&gt;1880,O931&lt;1901),1,0)</f>
        <v>0</v>
      </c>
      <c r="Y931" s="0" t="n">
        <f aca="false">IF(AND(O931&gt;1900,O931&lt;1919),1,0)</f>
        <v>0</v>
      </c>
      <c r="Z931" s="0" t="n">
        <f aca="false">IF(O931&gt;1918,1,0)</f>
        <v>0</v>
      </c>
      <c r="AA931" s="0" t="n">
        <f aca="false">IF(W931=1,1,IF(X931=1,2,IF(Y931=1,3,IF(Z931=1,4,0))))</f>
        <v>1</v>
      </c>
      <c r="AB931" s="0" t="n">
        <f aca="false">IF(ISNUMBER(FIND("2e kamerlid",D931,1)),1,0)</f>
        <v>0</v>
      </c>
      <c r="AC931" s="0" t="n">
        <f aca="false">IF(ISNUMBER(FIND("1e kamerlid",D931,1)),1,0)</f>
        <v>0</v>
      </c>
      <c r="AD931" s="0" t="n">
        <f aca="false">IF(ISNUMBER(FIND("minister",D931,1)),1,0)</f>
        <v>0</v>
      </c>
      <c r="AE931" s="0" t="n">
        <f aca="false">IF(ISNUMBER(FIND("gedeputeerde",D931,1)),1,0)</f>
        <v>1</v>
      </c>
      <c r="AF931" s="0" t="n">
        <f aca="false">IF(ISNUMBER(FIND("commissaris",D931,1)),1,0)</f>
        <v>0</v>
      </c>
    </row>
    <row r="932" customFormat="false" ht="15" hidden="false" customHeight="false" outlineLevel="0" collapsed="false">
      <c r="A932" s="6" t="s">
        <v>3846</v>
      </c>
      <c r="B932" s="6" t="s">
        <v>3847</v>
      </c>
      <c r="C932" s="6" t="s">
        <v>2010</v>
      </c>
      <c r="D932" s="6" t="s">
        <v>509</v>
      </c>
      <c r="E932" s="6" t="s">
        <v>1676</v>
      </c>
      <c r="F932" s="6" t="s">
        <v>95</v>
      </c>
      <c r="G932" s="6" t="s">
        <v>1911</v>
      </c>
      <c r="H932" s="13" t="s">
        <v>1911</v>
      </c>
      <c r="I932" s="7" t="s">
        <v>84</v>
      </c>
      <c r="J932" s="7" t="s">
        <v>40</v>
      </c>
      <c r="K932" s="6" t="s">
        <v>40</v>
      </c>
      <c r="L932" s="6"/>
      <c r="M932" s="6"/>
      <c r="N932" s="8" t="s">
        <v>40</v>
      </c>
      <c r="O932" s="9" t="n">
        <v>1865</v>
      </c>
      <c r="P932" s="0" t="str">
        <f aca="false">RIGHT(VLOOKUP(A932,Sheet2!A:C,3,0),4)</f>
        <v>1887</v>
      </c>
      <c r="Q932" s="0" t="n">
        <f aca="false">P932-O932</f>
        <v>22</v>
      </c>
      <c r="R932" s="0" t="e">
        <f aca="false">VLOOKUP(A932,Sheet1!A:K,8,0)</f>
        <v>#N/A</v>
      </c>
      <c r="S932" s="0" t="e">
        <f aca="false">#N/A</f>
        <v>#N/A</v>
      </c>
      <c r="T932" s="0" t="e">
        <f aca="false">RIGHT(VLOOKUP(A932,Sheet1!A:K,11,0),4)</f>
        <v>#N/A</v>
      </c>
      <c r="U932" s="0" t="str">
        <f aca="false">RIGHT(G932,4)</f>
        <v>1887</v>
      </c>
      <c r="V932" s="0" t="e">
        <f aca="false">U932-T932</f>
        <v>#N/A</v>
      </c>
      <c r="W932" s="0" t="n">
        <f aca="false">IF(O932&lt;1881,1,0)</f>
        <v>1</v>
      </c>
      <c r="X932" s="0" t="n">
        <f aca="false">IF(AND(O932&gt;1880,O932&lt;1901),1,0)</f>
        <v>0</v>
      </c>
      <c r="Y932" s="0" t="n">
        <f aca="false">IF(AND(O932&gt;1900,O932&lt;1919),1,0)</f>
        <v>0</v>
      </c>
      <c r="Z932" s="0" t="n">
        <f aca="false">IF(O932&gt;1918,1,0)</f>
        <v>0</v>
      </c>
      <c r="AA932" s="0" t="n">
        <f aca="false">IF(W932=1,1,IF(X932=1,2,IF(Y932=1,3,IF(Z932=1,4,0))))</f>
        <v>1</v>
      </c>
      <c r="AB932" s="0" t="n">
        <f aca="false">IF(ISNUMBER(FIND("2e kamerlid",D932,1)),1,0)</f>
        <v>0</v>
      </c>
      <c r="AC932" s="0" t="n">
        <f aca="false">IF(ISNUMBER(FIND("1e kamerlid",D932,1)),1,0)</f>
        <v>0</v>
      </c>
      <c r="AD932" s="0" t="n">
        <f aca="false">IF(ISNUMBER(FIND("minister",D932,1)),1,0)</f>
        <v>0</v>
      </c>
      <c r="AE932" s="0" t="n">
        <f aca="false">IF(ISNUMBER(FIND("gedeputeerde",D932,1)),1,0)</f>
        <v>1</v>
      </c>
      <c r="AF932" s="0" t="n">
        <f aca="false">IF(ISNUMBER(FIND("commissaris",D932,1)),1,0)</f>
        <v>0</v>
      </c>
    </row>
    <row r="933" customFormat="false" ht="15" hidden="false" customHeight="false" outlineLevel="0" collapsed="false">
      <c r="A933" s="6" t="s">
        <v>3848</v>
      </c>
      <c r="B933" s="24" t="s">
        <v>3849</v>
      </c>
      <c r="C933" s="7" t="s">
        <v>315</v>
      </c>
      <c r="D933" s="7" t="s">
        <v>509</v>
      </c>
      <c r="E933" s="7" t="s">
        <v>407</v>
      </c>
      <c r="F933" s="7" t="s">
        <v>48</v>
      </c>
      <c r="G933" s="7" t="s">
        <v>3850</v>
      </c>
      <c r="H933" s="10" t="n">
        <v>1895</v>
      </c>
      <c r="I933" s="7" t="s">
        <v>75</v>
      </c>
      <c r="J933" s="7" t="s">
        <v>77</v>
      </c>
      <c r="K933" s="7" t="s">
        <v>77</v>
      </c>
      <c r="L933" s="12" t="s">
        <v>409</v>
      </c>
      <c r="M933" s="7" t="n">
        <v>1686</v>
      </c>
      <c r="N933" s="7" t="s">
        <v>77</v>
      </c>
      <c r="O933" s="9" t="n">
        <v>1865</v>
      </c>
      <c r="P933" s="0" t="str">
        <f aca="false">RIGHT(VLOOKUP(A933,Sheet2!A:C,3,0),4)</f>
        <v>1895</v>
      </c>
      <c r="Q933" s="0" t="n">
        <f aca="false">P933-O933</f>
        <v>30</v>
      </c>
      <c r="R933" s="0" t="e">
        <f aca="false">VLOOKUP(A933,Sheet1!A:K,8,0)</f>
        <v>#N/A</v>
      </c>
      <c r="S933" s="0" t="e">
        <f aca="false">#N/A</f>
        <v>#N/A</v>
      </c>
      <c r="T933" s="0" t="e">
        <f aca="false">RIGHT(VLOOKUP(A933,Sheet1!A:K,11,0),4)</f>
        <v>#N/A</v>
      </c>
      <c r="U933" s="0" t="str">
        <f aca="false">RIGHT(G933,4)</f>
        <v>1895</v>
      </c>
      <c r="V933" s="0" t="e">
        <f aca="false">U933-T933</f>
        <v>#N/A</v>
      </c>
      <c r="W933" s="0" t="n">
        <f aca="false">IF(O933&lt;1881,1,0)</f>
        <v>1</v>
      </c>
      <c r="X933" s="0" t="n">
        <f aca="false">IF(AND(O933&gt;1880,O933&lt;1901),1,0)</f>
        <v>0</v>
      </c>
      <c r="Y933" s="0" t="n">
        <f aca="false">IF(AND(O933&gt;1900,O933&lt;1919),1,0)</f>
        <v>0</v>
      </c>
      <c r="Z933" s="0" t="n">
        <f aca="false">IF(O933&gt;1918,1,0)</f>
        <v>0</v>
      </c>
      <c r="AA933" s="0" t="n">
        <f aca="false">IF(W933=1,1,IF(X933=1,2,IF(Y933=1,3,IF(Z933=1,4,0))))</f>
        <v>1</v>
      </c>
      <c r="AB933" s="0" t="n">
        <f aca="false">IF(ISNUMBER(FIND("2e kamerlid",D933,1)),1,0)</f>
        <v>0</v>
      </c>
      <c r="AC933" s="0" t="n">
        <f aca="false">IF(ISNUMBER(FIND("1e kamerlid",D933,1)),1,0)</f>
        <v>0</v>
      </c>
      <c r="AD933" s="0" t="n">
        <f aca="false">IF(ISNUMBER(FIND("minister",D933,1)),1,0)</f>
        <v>0</v>
      </c>
      <c r="AE933" s="0" t="n">
        <f aca="false">IF(ISNUMBER(FIND("gedeputeerde",D933,1)),1,0)</f>
        <v>1</v>
      </c>
      <c r="AF933" s="0" t="n">
        <f aca="false">IF(ISNUMBER(FIND("commissaris",D933,1)),1,0)</f>
        <v>0</v>
      </c>
    </row>
    <row r="934" customFormat="false" ht="15" hidden="false" customHeight="false" outlineLevel="0" collapsed="false">
      <c r="A934" s="6" t="s">
        <v>3851</v>
      </c>
      <c r="B934" s="24" t="s">
        <v>3852</v>
      </c>
      <c r="C934" s="7" t="s">
        <v>64</v>
      </c>
      <c r="D934" s="7" t="s">
        <v>509</v>
      </c>
      <c r="E934" s="7" t="s">
        <v>3853</v>
      </c>
      <c r="F934" s="7" t="s">
        <v>56</v>
      </c>
      <c r="G934" s="7" t="s">
        <v>1018</v>
      </c>
      <c r="H934" s="7" t="n">
        <v>1901</v>
      </c>
      <c r="I934" s="11" t="n">
        <v>168469</v>
      </c>
      <c r="J934" s="8" t="s">
        <v>77</v>
      </c>
      <c r="K934" s="7" t="s">
        <v>77</v>
      </c>
      <c r="L934" s="7" t="s">
        <v>3854</v>
      </c>
      <c r="M934" s="12" t="s">
        <v>3855</v>
      </c>
      <c r="N934" s="7" t="s">
        <v>77</v>
      </c>
      <c r="O934" s="9" t="n">
        <v>1865</v>
      </c>
      <c r="P934" s="0" t="str">
        <f aca="false">RIGHT(VLOOKUP(A934,Sheet2!A:C,3,0),4)</f>
        <v>1901</v>
      </c>
      <c r="Q934" s="0" t="n">
        <f aca="false">P934-O934</f>
        <v>36</v>
      </c>
      <c r="R934" s="0" t="e">
        <f aca="false">VLOOKUP(A934,Sheet1!A:K,8,0)</f>
        <v>#N/A</v>
      </c>
      <c r="S934" s="0" t="e">
        <f aca="false">#N/A</f>
        <v>#N/A</v>
      </c>
      <c r="T934" s="0" t="e">
        <f aca="false">RIGHT(VLOOKUP(A934,Sheet1!A:K,11,0),4)</f>
        <v>#N/A</v>
      </c>
      <c r="U934" s="0" t="str">
        <f aca="false">RIGHT(G934,4)</f>
        <v>1901</v>
      </c>
      <c r="V934" s="0" t="e">
        <f aca="false">U934-T934</f>
        <v>#N/A</v>
      </c>
      <c r="W934" s="0" t="n">
        <f aca="false">IF(O934&lt;1881,1,0)</f>
        <v>1</v>
      </c>
      <c r="X934" s="0" t="n">
        <f aca="false">IF(AND(O934&gt;1880,O934&lt;1901),1,0)</f>
        <v>0</v>
      </c>
      <c r="Y934" s="0" t="n">
        <f aca="false">IF(AND(O934&gt;1900,O934&lt;1919),1,0)</f>
        <v>0</v>
      </c>
      <c r="Z934" s="0" t="n">
        <f aca="false">IF(O934&gt;1918,1,0)</f>
        <v>0</v>
      </c>
      <c r="AA934" s="0" t="n">
        <f aca="false">IF(W934=1,1,IF(X934=1,2,IF(Y934=1,3,IF(Z934=1,4,0))))</f>
        <v>1</v>
      </c>
      <c r="AB934" s="0" t="n">
        <f aca="false">IF(ISNUMBER(FIND("2e kamerlid",D934,1)),1,0)</f>
        <v>0</v>
      </c>
      <c r="AC934" s="0" t="n">
        <f aca="false">IF(ISNUMBER(FIND("1e kamerlid",D934,1)),1,0)</f>
        <v>0</v>
      </c>
      <c r="AD934" s="0" t="n">
        <f aca="false">IF(ISNUMBER(FIND("minister",D934,1)),1,0)</f>
        <v>0</v>
      </c>
      <c r="AE934" s="0" t="n">
        <f aca="false">IF(ISNUMBER(FIND("gedeputeerde",D934,1)),1,0)</f>
        <v>1</v>
      </c>
      <c r="AF934" s="0" t="n">
        <f aca="false">IF(ISNUMBER(FIND("commissaris",D934,1)),1,0)</f>
        <v>0</v>
      </c>
    </row>
    <row r="935" customFormat="false" ht="15" hidden="false" customHeight="false" outlineLevel="0" collapsed="false">
      <c r="A935" s="6" t="s">
        <v>3856</v>
      </c>
      <c r="B935" s="24" t="s">
        <v>3857</v>
      </c>
      <c r="C935" s="7" t="s">
        <v>3858</v>
      </c>
      <c r="D935" s="7" t="s">
        <v>509</v>
      </c>
      <c r="E935" s="7" t="s">
        <v>704</v>
      </c>
      <c r="F935" s="7" t="s">
        <v>110</v>
      </c>
      <c r="G935" s="7" t="s">
        <v>866</v>
      </c>
      <c r="H935" s="7" t="n">
        <v>1916</v>
      </c>
      <c r="I935" s="11" t="s">
        <v>3859</v>
      </c>
      <c r="J935" s="7" t="s">
        <v>40</v>
      </c>
      <c r="K935" s="7" t="s">
        <v>40</v>
      </c>
      <c r="L935" s="7"/>
      <c r="M935" s="12" t="s">
        <v>3860</v>
      </c>
      <c r="N935" s="7" t="s">
        <v>40</v>
      </c>
      <c r="O935" s="9" t="n">
        <v>1866</v>
      </c>
      <c r="P935" s="0" t="str">
        <f aca="false">RIGHT(VLOOKUP(A935,Sheet2!A:C,3,0),4)</f>
        <v>1915</v>
      </c>
      <c r="Q935" s="0" t="n">
        <f aca="false">P935-O935</f>
        <v>49</v>
      </c>
      <c r="R935" s="0" t="e">
        <f aca="false">VLOOKUP(A935,Sheet1!A:K,8,0)</f>
        <v>#N/A</v>
      </c>
      <c r="S935" s="0" t="e">
        <f aca="false">#N/A</f>
        <v>#N/A</v>
      </c>
      <c r="T935" s="0" t="e">
        <f aca="false">RIGHT(VLOOKUP(A935,Sheet1!A:K,11,0),4)</f>
        <v>#N/A</v>
      </c>
      <c r="U935" s="0" t="str">
        <f aca="false">RIGHT(G935,4)</f>
        <v>1916</v>
      </c>
      <c r="V935" s="0" t="e">
        <f aca="false">U935-T935</f>
        <v>#N/A</v>
      </c>
      <c r="W935" s="0" t="n">
        <f aca="false">IF(O935&lt;1881,1,0)</f>
        <v>1</v>
      </c>
      <c r="X935" s="0" t="n">
        <f aca="false">IF(AND(O935&gt;1880,O935&lt;1901),1,0)</f>
        <v>0</v>
      </c>
      <c r="Y935" s="0" t="n">
        <f aca="false">IF(AND(O935&gt;1900,O935&lt;1919),1,0)</f>
        <v>0</v>
      </c>
      <c r="Z935" s="0" t="n">
        <f aca="false">IF(O935&gt;1918,1,0)</f>
        <v>0</v>
      </c>
      <c r="AA935" s="0" t="n">
        <f aca="false">IF(W935=1,1,IF(X935=1,2,IF(Y935=1,3,IF(Z935=1,4,0))))</f>
        <v>1</v>
      </c>
      <c r="AB935" s="0" t="n">
        <f aca="false">IF(ISNUMBER(FIND("2e kamerlid",D935,1)),1,0)</f>
        <v>0</v>
      </c>
      <c r="AC935" s="0" t="n">
        <f aca="false">IF(ISNUMBER(FIND("1e kamerlid",D935,1)),1,0)</f>
        <v>0</v>
      </c>
      <c r="AD935" s="0" t="n">
        <f aca="false">IF(ISNUMBER(FIND("minister",D935,1)),1,0)</f>
        <v>0</v>
      </c>
      <c r="AE935" s="0" t="n">
        <f aca="false">IF(ISNUMBER(FIND("gedeputeerde",D935,1)),1,0)</f>
        <v>1</v>
      </c>
      <c r="AF935" s="0" t="n">
        <f aca="false">IF(ISNUMBER(FIND("commissaris",D935,1)),1,0)</f>
        <v>0</v>
      </c>
    </row>
    <row r="936" customFormat="false" ht="15" hidden="false" customHeight="false" outlineLevel="0" collapsed="false">
      <c r="A936" s="6" t="s">
        <v>3861</v>
      </c>
      <c r="B936" s="6" t="s">
        <v>856</v>
      </c>
      <c r="C936" s="6" t="s">
        <v>3862</v>
      </c>
      <c r="D936" s="6" t="s">
        <v>509</v>
      </c>
      <c r="E936" s="6" t="s">
        <v>482</v>
      </c>
      <c r="F936" s="6" t="s">
        <v>102</v>
      </c>
      <c r="G936" s="6" t="s">
        <v>3863</v>
      </c>
      <c r="H936" s="13" t="s">
        <v>431</v>
      </c>
      <c r="I936" s="7" t="s">
        <v>39</v>
      </c>
      <c r="J936" s="6" t="s">
        <v>40</v>
      </c>
      <c r="K936" s="7" t="s">
        <v>40</v>
      </c>
      <c r="L936" s="6"/>
      <c r="M936" s="6"/>
      <c r="N936" s="7" t="s">
        <v>40</v>
      </c>
      <c r="O936" s="9" t="n">
        <v>1867</v>
      </c>
      <c r="P936" s="0" t="str">
        <f aca="false">RIGHT(VLOOKUP(A936,Sheet2!A:C,3,0),4)</f>
        <v>1879</v>
      </c>
      <c r="Q936" s="0" t="n">
        <f aca="false">P936-O936</f>
        <v>12</v>
      </c>
      <c r="R936" s="0" t="e">
        <f aca="false">VLOOKUP(A936,Sheet1!A:K,8,0)</f>
        <v>#N/A</v>
      </c>
      <c r="S936" s="0" t="e">
        <f aca="false">#N/A</f>
        <v>#N/A</v>
      </c>
      <c r="T936" s="0" t="e">
        <f aca="false">RIGHT(VLOOKUP(A936,Sheet1!A:K,11,0),4)</f>
        <v>#N/A</v>
      </c>
      <c r="U936" s="0" t="str">
        <f aca="false">RIGHT(G936,4)</f>
        <v>1883</v>
      </c>
      <c r="V936" s="0" t="e">
        <f aca="false">U936-T936</f>
        <v>#N/A</v>
      </c>
      <c r="W936" s="0" t="n">
        <f aca="false">IF(O936&lt;1881,1,0)</f>
        <v>1</v>
      </c>
      <c r="X936" s="0" t="n">
        <f aca="false">IF(AND(O936&gt;1880,O936&lt;1901),1,0)</f>
        <v>0</v>
      </c>
      <c r="Y936" s="0" t="n">
        <f aca="false">IF(AND(O936&gt;1900,O936&lt;1919),1,0)</f>
        <v>0</v>
      </c>
      <c r="Z936" s="0" t="n">
        <f aca="false">IF(O936&gt;1918,1,0)</f>
        <v>0</v>
      </c>
      <c r="AA936" s="0" t="n">
        <f aca="false">IF(W936=1,1,IF(X936=1,2,IF(Y936=1,3,IF(Z936=1,4,0))))</f>
        <v>1</v>
      </c>
      <c r="AB936" s="0" t="n">
        <f aca="false">IF(ISNUMBER(FIND("2e kamerlid",D936,1)),1,0)</f>
        <v>0</v>
      </c>
      <c r="AC936" s="0" t="n">
        <f aca="false">IF(ISNUMBER(FIND("1e kamerlid",D936,1)),1,0)</f>
        <v>0</v>
      </c>
      <c r="AD936" s="0" t="n">
        <f aca="false">IF(ISNUMBER(FIND("minister",D936,1)),1,0)</f>
        <v>0</v>
      </c>
      <c r="AE936" s="0" t="n">
        <f aca="false">IF(ISNUMBER(FIND("gedeputeerde",D936,1)),1,0)</f>
        <v>1</v>
      </c>
      <c r="AF936" s="0" t="n">
        <f aca="false">IF(ISNUMBER(FIND("commissaris",D936,1)),1,0)</f>
        <v>0</v>
      </c>
    </row>
    <row r="937" customFormat="false" ht="15" hidden="false" customHeight="false" outlineLevel="0" collapsed="false">
      <c r="A937" s="6" t="s">
        <v>3864</v>
      </c>
      <c r="B937" s="6" t="s">
        <v>286</v>
      </c>
      <c r="C937" s="6" t="s">
        <v>3865</v>
      </c>
      <c r="D937" s="6" t="s">
        <v>509</v>
      </c>
      <c r="E937" s="6" t="s">
        <v>219</v>
      </c>
      <c r="F937" s="6" t="s">
        <v>95</v>
      </c>
      <c r="G937" s="6" t="s">
        <v>241</v>
      </c>
      <c r="H937" s="13" t="s">
        <v>241</v>
      </c>
      <c r="I937" s="7" t="s">
        <v>105</v>
      </c>
      <c r="J937" s="7" t="s">
        <v>76</v>
      </c>
      <c r="K937" s="6" t="s">
        <v>77</v>
      </c>
      <c r="L937" s="6"/>
      <c r="M937" s="6"/>
      <c r="N937" s="7" t="s">
        <v>40</v>
      </c>
      <c r="O937" s="9" t="n">
        <v>1867</v>
      </c>
      <c r="P937" s="0" t="str">
        <f aca="false">RIGHT(VLOOKUP(A937,Sheet2!A:C,3,0),4)</f>
        <v>1912</v>
      </c>
      <c r="Q937" s="0" t="n">
        <f aca="false">P937-O937</f>
        <v>45</v>
      </c>
      <c r="R937" s="0" t="e">
        <f aca="false">VLOOKUP(A937,Sheet1!A:K,8,0)</f>
        <v>#N/A</v>
      </c>
      <c r="S937" s="0" t="e">
        <f aca="false">#N/A</f>
        <v>#N/A</v>
      </c>
      <c r="T937" s="0" t="e">
        <f aca="false">RIGHT(VLOOKUP(A937,Sheet1!A:K,11,0),4)</f>
        <v>#N/A</v>
      </c>
      <c r="U937" s="0" t="str">
        <f aca="false">RIGHT(G937,4)</f>
        <v>1915</v>
      </c>
      <c r="V937" s="0" t="e">
        <f aca="false">U937-T937</f>
        <v>#N/A</v>
      </c>
      <c r="W937" s="0" t="n">
        <f aca="false">IF(O937&lt;1881,1,0)</f>
        <v>1</v>
      </c>
      <c r="X937" s="0" t="n">
        <f aca="false">IF(AND(O937&gt;1880,O937&lt;1901),1,0)</f>
        <v>0</v>
      </c>
      <c r="Y937" s="0" t="n">
        <f aca="false">IF(AND(O937&gt;1900,O937&lt;1919),1,0)</f>
        <v>0</v>
      </c>
      <c r="Z937" s="0" t="n">
        <f aca="false">IF(O937&gt;1918,1,0)</f>
        <v>0</v>
      </c>
      <c r="AA937" s="0" t="n">
        <f aca="false">IF(W937=1,1,IF(X937=1,2,IF(Y937=1,3,IF(Z937=1,4,0))))</f>
        <v>1</v>
      </c>
      <c r="AB937" s="0" t="n">
        <f aca="false">IF(ISNUMBER(FIND("2e kamerlid",D937,1)),1,0)</f>
        <v>0</v>
      </c>
      <c r="AC937" s="0" t="n">
        <f aca="false">IF(ISNUMBER(FIND("1e kamerlid",D937,1)),1,0)</f>
        <v>0</v>
      </c>
      <c r="AD937" s="0" t="n">
        <f aca="false">IF(ISNUMBER(FIND("minister",D937,1)),1,0)</f>
        <v>0</v>
      </c>
      <c r="AE937" s="0" t="n">
        <f aca="false">IF(ISNUMBER(FIND("gedeputeerde",D937,1)),1,0)</f>
        <v>1</v>
      </c>
      <c r="AF937" s="0" t="n">
        <f aca="false">IF(ISNUMBER(FIND("commissaris",D937,1)),1,0)</f>
        <v>0</v>
      </c>
    </row>
    <row r="938" customFormat="false" ht="15" hidden="false" customHeight="false" outlineLevel="0" collapsed="false">
      <c r="A938" s="6" t="s">
        <v>3866</v>
      </c>
      <c r="B938" s="24" t="s">
        <v>1622</v>
      </c>
      <c r="C938" s="7" t="s">
        <v>887</v>
      </c>
      <c r="D938" s="7" t="s">
        <v>509</v>
      </c>
      <c r="E938" s="7" t="s">
        <v>58</v>
      </c>
      <c r="F938" s="7" t="s">
        <v>56</v>
      </c>
      <c r="G938" s="7" t="s">
        <v>1018</v>
      </c>
      <c r="H938" s="7" t="n">
        <v>1901</v>
      </c>
      <c r="I938" s="11" t="s">
        <v>3867</v>
      </c>
      <c r="J938" s="8" t="s">
        <v>77</v>
      </c>
      <c r="K938" s="7" t="s">
        <v>77</v>
      </c>
      <c r="L938" s="7"/>
      <c r="M938" s="12" t="s">
        <v>3868</v>
      </c>
      <c r="N938" s="7" t="s">
        <v>77</v>
      </c>
      <c r="O938" s="9" t="n">
        <v>1869</v>
      </c>
      <c r="P938" s="0" t="str">
        <f aca="false">RIGHT(VLOOKUP(A938,Sheet2!A:C,3,0),4)</f>
        <v>1871</v>
      </c>
      <c r="Q938" s="0" t="n">
        <f aca="false">P938-O938</f>
        <v>2</v>
      </c>
      <c r="R938" s="0" t="e">
        <f aca="false">VLOOKUP(A938,Sheet1!A:K,8,0)</f>
        <v>#N/A</v>
      </c>
      <c r="S938" s="0" t="e">
        <f aca="false">#N/A</f>
        <v>#N/A</v>
      </c>
      <c r="T938" s="0" t="e">
        <f aca="false">RIGHT(VLOOKUP(A938,Sheet1!A:K,11,0),4)</f>
        <v>#N/A</v>
      </c>
      <c r="U938" s="0" t="str">
        <f aca="false">RIGHT(G938,4)</f>
        <v>1901</v>
      </c>
      <c r="V938" s="0" t="e">
        <f aca="false">U938-T938</f>
        <v>#N/A</v>
      </c>
      <c r="W938" s="0" t="n">
        <f aca="false">IF(O938&lt;1881,1,0)</f>
        <v>1</v>
      </c>
      <c r="X938" s="0" t="n">
        <f aca="false">IF(AND(O938&gt;1880,O938&lt;1901),1,0)</f>
        <v>0</v>
      </c>
      <c r="Y938" s="0" t="n">
        <f aca="false">IF(AND(O938&gt;1900,O938&lt;1919),1,0)</f>
        <v>0</v>
      </c>
      <c r="Z938" s="0" t="n">
        <f aca="false">IF(O938&gt;1918,1,0)</f>
        <v>0</v>
      </c>
      <c r="AA938" s="0" t="n">
        <f aca="false">IF(W938=1,1,IF(X938=1,2,IF(Y938=1,3,IF(Z938=1,4,0))))</f>
        <v>1</v>
      </c>
      <c r="AB938" s="0" t="n">
        <f aca="false">IF(ISNUMBER(FIND("2e kamerlid",D938,1)),1,0)</f>
        <v>0</v>
      </c>
      <c r="AC938" s="0" t="n">
        <f aca="false">IF(ISNUMBER(FIND("1e kamerlid",D938,1)),1,0)</f>
        <v>0</v>
      </c>
      <c r="AD938" s="0" t="n">
        <f aca="false">IF(ISNUMBER(FIND("minister",D938,1)),1,0)</f>
        <v>0</v>
      </c>
      <c r="AE938" s="0" t="n">
        <f aca="false">IF(ISNUMBER(FIND("gedeputeerde",D938,1)),1,0)</f>
        <v>1</v>
      </c>
      <c r="AF938" s="0" t="n">
        <f aca="false">IF(ISNUMBER(FIND("commissaris",D938,1)),1,0)</f>
        <v>0</v>
      </c>
    </row>
    <row r="939" customFormat="false" ht="15" hidden="false" customHeight="false" outlineLevel="0" collapsed="false">
      <c r="A939" s="6" t="s">
        <v>3869</v>
      </c>
      <c r="B939" s="24" t="s">
        <v>3870</v>
      </c>
      <c r="C939" s="7" t="s">
        <v>3871</v>
      </c>
      <c r="D939" s="7" t="s">
        <v>509</v>
      </c>
      <c r="E939" s="7" t="s">
        <v>704</v>
      </c>
      <c r="F939" s="7" t="s">
        <v>110</v>
      </c>
      <c r="G939" s="7" t="s">
        <v>892</v>
      </c>
      <c r="H939" s="7" t="n">
        <v>1878</v>
      </c>
      <c r="I939" s="11" t="n">
        <v>393094</v>
      </c>
      <c r="J939" s="7" t="s">
        <v>40</v>
      </c>
      <c r="K939" s="7" t="s">
        <v>40</v>
      </c>
      <c r="L939" s="7"/>
      <c r="M939" s="12" t="s">
        <v>3872</v>
      </c>
      <c r="N939" s="7" t="s">
        <v>40</v>
      </c>
      <c r="O939" s="9" t="n">
        <v>1841</v>
      </c>
      <c r="P939" s="0" t="str">
        <f aca="false">RIGHT(VLOOKUP(A939,Sheet2!A:C,3,0),4)</f>
        <v>1878</v>
      </c>
      <c r="Q939" s="0" t="n">
        <f aca="false">P939-O939</f>
        <v>37</v>
      </c>
      <c r="R939" s="0" t="e">
        <f aca="false">VLOOKUP(A939,Sheet1!A:K,8,0)</f>
        <v>#N/A</v>
      </c>
      <c r="S939" s="0" t="e">
        <f aca="false">#N/A</f>
        <v>#N/A</v>
      </c>
      <c r="T939" s="0" t="e">
        <f aca="false">RIGHT(VLOOKUP(A939,Sheet1!A:K,11,0),4)</f>
        <v>#N/A</v>
      </c>
      <c r="U939" s="0" t="str">
        <f aca="false">RIGHT(G939,4)</f>
        <v>1878</v>
      </c>
      <c r="V939" s="0" t="e">
        <f aca="false">U939-T939</f>
        <v>#N/A</v>
      </c>
      <c r="W939" s="0" t="n">
        <f aca="false">IF(O939&lt;1881,1,0)</f>
        <v>1</v>
      </c>
      <c r="X939" s="0" t="n">
        <f aca="false">IF(AND(O939&gt;1880,O939&lt;1901),1,0)</f>
        <v>0</v>
      </c>
      <c r="Y939" s="0" t="n">
        <f aca="false">IF(AND(O939&gt;1900,O939&lt;1919),1,0)</f>
        <v>0</v>
      </c>
      <c r="Z939" s="0" t="n">
        <f aca="false">IF(O939&gt;1918,1,0)</f>
        <v>0</v>
      </c>
      <c r="AA939" s="0" t="n">
        <f aca="false">IF(W939=1,1,IF(X939=1,2,IF(Y939=1,3,IF(Z939=1,4,0))))</f>
        <v>1</v>
      </c>
      <c r="AB939" s="0" t="n">
        <f aca="false">IF(ISNUMBER(FIND("2e kamerlid",D939,1)),1,0)</f>
        <v>0</v>
      </c>
      <c r="AC939" s="0" t="n">
        <f aca="false">IF(ISNUMBER(FIND("1e kamerlid",D939,1)),1,0)</f>
        <v>0</v>
      </c>
      <c r="AD939" s="0" t="n">
        <f aca="false">IF(ISNUMBER(FIND("minister",D939,1)),1,0)</f>
        <v>0</v>
      </c>
      <c r="AE939" s="0" t="n">
        <f aca="false">IF(ISNUMBER(FIND("gedeputeerde",D939,1)),1,0)</f>
        <v>1</v>
      </c>
      <c r="AF939" s="0" t="n">
        <f aca="false">IF(ISNUMBER(FIND("commissaris",D939,1)),1,0)</f>
        <v>0</v>
      </c>
    </row>
    <row r="940" customFormat="false" ht="15" hidden="false" customHeight="false" outlineLevel="0" collapsed="false">
      <c r="A940" s="6" t="s">
        <v>3873</v>
      </c>
      <c r="B940" s="24" t="s">
        <v>3874</v>
      </c>
      <c r="C940" s="7" t="s">
        <v>985</v>
      </c>
      <c r="D940" s="7" t="s">
        <v>509</v>
      </c>
      <c r="E940" s="7" t="s">
        <v>212</v>
      </c>
      <c r="F940" s="7" t="s">
        <v>110</v>
      </c>
      <c r="G940" s="7" t="s">
        <v>841</v>
      </c>
      <c r="H940" s="7" t="n">
        <v>1889</v>
      </c>
      <c r="I940" s="11" t="n">
        <v>883643</v>
      </c>
      <c r="J940" s="7" t="s">
        <v>40</v>
      </c>
      <c r="K940" s="7" t="s">
        <v>40</v>
      </c>
      <c r="L940" s="7"/>
      <c r="M940" s="12" t="s">
        <v>3875</v>
      </c>
      <c r="N940" s="7" t="s">
        <v>40</v>
      </c>
      <c r="O940" s="9" t="n">
        <v>1870</v>
      </c>
      <c r="P940" s="0" t="str">
        <f aca="false">RIGHT(VLOOKUP(A940,Sheet2!A:C,3,0),4)</f>
        <v>1873</v>
      </c>
      <c r="Q940" s="0" t="n">
        <f aca="false">P940-O940</f>
        <v>3</v>
      </c>
      <c r="R940" s="0" t="e">
        <f aca="false">VLOOKUP(A940,Sheet1!A:K,8,0)</f>
        <v>#N/A</v>
      </c>
      <c r="S940" s="0" t="e">
        <f aca="false">#N/A</f>
        <v>#N/A</v>
      </c>
      <c r="T940" s="0" t="e">
        <f aca="false">RIGHT(VLOOKUP(A940,Sheet1!A:K,11,0),4)</f>
        <v>#N/A</v>
      </c>
      <c r="U940" s="0" t="str">
        <f aca="false">RIGHT(G940,4)</f>
        <v>1889</v>
      </c>
      <c r="V940" s="0" t="e">
        <f aca="false">U940-T940</f>
        <v>#N/A</v>
      </c>
      <c r="W940" s="0" t="n">
        <f aca="false">IF(O940&lt;1881,1,0)</f>
        <v>1</v>
      </c>
      <c r="X940" s="0" t="n">
        <f aca="false">IF(AND(O940&gt;1880,O940&lt;1901),1,0)</f>
        <v>0</v>
      </c>
      <c r="Y940" s="0" t="n">
        <f aca="false">IF(AND(O940&gt;1900,O940&lt;1919),1,0)</f>
        <v>0</v>
      </c>
      <c r="Z940" s="0" t="n">
        <f aca="false">IF(O940&gt;1918,1,0)</f>
        <v>0</v>
      </c>
      <c r="AA940" s="0" t="n">
        <f aca="false">IF(W940=1,1,IF(X940=1,2,IF(Y940=1,3,IF(Z940=1,4,0))))</f>
        <v>1</v>
      </c>
      <c r="AB940" s="0" t="n">
        <f aca="false">IF(ISNUMBER(FIND("2e kamerlid",D940,1)),1,0)</f>
        <v>0</v>
      </c>
      <c r="AC940" s="0" t="n">
        <f aca="false">IF(ISNUMBER(FIND("1e kamerlid",D940,1)),1,0)</f>
        <v>0</v>
      </c>
      <c r="AD940" s="0" t="n">
        <f aca="false">IF(ISNUMBER(FIND("minister",D940,1)),1,0)</f>
        <v>0</v>
      </c>
      <c r="AE940" s="0" t="n">
        <f aca="false">IF(ISNUMBER(FIND("gedeputeerde",D940,1)),1,0)</f>
        <v>1</v>
      </c>
      <c r="AF940" s="0" t="n">
        <f aca="false">IF(ISNUMBER(FIND("commissaris",D940,1)),1,0)</f>
        <v>0</v>
      </c>
    </row>
    <row r="941" customFormat="false" ht="15" hidden="false" customHeight="false" outlineLevel="0" collapsed="false">
      <c r="A941" s="6" t="s">
        <v>3876</v>
      </c>
      <c r="B941" s="6" t="s">
        <v>369</v>
      </c>
      <c r="C941" s="6" t="s">
        <v>194</v>
      </c>
      <c r="D941" s="6" t="s">
        <v>35</v>
      </c>
      <c r="E941" s="6" t="s">
        <v>138</v>
      </c>
      <c r="F941" s="6" t="s">
        <v>139</v>
      </c>
      <c r="G941" s="6" t="s">
        <v>3877</v>
      </c>
      <c r="H941" s="13" t="s">
        <v>457</v>
      </c>
      <c r="I941" s="7" t="s">
        <v>84</v>
      </c>
      <c r="J941" s="7" t="s">
        <v>40</v>
      </c>
      <c r="K941" s="6" t="s">
        <v>40</v>
      </c>
      <c r="L941" s="6"/>
      <c r="M941" s="6"/>
      <c r="N941" s="8" t="s">
        <v>40</v>
      </c>
      <c r="O941" s="9" t="n">
        <v>1930</v>
      </c>
      <c r="P941" s="0" t="str">
        <f aca="false">RIGHT(VLOOKUP(A941,Sheet2!A:C,3,0),4)</f>
        <v>1933</v>
      </c>
      <c r="Q941" s="0" t="n">
        <f aca="false">P941-O941</f>
        <v>3</v>
      </c>
      <c r="R941" s="0" t="str">
        <f aca="false">VLOOKUP(A941,Sheet1!A:K,8,0)</f>
        <v>SDAP</v>
      </c>
      <c r="S941" s="0" t="s">
        <v>42</v>
      </c>
      <c r="T941" s="0" t="str">
        <f aca="false">RIGHT(VLOOKUP(A941,Sheet1!A:K,11,0),4)</f>
        <v>1887</v>
      </c>
      <c r="U941" s="0" t="str">
        <f aca="false">RIGHT(G941,4)</f>
        <v>1941</v>
      </c>
      <c r="V941" s="0" t="n">
        <f aca="false">U941-T941</f>
        <v>54</v>
      </c>
      <c r="W941" s="0" t="n">
        <f aca="false">IF(O941&lt;1881,1,0)</f>
        <v>0</v>
      </c>
      <c r="X941" s="0" t="n">
        <f aca="false">IF(AND(O941&gt;1880,O941&lt;1901),1,0)</f>
        <v>0</v>
      </c>
      <c r="Y941" s="0" t="n">
        <f aca="false">IF(AND(O941&gt;1900,O941&lt;1919),1,0)</f>
        <v>0</v>
      </c>
      <c r="Z941" s="0" t="n">
        <f aca="false">IF(O941&gt;1918,1,0)</f>
        <v>1</v>
      </c>
      <c r="AA941" s="0" t="n">
        <f aca="false">IF(W941=1,1,IF(X941=1,2,IF(Y941=1,3,IF(Z941=1,4,0))))</f>
        <v>4</v>
      </c>
      <c r="AB941" s="0" t="n">
        <f aca="false">IF(ISNUMBER(FIND("2e kamerlid",D941,1)),1,0)</f>
        <v>1</v>
      </c>
      <c r="AC941" s="0" t="n">
        <f aca="false">IF(ISNUMBER(FIND("1e kamerlid",D941,1)),1,0)</f>
        <v>0</v>
      </c>
      <c r="AD941" s="0" t="n">
        <f aca="false">IF(ISNUMBER(FIND("minister",D941,1)),1,0)</f>
        <v>0</v>
      </c>
      <c r="AE941" s="0" t="n">
        <f aca="false">IF(ISNUMBER(FIND("gedeputeerde",D941,1)),1,0)</f>
        <v>0</v>
      </c>
      <c r="AF941" s="0" t="n">
        <f aca="false">IF(ISNUMBER(FIND("commissaris",D941,1)),1,0)</f>
        <v>0</v>
      </c>
    </row>
    <row r="942" customFormat="false" ht="15" hidden="false" customHeight="false" outlineLevel="0" collapsed="false">
      <c r="A942" s="6" t="s">
        <v>3878</v>
      </c>
      <c r="B942" s="24" t="s">
        <v>2214</v>
      </c>
      <c r="C942" s="7" t="s">
        <v>64</v>
      </c>
      <c r="D942" s="7" t="s">
        <v>509</v>
      </c>
      <c r="E942" s="7" t="s">
        <v>3879</v>
      </c>
      <c r="F942" s="7" t="s">
        <v>56</v>
      </c>
      <c r="G942" s="7" t="s">
        <v>387</v>
      </c>
      <c r="H942" s="7" t="n">
        <v>1909</v>
      </c>
      <c r="I942" s="11" t="n">
        <v>2131678</v>
      </c>
      <c r="J942" s="8" t="s">
        <v>39</v>
      </c>
      <c r="K942" s="8" t="s">
        <v>40</v>
      </c>
      <c r="L942" s="7" t="s">
        <v>2731</v>
      </c>
      <c r="M942" s="30" t="s">
        <v>3880</v>
      </c>
      <c r="N942" s="8" t="s">
        <v>40</v>
      </c>
      <c r="O942" s="9" t="n">
        <v>1871</v>
      </c>
      <c r="P942" s="0" t="str">
        <f aca="false">RIGHT(VLOOKUP(A942,Sheet2!A:C,3,0),4)</f>
        <v>1874</v>
      </c>
      <c r="Q942" s="0" t="n">
        <f aca="false">P942-O942</f>
        <v>3</v>
      </c>
      <c r="R942" s="0" t="e">
        <f aca="false">VLOOKUP(A942,Sheet1!A:K,8,0)</f>
        <v>#N/A</v>
      </c>
      <c r="S942" s="0" t="e">
        <f aca="false">#N/A</f>
        <v>#N/A</v>
      </c>
      <c r="T942" s="0" t="e">
        <f aca="false">RIGHT(VLOOKUP(A942,Sheet1!A:K,11,0),4)</f>
        <v>#N/A</v>
      </c>
      <c r="U942" s="0" t="str">
        <f aca="false">RIGHT(G942,4)</f>
        <v>1909</v>
      </c>
      <c r="V942" s="0" t="e">
        <f aca="false">U942-T942</f>
        <v>#N/A</v>
      </c>
      <c r="W942" s="0" t="n">
        <f aca="false">IF(O942&lt;1881,1,0)</f>
        <v>1</v>
      </c>
      <c r="X942" s="0" t="n">
        <f aca="false">IF(AND(O942&gt;1880,O942&lt;1901),1,0)</f>
        <v>0</v>
      </c>
      <c r="Y942" s="0" t="n">
        <f aca="false">IF(AND(O942&gt;1900,O942&lt;1919),1,0)</f>
        <v>0</v>
      </c>
      <c r="Z942" s="0" t="n">
        <f aca="false">IF(O942&gt;1918,1,0)</f>
        <v>0</v>
      </c>
      <c r="AA942" s="0" t="n">
        <f aca="false">IF(W942=1,1,IF(X942=1,2,IF(Y942=1,3,IF(Z942=1,4,0))))</f>
        <v>1</v>
      </c>
      <c r="AB942" s="0" t="n">
        <f aca="false">IF(ISNUMBER(FIND("2e kamerlid",D942,1)),1,0)</f>
        <v>0</v>
      </c>
      <c r="AC942" s="0" t="n">
        <f aca="false">IF(ISNUMBER(FIND("1e kamerlid",D942,1)),1,0)</f>
        <v>0</v>
      </c>
      <c r="AD942" s="0" t="n">
        <f aca="false">IF(ISNUMBER(FIND("minister",D942,1)),1,0)</f>
        <v>0</v>
      </c>
      <c r="AE942" s="0" t="n">
        <f aca="false">IF(ISNUMBER(FIND("gedeputeerde",D942,1)),1,0)</f>
        <v>1</v>
      </c>
      <c r="AF942" s="0" t="n">
        <f aca="false">IF(ISNUMBER(FIND("commissaris",D942,1)),1,0)</f>
        <v>0</v>
      </c>
    </row>
    <row r="943" customFormat="false" ht="15" hidden="false" customHeight="false" outlineLevel="0" collapsed="false">
      <c r="A943" s="6" t="s">
        <v>3881</v>
      </c>
      <c r="B943" s="6" t="s">
        <v>3882</v>
      </c>
      <c r="C943" s="6" t="s">
        <v>315</v>
      </c>
      <c r="D943" s="6" t="s">
        <v>509</v>
      </c>
      <c r="E943" s="6" t="s">
        <v>482</v>
      </c>
      <c r="F943" s="6" t="s">
        <v>102</v>
      </c>
      <c r="G943" s="6" t="s">
        <v>484</v>
      </c>
      <c r="H943" s="13" t="s">
        <v>484</v>
      </c>
      <c r="I943" s="7" t="s">
        <v>39</v>
      </c>
      <c r="J943" s="6" t="s">
        <v>40</v>
      </c>
      <c r="K943" s="7" t="s">
        <v>40</v>
      </c>
      <c r="L943" s="6"/>
      <c r="M943" s="6"/>
      <c r="N943" s="7" t="s">
        <v>40</v>
      </c>
      <c r="O943" s="9" t="n">
        <v>1871</v>
      </c>
      <c r="P943" s="0" t="str">
        <f aca="false">RIGHT(VLOOKUP(A943,Sheet2!A:C,3,0),4)</f>
        <v>1884</v>
      </c>
      <c r="Q943" s="0" t="n">
        <f aca="false">P943-O943</f>
        <v>13</v>
      </c>
      <c r="R943" s="0" t="e">
        <f aca="false">VLOOKUP(A943,Sheet1!A:K,8,0)</f>
        <v>#N/A</v>
      </c>
      <c r="S943" s="0" t="e">
        <f aca="false">#N/A</f>
        <v>#N/A</v>
      </c>
      <c r="T943" s="0" t="e">
        <f aca="false">RIGHT(VLOOKUP(A943,Sheet1!A:K,11,0),4)</f>
        <v>#N/A</v>
      </c>
      <c r="U943" s="0" t="str">
        <f aca="false">RIGHT(G943,4)</f>
        <v>1899</v>
      </c>
      <c r="V943" s="0" t="e">
        <f aca="false">U943-T943</f>
        <v>#N/A</v>
      </c>
      <c r="W943" s="0" t="n">
        <f aca="false">IF(O943&lt;1881,1,0)</f>
        <v>1</v>
      </c>
      <c r="X943" s="0" t="n">
        <f aca="false">IF(AND(O943&gt;1880,O943&lt;1901),1,0)</f>
        <v>0</v>
      </c>
      <c r="Y943" s="0" t="n">
        <f aca="false">IF(AND(O943&gt;1900,O943&lt;1919),1,0)</f>
        <v>0</v>
      </c>
      <c r="Z943" s="0" t="n">
        <f aca="false">IF(O943&gt;1918,1,0)</f>
        <v>0</v>
      </c>
      <c r="AA943" s="0" t="n">
        <f aca="false">IF(W943=1,1,IF(X943=1,2,IF(Y943=1,3,IF(Z943=1,4,0))))</f>
        <v>1</v>
      </c>
      <c r="AB943" s="0" t="n">
        <f aca="false">IF(ISNUMBER(FIND("2e kamerlid",D943,1)),1,0)</f>
        <v>0</v>
      </c>
      <c r="AC943" s="0" t="n">
        <f aca="false">IF(ISNUMBER(FIND("1e kamerlid",D943,1)),1,0)</f>
        <v>0</v>
      </c>
      <c r="AD943" s="0" t="n">
        <f aca="false">IF(ISNUMBER(FIND("minister",D943,1)),1,0)</f>
        <v>0</v>
      </c>
      <c r="AE943" s="0" t="n">
        <f aca="false">IF(ISNUMBER(FIND("gedeputeerde",D943,1)),1,0)</f>
        <v>1</v>
      </c>
      <c r="AF943" s="0" t="n">
        <f aca="false">IF(ISNUMBER(FIND("commissaris",D943,1)),1,0)</f>
        <v>0</v>
      </c>
    </row>
    <row r="944" customFormat="false" ht="15" hidden="false" customHeight="false" outlineLevel="0" collapsed="false">
      <c r="A944" s="6" t="s">
        <v>3883</v>
      </c>
      <c r="B944" s="6" t="s">
        <v>3884</v>
      </c>
      <c r="C944" s="6" t="s">
        <v>1344</v>
      </c>
      <c r="D944" s="6" t="s">
        <v>509</v>
      </c>
      <c r="E944" s="6" t="s">
        <v>429</v>
      </c>
      <c r="F944" s="6" t="s">
        <v>340</v>
      </c>
      <c r="G944" s="6" t="s">
        <v>3885</v>
      </c>
      <c r="H944" s="13" t="s">
        <v>1088</v>
      </c>
      <c r="I944" s="7" t="s">
        <v>39</v>
      </c>
      <c r="J944" s="6" t="s">
        <v>40</v>
      </c>
      <c r="K944" s="7" t="s">
        <v>40</v>
      </c>
      <c r="L944" s="6"/>
      <c r="M944" s="6"/>
      <c r="N944" s="8" t="s">
        <v>40</v>
      </c>
      <c r="O944" s="9" t="n">
        <v>1871</v>
      </c>
      <c r="P944" s="0" t="str">
        <f aca="false">RIGHT(VLOOKUP(A944,Sheet2!A:C,3,0),4)</f>
        <v>1893</v>
      </c>
      <c r="Q944" s="0" t="n">
        <f aca="false">P944-O944</f>
        <v>22</v>
      </c>
      <c r="R944" s="0" t="e">
        <f aca="false">VLOOKUP(A944,Sheet1!A:K,8,0)</f>
        <v>#N/A</v>
      </c>
      <c r="S944" s="0" t="e">
        <f aca="false">#N/A</f>
        <v>#N/A</v>
      </c>
      <c r="T944" s="0" t="e">
        <f aca="false">RIGHT(VLOOKUP(A944,Sheet1!A:K,11,0),4)</f>
        <v>#N/A</v>
      </c>
      <c r="U944" s="0" t="str">
        <f aca="false">RIGHT(G944,4)</f>
        <v>1893</v>
      </c>
      <c r="V944" s="0" t="e">
        <f aca="false">U944-T944</f>
        <v>#N/A</v>
      </c>
      <c r="W944" s="0" t="n">
        <f aca="false">IF(O944&lt;1881,1,0)</f>
        <v>1</v>
      </c>
      <c r="X944" s="0" t="n">
        <f aca="false">IF(AND(O944&gt;1880,O944&lt;1901),1,0)</f>
        <v>0</v>
      </c>
      <c r="Y944" s="0" t="n">
        <f aca="false">IF(AND(O944&gt;1900,O944&lt;1919),1,0)</f>
        <v>0</v>
      </c>
      <c r="Z944" s="0" t="n">
        <f aca="false">IF(O944&gt;1918,1,0)</f>
        <v>0</v>
      </c>
      <c r="AA944" s="0" t="n">
        <f aca="false">IF(W944=1,1,IF(X944=1,2,IF(Y944=1,3,IF(Z944=1,4,0))))</f>
        <v>1</v>
      </c>
      <c r="AB944" s="0" t="n">
        <f aca="false">IF(ISNUMBER(FIND("2e kamerlid",D944,1)),1,0)</f>
        <v>0</v>
      </c>
      <c r="AC944" s="0" t="n">
        <f aca="false">IF(ISNUMBER(FIND("1e kamerlid",D944,1)),1,0)</f>
        <v>0</v>
      </c>
      <c r="AD944" s="0" t="n">
        <f aca="false">IF(ISNUMBER(FIND("minister",D944,1)),1,0)</f>
        <v>0</v>
      </c>
      <c r="AE944" s="0" t="n">
        <f aca="false">IF(ISNUMBER(FIND("gedeputeerde",D944,1)),1,0)</f>
        <v>1</v>
      </c>
      <c r="AF944" s="0" t="n">
        <f aca="false">IF(ISNUMBER(FIND("commissaris",D944,1)),1,0)</f>
        <v>0</v>
      </c>
    </row>
    <row r="945" customFormat="false" ht="15" hidden="false" customHeight="false" outlineLevel="0" collapsed="false">
      <c r="A945" s="6" t="s">
        <v>3886</v>
      </c>
      <c r="B945" s="24" t="s">
        <v>3887</v>
      </c>
      <c r="C945" s="7" t="s">
        <v>315</v>
      </c>
      <c r="D945" s="7" t="s">
        <v>509</v>
      </c>
      <c r="E945" s="7" t="s">
        <v>3309</v>
      </c>
      <c r="F945" s="7" t="s">
        <v>110</v>
      </c>
      <c r="G945" s="7" t="s">
        <v>119</v>
      </c>
      <c r="H945" s="7" t="n">
        <v>1910</v>
      </c>
      <c r="I945" s="11" t="n">
        <v>1533746</v>
      </c>
      <c r="J945" s="7" t="s">
        <v>40</v>
      </c>
      <c r="K945" s="7" t="s">
        <v>40</v>
      </c>
      <c r="L945" s="7"/>
      <c r="M945" s="12" t="s">
        <v>3888</v>
      </c>
      <c r="N945" s="7" t="s">
        <v>40</v>
      </c>
      <c r="O945" s="9" t="n">
        <v>1871</v>
      </c>
      <c r="P945" s="0" t="str">
        <f aca="false">RIGHT(VLOOKUP(A945,Sheet2!A:C,3,0),4)</f>
        <v>1906</v>
      </c>
      <c r="Q945" s="0" t="n">
        <f aca="false">P945-O945</f>
        <v>35</v>
      </c>
      <c r="R945" s="0" t="e">
        <f aca="false">VLOOKUP(A945,Sheet1!A:K,8,0)</f>
        <v>#N/A</v>
      </c>
      <c r="S945" s="0" t="e">
        <f aca="false">#N/A</f>
        <v>#N/A</v>
      </c>
      <c r="T945" s="0" t="e">
        <f aca="false">RIGHT(VLOOKUP(A945,Sheet1!A:K,11,0),4)</f>
        <v>#N/A</v>
      </c>
      <c r="U945" s="0" t="str">
        <f aca="false">RIGHT(G945,4)</f>
        <v>1910</v>
      </c>
      <c r="V945" s="0" t="e">
        <f aca="false">U945-T945</f>
        <v>#N/A</v>
      </c>
      <c r="W945" s="0" t="n">
        <f aca="false">IF(O945&lt;1881,1,0)</f>
        <v>1</v>
      </c>
      <c r="X945" s="0" t="n">
        <f aca="false">IF(AND(O945&gt;1880,O945&lt;1901),1,0)</f>
        <v>0</v>
      </c>
      <c r="Y945" s="0" t="n">
        <f aca="false">IF(AND(O945&gt;1900,O945&lt;1919),1,0)</f>
        <v>0</v>
      </c>
      <c r="Z945" s="0" t="n">
        <f aca="false">IF(O945&gt;1918,1,0)</f>
        <v>0</v>
      </c>
      <c r="AA945" s="0" t="n">
        <f aca="false">IF(W945=1,1,IF(X945=1,2,IF(Y945=1,3,IF(Z945=1,4,0))))</f>
        <v>1</v>
      </c>
      <c r="AB945" s="0" t="n">
        <f aca="false">IF(ISNUMBER(FIND("2e kamerlid",D945,1)),1,0)</f>
        <v>0</v>
      </c>
      <c r="AC945" s="0" t="n">
        <f aca="false">IF(ISNUMBER(FIND("1e kamerlid",D945,1)),1,0)</f>
        <v>0</v>
      </c>
      <c r="AD945" s="0" t="n">
        <f aca="false">IF(ISNUMBER(FIND("minister",D945,1)),1,0)</f>
        <v>0</v>
      </c>
      <c r="AE945" s="0" t="n">
        <f aca="false">IF(ISNUMBER(FIND("gedeputeerde",D945,1)),1,0)</f>
        <v>1</v>
      </c>
      <c r="AF945" s="0" t="n">
        <f aca="false">IF(ISNUMBER(FIND("commissaris",D945,1)),1,0)</f>
        <v>0</v>
      </c>
    </row>
    <row r="946" customFormat="false" ht="15" hidden="false" customHeight="false" outlineLevel="0" collapsed="false">
      <c r="A946" s="6" t="s">
        <v>3889</v>
      </c>
      <c r="B946" s="24" t="s">
        <v>1299</v>
      </c>
      <c r="C946" s="7" t="s">
        <v>1591</v>
      </c>
      <c r="D946" s="7" t="s">
        <v>509</v>
      </c>
      <c r="E946" s="7" t="s">
        <v>3890</v>
      </c>
      <c r="F946" s="7" t="s">
        <v>37</v>
      </c>
      <c r="G946" s="27" t="s">
        <v>3891</v>
      </c>
      <c r="H946" s="7" t="n">
        <v>1889</v>
      </c>
      <c r="I946" s="7" t="s">
        <v>39</v>
      </c>
      <c r="J946" s="7" t="s">
        <v>40</v>
      </c>
      <c r="K946" s="7" t="s">
        <v>40</v>
      </c>
      <c r="L946" s="7"/>
      <c r="M946" s="7"/>
      <c r="N946" s="8" t="s">
        <v>40</v>
      </c>
      <c r="O946" s="9" t="n">
        <v>1872</v>
      </c>
      <c r="P946" s="0" t="str">
        <f aca="false">RIGHT(VLOOKUP(A946,Sheet2!A:C,3,0),4)</f>
        <v>1888</v>
      </c>
      <c r="Q946" s="0" t="n">
        <f aca="false">P946-O946</f>
        <v>16</v>
      </c>
      <c r="R946" s="0" t="e">
        <f aca="false">VLOOKUP(A946,Sheet1!A:K,8,0)</f>
        <v>#N/A</v>
      </c>
      <c r="S946" s="0" t="e">
        <f aca="false">#N/A</f>
        <v>#N/A</v>
      </c>
      <c r="T946" s="0" t="e">
        <f aca="false">RIGHT(VLOOKUP(A946,Sheet1!A:K,11,0),4)</f>
        <v>#N/A</v>
      </c>
      <c r="U946" s="0" t="str">
        <f aca="false">RIGHT(G946,4)</f>
        <v>1889</v>
      </c>
      <c r="V946" s="0" t="e">
        <f aca="false">U946-T946</f>
        <v>#N/A</v>
      </c>
      <c r="W946" s="0" t="n">
        <f aca="false">IF(O946&lt;1881,1,0)</f>
        <v>1</v>
      </c>
      <c r="X946" s="0" t="n">
        <f aca="false">IF(AND(O946&gt;1880,O946&lt;1901),1,0)</f>
        <v>0</v>
      </c>
      <c r="Y946" s="0" t="n">
        <f aca="false">IF(AND(O946&gt;1900,O946&lt;1919),1,0)</f>
        <v>0</v>
      </c>
      <c r="Z946" s="0" t="n">
        <f aca="false">IF(O946&gt;1918,1,0)</f>
        <v>0</v>
      </c>
      <c r="AA946" s="0" t="n">
        <f aca="false">IF(W946=1,1,IF(X946=1,2,IF(Y946=1,3,IF(Z946=1,4,0))))</f>
        <v>1</v>
      </c>
      <c r="AB946" s="0" t="n">
        <f aca="false">IF(ISNUMBER(FIND("2e kamerlid",D946,1)),1,0)</f>
        <v>0</v>
      </c>
      <c r="AC946" s="0" t="n">
        <f aca="false">IF(ISNUMBER(FIND("1e kamerlid",D946,1)),1,0)</f>
        <v>0</v>
      </c>
      <c r="AD946" s="0" t="n">
        <f aca="false">IF(ISNUMBER(FIND("minister",D946,1)),1,0)</f>
        <v>0</v>
      </c>
      <c r="AE946" s="0" t="n">
        <f aca="false">IF(ISNUMBER(FIND("gedeputeerde",D946,1)),1,0)</f>
        <v>1</v>
      </c>
      <c r="AF946" s="0" t="n">
        <f aca="false">IF(ISNUMBER(FIND("commissaris",D946,1)),1,0)</f>
        <v>0</v>
      </c>
    </row>
    <row r="947" customFormat="false" ht="15" hidden="false" customHeight="false" outlineLevel="0" collapsed="false">
      <c r="A947" s="6" t="s">
        <v>3892</v>
      </c>
      <c r="B947" s="24" t="s">
        <v>3893</v>
      </c>
      <c r="C947" s="7" t="s">
        <v>81</v>
      </c>
      <c r="D947" s="7" t="s">
        <v>509</v>
      </c>
      <c r="E947" s="7" t="s">
        <v>3894</v>
      </c>
      <c r="F947" s="7" t="s">
        <v>37</v>
      </c>
      <c r="G947" s="7" t="s">
        <v>697</v>
      </c>
      <c r="H947" s="7" t="n">
        <v>1912</v>
      </c>
      <c r="I947" s="11" t="s">
        <v>3895</v>
      </c>
      <c r="J947" s="7" t="s">
        <v>268</v>
      </c>
      <c r="K947" s="7" t="s">
        <v>268</v>
      </c>
      <c r="L947" s="7"/>
      <c r="M947" s="12" t="s">
        <v>1987</v>
      </c>
      <c r="N947" s="8" t="s">
        <v>40</v>
      </c>
      <c r="O947" s="9" t="n">
        <v>1873</v>
      </c>
      <c r="P947" s="0" t="str">
        <f aca="false">RIGHT(VLOOKUP(A947,Sheet2!A:C,3,0),4)</f>
        <v>1880</v>
      </c>
      <c r="Q947" s="0" t="n">
        <f aca="false">P947-O947</f>
        <v>7</v>
      </c>
      <c r="R947" s="0" t="e">
        <f aca="false">VLOOKUP(A947,Sheet1!A:K,8,0)</f>
        <v>#N/A</v>
      </c>
      <c r="S947" s="0" t="e">
        <f aca="false">#N/A</f>
        <v>#N/A</v>
      </c>
      <c r="T947" s="0" t="e">
        <f aca="false">RIGHT(VLOOKUP(A947,Sheet1!A:K,11,0),4)</f>
        <v>#N/A</v>
      </c>
      <c r="U947" s="0" t="str">
        <f aca="false">RIGHT(G947,4)</f>
        <v>1912</v>
      </c>
      <c r="V947" s="0" t="e">
        <f aca="false">U947-T947</f>
        <v>#N/A</v>
      </c>
      <c r="W947" s="0" t="n">
        <f aca="false">IF(O947&lt;1881,1,0)</f>
        <v>1</v>
      </c>
      <c r="X947" s="0" t="n">
        <f aca="false">IF(AND(O947&gt;1880,O947&lt;1901),1,0)</f>
        <v>0</v>
      </c>
      <c r="Y947" s="0" t="n">
        <f aca="false">IF(AND(O947&gt;1900,O947&lt;1919),1,0)</f>
        <v>0</v>
      </c>
      <c r="Z947" s="0" t="n">
        <f aca="false">IF(O947&gt;1918,1,0)</f>
        <v>0</v>
      </c>
      <c r="AA947" s="0" t="n">
        <f aca="false">IF(W947=1,1,IF(X947=1,2,IF(Y947=1,3,IF(Z947=1,4,0))))</f>
        <v>1</v>
      </c>
      <c r="AB947" s="0" t="n">
        <f aca="false">IF(ISNUMBER(FIND("2e kamerlid",D947,1)),1,0)</f>
        <v>0</v>
      </c>
      <c r="AC947" s="0" t="n">
        <f aca="false">IF(ISNUMBER(FIND("1e kamerlid",D947,1)),1,0)</f>
        <v>0</v>
      </c>
      <c r="AD947" s="0" t="n">
        <f aca="false">IF(ISNUMBER(FIND("minister",D947,1)),1,0)</f>
        <v>0</v>
      </c>
      <c r="AE947" s="0" t="n">
        <f aca="false">IF(ISNUMBER(FIND("gedeputeerde",D947,1)),1,0)</f>
        <v>1</v>
      </c>
      <c r="AF947" s="0" t="n">
        <f aca="false">IF(ISNUMBER(FIND("commissaris",D947,1)),1,0)</f>
        <v>0</v>
      </c>
    </row>
    <row r="948" customFormat="false" ht="15" hidden="false" customHeight="false" outlineLevel="0" collapsed="false">
      <c r="A948" s="6" t="s">
        <v>3896</v>
      </c>
      <c r="B948" s="24" t="s">
        <v>3897</v>
      </c>
      <c r="C948" s="7" t="s">
        <v>315</v>
      </c>
      <c r="D948" s="7" t="s">
        <v>509</v>
      </c>
      <c r="E948" s="7" t="s">
        <v>572</v>
      </c>
      <c r="F948" s="7" t="s">
        <v>48</v>
      </c>
      <c r="G948" s="7" t="s">
        <v>3898</v>
      </c>
      <c r="H948" s="10" t="n">
        <v>1891</v>
      </c>
      <c r="I948" s="11" t="n">
        <v>1181012</v>
      </c>
      <c r="J948" s="7" t="s">
        <v>40</v>
      </c>
      <c r="K948" s="7" t="s">
        <v>40</v>
      </c>
      <c r="L948" s="12"/>
      <c r="M948" s="7"/>
      <c r="N948" s="8" t="s">
        <v>40</v>
      </c>
      <c r="O948" s="9" t="n">
        <v>1873</v>
      </c>
      <c r="P948" s="0" t="str">
        <f aca="false">RIGHT(VLOOKUP(A948,Sheet2!A:C,3,0),4)</f>
        <v>1891</v>
      </c>
      <c r="Q948" s="0" t="n">
        <f aca="false">P948-O948</f>
        <v>18</v>
      </c>
      <c r="R948" s="0" t="e">
        <f aca="false">VLOOKUP(A948,Sheet1!A:K,8,0)</f>
        <v>#N/A</v>
      </c>
      <c r="S948" s="0" t="e">
        <f aca="false">#N/A</f>
        <v>#N/A</v>
      </c>
      <c r="T948" s="0" t="e">
        <f aca="false">RIGHT(VLOOKUP(A948,Sheet1!A:K,11,0),4)</f>
        <v>#N/A</v>
      </c>
      <c r="U948" s="0" t="str">
        <f aca="false">RIGHT(G948,4)</f>
        <v>1891</v>
      </c>
      <c r="V948" s="0" t="e">
        <f aca="false">U948-T948</f>
        <v>#N/A</v>
      </c>
      <c r="W948" s="0" t="n">
        <f aca="false">IF(O948&lt;1881,1,0)</f>
        <v>1</v>
      </c>
      <c r="X948" s="0" t="n">
        <f aca="false">IF(AND(O948&gt;1880,O948&lt;1901),1,0)</f>
        <v>0</v>
      </c>
      <c r="Y948" s="0" t="n">
        <f aca="false">IF(AND(O948&gt;1900,O948&lt;1919),1,0)</f>
        <v>0</v>
      </c>
      <c r="Z948" s="0" t="n">
        <f aca="false">IF(O948&gt;1918,1,0)</f>
        <v>0</v>
      </c>
      <c r="AA948" s="0" t="n">
        <f aca="false">IF(W948=1,1,IF(X948=1,2,IF(Y948=1,3,IF(Z948=1,4,0))))</f>
        <v>1</v>
      </c>
      <c r="AB948" s="0" t="n">
        <f aca="false">IF(ISNUMBER(FIND("2e kamerlid",D948,1)),1,0)</f>
        <v>0</v>
      </c>
      <c r="AC948" s="0" t="n">
        <f aca="false">IF(ISNUMBER(FIND("1e kamerlid",D948,1)),1,0)</f>
        <v>0</v>
      </c>
      <c r="AD948" s="0" t="n">
        <f aca="false">IF(ISNUMBER(FIND("minister",D948,1)),1,0)</f>
        <v>0</v>
      </c>
      <c r="AE948" s="0" t="n">
        <f aca="false">IF(ISNUMBER(FIND("gedeputeerde",D948,1)),1,0)</f>
        <v>1</v>
      </c>
      <c r="AF948" s="0" t="n">
        <f aca="false">IF(ISNUMBER(FIND("commissaris",D948,1)),1,0)</f>
        <v>0</v>
      </c>
    </row>
    <row r="949" customFormat="false" ht="15" hidden="false" customHeight="false" outlineLevel="0" collapsed="false">
      <c r="A949" s="6" t="s">
        <v>3899</v>
      </c>
      <c r="B949" s="6" t="s">
        <v>3900</v>
      </c>
      <c r="C949" s="6" t="s">
        <v>648</v>
      </c>
      <c r="D949" s="6" t="s">
        <v>509</v>
      </c>
      <c r="E949" s="6" t="s">
        <v>482</v>
      </c>
      <c r="F949" s="6" t="s">
        <v>102</v>
      </c>
      <c r="G949" s="6" t="s">
        <v>3901</v>
      </c>
      <c r="H949" s="13" t="s">
        <v>97</v>
      </c>
      <c r="I949" s="7" t="s">
        <v>39</v>
      </c>
      <c r="J949" s="6" t="s">
        <v>40</v>
      </c>
      <c r="K949" s="7" t="s">
        <v>40</v>
      </c>
      <c r="L949" s="6"/>
      <c r="M949" s="6"/>
      <c r="N949" s="7" t="s">
        <v>40</v>
      </c>
      <c r="O949" s="9" t="n">
        <v>1841</v>
      </c>
      <c r="P949" s="0" t="str">
        <f aca="false">RIGHT(VLOOKUP(A949,Sheet2!A:C,3,0),4)</f>
        <v>1881</v>
      </c>
      <c r="Q949" s="0" t="n">
        <f aca="false">P949-O949</f>
        <v>40</v>
      </c>
      <c r="R949" s="0" t="e">
        <f aca="false">VLOOKUP(A949,Sheet1!A:K,8,0)</f>
        <v>#N/A</v>
      </c>
      <c r="S949" s="0" t="e">
        <f aca="false">#N/A</f>
        <v>#N/A</v>
      </c>
      <c r="T949" s="0" t="e">
        <f aca="false">RIGHT(VLOOKUP(A949,Sheet1!A:K,11,0),4)</f>
        <v>#N/A</v>
      </c>
      <c r="U949" s="0" t="str">
        <f aca="false">RIGHT(G949,4)</f>
        <v>1881</v>
      </c>
      <c r="V949" s="0" t="e">
        <f aca="false">U949-T949</f>
        <v>#N/A</v>
      </c>
      <c r="W949" s="0" t="n">
        <f aca="false">IF(O949&lt;1881,1,0)</f>
        <v>1</v>
      </c>
      <c r="X949" s="0" t="n">
        <f aca="false">IF(AND(O949&gt;1880,O949&lt;1901),1,0)</f>
        <v>0</v>
      </c>
      <c r="Y949" s="0" t="n">
        <f aca="false">IF(AND(O949&gt;1900,O949&lt;1919),1,0)</f>
        <v>0</v>
      </c>
      <c r="Z949" s="0" t="n">
        <f aca="false">IF(O949&gt;1918,1,0)</f>
        <v>0</v>
      </c>
      <c r="AA949" s="0" t="n">
        <f aca="false">IF(W949=1,1,IF(X949=1,2,IF(Y949=1,3,IF(Z949=1,4,0))))</f>
        <v>1</v>
      </c>
      <c r="AB949" s="0" t="n">
        <f aca="false">IF(ISNUMBER(FIND("2e kamerlid",D949,1)),1,0)</f>
        <v>0</v>
      </c>
      <c r="AC949" s="0" t="n">
        <f aca="false">IF(ISNUMBER(FIND("1e kamerlid",D949,1)),1,0)</f>
        <v>0</v>
      </c>
      <c r="AD949" s="0" t="n">
        <f aca="false">IF(ISNUMBER(FIND("minister",D949,1)),1,0)</f>
        <v>0</v>
      </c>
      <c r="AE949" s="0" t="n">
        <f aca="false">IF(ISNUMBER(FIND("gedeputeerde",D949,1)),1,0)</f>
        <v>1</v>
      </c>
      <c r="AF949" s="0" t="n">
        <f aca="false">IF(ISNUMBER(FIND("commissaris",D949,1)),1,0)</f>
        <v>0</v>
      </c>
    </row>
    <row r="950" customFormat="false" ht="15" hidden="false" customHeight="false" outlineLevel="0" collapsed="false">
      <c r="A950" s="6" t="s">
        <v>3902</v>
      </c>
      <c r="B950" s="6" t="s">
        <v>3589</v>
      </c>
      <c r="C950" s="6" t="s">
        <v>194</v>
      </c>
      <c r="D950" s="6" t="s">
        <v>509</v>
      </c>
      <c r="E950" s="6" t="s">
        <v>116</v>
      </c>
      <c r="F950" s="6" t="s">
        <v>117</v>
      </c>
      <c r="G950" s="6" t="s">
        <v>3903</v>
      </c>
      <c r="H950" s="13" t="s">
        <v>397</v>
      </c>
      <c r="I950" s="7" t="s">
        <v>39</v>
      </c>
      <c r="J950" s="7" t="s">
        <v>40</v>
      </c>
      <c r="K950" s="6" t="s">
        <v>40</v>
      </c>
      <c r="L950" s="6"/>
      <c r="M950" s="6"/>
      <c r="N950" s="8" t="s">
        <v>40</v>
      </c>
      <c r="O950" s="9" t="n">
        <v>1873</v>
      </c>
      <c r="P950" s="0" t="str">
        <f aca="false">RIGHT(VLOOKUP(A950,Sheet2!A:C,3,0),4)</f>
        <v>1896</v>
      </c>
      <c r="Q950" s="0" t="n">
        <f aca="false">P950-O950</f>
        <v>23</v>
      </c>
      <c r="R950" s="0" t="e">
        <f aca="false">VLOOKUP(A950,Sheet1!A:K,8,0)</f>
        <v>#N/A</v>
      </c>
      <c r="S950" s="0" t="e">
        <f aca="false">#N/A</f>
        <v>#N/A</v>
      </c>
      <c r="T950" s="0" t="e">
        <f aca="false">RIGHT(VLOOKUP(A950,Sheet1!A:K,11,0),4)</f>
        <v>#N/A</v>
      </c>
      <c r="U950" s="0" t="str">
        <f aca="false">RIGHT(G950,4)</f>
        <v>1898</v>
      </c>
      <c r="V950" s="0" t="e">
        <f aca="false">U950-T950</f>
        <v>#N/A</v>
      </c>
      <c r="W950" s="0" t="n">
        <f aca="false">IF(O950&lt;1881,1,0)</f>
        <v>1</v>
      </c>
      <c r="X950" s="0" t="n">
        <f aca="false">IF(AND(O950&gt;1880,O950&lt;1901),1,0)</f>
        <v>0</v>
      </c>
      <c r="Y950" s="0" t="n">
        <f aca="false">IF(AND(O950&gt;1900,O950&lt;1919),1,0)</f>
        <v>0</v>
      </c>
      <c r="Z950" s="0" t="n">
        <f aca="false">IF(O950&gt;1918,1,0)</f>
        <v>0</v>
      </c>
      <c r="AA950" s="0" t="n">
        <f aca="false">IF(W950=1,1,IF(X950=1,2,IF(Y950=1,3,IF(Z950=1,4,0))))</f>
        <v>1</v>
      </c>
      <c r="AB950" s="0" t="n">
        <f aca="false">IF(ISNUMBER(FIND("2e kamerlid",D950,1)),1,0)</f>
        <v>0</v>
      </c>
      <c r="AC950" s="0" t="n">
        <f aca="false">IF(ISNUMBER(FIND("1e kamerlid",D950,1)),1,0)</f>
        <v>0</v>
      </c>
      <c r="AD950" s="0" t="n">
        <f aca="false">IF(ISNUMBER(FIND("minister",D950,1)),1,0)</f>
        <v>0</v>
      </c>
      <c r="AE950" s="0" t="n">
        <f aca="false">IF(ISNUMBER(FIND("gedeputeerde",D950,1)),1,0)</f>
        <v>1</v>
      </c>
      <c r="AF950" s="0" t="n">
        <f aca="false">IF(ISNUMBER(FIND("commissaris",D950,1)),1,0)</f>
        <v>0</v>
      </c>
    </row>
    <row r="951" customFormat="false" ht="15" hidden="false" customHeight="false" outlineLevel="0" collapsed="false">
      <c r="A951" s="6" t="s">
        <v>3904</v>
      </c>
      <c r="B951" s="24" t="s">
        <v>3905</v>
      </c>
      <c r="C951" s="7" t="s">
        <v>3906</v>
      </c>
      <c r="D951" s="7" t="s">
        <v>509</v>
      </c>
      <c r="E951" s="7" t="s">
        <v>82</v>
      </c>
      <c r="F951" s="7" t="s">
        <v>37</v>
      </c>
      <c r="G951" s="7" t="s">
        <v>1593</v>
      </c>
      <c r="H951" s="7" t="n">
        <v>1905</v>
      </c>
      <c r="I951" s="11" t="n">
        <v>133771</v>
      </c>
      <c r="J951" s="7" t="s">
        <v>40</v>
      </c>
      <c r="K951" s="7" t="s">
        <v>40</v>
      </c>
      <c r="L951" s="7" t="s">
        <v>262</v>
      </c>
      <c r="M951" s="7"/>
      <c r="N951" s="7" t="s">
        <v>40</v>
      </c>
      <c r="O951" s="9" t="n">
        <v>1873</v>
      </c>
      <c r="P951" s="0" t="str">
        <f aca="false">RIGHT(VLOOKUP(A951,Sheet2!A:C,3,0),4)</f>
        <v>1899</v>
      </c>
      <c r="Q951" s="0" t="n">
        <f aca="false">P951-O951</f>
        <v>26</v>
      </c>
      <c r="R951" s="0" t="e">
        <f aca="false">VLOOKUP(A951,Sheet1!A:K,8,0)</f>
        <v>#N/A</v>
      </c>
      <c r="S951" s="0" t="e">
        <f aca="false">#N/A</f>
        <v>#N/A</v>
      </c>
      <c r="T951" s="0" t="e">
        <f aca="false">RIGHT(VLOOKUP(A951,Sheet1!A:K,11,0),4)</f>
        <v>#N/A</v>
      </c>
      <c r="U951" s="0" t="str">
        <f aca="false">RIGHT(G951,4)</f>
        <v>1905</v>
      </c>
      <c r="V951" s="0" t="e">
        <f aca="false">U951-T951</f>
        <v>#N/A</v>
      </c>
      <c r="W951" s="0" t="n">
        <f aca="false">IF(O951&lt;1881,1,0)</f>
        <v>1</v>
      </c>
      <c r="X951" s="0" t="n">
        <f aca="false">IF(AND(O951&gt;1880,O951&lt;1901),1,0)</f>
        <v>0</v>
      </c>
      <c r="Y951" s="0" t="n">
        <f aca="false">IF(AND(O951&gt;1900,O951&lt;1919),1,0)</f>
        <v>0</v>
      </c>
      <c r="Z951" s="0" t="n">
        <f aca="false">IF(O951&gt;1918,1,0)</f>
        <v>0</v>
      </c>
      <c r="AA951" s="0" t="n">
        <f aca="false">IF(W951=1,1,IF(X951=1,2,IF(Y951=1,3,IF(Z951=1,4,0))))</f>
        <v>1</v>
      </c>
      <c r="AB951" s="0" t="n">
        <f aca="false">IF(ISNUMBER(FIND("2e kamerlid",D951,1)),1,0)</f>
        <v>0</v>
      </c>
      <c r="AC951" s="0" t="n">
        <f aca="false">IF(ISNUMBER(FIND("1e kamerlid",D951,1)),1,0)</f>
        <v>0</v>
      </c>
      <c r="AD951" s="0" t="n">
        <f aca="false">IF(ISNUMBER(FIND("minister",D951,1)),1,0)</f>
        <v>0</v>
      </c>
      <c r="AE951" s="0" t="n">
        <f aca="false">IF(ISNUMBER(FIND("gedeputeerde",D951,1)),1,0)</f>
        <v>1</v>
      </c>
      <c r="AF951" s="0" t="n">
        <f aca="false">IF(ISNUMBER(FIND("commissaris",D951,1)),1,0)</f>
        <v>0</v>
      </c>
    </row>
    <row r="952" customFormat="false" ht="15" hidden="false" customHeight="false" outlineLevel="0" collapsed="false">
      <c r="A952" s="6" t="s">
        <v>3907</v>
      </c>
      <c r="B952" s="6" t="s">
        <v>3908</v>
      </c>
      <c r="C952" s="6" t="s">
        <v>310</v>
      </c>
      <c r="D952" s="6" t="s">
        <v>509</v>
      </c>
      <c r="E952" s="6" t="s">
        <v>3909</v>
      </c>
      <c r="F952" s="6" t="s">
        <v>811</v>
      </c>
      <c r="G952" s="6" t="s">
        <v>3910</v>
      </c>
      <c r="H952" s="13" t="s">
        <v>129</v>
      </c>
      <c r="I952" s="11" t="s">
        <v>3911</v>
      </c>
      <c r="J952" s="6" t="s">
        <v>40</v>
      </c>
      <c r="K952" s="7" t="s">
        <v>40</v>
      </c>
      <c r="L952" s="6" t="s">
        <v>810</v>
      </c>
      <c r="M952" s="13" t="s">
        <v>3912</v>
      </c>
      <c r="N952" s="8" t="s">
        <v>40</v>
      </c>
      <c r="O952" s="9" t="n">
        <v>1874</v>
      </c>
      <c r="P952" s="0" t="str">
        <f aca="false">RIGHT(VLOOKUP(A952,Sheet2!A:C,3,0),4)</f>
        <v>1882</v>
      </c>
      <c r="Q952" s="0" t="n">
        <f aca="false">P952-O952</f>
        <v>8</v>
      </c>
      <c r="R952" s="0" t="e">
        <f aca="false">VLOOKUP(A952,Sheet1!A:K,8,0)</f>
        <v>#N/A</v>
      </c>
      <c r="S952" s="0" t="e">
        <f aca="false">#N/A</f>
        <v>#N/A</v>
      </c>
      <c r="T952" s="0" t="e">
        <f aca="false">RIGHT(VLOOKUP(A952,Sheet1!A:K,11,0),4)</f>
        <v>#N/A</v>
      </c>
      <c r="U952" s="0" t="str">
        <f aca="false">RIGHT(G952,4)</f>
        <v>1882</v>
      </c>
      <c r="V952" s="0" t="e">
        <f aca="false">U952-T952</f>
        <v>#N/A</v>
      </c>
      <c r="W952" s="0" t="n">
        <f aca="false">IF(O952&lt;1881,1,0)</f>
        <v>1</v>
      </c>
      <c r="X952" s="0" t="n">
        <f aca="false">IF(AND(O952&gt;1880,O952&lt;1901),1,0)</f>
        <v>0</v>
      </c>
      <c r="Y952" s="0" t="n">
        <f aca="false">IF(AND(O952&gt;1900,O952&lt;1919),1,0)</f>
        <v>0</v>
      </c>
      <c r="Z952" s="0" t="n">
        <f aca="false">IF(O952&gt;1918,1,0)</f>
        <v>0</v>
      </c>
      <c r="AA952" s="0" t="n">
        <f aca="false">IF(W952=1,1,IF(X952=1,2,IF(Y952=1,3,IF(Z952=1,4,0))))</f>
        <v>1</v>
      </c>
      <c r="AB952" s="0" t="n">
        <f aca="false">IF(ISNUMBER(FIND("2e kamerlid",D952,1)),1,0)</f>
        <v>0</v>
      </c>
      <c r="AC952" s="0" t="n">
        <f aca="false">IF(ISNUMBER(FIND("1e kamerlid",D952,1)),1,0)</f>
        <v>0</v>
      </c>
      <c r="AD952" s="0" t="n">
        <f aca="false">IF(ISNUMBER(FIND("minister",D952,1)),1,0)</f>
        <v>0</v>
      </c>
      <c r="AE952" s="0" t="n">
        <f aca="false">IF(ISNUMBER(FIND("gedeputeerde",D952,1)),1,0)</f>
        <v>1</v>
      </c>
      <c r="AF952" s="0" t="n">
        <f aca="false">IF(ISNUMBER(FIND("commissaris",D952,1)),1,0)</f>
        <v>0</v>
      </c>
    </row>
    <row r="953" customFormat="false" ht="15" hidden="false" customHeight="false" outlineLevel="0" collapsed="false">
      <c r="A953" s="6" t="s">
        <v>3913</v>
      </c>
      <c r="B953" s="24" t="s">
        <v>3914</v>
      </c>
      <c r="C953" s="7" t="s">
        <v>887</v>
      </c>
      <c r="D953" s="7" t="s">
        <v>509</v>
      </c>
      <c r="E953" s="7" t="s">
        <v>58</v>
      </c>
      <c r="F953" s="7" t="s">
        <v>56</v>
      </c>
      <c r="G953" s="7" t="s">
        <v>3915</v>
      </c>
      <c r="H953" s="7" t="n">
        <v>1890</v>
      </c>
      <c r="I953" s="8" t="s">
        <v>273</v>
      </c>
      <c r="J953" s="8" t="s">
        <v>76</v>
      </c>
      <c r="K953" s="8" t="s">
        <v>77</v>
      </c>
      <c r="L953" s="8" t="s">
        <v>3916</v>
      </c>
      <c r="M953" s="7"/>
      <c r="N953" s="7" t="s">
        <v>77</v>
      </c>
      <c r="O953" s="9" t="n">
        <v>1874</v>
      </c>
      <c r="P953" s="0" t="str">
        <f aca="false">RIGHT(VLOOKUP(A953,Sheet2!A:C,3,0),4)</f>
        <v>1890</v>
      </c>
      <c r="Q953" s="0" t="n">
        <f aca="false">P953-O953</f>
        <v>16</v>
      </c>
      <c r="R953" s="0" t="e">
        <f aca="false">VLOOKUP(A953,Sheet1!A:K,8,0)</f>
        <v>#N/A</v>
      </c>
      <c r="S953" s="0" t="e">
        <f aca="false">#N/A</f>
        <v>#N/A</v>
      </c>
      <c r="T953" s="0" t="e">
        <f aca="false">RIGHT(VLOOKUP(A953,Sheet1!A:K,11,0),4)</f>
        <v>#N/A</v>
      </c>
      <c r="U953" s="0" t="str">
        <f aca="false">RIGHT(G953,4)</f>
        <v>1890</v>
      </c>
      <c r="V953" s="0" t="e">
        <f aca="false">U953-T953</f>
        <v>#N/A</v>
      </c>
      <c r="W953" s="0" t="n">
        <f aca="false">IF(O953&lt;1881,1,0)</f>
        <v>1</v>
      </c>
      <c r="X953" s="0" t="n">
        <f aca="false">IF(AND(O953&gt;1880,O953&lt;1901),1,0)</f>
        <v>0</v>
      </c>
      <c r="Y953" s="0" t="n">
        <f aca="false">IF(AND(O953&gt;1900,O953&lt;1919),1,0)</f>
        <v>0</v>
      </c>
      <c r="Z953" s="0" t="n">
        <f aca="false">IF(O953&gt;1918,1,0)</f>
        <v>0</v>
      </c>
      <c r="AA953" s="0" t="n">
        <f aca="false">IF(W953=1,1,IF(X953=1,2,IF(Y953=1,3,IF(Z953=1,4,0))))</f>
        <v>1</v>
      </c>
      <c r="AB953" s="0" t="n">
        <f aca="false">IF(ISNUMBER(FIND("2e kamerlid",D953,1)),1,0)</f>
        <v>0</v>
      </c>
      <c r="AC953" s="0" t="n">
        <f aca="false">IF(ISNUMBER(FIND("1e kamerlid",D953,1)),1,0)</f>
        <v>0</v>
      </c>
      <c r="AD953" s="0" t="n">
        <f aca="false">IF(ISNUMBER(FIND("minister",D953,1)),1,0)</f>
        <v>0</v>
      </c>
      <c r="AE953" s="0" t="n">
        <f aca="false">IF(ISNUMBER(FIND("gedeputeerde",D953,1)),1,0)</f>
        <v>1</v>
      </c>
      <c r="AF953" s="0" t="n">
        <f aca="false">IF(ISNUMBER(FIND("commissaris",D953,1)),1,0)</f>
        <v>0</v>
      </c>
    </row>
    <row r="954" customFormat="false" ht="15" hidden="false" customHeight="false" outlineLevel="0" collapsed="false">
      <c r="A954" s="6" t="s">
        <v>3917</v>
      </c>
      <c r="B954" s="24" t="s">
        <v>3918</v>
      </c>
      <c r="C954" s="7" t="s">
        <v>412</v>
      </c>
      <c r="D954" s="7" t="s">
        <v>509</v>
      </c>
      <c r="E954" s="7" t="s">
        <v>3919</v>
      </c>
      <c r="F954" s="7" t="s">
        <v>56</v>
      </c>
      <c r="G954" s="7" t="s">
        <v>1331</v>
      </c>
      <c r="H954" s="7" t="n">
        <v>1891</v>
      </c>
      <c r="I954" s="11" t="n">
        <v>1176872</v>
      </c>
      <c r="J954" s="7" t="s">
        <v>40</v>
      </c>
      <c r="K954" s="7" t="s">
        <v>40</v>
      </c>
      <c r="L954" s="7" t="s">
        <v>3920</v>
      </c>
      <c r="M954" s="7"/>
      <c r="N954" s="8" t="s">
        <v>40</v>
      </c>
      <c r="O954" s="9" t="n">
        <v>1874</v>
      </c>
      <c r="P954" s="0" t="str">
        <f aca="false">RIGHT(VLOOKUP(A954,Sheet2!A:C,3,0),4)</f>
        <v>1891</v>
      </c>
      <c r="Q954" s="0" t="n">
        <f aca="false">P954-O954</f>
        <v>17</v>
      </c>
      <c r="R954" s="0" t="e">
        <f aca="false">VLOOKUP(A954,Sheet1!A:K,8,0)</f>
        <v>#N/A</v>
      </c>
      <c r="S954" s="0" t="e">
        <f aca="false">#N/A</f>
        <v>#N/A</v>
      </c>
      <c r="T954" s="0" t="e">
        <f aca="false">RIGHT(VLOOKUP(A954,Sheet1!A:K,11,0),4)</f>
        <v>#N/A</v>
      </c>
      <c r="U954" s="0" t="str">
        <f aca="false">RIGHT(G954,4)</f>
        <v>1891</v>
      </c>
      <c r="V954" s="0" t="e">
        <f aca="false">U954-T954</f>
        <v>#N/A</v>
      </c>
      <c r="W954" s="0" t="n">
        <f aca="false">IF(O954&lt;1881,1,0)</f>
        <v>1</v>
      </c>
      <c r="X954" s="0" t="n">
        <f aca="false">IF(AND(O954&gt;1880,O954&lt;1901),1,0)</f>
        <v>0</v>
      </c>
      <c r="Y954" s="0" t="n">
        <f aca="false">IF(AND(O954&gt;1900,O954&lt;1919),1,0)</f>
        <v>0</v>
      </c>
      <c r="Z954" s="0" t="n">
        <f aca="false">IF(O954&gt;1918,1,0)</f>
        <v>0</v>
      </c>
      <c r="AA954" s="0" t="n">
        <f aca="false">IF(W954=1,1,IF(X954=1,2,IF(Y954=1,3,IF(Z954=1,4,0))))</f>
        <v>1</v>
      </c>
      <c r="AB954" s="0" t="n">
        <f aca="false">IF(ISNUMBER(FIND("2e kamerlid",D954,1)),1,0)</f>
        <v>0</v>
      </c>
      <c r="AC954" s="0" t="n">
        <f aca="false">IF(ISNUMBER(FIND("1e kamerlid",D954,1)),1,0)</f>
        <v>0</v>
      </c>
      <c r="AD954" s="0" t="n">
        <f aca="false">IF(ISNUMBER(FIND("minister",D954,1)),1,0)</f>
        <v>0</v>
      </c>
      <c r="AE954" s="0" t="n">
        <f aca="false">IF(ISNUMBER(FIND("gedeputeerde",D954,1)),1,0)</f>
        <v>1</v>
      </c>
      <c r="AF954" s="0" t="n">
        <f aca="false">IF(ISNUMBER(FIND("commissaris",D954,1)),1,0)</f>
        <v>0</v>
      </c>
    </row>
    <row r="955" customFormat="false" ht="15" hidden="false" customHeight="false" outlineLevel="0" collapsed="false">
      <c r="A955" s="6" t="s">
        <v>3921</v>
      </c>
      <c r="B955" s="6" t="s">
        <v>3922</v>
      </c>
      <c r="C955" s="6" t="s">
        <v>64</v>
      </c>
      <c r="D955" s="6" t="s">
        <v>509</v>
      </c>
      <c r="E955" s="6" t="s">
        <v>116</v>
      </c>
      <c r="F955" s="6" t="s">
        <v>117</v>
      </c>
      <c r="G955" s="6" t="s">
        <v>3923</v>
      </c>
      <c r="H955" s="13" t="s">
        <v>558</v>
      </c>
      <c r="I955" s="7" t="s">
        <v>105</v>
      </c>
      <c r="J955" s="7" t="s">
        <v>76</v>
      </c>
      <c r="K955" s="6" t="s">
        <v>77</v>
      </c>
      <c r="L955" s="6"/>
      <c r="M955" s="31" t="s">
        <v>3924</v>
      </c>
      <c r="N955" s="7" t="s">
        <v>77</v>
      </c>
      <c r="O955" s="9" t="n">
        <v>1875</v>
      </c>
      <c r="P955" s="0" t="str">
        <f aca="false">RIGHT(VLOOKUP(A955,Sheet2!A:C,3,0),4)</f>
        <v>1883</v>
      </c>
      <c r="Q955" s="0" t="n">
        <f aca="false">P955-O955</f>
        <v>8</v>
      </c>
      <c r="R955" s="0" t="e">
        <f aca="false">VLOOKUP(A955,Sheet1!A:K,8,0)</f>
        <v>#N/A</v>
      </c>
      <c r="S955" s="0" t="e">
        <f aca="false">#N/A</f>
        <v>#N/A</v>
      </c>
      <c r="T955" s="0" t="e">
        <f aca="false">RIGHT(VLOOKUP(A955,Sheet1!A:K,11,0),4)</f>
        <v>#N/A</v>
      </c>
      <c r="U955" s="0" t="str">
        <f aca="false">RIGHT(G955,4)</f>
        <v>1900</v>
      </c>
      <c r="V955" s="0" t="e">
        <f aca="false">U955-T955</f>
        <v>#N/A</v>
      </c>
      <c r="W955" s="0" t="n">
        <f aca="false">IF(O955&lt;1881,1,0)</f>
        <v>1</v>
      </c>
      <c r="X955" s="0" t="n">
        <f aca="false">IF(AND(O955&gt;1880,O955&lt;1901),1,0)</f>
        <v>0</v>
      </c>
      <c r="Y955" s="0" t="n">
        <f aca="false">IF(AND(O955&gt;1900,O955&lt;1919),1,0)</f>
        <v>0</v>
      </c>
      <c r="Z955" s="0" t="n">
        <f aca="false">IF(O955&gt;1918,1,0)</f>
        <v>0</v>
      </c>
      <c r="AA955" s="0" t="n">
        <f aca="false">IF(W955=1,1,IF(X955=1,2,IF(Y955=1,3,IF(Z955=1,4,0))))</f>
        <v>1</v>
      </c>
      <c r="AB955" s="0" t="n">
        <f aca="false">IF(ISNUMBER(FIND("2e kamerlid",D955,1)),1,0)</f>
        <v>0</v>
      </c>
      <c r="AC955" s="0" t="n">
        <f aca="false">IF(ISNUMBER(FIND("1e kamerlid",D955,1)),1,0)</f>
        <v>0</v>
      </c>
      <c r="AD955" s="0" t="n">
        <f aca="false">IF(ISNUMBER(FIND("minister",D955,1)),1,0)</f>
        <v>0</v>
      </c>
      <c r="AE955" s="0" t="n">
        <f aca="false">IF(ISNUMBER(FIND("gedeputeerde",D955,1)),1,0)</f>
        <v>1</v>
      </c>
      <c r="AF955" s="0" t="n">
        <f aca="false">IF(ISNUMBER(FIND("commissaris",D955,1)),1,0)</f>
        <v>0</v>
      </c>
    </row>
    <row r="956" customFormat="false" ht="15" hidden="false" customHeight="false" outlineLevel="0" collapsed="false">
      <c r="A956" s="32" t="s">
        <v>3925</v>
      </c>
      <c r="B956" s="32" t="s">
        <v>3926</v>
      </c>
      <c r="C956" s="32" t="s">
        <v>194</v>
      </c>
      <c r="D956" s="32" t="s">
        <v>35</v>
      </c>
      <c r="E956" s="7" t="s">
        <v>58</v>
      </c>
      <c r="F956" s="32" t="s">
        <v>56</v>
      </c>
      <c r="G956" s="7" t="s">
        <v>3927</v>
      </c>
      <c r="H956" s="7" t="s">
        <v>3928</v>
      </c>
      <c r="I956" s="8" t="s">
        <v>105</v>
      </c>
      <c r="J956" s="8" t="s">
        <v>76</v>
      </c>
      <c r="K956" s="8" t="s">
        <v>77</v>
      </c>
      <c r="L956" s="8"/>
      <c r="M956" s="33" t="s">
        <v>3929</v>
      </c>
      <c r="N956" s="30" t="s">
        <v>77</v>
      </c>
      <c r="O956" s="9" t="n">
        <v>1921</v>
      </c>
      <c r="P956" s="0" t="str">
        <f aca="false">RIGHT(VLOOKUP(A956,Sheet2!A:C,3,0),4)</f>
        <v>1922</v>
      </c>
      <c r="Q956" s="0" t="n">
        <f aca="false">P956-O956</f>
        <v>1</v>
      </c>
      <c r="R956" s="0" t="str">
        <f aca="false">VLOOKUP(A956,Sheet1!A:K,8,0)</f>
        <v>Vrijheidsbond</v>
      </c>
      <c r="S956" s="0" t="s">
        <v>42</v>
      </c>
      <c r="T956" s="0" t="str">
        <f aca="false">RIGHT(VLOOKUP(A956,Sheet1!A:K,11,0),4)</f>
        <v>1872</v>
      </c>
      <c r="U956" s="0" t="str">
        <f aca="false">RIGHT(G956,4)</f>
        <v>1942</v>
      </c>
      <c r="V956" s="0" t="n">
        <f aca="false">U956-T956</f>
        <v>70</v>
      </c>
      <c r="W956" s="0" t="n">
        <f aca="false">IF(O956&lt;1881,1,0)</f>
        <v>0</v>
      </c>
      <c r="X956" s="0" t="n">
        <f aca="false">IF(AND(O956&gt;1880,O956&lt;1901),1,0)</f>
        <v>0</v>
      </c>
      <c r="Y956" s="0" t="n">
        <f aca="false">IF(AND(O956&gt;1900,O956&lt;1919),1,0)</f>
        <v>0</v>
      </c>
      <c r="Z956" s="0" t="n">
        <f aca="false">IF(O956&gt;1918,1,0)</f>
        <v>1</v>
      </c>
      <c r="AA956" s="0" t="n">
        <f aca="false">IF(W956=1,1,IF(X956=1,2,IF(Y956=1,3,IF(Z956=1,4,0))))</f>
        <v>4</v>
      </c>
      <c r="AB956" s="0" t="n">
        <f aca="false">IF(ISNUMBER(FIND("2e kamerlid",D956,1)),1,0)</f>
        <v>1</v>
      </c>
      <c r="AC956" s="0" t="n">
        <f aca="false">IF(ISNUMBER(FIND("1e kamerlid",D956,1)),1,0)</f>
        <v>0</v>
      </c>
      <c r="AD956" s="0" t="n">
        <f aca="false">IF(ISNUMBER(FIND("minister",D956,1)),1,0)</f>
        <v>0</v>
      </c>
      <c r="AE956" s="0" t="n">
        <f aca="false">IF(ISNUMBER(FIND("gedeputeerde",D956,1)),1,0)</f>
        <v>0</v>
      </c>
      <c r="AF956" s="0" t="n">
        <f aca="false">IF(ISNUMBER(FIND("commissaris",D956,1)),1,0)</f>
        <v>0</v>
      </c>
    </row>
    <row r="957" customFormat="false" ht="15" hidden="false" customHeight="false" outlineLevel="0" collapsed="false">
      <c r="A957" s="32" t="s">
        <v>3930</v>
      </c>
      <c r="B957" s="32" t="s">
        <v>3931</v>
      </c>
      <c r="C957" s="32" t="s">
        <v>310</v>
      </c>
      <c r="D957" s="32" t="s">
        <v>54</v>
      </c>
      <c r="E957" s="7" t="s">
        <v>3932</v>
      </c>
      <c r="F957" s="32" t="s">
        <v>2290</v>
      </c>
      <c r="G957" s="7" t="s">
        <v>3933</v>
      </c>
      <c r="H957" s="7" t="s">
        <v>3928</v>
      </c>
      <c r="I957" s="8" t="s">
        <v>105</v>
      </c>
      <c r="J957" s="8" t="s">
        <v>76</v>
      </c>
      <c r="K957" s="8" t="s">
        <v>77</v>
      </c>
      <c r="L957" s="7" t="s">
        <v>1259</v>
      </c>
      <c r="M957" s="34"/>
      <c r="N957" s="30" t="s">
        <v>77</v>
      </c>
      <c r="O957" s="9" t="n">
        <v>1935</v>
      </c>
      <c r="P957" s="0" t="str">
        <f aca="false">RIGHT(VLOOKUP(A957,Sheet2!A:C,3,0),4)</f>
        <v>1942</v>
      </c>
      <c r="Q957" s="0" t="n">
        <f aca="false">P957-O957</f>
        <v>7</v>
      </c>
      <c r="R957" s="0" t="str">
        <f aca="false">VLOOKUP(A957,Sheet1!A:K,8,0)</f>
        <v>SDAP</v>
      </c>
      <c r="S957" s="0" t="s">
        <v>42</v>
      </c>
      <c r="T957" s="0" t="str">
        <f aca="false">RIGHT(VLOOKUP(A957,Sheet1!A:K,11,0),4)</f>
        <v>1889</v>
      </c>
      <c r="U957" s="0" t="str">
        <f aca="false">RIGHT(G957,4)</f>
        <v>1942</v>
      </c>
      <c r="V957" s="0" t="n">
        <f aca="false">U957-T957</f>
        <v>53</v>
      </c>
      <c r="W957" s="0" t="n">
        <f aca="false">IF(O957&lt;1881,1,0)</f>
        <v>0</v>
      </c>
      <c r="X957" s="0" t="n">
        <f aca="false">IF(AND(O957&gt;1880,O957&lt;1901),1,0)</f>
        <v>0</v>
      </c>
      <c r="Y957" s="0" t="n">
        <f aca="false">IF(AND(O957&gt;1900,O957&lt;1919),1,0)</f>
        <v>0</v>
      </c>
      <c r="Z957" s="0" t="n">
        <f aca="false">IF(O957&gt;1918,1,0)</f>
        <v>1</v>
      </c>
      <c r="AA957" s="0" t="n">
        <f aca="false">IF(W957=1,1,IF(X957=1,2,IF(Y957=1,3,IF(Z957=1,4,0))))</f>
        <v>4</v>
      </c>
      <c r="AB957" s="0" t="n">
        <f aca="false">IF(ISNUMBER(FIND("2e kamerlid",D957,1)),1,0)</f>
        <v>0</v>
      </c>
      <c r="AC957" s="0" t="n">
        <f aca="false">IF(ISNUMBER(FIND("1e kamerlid",D957,1)),1,0)</f>
        <v>1</v>
      </c>
      <c r="AD957" s="0" t="n">
        <f aca="false">IF(ISNUMBER(FIND("minister",D957,1)),1,0)</f>
        <v>0</v>
      </c>
      <c r="AE957" s="0" t="n">
        <f aca="false">IF(ISNUMBER(FIND("gedeputeerde",D957,1)),1,0)</f>
        <v>0</v>
      </c>
      <c r="AF957" s="0" t="n">
        <f aca="false">IF(ISNUMBER(FIND("commissaris",D957,1)),1,0)</f>
        <v>0</v>
      </c>
    </row>
    <row r="958" customFormat="false" ht="15" hidden="false" customHeight="false" outlineLevel="0" collapsed="false">
      <c r="A958" s="32" t="s">
        <v>3934</v>
      </c>
      <c r="B958" s="32" t="s">
        <v>2871</v>
      </c>
      <c r="C958" s="32" t="s">
        <v>3935</v>
      </c>
      <c r="D958" s="32" t="s">
        <v>35</v>
      </c>
      <c r="E958" s="7" t="s">
        <v>3936</v>
      </c>
      <c r="F958" s="32" t="s">
        <v>2290</v>
      </c>
      <c r="G958" s="7" t="s">
        <v>3937</v>
      </c>
      <c r="H958" s="7" t="s">
        <v>3928</v>
      </c>
      <c r="I958" s="8" t="s">
        <v>105</v>
      </c>
      <c r="J958" s="8" t="s">
        <v>76</v>
      </c>
      <c r="K958" s="8" t="s">
        <v>77</v>
      </c>
      <c r="L958" s="7" t="s">
        <v>3938</v>
      </c>
      <c r="M958" s="34"/>
      <c r="N958" s="30" t="s">
        <v>77</v>
      </c>
      <c r="O958" s="9" t="n">
        <v>1905</v>
      </c>
      <c r="P958" s="0" t="str">
        <f aca="false">RIGHT(VLOOKUP(A958,Sheet2!A:C,3,0),4)</f>
        <v>1909</v>
      </c>
      <c r="Q958" s="0" t="n">
        <f aca="false">P958-O958</f>
        <v>4</v>
      </c>
      <c r="R958" s="0" t="str">
        <f aca="false">VLOOKUP(A958,Sheet1!A:K,8,0)</f>
        <v>VDB</v>
      </c>
      <c r="S958" s="0" t="s">
        <v>42</v>
      </c>
      <c r="T958" s="0" t="str">
        <f aca="false">RIGHT(VLOOKUP(A958,Sheet1!A:K,11,0),4)</f>
        <v>1859</v>
      </c>
      <c r="U958" s="0" t="str">
        <f aca="false">RIGHT(G958,4)</f>
        <v>1942</v>
      </c>
      <c r="V958" s="0" t="n">
        <f aca="false">U958-T958</f>
        <v>83</v>
      </c>
      <c r="W958" s="0" t="n">
        <f aca="false">IF(O958&lt;1881,1,0)</f>
        <v>0</v>
      </c>
      <c r="X958" s="0" t="n">
        <f aca="false">IF(AND(O958&gt;1880,O958&lt;1901),1,0)</f>
        <v>0</v>
      </c>
      <c r="Y958" s="0" t="n">
        <f aca="false">IF(AND(O958&gt;1900,O958&lt;1919),1,0)</f>
        <v>1</v>
      </c>
      <c r="Z958" s="0" t="n">
        <f aca="false">IF(O958&gt;1918,1,0)</f>
        <v>0</v>
      </c>
      <c r="AA958" s="0" t="n">
        <f aca="false">IF(W958=1,1,IF(X958=1,2,IF(Y958=1,3,IF(Z958=1,4,0))))</f>
        <v>3</v>
      </c>
      <c r="AB958" s="0" t="n">
        <f aca="false">IF(ISNUMBER(FIND("2e kamerlid",D958,1)),1,0)</f>
        <v>1</v>
      </c>
      <c r="AC958" s="0" t="n">
        <f aca="false">IF(ISNUMBER(FIND("1e kamerlid",D958,1)),1,0)</f>
        <v>0</v>
      </c>
      <c r="AD958" s="0" t="n">
        <f aca="false">IF(ISNUMBER(FIND("minister",D958,1)),1,0)</f>
        <v>0</v>
      </c>
      <c r="AE958" s="0" t="n">
        <f aca="false">IF(ISNUMBER(FIND("gedeputeerde",D958,1)),1,0)</f>
        <v>0</v>
      </c>
      <c r="AF958" s="0" t="n">
        <f aca="false">IF(ISNUMBER(FIND("commissaris",D958,1)),1,0)</f>
        <v>0</v>
      </c>
    </row>
    <row r="959" customFormat="false" ht="28" hidden="false" customHeight="false" outlineLevel="0" collapsed="false">
      <c r="A959" s="32" t="s">
        <v>3939</v>
      </c>
      <c r="B959" s="32" t="s">
        <v>3940</v>
      </c>
      <c r="C959" s="32" t="s">
        <v>194</v>
      </c>
      <c r="D959" s="32" t="s">
        <v>35</v>
      </c>
      <c r="E959" s="7" t="s">
        <v>3941</v>
      </c>
      <c r="F959" s="32" t="s">
        <v>110</v>
      </c>
      <c r="G959" s="7" t="s">
        <v>3942</v>
      </c>
      <c r="H959" s="7" t="s">
        <v>3928</v>
      </c>
      <c r="I959" s="8" t="s">
        <v>105</v>
      </c>
      <c r="J959" s="8" t="s">
        <v>76</v>
      </c>
      <c r="K959" s="8" t="s">
        <v>77</v>
      </c>
      <c r="L959" s="30" t="s">
        <v>3642</v>
      </c>
      <c r="M959" s="33" t="s">
        <v>3943</v>
      </c>
      <c r="N959" s="30" t="s">
        <v>77</v>
      </c>
      <c r="O959" s="9" t="n">
        <v>1937</v>
      </c>
      <c r="P959" s="0" t="str">
        <f aca="false">RIGHT(VLOOKUP(A959,Sheet2!A:C,3,0),4)</f>
        <v>1939</v>
      </c>
      <c r="Q959" s="0" t="n">
        <f aca="false">P959-O959</f>
        <v>2</v>
      </c>
      <c r="R959" s="0" t="str">
        <f aca="false">VLOOKUP(A959,Sheet1!A:K,8,0)</f>
        <v>ARP</v>
      </c>
      <c r="S959" s="0" t="s">
        <v>69</v>
      </c>
      <c r="T959" s="0" t="str">
        <f aca="false">RIGHT(VLOOKUP(A959,Sheet1!A:K,11,0),4)</f>
        <v>1888</v>
      </c>
      <c r="U959" s="0" t="str">
        <f aca="false">RIGHT(G959,4)</f>
        <v>1942</v>
      </c>
      <c r="V959" s="0" t="n">
        <f aca="false">U959-T959</f>
        <v>54</v>
      </c>
      <c r="W959" s="0" t="n">
        <f aca="false">IF(O959&lt;1881,1,0)</f>
        <v>0</v>
      </c>
      <c r="X959" s="0" t="n">
        <f aca="false">IF(AND(O959&gt;1880,O959&lt;1901),1,0)</f>
        <v>0</v>
      </c>
      <c r="Y959" s="0" t="n">
        <f aca="false">IF(AND(O959&gt;1900,O959&lt;1919),1,0)</f>
        <v>0</v>
      </c>
      <c r="Z959" s="0" t="n">
        <f aca="false">IF(O959&gt;1918,1,0)</f>
        <v>1</v>
      </c>
      <c r="AA959" s="0" t="n">
        <f aca="false">IF(W959=1,1,IF(X959=1,2,IF(Y959=1,3,IF(Z959=1,4,0))))</f>
        <v>4</v>
      </c>
      <c r="AB959" s="0" t="n">
        <f aca="false">IF(ISNUMBER(FIND("2e kamerlid",D959,1)),1,0)</f>
        <v>1</v>
      </c>
      <c r="AC959" s="0" t="n">
        <f aca="false">IF(ISNUMBER(FIND("1e kamerlid",D959,1)),1,0)</f>
        <v>0</v>
      </c>
      <c r="AD959" s="0" t="n">
        <f aca="false">IF(ISNUMBER(FIND("minister",D959,1)),1,0)</f>
        <v>0</v>
      </c>
      <c r="AE959" s="0" t="n">
        <f aca="false">IF(ISNUMBER(FIND("gedeputeerde",D959,1)),1,0)</f>
        <v>0</v>
      </c>
      <c r="AF959" s="0" t="n">
        <f aca="false">IF(ISNUMBER(FIND("commissaris",D959,1)),1,0)</f>
        <v>0</v>
      </c>
    </row>
    <row r="960" customFormat="false" ht="28" hidden="false" customHeight="false" outlineLevel="0" collapsed="false">
      <c r="A960" s="32" t="s">
        <v>3944</v>
      </c>
      <c r="B960" s="32" t="s">
        <v>3485</v>
      </c>
      <c r="C960" s="32" t="s">
        <v>310</v>
      </c>
      <c r="D960" s="32" t="s">
        <v>46</v>
      </c>
      <c r="E960" s="7" t="s">
        <v>2668</v>
      </c>
      <c r="F960" s="32" t="s">
        <v>102</v>
      </c>
      <c r="G960" s="7" t="s">
        <v>3945</v>
      </c>
      <c r="H960" s="7" t="s">
        <v>3928</v>
      </c>
      <c r="I960" s="8" t="s">
        <v>105</v>
      </c>
      <c r="J960" s="8" t="s">
        <v>76</v>
      </c>
      <c r="K960" s="8" t="s">
        <v>77</v>
      </c>
      <c r="L960" s="30" t="s">
        <v>3946</v>
      </c>
      <c r="M960" s="33" t="s">
        <v>3947</v>
      </c>
      <c r="N960" s="30" t="s">
        <v>77</v>
      </c>
      <c r="O960" s="9" t="n">
        <v>1929</v>
      </c>
      <c r="P960" s="0" t="str">
        <f aca="false">RIGHT(VLOOKUP(A960,Sheet2!A:C,3,0),4)</f>
        <v>1942</v>
      </c>
      <c r="Q960" s="0" t="n">
        <f aca="false">P960-O960</f>
        <v>13</v>
      </c>
      <c r="R960" s="0" t="str">
        <f aca="false">VLOOKUP(A960,Sheet1!A:K,8,0)</f>
        <v>ARP</v>
      </c>
      <c r="S960" s="0" t="s">
        <v>69</v>
      </c>
      <c r="T960" s="0" t="str">
        <f aca="false">RIGHT(VLOOKUP(A960,Sheet1!A:K,11,0),4)</f>
        <v>1865</v>
      </c>
      <c r="U960" s="0" t="str">
        <f aca="false">RIGHT(G960,4)</f>
        <v>1942</v>
      </c>
      <c r="V960" s="0" t="n">
        <f aca="false">U960-T960</f>
        <v>77</v>
      </c>
      <c r="W960" s="0" t="n">
        <f aca="false">IF(O960&lt;1881,1,0)</f>
        <v>0</v>
      </c>
      <c r="X960" s="0" t="n">
        <f aca="false">IF(AND(O960&gt;1880,O960&lt;1901),1,0)</f>
        <v>0</v>
      </c>
      <c r="Y960" s="0" t="n">
        <f aca="false">IF(AND(O960&gt;1900,O960&lt;1919),1,0)</f>
        <v>0</v>
      </c>
      <c r="Z960" s="0" t="n">
        <f aca="false">IF(O960&gt;1918,1,0)</f>
        <v>1</v>
      </c>
      <c r="AA960" s="0" t="n">
        <f aca="false">IF(W960=1,1,IF(X960=1,2,IF(Y960=1,3,IF(Z960=1,4,0))))</f>
        <v>4</v>
      </c>
      <c r="AB960" s="0" t="n">
        <f aca="false">IF(ISNUMBER(FIND("2e kamerlid",D960,1)),1,0)</f>
        <v>1</v>
      </c>
      <c r="AC960" s="0" t="n">
        <f aca="false">IF(ISNUMBER(FIND("1e kamerlid",D960,1)),1,0)</f>
        <v>1</v>
      </c>
      <c r="AD960" s="0" t="n">
        <f aca="false">IF(ISNUMBER(FIND("minister",D960,1)),1,0)</f>
        <v>0</v>
      </c>
      <c r="AE960" s="0" t="n">
        <f aca="false">IF(ISNUMBER(FIND("gedeputeerde",D960,1)),1,0)</f>
        <v>0</v>
      </c>
      <c r="AF960" s="0" t="n">
        <f aca="false">IF(ISNUMBER(FIND("commissaris",D960,1)),1,0)</f>
        <v>0</v>
      </c>
    </row>
    <row r="961" customFormat="false" ht="15" hidden="false" customHeight="false" outlineLevel="0" collapsed="false">
      <c r="A961" s="32" t="s">
        <v>3948</v>
      </c>
      <c r="B961" s="32" t="s">
        <v>3949</v>
      </c>
      <c r="C961" s="32" t="s">
        <v>365</v>
      </c>
      <c r="D961" s="32" t="s">
        <v>35</v>
      </c>
      <c r="E961" s="7" t="s">
        <v>3950</v>
      </c>
      <c r="F961" s="32" t="s">
        <v>37</v>
      </c>
      <c r="G961" s="7" t="s">
        <v>3951</v>
      </c>
      <c r="H961" s="7" t="s">
        <v>3928</v>
      </c>
      <c r="I961" s="8" t="s">
        <v>39</v>
      </c>
      <c r="J961" s="8" t="s">
        <v>40</v>
      </c>
      <c r="K961" s="8" t="s">
        <v>40</v>
      </c>
      <c r="L961" s="30" t="n">
        <v>8869</v>
      </c>
      <c r="M961" s="33" t="s">
        <v>39</v>
      </c>
      <c r="N961" s="30" t="s">
        <v>40</v>
      </c>
      <c r="O961" s="9" t="n">
        <v>1905</v>
      </c>
      <c r="P961" s="0" t="str">
        <f aca="false">RIGHT(VLOOKUP(A961,Sheet2!A:C,3,0),4)</f>
        <v>1918</v>
      </c>
      <c r="Q961" s="0" t="n">
        <f aca="false">P961-O961</f>
        <v>13</v>
      </c>
      <c r="R961" s="0" t="str">
        <f aca="false">VLOOKUP(A961,Sheet1!A:K,8,0)</f>
        <v>Liberale Unie</v>
      </c>
      <c r="S961" s="0" t="s">
        <v>50</v>
      </c>
      <c r="T961" s="0" t="str">
        <f aca="false">RIGHT(VLOOKUP(A961,Sheet1!A:K,11,0),4)</f>
        <v>1865</v>
      </c>
      <c r="U961" s="0" t="str">
        <f aca="false">RIGHT(G961,4)</f>
        <v>1942</v>
      </c>
      <c r="V961" s="0" t="n">
        <f aca="false">U961-T961</f>
        <v>77</v>
      </c>
      <c r="W961" s="0" t="n">
        <f aca="false">IF(O961&lt;1881,1,0)</f>
        <v>0</v>
      </c>
      <c r="X961" s="0" t="n">
        <f aca="false">IF(AND(O961&gt;1880,O961&lt;1901),1,0)</f>
        <v>0</v>
      </c>
      <c r="Y961" s="0" t="n">
        <f aca="false">IF(AND(O961&gt;1900,O961&lt;1919),1,0)</f>
        <v>1</v>
      </c>
      <c r="Z961" s="0" t="n">
        <f aca="false">IF(O961&gt;1918,1,0)</f>
        <v>0</v>
      </c>
      <c r="AA961" s="0" t="n">
        <f aca="false">IF(W961=1,1,IF(X961=1,2,IF(Y961=1,3,IF(Z961=1,4,0))))</f>
        <v>3</v>
      </c>
      <c r="AB961" s="0" t="n">
        <f aca="false">IF(ISNUMBER(FIND("2e kamerlid",D961,1)),1,0)</f>
        <v>1</v>
      </c>
      <c r="AC961" s="0" t="n">
        <f aca="false">IF(ISNUMBER(FIND("1e kamerlid",D961,1)),1,0)</f>
        <v>0</v>
      </c>
      <c r="AD961" s="0" t="n">
        <f aca="false">IF(ISNUMBER(FIND("minister",D961,1)),1,0)</f>
        <v>0</v>
      </c>
      <c r="AE961" s="0" t="n">
        <f aca="false">IF(ISNUMBER(FIND("gedeputeerde",D961,1)),1,0)</f>
        <v>0</v>
      </c>
      <c r="AF961" s="0" t="n">
        <f aca="false">IF(ISNUMBER(FIND("commissaris",D961,1)),1,0)</f>
        <v>0</v>
      </c>
    </row>
    <row r="962" customFormat="false" ht="28" hidden="false" customHeight="false" outlineLevel="0" collapsed="false">
      <c r="A962" s="32" t="s">
        <v>3952</v>
      </c>
      <c r="B962" s="32" t="s">
        <v>1404</v>
      </c>
      <c r="C962" s="32" t="s">
        <v>81</v>
      </c>
      <c r="D962" s="32" t="s">
        <v>2852</v>
      </c>
      <c r="E962" s="7" t="s">
        <v>3950</v>
      </c>
      <c r="F962" s="32" t="s">
        <v>37</v>
      </c>
      <c r="G962" s="7" t="s">
        <v>3953</v>
      </c>
      <c r="H962" s="7" t="s">
        <v>3928</v>
      </c>
      <c r="I962" s="8" t="s">
        <v>39</v>
      </c>
      <c r="J962" s="8" t="s">
        <v>40</v>
      </c>
      <c r="K962" s="8" t="s">
        <v>40</v>
      </c>
      <c r="L962" s="30" t="n">
        <v>8871</v>
      </c>
      <c r="M962" s="33" t="s">
        <v>39</v>
      </c>
      <c r="N962" s="30" t="s">
        <v>40</v>
      </c>
      <c r="O962" s="9" t="n">
        <v>1918</v>
      </c>
      <c r="P962" s="0" t="str">
        <f aca="false">RIGHT(VLOOKUP(A962,Sheet2!A:C,3,0),4)</f>
        <v>1927</v>
      </c>
      <c r="Q962" s="0" t="n">
        <f aca="false">P962-O962</f>
        <v>9</v>
      </c>
      <c r="R962" s="0" t="str">
        <f aca="false">VLOOKUP(A962,Sheet1!A:K,8,0)</f>
        <v>partijloze liberaal</v>
      </c>
      <c r="S962" s="0" t="s">
        <v>50</v>
      </c>
      <c r="T962" s="0" t="str">
        <f aca="false">RIGHT(VLOOKUP(A962,Sheet1!A:K,11,0),4)</f>
        <v>1874</v>
      </c>
      <c r="U962" s="0" t="str">
        <f aca="false">RIGHT(G962,4)</f>
        <v>1942</v>
      </c>
      <c r="V962" s="0" t="n">
        <f aca="false">U962-T962</f>
        <v>68</v>
      </c>
      <c r="W962" s="0" t="n">
        <f aca="false">IF(O962&lt;1881,1,0)</f>
        <v>0</v>
      </c>
      <c r="X962" s="0" t="n">
        <f aca="false">IF(AND(O962&gt;1880,O962&lt;1901),1,0)</f>
        <v>0</v>
      </c>
      <c r="Y962" s="0" t="n">
        <f aca="false">IF(AND(O962&gt;1900,O962&lt;1919),1,0)</f>
        <v>1</v>
      </c>
      <c r="Z962" s="0" t="n">
        <f aca="false">IF(O962&gt;1918,1,0)</f>
        <v>0</v>
      </c>
      <c r="AA962" s="0" t="n">
        <f aca="false">IF(W962=1,1,IF(X962=1,2,IF(Y962=1,3,IF(Z962=1,4,0))))</f>
        <v>3</v>
      </c>
      <c r="AB962" s="0" t="n">
        <f aca="false">IF(ISNUMBER(FIND("2e kamerlid",D962,1)),1,0)</f>
        <v>0</v>
      </c>
      <c r="AC962" s="0" t="n">
        <f aca="false">IF(ISNUMBER(FIND("1e kamerlid",D962,1)),1,0)</f>
        <v>0</v>
      </c>
      <c r="AD962" s="0" t="n">
        <f aca="false">IF(ISNUMBER(FIND("minister",D962,1)),1,0)</f>
        <v>1</v>
      </c>
      <c r="AE962" s="0" t="n">
        <f aca="false">IF(ISNUMBER(FIND("gedeputeerde",D962,1)),1,0)</f>
        <v>0</v>
      </c>
      <c r="AF962" s="0" t="n">
        <f aca="false">IF(ISNUMBER(FIND("commissaris",D962,1)),1,0)</f>
        <v>0</v>
      </c>
    </row>
    <row r="963" customFormat="false" ht="15" hidden="false" customHeight="false" outlineLevel="0" collapsed="false">
      <c r="A963" s="32" t="s">
        <v>3954</v>
      </c>
      <c r="B963" s="32" t="s">
        <v>3955</v>
      </c>
      <c r="C963" s="32" t="s">
        <v>3956</v>
      </c>
      <c r="D963" s="32" t="s">
        <v>2852</v>
      </c>
      <c r="E963" s="7" t="s">
        <v>3950</v>
      </c>
      <c r="F963" s="32" t="s">
        <v>37</v>
      </c>
      <c r="G963" s="7" t="s">
        <v>3957</v>
      </c>
      <c r="H963" s="7" t="s">
        <v>3928</v>
      </c>
      <c r="I963" s="8" t="s">
        <v>105</v>
      </c>
      <c r="J963" s="8" t="s">
        <v>76</v>
      </c>
      <c r="K963" s="8" t="s">
        <v>77</v>
      </c>
      <c r="L963" s="8"/>
      <c r="M963" s="33" t="s">
        <v>3958</v>
      </c>
      <c r="N963" s="30" t="s">
        <v>77</v>
      </c>
      <c r="O963" s="9" t="n">
        <v>1925</v>
      </c>
      <c r="P963" s="0" t="str">
        <f aca="false">RIGHT(VLOOKUP(A963,Sheet2!A:C,3,0),4)</f>
        <v>1929</v>
      </c>
      <c r="Q963" s="0" t="n">
        <f aca="false">P963-O963</f>
        <v>4</v>
      </c>
      <c r="R963" s="0" t="str">
        <f aca="false">VLOOKUP(A963,Sheet1!A:K,8,0)</f>
        <v>Algemeene Bond (RKSP);RKSP</v>
      </c>
      <c r="S963" s="0" t="s">
        <v>69</v>
      </c>
      <c r="T963" s="0" t="str">
        <f aca="false">RIGHT(VLOOKUP(A963,Sheet1!A:K,11,0),4)</f>
        <v>1874</v>
      </c>
      <c r="U963" s="0" t="str">
        <f aca="false">RIGHT(G963,4)</f>
        <v>1942</v>
      </c>
      <c r="V963" s="0" t="n">
        <f aca="false">U963-T963</f>
        <v>68</v>
      </c>
      <c r="W963" s="0" t="n">
        <f aca="false">IF(O963&lt;1881,1,0)</f>
        <v>0</v>
      </c>
      <c r="X963" s="0" t="n">
        <f aca="false">IF(AND(O963&gt;1880,O963&lt;1901),1,0)</f>
        <v>0</v>
      </c>
      <c r="Y963" s="0" t="n">
        <f aca="false">IF(AND(O963&gt;1900,O963&lt;1919),1,0)</f>
        <v>0</v>
      </c>
      <c r="Z963" s="0" t="n">
        <f aca="false">IF(O963&gt;1918,1,0)</f>
        <v>1</v>
      </c>
      <c r="AA963" s="0" t="n">
        <f aca="false">IF(W963=1,1,IF(X963=1,2,IF(Y963=1,3,IF(Z963=1,4,0))))</f>
        <v>4</v>
      </c>
      <c r="AB963" s="0" t="n">
        <f aca="false">IF(ISNUMBER(FIND("2e kamerlid",D963,1)),1,0)</f>
        <v>0</v>
      </c>
      <c r="AC963" s="0" t="n">
        <f aca="false">IF(ISNUMBER(FIND("1e kamerlid",D963,1)),1,0)</f>
        <v>0</v>
      </c>
      <c r="AD963" s="0" t="n">
        <f aca="false">IF(ISNUMBER(FIND("minister",D963,1)),1,0)</f>
        <v>1</v>
      </c>
      <c r="AE963" s="0" t="n">
        <f aca="false">IF(ISNUMBER(FIND("gedeputeerde",D963,1)),1,0)</f>
        <v>0</v>
      </c>
      <c r="AF963" s="0" t="n">
        <f aca="false">IF(ISNUMBER(FIND("commissaris",D963,1)),1,0)</f>
        <v>0</v>
      </c>
    </row>
    <row r="964" customFormat="false" ht="28" hidden="false" customHeight="false" outlineLevel="0" collapsed="false">
      <c r="A964" s="32" t="s">
        <v>3959</v>
      </c>
      <c r="B964" s="32" t="s">
        <v>3960</v>
      </c>
      <c r="C964" s="32" t="s">
        <v>412</v>
      </c>
      <c r="D964" s="32" t="s">
        <v>2852</v>
      </c>
      <c r="E964" s="7" t="s">
        <v>3950</v>
      </c>
      <c r="F964" s="32" t="s">
        <v>37</v>
      </c>
      <c r="G964" s="7" t="s">
        <v>3961</v>
      </c>
      <c r="H964" s="7" t="s">
        <v>3928</v>
      </c>
      <c r="I964" s="8" t="s">
        <v>105</v>
      </c>
      <c r="J964" s="8" t="s">
        <v>76</v>
      </c>
      <c r="K964" s="8" t="s">
        <v>77</v>
      </c>
      <c r="L964" s="8"/>
      <c r="M964" s="33" t="s">
        <v>3962</v>
      </c>
      <c r="N964" s="30" t="s">
        <v>77</v>
      </c>
      <c r="O964" s="9" t="n">
        <v>1918</v>
      </c>
      <c r="P964" s="0" t="str">
        <f aca="false">RIGHT(VLOOKUP(A964,Sheet2!A:C,3,0),4)</f>
        <v>1919</v>
      </c>
      <c r="Q964" s="0" t="n">
        <f aca="false">P964-O964</f>
        <v>1</v>
      </c>
      <c r="R964" s="0" t="str">
        <f aca="false">VLOOKUP(A964,Sheet1!A:K,8,0)</f>
        <v>partijloze c.h.</v>
      </c>
      <c r="S964" s="0" t="s">
        <v>69</v>
      </c>
      <c r="T964" s="0" t="str">
        <f aca="false">RIGHT(VLOOKUP(A964,Sheet1!A:K,11,0),4)</f>
        <v>1860</v>
      </c>
      <c r="U964" s="0" t="str">
        <f aca="false">RIGHT(G964,4)</f>
        <v>1942</v>
      </c>
      <c r="V964" s="0" t="n">
        <f aca="false">U964-T964</f>
        <v>82</v>
      </c>
      <c r="W964" s="0" t="n">
        <f aca="false">IF(O964&lt;1881,1,0)</f>
        <v>0</v>
      </c>
      <c r="X964" s="0" t="n">
        <f aca="false">IF(AND(O964&gt;1880,O964&lt;1901),1,0)</f>
        <v>0</v>
      </c>
      <c r="Y964" s="0" t="n">
        <f aca="false">IF(AND(O964&gt;1900,O964&lt;1919),1,0)</f>
        <v>1</v>
      </c>
      <c r="Z964" s="0" t="n">
        <f aca="false">IF(O964&gt;1918,1,0)</f>
        <v>0</v>
      </c>
      <c r="AA964" s="0" t="n">
        <f aca="false">IF(W964=1,1,IF(X964=1,2,IF(Y964=1,3,IF(Z964=1,4,0))))</f>
        <v>3</v>
      </c>
      <c r="AB964" s="0" t="n">
        <f aca="false">IF(ISNUMBER(FIND("2e kamerlid",D964,1)),1,0)</f>
        <v>0</v>
      </c>
      <c r="AC964" s="0" t="n">
        <f aca="false">IF(ISNUMBER(FIND("1e kamerlid",D964,1)),1,0)</f>
        <v>0</v>
      </c>
      <c r="AD964" s="0" t="n">
        <f aca="false">IF(ISNUMBER(FIND("minister",D964,1)),1,0)</f>
        <v>1</v>
      </c>
      <c r="AE964" s="0" t="n">
        <f aca="false">IF(ISNUMBER(FIND("gedeputeerde",D964,1)),1,0)</f>
        <v>0</v>
      </c>
      <c r="AF964" s="0" t="n">
        <f aca="false">IF(ISNUMBER(FIND("commissaris",D964,1)),1,0)</f>
        <v>0</v>
      </c>
    </row>
    <row r="965" customFormat="false" ht="15" hidden="false" customHeight="false" outlineLevel="0" collapsed="false">
      <c r="A965" s="32" t="s">
        <v>3963</v>
      </c>
      <c r="B965" s="32" t="s">
        <v>3964</v>
      </c>
      <c r="C965" s="32" t="s">
        <v>3965</v>
      </c>
      <c r="D965" s="32" t="s">
        <v>35</v>
      </c>
      <c r="E965" s="7" t="s">
        <v>1082</v>
      </c>
      <c r="F965" s="32" t="s">
        <v>117</v>
      </c>
      <c r="G965" s="7" t="s">
        <v>3966</v>
      </c>
      <c r="H965" s="7" t="s">
        <v>3928</v>
      </c>
      <c r="I965" s="8" t="s">
        <v>39</v>
      </c>
      <c r="J965" s="8" t="s">
        <v>40</v>
      </c>
      <c r="K965" s="8" t="s">
        <v>40</v>
      </c>
      <c r="L965" s="8"/>
      <c r="M965" s="33" t="s">
        <v>39</v>
      </c>
      <c r="N965" s="30" t="s">
        <v>40</v>
      </c>
      <c r="O965" s="9" t="n">
        <v>1933</v>
      </c>
      <c r="P965" s="0" t="str">
        <f aca="false">RIGHT(VLOOKUP(A965,Sheet2!A:C,3,0),4)</f>
        <v>1937</v>
      </c>
      <c r="Q965" s="0" t="n">
        <f aca="false">P965-O965</f>
        <v>4</v>
      </c>
      <c r="R965" s="0" t="str">
        <f aca="false">VLOOKUP(A965,Sheet1!A:K,8,0)</f>
        <v>RSP;RSAP</v>
      </c>
      <c r="S965" s="0" t="s">
        <v>42</v>
      </c>
      <c r="T965" s="0" t="str">
        <f aca="false">RIGHT(VLOOKUP(A965,Sheet1!A:K,11,0),4)</f>
        <v>1883</v>
      </c>
      <c r="U965" s="0" t="str">
        <f aca="false">RIGHT(G965,4)</f>
        <v>1942</v>
      </c>
      <c r="V965" s="0" t="n">
        <f aca="false">U965-T965</f>
        <v>59</v>
      </c>
      <c r="W965" s="0" t="n">
        <f aca="false">IF(O965&lt;1881,1,0)</f>
        <v>0</v>
      </c>
      <c r="X965" s="0" t="n">
        <f aca="false">IF(AND(O965&gt;1880,O965&lt;1901),1,0)</f>
        <v>0</v>
      </c>
      <c r="Y965" s="0" t="n">
        <f aca="false">IF(AND(O965&gt;1900,O965&lt;1919),1,0)</f>
        <v>0</v>
      </c>
      <c r="Z965" s="0" t="n">
        <f aca="false">IF(O965&gt;1918,1,0)</f>
        <v>1</v>
      </c>
      <c r="AA965" s="0" t="n">
        <f aca="false">IF(W965=1,1,IF(X965=1,2,IF(Y965=1,3,IF(Z965=1,4,0))))</f>
        <v>4</v>
      </c>
      <c r="AB965" s="0" t="n">
        <f aca="false">IF(ISNUMBER(FIND("2e kamerlid",D965,1)),1,0)</f>
        <v>1</v>
      </c>
      <c r="AC965" s="0" t="n">
        <f aca="false">IF(ISNUMBER(FIND("1e kamerlid",D965,1)),1,0)</f>
        <v>0</v>
      </c>
      <c r="AD965" s="0" t="n">
        <f aca="false">IF(ISNUMBER(FIND("minister",D965,1)),1,0)</f>
        <v>0</v>
      </c>
      <c r="AE965" s="0" t="n">
        <f aca="false">IF(ISNUMBER(FIND("gedeputeerde",D965,1)),1,0)</f>
        <v>0</v>
      </c>
      <c r="AF965" s="0" t="n">
        <f aca="false">IF(ISNUMBER(FIND("commissaris",D965,1)),1,0)</f>
        <v>0</v>
      </c>
    </row>
    <row r="966" customFormat="false" ht="15" hidden="false" customHeight="false" outlineLevel="0" collapsed="false">
      <c r="A966" s="32" t="s">
        <v>3967</v>
      </c>
      <c r="B966" s="32" t="s">
        <v>3968</v>
      </c>
      <c r="C966" s="32" t="s">
        <v>3969</v>
      </c>
      <c r="D966" s="32" t="s">
        <v>35</v>
      </c>
      <c r="E966" s="7" t="s">
        <v>1205</v>
      </c>
      <c r="F966" s="32" t="s">
        <v>110</v>
      </c>
      <c r="G966" s="7" t="s">
        <v>3970</v>
      </c>
      <c r="H966" s="7" t="s">
        <v>3928</v>
      </c>
      <c r="I966" s="8" t="s">
        <v>105</v>
      </c>
      <c r="J966" s="8" t="s">
        <v>76</v>
      </c>
      <c r="K966" s="8" t="s">
        <v>77</v>
      </c>
      <c r="L966" s="8"/>
      <c r="M966" s="33" t="s">
        <v>39</v>
      </c>
      <c r="N966" s="30" t="s">
        <v>77</v>
      </c>
      <c r="O966" s="9" t="n">
        <v>1918</v>
      </c>
      <c r="P966" s="0" t="str">
        <f aca="false">RIGHT(VLOOKUP(A966,Sheet2!A:C,3,0),4)</f>
        <v>1918</v>
      </c>
      <c r="Q966" s="0" t="n">
        <f aca="false">P966-O966</f>
        <v>0</v>
      </c>
      <c r="R966" s="0" t="str">
        <f aca="false">VLOOKUP(A966,Sheet1!A:K,8,0)</f>
        <v>Algemeene Bond (RKSP)</v>
      </c>
      <c r="S966" s="0" t="s">
        <v>69</v>
      </c>
      <c r="T966" s="0" t="str">
        <f aca="false">RIGHT(VLOOKUP(A966,Sheet1!A:K,11,0),4)</f>
        <v>1866</v>
      </c>
      <c r="U966" s="0" t="str">
        <f aca="false">RIGHT(G966,4)</f>
        <v>1942</v>
      </c>
      <c r="V966" s="0" t="n">
        <f aca="false">U966-T966</f>
        <v>76</v>
      </c>
      <c r="W966" s="0" t="n">
        <f aca="false">IF(O966&lt;1881,1,0)</f>
        <v>0</v>
      </c>
      <c r="X966" s="0" t="n">
        <f aca="false">IF(AND(O966&gt;1880,O966&lt;1901),1,0)</f>
        <v>0</v>
      </c>
      <c r="Y966" s="0" t="n">
        <f aca="false">IF(AND(O966&gt;1900,O966&lt;1919),1,0)</f>
        <v>1</v>
      </c>
      <c r="Z966" s="0" t="n">
        <f aca="false">IF(O966&gt;1918,1,0)</f>
        <v>0</v>
      </c>
      <c r="AA966" s="0" t="n">
        <f aca="false">IF(W966=1,1,IF(X966=1,2,IF(Y966=1,3,IF(Z966=1,4,0))))</f>
        <v>3</v>
      </c>
      <c r="AB966" s="0" t="n">
        <f aca="false">IF(ISNUMBER(FIND("2e kamerlid",D966,1)),1,0)</f>
        <v>1</v>
      </c>
      <c r="AC966" s="0" t="n">
        <f aca="false">IF(ISNUMBER(FIND("1e kamerlid",D966,1)),1,0)</f>
        <v>0</v>
      </c>
      <c r="AD966" s="0" t="n">
        <f aca="false">IF(ISNUMBER(FIND("minister",D966,1)),1,0)</f>
        <v>0</v>
      </c>
      <c r="AE966" s="0" t="n">
        <f aca="false">IF(ISNUMBER(FIND("gedeputeerde",D966,1)),1,0)</f>
        <v>0</v>
      </c>
      <c r="AF966" s="0" t="n">
        <f aca="false">IF(ISNUMBER(FIND("commissaris",D966,1)),1,0)</f>
        <v>0</v>
      </c>
    </row>
    <row r="967" customFormat="false" ht="15" hidden="false" customHeight="false" outlineLevel="0" collapsed="false">
      <c r="A967" s="32" t="s">
        <v>3971</v>
      </c>
      <c r="B967" s="32" t="s">
        <v>3972</v>
      </c>
      <c r="C967" s="32" t="s">
        <v>412</v>
      </c>
      <c r="D967" s="32" t="s">
        <v>35</v>
      </c>
      <c r="E967" s="7" t="s">
        <v>3973</v>
      </c>
      <c r="F967" s="32" t="s">
        <v>37</v>
      </c>
      <c r="G967" s="7" t="s">
        <v>3974</v>
      </c>
      <c r="H967" s="7" t="s">
        <v>3928</v>
      </c>
      <c r="I967" s="8" t="s">
        <v>39</v>
      </c>
      <c r="J967" s="8" t="s">
        <v>40</v>
      </c>
      <c r="K967" s="8" t="s">
        <v>40</v>
      </c>
      <c r="L967" s="30" t="n">
        <v>8669</v>
      </c>
      <c r="M967" s="33" t="s">
        <v>39</v>
      </c>
      <c r="N967" s="30" t="s">
        <v>40</v>
      </c>
      <c r="O967" s="9" t="n">
        <v>1925</v>
      </c>
      <c r="P967" s="0" t="str">
        <f aca="false">RIGHT(VLOOKUP(A967,Sheet2!A:C,3,0),4)</f>
        <v>1925</v>
      </c>
      <c r="Q967" s="0" t="n">
        <f aca="false">P967-O967</f>
        <v>0</v>
      </c>
      <c r="R967" s="0" t="str">
        <f aca="false">VLOOKUP(A967,Sheet1!A:K,8,0)</f>
        <v>ARP</v>
      </c>
      <c r="S967" s="0" t="s">
        <v>69</v>
      </c>
      <c r="T967" s="0" t="str">
        <f aca="false">RIGHT(VLOOKUP(A967,Sheet1!A:K,11,0),4)</f>
        <v>1867</v>
      </c>
      <c r="U967" s="0" t="str">
        <f aca="false">RIGHT(G967,4)</f>
        <v>1942</v>
      </c>
      <c r="V967" s="0" t="n">
        <f aca="false">U967-T967</f>
        <v>75</v>
      </c>
      <c r="W967" s="0" t="n">
        <f aca="false">IF(O967&lt;1881,1,0)</f>
        <v>0</v>
      </c>
      <c r="X967" s="0" t="n">
        <f aca="false">IF(AND(O967&gt;1880,O967&lt;1901),1,0)</f>
        <v>0</v>
      </c>
      <c r="Y967" s="0" t="n">
        <f aca="false">IF(AND(O967&gt;1900,O967&lt;1919),1,0)</f>
        <v>0</v>
      </c>
      <c r="Z967" s="0" t="n">
        <f aca="false">IF(O967&gt;1918,1,0)</f>
        <v>1</v>
      </c>
      <c r="AA967" s="0" t="n">
        <f aca="false">IF(W967=1,1,IF(X967=1,2,IF(Y967=1,3,IF(Z967=1,4,0))))</f>
        <v>4</v>
      </c>
      <c r="AB967" s="0" t="n">
        <f aca="false">IF(ISNUMBER(FIND("2e kamerlid",D967,1)),1,0)</f>
        <v>1</v>
      </c>
      <c r="AC967" s="0" t="n">
        <f aca="false">IF(ISNUMBER(FIND("1e kamerlid",D967,1)),1,0)</f>
        <v>0</v>
      </c>
      <c r="AD967" s="0" t="n">
        <f aca="false">IF(ISNUMBER(FIND("minister",D967,1)),1,0)</f>
        <v>0</v>
      </c>
      <c r="AE967" s="0" t="n">
        <f aca="false">IF(ISNUMBER(FIND("gedeputeerde",D967,1)),1,0)</f>
        <v>0</v>
      </c>
      <c r="AF967" s="0" t="n">
        <f aca="false">IF(ISNUMBER(FIND("commissaris",D967,1)),1,0)</f>
        <v>0</v>
      </c>
    </row>
    <row r="968" customFormat="false" ht="15" hidden="false" customHeight="false" outlineLevel="0" collapsed="false">
      <c r="A968" s="32" t="s">
        <v>3975</v>
      </c>
      <c r="B968" s="32" t="s">
        <v>3976</v>
      </c>
      <c r="C968" s="32" t="s">
        <v>127</v>
      </c>
      <c r="D968" s="32" t="s">
        <v>35</v>
      </c>
      <c r="E968" s="7" t="s">
        <v>3977</v>
      </c>
      <c r="F968" s="32" t="s">
        <v>2290</v>
      </c>
      <c r="G968" s="7" t="s">
        <v>3978</v>
      </c>
      <c r="H968" s="7" t="s">
        <v>3979</v>
      </c>
      <c r="I968" s="8" t="s">
        <v>105</v>
      </c>
      <c r="J968" s="8" t="s">
        <v>76</v>
      </c>
      <c r="K968" s="8" t="s">
        <v>77</v>
      </c>
      <c r="L968" s="7" t="s">
        <v>1259</v>
      </c>
      <c r="M968" s="34"/>
      <c r="N968" s="30" t="s">
        <v>77</v>
      </c>
      <c r="O968" s="9" t="n">
        <v>1936</v>
      </c>
      <c r="P968" s="0" t="str">
        <f aca="false">RIGHT(VLOOKUP(A968,Sheet2!A:C,3,0),4)</f>
        <v>1940</v>
      </c>
      <c r="Q968" s="0" t="n">
        <f aca="false">P968-O968</f>
        <v>4</v>
      </c>
      <c r="R968" s="0" t="str">
        <f aca="false">VLOOKUP(A968,Sheet1!A:K,8,0)</f>
        <v>VDB</v>
      </c>
      <c r="S968" s="0" t="s">
        <v>42</v>
      </c>
      <c r="T968" s="0" t="str">
        <f aca="false">RIGHT(VLOOKUP(A968,Sheet1!A:K,11,0),4)</f>
        <v>1877</v>
      </c>
      <c r="U968" s="0" t="str">
        <f aca="false">RIGHT(G968,4)</f>
        <v>1943</v>
      </c>
      <c r="V968" s="0" t="n">
        <f aca="false">U968-T968</f>
        <v>66</v>
      </c>
      <c r="W968" s="0" t="n">
        <f aca="false">IF(O968&lt;1881,1,0)</f>
        <v>0</v>
      </c>
      <c r="X968" s="0" t="n">
        <f aca="false">IF(AND(O968&gt;1880,O968&lt;1901),1,0)</f>
        <v>0</v>
      </c>
      <c r="Y968" s="0" t="n">
        <f aca="false">IF(AND(O968&gt;1900,O968&lt;1919),1,0)</f>
        <v>0</v>
      </c>
      <c r="Z968" s="0" t="n">
        <f aca="false">IF(O968&gt;1918,1,0)</f>
        <v>1</v>
      </c>
      <c r="AA968" s="0" t="n">
        <f aca="false">IF(W968=1,1,IF(X968=1,2,IF(Y968=1,3,IF(Z968=1,4,0))))</f>
        <v>4</v>
      </c>
      <c r="AB968" s="0" t="n">
        <f aca="false">IF(ISNUMBER(FIND("2e kamerlid",D968,1)),1,0)</f>
        <v>1</v>
      </c>
      <c r="AC968" s="0" t="n">
        <f aca="false">IF(ISNUMBER(FIND("1e kamerlid",D968,1)),1,0)</f>
        <v>0</v>
      </c>
      <c r="AD968" s="0" t="n">
        <f aca="false">IF(ISNUMBER(FIND("minister",D968,1)),1,0)</f>
        <v>0</v>
      </c>
      <c r="AE968" s="0" t="n">
        <f aca="false">IF(ISNUMBER(FIND("gedeputeerde",D968,1)),1,0)</f>
        <v>0</v>
      </c>
      <c r="AF968" s="0" t="n">
        <f aca="false">IF(ISNUMBER(FIND("commissaris",D968,1)),1,0)</f>
        <v>0</v>
      </c>
    </row>
    <row r="969" customFormat="false" ht="28" hidden="false" customHeight="false" outlineLevel="0" collapsed="false">
      <c r="A969" s="32" t="s">
        <v>3980</v>
      </c>
      <c r="B969" s="32" t="s">
        <v>3277</v>
      </c>
      <c r="C969" s="32" t="s">
        <v>3981</v>
      </c>
      <c r="D969" s="32" t="s">
        <v>46</v>
      </c>
      <c r="E969" s="7" t="s">
        <v>482</v>
      </c>
      <c r="F969" s="32" t="s">
        <v>102</v>
      </c>
      <c r="G969" s="7" t="s">
        <v>3982</v>
      </c>
      <c r="H969" s="7" t="s">
        <v>3979</v>
      </c>
      <c r="I969" s="8" t="s">
        <v>39</v>
      </c>
      <c r="J969" s="8" t="s">
        <v>40</v>
      </c>
      <c r="K969" s="8" t="s">
        <v>40</v>
      </c>
      <c r="L969" s="30" t="n">
        <v>476</v>
      </c>
      <c r="M969" s="33" t="s">
        <v>39</v>
      </c>
      <c r="N969" s="30" t="s">
        <v>40</v>
      </c>
      <c r="O969" s="9" t="n">
        <v>1925</v>
      </c>
      <c r="P969" s="0" t="str">
        <f aca="false">RIGHT(VLOOKUP(A969,Sheet2!A:C,3,0),4)</f>
        <v>1937</v>
      </c>
      <c r="Q969" s="0" t="n">
        <f aca="false">P969-O969</f>
        <v>12</v>
      </c>
      <c r="R969" s="0" t="str">
        <f aca="false">VLOOKUP(A969,Sheet1!A:K,8,0)</f>
        <v>SDAP</v>
      </c>
      <c r="S969" s="0" t="s">
        <v>42</v>
      </c>
      <c r="T969" s="0" t="str">
        <f aca="false">RIGHT(VLOOKUP(A969,Sheet1!A:K,11,0),4)</f>
        <v>1861</v>
      </c>
      <c r="U969" s="0" t="str">
        <f aca="false">RIGHT(G969,4)</f>
        <v>1943</v>
      </c>
      <c r="V969" s="0" t="n">
        <f aca="false">U969-T969</f>
        <v>82</v>
      </c>
      <c r="W969" s="0" t="n">
        <f aca="false">IF(O969&lt;1881,1,0)</f>
        <v>0</v>
      </c>
      <c r="X969" s="0" t="n">
        <f aca="false">IF(AND(O969&gt;1880,O969&lt;1901),1,0)</f>
        <v>0</v>
      </c>
      <c r="Y969" s="0" t="n">
        <f aca="false">IF(AND(O969&gt;1900,O969&lt;1919),1,0)</f>
        <v>0</v>
      </c>
      <c r="Z969" s="0" t="n">
        <f aca="false">IF(O969&gt;1918,1,0)</f>
        <v>1</v>
      </c>
      <c r="AA969" s="0" t="n">
        <f aca="false">IF(W969=1,1,IF(X969=1,2,IF(Y969=1,3,IF(Z969=1,4,0))))</f>
        <v>4</v>
      </c>
      <c r="AB969" s="0" t="n">
        <f aca="false">IF(ISNUMBER(FIND("2e kamerlid",D969,1)),1,0)</f>
        <v>1</v>
      </c>
      <c r="AC969" s="0" t="n">
        <f aca="false">IF(ISNUMBER(FIND("1e kamerlid",D969,1)),1,0)</f>
        <v>1</v>
      </c>
      <c r="AD969" s="0" t="n">
        <f aca="false">IF(ISNUMBER(FIND("minister",D969,1)),1,0)</f>
        <v>0</v>
      </c>
      <c r="AE969" s="0" t="n">
        <f aca="false">IF(ISNUMBER(FIND("gedeputeerde",D969,1)),1,0)</f>
        <v>0</v>
      </c>
      <c r="AF969" s="0" t="n">
        <f aca="false">IF(ISNUMBER(FIND("commissaris",D969,1)),1,0)</f>
        <v>0</v>
      </c>
    </row>
    <row r="970" customFormat="false" ht="15" hidden="false" customHeight="false" outlineLevel="0" collapsed="false">
      <c r="A970" s="32" t="s">
        <v>3983</v>
      </c>
      <c r="B970" s="32" t="s">
        <v>1355</v>
      </c>
      <c r="C970" s="32" t="s">
        <v>315</v>
      </c>
      <c r="D970" s="32" t="s">
        <v>35</v>
      </c>
      <c r="E970" s="7" t="s">
        <v>3977</v>
      </c>
      <c r="F970" s="32" t="s">
        <v>2290</v>
      </c>
      <c r="G970" s="7" t="s">
        <v>3984</v>
      </c>
      <c r="H970" s="7" t="s">
        <v>3979</v>
      </c>
      <c r="I970" s="8" t="s">
        <v>105</v>
      </c>
      <c r="J970" s="8" t="s">
        <v>76</v>
      </c>
      <c r="K970" s="8" t="s">
        <v>77</v>
      </c>
      <c r="L970" s="7" t="s">
        <v>1259</v>
      </c>
      <c r="M970" s="34"/>
      <c r="N970" s="30" t="s">
        <v>77</v>
      </c>
      <c r="O970" s="9" t="n">
        <v>1931</v>
      </c>
      <c r="P970" s="0" t="str">
        <f aca="false">RIGHT(VLOOKUP(A970,Sheet2!A:C,3,0),4)</f>
        <v>1943</v>
      </c>
      <c r="Q970" s="0" t="n">
        <f aca="false">P970-O970</f>
        <v>12</v>
      </c>
      <c r="R970" s="0" t="str">
        <f aca="false">VLOOKUP(A970,Sheet1!A:K,8,0)</f>
        <v>SDAP</v>
      </c>
      <c r="S970" s="0" t="s">
        <v>42</v>
      </c>
      <c r="T970" s="0" t="str">
        <f aca="false">RIGHT(VLOOKUP(A970,Sheet1!A:K,11,0),4)</f>
        <v>1885</v>
      </c>
      <c r="U970" s="0" t="str">
        <f aca="false">RIGHT(G970,4)</f>
        <v>1943</v>
      </c>
      <c r="V970" s="0" t="n">
        <f aca="false">U970-T970</f>
        <v>58</v>
      </c>
      <c r="W970" s="0" t="n">
        <f aca="false">IF(O970&lt;1881,1,0)</f>
        <v>0</v>
      </c>
      <c r="X970" s="0" t="n">
        <f aca="false">IF(AND(O970&gt;1880,O970&lt;1901),1,0)</f>
        <v>0</v>
      </c>
      <c r="Y970" s="0" t="n">
        <f aca="false">IF(AND(O970&gt;1900,O970&lt;1919),1,0)</f>
        <v>0</v>
      </c>
      <c r="Z970" s="0" t="n">
        <f aca="false">IF(O970&gt;1918,1,0)</f>
        <v>1</v>
      </c>
      <c r="AA970" s="0" t="n">
        <f aca="false">IF(W970=1,1,IF(X970=1,2,IF(Y970=1,3,IF(Z970=1,4,0))))</f>
        <v>4</v>
      </c>
      <c r="AB970" s="0" t="n">
        <f aca="false">IF(ISNUMBER(FIND("2e kamerlid",D970,1)),1,0)</f>
        <v>1</v>
      </c>
      <c r="AC970" s="0" t="n">
        <f aca="false">IF(ISNUMBER(FIND("1e kamerlid",D970,1)),1,0)</f>
        <v>0</v>
      </c>
      <c r="AD970" s="0" t="n">
        <f aca="false">IF(ISNUMBER(FIND("minister",D970,1)),1,0)</f>
        <v>0</v>
      </c>
      <c r="AE970" s="0" t="n">
        <f aca="false">IF(ISNUMBER(FIND("gedeputeerde",D970,1)),1,0)</f>
        <v>0</v>
      </c>
      <c r="AF970" s="0" t="n">
        <f aca="false">IF(ISNUMBER(FIND("commissaris",D970,1)),1,0)</f>
        <v>0</v>
      </c>
    </row>
    <row r="971" customFormat="false" ht="15" hidden="false" customHeight="false" outlineLevel="0" collapsed="false">
      <c r="A971" s="32" t="s">
        <v>3985</v>
      </c>
      <c r="B971" s="32" t="s">
        <v>1355</v>
      </c>
      <c r="C971" s="32" t="s">
        <v>3986</v>
      </c>
      <c r="D971" s="32" t="s">
        <v>54</v>
      </c>
      <c r="E971" s="7" t="s">
        <v>109</v>
      </c>
      <c r="F971" s="32" t="s">
        <v>110</v>
      </c>
      <c r="G971" s="7" t="s">
        <v>3987</v>
      </c>
      <c r="H971" s="7" t="s">
        <v>3979</v>
      </c>
      <c r="I971" s="8" t="s">
        <v>105</v>
      </c>
      <c r="J971" s="8" t="s">
        <v>76</v>
      </c>
      <c r="K971" s="8" t="s">
        <v>77</v>
      </c>
      <c r="L971" s="8"/>
      <c r="M971" s="33" t="n">
        <v>382</v>
      </c>
      <c r="N971" s="30" t="s">
        <v>77</v>
      </c>
      <c r="O971" s="9" t="n">
        <v>1923</v>
      </c>
      <c r="P971" s="0" t="str">
        <f aca="false">RIGHT(VLOOKUP(A971,Sheet2!A:C,3,0),4)</f>
        <v>1943</v>
      </c>
      <c r="Q971" s="0" t="n">
        <f aca="false">P971-O971</f>
        <v>20</v>
      </c>
      <c r="R971" s="0" t="str">
        <f aca="false">VLOOKUP(A971,Sheet1!A:K,8,0)</f>
        <v>Algemeene Bond (RKSP);RKSP</v>
      </c>
      <c r="S971" s="0" t="s">
        <v>69</v>
      </c>
      <c r="T971" s="0" t="str">
        <f aca="false">RIGHT(VLOOKUP(A971,Sheet1!A:K,11,0),4)</f>
        <v>1865</v>
      </c>
      <c r="U971" s="0" t="str">
        <f aca="false">RIGHT(G971,4)</f>
        <v>1943</v>
      </c>
      <c r="V971" s="0" t="n">
        <f aca="false">U971-T971</f>
        <v>78</v>
      </c>
      <c r="W971" s="0" t="n">
        <f aca="false">IF(O971&lt;1881,1,0)</f>
        <v>0</v>
      </c>
      <c r="X971" s="0" t="n">
        <f aca="false">IF(AND(O971&gt;1880,O971&lt;1901),1,0)</f>
        <v>0</v>
      </c>
      <c r="Y971" s="0" t="n">
        <f aca="false">IF(AND(O971&gt;1900,O971&lt;1919),1,0)</f>
        <v>0</v>
      </c>
      <c r="Z971" s="0" t="n">
        <f aca="false">IF(O971&gt;1918,1,0)</f>
        <v>1</v>
      </c>
      <c r="AA971" s="0" t="n">
        <f aca="false">IF(W971=1,1,IF(X971=1,2,IF(Y971=1,3,IF(Z971=1,4,0))))</f>
        <v>4</v>
      </c>
      <c r="AB971" s="0" t="n">
        <f aca="false">IF(ISNUMBER(FIND("2e kamerlid",D971,1)),1,0)</f>
        <v>0</v>
      </c>
      <c r="AC971" s="0" t="n">
        <f aca="false">IF(ISNUMBER(FIND("1e kamerlid",D971,1)),1,0)</f>
        <v>1</v>
      </c>
      <c r="AD971" s="0" t="n">
        <f aca="false">IF(ISNUMBER(FIND("minister",D971,1)),1,0)</f>
        <v>0</v>
      </c>
      <c r="AE971" s="0" t="n">
        <f aca="false">IF(ISNUMBER(FIND("gedeputeerde",D971,1)),1,0)</f>
        <v>0</v>
      </c>
      <c r="AF971" s="0" t="n">
        <f aca="false">IF(ISNUMBER(FIND("commissaris",D971,1)),1,0)</f>
        <v>0</v>
      </c>
    </row>
    <row r="972" customFormat="false" ht="28" hidden="false" customHeight="false" outlineLevel="0" collapsed="false">
      <c r="A972" s="32" t="s">
        <v>3988</v>
      </c>
      <c r="B972" s="32" t="s">
        <v>3989</v>
      </c>
      <c r="C972" s="32" t="s">
        <v>3990</v>
      </c>
      <c r="D972" s="32" t="s">
        <v>35</v>
      </c>
      <c r="E972" s="7" t="s">
        <v>73</v>
      </c>
      <c r="F972" s="32" t="s">
        <v>48</v>
      </c>
      <c r="G972" s="7" t="s">
        <v>3991</v>
      </c>
      <c r="H972" s="7" t="s">
        <v>3979</v>
      </c>
      <c r="I972" s="8" t="s">
        <v>105</v>
      </c>
      <c r="J972" s="8" t="s">
        <v>76</v>
      </c>
      <c r="K972" s="8" t="s">
        <v>77</v>
      </c>
      <c r="L972" s="30" t="n">
        <v>389</v>
      </c>
      <c r="M972" s="33" t="s">
        <v>39</v>
      </c>
      <c r="N972" s="30" t="s">
        <v>77</v>
      </c>
      <c r="O972" s="9" t="n">
        <v>1913</v>
      </c>
      <c r="P972" s="0" t="str">
        <f aca="false">RIGHT(VLOOKUP(A972,Sheet2!A:C,3,0),4)</f>
        <v>1931</v>
      </c>
      <c r="Q972" s="0" t="n">
        <f aca="false">P972-O972</f>
        <v>18</v>
      </c>
      <c r="R972" s="0" t="str">
        <f aca="false">VLOOKUP(A972,Sheet1!A:K,8,0)</f>
        <v>SDAP</v>
      </c>
      <c r="S972" s="0" t="s">
        <v>42</v>
      </c>
      <c r="T972" s="0" t="str">
        <f aca="false">RIGHT(VLOOKUP(A972,Sheet1!A:K,11,0),4)</f>
        <v>1880</v>
      </c>
      <c r="U972" s="0" t="str">
        <f aca="false">RIGHT(G972,4)</f>
        <v>1943</v>
      </c>
      <c r="V972" s="0" t="n">
        <f aca="false">U972-T972</f>
        <v>63</v>
      </c>
      <c r="W972" s="0" t="n">
        <f aca="false">IF(O972&lt;1881,1,0)</f>
        <v>0</v>
      </c>
      <c r="X972" s="0" t="n">
        <f aca="false">IF(AND(O972&gt;1880,O972&lt;1901),1,0)</f>
        <v>0</v>
      </c>
      <c r="Y972" s="0" t="n">
        <f aca="false">IF(AND(O972&gt;1900,O972&lt;1919),1,0)</f>
        <v>1</v>
      </c>
      <c r="Z972" s="0" t="n">
        <f aca="false">IF(O972&gt;1918,1,0)</f>
        <v>0</v>
      </c>
      <c r="AA972" s="0" t="n">
        <f aca="false">IF(W972=1,1,IF(X972=1,2,IF(Y972=1,3,IF(Z972=1,4,0))))</f>
        <v>3</v>
      </c>
      <c r="AB972" s="0" t="n">
        <f aca="false">IF(ISNUMBER(FIND("2e kamerlid",D972,1)),1,0)</f>
        <v>1</v>
      </c>
      <c r="AC972" s="0" t="n">
        <f aca="false">IF(ISNUMBER(FIND("1e kamerlid",D972,1)),1,0)</f>
        <v>0</v>
      </c>
      <c r="AD972" s="0" t="n">
        <f aca="false">IF(ISNUMBER(FIND("minister",D972,1)),1,0)</f>
        <v>0</v>
      </c>
      <c r="AE972" s="0" t="n">
        <f aca="false">IF(ISNUMBER(FIND("gedeputeerde",D972,1)),1,0)</f>
        <v>0</v>
      </c>
      <c r="AF972" s="0" t="n">
        <f aca="false">IF(ISNUMBER(FIND("commissaris",D972,1)),1,0)</f>
        <v>0</v>
      </c>
    </row>
    <row r="973" customFormat="false" ht="15" hidden="false" customHeight="false" outlineLevel="0" collapsed="false">
      <c r="A973" s="32" t="s">
        <v>3992</v>
      </c>
      <c r="B973" s="32" t="s">
        <v>3993</v>
      </c>
      <c r="C973" s="32" t="s">
        <v>297</v>
      </c>
      <c r="D973" s="32" t="s">
        <v>35</v>
      </c>
      <c r="E973" s="7" t="s">
        <v>3994</v>
      </c>
      <c r="F973" s="32" t="s">
        <v>2290</v>
      </c>
      <c r="G973" s="7" t="s">
        <v>3995</v>
      </c>
      <c r="H973" s="7" t="s">
        <v>3979</v>
      </c>
      <c r="I973" s="8" t="s">
        <v>105</v>
      </c>
      <c r="J973" s="8" t="s">
        <v>76</v>
      </c>
      <c r="K973" s="8" t="s">
        <v>77</v>
      </c>
      <c r="L973" s="7" t="s">
        <v>1259</v>
      </c>
      <c r="M973" s="34"/>
      <c r="N973" s="30" t="s">
        <v>77</v>
      </c>
      <c r="O973" s="9" t="n">
        <v>1918</v>
      </c>
      <c r="P973" s="0" t="str">
        <f aca="false">RIGHT(VLOOKUP(A973,Sheet2!A:C,3,0),4)</f>
        <v>1922</v>
      </c>
      <c r="Q973" s="0" t="n">
        <f aca="false">P973-O973</f>
        <v>4</v>
      </c>
      <c r="R973" s="0" t="str">
        <f aca="false">VLOOKUP(A973,Sheet1!A:K,8,0)</f>
        <v>BCS;CPH</v>
      </c>
      <c r="S973" s="0" t="s">
        <v>69</v>
      </c>
      <c r="T973" s="0" t="str">
        <f aca="false">RIGHT(VLOOKUP(A973,Sheet1!A:K,11,0),4)</f>
        <v>1877</v>
      </c>
      <c r="U973" s="0" t="str">
        <f aca="false">RIGHT(G973,4)</f>
        <v>1943</v>
      </c>
      <c r="V973" s="0" t="n">
        <f aca="false">U973-T973</f>
        <v>66</v>
      </c>
      <c r="W973" s="0" t="n">
        <f aca="false">IF(O973&lt;1881,1,0)</f>
        <v>0</v>
      </c>
      <c r="X973" s="0" t="n">
        <f aca="false">IF(AND(O973&gt;1880,O973&lt;1901),1,0)</f>
        <v>0</v>
      </c>
      <c r="Y973" s="0" t="n">
        <f aca="false">IF(AND(O973&gt;1900,O973&lt;1919),1,0)</f>
        <v>1</v>
      </c>
      <c r="Z973" s="0" t="n">
        <f aca="false">IF(O973&gt;1918,1,0)</f>
        <v>0</v>
      </c>
      <c r="AA973" s="0" t="n">
        <f aca="false">IF(W973=1,1,IF(X973=1,2,IF(Y973=1,3,IF(Z973=1,4,0))))</f>
        <v>3</v>
      </c>
      <c r="AB973" s="0" t="n">
        <f aca="false">IF(ISNUMBER(FIND("2e kamerlid",D973,1)),1,0)</f>
        <v>1</v>
      </c>
      <c r="AC973" s="0" t="n">
        <f aca="false">IF(ISNUMBER(FIND("1e kamerlid",D973,1)),1,0)</f>
        <v>0</v>
      </c>
      <c r="AD973" s="0" t="n">
        <f aca="false">IF(ISNUMBER(FIND("minister",D973,1)),1,0)</f>
        <v>0</v>
      </c>
      <c r="AE973" s="0" t="n">
        <f aca="false">IF(ISNUMBER(FIND("gedeputeerde",D973,1)),1,0)</f>
        <v>0</v>
      </c>
      <c r="AF973" s="0" t="n">
        <f aca="false">IF(ISNUMBER(FIND("commissaris",D973,1)),1,0)</f>
        <v>0</v>
      </c>
    </row>
    <row r="974" customFormat="false" ht="15" hidden="false" customHeight="false" outlineLevel="0" collapsed="false">
      <c r="A974" s="32" t="s">
        <v>3996</v>
      </c>
      <c r="B974" s="32" t="s">
        <v>3997</v>
      </c>
      <c r="C974" s="32" t="s">
        <v>3998</v>
      </c>
      <c r="D974" s="32" t="s">
        <v>54</v>
      </c>
      <c r="E974" s="7" t="s">
        <v>101</v>
      </c>
      <c r="F974" s="32" t="s">
        <v>102</v>
      </c>
      <c r="G974" s="7" t="s">
        <v>3999</v>
      </c>
      <c r="H974" s="7" t="s">
        <v>3979</v>
      </c>
      <c r="I974" s="8" t="s">
        <v>39</v>
      </c>
      <c r="J974" s="8" t="s">
        <v>40</v>
      </c>
      <c r="K974" s="8" t="s">
        <v>40</v>
      </c>
      <c r="L974" s="8"/>
      <c r="M974" s="33" t="n">
        <v>568</v>
      </c>
      <c r="N974" s="30" t="s">
        <v>40</v>
      </c>
      <c r="O974" s="9" t="n">
        <v>1913</v>
      </c>
      <c r="P974" s="0" t="str">
        <f aca="false">RIGHT(VLOOKUP(A974,Sheet2!A:C,3,0),4)</f>
        <v>1932</v>
      </c>
      <c r="Q974" s="0" t="n">
        <f aca="false">P974-O974</f>
        <v>19</v>
      </c>
      <c r="R974" s="0" t="str">
        <f aca="false">VLOOKUP(A974,Sheet1!A:K,8,0)</f>
        <v>Algemeene Bond (RKSP);RKSP</v>
      </c>
      <c r="S974" s="0" t="s">
        <v>69</v>
      </c>
      <c r="T974" s="0" t="str">
        <f aca="false">RIGHT(VLOOKUP(A974,Sheet1!A:K,11,0),4)</f>
        <v>1866</v>
      </c>
      <c r="U974" s="0" t="str">
        <f aca="false">RIGHT(G974,4)</f>
        <v>1943</v>
      </c>
      <c r="V974" s="0" t="n">
        <f aca="false">U974-T974</f>
        <v>77</v>
      </c>
      <c r="W974" s="0" t="n">
        <f aca="false">IF(O974&lt;1881,1,0)</f>
        <v>0</v>
      </c>
      <c r="X974" s="0" t="n">
        <f aca="false">IF(AND(O974&gt;1880,O974&lt;1901),1,0)</f>
        <v>0</v>
      </c>
      <c r="Y974" s="0" t="n">
        <f aca="false">IF(AND(O974&gt;1900,O974&lt;1919),1,0)</f>
        <v>1</v>
      </c>
      <c r="Z974" s="0" t="n">
        <f aca="false">IF(O974&gt;1918,1,0)</f>
        <v>0</v>
      </c>
      <c r="AA974" s="0" t="n">
        <f aca="false">IF(W974=1,1,IF(X974=1,2,IF(Y974=1,3,IF(Z974=1,4,0))))</f>
        <v>3</v>
      </c>
      <c r="AB974" s="0" t="n">
        <f aca="false">IF(ISNUMBER(FIND("2e kamerlid",D974,1)),1,0)</f>
        <v>0</v>
      </c>
      <c r="AC974" s="0" t="n">
        <f aca="false">IF(ISNUMBER(FIND("1e kamerlid",D974,1)),1,0)</f>
        <v>1</v>
      </c>
      <c r="AD974" s="0" t="n">
        <f aca="false">IF(ISNUMBER(FIND("minister",D974,1)),1,0)</f>
        <v>0</v>
      </c>
      <c r="AE974" s="0" t="n">
        <f aca="false">IF(ISNUMBER(FIND("gedeputeerde",D974,1)),1,0)</f>
        <v>0</v>
      </c>
      <c r="AF974" s="0" t="n">
        <f aca="false">IF(ISNUMBER(FIND("commissaris",D974,1)),1,0)</f>
        <v>0</v>
      </c>
    </row>
    <row r="975" customFormat="false" ht="15" hidden="false" customHeight="false" outlineLevel="0" collapsed="false">
      <c r="A975" s="32" t="s">
        <v>4000</v>
      </c>
      <c r="B975" s="32" t="s">
        <v>4001</v>
      </c>
      <c r="C975" s="32" t="s">
        <v>3721</v>
      </c>
      <c r="D975" s="32" t="s">
        <v>54</v>
      </c>
      <c r="E975" s="7" t="s">
        <v>1451</v>
      </c>
      <c r="F975" s="32" t="s">
        <v>48</v>
      </c>
      <c r="G975" s="7" t="s">
        <v>4002</v>
      </c>
      <c r="H975" s="7" t="s">
        <v>3979</v>
      </c>
      <c r="I975" s="8" t="s">
        <v>105</v>
      </c>
      <c r="J975" s="8" t="s">
        <v>76</v>
      </c>
      <c r="K975" s="8" t="s">
        <v>77</v>
      </c>
      <c r="L975" s="30" t="s">
        <v>718</v>
      </c>
      <c r="M975" s="33" t="s">
        <v>4003</v>
      </c>
      <c r="N975" s="30" t="s">
        <v>77</v>
      </c>
      <c r="O975" s="9" t="n">
        <v>1925</v>
      </c>
      <c r="P975" s="0" t="str">
        <f aca="false">RIGHT(VLOOKUP(A975,Sheet2!A:C,3,0),4)</f>
        <v>1929</v>
      </c>
      <c r="Q975" s="0" t="n">
        <f aca="false">P975-O975</f>
        <v>4</v>
      </c>
      <c r="R975" s="0" t="str">
        <f aca="false">VLOOKUP(A975,Sheet1!A:K,8,0)</f>
        <v>SDAP</v>
      </c>
      <c r="S975" s="0" t="s">
        <v>42</v>
      </c>
      <c r="T975" s="0" t="str">
        <f aca="false">RIGHT(VLOOKUP(A975,Sheet1!A:K,11,0),4)</f>
        <v>1878</v>
      </c>
      <c r="U975" s="0" t="str">
        <f aca="false">RIGHT(G975,4)</f>
        <v>1943</v>
      </c>
      <c r="V975" s="0" t="n">
        <f aca="false">U975-T975</f>
        <v>65</v>
      </c>
      <c r="W975" s="0" t="n">
        <f aca="false">IF(O975&lt;1881,1,0)</f>
        <v>0</v>
      </c>
      <c r="X975" s="0" t="n">
        <f aca="false">IF(AND(O975&gt;1880,O975&lt;1901),1,0)</f>
        <v>0</v>
      </c>
      <c r="Y975" s="0" t="n">
        <f aca="false">IF(AND(O975&gt;1900,O975&lt;1919),1,0)</f>
        <v>0</v>
      </c>
      <c r="Z975" s="0" t="n">
        <f aca="false">IF(O975&gt;1918,1,0)</f>
        <v>1</v>
      </c>
      <c r="AA975" s="0" t="n">
        <f aca="false">IF(W975=1,1,IF(X975=1,2,IF(Y975=1,3,IF(Z975=1,4,0))))</f>
        <v>4</v>
      </c>
      <c r="AB975" s="0" t="n">
        <f aca="false">IF(ISNUMBER(FIND("2e kamerlid",D975,1)),1,0)</f>
        <v>0</v>
      </c>
      <c r="AC975" s="0" t="n">
        <f aca="false">IF(ISNUMBER(FIND("1e kamerlid",D975,1)),1,0)</f>
        <v>1</v>
      </c>
      <c r="AD975" s="0" t="n">
        <f aca="false">IF(ISNUMBER(FIND("minister",D975,1)),1,0)</f>
        <v>0</v>
      </c>
      <c r="AE975" s="0" t="n">
        <f aca="false">IF(ISNUMBER(FIND("gedeputeerde",D975,1)),1,0)</f>
        <v>0</v>
      </c>
      <c r="AF975" s="0" t="n">
        <f aca="false">IF(ISNUMBER(FIND("commissaris",D975,1)),1,0)</f>
        <v>0</v>
      </c>
    </row>
    <row r="976" customFormat="false" ht="28" hidden="false" customHeight="false" outlineLevel="0" collapsed="false">
      <c r="A976" s="32" t="s">
        <v>4004</v>
      </c>
      <c r="B976" s="32" t="s">
        <v>4005</v>
      </c>
      <c r="C976" s="32" t="s">
        <v>194</v>
      </c>
      <c r="D976" s="32" t="s">
        <v>46</v>
      </c>
      <c r="E976" s="7" t="s">
        <v>1451</v>
      </c>
      <c r="F976" s="32" t="s">
        <v>48</v>
      </c>
      <c r="G976" s="7" t="s">
        <v>4006</v>
      </c>
      <c r="H976" s="7" t="s">
        <v>3979</v>
      </c>
      <c r="I976" s="8" t="s">
        <v>39</v>
      </c>
      <c r="J976" s="8" t="s">
        <v>40</v>
      </c>
      <c r="K976" s="8" t="s">
        <v>40</v>
      </c>
      <c r="L976" s="30" t="n">
        <v>260</v>
      </c>
      <c r="M976" s="33" t="s">
        <v>39</v>
      </c>
      <c r="N976" s="30" t="s">
        <v>40</v>
      </c>
      <c r="O976" s="9" t="n">
        <v>1913</v>
      </c>
      <c r="P976" s="0" t="str">
        <f aca="false">RIGHT(VLOOKUP(A976,Sheet2!A:C,3,0),4)</f>
        <v>1937</v>
      </c>
      <c r="Q976" s="0" t="n">
        <f aca="false">P976-O976</f>
        <v>24</v>
      </c>
      <c r="R976" s="0" t="str">
        <f aca="false">VLOOKUP(A976,Sheet1!A:K,8,0)</f>
        <v>SDAP</v>
      </c>
      <c r="S976" s="0" t="s">
        <v>42</v>
      </c>
      <c r="T976" s="0" t="str">
        <f aca="false">RIGHT(VLOOKUP(A976,Sheet1!A:K,11,0),4)</f>
        <v>1868</v>
      </c>
      <c r="U976" s="0" t="str">
        <f aca="false">RIGHT(G976,4)</f>
        <v>1943</v>
      </c>
      <c r="V976" s="0" t="n">
        <f aca="false">U976-T976</f>
        <v>75</v>
      </c>
      <c r="W976" s="0" t="n">
        <f aca="false">IF(O976&lt;1881,1,0)</f>
        <v>0</v>
      </c>
      <c r="X976" s="0" t="n">
        <f aca="false">IF(AND(O976&gt;1880,O976&lt;1901),1,0)</f>
        <v>0</v>
      </c>
      <c r="Y976" s="0" t="n">
        <f aca="false">IF(AND(O976&gt;1900,O976&lt;1919),1,0)</f>
        <v>1</v>
      </c>
      <c r="Z976" s="0" t="n">
        <f aca="false">IF(O976&gt;1918,1,0)</f>
        <v>0</v>
      </c>
      <c r="AA976" s="0" t="n">
        <f aca="false">IF(W976=1,1,IF(X976=1,2,IF(Y976=1,3,IF(Z976=1,4,0))))</f>
        <v>3</v>
      </c>
      <c r="AB976" s="0" t="n">
        <f aca="false">IF(ISNUMBER(FIND("2e kamerlid",D976,1)),1,0)</f>
        <v>1</v>
      </c>
      <c r="AC976" s="0" t="n">
        <f aca="false">IF(ISNUMBER(FIND("1e kamerlid",D976,1)),1,0)</f>
        <v>1</v>
      </c>
      <c r="AD976" s="0" t="n">
        <f aca="false">IF(ISNUMBER(FIND("minister",D976,1)),1,0)</f>
        <v>0</v>
      </c>
      <c r="AE976" s="0" t="n">
        <f aca="false">IF(ISNUMBER(FIND("gedeputeerde",D976,1)),1,0)</f>
        <v>0</v>
      </c>
      <c r="AF976" s="0" t="n">
        <f aca="false">IF(ISNUMBER(FIND("commissaris",D976,1)),1,0)</f>
        <v>0</v>
      </c>
    </row>
    <row r="977" customFormat="false" ht="28" hidden="false" customHeight="false" outlineLevel="0" collapsed="false">
      <c r="A977" s="32" t="s">
        <v>4007</v>
      </c>
      <c r="B977" s="32" t="s">
        <v>4008</v>
      </c>
      <c r="C977" s="32" t="s">
        <v>4009</v>
      </c>
      <c r="D977" s="32" t="s">
        <v>2852</v>
      </c>
      <c r="E977" s="7" t="s">
        <v>1562</v>
      </c>
      <c r="F977" s="32" t="s">
        <v>102</v>
      </c>
      <c r="G977" s="7" t="s">
        <v>4010</v>
      </c>
      <c r="H977" s="7" t="s">
        <v>3979</v>
      </c>
      <c r="I977" s="8" t="s">
        <v>39</v>
      </c>
      <c r="J977" s="8" t="s">
        <v>40</v>
      </c>
      <c r="K977" s="8" t="s">
        <v>40</v>
      </c>
      <c r="L977" s="30" t="s">
        <v>4011</v>
      </c>
      <c r="M977" s="33" t="n">
        <v>456</v>
      </c>
      <c r="N977" s="30" t="s">
        <v>40</v>
      </c>
      <c r="O977" s="9" t="n">
        <v>1914</v>
      </c>
      <c r="P977" s="0" t="str">
        <f aca="false">RIGHT(VLOOKUP(A977,Sheet2!A:C,3,0),4)</f>
        <v>1918</v>
      </c>
      <c r="Q977" s="0" t="n">
        <f aca="false">P977-O977</f>
        <v>4</v>
      </c>
      <c r="R977" s="0" t="str">
        <f aca="false">VLOOKUP(A977,Sheet1!A:K,8,0)</f>
        <v>partijloze liberaal</v>
      </c>
      <c r="S977" s="0" t="s">
        <v>50</v>
      </c>
      <c r="T977" s="0" t="str">
        <f aca="false">RIGHT(VLOOKUP(A977,Sheet1!A:K,11,0),4)</f>
        <v>1874</v>
      </c>
      <c r="U977" s="0" t="str">
        <f aca="false">RIGHT(G977,4)</f>
        <v>1943</v>
      </c>
      <c r="V977" s="0" t="n">
        <f aca="false">U977-T977</f>
        <v>69</v>
      </c>
      <c r="W977" s="0" t="n">
        <f aca="false">IF(O977&lt;1881,1,0)</f>
        <v>0</v>
      </c>
      <c r="X977" s="0" t="n">
        <f aca="false">IF(AND(O977&gt;1880,O977&lt;1901),1,0)</f>
        <v>0</v>
      </c>
      <c r="Y977" s="0" t="n">
        <f aca="false">IF(AND(O977&gt;1900,O977&lt;1919),1,0)</f>
        <v>1</v>
      </c>
      <c r="Z977" s="0" t="n">
        <f aca="false">IF(O977&gt;1918,1,0)</f>
        <v>0</v>
      </c>
      <c r="AA977" s="0" t="n">
        <f aca="false">IF(W977=1,1,IF(X977=1,2,IF(Y977=1,3,IF(Z977=1,4,0))))</f>
        <v>3</v>
      </c>
      <c r="AB977" s="0" t="n">
        <f aca="false">IF(ISNUMBER(FIND("2e kamerlid",D977,1)),1,0)</f>
        <v>0</v>
      </c>
      <c r="AC977" s="0" t="n">
        <f aca="false">IF(ISNUMBER(FIND("1e kamerlid",D977,1)),1,0)</f>
        <v>0</v>
      </c>
      <c r="AD977" s="0" t="n">
        <f aca="false">IF(ISNUMBER(FIND("minister",D977,1)),1,0)</f>
        <v>1</v>
      </c>
      <c r="AE977" s="0" t="n">
        <f aca="false">IF(ISNUMBER(FIND("gedeputeerde",D977,1)),1,0)</f>
        <v>0</v>
      </c>
      <c r="AF977" s="0" t="n">
        <f aca="false">IF(ISNUMBER(FIND("commissaris",D977,1)),1,0)</f>
        <v>0</v>
      </c>
    </row>
    <row r="978" customFormat="false" ht="28" hidden="false" customHeight="false" outlineLevel="0" collapsed="false">
      <c r="A978" s="32" t="s">
        <v>4012</v>
      </c>
      <c r="B978" s="32" t="s">
        <v>4013</v>
      </c>
      <c r="C978" s="32" t="s">
        <v>627</v>
      </c>
      <c r="D978" s="32" t="s">
        <v>2852</v>
      </c>
      <c r="E978" s="7" t="s">
        <v>36</v>
      </c>
      <c r="F978" s="32" t="s">
        <v>37</v>
      </c>
      <c r="G978" s="7" t="s">
        <v>4014</v>
      </c>
      <c r="H978" s="7" t="s">
        <v>3979</v>
      </c>
      <c r="I978" s="8" t="s">
        <v>105</v>
      </c>
      <c r="J978" s="8" t="s">
        <v>76</v>
      </c>
      <c r="K978" s="8" t="s">
        <v>77</v>
      </c>
      <c r="L978" s="8"/>
      <c r="M978" s="33" t="s">
        <v>4015</v>
      </c>
      <c r="N978" s="30" t="s">
        <v>77</v>
      </c>
      <c r="O978" s="9" t="n">
        <v>1913</v>
      </c>
      <c r="P978" s="0" t="str">
        <f aca="false">RIGHT(VLOOKUP(A978,Sheet2!A:C,3,0),4)</f>
        <v>1918</v>
      </c>
      <c r="Q978" s="0" t="n">
        <f aca="false">P978-O978</f>
        <v>5</v>
      </c>
      <c r="R978" s="0" t="str">
        <f aca="false">VLOOKUP(A978,Sheet1!A:K,8,0)</f>
        <v>partijloze liberaal</v>
      </c>
      <c r="S978" s="0" t="s">
        <v>50</v>
      </c>
      <c r="T978" s="0" t="str">
        <f aca="false">RIGHT(VLOOKUP(A978,Sheet1!A:K,11,0),4)</f>
        <v>1864</v>
      </c>
      <c r="U978" s="0" t="str">
        <f aca="false">RIGHT(G978,4)</f>
        <v>1943</v>
      </c>
      <c r="V978" s="0" t="n">
        <f aca="false">U978-T978</f>
        <v>79</v>
      </c>
      <c r="W978" s="0" t="n">
        <f aca="false">IF(O978&lt;1881,1,0)</f>
        <v>0</v>
      </c>
      <c r="X978" s="0" t="n">
        <f aca="false">IF(AND(O978&gt;1880,O978&lt;1901),1,0)</f>
        <v>0</v>
      </c>
      <c r="Y978" s="0" t="n">
        <f aca="false">IF(AND(O978&gt;1900,O978&lt;1919),1,0)</f>
        <v>1</v>
      </c>
      <c r="Z978" s="0" t="n">
        <f aca="false">IF(O978&gt;1918,1,0)</f>
        <v>0</v>
      </c>
      <c r="AA978" s="0" t="n">
        <f aca="false">IF(W978=1,1,IF(X978=1,2,IF(Y978=1,3,IF(Z978=1,4,0))))</f>
        <v>3</v>
      </c>
      <c r="AB978" s="0" t="n">
        <f aca="false">IF(ISNUMBER(FIND("2e kamerlid",D978,1)),1,0)</f>
        <v>0</v>
      </c>
      <c r="AC978" s="0" t="n">
        <f aca="false">IF(ISNUMBER(FIND("1e kamerlid",D978,1)),1,0)</f>
        <v>0</v>
      </c>
      <c r="AD978" s="0" t="n">
        <f aca="false">IF(ISNUMBER(FIND("minister",D978,1)),1,0)</f>
        <v>1</v>
      </c>
      <c r="AE978" s="0" t="n">
        <f aca="false">IF(ISNUMBER(FIND("gedeputeerde",D978,1)),1,0)</f>
        <v>0</v>
      </c>
      <c r="AF978" s="0" t="n">
        <f aca="false">IF(ISNUMBER(FIND("commissaris",D978,1)),1,0)</f>
        <v>0</v>
      </c>
    </row>
    <row r="979" customFormat="false" ht="15" hidden="false" customHeight="false" outlineLevel="0" collapsed="false">
      <c r="A979" s="32" t="s">
        <v>4016</v>
      </c>
      <c r="B979" s="32" t="s">
        <v>4017</v>
      </c>
      <c r="C979" s="32" t="s">
        <v>2386</v>
      </c>
      <c r="D979" s="32" t="s">
        <v>35</v>
      </c>
      <c r="E979" s="7" t="s">
        <v>73</v>
      </c>
      <c r="F979" s="32" t="s">
        <v>48</v>
      </c>
      <c r="G979" s="7" t="s">
        <v>4018</v>
      </c>
      <c r="H979" s="7" t="s">
        <v>3979</v>
      </c>
      <c r="I979" s="8" t="s">
        <v>105</v>
      </c>
      <c r="J979" s="8" t="s">
        <v>76</v>
      </c>
      <c r="K979" s="8" t="s">
        <v>77</v>
      </c>
      <c r="L979" s="8"/>
      <c r="M979" s="33" t="n">
        <v>390</v>
      </c>
      <c r="N979" s="30" t="s">
        <v>77</v>
      </c>
      <c r="O979" s="9" t="n">
        <v>1933</v>
      </c>
      <c r="P979" s="0" t="str">
        <f aca="false">RIGHT(VLOOKUP(A979,Sheet2!A:C,3,0),4)</f>
        <v>1943</v>
      </c>
      <c r="Q979" s="0" t="n">
        <f aca="false">P979-O979</f>
        <v>10</v>
      </c>
      <c r="R979" s="0" t="str">
        <f aca="false">VLOOKUP(A979,Sheet1!A:K,8,0)</f>
        <v>SDAP</v>
      </c>
      <c r="S979" s="0" t="s">
        <v>42</v>
      </c>
      <c r="T979" s="0" t="str">
        <f aca="false">RIGHT(VLOOKUP(A979,Sheet1!A:K,11,0),4)</f>
        <v>1879</v>
      </c>
      <c r="U979" s="0" t="str">
        <f aca="false">RIGHT(G979,4)</f>
        <v>1943</v>
      </c>
      <c r="V979" s="0" t="n">
        <f aca="false">U979-T979</f>
        <v>64</v>
      </c>
      <c r="W979" s="0" t="n">
        <f aca="false">IF(O979&lt;1881,1,0)</f>
        <v>0</v>
      </c>
      <c r="X979" s="0" t="n">
        <f aca="false">IF(AND(O979&gt;1880,O979&lt;1901),1,0)</f>
        <v>0</v>
      </c>
      <c r="Y979" s="0" t="n">
        <f aca="false">IF(AND(O979&gt;1900,O979&lt;1919),1,0)</f>
        <v>0</v>
      </c>
      <c r="Z979" s="0" t="n">
        <f aca="false">IF(O979&gt;1918,1,0)</f>
        <v>1</v>
      </c>
      <c r="AA979" s="0" t="n">
        <f aca="false">IF(W979=1,1,IF(X979=1,2,IF(Y979=1,3,IF(Z979=1,4,0))))</f>
        <v>4</v>
      </c>
      <c r="AB979" s="0" t="n">
        <f aca="false">IF(ISNUMBER(FIND("2e kamerlid",D979,1)),1,0)</f>
        <v>1</v>
      </c>
      <c r="AC979" s="0" t="n">
        <f aca="false">IF(ISNUMBER(FIND("1e kamerlid",D979,1)),1,0)</f>
        <v>0</v>
      </c>
      <c r="AD979" s="0" t="n">
        <f aca="false">IF(ISNUMBER(FIND("minister",D979,1)),1,0)</f>
        <v>0</v>
      </c>
      <c r="AE979" s="0" t="n">
        <f aca="false">IF(ISNUMBER(FIND("gedeputeerde",D979,1)),1,0)</f>
        <v>0</v>
      </c>
      <c r="AF979" s="0" t="n">
        <f aca="false">IF(ISNUMBER(FIND("commissaris",D979,1)),1,0)</f>
        <v>0</v>
      </c>
    </row>
    <row r="980" customFormat="false" ht="15" hidden="false" customHeight="false" outlineLevel="0" collapsed="false">
      <c r="A980" s="32" t="s">
        <v>4019</v>
      </c>
      <c r="B980" s="32" t="s">
        <v>4020</v>
      </c>
      <c r="C980" s="32" t="s">
        <v>4021</v>
      </c>
      <c r="D980" s="32" t="s">
        <v>35</v>
      </c>
      <c r="E980" s="7" t="s">
        <v>73</v>
      </c>
      <c r="F980" s="32" t="s">
        <v>48</v>
      </c>
      <c r="G980" s="7" t="s">
        <v>4022</v>
      </c>
      <c r="H980" s="7" t="s">
        <v>3979</v>
      </c>
      <c r="I980" s="8" t="s">
        <v>105</v>
      </c>
      <c r="J980" s="8" t="s">
        <v>76</v>
      </c>
      <c r="K980" s="8" t="s">
        <v>77</v>
      </c>
      <c r="L980" s="30" t="n">
        <v>414</v>
      </c>
      <c r="M980" s="33" t="s">
        <v>39</v>
      </c>
      <c r="N980" s="30" t="s">
        <v>77</v>
      </c>
      <c r="O980" s="9" t="n">
        <v>1928</v>
      </c>
      <c r="P980" s="0" t="str">
        <f aca="false">RIGHT(VLOOKUP(A980,Sheet2!A:C,3,0),4)</f>
        <v>1943</v>
      </c>
      <c r="Q980" s="0" t="n">
        <f aca="false">P980-O980</f>
        <v>15</v>
      </c>
      <c r="R980" s="0" t="str">
        <f aca="false">VLOOKUP(A980,Sheet1!A:K,8,0)</f>
        <v>Vrijheidsbond</v>
      </c>
      <c r="S980" s="0" t="s">
        <v>42</v>
      </c>
      <c r="T980" s="0" t="str">
        <f aca="false">RIGHT(VLOOKUP(A980,Sheet1!A:K,11,0),4)</f>
        <v>1887</v>
      </c>
      <c r="U980" s="0" t="str">
        <f aca="false">RIGHT(G980,4)</f>
        <v>1943</v>
      </c>
      <c r="V980" s="0" t="n">
        <f aca="false">U980-T980</f>
        <v>56</v>
      </c>
      <c r="W980" s="0" t="n">
        <f aca="false">IF(O980&lt;1881,1,0)</f>
        <v>0</v>
      </c>
      <c r="X980" s="0" t="n">
        <f aca="false">IF(AND(O980&gt;1880,O980&lt;1901),1,0)</f>
        <v>0</v>
      </c>
      <c r="Y980" s="0" t="n">
        <f aca="false">IF(AND(O980&gt;1900,O980&lt;1919),1,0)</f>
        <v>0</v>
      </c>
      <c r="Z980" s="0" t="n">
        <f aca="false">IF(O980&gt;1918,1,0)</f>
        <v>1</v>
      </c>
      <c r="AA980" s="0" t="n">
        <f aca="false">IF(W980=1,1,IF(X980=1,2,IF(Y980=1,3,IF(Z980=1,4,0))))</f>
        <v>4</v>
      </c>
      <c r="AB980" s="0" t="n">
        <f aca="false">IF(ISNUMBER(FIND("2e kamerlid",D980,1)),1,0)</f>
        <v>1</v>
      </c>
      <c r="AC980" s="0" t="n">
        <f aca="false">IF(ISNUMBER(FIND("1e kamerlid",D980,1)),1,0)</f>
        <v>0</v>
      </c>
      <c r="AD980" s="0" t="n">
        <f aca="false">IF(ISNUMBER(FIND("minister",D980,1)),1,0)</f>
        <v>0</v>
      </c>
      <c r="AE980" s="0" t="n">
        <f aca="false">IF(ISNUMBER(FIND("gedeputeerde",D980,1)),1,0)</f>
        <v>0</v>
      </c>
      <c r="AF980" s="0" t="n">
        <f aca="false">IF(ISNUMBER(FIND("commissaris",D980,1)),1,0)</f>
        <v>0</v>
      </c>
    </row>
    <row r="981" customFormat="false" ht="15" hidden="false" customHeight="false" outlineLevel="0" collapsed="false">
      <c r="A981" s="32" t="s">
        <v>4023</v>
      </c>
      <c r="B981" s="32" t="s">
        <v>4020</v>
      </c>
      <c r="C981" s="32" t="s">
        <v>442</v>
      </c>
      <c r="D981" s="32" t="s">
        <v>35</v>
      </c>
      <c r="E981" s="7" t="s">
        <v>4024</v>
      </c>
      <c r="F981" s="32" t="s">
        <v>48</v>
      </c>
      <c r="G981" s="7" t="s">
        <v>4025</v>
      </c>
      <c r="H981" s="7" t="s">
        <v>3979</v>
      </c>
      <c r="I981" s="8" t="s">
        <v>105</v>
      </c>
      <c r="J981" s="8" t="s">
        <v>76</v>
      </c>
      <c r="K981" s="8" t="s">
        <v>77</v>
      </c>
      <c r="L981" s="30" t="s">
        <v>718</v>
      </c>
      <c r="M981" s="33" t="s">
        <v>4026</v>
      </c>
      <c r="N981" s="30" t="s">
        <v>77</v>
      </c>
      <c r="O981" s="9" t="n">
        <v>1929</v>
      </c>
      <c r="P981" s="0" t="str">
        <f aca="false">RIGHT(VLOOKUP(A981,Sheet2!A:C,3,0),4)</f>
        <v>1933</v>
      </c>
      <c r="Q981" s="0" t="n">
        <f aca="false">P981-O981</f>
        <v>4</v>
      </c>
      <c r="R981" s="0" t="str">
        <f aca="false">VLOOKUP(A981,Sheet1!A:K,8,0)</f>
        <v>MP S&amp;L</v>
      </c>
      <c r="S981" s="0" t="s">
        <v>445</v>
      </c>
      <c r="T981" s="0" t="str">
        <f aca="false">RIGHT(VLOOKUP(A981,Sheet1!A:K,11,0),4)</f>
        <v>1871</v>
      </c>
      <c r="U981" s="0" t="str">
        <f aca="false">RIGHT(G981,4)</f>
        <v>1943</v>
      </c>
      <c r="V981" s="0" t="n">
        <f aca="false">U981-T981</f>
        <v>72</v>
      </c>
      <c r="W981" s="0" t="n">
        <f aca="false">IF(O981&lt;1881,1,0)</f>
        <v>0</v>
      </c>
      <c r="X981" s="0" t="n">
        <f aca="false">IF(AND(O981&gt;1880,O981&lt;1901),1,0)</f>
        <v>0</v>
      </c>
      <c r="Y981" s="0" t="n">
        <f aca="false">IF(AND(O981&gt;1900,O981&lt;1919),1,0)</f>
        <v>0</v>
      </c>
      <c r="Z981" s="0" t="n">
        <f aca="false">IF(O981&gt;1918,1,0)</f>
        <v>1</v>
      </c>
      <c r="AA981" s="0" t="n">
        <f aca="false">IF(W981=1,1,IF(X981=1,2,IF(Y981=1,3,IF(Z981=1,4,0))))</f>
        <v>4</v>
      </c>
      <c r="AB981" s="0" t="n">
        <f aca="false">IF(ISNUMBER(FIND("2e kamerlid",D981,1)),1,0)</f>
        <v>1</v>
      </c>
      <c r="AC981" s="0" t="n">
        <f aca="false">IF(ISNUMBER(FIND("1e kamerlid",D981,1)),1,0)</f>
        <v>0</v>
      </c>
      <c r="AD981" s="0" t="n">
        <f aca="false">IF(ISNUMBER(FIND("minister",D981,1)),1,0)</f>
        <v>0</v>
      </c>
      <c r="AE981" s="0" t="n">
        <f aca="false">IF(ISNUMBER(FIND("gedeputeerde",D981,1)),1,0)</f>
        <v>0</v>
      </c>
      <c r="AF981" s="0" t="n">
        <f aca="false">IF(ISNUMBER(FIND("commissaris",D981,1)),1,0)</f>
        <v>0</v>
      </c>
    </row>
    <row r="982" customFormat="false" ht="28" hidden="false" customHeight="false" outlineLevel="0" collapsed="false">
      <c r="A982" s="32" t="s">
        <v>4027</v>
      </c>
      <c r="B982" s="32" t="s">
        <v>4028</v>
      </c>
      <c r="C982" s="32" t="s">
        <v>412</v>
      </c>
      <c r="D982" s="32" t="s">
        <v>35</v>
      </c>
      <c r="E982" s="7" t="s">
        <v>3950</v>
      </c>
      <c r="F982" s="32" t="s">
        <v>37</v>
      </c>
      <c r="G982" s="7" t="s">
        <v>4029</v>
      </c>
      <c r="H982" s="7" t="s">
        <v>3979</v>
      </c>
      <c r="I982" s="8" t="s">
        <v>105</v>
      </c>
      <c r="J982" s="8" t="s">
        <v>76</v>
      </c>
      <c r="K982" s="8" t="s">
        <v>77</v>
      </c>
      <c r="L982" s="8"/>
      <c r="M982" s="33" t="s">
        <v>4030</v>
      </c>
      <c r="N982" s="30" t="s">
        <v>77</v>
      </c>
      <c r="O982" s="9" t="n">
        <v>1937</v>
      </c>
      <c r="P982" s="0" t="str">
        <f aca="false">RIGHT(VLOOKUP(A982,Sheet2!A:C,3,0),4)</f>
        <v>1943</v>
      </c>
      <c r="Q982" s="0" t="n">
        <f aca="false">P982-O982</f>
        <v>6</v>
      </c>
      <c r="R982" s="0" t="str">
        <f aca="false">VLOOKUP(A982,Sheet1!A:K,8,0)</f>
        <v>ARP</v>
      </c>
      <c r="S982" s="0" t="s">
        <v>69</v>
      </c>
      <c r="T982" s="0" t="str">
        <f aca="false">RIGHT(VLOOKUP(A982,Sheet1!A:K,11,0),4)</f>
        <v>1895</v>
      </c>
      <c r="U982" s="0" t="str">
        <f aca="false">RIGHT(G982,4)</f>
        <v>1943</v>
      </c>
      <c r="V982" s="0" t="n">
        <f aca="false">U982-T982</f>
        <v>48</v>
      </c>
      <c r="W982" s="0" t="n">
        <f aca="false">IF(O982&lt;1881,1,0)</f>
        <v>0</v>
      </c>
      <c r="X982" s="0" t="n">
        <f aca="false">IF(AND(O982&gt;1880,O982&lt;1901),1,0)</f>
        <v>0</v>
      </c>
      <c r="Y982" s="0" t="n">
        <f aca="false">IF(AND(O982&gt;1900,O982&lt;1919),1,0)</f>
        <v>0</v>
      </c>
      <c r="Z982" s="0" t="n">
        <f aca="false">IF(O982&gt;1918,1,0)</f>
        <v>1</v>
      </c>
      <c r="AA982" s="0" t="n">
        <f aca="false">IF(W982=1,1,IF(X982=1,2,IF(Y982=1,3,IF(Z982=1,4,0))))</f>
        <v>4</v>
      </c>
      <c r="AB982" s="0" t="n">
        <f aca="false">IF(ISNUMBER(FIND("2e kamerlid",D982,1)),1,0)</f>
        <v>1</v>
      </c>
      <c r="AC982" s="0" t="n">
        <f aca="false">IF(ISNUMBER(FIND("1e kamerlid",D982,1)),1,0)</f>
        <v>0</v>
      </c>
      <c r="AD982" s="0" t="n">
        <f aca="false">IF(ISNUMBER(FIND("minister",D982,1)),1,0)</f>
        <v>0</v>
      </c>
      <c r="AE982" s="0" t="n">
        <f aca="false">IF(ISNUMBER(FIND("gedeputeerde",D982,1)),1,0)</f>
        <v>0</v>
      </c>
      <c r="AF982" s="0" t="n">
        <f aca="false">IF(ISNUMBER(FIND("commissaris",D982,1)),1,0)</f>
        <v>0</v>
      </c>
    </row>
    <row r="983" customFormat="false" ht="15" hidden="false" customHeight="false" outlineLevel="0" collapsed="false">
      <c r="A983" s="32" t="s">
        <v>4031</v>
      </c>
      <c r="B983" s="32" t="s">
        <v>4032</v>
      </c>
      <c r="C983" s="32" t="s">
        <v>4033</v>
      </c>
      <c r="D983" s="32" t="s">
        <v>2852</v>
      </c>
      <c r="E983" s="7" t="s">
        <v>212</v>
      </c>
      <c r="F983" s="32" t="s">
        <v>110</v>
      </c>
      <c r="G983" s="7" t="s">
        <v>4034</v>
      </c>
      <c r="H983" s="7" t="s">
        <v>3979</v>
      </c>
      <c r="I983" s="8" t="s">
        <v>105</v>
      </c>
      <c r="J983" s="8" t="s">
        <v>76</v>
      </c>
      <c r="K983" s="8" t="s">
        <v>77</v>
      </c>
      <c r="L983" s="8"/>
      <c r="M983" s="33" t="s">
        <v>39</v>
      </c>
      <c r="N983" s="30" t="s">
        <v>77</v>
      </c>
      <c r="O983" s="9" t="n">
        <v>1926</v>
      </c>
      <c r="P983" s="0" t="str">
        <f aca="false">RIGHT(VLOOKUP(A983,Sheet2!A:C,3,0),4)</f>
        <v>1929</v>
      </c>
      <c r="Q983" s="0" t="n">
        <f aca="false">P983-O983</f>
        <v>3</v>
      </c>
      <c r="R983" s="0" t="str">
        <f aca="false">VLOOKUP(A983,Sheet1!A:K,8,0)</f>
        <v>RKSP</v>
      </c>
      <c r="S983" s="0" t="s">
        <v>69</v>
      </c>
      <c r="T983" s="0" t="str">
        <f aca="false">RIGHT(VLOOKUP(A983,Sheet1!A:K,11,0),4)</f>
        <v>1881</v>
      </c>
      <c r="U983" s="0" t="str">
        <f aca="false">RIGHT(G983,4)</f>
        <v>1943</v>
      </c>
      <c r="V983" s="0" t="n">
        <f aca="false">U983-T983</f>
        <v>62</v>
      </c>
      <c r="W983" s="0" t="n">
        <f aca="false">IF(O983&lt;1881,1,0)</f>
        <v>0</v>
      </c>
      <c r="X983" s="0" t="n">
        <f aca="false">IF(AND(O983&gt;1880,O983&lt;1901),1,0)</f>
        <v>0</v>
      </c>
      <c r="Y983" s="0" t="n">
        <f aca="false">IF(AND(O983&gt;1900,O983&lt;1919),1,0)</f>
        <v>0</v>
      </c>
      <c r="Z983" s="0" t="n">
        <f aca="false">IF(O983&gt;1918,1,0)</f>
        <v>1</v>
      </c>
      <c r="AA983" s="0" t="n">
        <f aca="false">IF(W983=1,1,IF(X983=1,2,IF(Y983=1,3,IF(Z983=1,4,0))))</f>
        <v>4</v>
      </c>
      <c r="AB983" s="0" t="n">
        <f aca="false">IF(ISNUMBER(FIND("2e kamerlid",D983,1)),1,0)</f>
        <v>0</v>
      </c>
      <c r="AC983" s="0" t="n">
        <f aca="false">IF(ISNUMBER(FIND("1e kamerlid",D983,1)),1,0)</f>
        <v>0</v>
      </c>
      <c r="AD983" s="0" t="n">
        <f aca="false">IF(ISNUMBER(FIND("minister",D983,1)),1,0)</f>
        <v>1</v>
      </c>
      <c r="AE983" s="0" t="n">
        <f aca="false">IF(ISNUMBER(FIND("gedeputeerde",D983,1)),1,0)</f>
        <v>0</v>
      </c>
      <c r="AF983" s="0" t="n">
        <f aca="false">IF(ISNUMBER(FIND("commissaris",D983,1)),1,0)</f>
        <v>0</v>
      </c>
    </row>
    <row r="984" customFormat="false" ht="28" hidden="false" customHeight="false" outlineLevel="0" collapsed="false">
      <c r="A984" s="32" t="s">
        <v>4035</v>
      </c>
      <c r="B984" s="32" t="s">
        <v>4036</v>
      </c>
      <c r="C984" s="32" t="s">
        <v>64</v>
      </c>
      <c r="D984" s="32" t="s">
        <v>35</v>
      </c>
      <c r="E984" s="7" t="s">
        <v>73</v>
      </c>
      <c r="F984" s="32" t="s">
        <v>48</v>
      </c>
      <c r="G984" s="7" t="s">
        <v>4037</v>
      </c>
      <c r="H984" s="7" t="s">
        <v>3979</v>
      </c>
      <c r="I984" s="8" t="s">
        <v>105</v>
      </c>
      <c r="J984" s="8" t="s">
        <v>76</v>
      </c>
      <c r="K984" s="8" t="s">
        <v>77</v>
      </c>
      <c r="L984" s="8"/>
      <c r="M984" s="33" t="s">
        <v>4038</v>
      </c>
      <c r="N984" s="30" t="s">
        <v>77</v>
      </c>
      <c r="O984" s="9" t="n">
        <v>1921</v>
      </c>
      <c r="P984" s="0" t="str">
        <f aca="false">RIGHT(VLOOKUP(A984,Sheet2!A:C,3,0),4)</f>
        <v>1933</v>
      </c>
      <c r="Q984" s="0" t="n">
        <f aca="false">P984-O984</f>
        <v>12</v>
      </c>
      <c r="R984" s="0" t="str">
        <f aca="false">VLOOKUP(A984,Sheet1!A:K,8,0)</f>
        <v>Vrijheidsbond</v>
      </c>
      <c r="S984" s="0" t="s">
        <v>42</v>
      </c>
      <c r="T984" s="0" t="str">
        <f aca="false">RIGHT(VLOOKUP(A984,Sheet1!A:K,11,0),4)</f>
        <v>1866</v>
      </c>
      <c r="U984" s="0" t="str">
        <f aca="false">RIGHT(G984,4)</f>
        <v>1943</v>
      </c>
      <c r="V984" s="0" t="n">
        <f aca="false">U984-T984</f>
        <v>77</v>
      </c>
      <c r="W984" s="0" t="n">
        <f aca="false">IF(O984&lt;1881,1,0)</f>
        <v>0</v>
      </c>
      <c r="X984" s="0" t="n">
        <f aca="false">IF(AND(O984&gt;1880,O984&lt;1901),1,0)</f>
        <v>0</v>
      </c>
      <c r="Y984" s="0" t="n">
        <f aca="false">IF(AND(O984&gt;1900,O984&lt;1919),1,0)</f>
        <v>0</v>
      </c>
      <c r="Z984" s="0" t="n">
        <f aca="false">IF(O984&gt;1918,1,0)</f>
        <v>1</v>
      </c>
      <c r="AA984" s="0" t="n">
        <f aca="false">IF(W984=1,1,IF(X984=1,2,IF(Y984=1,3,IF(Z984=1,4,0))))</f>
        <v>4</v>
      </c>
      <c r="AB984" s="0" t="n">
        <f aca="false">IF(ISNUMBER(FIND("2e kamerlid",D984,1)),1,0)</f>
        <v>1</v>
      </c>
      <c r="AC984" s="0" t="n">
        <f aca="false">IF(ISNUMBER(FIND("1e kamerlid",D984,1)),1,0)</f>
        <v>0</v>
      </c>
      <c r="AD984" s="0" t="n">
        <f aca="false">IF(ISNUMBER(FIND("minister",D984,1)),1,0)</f>
        <v>0</v>
      </c>
      <c r="AE984" s="0" t="n">
        <f aca="false">IF(ISNUMBER(FIND("gedeputeerde",D984,1)),1,0)</f>
        <v>0</v>
      </c>
      <c r="AF984" s="0" t="n">
        <f aca="false">IF(ISNUMBER(FIND("commissaris",D984,1)),1,0)</f>
        <v>0</v>
      </c>
    </row>
    <row r="985" customFormat="false" ht="28" hidden="false" customHeight="false" outlineLevel="0" collapsed="false">
      <c r="A985" s="32" t="s">
        <v>4039</v>
      </c>
      <c r="B985" s="32" t="s">
        <v>4040</v>
      </c>
      <c r="C985" s="32" t="s">
        <v>412</v>
      </c>
      <c r="D985" s="32" t="s">
        <v>35</v>
      </c>
      <c r="E985" s="7" t="s">
        <v>73</v>
      </c>
      <c r="F985" s="32" t="s">
        <v>48</v>
      </c>
      <c r="G985" s="7" t="s">
        <v>4041</v>
      </c>
      <c r="H985" s="7" t="s">
        <v>4042</v>
      </c>
      <c r="I985" s="8" t="s">
        <v>105</v>
      </c>
      <c r="J985" s="8" t="s">
        <v>76</v>
      </c>
      <c r="K985" s="8" t="s">
        <v>77</v>
      </c>
      <c r="L985" s="30" t="n">
        <v>565</v>
      </c>
      <c r="M985" s="33" t="s">
        <v>39</v>
      </c>
      <c r="N985" s="30" t="s">
        <v>77</v>
      </c>
      <c r="O985" s="9" t="n">
        <v>1913</v>
      </c>
      <c r="P985" s="0" t="str">
        <f aca="false">RIGHT(VLOOKUP(A985,Sheet2!A:C,3,0),4)</f>
        <v>1928</v>
      </c>
      <c r="Q985" s="0" t="n">
        <f aca="false">P985-O985</f>
        <v>15</v>
      </c>
      <c r="R985" s="0" t="str">
        <f aca="false">VLOOKUP(A985,Sheet1!A:K,8,0)</f>
        <v>Vrij-Liberalen;Vrijheidsbond</v>
      </c>
      <c r="S985" s="0" t="s">
        <v>50</v>
      </c>
      <c r="T985" s="0" t="str">
        <f aca="false">RIGHT(VLOOKUP(A985,Sheet1!A:K,11,0),4)</f>
        <v>1876</v>
      </c>
      <c r="U985" s="0" t="str">
        <f aca="false">RIGHT(G985,4)</f>
        <v>1944</v>
      </c>
      <c r="V985" s="0" t="n">
        <f aca="false">U985-T985</f>
        <v>68</v>
      </c>
      <c r="W985" s="0" t="n">
        <f aca="false">IF(O985&lt;1881,1,0)</f>
        <v>0</v>
      </c>
      <c r="X985" s="0" t="n">
        <f aca="false">IF(AND(O985&gt;1880,O985&lt;1901),1,0)</f>
        <v>0</v>
      </c>
      <c r="Y985" s="0" t="n">
        <f aca="false">IF(AND(O985&gt;1900,O985&lt;1919),1,0)</f>
        <v>1</v>
      </c>
      <c r="Z985" s="0" t="n">
        <f aca="false">IF(O985&gt;1918,1,0)</f>
        <v>0</v>
      </c>
      <c r="AA985" s="0" t="n">
        <f aca="false">IF(W985=1,1,IF(X985=1,2,IF(Y985=1,3,IF(Z985=1,4,0))))</f>
        <v>3</v>
      </c>
      <c r="AB985" s="0" t="n">
        <f aca="false">IF(ISNUMBER(FIND("2e kamerlid",D985,1)),1,0)</f>
        <v>1</v>
      </c>
      <c r="AC985" s="0" t="n">
        <f aca="false">IF(ISNUMBER(FIND("1e kamerlid",D985,1)),1,0)</f>
        <v>0</v>
      </c>
      <c r="AD985" s="0" t="n">
        <f aca="false">IF(ISNUMBER(FIND("minister",D985,1)),1,0)</f>
        <v>0</v>
      </c>
      <c r="AE985" s="0" t="n">
        <f aca="false">IF(ISNUMBER(FIND("gedeputeerde",D985,1)),1,0)</f>
        <v>0</v>
      </c>
      <c r="AF985" s="0" t="n">
        <f aca="false">IF(ISNUMBER(FIND("commissaris",D985,1)),1,0)</f>
        <v>0</v>
      </c>
    </row>
    <row r="986" customFormat="false" ht="28" hidden="false" customHeight="false" outlineLevel="0" collapsed="false">
      <c r="A986" s="32" t="s">
        <v>4043</v>
      </c>
      <c r="B986" s="32" t="s">
        <v>597</v>
      </c>
      <c r="C986" s="32" t="s">
        <v>194</v>
      </c>
      <c r="D986" s="32" t="s">
        <v>132</v>
      </c>
      <c r="E986" s="7" t="s">
        <v>4044</v>
      </c>
      <c r="F986" s="32" t="s">
        <v>2290</v>
      </c>
      <c r="G986" s="7" t="s">
        <v>4045</v>
      </c>
      <c r="H986" s="7" t="s">
        <v>4042</v>
      </c>
      <c r="I986" s="8" t="s">
        <v>105</v>
      </c>
      <c r="J986" s="8" t="s">
        <v>76</v>
      </c>
      <c r="K986" s="8" t="s">
        <v>77</v>
      </c>
      <c r="L986" s="7" t="s">
        <v>4046</v>
      </c>
      <c r="M986" s="34"/>
      <c r="N986" s="30" t="s">
        <v>77</v>
      </c>
      <c r="O986" s="9" t="n">
        <v>1914</v>
      </c>
      <c r="P986" s="0" t="str">
        <f aca="false">RIGHT(VLOOKUP(A986,Sheet2!A:C,3,0),4)</f>
        <v>1944</v>
      </c>
      <c r="Q986" s="0" t="n">
        <f aca="false">P986-O986</f>
        <v>30</v>
      </c>
      <c r="R986" s="0" t="str">
        <f aca="false">VLOOKUP(A986,Sheet1!A:K,8,0)</f>
        <v>ARP</v>
      </c>
      <c r="S986" s="0" t="s">
        <v>69</v>
      </c>
      <c r="T986" s="0" t="str">
        <f aca="false">RIGHT(VLOOKUP(A986,Sheet1!A:K,11,0),4)</f>
        <v>1869</v>
      </c>
      <c r="U986" s="0" t="str">
        <f aca="false">RIGHT(G986,4)</f>
        <v>1944</v>
      </c>
      <c r="V986" s="0" t="n">
        <f aca="false">U986-T986</f>
        <v>75</v>
      </c>
      <c r="W986" s="0" t="n">
        <f aca="false">IF(O986&lt;1881,1,0)</f>
        <v>0</v>
      </c>
      <c r="X986" s="0" t="n">
        <f aca="false">IF(AND(O986&gt;1880,O986&lt;1901),1,0)</f>
        <v>0</v>
      </c>
      <c r="Y986" s="0" t="n">
        <f aca="false">IF(AND(O986&gt;1900,O986&lt;1919),1,0)</f>
        <v>1</v>
      </c>
      <c r="Z986" s="0" t="n">
        <f aca="false">IF(O986&gt;1918,1,0)</f>
        <v>0</v>
      </c>
      <c r="AA986" s="0" t="n">
        <f aca="false">IF(W986=1,1,IF(X986=1,2,IF(Y986=1,3,IF(Z986=1,4,0))))</f>
        <v>3</v>
      </c>
      <c r="AB986" s="0" t="n">
        <f aca="false">IF(ISNUMBER(FIND("2e kamerlid",D986,1)),1,0)</f>
        <v>1</v>
      </c>
      <c r="AC986" s="0" t="n">
        <f aca="false">IF(ISNUMBER(FIND("1e kamerlid",D986,1)),1,0)</f>
        <v>1</v>
      </c>
      <c r="AD986" s="0" t="n">
        <f aca="false">IF(ISNUMBER(FIND("minister",D986,1)),1,0)</f>
        <v>1</v>
      </c>
      <c r="AE986" s="0" t="n">
        <f aca="false">IF(ISNUMBER(FIND("gedeputeerde",D986,1)),1,0)</f>
        <v>0</v>
      </c>
      <c r="AF986" s="0" t="n">
        <f aca="false">IF(ISNUMBER(FIND("commissaris",D986,1)),1,0)</f>
        <v>0</v>
      </c>
    </row>
    <row r="987" customFormat="false" ht="28" hidden="false" customHeight="false" outlineLevel="0" collapsed="false">
      <c r="A987" s="32" t="s">
        <v>4047</v>
      </c>
      <c r="B987" s="32" t="s">
        <v>4048</v>
      </c>
      <c r="C987" s="32" t="s">
        <v>4049</v>
      </c>
      <c r="D987" s="32" t="s">
        <v>35</v>
      </c>
      <c r="E987" s="7" t="s">
        <v>4050</v>
      </c>
      <c r="F987" s="32" t="s">
        <v>2290</v>
      </c>
      <c r="G987" s="7" t="s">
        <v>4051</v>
      </c>
      <c r="H987" s="7" t="s">
        <v>4042</v>
      </c>
      <c r="I987" s="8" t="s">
        <v>105</v>
      </c>
      <c r="J987" s="8" t="s">
        <v>76</v>
      </c>
      <c r="K987" s="8" t="s">
        <v>77</v>
      </c>
      <c r="L987" s="7" t="s">
        <v>4052</v>
      </c>
      <c r="M987" s="34"/>
      <c r="N987" s="30" t="s">
        <v>77</v>
      </c>
      <c r="O987" s="9" t="n">
        <v>1916</v>
      </c>
      <c r="P987" s="0" t="str">
        <f aca="false">RIGHT(VLOOKUP(A987,Sheet2!A:C,3,0),4)</f>
        <v>1922</v>
      </c>
      <c r="Q987" s="0" t="n">
        <f aca="false">P987-O987</f>
        <v>6</v>
      </c>
      <c r="R987" s="0" t="str">
        <f aca="false">VLOOKUP(A987,Sheet1!A:K,8,0)</f>
        <v>Algemeene Bond (RKSP);fractie-Van Groenendael (ex-RK)</v>
      </c>
      <c r="S987" s="0" t="s">
        <v>69</v>
      </c>
      <c r="T987" s="0" t="str">
        <f aca="false">RIGHT(VLOOKUP(A987,Sheet1!A:K,11,0),4)</f>
        <v>1874</v>
      </c>
      <c r="U987" s="0" t="str">
        <f aca="false">RIGHT(G987,4)</f>
        <v>1944</v>
      </c>
      <c r="V987" s="0" t="n">
        <f aca="false">U987-T987</f>
        <v>70</v>
      </c>
      <c r="W987" s="0" t="n">
        <f aca="false">IF(O987&lt;1881,1,0)</f>
        <v>0</v>
      </c>
      <c r="X987" s="0" t="n">
        <f aca="false">IF(AND(O987&gt;1880,O987&lt;1901),1,0)</f>
        <v>0</v>
      </c>
      <c r="Y987" s="0" t="n">
        <f aca="false">IF(AND(O987&gt;1900,O987&lt;1919),1,0)</f>
        <v>1</v>
      </c>
      <c r="Z987" s="0" t="n">
        <f aca="false">IF(O987&gt;1918,1,0)</f>
        <v>0</v>
      </c>
      <c r="AA987" s="0" t="n">
        <f aca="false">IF(W987=1,1,IF(X987=1,2,IF(Y987=1,3,IF(Z987=1,4,0))))</f>
        <v>3</v>
      </c>
      <c r="AB987" s="0" t="n">
        <f aca="false">IF(ISNUMBER(FIND("2e kamerlid",D987,1)),1,0)</f>
        <v>1</v>
      </c>
      <c r="AC987" s="0" t="n">
        <f aca="false">IF(ISNUMBER(FIND("1e kamerlid",D987,1)),1,0)</f>
        <v>0</v>
      </c>
      <c r="AD987" s="0" t="n">
        <f aca="false">IF(ISNUMBER(FIND("minister",D987,1)),1,0)</f>
        <v>0</v>
      </c>
      <c r="AE987" s="0" t="n">
        <f aca="false">IF(ISNUMBER(FIND("gedeputeerde",D987,1)),1,0)</f>
        <v>0</v>
      </c>
      <c r="AF987" s="0" t="n">
        <f aca="false">IF(ISNUMBER(FIND("commissaris",D987,1)),1,0)</f>
        <v>0</v>
      </c>
    </row>
    <row r="988" customFormat="false" ht="15" hidden="false" customHeight="false" outlineLevel="0" collapsed="false">
      <c r="A988" s="32" t="s">
        <v>4053</v>
      </c>
      <c r="B988" s="32" t="s">
        <v>1071</v>
      </c>
      <c r="C988" s="32" t="s">
        <v>395</v>
      </c>
      <c r="D988" s="32" t="s">
        <v>35</v>
      </c>
      <c r="E988" s="7" t="s">
        <v>87</v>
      </c>
      <c r="F988" s="32" t="s">
        <v>37</v>
      </c>
      <c r="G988" s="7" t="s">
        <v>4054</v>
      </c>
      <c r="H988" s="7" t="s">
        <v>4042</v>
      </c>
      <c r="I988" s="8" t="s">
        <v>105</v>
      </c>
      <c r="J988" s="8" t="s">
        <v>76</v>
      </c>
      <c r="K988" s="8" t="s">
        <v>77</v>
      </c>
      <c r="L988" s="30" t="s">
        <v>89</v>
      </c>
      <c r="M988" s="33" t="s">
        <v>4055</v>
      </c>
      <c r="N988" s="30" t="s">
        <v>77</v>
      </c>
      <c r="O988" s="9" t="n">
        <v>1918</v>
      </c>
      <c r="P988" s="0" t="str">
        <f aca="false">RIGHT(VLOOKUP(A988,Sheet2!A:C,3,0),4)</f>
        <v>1925</v>
      </c>
      <c r="Q988" s="0" t="n">
        <f aca="false">P988-O988</f>
        <v>7</v>
      </c>
      <c r="R988" s="0" t="str">
        <f aca="false">VLOOKUP(A988,Sheet1!A:K,8,0)</f>
        <v>Neutrale Partij;Neutrale fractie;Vrijheidsbond</v>
      </c>
      <c r="S988" s="0" t="s">
        <v>445</v>
      </c>
      <c r="T988" s="0" t="str">
        <f aca="false">RIGHT(VLOOKUP(A988,Sheet1!A:K,11,0),4)</f>
        <v>1866</v>
      </c>
      <c r="U988" s="0" t="str">
        <f aca="false">RIGHT(G988,4)</f>
        <v>1944</v>
      </c>
      <c r="V988" s="0" t="n">
        <f aca="false">U988-T988</f>
        <v>78</v>
      </c>
      <c r="W988" s="0" t="n">
        <f aca="false">IF(O988&lt;1881,1,0)</f>
        <v>0</v>
      </c>
      <c r="X988" s="0" t="n">
        <f aca="false">IF(AND(O988&gt;1880,O988&lt;1901),1,0)</f>
        <v>0</v>
      </c>
      <c r="Y988" s="0" t="n">
        <f aca="false">IF(AND(O988&gt;1900,O988&lt;1919),1,0)</f>
        <v>1</v>
      </c>
      <c r="Z988" s="0" t="n">
        <f aca="false">IF(O988&gt;1918,1,0)</f>
        <v>0</v>
      </c>
      <c r="AA988" s="0" t="n">
        <f aca="false">IF(W988=1,1,IF(X988=1,2,IF(Y988=1,3,IF(Z988=1,4,0))))</f>
        <v>3</v>
      </c>
      <c r="AB988" s="0" t="n">
        <f aca="false">IF(ISNUMBER(FIND("2e kamerlid",D988,1)),1,0)</f>
        <v>1</v>
      </c>
      <c r="AC988" s="0" t="n">
        <f aca="false">IF(ISNUMBER(FIND("1e kamerlid",D988,1)),1,0)</f>
        <v>0</v>
      </c>
      <c r="AD988" s="0" t="n">
        <f aca="false">IF(ISNUMBER(FIND("minister",D988,1)),1,0)</f>
        <v>0</v>
      </c>
      <c r="AE988" s="0" t="n">
        <f aca="false">IF(ISNUMBER(FIND("gedeputeerde",D988,1)),1,0)</f>
        <v>0</v>
      </c>
      <c r="AF988" s="0" t="n">
        <f aca="false">IF(ISNUMBER(FIND("commissaris",D988,1)),1,0)</f>
        <v>0</v>
      </c>
    </row>
    <row r="989" customFormat="false" ht="28" hidden="false" customHeight="false" outlineLevel="0" collapsed="false">
      <c r="A989" s="32" t="s">
        <v>4056</v>
      </c>
      <c r="B989" s="32" t="s">
        <v>1125</v>
      </c>
      <c r="C989" s="32" t="s">
        <v>1347</v>
      </c>
      <c r="D989" s="32" t="s">
        <v>35</v>
      </c>
      <c r="E989" s="7" t="s">
        <v>429</v>
      </c>
      <c r="F989" s="32" t="s">
        <v>340</v>
      </c>
      <c r="G989" s="7" t="s">
        <v>4057</v>
      </c>
      <c r="H989" s="7" t="s">
        <v>4042</v>
      </c>
      <c r="I989" s="8" t="s">
        <v>105</v>
      </c>
      <c r="J989" s="8" t="s">
        <v>76</v>
      </c>
      <c r="K989" s="8" t="s">
        <v>77</v>
      </c>
      <c r="L989" s="8"/>
      <c r="M989" s="33" t="s">
        <v>39</v>
      </c>
      <c r="N989" s="30" t="s">
        <v>77</v>
      </c>
      <c r="O989" s="9" t="n">
        <v>1909</v>
      </c>
      <c r="P989" s="0" t="str">
        <f aca="false">RIGHT(VLOOKUP(A989,Sheet2!A:C,3,0),4)</f>
        <v>1922</v>
      </c>
      <c r="Q989" s="0" t="n">
        <f aca="false">P989-O989</f>
        <v>13</v>
      </c>
      <c r="R989" s="0" t="str">
        <f aca="false">VLOOKUP(A989,Sheet1!A:K,8,0)</f>
        <v>ARP</v>
      </c>
      <c r="S989" s="0" t="s">
        <v>69</v>
      </c>
      <c r="T989" s="0" t="str">
        <f aca="false">RIGHT(VLOOKUP(A989,Sheet1!A:K,11,0),4)</f>
        <v>1867</v>
      </c>
      <c r="U989" s="0" t="str">
        <f aca="false">RIGHT(G989,4)</f>
        <v>1944</v>
      </c>
      <c r="V989" s="0" t="n">
        <f aca="false">U989-T989</f>
        <v>77</v>
      </c>
      <c r="W989" s="0" t="n">
        <f aca="false">IF(O989&lt;1881,1,0)</f>
        <v>0</v>
      </c>
      <c r="X989" s="0" t="n">
        <f aca="false">IF(AND(O989&gt;1880,O989&lt;1901),1,0)</f>
        <v>0</v>
      </c>
      <c r="Y989" s="0" t="n">
        <f aca="false">IF(AND(O989&gt;1900,O989&lt;1919),1,0)</f>
        <v>1</v>
      </c>
      <c r="Z989" s="0" t="n">
        <f aca="false">IF(O989&gt;1918,1,0)</f>
        <v>0</v>
      </c>
      <c r="AA989" s="0" t="n">
        <f aca="false">IF(W989=1,1,IF(X989=1,2,IF(Y989=1,3,IF(Z989=1,4,0))))</f>
        <v>3</v>
      </c>
      <c r="AB989" s="0" t="n">
        <f aca="false">IF(ISNUMBER(FIND("2e kamerlid",D989,1)),1,0)</f>
        <v>1</v>
      </c>
      <c r="AC989" s="0" t="n">
        <f aca="false">IF(ISNUMBER(FIND("1e kamerlid",D989,1)),1,0)</f>
        <v>0</v>
      </c>
      <c r="AD989" s="0" t="n">
        <f aca="false">IF(ISNUMBER(FIND("minister",D989,1)),1,0)</f>
        <v>0</v>
      </c>
      <c r="AE989" s="0" t="n">
        <f aca="false">IF(ISNUMBER(FIND("gedeputeerde",D989,1)),1,0)</f>
        <v>0</v>
      </c>
      <c r="AF989" s="0" t="n">
        <f aca="false">IF(ISNUMBER(FIND("commissaris",D989,1)),1,0)</f>
        <v>0</v>
      </c>
    </row>
    <row r="990" customFormat="false" ht="28" hidden="false" customHeight="false" outlineLevel="0" collapsed="false">
      <c r="A990" s="32" t="s">
        <v>4058</v>
      </c>
      <c r="B990" s="32" t="s">
        <v>4059</v>
      </c>
      <c r="C990" s="32" t="s">
        <v>4060</v>
      </c>
      <c r="D990" s="32" t="s">
        <v>54</v>
      </c>
      <c r="E990" s="7" t="s">
        <v>572</v>
      </c>
      <c r="F990" s="32" t="s">
        <v>48</v>
      </c>
      <c r="G990" s="7" t="s">
        <v>4061</v>
      </c>
      <c r="H990" s="7" t="s">
        <v>4042</v>
      </c>
      <c r="I990" s="8" t="s">
        <v>105</v>
      </c>
      <c r="J990" s="8" t="s">
        <v>76</v>
      </c>
      <c r="K990" s="8" t="s">
        <v>77</v>
      </c>
      <c r="L990" s="8"/>
      <c r="M990" s="33" t="s">
        <v>4062</v>
      </c>
      <c r="N990" s="30" t="s">
        <v>77</v>
      </c>
      <c r="O990" s="9" t="n">
        <v>1922</v>
      </c>
      <c r="P990" s="0" t="str">
        <f aca="false">RIGHT(VLOOKUP(A990,Sheet2!A:C,3,0),4)</f>
        <v>1935</v>
      </c>
      <c r="Q990" s="0" t="n">
        <f aca="false">P990-O990</f>
        <v>13</v>
      </c>
      <c r="R990" s="0" t="str">
        <f aca="false">VLOOKUP(A990,Sheet1!A:K,8,0)</f>
        <v>Algemeene Bond (RKSP);RKSP</v>
      </c>
      <c r="S990" s="0" t="s">
        <v>69</v>
      </c>
      <c r="T990" s="0" t="str">
        <f aca="false">RIGHT(VLOOKUP(A990,Sheet1!A:K,11,0),4)</f>
        <v>1866</v>
      </c>
      <c r="U990" s="0" t="str">
        <f aca="false">RIGHT(G990,4)</f>
        <v>1944</v>
      </c>
      <c r="V990" s="0" t="n">
        <f aca="false">U990-T990</f>
        <v>78</v>
      </c>
      <c r="W990" s="0" t="n">
        <f aca="false">IF(O990&lt;1881,1,0)</f>
        <v>0</v>
      </c>
      <c r="X990" s="0" t="n">
        <f aca="false">IF(AND(O990&gt;1880,O990&lt;1901),1,0)</f>
        <v>0</v>
      </c>
      <c r="Y990" s="0" t="n">
        <f aca="false">IF(AND(O990&gt;1900,O990&lt;1919),1,0)</f>
        <v>0</v>
      </c>
      <c r="Z990" s="0" t="n">
        <f aca="false">IF(O990&gt;1918,1,0)</f>
        <v>1</v>
      </c>
      <c r="AA990" s="0" t="n">
        <f aca="false">IF(W990=1,1,IF(X990=1,2,IF(Y990=1,3,IF(Z990=1,4,0))))</f>
        <v>4</v>
      </c>
      <c r="AB990" s="0" t="n">
        <f aca="false">IF(ISNUMBER(FIND("2e kamerlid",D990,1)),1,0)</f>
        <v>0</v>
      </c>
      <c r="AC990" s="0" t="n">
        <f aca="false">IF(ISNUMBER(FIND("1e kamerlid",D990,1)),1,0)</f>
        <v>1</v>
      </c>
      <c r="AD990" s="0" t="n">
        <f aca="false">IF(ISNUMBER(FIND("minister",D990,1)),1,0)</f>
        <v>0</v>
      </c>
      <c r="AE990" s="0" t="n">
        <f aca="false">IF(ISNUMBER(FIND("gedeputeerde",D990,1)),1,0)</f>
        <v>0</v>
      </c>
      <c r="AF990" s="0" t="n">
        <f aca="false">IF(ISNUMBER(FIND("commissaris",D990,1)),1,0)</f>
        <v>0</v>
      </c>
    </row>
    <row r="991" customFormat="false" ht="15" hidden="false" customHeight="false" outlineLevel="0" collapsed="false">
      <c r="A991" s="32" t="s">
        <v>4063</v>
      </c>
      <c r="B991" s="32" t="s">
        <v>4064</v>
      </c>
      <c r="C991" s="32" t="s">
        <v>4065</v>
      </c>
      <c r="D991" s="32" t="s">
        <v>2852</v>
      </c>
      <c r="E991" s="7" t="s">
        <v>3950</v>
      </c>
      <c r="F991" s="32" t="s">
        <v>37</v>
      </c>
      <c r="G991" s="7" t="s">
        <v>4066</v>
      </c>
      <c r="H991" s="7" t="s">
        <v>4042</v>
      </c>
      <c r="I991" s="8" t="s">
        <v>39</v>
      </c>
      <c r="J991" s="8" t="s">
        <v>40</v>
      </c>
      <c r="K991" s="8" t="s">
        <v>40</v>
      </c>
      <c r="L991" s="30" t="n">
        <v>8766</v>
      </c>
      <c r="M991" s="33" t="s">
        <v>39</v>
      </c>
      <c r="N991" s="30" t="s">
        <v>40</v>
      </c>
      <c r="O991" s="9" t="n">
        <v>1918</v>
      </c>
      <c r="P991" s="0" t="str">
        <f aca="false">RIGHT(VLOOKUP(A991,Sheet2!A:C,3,0),4)</f>
        <v>1922</v>
      </c>
      <c r="Q991" s="0" t="n">
        <f aca="false">P991-O991</f>
        <v>4</v>
      </c>
      <c r="R991" s="0" t="str">
        <f aca="false">VLOOKUP(A991,Sheet1!A:K,8,0)</f>
        <v>Algemeene Bond (RKSP)</v>
      </c>
      <c r="S991" s="0" t="s">
        <v>69</v>
      </c>
      <c r="T991" s="0" t="str">
        <f aca="false">RIGHT(VLOOKUP(A991,Sheet1!A:K,11,0),4)</f>
        <v>1867</v>
      </c>
      <c r="U991" s="0" t="str">
        <f aca="false">RIGHT(G991,4)</f>
        <v>1944</v>
      </c>
      <c r="V991" s="0" t="n">
        <f aca="false">U991-T991</f>
        <v>77</v>
      </c>
      <c r="W991" s="0" t="n">
        <f aca="false">IF(O991&lt;1881,1,0)</f>
        <v>0</v>
      </c>
      <c r="X991" s="0" t="n">
        <f aca="false">IF(AND(O991&gt;1880,O991&lt;1901),1,0)</f>
        <v>0</v>
      </c>
      <c r="Y991" s="0" t="n">
        <f aca="false">IF(AND(O991&gt;1900,O991&lt;1919),1,0)</f>
        <v>1</v>
      </c>
      <c r="Z991" s="0" t="n">
        <f aca="false">IF(O991&gt;1918,1,0)</f>
        <v>0</v>
      </c>
      <c r="AA991" s="0" t="n">
        <f aca="false">IF(W991=1,1,IF(X991=1,2,IF(Y991=1,3,IF(Z991=1,4,0))))</f>
        <v>3</v>
      </c>
      <c r="AB991" s="0" t="n">
        <f aca="false">IF(ISNUMBER(FIND("2e kamerlid",D991,1)),1,0)</f>
        <v>0</v>
      </c>
      <c r="AC991" s="0" t="n">
        <f aca="false">IF(ISNUMBER(FIND("1e kamerlid",D991,1)),1,0)</f>
        <v>0</v>
      </c>
      <c r="AD991" s="0" t="n">
        <f aca="false">IF(ISNUMBER(FIND("minister",D991,1)),1,0)</f>
        <v>1</v>
      </c>
      <c r="AE991" s="0" t="n">
        <f aca="false">IF(ISNUMBER(FIND("gedeputeerde",D991,1)),1,0)</f>
        <v>0</v>
      </c>
      <c r="AF991" s="0" t="n">
        <f aca="false">IF(ISNUMBER(FIND("commissaris",D991,1)),1,0)</f>
        <v>0</v>
      </c>
    </row>
    <row r="992" customFormat="false" ht="28" hidden="false" customHeight="false" outlineLevel="0" collapsed="false">
      <c r="A992" s="32" t="s">
        <v>4067</v>
      </c>
      <c r="B992" s="32" t="s">
        <v>4068</v>
      </c>
      <c r="C992" s="32" t="s">
        <v>281</v>
      </c>
      <c r="D992" s="32" t="s">
        <v>46</v>
      </c>
      <c r="E992" s="7" t="s">
        <v>4069</v>
      </c>
      <c r="F992" s="32" t="s">
        <v>2290</v>
      </c>
      <c r="G992" s="7" t="s">
        <v>4070</v>
      </c>
      <c r="H992" s="7" t="s">
        <v>4042</v>
      </c>
      <c r="I992" s="8" t="s">
        <v>105</v>
      </c>
      <c r="J992" s="8" t="s">
        <v>76</v>
      </c>
      <c r="K992" s="8" t="s">
        <v>77</v>
      </c>
      <c r="L992" s="7" t="s">
        <v>4071</v>
      </c>
      <c r="M992" s="34"/>
      <c r="N992" s="30" t="s">
        <v>77</v>
      </c>
      <c r="O992" s="9" t="n">
        <v>1919</v>
      </c>
      <c r="P992" s="0" t="str">
        <f aca="false">RIGHT(VLOOKUP(A992,Sheet2!A:C,3,0),4)</f>
        <v>1937</v>
      </c>
      <c r="Q992" s="0" t="n">
        <f aca="false">P992-O992</f>
        <v>18</v>
      </c>
      <c r="R992" s="0" t="str">
        <f aca="false">VLOOKUP(A992,Sheet1!A:K,8,0)</f>
        <v>SDAP</v>
      </c>
      <c r="S992" s="0" t="s">
        <v>42</v>
      </c>
      <c r="T992" s="0" t="str">
        <f aca="false">RIGHT(VLOOKUP(A992,Sheet1!A:K,11,0),4)</f>
        <v>1868</v>
      </c>
      <c r="U992" s="0" t="str">
        <f aca="false">RIGHT(G992,4)</f>
        <v>1944</v>
      </c>
      <c r="V992" s="0" t="n">
        <f aca="false">U992-T992</f>
        <v>76</v>
      </c>
      <c r="W992" s="0" t="n">
        <f aca="false">IF(O992&lt;1881,1,0)</f>
        <v>0</v>
      </c>
      <c r="X992" s="0" t="n">
        <f aca="false">IF(AND(O992&gt;1880,O992&lt;1901),1,0)</f>
        <v>0</v>
      </c>
      <c r="Y992" s="0" t="n">
        <f aca="false">IF(AND(O992&gt;1900,O992&lt;1919),1,0)</f>
        <v>0</v>
      </c>
      <c r="Z992" s="0" t="n">
        <f aca="false">IF(O992&gt;1918,1,0)</f>
        <v>1</v>
      </c>
      <c r="AA992" s="0" t="n">
        <f aca="false">IF(W992=1,1,IF(X992=1,2,IF(Y992=1,3,IF(Z992=1,4,0))))</f>
        <v>4</v>
      </c>
      <c r="AB992" s="0" t="n">
        <f aca="false">IF(ISNUMBER(FIND("2e kamerlid",D992,1)),1,0)</f>
        <v>1</v>
      </c>
      <c r="AC992" s="0" t="n">
        <f aca="false">IF(ISNUMBER(FIND("1e kamerlid",D992,1)),1,0)</f>
        <v>1</v>
      </c>
      <c r="AD992" s="0" t="n">
        <f aca="false">IF(ISNUMBER(FIND("minister",D992,1)),1,0)</f>
        <v>0</v>
      </c>
      <c r="AE992" s="0" t="n">
        <f aca="false">IF(ISNUMBER(FIND("gedeputeerde",D992,1)),1,0)</f>
        <v>0</v>
      </c>
      <c r="AF992" s="0" t="n">
        <f aca="false">IF(ISNUMBER(FIND("commissaris",D992,1)),1,0)</f>
        <v>0</v>
      </c>
    </row>
    <row r="993" customFormat="false" ht="28" hidden="false" customHeight="false" outlineLevel="0" collapsed="false">
      <c r="A993" s="32" t="s">
        <v>4072</v>
      </c>
      <c r="B993" s="32" t="s">
        <v>4073</v>
      </c>
      <c r="C993" s="32" t="s">
        <v>4074</v>
      </c>
      <c r="D993" s="32" t="s">
        <v>35</v>
      </c>
      <c r="E993" s="7" t="s">
        <v>4075</v>
      </c>
      <c r="F993" s="32" t="s">
        <v>37</v>
      </c>
      <c r="G993" s="7" t="s">
        <v>4076</v>
      </c>
      <c r="H993" s="7" t="s">
        <v>4042</v>
      </c>
      <c r="I993" s="8" t="s">
        <v>105</v>
      </c>
      <c r="J993" s="8" t="s">
        <v>76</v>
      </c>
      <c r="K993" s="8" t="s">
        <v>77</v>
      </c>
      <c r="L993" s="30" t="s">
        <v>89</v>
      </c>
      <c r="M993" s="33" t="s">
        <v>4077</v>
      </c>
      <c r="N993" s="30" t="s">
        <v>77</v>
      </c>
      <c r="O993" s="9" t="n">
        <v>1932</v>
      </c>
      <c r="P993" s="0" t="str">
        <f aca="false">RIGHT(VLOOKUP(A993,Sheet2!A:C,3,0),4)</f>
        <v>1933</v>
      </c>
      <c r="Q993" s="0" t="n">
        <f aca="false">P993-O993</f>
        <v>1</v>
      </c>
      <c r="R993" s="0" t="str">
        <f aca="false">VLOOKUP(A993,Sheet1!A:K,8,0)</f>
        <v>HGSP</v>
      </c>
      <c r="S993" s="0" t="s">
        <v>69</v>
      </c>
      <c r="T993" s="0" t="str">
        <f aca="false">RIGHT(VLOOKUP(A993,Sheet1!A:K,11,0),4)</f>
        <v>1900</v>
      </c>
      <c r="U993" s="0" t="str">
        <f aca="false">RIGHT(G993,4)</f>
        <v>1944</v>
      </c>
      <c r="V993" s="0" t="n">
        <f aca="false">U993-T993</f>
        <v>44</v>
      </c>
      <c r="W993" s="0" t="n">
        <f aca="false">IF(O993&lt;1881,1,0)</f>
        <v>0</v>
      </c>
      <c r="X993" s="0" t="n">
        <f aca="false">IF(AND(O993&gt;1880,O993&lt;1901),1,0)</f>
        <v>0</v>
      </c>
      <c r="Y993" s="0" t="n">
        <f aca="false">IF(AND(O993&gt;1900,O993&lt;1919),1,0)</f>
        <v>0</v>
      </c>
      <c r="Z993" s="0" t="n">
        <f aca="false">IF(O993&gt;1918,1,0)</f>
        <v>1</v>
      </c>
      <c r="AA993" s="0" t="n">
        <f aca="false">IF(W993=1,1,IF(X993=1,2,IF(Y993=1,3,IF(Z993=1,4,0))))</f>
        <v>4</v>
      </c>
      <c r="AB993" s="0" t="n">
        <f aca="false">IF(ISNUMBER(FIND("2e kamerlid",D993,1)),1,0)</f>
        <v>1</v>
      </c>
      <c r="AC993" s="0" t="n">
        <f aca="false">IF(ISNUMBER(FIND("1e kamerlid",D993,1)),1,0)</f>
        <v>0</v>
      </c>
      <c r="AD993" s="0" t="n">
        <f aca="false">IF(ISNUMBER(FIND("minister",D993,1)),1,0)</f>
        <v>0</v>
      </c>
      <c r="AE993" s="0" t="n">
        <f aca="false">IF(ISNUMBER(FIND("gedeputeerde",D993,1)),1,0)</f>
        <v>0</v>
      </c>
      <c r="AF993" s="0" t="n">
        <f aca="false">IF(ISNUMBER(FIND("commissaris",D993,1)),1,0)</f>
        <v>0</v>
      </c>
    </row>
    <row r="994" customFormat="false" ht="15" hidden="false" customHeight="false" outlineLevel="0" collapsed="false">
      <c r="A994" s="32" t="s">
        <v>4078</v>
      </c>
      <c r="B994" s="32" t="s">
        <v>4079</v>
      </c>
      <c r="C994" s="32" t="s">
        <v>4080</v>
      </c>
      <c r="D994" s="32" t="s">
        <v>35</v>
      </c>
      <c r="E994" s="7" t="s">
        <v>690</v>
      </c>
      <c r="F994" s="32" t="s">
        <v>37</v>
      </c>
      <c r="G994" s="7" t="s">
        <v>4081</v>
      </c>
      <c r="H994" s="7" t="s">
        <v>4042</v>
      </c>
      <c r="I994" s="8" t="s">
        <v>105</v>
      </c>
      <c r="J994" s="8" t="s">
        <v>76</v>
      </c>
      <c r="K994" s="8" t="s">
        <v>77</v>
      </c>
      <c r="L994" s="30" t="s">
        <v>89</v>
      </c>
      <c r="M994" s="33" t="s">
        <v>4082</v>
      </c>
      <c r="N994" s="30" t="s">
        <v>77</v>
      </c>
      <c r="O994" s="9" t="n">
        <v>1933</v>
      </c>
      <c r="P994" s="0" t="str">
        <f aca="false">RIGHT(VLOOKUP(A994,Sheet2!A:C,3,0),4)</f>
        <v>1937</v>
      </c>
      <c r="Q994" s="0" t="n">
        <f aca="false">P994-O994</f>
        <v>4</v>
      </c>
      <c r="R994" s="0" t="str">
        <f aca="false">VLOOKUP(A994,Sheet1!A:K,8,0)</f>
        <v>CPH</v>
      </c>
      <c r="S994" s="0" t="s">
        <v>42</v>
      </c>
      <c r="T994" s="0" t="str">
        <f aca="false">RIGHT(VLOOKUP(A994,Sheet1!A:K,11,0),4)</f>
        <v>1890</v>
      </c>
      <c r="U994" s="0" t="str">
        <f aca="false">RIGHT(G994,4)</f>
        <v>1944</v>
      </c>
      <c r="V994" s="0" t="n">
        <f aca="false">U994-T994</f>
        <v>54</v>
      </c>
      <c r="W994" s="0" t="n">
        <f aca="false">IF(O994&lt;1881,1,0)</f>
        <v>0</v>
      </c>
      <c r="X994" s="0" t="n">
        <f aca="false">IF(AND(O994&gt;1880,O994&lt;1901),1,0)</f>
        <v>0</v>
      </c>
      <c r="Y994" s="0" t="n">
        <f aca="false">IF(AND(O994&gt;1900,O994&lt;1919),1,0)</f>
        <v>0</v>
      </c>
      <c r="Z994" s="0" t="n">
        <f aca="false">IF(O994&gt;1918,1,0)</f>
        <v>1</v>
      </c>
      <c r="AA994" s="0" t="n">
        <f aca="false">IF(W994=1,1,IF(X994=1,2,IF(Y994=1,3,IF(Z994=1,4,0))))</f>
        <v>4</v>
      </c>
      <c r="AB994" s="0" t="n">
        <f aca="false">IF(ISNUMBER(FIND("2e kamerlid",D994,1)),1,0)</f>
        <v>1</v>
      </c>
      <c r="AC994" s="0" t="n">
        <f aca="false">IF(ISNUMBER(FIND("1e kamerlid",D994,1)),1,0)</f>
        <v>0</v>
      </c>
      <c r="AD994" s="0" t="n">
        <f aca="false">IF(ISNUMBER(FIND("minister",D994,1)),1,0)</f>
        <v>0</v>
      </c>
      <c r="AE994" s="0" t="n">
        <f aca="false">IF(ISNUMBER(FIND("gedeputeerde",D994,1)),1,0)</f>
        <v>0</v>
      </c>
      <c r="AF994" s="0" t="n">
        <f aca="false">IF(ISNUMBER(FIND("commissaris",D994,1)),1,0)</f>
        <v>0</v>
      </c>
    </row>
    <row r="995" customFormat="false" ht="28" hidden="false" customHeight="false" outlineLevel="0" collapsed="false">
      <c r="A995" s="32" t="s">
        <v>4083</v>
      </c>
      <c r="B995" s="32" t="s">
        <v>4084</v>
      </c>
      <c r="C995" s="32" t="s">
        <v>64</v>
      </c>
      <c r="D995" s="32" t="s">
        <v>35</v>
      </c>
      <c r="E995" s="7" t="s">
        <v>73</v>
      </c>
      <c r="F995" s="32" t="s">
        <v>48</v>
      </c>
      <c r="G995" s="7" t="s">
        <v>4085</v>
      </c>
      <c r="H995" s="7" t="s">
        <v>4042</v>
      </c>
      <c r="I995" s="8" t="s">
        <v>105</v>
      </c>
      <c r="J995" s="8" t="s">
        <v>76</v>
      </c>
      <c r="K995" s="8" t="s">
        <v>77</v>
      </c>
      <c r="L995" s="30" t="n">
        <v>594</v>
      </c>
      <c r="M995" s="33" t="s">
        <v>39</v>
      </c>
      <c r="N995" s="30" t="s">
        <v>77</v>
      </c>
      <c r="O995" s="9" t="n">
        <v>1917</v>
      </c>
      <c r="P995" s="0" t="str">
        <f aca="false">RIGHT(VLOOKUP(A995,Sheet2!A:C,3,0),4)</f>
        <v>1918</v>
      </c>
      <c r="Q995" s="0" t="n">
        <f aca="false">P995-O995</f>
        <v>1</v>
      </c>
      <c r="R995" s="0" t="str">
        <f aca="false">VLOOKUP(A995,Sheet1!A:K,8,0)</f>
        <v>Liberale Unie</v>
      </c>
      <c r="S995" s="0" t="s">
        <v>50</v>
      </c>
      <c r="T995" s="0" t="str">
        <f aca="false">RIGHT(VLOOKUP(A995,Sheet1!A:K,11,0),4)</f>
        <v>1866</v>
      </c>
      <c r="U995" s="0" t="str">
        <f aca="false">RIGHT(G995,4)</f>
        <v>1944</v>
      </c>
      <c r="V995" s="0" t="n">
        <f aca="false">U995-T995</f>
        <v>78</v>
      </c>
      <c r="W995" s="0" t="n">
        <f aca="false">IF(O995&lt;1881,1,0)</f>
        <v>0</v>
      </c>
      <c r="X995" s="0" t="n">
        <f aca="false">IF(AND(O995&gt;1880,O995&lt;1901),1,0)</f>
        <v>0</v>
      </c>
      <c r="Y995" s="0" t="n">
        <f aca="false">IF(AND(O995&gt;1900,O995&lt;1919),1,0)</f>
        <v>1</v>
      </c>
      <c r="Z995" s="0" t="n">
        <f aca="false">IF(O995&gt;1918,1,0)</f>
        <v>0</v>
      </c>
      <c r="AA995" s="0" t="n">
        <f aca="false">IF(W995=1,1,IF(X995=1,2,IF(Y995=1,3,IF(Z995=1,4,0))))</f>
        <v>3</v>
      </c>
      <c r="AB995" s="0" t="n">
        <f aca="false">IF(ISNUMBER(FIND("2e kamerlid",D995,1)),1,0)</f>
        <v>1</v>
      </c>
      <c r="AC995" s="0" t="n">
        <f aca="false">IF(ISNUMBER(FIND("1e kamerlid",D995,1)),1,0)</f>
        <v>0</v>
      </c>
      <c r="AD995" s="0" t="n">
        <f aca="false">IF(ISNUMBER(FIND("minister",D995,1)),1,0)</f>
        <v>0</v>
      </c>
      <c r="AE995" s="0" t="n">
        <f aca="false">IF(ISNUMBER(FIND("gedeputeerde",D995,1)),1,0)</f>
        <v>0</v>
      </c>
      <c r="AF995" s="0" t="n">
        <f aca="false">IF(ISNUMBER(FIND("commissaris",D995,1)),1,0)</f>
        <v>0</v>
      </c>
    </row>
    <row r="996" customFormat="false" ht="15" hidden="false" customHeight="false" outlineLevel="0" collapsed="false">
      <c r="A996" s="32" t="s">
        <v>4086</v>
      </c>
      <c r="B996" s="32" t="s">
        <v>4087</v>
      </c>
      <c r="C996" s="32" t="s">
        <v>1888</v>
      </c>
      <c r="D996" s="32" t="s">
        <v>2852</v>
      </c>
      <c r="E996" s="7" t="s">
        <v>716</v>
      </c>
      <c r="F996" s="32" t="s">
        <v>48</v>
      </c>
      <c r="G996" s="7" t="s">
        <v>4088</v>
      </c>
      <c r="H996" s="7" t="s">
        <v>4089</v>
      </c>
      <c r="I996" s="8" t="s">
        <v>39</v>
      </c>
      <c r="J996" s="8" t="s">
        <v>40</v>
      </c>
      <c r="K996" s="8" t="s">
        <v>40</v>
      </c>
      <c r="L996" s="30" t="n">
        <v>98</v>
      </c>
      <c r="M996" s="33" t="s">
        <v>39</v>
      </c>
      <c r="N996" s="30" t="s">
        <v>40</v>
      </c>
      <c r="O996" s="9" t="n">
        <v>1913</v>
      </c>
      <c r="P996" s="0" t="str">
        <f aca="false">RIGHT(VLOOKUP(A996,Sheet2!A:C,3,0),4)</f>
        <v>1914</v>
      </c>
      <c r="Q996" s="0" t="n">
        <f aca="false">P996-O996</f>
        <v>1</v>
      </c>
      <c r="R996" s="0" t="str">
        <f aca="false">VLOOKUP(A996,Sheet1!A:K,8,0)</f>
        <v>partijloze liberaal</v>
      </c>
      <c r="S996" s="0" t="s">
        <v>50</v>
      </c>
      <c r="T996" s="0" t="str">
        <f aca="false">RIGHT(VLOOKUP(A996,Sheet1!A:K,11,0),4)</f>
        <v>1860</v>
      </c>
      <c r="U996" s="0" t="str">
        <f aca="false">RIGHT(G996,4)</f>
        <v>1945</v>
      </c>
      <c r="V996" s="0" t="n">
        <f aca="false">U996-T996</f>
        <v>85</v>
      </c>
      <c r="W996" s="0" t="n">
        <f aca="false">IF(O996&lt;1881,1,0)</f>
        <v>0</v>
      </c>
      <c r="X996" s="0" t="n">
        <f aca="false">IF(AND(O996&gt;1880,O996&lt;1901),1,0)</f>
        <v>0</v>
      </c>
      <c r="Y996" s="0" t="n">
        <f aca="false">IF(AND(O996&gt;1900,O996&lt;1919),1,0)</f>
        <v>1</v>
      </c>
      <c r="Z996" s="0" t="n">
        <f aca="false">IF(O996&gt;1918,1,0)</f>
        <v>0</v>
      </c>
      <c r="AA996" s="0" t="n">
        <f aca="false">IF(W996=1,1,IF(X996=1,2,IF(Y996=1,3,IF(Z996=1,4,0))))</f>
        <v>3</v>
      </c>
      <c r="AB996" s="0" t="n">
        <f aca="false">IF(ISNUMBER(FIND("2e kamerlid",D996,1)),1,0)</f>
        <v>0</v>
      </c>
      <c r="AC996" s="0" t="n">
        <f aca="false">IF(ISNUMBER(FIND("1e kamerlid",D996,1)),1,0)</f>
        <v>0</v>
      </c>
      <c r="AD996" s="0" t="n">
        <f aca="false">IF(ISNUMBER(FIND("minister",D996,1)),1,0)</f>
        <v>1</v>
      </c>
      <c r="AE996" s="0" t="n">
        <f aca="false">IF(ISNUMBER(FIND("gedeputeerde",D996,1)),1,0)</f>
        <v>0</v>
      </c>
      <c r="AF996" s="0" t="n">
        <f aca="false">IF(ISNUMBER(FIND("commissaris",D996,1)),1,0)</f>
        <v>0</v>
      </c>
    </row>
    <row r="997" customFormat="false" ht="28" hidden="false" customHeight="false" outlineLevel="0" collapsed="false">
      <c r="A997" s="32" t="s">
        <v>4090</v>
      </c>
      <c r="B997" s="32" t="s">
        <v>4091</v>
      </c>
      <c r="C997" s="32" t="s">
        <v>4092</v>
      </c>
      <c r="D997" s="32" t="s">
        <v>54</v>
      </c>
      <c r="E997" s="7" t="s">
        <v>101</v>
      </c>
      <c r="F997" s="32" t="s">
        <v>102</v>
      </c>
      <c r="G997" s="7" t="s">
        <v>4093</v>
      </c>
      <c r="H997" s="7" t="s">
        <v>4089</v>
      </c>
      <c r="I997" s="8" t="s">
        <v>39</v>
      </c>
      <c r="J997" s="8" t="s">
        <v>40</v>
      </c>
      <c r="K997" s="8" t="s">
        <v>40</v>
      </c>
      <c r="L997" s="30" t="n">
        <v>464</v>
      </c>
      <c r="M997" s="33" t="s">
        <v>39</v>
      </c>
      <c r="N997" s="30" t="s">
        <v>40</v>
      </c>
      <c r="O997" s="9" t="n">
        <v>1937</v>
      </c>
      <c r="P997" s="0" t="str">
        <f aca="false">RIGHT(VLOOKUP(A997,Sheet2!A:C,3,0),4)</f>
        <v>1945</v>
      </c>
      <c r="Q997" s="0" t="n">
        <f aca="false">P997-O997</f>
        <v>8</v>
      </c>
      <c r="R997" s="0" t="str">
        <f aca="false">VLOOKUP(A997,Sheet1!A:K,8,0)</f>
        <v>RKSP</v>
      </c>
      <c r="S997" s="0" t="s">
        <v>69</v>
      </c>
      <c r="T997" s="0" t="str">
        <f aca="false">RIGHT(VLOOKUP(A997,Sheet1!A:K,11,0),4)</f>
        <v>1885</v>
      </c>
      <c r="U997" s="0" t="str">
        <f aca="false">RIGHT(G997,4)</f>
        <v>1945</v>
      </c>
      <c r="V997" s="0" t="n">
        <f aca="false">U997-T997</f>
        <v>60</v>
      </c>
      <c r="W997" s="0" t="n">
        <f aca="false">IF(O997&lt;1881,1,0)</f>
        <v>0</v>
      </c>
      <c r="X997" s="0" t="n">
        <f aca="false">IF(AND(O997&gt;1880,O997&lt;1901),1,0)</f>
        <v>0</v>
      </c>
      <c r="Y997" s="0" t="n">
        <f aca="false">IF(AND(O997&gt;1900,O997&lt;1919),1,0)</f>
        <v>0</v>
      </c>
      <c r="Z997" s="0" t="n">
        <f aca="false">IF(O997&gt;1918,1,0)</f>
        <v>1</v>
      </c>
      <c r="AA997" s="0" t="n">
        <f aca="false">IF(W997=1,1,IF(X997=1,2,IF(Y997=1,3,IF(Z997=1,4,0))))</f>
        <v>4</v>
      </c>
      <c r="AB997" s="0" t="n">
        <f aca="false">IF(ISNUMBER(FIND("2e kamerlid",D997,1)),1,0)</f>
        <v>0</v>
      </c>
      <c r="AC997" s="0" t="n">
        <f aca="false">IF(ISNUMBER(FIND("1e kamerlid",D997,1)),1,0)</f>
        <v>1</v>
      </c>
      <c r="AD997" s="0" t="n">
        <f aca="false">IF(ISNUMBER(FIND("minister",D997,1)),1,0)</f>
        <v>0</v>
      </c>
      <c r="AE997" s="0" t="n">
        <f aca="false">IF(ISNUMBER(FIND("gedeputeerde",D997,1)),1,0)</f>
        <v>0</v>
      </c>
      <c r="AF997" s="0" t="n">
        <f aca="false">IF(ISNUMBER(FIND("commissaris",D997,1)),1,0)</f>
        <v>0</v>
      </c>
    </row>
    <row r="998" customFormat="false" ht="15" hidden="false" customHeight="false" outlineLevel="0" collapsed="false">
      <c r="A998" s="32" t="s">
        <v>4094</v>
      </c>
      <c r="B998" s="32" t="s">
        <v>4095</v>
      </c>
      <c r="C998" s="32" t="s">
        <v>2428</v>
      </c>
      <c r="D998" s="32" t="s">
        <v>35</v>
      </c>
      <c r="E998" s="7" t="s">
        <v>4096</v>
      </c>
      <c r="F998" s="32" t="s">
        <v>2290</v>
      </c>
      <c r="G998" s="7" t="s">
        <v>4097</v>
      </c>
      <c r="H998" s="7" t="s">
        <v>4089</v>
      </c>
      <c r="I998" s="8" t="s">
        <v>105</v>
      </c>
      <c r="J998" s="8" t="s">
        <v>76</v>
      </c>
      <c r="K998" s="8" t="s">
        <v>77</v>
      </c>
      <c r="L998" s="7" t="s">
        <v>4098</v>
      </c>
      <c r="M998" s="34"/>
      <c r="N998" s="30" t="s">
        <v>77</v>
      </c>
      <c r="O998" s="9" t="n">
        <v>1922</v>
      </c>
      <c r="P998" s="0" t="str">
        <f aca="false">RIGHT(VLOOKUP(A998,Sheet2!A:C,3,0),4)</f>
        <v>1925</v>
      </c>
      <c r="Q998" s="0" t="n">
        <f aca="false">P998-O998</f>
        <v>3</v>
      </c>
      <c r="R998" s="0" t="str">
        <f aca="false">VLOOKUP(A998,Sheet1!A:K,8,0)</f>
        <v>Liberale Partij</v>
      </c>
      <c r="S998" s="0" t="s">
        <v>50</v>
      </c>
      <c r="T998" s="0" t="str">
        <f aca="false">RIGHT(VLOOKUP(A998,Sheet1!A:K,11,0),4)</f>
        <v>1872</v>
      </c>
      <c r="U998" s="0" t="str">
        <f aca="false">RIGHT(G998,4)</f>
        <v>1945</v>
      </c>
      <c r="V998" s="0" t="n">
        <f aca="false">U998-T998</f>
        <v>73</v>
      </c>
      <c r="W998" s="0" t="n">
        <f aca="false">IF(O998&lt;1881,1,0)</f>
        <v>0</v>
      </c>
      <c r="X998" s="0" t="n">
        <f aca="false">IF(AND(O998&gt;1880,O998&lt;1901),1,0)</f>
        <v>0</v>
      </c>
      <c r="Y998" s="0" t="n">
        <f aca="false">IF(AND(O998&gt;1900,O998&lt;1919),1,0)</f>
        <v>0</v>
      </c>
      <c r="Z998" s="0" t="n">
        <f aca="false">IF(O998&gt;1918,1,0)</f>
        <v>1</v>
      </c>
      <c r="AA998" s="0" t="n">
        <f aca="false">IF(W998=1,1,IF(X998=1,2,IF(Y998=1,3,IF(Z998=1,4,0))))</f>
        <v>4</v>
      </c>
      <c r="AB998" s="0" t="n">
        <f aca="false">IF(ISNUMBER(FIND("2e kamerlid",D998,1)),1,0)</f>
        <v>1</v>
      </c>
      <c r="AC998" s="0" t="n">
        <f aca="false">IF(ISNUMBER(FIND("1e kamerlid",D998,1)),1,0)</f>
        <v>0</v>
      </c>
      <c r="AD998" s="0" t="n">
        <f aca="false">IF(ISNUMBER(FIND("minister",D998,1)),1,0)</f>
        <v>0</v>
      </c>
      <c r="AE998" s="0" t="n">
        <f aca="false">IF(ISNUMBER(FIND("gedeputeerde",D998,1)),1,0)</f>
        <v>0</v>
      </c>
      <c r="AF998" s="0" t="n">
        <f aca="false">IF(ISNUMBER(FIND("commissaris",D998,1)),1,0)</f>
        <v>0</v>
      </c>
    </row>
    <row r="999" customFormat="false" ht="15" hidden="false" customHeight="false" outlineLevel="0" collapsed="false">
      <c r="A999" s="32" t="s">
        <v>4099</v>
      </c>
      <c r="B999" s="32" t="s">
        <v>4100</v>
      </c>
      <c r="C999" s="32" t="s">
        <v>359</v>
      </c>
      <c r="D999" s="32" t="s">
        <v>54</v>
      </c>
      <c r="E999" s="7" t="s">
        <v>4101</v>
      </c>
      <c r="F999" s="32" t="s">
        <v>2290</v>
      </c>
      <c r="G999" s="7" t="s">
        <v>4102</v>
      </c>
      <c r="H999" s="7" t="s">
        <v>4089</v>
      </c>
      <c r="I999" s="8" t="s">
        <v>105</v>
      </c>
      <c r="J999" s="8" t="s">
        <v>76</v>
      </c>
      <c r="K999" s="8" t="s">
        <v>77</v>
      </c>
      <c r="L999" s="7" t="s">
        <v>4103</v>
      </c>
      <c r="M999" s="34"/>
      <c r="N999" s="30" t="s">
        <v>77</v>
      </c>
      <c r="O999" s="9" t="n">
        <v>1919</v>
      </c>
      <c r="P999" s="0" t="str">
        <f aca="false">RIGHT(VLOOKUP(A999,Sheet2!A:C,3,0),4)</f>
        <v>1921</v>
      </c>
      <c r="Q999" s="0" t="n">
        <f aca="false">P999-O999</f>
        <v>2</v>
      </c>
      <c r="R999" s="0" t="str">
        <f aca="false">VLOOKUP(A999,Sheet1!A:K,8,0)</f>
        <v>Algemeene Bond (RKSP)</v>
      </c>
      <c r="S999" s="0" t="s">
        <v>69</v>
      </c>
      <c r="T999" s="0" t="str">
        <f aca="false">RIGHT(VLOOKUP(A999,Sheet1!A:K,11,0),4)</f>
        <v>1867</v>
      </c>
      <c r="U999" s="0" t="str">
        <f aca="false">RIGHT(G999,4)</f>
        <v>1945</v>
      </c>
      <c r="V999" s="0" t="n">
        <f aca="false">U999-T999</f>
        <v>78</v>
      </c>
      <c r="W999" s="0" t="n">
        <f aca="false">IF(O999&lt;1881,1,0)</f>
        <v>0</v>
      </c>
      <c r="X999" s="0" t="n">
        <f aca="false">IF(AND(O999&gt;1880,O999&lt;1901),1,0)</f>
        <v>0</v>
      </c>
      <c r="Y999" s="0" t="n">
        <f aca="false">IF(AND(O999&gt;1900,O999&lt;1919),1,0)</f>
        <v>0</v>
      </c>
      <c r="Z999" s="0" t="n">
        <f aca="false">IF(O999&gt;1918,1,0)</f>
        <v>1</v>
      </c>
      <c r="AA999" s="0" t="n">
        <f aca="false">IF(W999=1,1,IF(X999=1,2,IF(Y999=1,3,IF(Z999=1,4,0))))</f>
        <v>4</v>
      </c>
      <c r="AB999" s="0" t="n">
        <f aca="false">IF(ISNUMBER(FIND("2e kamerlid",D999,1)),1,0)</f>
        <v>0</v>
      </c>
      <c r="AC999" s="0" t="n">
        <f aca="false">IF(ISNUMBER(FIND("1e kamerlid",D999,1)),1,0)</f>
        <v>1</v>
      </c>
      <c r="AD999" s="0" t="n">
        <f aca="false">IF(ISNUMBER(FIND("minister",D999,1)),1,0)</f>
        <v>0</v>
      </c>
      <c r="AE999" s="0" t="n">
        <f aca="false">IF(ISNUMBER(FIND("gedeputeerde",D999,1)),1,0)</f>
        <v>0</v>
      </c>
      <c r="AF999" s="0" t="n">
        <f aca="false">IF(ISNUMBER(FIND("commissaris",D999,1)),1,0)</f>
        <v>0</v>
      </c>
    </row>
    <row r="1000" customFormat="false" ht="15" hidden="false" customHeight="false" outlineLevel="0" collapsed="false">
      <c r="A1000" s="32" t="s">
        <v>4104</v>
      </c>
      <c r="B1000" s="32" t="s">
        <v>4105</v>
      </c>
      <c r="C1000" s="32" t="s">
        <v>4106</v>
      </c>
      <c r="D1000" s="32" t="s">
        <v>4107</v>
      </c>
      <c r="E1000" s="7" t="s">
        <v>1985</v>
      </c>
      <c r="F1000" s="32" t="s">
        <v>37</v>
      </c>
      <c r="G1000" s="7" t="s">
        <v>4108</v>
      </c>
      <c r="H1000" s="7" t="s">
        <v>4089</v>
      </c>
      <c r="I1000" s="8" t="s">
        <v>105</v>
      </c>
      <c r="J1000" s="8" t="s">
        <v>76</v>
      </c>
      <c r="K1000" s="8" t="s">
        <v>77</v>
      </c>
      <c r="L1000" s="30" t="s">
        <v>1987</v>
      </c>
      <c r="M1000" s="33" t="s">
        <v>4109</v>
      </c>
      <c r="N1000" s="30" t="s">
        <v>77</v>
      </c>
      <c r="O1000" s="9" t="n">
        <v>1905</v>
      </c>
      <c r="P1000" s="0" t="str">
        <f aca="false">RIGHT(VLOOKUP(A1000,Sheet2!A:C,3,0),4)</f>
        <v>1925</v>
      </c>
      <c r="Q1000" s="0" t="n">
        <f aca="false">P1000-O1000</f>
        <v>20</v>
      </c>
      <c r="R1000" s="0" t="str">
        <f aca="false">VLOOKUP(A1000,Sheet1!A:K,8,0)</f>
        <v>Algemeene Bond (RKSP)</v>
      </c>
      <c r="S1000" s="0" t="s">
        <v>69</v>
      </c>
      <c r="T1000" s="0" t="str">
        <f aca="false">RIGHT(VLOOKUP(A1000,Sheet1!A:K,11,0),4)</f>
        <v>1871</v>
      </c>
      <c r="U1000" s="0" t="str">
        <f aca="false">RIGHT(G1000,4)</f>
        <v>1945</v>
      </c>
      <c r="V1000" s="0" t="n">
        <f aca="false">U1000-T1000</f>
        <v>74</v>
      </c>
      <c r="W1000" s="0" t="n">
        <f aca="false">IF(O1000&lt;1881,1,0)</f>
        <v>0</v>
      </c>
      <c r="X1000" s="0" t="n">
        <f aca="false">IF(AND(O1000&gt;1880,O1000&lt;1901),1,0)</f>
        <v>0</v>
      </c>
      <c r="Y1000" s="0" t="n">
        <f aca="false">IF(AND(O1000&gt;1900,O1000&lt;1919),1,0)</f>
        <v>1</v>
      </c>
      <c r="Z1000" s="0" t="n">
        <f aca="false">IF(O1000&gt;1918,1,0)</f>
        <v>0</v>
      </c>
      <c r="AA1000" s="0" t="n">
        <f aca="false">IF(W1000=1,1,IF(X1000=1,2,IF(Y1000=1,3,IF(Z1000=1,4,0))))</f>
        <v>3</v>
      </c>
      <c r="AB1000" s="0" t="n">
        <f aca="false">IF(ISNUMBER(FIND("2e kamerlid",D1000,1)),1,0)</f>
        <v>1</v>
      </c>
      <c r="AC1000" s="0" t="n">
        <f aca="false">IF(ISNUMBER(FIND("1e kamerlid",D1000,1)),1,0)</f>
        <v>0</v>
      </c>
      <c r="AD1000" s="0" t="n">
        <f aca="false">IF(ISNUMBER(FIND("minister",D1000,1)),1,0)</f>
        <v>1</v>
      </c>
      <c r="AE1000" s="0" t="n">
        <f aca="false">IF(ISNUMBER(FIND("gedeputeerde",D1000,1)),1,0)</f>
        <v>0</v>
      </c>
      <c r="AF1000" s="0" t="n">
        <f aca="false">IF(ISNUMBER(FIND("commissaris",D1000,1)),1,0)</f>
        <v>0</v>
      </c>
    </row>
    <row r="1001" customFormat="false" ht="15" hidden="false" customHeight="false" outlineLevel="0" collapsed="false">
      <c r="A1001" s="32" t="s">
        <v>4110</v>
      </c>
      <c r="B1001" s="32" t="s">
        <v>4111</v>
      </c>
      <c r="C1001" s="32" t="s">
        <v>81</v>
      </c>
      <c r="D1001" s="32" t="s">
        <v>35</v>
      </c>
      <c r="E1001" s="7" t="s">
        <v>4112</v>
      </c>
      <c r="F1001" s="32" t="s">
        <v>66</v>
      </c>
      <c r="G1001" s="7" t="s">
        <v>4113</v>
      </c>
      <c r="H1001" s="7" t="s">
        <v>4089</v>
      </c>
      <c r="I1001" s="8" t="s">
        <v>105</v>
      </c>
      <c r="J1001" s="8" t="s">
        <v>76</v>
      </c>
      <c r="K1001" s="8" t="s">
        <v>77</v>
      </c>
      <c r="L1001" s="30" t="s">
        <v>4114</v>
      </c>
      <c r="M1001" s="33" t="s">
        <v>4115</v>
      </c>
      <c r="N1001" s="30" t="s">
        <v>77</v>
      </c>
      <c r="O1001" s="9" t="n">
        <v>1923</v>
      </c>
      <c r="P1001" s="0" t="str">
        <f aca="false">RIGHT(VLOOKUP(A1001,Sheet2!A:C,3,0),4)</f>
        <v>1929</v>
      </c>
      <c r="Q1001" s="0" t="n">
        <f aca="false">P1001-O1001</f>
        <v>6</v>
      </c>
      <c r="R1001" s="0" t="str">
        <f aca="false">VLOOKUP(A1001,Sheet1!A:K,8,0)</f>
        <v>ARP</v>
      </c>
      <c r="S1001" s="0" t="s">
        <v>69</v>
      </c>
      <c r="T1001" s="0" t="str">
        <f aca="false">RIGHT(VLOOKUP(A1001,Sheet1!A:K,11,0),4)</f>
        <v>1877</v>
      </c>
      <c r="U1001" s="0" t="str">
        <f aca="false">RIGHT(G1001,4)</f>
        <v>1945</v>
      </c>
      <c r="V1001" s="0" t="n">
        <f aca="false">U1001-T1001</f>
        <v>68</v>
      </c>
      <c r="W1001" s="0" t="n">
        <f aca="false">IF(O1001&lt;1881,1,0)</f>
        <v>0</v>
      </c>
      <c r="X1001" s="0" t="n">
        <f aca="false">IF(AND(O1001&gt;1880,O1001&lt;1901),1,0)</f>
        <v>0</v>
      </c>
      <c r="Y1001" s="0" t="n">
        <f aca="false">IF(AND(O1001&gt;1900,O1001&lt;1919),1,0)</f>
        <v>0</v>
      </c>
      <c r="Z1001" s="0" t="n">
        <f aca="false">IF(O1001&gt;1918,1,0)</f>
        <v>1</v>
      </c>
      <c r="AA1001" s="0" t="n">
        <f aca="false">IF(W1001=1,1,IF(X1001=1,2,IF(Y1001=1,3,IF(Z1001=1,4,0))))</f>
        <v>4</v>
      </c>
      <c r="AB1001" s="0" t="n">
        <f aca="false">IF(ISNUMBER(FIND("2e kamerlid",D1001,1)),1,0)</f>
        <v>1</v>
      </c>
      <c r="AC1001" s="0" t="n">
        <f aca="false">IF(ISNUMBER(FIND("1e kamerlid",D1001,1)),1,0)</f>
        <v>0</v>
      </c>
      <c r="AD1001" s="0" t="n">
        <f aca="false">IF(ISNUMBER(FIND("minister",D1001,1)),1,0)</f>
        <v>0</v>
      </c>
      <c r="AE1001" s="0" t="n">
        <f aca="false">IF(ISNUMBER(FIND("gedeputeerde",D1001,1)),1,0)</f>
        <v>0</v>
      </c>
      <c r="AF1001" s="0" t="n">
        <f aca="false">IF(ISNUMBER(FIND("commissaris",D1001,1)),1,0)</f>
        <v>0</v>
      </c>
    </row>
    <row r="1002" customFormat="false" ht="15" hidden="false" customHeight="false" outlineLevel="0" collapsed="false">
      <c r="A1002" s="32" t="s">
        <v>4116</v>
      </c>
      <c r="B1002" s="32" t="s">
        <v>4117</v>
      </c>
      <c r="C1002" s="32" t="s">
        <v>4118</v>
      </c>
      <c r="D1002" s="32" t="s">
        <v>54</v>
      </c>
      <c r="E1002" s="7" t="s">
        <v>36</v>
      </c>
      <c r="F1002" s="32" t="s">
        <v>37</v>
      </c>
      <c r="G1002" s="7" t="s">
        <v>4119</v>
      </c>
      <c r="H1002" s="7" t="s">
        <v>4089</v>
      </c>
      <c r="I1002" s="8" t="s">
        <v>39</v>
      </c>
      <c r="J1002" s="8" t="s">
        <v>40</v>
      </c>
      <c r="K1002" s="8" t="s">
        <v>40</v>
      </c>
      <c r="L1002" s="30" t="n">
        <v>8843</v>
      </c>
      <c r="M1002" s="33" t="s">
        <v>39</v>
      </c>
      <c r="N1002" s="30" t="s">
        <v>40</v>
      </c>
      <c r="O1002" s="9" t="n">
        <v>1931</v>
      </c>
      <c r="P1002" s="0" t="str">
        <f aca="false">RIGHT(VLOOKUP(A1002,Sheet2!A:C,3,0),4)</f>
        <v>1945</v>
      </c>
      <c r="Q1002" s="0" t="n">
        <f aca="false">P1002-O1002</f>
        <v>14</v>
      </c>
      <c r="R1002" s="0" t="str">
        <f aca="false">VLOOKUP(A1002,Sheet1!A:K,8,0)</f>
        <v>RKSP</v>
      </c>
      <c r="S1002" s="0" t="s">
        <v>69</v>
      </c>
      <c r="T1002" s="0" t="str">
        <f aca="false">RIGHT(VLOOKUP(A1002,Sheet1!A:K,11,0),4)</f>
        <v>1879</v>
      </c>
      <c r="U1002" s="0" t="str">
        <f aca="false">RIGHT(G1002,4)</f>
        <v>1945</v>
      </c>
      <c r="V1002" s="0" t="n">
        <f aca="false">U1002-T1002</f>
        <v>66</v>
      </c>
      <c r="W1002" s="0" t="n">
        <f aca="false">IF(O1002&lt;1881,1,0)</f>
        <v>0</v>
      </c>
      <c r="X1002" s="0" t="n">
        <f aca="false">IF(AND(O1002&gt;1880,O1002&lt;1901),1,0)</f>
        <v>0</v>
      </c>
      <c r="Y1002" s="0" t="n">
        <f aca="false">IF(AND(O1002&gt;1900,O1002&lt;1919),1,0)</f>
        <v>0</v>
      </c>
      <c r="Z1002" s="0" t="n">
        <f aca="false">IF(O1002&gt;1918,1,0)</f>
        <v>1</v>
      </c>
      <c r="AA1002" s="0" t="n">
        <f aca="false">IF(W1002=1,1,IF(X1002=1,2,IF(Y1002=1,3,IF(Z1002=1,4,0))))</f>
        <v>4</v>
      </c>
      <c r="AB1002" s="0" t="n">
        <f aca="false">IF(ISNUMBER(FIND("2e kamerlid",D1002,1)),1,0)</f>
        <v>0</v>
      </c>
      <c r="AC1002" s="0" t="n">
        <f aca="false">IF(ISNUMBER(FIND("1e kamerlid",D1002,1)),1,0)</f>
        <v>1</v>
      </c>
      <c r="AD1002" s="0" t="n">
        <f aca="false">IF(ISNUMBER(FIND("minister",D1002,1)),1,0)</f>
        <v>0</v>
      </c>
      <c r="AE1002" s="0" t="n">
        <f aca="false">IF(ISNUMBER(FIND("gedeputeerde",D1002,1)),1,0)</f>
        <v>0</v>
      </c>
      <c r="AF1002" s="0" t="n">
        <f aca="false">IF(ISNUMBER(FIND("commissaris",D1002,1)),1,0)</f>
        <v>0</v>
      </c>
    </row>
    <row r="1003" customFormat="false" ht="15" hidden="false" customHeight="false" outlineLevel="0" collapsed="false">
      <c r="A1003" s="32" t="s">
        <v>4120</v>
      </c>
      <c r="B1003" s="32" t="s">
        <v>4121</v>
      </c>
      <c r="C1003" s="32" t="s">
        <v>4122</v>
      </c>
      <c r="D1003" s="32" t="s">
        <v>35</v>
      </c>
      <c r="E1003" s="7" t="s">
        <v>4123</v>
      </c>
      <c r="F1003" s="32" t="s">
        <v>2290</v>
      </c>
      <c r="G1003" s="7" t="s">
        <v>4124</v>
      </c>
      <c r="H1003" s="7" t="s">
        <v>4089</v>
      </c>
      <c r="I1003" s="8" t="s">
        <v>105</v>
      </c>
      <c r="J1003" s="8" t="s">
        <v>76</v>
      </c>
      <c r="K1003" s="8" t="s">
        <v>77</v>
      </c>
      <c r="L1003" s="7" t="s">
        <v>4125</v>
      </c>
      <c r="M1003" s="34"/>
      <c r="N1003" s="30" t="s">
        <v>77</v>
      </c>
      <c r="O1003" s="9" t="n">
        <v>1933</v>
      </c>
      <c r="P1003" s="0" t="str">
        <f aca="false">RIGHT(VLOOKUP(A1003,Sheet2!A:C,3,0),4)</f>
        <v>1939</v>
      </c>
      <c r="Q1003" s="0" t="n">
        <f aca="false">P1003-O1003</f>
        <v>6</v>
      </c>
      <c r="R1003" s="0" t="str">
        <f aca="false">VLOOKUP(A1003,Sheet1!A:K,8,0)</f>
        <v>RKSP</v>
      </c>
      <c r="S1003" s="0" t="s">
        <v>69</v>
      </c>
      <c r="T1003" s="0" t="str">
        <f aca="false">RIGHT(VLOOKUP(A1003,Sheet1!A:K,11,0),4)</f>
        <v>1887</v>
      </c>
      <c r="U1003" s="0" t="str">
        <f aca="false">RIGHT(G1003,4)</f>
        <v>1945</v>
      </c>
      <c r="V1003" s="0" t="n">
        <f aca="false">U1003-T1003</f>
        <v>58</v>
      </c>
      <c r="W1003" s="0" t="n">
        <f aca="false">IF(O1003&lt;1881,1,0)</f>
        <v>0</v>
      </c>
      <c r="X1003" s="0" t="n">
        <f aca="false">IF(AND(O1003&gt;1880,O1003&lt;1901),1,0)</f>
        <v>0</v>
      </c>
      <c r="Y1003" s="0" t="n">
        <f aca="false">IF(AND(O1003&gt;1900,O1003&lt;1919),1,0)</f>
        <v>0</v>
      </c>
      <c r="Z1003" s="0" t="n">
        <f aca="false">IF(O1003&gt;1918,1,0)</f>
        <v>1</v>
      </c>
      <c r="AA1003" s="0" t="n">
        <f aca="false">IF(W1003=1,1,IF(X1003=1,2,IF(Y1003=1,3,IF(Z1003=1,4,0))))</f>
        <v>4</v>
      </c>
      <c r="AB1003" s="0" t="n">
        <f aca="false">IF(ISNUMBER(FIND("2e kamerlid",D1003,1)),1,0)</f>
        <v>1</v>
      </c>
      <c r="AC1003" s="0" t="n">
        <f aca="false">IF(ISNUMBER(FIND("1e kamerlid",D1003,1)),1,0)</f>
        <v>0</v>
      </c>
      <c r="AD1003" s="0" t="n">
        <f aca="false">IF(ISNUMBER(FIND("minister",D1003,1)),1,0)</f>
        <v>0</v>
      </c>
      <c r="AE1003" s="0" t="n">
        <f aca="false">IF(ISNUMBER(FIND("gedeputeerde",D1003,1)),1,0)</f>
        <v>0</v>
      </c>
      <c r="AF1003" s="0" t="n">
        <f aca="false">IF(ISNUMBER(FIND("commissaris",D1003,1)),1,0)</f>
        <v>0</v>
      </c>
    </row>
    <row r="1004" customFormat="false" ht="42" hidden="false" customHeight="false" outlineLevel="0" collapsed="false">
      <c r="A1004" s="32" t="s">
        <v>4126</v>
      </c>
      <c r="B1004" s="32" t="s">
        <v>4127</v>
      </c>
      <c r="C1004" s="32" t="s">
        <v>127</v>
      </c>
      <c r="D1004" s="32" t="s">
        <v>35</v>
      </c>
      <c r="E1004" s="7" t="s">
        <v>690</v>
      </c>
      <c r="F1004" s="32" t="s">
        <v>37</v>
      </c>
      <c r="G1004" s="7" t="s">
        <v>4128</v>
      </c>
      <c r="H1004" s="7" t="s">
        <v>4089</v>
      </c>
      <c r="I1004" s="8" t="s">
        <v>105</v>
      </c>
      <c r="J1004" s="8" t="s">
        <v>76</v>
      </c>
      <c r="K1004" s="8" t="s">
        <v>77</v>
      </c>
      <c r="L1004" s="30" t="s">
        <v>89</v>
      </c>
      <c r="M1004" s="33" t="s">
        <v>4129</v>
      </c>
      <c r="N1004" s="30" t="s">
        <v>77</v>
      </c>
      <c r="O1004" s="9" t="n">
        <v>1937</v>
      </c>
      <c r="P1004" s="0" t="str">
        <f aca="false">RIGHT(VLOOKUP(A1004,Sheet2!A:C,3,0),4)</f>
        <v>1945</v>
      </c>
      <c r="Q1004" s="0" t="n">
        <f aca="false">P1004-O1004</f>
        <v>8</v>
      </c>
      <c r="R1004" s="0" t="str">
        <f aca="false">VLOOKUP(A1004,Sheet1!A:K,8,0)</f>
        <v>NSB</v>
      </c>
      <c r="S1004" s="0" t="s">
        <v>4130</v>
      </c>
      <c r="T1004" s="0" t="str">
        <f aca="false">RIGHT(VLOOKUP(A1004,Sheet1!A:K,11,0),4)</f>
        <v>1894</v>
      </c>
      <c r="U1004" s="0" t="str">
        <f aca="false">RIGHT(G1004,4)</f>
        <v>1945</v>
      </c>
      <c r="V1004" s="0" t="n">
        <f aca="false">U1004-T1004</f>
        <v>51</v>
      </c>
      <c r="W1004" s="0" t="n">
        <f aca="false">IF(O1004&lt;1881,1,0)</f>
        <v>0</v>
      </c>
      <c r="X1004" s="0" t="n">
        <f aca="false">IF(AND(O1004&gt;1880,O1004&lt;1901),1,0)</f>
        <v>0</v>
      </c>
      <c r="Y1004" s="0" t="n">
        <f aca="false">IF(AND(O1004&gt;1900,O1004&lt;1919),1,0)</f>
        <v>0</v>
      </c>
      <c r="Z1004" s="0" t="n">
        <f aca="false">IF(O1004&gt;1918,1,0)</f>
        <v>1</v>
      </c>
      <c r="AA1004" s="0" t="n">
        <f aca="false">IF(W1004=1,1,IF(X1004=1,2,IF(Y1004=1,3,IF(Z1004=1,4,0))))</f>
        <v>4</v>
      </c>
      <c r="AB1004" s="0" t="n">
        <f aca="false">IF(ISNUMBER(FIND("2e kamerlid",D1004,1)),1,0)</f>
        <v>1</v>
      </c>
      <c r="AC1004" s="0" t="n">
        <f aca="false">IF(ISNUMBER(FIND("1e kamerlid",D1004,1)),1,0)</f>
        <v>0</v>
      </c>
      <c r="AD1004" s="0" t="n">
        <f aca="false">IF(ISNUMBER(FIND("minister",D1004,1)),1,0)</f>
        <v>0</v>
      </c>
      <c r="AE1004" s="0" t="n">
        <f aca="false">IF(ISNUMBER(FIND("gedeputeerde",D1004,1)),1,0)</f>
        <v>0</v>
      </c>
      <c r="AF1004" s="0" t="n">
        <f aca="false">IF(ISNUMBER(FIND("commissaris",D1004,1)),1,0)</f>
        <v>0</v>
      </c>
    </row>
    <row r="1005" customFormat="false" ht="15" hidden="false" customHeight="false" outlineLevel="0" collapsed="false">
      <c r="A1005" s="32" t="s">
        <v>4131</v>
      </c>
      <c r="B1005" s="32" t="s">
        <v>4132</v>
      </c>
      <c r="C1005" s="32" t="s">
        <v>4133</v>
      </c>
      <c r="D1005" s="32" t="s">
        <v>4107</v>
      </c>
      <c r="E1005" s="7" t="s">
        <v>4134</v>
      </c>
      <c r="F1005" s="32" t="s">
        <v>2290</v>
      </c>
      <c r="G1005" s="7" t="s">
        <v>4135</v>
      </c>
      <c r="H1005" s="7" t="s">
        <v>4089</v>
      </c>
      <c r="I1005" s="8" t="s">
        <v>105</v>
      </c>
      <c r="J1005" s="8" t="s">
        <v>76</v>
      </c>
      <c r="K1005" s="8" t="s">
        <v>77</v>
      </c>
      <c r="L1005" s="7" t="s">
        <v>1259</v>
      </c>
      <c r="M1005" s="34"/>
      <c r="N1005" s="30" t="s">
        <v>77</v>
      </c>
      <c r="O1005" s="9" t="n">
        <v>1912</v>
      </c>
      <c r="P1005" s="0" t="str">
        <f aca="false">RIGHT(VLOOKUP(A1005,Sheet2!A:C,3,0),4)</f>
        <v>1925</v>
      </c>
      <c r="Q1005" s="0" t="n">
        <f aca="false">P1005-O1005</f>
        <v>13</v>
      </c>
      <c r="R1005" s="0" t="str">
        <f aca="false">VLOOKUP(A1005,Sheet1!A:K,8,0)</f>
        <v>ARP</v>
      </c>
      <c r="S1005" s="0" t="s">
        <v>69</v>
      </c>
      <c r="T1005" s="0" t="str">
        <f aca="false">RIGHT(VLOOKUP(A1005,Sheet1!A:K,11,0),4)</f>
        <v>1877</v>
      </c>
      <c r="U1005" s="0" t="str">
        <f aca="false">RIGHT(G1005,4)</f>
        <v>1945</v>
      </c>
      <c r="V1005" s="0" t="n">
        <f aca="false">U1005-T1005</f>
        <v>68</v>
      </c>
      <c r="W1005" s="0" t="n">
        <f aca="false">IF(O1005&lt;1881,1,0)</f>
        <v>0</v>
      </c>
      <c r="X1005" s="0" t="n">
        <f aca="false">IF(AND(O1005&gt;1880,O1005&lt;1901),1,0)</f>
        <v>0</v>
      </c>
      <c r="Y1005" s="0" t="n">
        <f aca="false">IF(AND(O1005&gt;1900,O1005&lt;1919),1,0)</f>
        <v>1</v>
      </c>
      <c r="Z1005" s="0" t="n">
        <f aca="false">IF(O1005&gt;1918,1,0)</f>
        <v>0</v>
      </c>
      <c r="AA1005" s="0" t="n">
        <f aca="false">IF(W1005=1,1,IF(X1005=1,2,IF(Y1005=1,3,IF(Z1005=1,4,0))))</f>
        <v>3</v>
      </c>
      <c r="AB1005" s="0" t="n">
        <f aca="false">IF(ISNUMBER(FIND("2e kamerlid",D1005,1)),1,0)</f>
        <v>1</v>
      </c>
      <c r="AC1005" s="0" t="n">
        <f aca="false">IF(ISNUMBER(FIND("1e kamerlid",D1005,1)),1,0)</f>
        <v>0</v>
      </c>
      <c r="AD1005" s="0" t="n">
        <f aca="false">IF(ISNUMBER(FIND("minister",D1005,1)),1,0)</f>
        <v>1</v>
      </c>
      <c r="AE1005" s="0" t="n">
        <f aca="false">IF(ISNUMBER(FIND("gedeputeerde",D1005,1)),1,0)</f>
        <v>0</v>
      </c>
      <c r="AF1005" s="0" t="n">
        <f aca="false">IF(ISNUMBER(FIND("commissaris",D1005,1)),1,0)</f>
        <v>0</v>
      </c>
    </row>
    <row r="1006" customFormat="false" ht="15" hidden="false" customHeight="false" outlineLevel="0" collapsed="false">
      <c r="A1006" s="32" t="s">
        <v>4136</v>
      </c>
      <c r="B1006" s="32" t="s">
        <v>4137</v>
      </c>
      <c r="C1006" s="32" t="s">
        <v>4138</v>
      </c>
      <c r="D1006" s="32" t="s">
        <v>2852</v>
      </c>
      <c r="E1006" s="7" t="s">
        <v>4139</v>
      </c>
      <c r="F1006" s="32" t="s">
        <v>2290</v>
      </c>
      <c r="G1006" s="7" t="s">
        <v>4140</v>
      </c>
      <c r="H1006" s="7" t="s">
        <v>4089</v>
      </c>
      <c r="I1006" s="8" t="s">
        <v>105</v>
      </c>
      <c r="J1006" s="8" t="s">
        <v>76</v>
      </c>
      <c r="K1006" s="8" t="s">
        <v>77</v>
      </c>
      <c r="L1006" s="7" t="s">
        <v>1259</v>
      </c>
      <c r="M1006" s="34"/>
      <c r="N1006" s="30" t="s">
        <v>77</v>
      </c>
      <c r="O1006" s="9" t="n">
        <v>1939</v>
      </c>
      <c r="P1006" s="0" t="str">
        <f aca="false">RIGHT(VLOOKUP(A1006,Sheet2!A:C,3,0),4)</f>
        <v>1939</v>
      </c>
      <c r="Q1006" s="0" t="n">
        <f aca="false">P1006-O1006</f>
        <v>0</v>
      </c>
      <c r="R1006" s="0" t="str">
        <f aca="false">VLOOKUP(A1006,Sheet1!A:K,8,0)</f>
        <v>partijloze liberaal</v>
      </c>
      <c r="S1006" s="0" t="s">
        <v>50</v>
      </c>
      <c r="T1006" s="0" t="str">
        <f aca="false">RIGHT(VLOOKUP(A1006,Sheet1!A:K,11,0),4)</f>
        <v>1890</v>
      </c>
      <c r="U1006" s="0" t="str">
        <f aca="false">RIGHT(G1006,4)</f>
        <v>1945</v>
      </c>
      <c r="V1006" s="0" t="n">
        <f aca="false">U1006-T1006</f>
        <v>55</v>
      </c>
      <c r="W1006" s="0" t="n">
        <f aca="false">IF(O1006&lt;1881,1,0)</f>
        <v>0</v>
      </c>
      <c r="X1006" s="0" t="n">
        <f aca="false">IF(AND(O1006&gt;1880,O1006&lt;1901),1,0)</f>
        <v>0</v>
      </c>
      <c r="Y1006" s="0" t="n">
        <f aca="false">IF(AND(O1006&gt;1900,O1006&lt;1919),1,0)</f>
        <v>0</v>
      </c>
      <c r="Z1006" s="0" t="n">
        <f aca="false">IF(O1006&gt;1918,1,0)</f>
        <v>1</v>
      </c>
      <c r="AA1006" s="0" t="n">
        <f aca="false">IF(W1006=1,1,IF(X1006=1,2,IF(Y1006=1,3,IF(Z1006=1,4,0))))</f>
        <v>4</v>
      </c>
      <c r="AB1006" s="0" t="n">
        <f aca="false">IF(ISNUMBER(FIND("2e kamerlid",D1006,1)),1,0)</f>
        <v>0</v>
      </c>
      <c r="AC1006" s="0" t="n">
        <f aca="false">IF(ISNUMBER(FIND("1e kamerlid",D1006,1)),1,0)</f>
        <v>0</v>
      </c>
      <c r="AD1006" s="0" t="n">
        <f aca="false">IF(ISNUMBER(FIND("minister",D1006,1)),1,0)</f>
        <v>1</v>
      </c>
      <c r="AE1006" s="0" t="n">
        <f aca="false">IF(ISNUMBER(FIND("gedeputeerde",D1006,1)),1,0)</f>
        <v>0</v>
      </c>
      <c r="AF1006" s="0" t="n">
        <f aca="false">IF(ISNUMBER(FIND("commissaris",D1006,1)),1,0)</f>
        <v>0</v>
      </c>
    </row>
    <row r="1007" customFormat="false" ht="42" hidden="false" customHeight="false" outlineLevel="0" collapsed="false">
      <c r="A1007" s="32" t="s">
        <v>4141</v>
      </c>
      <c r="B1007" s="32" t="s">
        <v>4142</v>
      </c>
      <c r="C1007" s="32" t="s">
        <v>618</v>
      </c>
      <c r="D1007" s="32" t="s">
        <v>35</v>
      </c>
      <c r="E1007" s="7" t="s">
        <v>3950</v>
      </c>
      <c r="F1007" s="32" t="s">
        <v>37</v>
      </c>
      <c r="G1007" s="7" t="s">
        <v>4143</v>
      </c>
      <c r="H1007" s="7" t="s">
        <v>4089</v>
      </c>
      <c r="I1007" s="8" t="s">
        <v>39</v>
      </c>
      <c r="J1007" s="8" t="s">
        <v>40</v>
      </c>
      <c r="K1007" s="8" t="s">
        <v>40</v>
      </c>
      <c r="L1007" s="30" t="n">
        <v>8801</v>
      </c>
      <c r="M1007" s="33" t="s">
        <v>39</v>
      </c>
      <c r="N1007" s="30" t="s">
        <v>40</v>
      </c>
      <c r="O1007" s="9" t="n">
        <v>1909</v>
      </c>
      <c r="P1007" s="0" t="str">
        <f aca="false">RIGHT(VLOOKUP(A1007,Sheet2!A:C,3,0),4)</f>
        <v>1935</v>
      </c>
      <c r="Q1007" s="0" t="n">
        <f aca="false">P1007-O1007</f>
        <v>26</v>
      </c>
      <c r="R1007" s="0" t="str">
        <f aca="false">VLOOKUP(A1007,Sheet1!A:K,8,0)</f>
        <v>CHU</v>
      </c>
      <c r="S1007" s="0" t="s">
        <v>69</v>
      </c>
      <c r="T1007" s="0" t="str">
        <f aca="false">RIGHT(VLOOKUP(A1007,Sheet1!A:K,11,0),4)</f>
        <v>1862</v>
      </c>
      <c r="U1007" s="0" t="str">
        <f aca="false">RIGHT(G1007,4)</f>
        <v>1945</v>
      </c>
      <c r="V1007" s="0" t="n">
        <f aca="false">U1007-T1007</f>
        <v>83</v>
      </c>
      <c r="W1007" s="0" t="n">
        <f aca="false">IF(O1007&lt;1881,1,0)</f>
        <v>0</v>
      </c>
      <c r="X1007" s="0" t="n">
        <f aca="false">IF(AND(O1007&gt;1880,O1007&lt;1901),1,0)</f>
        <v>0</v>
      </c>
      <c r="Y1007" s="0" t="n">
        <f aca="false">IF(AND(O1007&gt;1900,O1007&lt;1919),1,0)</f>
        <v>1</v>
      </c>
      <c r="Z1007" s="0" t="n">
        <f aca="false">IF(O1007&gt;1918,1,0)</f>
        <v>0</v>
      </c>
      <c r="AA1007" s="0" t="n">
        <f aca="false">IF(W1007=1,1,IF(X1007=1,2,IF(Y1007=1,3,IF(Z1007=1,4,0))))</f>
        <v>3</v>
      </c>
      <c r="AB1007" s="0" t="n">
        <f aca="false">IF(ISNUMBER(FIND("2e kamerlid",D1007,1)),1,0)</f>
        <v>1</v>
      </c>
      <c r="AC1007" s="0" t="n">
        <f aca="false">IF(ISNUMBER(FIND("1e kamerlid",D1007,1)),1,0)</f>
        <v>0</v>
      </c>
      <c r="AD1007" s="0" t="n">
        <f aca="false">IF(ISNUMBER(FIND("minister",D1007,1)),1,0)</f>
        <v>0</v>
      </c>
      <c r="AE1007" s="0" t="n">
        <f aca="false">IF(ISNUMBER(FIND("gedeputeerde",D1007,1)),1,0)</f>
        <v>0</v>
      </c>
      <c r="AF1007" s="0" t="n">
        <f aca="false">IF(ISNUMBER(FIND("commissaris",D1007,1)),1,0)</f>
        <v>0</v>
      </c>
    </row>
    <row r="1008" customFormat="false" ht="15" hidden="false" customHeight="false" outlineLevel="0" collapsed="false">
      <c r="A1008" s="32" t="s">
        <v>4144</v>
      </c>
      <c r="B1008" s="32" t="s">
        <v>4145</v>
      </c>
      <c r="C1008" s="32" t="s">
        <v>1006</v>
      </c>
      <c r="D1008" s="32" t="s">
        <v>1101</v>
      </c>
      <c r="E1008" s="7" t="s">
        <v>245</v>
      </c>
      <c r="F1008" s="32" t="s">
        <v>37</v>
      </c>
      <c r="G1008" s="7" t="s">
        <v>4146</v>
      </c>
      <c r="H1008" s="7" t="s">
        <v>4089</v>
      </c>
      <c r="I1008" s="8" t="s">
        <v>105</v>
      </c>
      <c r="J1008" s="8" t="s">
        <v>76</v>
      </c>
      <c r="K1008" s="8" t="s">
        <v>77</v>
      </c>
      <c r="L1008" s="8"/>
      <c r="M1008" s="33" t="n">
        <v>8698</v>
      </c>
      <c r="N1008" s="30" t="s">
        <v>77</v>
      </c>
      <c r="O1008" s="9" t="n">
        <v>1913</v>
      </c>
      <c r="P1008" s="0" t="str">
        <f aca="false">RIGHT(VLOOKUP(A1008,Sheet2!A:C,3,0),4)</f>
        <v>1922</v>
      </c>
      <c r="Q1008" s="0" t="n">
        <f aca="false">P1008-O1008</f>
        <v>9</v>
      </c>
      <c r="R1008" s="0" t="str">
        <f aca="false">VLOOKUP(A1008,Sheet1!A:K,8,0)</f>
        <v>Algemeene Bond (RKSP)</v>
      </c>
      <c r="S1008" s="0" t="s">
        <v>69</v>
      </c>
      <c r="T1008" s="0" t="str">
        <f aca="false">RIGHT(VLOOKUP(A1008,Sheet1!A:K,11,0),4)</f>
        <v>1867</v>
      </c>
      <c r="U1008" s="0" t="str">
        <f aca="false">RIGHT(G1008,4)</f>
        <v>1945</v>
      </c>
      <c r="V1008" s="0" t="n">
        <f aca="false">U1008-T1008</f>
        <v>78</v>
      </c>
      <c r="W1008" s="0" t="n">
        <f aca="false">IF(O1008&lt;1881,1,0)</f>
        <v>0</v>
      </c>
      <c r="X1008" s="0" t="n">
        <f aca="false">IF(AND(O1008&gt;1880,O1008&lt;1901),1,0)</f>
        <v>0</v>
      </c>
      <c r="Y1008" s="0" t="n">
        <f aca="false">IF(AND(O1008&gt;1900,O1008&lt;1919),1,0)</f>
        <v>1</v>
      </c>
      <c r="Z1008" s="0" t="n">
        <f aca="false">IF(O1008&gt;1918,1,0)</f>
        <v>0</v>
      </c>
      <c r="AA1008" s="0" t="n">
        <f aca="false">IF(W1008=1,1,IF(X1008=1,2,IF(Y1008=1,3,IF(Z1008=1,4,0))))</f>
        <v>3</v>
      </c>
      <c r="AB1008" s="0" t="n">
        <f aca="false">IF(ISNUMBER(FIND("2e kamerlid",D1008,1)),1,0)</f>
        <v>0</v>
      </c>
      <c r="AC1008" s="0" t="n">
        <f aca="false">IF(ISNUMBER(FIND("1e kamerlid",D1008,1)),1,0)</f>
        <v>1</v>
      </c>
      <c r="AD1008" s="0" t="n">
        <f aca="false">IF(ISNUMBER(FIND("minister",D1008,1)),1,0)</f>
        <v>1</v>
      </c>
      <c r="AE1008" s="0" t="n">
        <f aca="false">IF(ISNUMBER(FIND("gedeputeerde",D1008,1)),1,0)</f>
        <v>0</v>
      </c>
      <c r="AF1008" s="0" t="n">
        <f aca="false">IF(ISNUMBER(FIND("commissaris",D1008,1)),1,0)</f>
        <v>0</v>
      </c>
    </row>
    <row r="1009" customFormat="false" ht="28" hidden="false" customHeight="false" outlineLevel="0" collapsed="false">
      <c r="A1009" s="32" t="s">
        <v>4147</v>
      </c>
      <c r="B1009" s="32" t="s">
        <v>4148</v>
      </c>
      <c r="C1009" s="32" t="s">
        <v>4149</v>
      </c>
      <c r="D1009" s="32" t="s">
        <v>4107</v>
      </c>
      <c r="E1009" s="7" t="s">
        <v>4150</v>
      </c>
      <c r="F1009" s="32" t="s">
        <v>2290</v>
      </c>
      <c r="G1009" s="7" t="s">
        <v>4151</v>
      </c>
      <c r="H1009" s="7" t="s">
        <v>4089</v>
      </c>
      <c r="I1009" s="8" t="s">
        <v>105</v>
      </c>
      <c r="J1009" s="8" t="s">
        <v>76</v>
      </c>
      <c r="K1009" s="8" t="s">
        <v>77</v>
      </c>
      <c r="L1009" s="7" t="s">
        <v>4152</v>
      </c>
      <c r="M1009" s="34"/>
      <c r="N1009" s="30" t="s">
        <v>77</v>
      </c>
      <c r="O1009" s="9" t="n">
        <v>1933</v>
      </c>
      <c r="P1009" s="0" t="str">
        <f aca="false">RIGHT(VLOOKUP(A1009,Sheet2!A:C,3,0),4)</f>
        <v>1933</v>
      </c>
      <c r="Q1009" s="0" t="n">
        <f aca="false">P1009-O1009</f>
        <v>0</v>
      </c>
      <c r="R1009" s="0" t="str">
        <f aca="false">VLOOKUP(A1009,Sheet1!A:K,8,0)</f>
        <v>RKSP</v>
      </c>
      <c r="S1009" s="0" t="s">
        <v>69</v>
      </c>
      <c r="T1009" s="0" t="str">
        <f aca="false">RIGHT(VLOOKUP(A1009,Sheet1!A:K,11,0),4)</f>
        <v>1886</v>
      </c>
      <c r="U1009" s="0" t="str">
        <f aca="false">RIGHT(G1009,4)</f>
        <v>1945</v>
      </c>
      <c r="V1009" s="0" t="n">
        <f aca="false">U1009-T1009</f>
        <v>59</v>
      </c>
      <c r="W1009" s="0" t="n">
        <f aca="false">IF(O1009&lt;1881,1,0)</f>
        <v>0</v>
      </c>
      <c r="X1009" s="0" t="n">
        <f aca="false">IF(AND(O1009&gt;1880,O1009&lt;1901),1,0)</f>
        <v>0</v>
      </c>
      <c r="Y1009" s="0" t="n">
        <f aca="false">IF(AND(O1009&gt;1900,O1009&lt;1919),1,0)</f>
        <v>0</v>
      </c>
      <c r="Z1009" s="0" t="n">
        <f aca="false">IF(O1009&gt;1918,1,0)</f>
        <v>1</v>
      </c>
      <c r="AA1009" s="0" t="n">
        <f aca="false">IF(W1009=1,1,IF(X1009=1,2,IF(Y1009=1,3,IF(Z1009=1,4,0))))</f>
        <v>4</v>
      </c>
      <c r="AB1009" s="0" t="n">
        <f aca="false">IF(ISNUMBER(FIND("2e kamerlid",D1009,1)),1,0)</f>
        <v>1</v>
      </c>
      <c r="AC1009" s="0" t="n">
        <f aca="false">IF(ISNUMBER(FIND("1e kamerlid",D1009,1)),1,0)</f>
        <v>0</v>
      </c>
      <c r="AD1009" s="0" t="n">
        <f aca="false">IF(ISNUMBER(FIND("minister",D1009,1)),1,0)</f>
        <v>1</v>
      </c>
      <c r="AE1009" s="0" t="n">
        <f aca="false">IF(ISNUMBER(FIND("gedeputeerde",D1009,1)),1,0)</f>
        <v>0</v>
      </c>
      <c r="AF1009" s="0" t="n">
        <f aca="false">IF(ISNUMBER(FIND("commissaris",D1009,1)),1,0)</f>
        <v>0</v>
      </c>
    </row>
    <row r="1010" customFormat="false" ht="15" hidden="false" customHeight="false" outlineLevel="0" collapsed="false">
      <c r="A1010" s="32" t="s">
        <v>4153</v>
      </c>
      <c r="B1010" s="32" t="s">
        <v>2622</v>
      </c>
      <c r="C1010" s="32" t="s">
        <v>4154</v>
      </c>
      <c r="D1010" s="32" t="s">
        <v>35</v>
      </c>
      <c r="E1010" s="7" t="s">
        <v>4155</v>
      </c>
      <c r="F1010" s="32" t="s">
        <v>2290</v>
      </c>
      <c r="G1010" s="7" t="s">
        <v>4156</v>
      </c>
      <c r="H1010" s="7" t="s">
        <v>4089</v>
      </c>
      <c r="I1010" s="8" t="s">
        <v>105</v>
      </c>
      <c r="J1010" s="8" t="s">
        <v>76</v>
      </c>
      <c r="K1010" s="8" t="s">
        <v>77</v>
      </c>
      <c r="L1010" s="7" t="s">
        <v>89</v>
      </c>
      <c r="M1010" s="34"/>
      <c r="N1010" s="30" t="s">
        <v>77</v>
      </c>
      <c r="O1010" s="9" t="n">
        <v>1925</v>
      </c>
      <c r="P1010" s="0" t="str">
        <f aca="false">RIGHT(VLOOKUP(A1010,Sheet2!A:C,3,0),4)</f>
        <v>1941</v>
      </c>
      <c r="Q1010" s="0" t="n">
        <f aca="false">P1010-O1010</f>
        <v>16</v>
      </c>
      <c r="R1010" s="0" t="str">
        <f aca="false">VLOOKUP(A1010,Sheet1!A:K,8,0)</f>
        <v>CPH;CPN</v>
      </c>
      <c r="S1010" s="0" t="s">
        <v>42</v>
      </c>
      <c r="T1010" s="0" t="str">
        <f aca="false">RIGHT(VLOOKUP(A1010,Sheet1!A:K,11,0),4)</f>
        <v>1878</v>
      </c>
      <c r="U1010" s="0" t="str">
        <f aca="false">RIGHT(G1010,4)</f>
        <v>1945</v>
      </c>
      <c r="V1010" s="0" t="n">
        <f aca="false">U1010-T1010</f>
        <v>67</v>
      </c>
      <c r="W1010" s="0" t="n">
        <f aca="false">IF(O1010&lt;1881,1,0)</f>
        <v>0</v>
      </c>
      <c r="X1010" s="0" t="n">
        <f aca="false">IF(AND(O1010&gt;1880,O1010&lt;1901),1,0)</f>
        <v>0</v>
      </c>
      <c r="Y1010" s="0" t="n">
        <f aca="false">IF(AND(O1010&gt;1900,O1010&lt;1919),1,0)</f>
        <v>0</v>
      </c>
      <c r="Z1010" s="0" t="n">
        <f aca="false">IF(O1010&gt;1918,1,0)</f>
        <v>1</v>
      </c>
      <c r="AA1010" s="0" t="n">
        <f aca="false">IF(W1010=1,1,IF(X1010=1,2,IF(Y1010=1,3,IF(Z1010=1,4,0))))</f>
        <v>4</v>
      </c>
      <c r="AB1010" s="0" t="n">
        <f aca="false">IF(ISNUMBER(FIND("2e kamerlid",D1010,1)),1,0)</f>
        <v>1</v>
      </c>
      <c r="AC1010" s="0" t="n">
        <f aca="false">IF(ISNUMBER(FIND("1e kamerlid",D1010,1)),1,0)</f>
        <v>0</v>
      </c>
      <c r="AD1010" s="0" t="n">
        <f aca="false">IF(ISNUMBER(FIND("minister",D1010,1)),1,0)</f>
        <v>0</v>
      </c>
      <c r="AE1010" s="0" t="n">
        <f aca="false">IF(ISNUMBER(FIND("gedeputeerde",D1010,1)),1,0)</f>
        <v>0</v>
      </c>
      <c r="AF1010" s="0" t="n">
        <f aca="false">IF(ISNUMBER(FIND("commissaris",D1010,1)),1,0)</f>
        <v>0</v>
      </c>
    </row>
    <row r="1011" customFormat="false" ht="28" hidden="false" customHeight="false" outlineLevel="0" collapsed="false">
      <c r="A1011" s="32" t="s">
        <v>4157</v>
      </c>
      <c r="B1011" s="32" t="s">
        <v>2632</v>
      </c>
      <c r="C1011" s="32" t="s">
        <v>412</v>
      </c>
      <c r="D1011" s="32" t="s">
        <v>46</v>
      </c>
      <c r="E1011" s="7" t="s">
        <v>1175</v>
      </c>
      <c r="F1011" s="32" t="s">
        <v>48</v>
      </c>
      <c r="G1011" s="7" t="s">
        <v>4158</v>
      </c>
      <c r="H1011" s="7" t="s">
        <v>4089</v>
      </c>
      <c r="I1011" s="8" t="s">
        <v>105</v>
      </c>
      <c r="J1011" s="8" t="s">
        <v>76</v>
      </c>
      <c r="K1011" s="8" t="s">
        <v>77</v>
      </c>
      <c r="L1011" s="30" t="s">
        <v>409</v>
      </c>
      <c r="M1011" s="33" t="s">
        <v>4159</v>
      </c>
      <c r="N1011" s="30" t="s">
        <v>77</v>
      </c>
      <c r="O1011" s="9" t="n">
        <v>1922</v>
      </c>
      <c r="P1011" s="0" t="str">
        <f aca="false">RIGHT(VLOOKUP(A1011,Sheet2!A:C,3,0),4)</f>
        <v>1939</v>
      </c>
      <c r="Q1011" s="0" t="n">
        <f aca="false">P1011-O1011</f>
        <v>17</v>
      </c>
      <c r="R1011" s="0" t="str">
        <f aca="false">VLOOKUP(A1011,Sheet1!A:K,8,0)</f>
        <v>ARP</v>
      </c>
      <c r="S1011" s="0" t="s">
        <v>69</v>
      </c>
      <c r="T1011" s="0" t="str">
        <f aca="false">RIGHT(VLOOKUP(A1011,Sheet1!A:K,11,0),4)</f>
        <v>1872</v>
      </c>
      <c r="U1011" s="0" t="str">
        <f aca="false">RIGHT(G1011,4)</f>
        <v>1945</v>
      </c>
      <c r="V1011" s="0" t="n">
        <f aca="false">U1011-T1011</f>
        <v>73</v>
      </c>
      <c r="W1011" s="0" t="n">
        <f aca="false">IF(O1011&lt;1881,1,0)</f>
        <v>0</v>
      </c>
      <c r="X1011" s="0" t="n">
        <f aca="false">IF(AND(O1011&gt;1880,O1011&lt;1901),1,0)</f>
        <v>0</v>
      </c>
      <c r="Y1011" s="0" t="n">
        <f aca="false">IF(AND(O1011&gt;1900,O1011&lt;1919),1,0)</f>
        <v>0</v>
      </c>
      <c r="Z1011" s="0" t="n">
        <f aca="false">IF(O1011&gt;1918,1,0)</f>
        <v>1</v>
      </c>
      <c r="AA1011" s="0" t="n">
        <f aca="false">IF(W1011=1,1,IF(X1011=1,2,IF(Y1011=1,3,IF(Z1011=1,4,0))))</f>
        <v>4</v>
      </c>
      <c r="AB1011" s="0" t="n">
        <f aca="false">IF(ISNUMBER(FIND("2e kamerlid",D1011,1)),1,0)</f>
        <v>1</v>
      </c>
      <c r="AC1011" s="0" t="n">
        <f aca="false">IF(ISNUMBER(FIND("1e kamerlid",D1011,1)),1,0)</f>
        <v>1</v>
      </c>
      <c r="AD1011" s="0" t="n">
        <f aca="false">IF(ISNUMBER(FIND("minister",D1011,1)),1,0)</f>
        <v>0</v>
      </c>
      <c r="AE1011" s="0" t="n">
        <f aca="false">IF(ISNUMBER(FIND("gedeputeerde",D1011,1)),1,0)</f>
        <v>0</v>
      </c>
      <c r="AF1011" s="0" t="n">
        <f aca="false">IF(ISNUMBER(FIND("commissaris",D1011,1)),1,0)</f>
        <v>0</v>
      </c>
    </row>
    <row r="1012" customFormat="false" ht="42" hidden="false" customHeight="false" outlineLevel="0" collapsed="false">
      <c r="A1012" s="32" t="s">
        <v>4160</v>
      </c>
      <c r="B1012" s="32" t="s">
        <v>3248</v>
      </c>
      <c r="C1012" s="32" t="s">
        <v>4161</v>
      </c>
      <c r="D1012" s="32" t="s">
        <v>54</v>
      </c>
      <c r="E1012" s="7" t="s">
        <v>138</v>
      </c>
      <c r="F1012" s="32" t="s">
        <v>139</v>
      </c>
      <c r="G1012" s="7" t="s">
        <v>4162</v>
      </c>
      <c r="H1012" s="7" t="s">
        <v>4089</v>
      </c>
      <c r="I1012" s="8" t="s">
        <v>105</v>
      </c>
      <c r="J1012" s="8" t="s">
        <v>76</v>
      </c>
      <c r="K1012" s="8" t="s">
        <v>77</v>
      </c>
      <c r="L1012" s="8"/>
      <c r="M1012" s="33" t="s">
        <v>4163</v>
      </c>
      <c r="N1012" s="30" t="s">
        <v>77</v>
      </c>
      <c r="O1012" s="9" t="n">
        <v>1914</v>
      </c>
      <c r="P1012" s="0" t="str">
        <f aca="false">RIGHT(VLOOKUP(A1012,Sheet2!A:C,3,0),4)</f>
        <v>1916</v>
      </c>
      <c r="Q1012" s="0" t="n">
        <f aca="false">P1012-O1012</f>
        <v>2</v>
      </c>
      <c r="R1012" s="0" t="str">
        <f aca="false">VLOOKUP(A1012,Sheet1!A:K,8,0)</f>
        <v>liberaal</v>
      </c>
      <c r="S1012" s="0" t="s">
        <v>50</v>
      </c>
      <c r="T1012" s="0" t="str">
        <f aca="false">RIGHT(VLOOKUP(A1012,Sheet1!A:K,11,0),4)</f>
        <v>1867</v>
      </c>
      <c r="U1012" s="0" t="str">
        <f aca="false">RIGHT(G1012,4)</f>
        <v>1945</v>
      </c>
      <c r="V1012" s="0" t="n">
        <f aca="false">U1012-T1012</f>
        <v>78</v>
      </c>
      <c r="W1012" s="0" t="n">
        <f aca="false">IF(O1012&lt;1881,1,0)</f>
        <v>0</v>
      </c>
      <c r="X1012" s="0" t="n">
        <f aca="false">IF(AND(O1012&gt;1880,O1012&lt;1901),1,0)</f>
        <v>0</v>
      </c>
      <c r="Y1012" s="0" t="n">
        <f aca="false">IF(AND(O1012&gt;1900,O1012&lt;1919),1,0)</f>
        <v>1</v>
      </c>
      <c r="Z1012" s="0" t="n">
        <f aca="false">IF(O1012&gt;1918,1,0)</f>
        <v>0</v>
      </c>
      <c r="AA1012" s="0" t="n">
        <f aca="false">IF(W1012=1,1,IF(X1012=1,2,IF(Y1012=1,3,IF(Z1012=1,4,0))))</f>
        <v>3</v>
      </c>
      <c r="AB1012" s="0" t="n">
        <f aca="false">IF(ISNUMBER(FIND("2e kamerlid",D1012,1)),1,0)</f>
        <v>0</v>
      </c>
      <c r="AC1012" s="0" t="n">
        <f aca="false">IF(ISNUMBER(FIND("1e kamerlid",D1012,1)),1,0)</f>
        <v>1</v>
      </c>
      <c r="AD1012" s="0" t="n">
        <f aca="false">IF(ISNUMBER(FIND("minister",D1012,1)),1,0)</f>
        <v>0</v>
      </c>
      <c r="AE1012" s="0" t="n">
        <f aca="false">IF(ISNUMBER(FIND("gedeputeerde",D1012,1)),1,0)</f>
        <v>0</v>
      </c>
      <c r="AF1012" s="0" t="n">
        <f aca="false">IF(ISNUMBER(FIND("commissaris",D1012,1)),1,0)</f>
        <v>0</v>
      </c>
    </row>
    <row r="1013" customFormat="false" ht="28" hidden="false" customHeight="false" outlineLevel="0" collapsed="false">
      <c r="A1013" s="32" t="s">
        <v>4164</v>
      </c>
      <c r="B1013" s="32" t="s">
        <v>4165</v>
      </c>
      <c r="C1013" s="32" t="s">
        <v>4166</v>
      </c>
      <c r="D1013" s="32" t="s">
        <v>54</v>
      </c>
      <c r="E1013" s="7" t="s">
        <v>3932</v>
      </c>
      <c r="F1013" s="32" t="s">
        <v>2290</v>
      </c>
      <c r="G1013" s="7" t="s">
        <v>4167</v>
      </c>
      <c r="H1013" s="7" t="s">
        <v>4089</v>
      </c>
      <c r="I1013" s="8" t="s">
        <v>105</v>
      </c>
      <c r="J1013" s="8" t="s">
        <v>76</v>
      </c>
      <c r="K1013" s="8" t="s">
        <v>77</v>
      </c>
      <c r="L1013" s="7" t="s">
        <v>4168</v>
      </c>
      <c r="M1013" s="34"/>
      <c r="N1013" s="30" t="s">
        <v>77</v>
      </c>
      <c r="O1013" s="9" t="n">
        <v>1937</v>
      </c>
      <c r="P1013" s="0" t="str">
        <f aca="false">RIGHT(VLOOKUP(A1013,Sheet2!A:C,3,0),4)</f>
        <v>1940</v>
      </c>
      <c r="Q1013" s="0" t="n">
        <f aca="false">P1013-O1013</f>
        <v>3</v>
      </c>
      <c r="R1013" s="0" t="str">
        <f aca="false">VLOOKUP(A1013,Sheet1!A:K,8,0)</f>
        <v>SDAP</v>
      </c>
      <c r="S1013" s="0" t="s">
        <v>42</v>
      </c>
      <c r="T1013" s="0" t="str">
        <f aca="false">RIGHT(VLOOKUP(A1013,Sheet1!A:K,11,0),4)</f>
        <v>1904</v>
      </c>
      <c r="U1013" s="0" t="str">
        <f aca="false">RIGHT(G1013,4)</f>
        <v>1945</v>
      </c>
      <c r="V1013" s="0" t="n">
        <f aca="false">U1013-T1013</f>
        <v>41</v>
      </c>
      <c r="W1013" s="0" t="n">
        <f aca="false">IF(O1013&lt;1881,1,0)</f>
        <v>0</v>
      </c>
      <c r="X1013" s="0" t="n">
        <f aca="false">IF(AND(O1013&gt;1880,O1013&lt;1901),1,0)</f>
        <v>0</v>
      </c>
      <c r="Y1013" s="0" t="n">
        <f aca="false">IF(AND(O1013&gt;1900,O1013&lt;1919),1,0)</f>
        <v>0</v>
      </c>
      <c r="Z1013" s="0" t="n">
        <f aca="false">IF(O1013&gt;1918,1,0)</f>
        <v>1</v>
      </c>
      <c r="AA1013" s="0" t="n">
        <f aca="false">IF(W1013=1,1,IF(X1013=1,2,IF(Y1013=1,3,IF(Z1013=1,4,0))))</f>
        <v>4</v>
      </c>
      <c r="AB1013" s="0" t="n">
        <f aca="false">IF(ISNUMBER(FIND("2e kamerlid",D1013,1)),1,0)</f>
        <v>0</v>
      </c>
      <c r="AC1013" s="0" t="n">
        <f aca="false">IF(ISNUMBER(FIND("1e kamerlid",D1013,1)),1,0)</f>
        <v>1</v>
      </c>
      <c r="AD1013" s="0" t="n">
        <f aca="false">IF(ISNUMBER(FIND("minister",D1013,1)),1,0)</f>
        <v>0</v>
      </c>
      <c r="AE1013" s="0" t="n">
        <f aca="false">IF(ISNUMBER(FIND("gedeputeerde",D1013,1)),1,0)</f>
        <v>0</v>
      </c>
      <c r="AF1013" s="0" t="n">
        <f aca="false">IF(ISNUMBER(FIND("commissaris",D1013,1)),1,0)</f>
        <v>0</v>
      </c>
    </row>
    <row r="1014" customFormat="false" ht="15" hidden="false" customHeight="false" outlineLevel="0" collapsed="false">
      <c r="A1014" s="32" t="s">
        <v>4169</v>
      </c>
      <c r="B1014" s="32" t="s">
        <v>92</v>
      </c>
      <c r="C1014" s="32" t="s">
        <v>4170</v>
      </c>
      <c r="D1014" s="32" t="s">
        <v>35</v>
      </c>
      <c r="E1014" s="7" t="s">
        <v>4171</v>
      </c>
      <c r="F1014" s="32" t="s">
        <v>2290</v>
      </c>
      <c r="G1014" s="7" t="s">
        <v>4172</v>
      </c>
      <c r="H1014" s="7" t="s">
        <v>4173</v>
      </c>
      <c r="I1014" s="8" t="s">
        <v>105</v>
      </c>
      <c r="J1014" s="8" t="s">
        <v>76</v>
      </c>
      <c r="K1014" s="8" t="s">
        <v>77</v>
      </c>
      <c r="L1014" s="7" t="s">
        <v>4174</v>
      </c>
      <c r="M1014" s="34"/>
      <c r="N1014" s="30" t="s">
        <v>77</v>
      </c>
      <c r="O1014" s="9" t="n">
        <v>1901</v>
      </c>
      <c r="P1014" s="0" t="str">
        <f aca="false">RIGHT(VLOOKUP(A1014,Sheet2!A:C,3,0),4)</f>
        <v>1903</v>
      </c>
      <c r="Q1014" s="0" t="n">
        <f aca="false">P1014-O1014</f>
        <v>2</v>
      </c>
      <c r="R1014" s="0" t="str">
        <f aca="false">VLOOKUP(A1014,Sheet1!A:K,8,0)</f>
        <v>Rooms-Katholieken</v>
      </c>
      <c r="S1014" s="0" t="s">
        <v>69</v>
      </c>
      <c r="T1014" s="0" t="str">
        <f aca="false">RIGHT(VLOOKUP(A1014,Sheet1!A:K,11,0),4)</f>
        <v>1869</v>
      </c>
      <c r="U1014" s="0" t="str">
        <f aca="false">RIGHT(G1014,4)</f>
        <v>1946</v>
      </c>
      <c r="V1014" s="0" t="n">
        <f aca="false">U1014-T1014</f>
        <v>77</v>
      </c>
      <c r="W1014" s="0" t="n">
        <f aca="false">IF(O1014&lt;1881,1,0)</f>
        <v>0</v>
      </c>
      <c r="X1014" s="0" t="n">
        <f aca="false">IF(AND(O1014&gt;1880,O1014&lt;1901),1,0)</f>
        <v>0</v>
      </c>
      <c r="Y1014" s="0" t="n">
        <f aca="false">IF(AND(O1014&gt;1900,O1014&lt;1919),1,0)</f>
        <v>1</v>
      </c>
      <c r="Z1014" s="0" t="n">
        <f aca="false">IF(O1014&gt;1918,1,0)</f>
        <v>0</v>
      </c>
      <c r="AA1014" s="0" t="n">
        <f aca="false">IF(W1014=1,1,IF(X1014=1,2,IF(Y1014=1,3,IF(Z1014=1,4,0))))</f>
        <v>3</v>
      </c>
      <c r="AB1014" s="0" t="n">
        <f aca="false">IF(ISNUMBER(FIND("2e kamerlid",D1014,1)),1,0)</f>
        <v>1</v>
      </c>
      <c r="AC1014" s="0" t="n">
        <f aca="false">IF(ISNUMBER(FIND("1e kamerlid",D1014,1)),1,0)</f>
        <v>0</v>
      </c>
      <c r="AD1014" s="0" t="n">
        <f aca="false">IF(ISNUMBER(FIND("minister",D1014,1)),1,0)</f>
        <v>0</v>
      </c>
      <c r="AE1014" s="0" t="n">
        <f aca="false">IF(ISNUMBER(FIND("gedeputeerde",D1014,1)),1,0)</f>
        <v>0</v>
      </c>
      <c r="AF1014" s="0" t="n">
        <f aca="false">IF(ISNUMBER(FIND("commissaris",D1014,1)),1,0)</f>
        <v>0</v>
      </c>
    </row>
    <row r="1015" customFormat="false" ht="28" hidden="false" customHeight="false" outlineLevel="0" collapsed="false">
      <c r="A1015" s="32" t="s">
        <v>4175</v>
      </c>
      <c r="B1015" s="32" t="s">
        <v>4176</v>
      </c>
      <c r="C1015" s="32" t="s">
        <v>518</v>
      </c>
      <c r="D1015" s="32" t="s">
        <v>35</v>
      </c>
      <c r="E1015" s="7" t="s">
        <v>116</v>
      </c>
      <c r="F1015" s="32" t="s">
        <v>117</v>
      </c>
      <c r="G1015" s="7" t="s">
        <v>4177</v>
      </c>
      <c r="H1015" s="7" t="s">
        <v>4173</v>
      </c>
      <c r="I1015" s="8" t="s">
        <v>105</v>
      </c>
      <c r="J1015" s="8" t="s">
        <v>76</v>
      </c>
      <c r="K1015" s="8" t="s">
        <v>77</v>
      </c>
      <c r="L1015" s="30" t="n">
        <v>467</v>
      </c>
      <c r="M1015" s="33" t="s">
        <v>39</v>
      </c>
      <c r="N1015" s="30" t="s">
        <v>77</v>
      </c>
      <c r="O1015" s="9" t="n">
        <v>1922</v>
      </c>
      <c r="P1015" s="0" t="str">
        <f aca="false">RIGHT(VLOOKUP(A1015,Sheet2!A:C,3,0),4)</f>
        <v>1942</v>
      </c>
      <c r="Q1015" s="0" t="n">
        <f aca="false">P1015-O1015</f>
        <v>20</v>
      </c>
      <c r="R1015" s="0" t="str">
        <f aca="false">VLOOKUP(A1015,Sheet1!A:K,8,0)</f>
        <v>VDB</v>
      </c>
      <c r="S1015" s="0" t="s">
        <v>42</v>
      </c>
      <c r="T1015" s="0" t="str">
        <f aca="false">RIGHT(VLOOKUP(A1015,Sheet1!A:K,11,0),4)</f>
        <v>1874</v>
      </c>
      <c r="U1015" s="0" t="str">
        <f aca="false">RIGHT(G1015,4)</f>
        <v>1946</v>
      </c>
      <c r="V1015" s="0" t="n">
        <f aca="false">U1015-T1015</f>
        <v>72</v>
      </c>
      <c r="W1015" s="0" t="n">
        <f aca="false">IF(O1015&lt;1881,1,0)</f>
        <v>0</v>
      </c>
      <c r="X1015" s="0" t="n">
        <f aca="false">IF(AND(O1015&gt;1880,O1015&lt;1901),1,0)</f>
        <v>0</v>
      </c>
      <c r="Y1015" s="0" t="n">
        <f aca="false">IF(AND(O1015&gt;1900,O1015&lt;1919),1,0)</f>
        <v>0</v>
      </c>
      <c r="Z1015" s="0" t="n">
        <f aca="false">IF(O1015&gt;1918,1,0)</f>
        <v>1</v>
      </c>
      <c r="AA1015" s="0" t="n">
        <f aca="false">IF(W1015=1,1,IF(X1015=1,2,IF(Y1015=1,3,IF(Z1015=1,4,0))))</f>
        <v>4</v>
      </c>
      <c r="AB1015" s="0" t="n">
        <f aca="false">IF(ISNUMBER(FIND("2e kamerlid",D1015,1)),1,0)</f>
        <v>1</v>
      </c>
      <c r="AC1015" s="0" t="n">
        <f aca="false">IF(ISNUMBER(FIND("1e kamerlid",D1015,1)),1,0)</f>
        <v>0</v>
      </c>
      <c r="AD1015" s="0" t="n">
        <f aca="false">IF(ISNUMBER(FIND("minister",D1015,1)),1,0)</f>
        <v>0</v>
      </c>
      <c r="AE1015" s="0" t="n">
        <f aca="false">IF(ISNUMBER(FIND("gedeputeerde",D1015,1)),1,0)</f>
        <v>0</v>
      </c>
      <c r="AF1015" s="0" t="n">
        <f aca="false">IF(ISNUMBER(FIND("commissaris",D1015,1)),1,0)</f>
        <v>0</v>
      </c>
    </row>
    <row r="1016" customFormat="false" ht="15" hidden="false" customHeight="false" outlineLevel="0" collapsed="false">
      <c r="A1016" s="32" t="s">
        <v>4178</v>
      </c>
      <c r="B1016" s="32" t="s">
        <v>4179</v>
      </c>
      <c r="C1016" s="32" t="s">
        <v>634</v>
      </c>
      <c r="D1016" s="32" t="s">
        <v>35</v>
      </c>
      <c r="E1016" s="7" t="s">
        <v>116</v>
      </c>
      <c r="F1016" s="32" t="s">
        <v>117</v>
      </c>
      <c r="G1016" s="7" t="s">
        <v>4180</v>
      </c>
      <c r="H1016" s="7" t="s">
        <v>4173</v>
      </c>
      <c r="I1016" s="8" t="s">
        <v>105</v>
      </c>
      <c r="J1016" s="8" t="s">
        <v>76</v>
      </c>
      <c r="K1016" s="8" t="s">
        <v>77</v>
      </c>
      <c r="L1016" s="8"/>
      <c r="M1016" s="33" t="n">
        <v>465</v>
      </c>
      <c r="N1016" s="30" t="s">
        <v>77</v>
      </c>
      <c r="O1016" s="9" t="n">
        <v>1913</v>
      </c>
      <c r="P1016" s="0" t="str">
        <f aca="false">RIGHT(VLOOKUP(A1016,Sheet2!A:C,3,0),4)</f>
        <v>1933</v>
      </c>
      <c r="Q1016" s="0" t="n">
        <f aca="false">P1016-O1016</f>
        <v>20</v>
      </c>
      <c r="R1016" s="0" t="str">
        <f aca="false">VLOOKUP(A1016,Sheet1!A:K,8,0)</f>
        <v>ARP</v>
      </c>
      <c r="S1016" s="0" t="s">
        <v>69</v>
      </c>
      <c r="T1016" s="0" t="str">
        <f aca="false">RIGHT(VLOOKUP(A1016,Sheet1!A:K,11,0),4)</f>
        <v>1878</v>
      </c>
      <c r="U1016" s="0" t="str">
        <f aca="false">RIGHT(G1016,4)</f>
        <v>1946</v>
      </c>
      <c r="V1016" s="0" t="n">
        <f aca="false">U1016-T1016</f>
        <v>68</v>
      </c>
      <c r="W1016" s="0" t="n">
        <f aca="false">IF(O1016&lt;1881,1,0)</f>
        <v>0</v>
      </c>
      <c r="X1016" s="0" t="n">
        <f aca="false">IF(AND(O1016&gt;1880,O1016&lt;1901),1,0)</f>
        <v>0</v>
      </c>
      <c r="Y1016" s="0" t="n">
        <f aca="false">IF(AND(O1016&gt;1900,O1016&lt;1919),1,0)</f>
        <v>1</v>
      </c>
      <c r="Z1016" s="0" t="n">
        <f aca="false">IF(O1016&gt;1918,1,0)</f>
        <v>0</v>
      </c>
      <c r="AA1016" s="0" t="n">
        <f aca="false">IF(W1016=1,1,IF(X1016=1,2,IF(Y1016=1,3,IF(Z1016=1,4,0))))</f>
        <v>3</v>
      </c>
      <c r="AB1016" s="0" t="n">
        <f aca="false">IF(ISNUMBER(FIND("2e kamerlid",D1016,1)),1,0)</f>
        <v>1</v>
      </c>
      <c r="AC1016" s="0" t="n">
        <f aca="false">IF(ISNUMBER(FIND("1e kamerlid",D1016,1)),1,0)</f>
        <v>0</v>
      </c>
      <c r="AD1016" s="0" t="n">
        <f aca="false">IF(ISNUMBER(FIND("minister",D1016,1)),1,0)</f>
        <v>0</v>
      </c>
      <c r="AE1016" s="0" t="n">
        <f aca="false">IF(ISNUMBER(FIND("gedeputeerde",D1016,1)),1,0)</f>
        <v>0</v>
      </c>
      <c r="AF1016" s="0" t="n">
        <f aca="false">IF(ISNUMBER(FIND("commissaris",D1016,1)),1,0)</f>
        <v>0</v>
      </c>
    </row>
    <row r="1017" customFormat="false" ht="15" hidden="false" customHeight="false" outlineLevel="0" collapsed="false">
      <c r="A1017" s="32" t="s">
        <v>4181</v>
      </c>
      <c r="B1017" s="32" t="s">
        <v>4182</v>
      </c>
      <c r="C1017" s="32" t="s">
        <v>194</v>
      </c>
      <c r="D1017" s="32" t="s">
        <v>35</v>
      </c>
      <c r="E1017" s="7" t="s">
        <v>58</v>
      </c>
      <c r="F1017" s="32" t="s">
        <v>56</v>
      </c>
      <c r="G1017" s="7" t="s">
        <v>4183</v>
      </c>
      <c r="H1017" s="7" t="s">
        <v>4173</v>
      </c>
      <c r="I1017" s="8" t="s">
        <v>105</v>
      </c>
      <c r="J1017" s="8" t="s">
        <v>76</v>
      </c>
      <c r="K1017" s="8" t="s">
        <v>77</v>
      </c>
      <c r="L1017" s="8"/>
      <c r="M1017" s="33" t="s">
        <v>4184</v>
      </c>
      <c r="N1017" s="30" t="s">
        <v>77</v>
      </c>
      <c r="O1017" s="9" t="n">
        <v>1918</v>
      </c>
      <c r="P1017" s="0" t="str">
        <f aca="false">RIGHT(VLOOKUP(A1017,Sheet2!A:C,3,0),4)</f>
        <v>1922</v>
      </c>
      <c r="Q1017" s="0" t="n">
        <f aca="false">P1017-O1017</f>
        <v>4</v>
      </c>
      <c r="R1017" s="0" t="str">
        <f aca="false">VLOOKUP(A1017,Sheet1!A:K,8,0)</f>
        <v>SP (voor 1940)</v>
      </c>
      <c r="S1017" s="0" t="s">
        <v>42</v>
      </c>
      <c r="T1017" s="0" t="str">
        <f aca="false">RIGHT(VLOOKUP(A1017,Sheet1!A:K,11,0),4)</f>
        <v>1872</v>
      </c>
      <c r="U1017" s="0" t="str">
        <f aca="false">RIGHT(G1017,4)</f>
        <v>1946</v>
      </c>
      <c r="V1017" s="0" t="n">
        <f aca="false">U1017-T1017</f>
        <v>74</v>
      </c>
      <c r="W1017" s="0" t="n">
        <f aca="false">IF(O1017&lt;1881,1,0)</f>
        <v>0</v>
      </c>
      <c r="X1017" s="0" t="n">
        <f aca="false">IF(AND(O1017&gt;1880,O1017&lt;1901),1,0)</f>
        <v>0</v>
      </c>
      <c r="Y1017" s="0" t="n">
        <f aca="false">IF(AND(O1017&gt;1900,O1017&lt;1919),1,0)</f>
        <v>1</v>
      </c>
      <c r="Z1017" s="0" t="n">
        <f aca="false">IF(O1017&gt;1918,1,0)</f>
        <v>0</v>
      </c>
      <c r="AA1017" s="0" t="n">
        <f aca="false">IF(W1017=1,1,IF(X1017=1,2,IF(Y1017=1,3,IF(Z1017=1,4,0))))</f>
        <v>3</v>
      </c>
      <c r="AB1017" s="0" t="n">
        <f aca="false">IF(ISNUMBER(FIND("2e kamerlid",D1017,1)),1,0)</f>
        <v>1</v>
      </c>
      <c r="AC1017" s="0" t="n">
        <f aca="false">IF(ISNUMBER(FIND("1e kamerlid",D1017,1)),1,0)</f>
        <v>0</v>
      </c>
      <c r="AD1017" s="0" t="n">
        <f aca="false">IF(ISNUMBER(FIND("minister",D1017,1)),1,0)</f>
        <v>0</v>
      </c>
      <c r="AE1017" s="0" t="n">
        <f aca="false">IF(ISNUMBER(FIND("gedeputeerde",D1017,1)),1,0)</f>
        <v>0</v>
      </c>
      <c r="AF1017" s="0" t="n">
        <f aca="false">IF(ISNUMBER(FIND("commissaris",D1017,1)),1,0)</f>
        <v>0</v>
      </c>
    </row>
    <row r="1018" customFormat="false" ht="28" hidden="false" customHeight="false" outlineLevel="0" collapsed="false">
      <c r="A1018" s="32" t="s">
        <v>4185</v>
      </c>
      <c r="B1018" s="32" t="s">
        <v>2056</v>
      </c>
      <c r="C1018" s="32" t="s">
        <v>4186</v>
      </c>
      <c r="D1018" s="32" t="s">
        <v>46</v>
      </c>
      <c r="E1018" s="7" t="s">
        <v>817</v>
      </c>
      <c r="F1018" s="32" t="s">
        <v>102</v>
      </c>
      <c r="G1018" s="7" t="s">
        <v>4187</v>
      </c>
      <c r="H1018" s="7" t="s">
        <v>4173</v>
      </c>
      <c r="I1018" s="8" t="s">
        <v>105</v>
      </c>
      <c r="J1018" s="8" t="s">
        <v>76</v>
      </c>
      <c r="K1018" s="8" t="s">
        <v>77</v>
      </c>
      <c r="L1018" s="30" t="s">
        <v>4188</v>
      </c>
      <c r="M1018" s="33" t="s">
        <v>4189</v>
      </c>
      <c r="N1018" s="30" t="s">
        <v>77</v>
      </c>
      <c r="O1018" s="9" t="n">
        <v>1935</v>
      </c>
      <c r="P1018" s="0" t="str">
        <f aca="false">RIGHT(VLOOKUP(A1018,Sheet2!A:C,3,0),4)</f>
        <v>1946</v>
      </c>
      <c r="Q1018" s="0" t="n">
        <f aca="false">P1018-O1018</f>
        <v>11</v>
      </c>
      <c r="R1018" s="0" t="str">
        <f aca="false">VLOOKUP(A1018,Sheet1!A:K,8,0)</f>
        <v>Vrijheidsbond;PvdV</v>
      </c>
      <c r="S1018" s="0" t="s">
        <v>42</v>
      </c>
      <c r="T1018" s="0" t="str">
        <f aca="false">RIGHT(VLOOKUP(A1018,Sheet1!A:K,11,0),4)</f>
        <v>1871</v>
      </c>
      <c r="U1018" s="0" t="str">
        <f aca="false">RIGHT(G1018,4)</f>
        <v>1946</v>
      </c>
      <c r="V1018" s="0" t="n">
        <f aca="false">U1018-T1018</f>
        <v>75</v>
      </c>
      <c r="W1018" s="0" t="n">
        <f aca="false">IF(O1018&lt;1881,1,0)</f>
        <v>0</v>
      </c>
      <c r="X1018" s="0" t="n">
        <f aca="false">IF(AND(O1018&gt;1880,O1018&lt;1901),1,0)</f>
        <v>0</v>
      </c>
      <c r="Y1018" s="0" t="n">
        <f aca="false">IF(AND(O1018&gt;1900,O1018&lt;1919),1,0)</f>
        <v>0</v>
      </c>
      <c r="Z1018" s="0" t="n">
        <f aca="false">IF(O1018&gt;1918,1,0)</f>
        <v>1</v>
      </c>
      <c r="AA1018" s="0" t="n">
        <f aca="false">IF(W1018=1,1,IF(X1018=1,2,IF(Y1018=1,3,IF(Z1018=1,4,0))))</f>
        <v>4</v>
      </c>
      <c r="AB1018" s="0" t="n">
        <f aca="false">IF(ISNUMBER(FIND("2e kamerlid",D1018,1)),1,0)</f>
        <v>1</v>
      </c>
      <c r="AC1018" s="0" t="n">
        <f aca="false">IF(ISNUMBER(FIND("1e kamerlid",D1018,1)),1,0)</f>
        <v>1</v>
      </c>
      <c r="AD1018" s="0" t="n">
        <f aca="false">IF(ISNUMBER(FIND("minister",D1018,1)),1,0)</f>
        <v>0</v>
      </c>
      <c r="AE1018" s="0" t="n">
        <f aca="false">IF(ISNUMBER(FIND("gedeputeerde",D1018,1)),1,0)</f>
        <v>0</v>
      </c>
      <c r="AF1018" s="0" t="n">
        <f aca="false">IF(ISNUMBER(FIND("commissaris",D1018,1)),1,0)</f>
        <v>0</v>
      </c>
    </row>
    <row r="1019" customFormat="false" ht="15" hidden="false" customHeight="false" outlineLevel="0" collapsed="false">
      <c r="A1019" s="32" t="s">
        <v>4190</v>
      </c>
      <c r="B1019" s="32" t="s">
        <v>2140</v>
      </c>
      <c r="C1019" s="32" t="s">
        <v>4191</v>
      </c>
      <c r="D1019" s="32" t="s">
        <v>2852</v>
      </c>
      <c r="E1019" s="7" t="s">
        <v>562</v>
      </c>
      <c r="F1019" s="32" t="s">
        <v>37</v>
      </c>
      <c r="G1019" s="7" t="s">
        <v>4192</v>
      </c>
      <c r="H1019" s="7" t="s">
        <v>4173</v>
      </c>
      <c r="I1019" s="8" t="s">
        <v>105</v>
      </c>
      <c r="J1019" s="8" t="s">
        <v>76</v>
      </c>
      <c r="K1019" s="8" t="s">
        <v>77</v>
      </c>
      <c r="L1019" s="30" t="s">
        <v>89</v>
      </c>
      <c r="M1019" s="33" t="s">
        <v>4193</v>
      </c>
      <c r="N1019" s="30" t="s">
        <v>77</v>
      </c>
      <c r="O1019" s="9" t="n">
        <v>1926</v>
      </c>
      <c r="P1019" s="0" t="str">
        <f aca="false">RIGHT(VLOOKUP(A1019,Sheet2!A:C,3,0),4)</f>
        <v>1926</v>
      </c>
      <c r="Q1019" s="0" t="n">
        <f aca="false">P1019-O1019</f>
        <v>0</v>
      </c>
      <c r="R1019" s="0" t="str">
        <f aca="false">VLOOKUP(A1019,Sheet1!A:K,8,0)</f>
        <v>partijloze liberaal</v>
      </c>
      <c r="S1019" s="0" t="s">
        <v>50</v>
      </c>
      <c r="T1019" s="0" t="str">
        <f aca="false">RIGHT(VLOOKUP(A1019,Sheet1!A:K,11,0),4)</f>
        <v>1865</v>
      </c>
      <c r="U1019" s="0" t="str">
        <f aca="false">RIGHT(G1019,4)</f>
        <v>1946</v>
      </c>
      <c r="V1019" s="0" t="n">
        <f aca="false">U1019-T1019</f>
        <v>81</v>
      </c>
      <c r="W1019" s="0" t="n">
        <f aca="false">IF(O1019&lt;1881,1,0)</f>
        <v>0</v>
      </c>
      <c r="X1019" s="0" t="n">
        <f aca="false">IF(AND(O1019&gt;1880,O1019&lt;1901),1,0)</f>
        <v>0</v>
      </c>
      <c r="Y1019" s="0" t="n">
        <f aca="false">IF(AND(O1019&gt;1900,O1019&lt;1919),1,0)</f>
        <v>0</v>
      </c>
      <c r="Z1019" s="0" t="n">
        <f aca="false">IF(O1019&gt;1918,1,0)</f>
        <v>1</v>
      </c>
      <c r="AA1019" s="0" t="n">
        <f aca="false">IF(W1019=1,1,IF(X1019=1,2,IF(Y1019=1,3,IF(Z1019=1,4,0))))</f>
        <v>4</v>
      </c>
      <c r="AB1019" s="0" t="n">
        <f aca="false">IF(ISNUMBER(FIND("2e kamerlid",D1019,1)),1,0)</f>
        <v>0</v>
      </c>
      <c r="AC1019" s="0" t="n">
        <f aca="false">IF(ISNUMBER(FIND("1e kamerlid",D1019,1)),1,0)</f>
        <v>0</v>
      </c>
      <c r="AD1019" s="0" t="n">
        <f aca="false">IF(ISNUMBER(FIND("minister",D1019,1)),1,0)</f>
        <v>1</v>
      </c>
      <c r="AE1019" s="0" t="n">
        <f aca="false">IF(ISNUMBER(FIND("gedeputeerde",D1019,1)),1,0)</f>
        <v>0</v>
      </c>
      <c r="AF1019" s="0" t="n">
        <f aca="false">IF(ISNUMBER(FIND("commissaris",D1019,1)),1,0)</f>
        <v>0</v>
      </c>
    </row>
    <row r="1020" customFormat="false" ht="28" hidden="false" customHeight="false" outlineLevel="0" collapsed="false">
      <c r="A1020" s="32" t="s">
        <v>4194</v>
      </c>
      <c r="B1020" s="32" t="s">
        <v>4195</v>
      </c>
      <c r="C1020" s="32" t="s">
        <v>194</v>
      </c>
      <c r="D1020" s="32" t="s">
        <v>46</v>
      </c>
      <c r="E1020" s="7" t="s">
        <v>562</v>
      </c>
      <c r="F1020" s="32" t="s">
        <v>37</v>
      </c>
      <c r="G1020" s="7" t="s">
        <v>4196</v>
      </c>
      <c r="H1020" s="7" t="s">
        <v>4173</v>
      </c>
      <c r="I1020" s="8" t="s">
        <v>105</v>
      </c>
      <c r="J1020" s="8" t="s">
        <v>76</v>
      </c>
      <c r="K1020" s="8" t="s">
        <v>77</v>
      </c>
      <c r="L1020" s="30" t="s">
        <v>89</v>
      </c>
      <c r="M1020" s="33" t="s">
        <v>4197</v>
      </c>
      <c r="N1020" s="30" t="s">
        <v>77</v>
      </c>
      <c r="O1020" s="9" t="n">
        <v>1932</v>
      </c>
      <c r="P1020" s="0" t="str">
        <f aca="false">RIGHT(VLOOKUP(A1020,Sheet2!A:C,3,0),4)</f>
        <v>1937</v>
      </c>
      <c r="Q1020" s="0" t="n">
        <f aca="false">P1020-O1020</f>
        <v>5</v>
      </c>
      <c r="R1020" s="0" t="str">
        <f aca="false">VLOOKUP(A1020,Sheet1!A:K,8,0)</f>
        <v>RKSP</v>
      </c>
      <c r="S1020" s="0" t="s">
        <v>69</v>
      </c>
      <c r="T1020" s="0" t="str">
        <f aca="false">RIGHT(VLOOKUP(A1020,Sheet1!A:K,11,0),4)</f>
        <v>1893</v>
      </c>
      <c r="U1020" s="0" t="str">
        <f aca="false">RIGHT(G1020,4)</f>
        <v>1946</v>
      </c>
      <c r="V1020" s="0" t="n">
        <f aca="false">U1020-T1020</f>
        <v>53</v>
      </c>
      <c r="W1020" s="0" t="n">
        <f aca="false">IF(O1020&lt;1881,1,0)</f>
        <v>0</v>
      </c>
      <c r="X1020" s="0" t="n">
        <f aca="false">IF(AND(O1020&gt;1880,O1020&lt;1901),1,0)</f>
        <v>0</v>
      </c>
      <c r="Y1020" s="0" t="n">
        <f aca="false">IF(AND(O1020&gt;1900,O1020&lt;1919),1,0)</f>
        <v>0</v>
      </c>
      <c r="Z1020" s="0" t="n">
        <f aca="false">IF(O1020&gt;1918,1,0)</f>
        <v>1</v>
      </c>
      <c r="AA1020" s="0" t="n">
        <f aca="false">IF(W1020=1,1,IF(X1020=1,2,IF(Y1020=1,3,IF(Z1020=1,4,0))))</f>
        <v>4</v>
      </c>
      <c r="AB1020" s="0" t="n">
        <f aca="false">IF(ISNUMBER(FIND("2e kamerlid",D1020,1)),1,0)</f>
        <v>1</v>
      </c>
      <c r="AC1020" s="0" t="n">
        <f aca="false">IF(ISNUMBER(FIND("1e kamerlid",D1020,1)),1,0)</f>
        <v>1</v>
      </c>
      <c r="AD1020" s="0" t="n">
        <f aca="false">IF(ISNUMBER(FIND("minister",D1020,1)),1,0)</f>
        <v>0</v>
      </c>
      <c r="AE1020" s="0" t="n">
        <f aca="false">IF(ISNUMBER(FIND("gedeputeerde",D1020,1)),1,0)</f>
        <v>0</v>
      </c>
      <c r="AF1020" s="0" t="n">
        <f aca="false">IF(ISNUMBER(FIND("commissaris",D1020,1)),1,0)</f>
        <v>0</v>
      </c>
    </row>
    <row r="1021" customFormat="false" ht="28" hidden="false" customHeight="false" outlineLevel="0" collapsed="false">
      <c r="A1021" s="32" t="s">
        <v>4198</v>
      </c>
      <c r="B1021" s="32" t="s">
        <v>2197</v>
      </c>
      <c r="C1021" s="32" t="s">
        <v>4199</v>
      </c>
      <c r="D1021" s="32" t="s">
        <v>54</v>
      </c>
      <c r="E1021" s="7" t="s">
        <v>116</v>
      </c>
      <c r="F1021" s="32" t="s">
        <v>117</v>
      </c>
      <c r="G1021" s="7" t="s">
        <v>4200</v>
      </c>
      <c r="H1021" s="7" t="s">
        <v>4173</v>
      </c>
      <c r="I1021" s="8" t="s">
        <v>105</v>
      </c>
      <c r="J1021" s="8" t="s">
        <v>76</v>
      </c>
      <c r="K1021" s="8" t="s">
        <v>77</v>
      </c>
      <c r="L1021" s="8"/>
      <c r="M1021" s="33" t="s">
        <v>4201</v>
      </c>
      <c r="N1021" s="30" t="s">
        <v>77</v>
      </c>
      <c r="O1021" s="9" t="n">
        <v>1926</v>
      </c>
      <c r="P1021" s="0" t="str">
        <f aca="false">RIGHT(VLOOKUP(A1021,Sheet2!A:C,3,0),4)</f>
        <v>1946</v>
      </c>
      <c r="Q1021" s="0" t="n">
        <f aca="false">P1021-O1021</f>
        <v>20</v>
      </c>
      <c r="R1021" s="0" t="str">
        <f aca="false">VLOOKUP(A1021,Sheet1!A:K,8,0)</f>
        <v>CHU</v>
      </c>
      <c r="S1021" s="0" t="s">
        <v>69</v>
      </c>
      <c r="T1021" s="0" t="str">
        <f aca="false">RIGHT(VLOOKUP(A1021,Sheet1!A:K,11,0),4)</f>
        <v>1883</v>
      </c>
      <c r="U1021" s="0" t="str">
        <f aca="false">RIGHT(G1021,4)</f>
        <v>1946</v>
      </c>
      <c r="V1021" s="0" t="n">
        <f aca="false">U1021-T1021</f>
        <v>63</v>
      </c>
      <c r="W1021" s="0" t="n">
        <f aca="false">IF(O1021&lt;1881,1,0)</f>
        <v>0</v>
      </c>
      <c r="X1021" s="0" t="n">
        <f aca="false">IF(AND(O1021&gt;1880,O1021&lt;1901),1,0)</f>
        <v>0</v>
      </c>
      <c r="Y1021" s="0" t="n">
        <f aca="false">IF(AND(O1021&gt;1900,O1021&lt;1919),1,0)</f>
        <v>0</v>
      </c>
      <c r="Z1021" s="0" t="n">
        <f aca="false">IF(O1021&gt;1918,1,0)</f>
        <v>1</v>
      </c>
      <c r="AA1021" s="0" t="n">
        <f aca="false">IF(W1021=1,1,IF(X1021=1,2,IF(Y1021=1,3,IF(Z1021=1,4,0))))</f>
        <v>4</v>
      </c>
      <c r="AB1021" s="0" t="n">
        <f aca="false">IF(ISNUMBER(FIND("2e kamerlid",D1021,1)),1,0)</f>
        <v>0</v>
      </c>
      <c r="AC1021" s="0" t="n">
        <f aca="false">IF(ISNUMBER(FIND("1e kamerlid",D1021,1)),1,0)</f>
        <v>1</v>
      </c>
      <c r="AD1021" s="0" t="n">
        <f aca="false">IF(ISNUMBER(FIND("minister",D1021,1)),1,0)</f>
        <v>0</v>
      </c>
      <c r="AE1021" s="0" t="n">
        <f aca="false">IF(ISNUMBER(FIND("gedeputeerde",D1021,1)),1,0)</f>
        <v>0</v>
      </c>
      <c r="AF1021" s="0" t="n">
        <f aca="false">IF(ISNUMBER(FIND("commissaris",D1021,1)),1,0)</f>
        <v>0</v>
      </c>
    </row>
    <row r="1022" customFormat="false" ht="15" hidden="false" customHeight="false" outlineLevel="0" collapsed="false">
      <c r="A1022" s="32" t="s">
        <v>4202</v>
      </c>
      <c r="B1022" s="32" t="s">
        <v>4203</v>
      </c>
      <c r="C1022" s="32" t="s">
        <v>4204</v>
      </c>
      <c r="D1022" s="32" t="s">
        <v>35</v>
      </c>
      <c r="E1022" s="7" t="s">
        <v>3950</v>
      </c>
      <c r="F1022" s="32" t="s">
        <v>37</v>
      </c>
      <c r="G1022" s="7" t="s">
        <v>4205</v>
      </c>
      <c r="H1022" s="7" t="s">
        <v>4173</v>
      </c>
      <c r="I1022" s="8" t="s">
        <v>105</v>
      </c>
      <c r="J1022" s="8" t="s">
        <v>76</v>
      </c>
      <c r="K1022" s="8" t="s">
        <v>77</v>
      </c>
      <c r="L1022" s="8"/>
      <c r="M1022" s="33" t="s">
        <v>4206</v>
      </c>
      <c r="N1022" s="30" t="s">
        <v>77</v>
      </c>
      <c r="O1022" s="9" t="n">
        <v>1913</v>
      </c>
      <c r="P1022" s="0" t="str">
        <f aca="false">RIGHT(VLOOKUP(A1022,Sheet2!A:C,3,0),4)</f>
        <v>1918</v>
      </c>
      <c r="Q1022" s="0" t="n">
        <f aca="false">P1022-O1022</f>
        <v>5</v>
      </c>
      <c r="R1022" s="0" t="str">
        <f aca="false">VLOOKUP(A1022,Sheet1!A:K,8,0)</f>
        <v>Vrij-Liberalen</v>
      </c>
      <c r="S1022" s="0" t="s">
        <v>50</v>
      </c>
      <c r="T1022" s="0" t="str">
        <f aca="false">RIGHT(VLOOKUP(A1022,Sheet1!A:K,11,0),4)</f>
        <v>1874</v>
      </c>
      <c r="U1022" s="0" t="str">
        <f aca="false">RIGHT(G1022,4)</f>
        <v>1946</v>
      </c>
      <c r="V1022" s="0" t="n">
        <f aca="false">U1022-T1022</f>
        <v>72</v>
      </c>
      <c r="W1022" s="0" t="n">
        <f aca="false">IF(O1022&lt;1881,1,0)</f>
        <v>0</v>
      </c>
      <c r="X1022" s="0" t="n">
        <f aca="false">IF(AND(O1022&gt;1880,O1022&lt;1901),1,0)</f>
        <v>0</v>
      </c>
      <c r="Y1022" s="0" t="n">
        <f aca="false">IF(AND(O1022&gt;1900,O1022&lt;1919),1,0)</f>
        <v>1</v>
      </c>
      <c r="Z1022" s="0" t="n">
        <f aca="false">IF(O1022&gt;1918,1,0)</f>
        <v>0</v>
      </c>
      <c r="AA1022" s="0" t="n">
        <f aca="false">IF(W1022=1,1,IF(X1022=1,2,IF(Y1022=1,3,IF(Z1022=1,4,0))))</f>
        <v>3</v>
      </c>
      <c r="AB1022" s="0" t="n">
        <f aca="false">IF(ISNUMBER(FIND("2e kamerlid",D1022,1)),1,0)</f>
        <v>1</v>
      </c>
      <c r="AC1022" s="0" t="n">
        <f aca="false">IF(ISNUMBER(FIND("1e kamerlid",D1022,1)),1,0)</f>
        <v>0</v>
      </c>
      <c r="AD1022" s="0" t="n">
        <f aca="false">IF(ISNUMBER(FIND("minister",D1022,1)),1,0)</f>
        <v>0</v>
      </c>
      <c r="AE1022" s="0" t="n">
        <f aca="false">IF(ISNUMBER(FIND("gedeputeerde",D1022,1)),1,0)</f>
        <v>0</v>
      </c>
      <c r="AF1022" s="0" t="n">
        <f aca="false">IF(ISNUMBER(FIND("commissaris",D1022,1)),1,0)</f>
        <v>0</v>
      </c>
    </row>
    <row r="1023" customFormat="false" ht="15" hidden="false" customHeight="false" outlineLevel="0" collapsed="false">
      <c r="A1023" s="32" t="s">
        <v>4207</v>
      </c>
      <c r="B1023" s="32" t="s">
        <v>4208</v>
      </c>
      <c r="C1023" s="32" t="s">
        <v>64</v>
      </c>
      <c r="D1023" s="32" t="s">
        <v>35</v>
      </c>
      <c r="E1023" s="7" t="s">
        <v>4209</v>
      </c>
      <c r="F1023" s="32" t="s">
        <v>66</v>
      </c>
      <c r="G1023" s="7" t="s">
        <v>4210</v>
      </c>
      <c r="H1023" s="7" t="s">
        <v>4173</v>
      </c>
      <c r="I1023" s="8" t="s">
        <v>105</v>
      </c>
      <c r="J1023" s="8" t="s">
        <v>76</v>
      </c>
      <c r="K1023" s="8" t="s">
        <v>77</v>
      </c>
      <c r="L1023" s="30" t="s">
        <v>2406</v>
      </c>
      <c r="M1023" s="35" t="s">
        <v>4211</v>
      </c>
      <c r="N1023" s="30" t="s">
        <v>77</v>
      </c>
      <c r="O1023" s="9" t="n">
        <v>1918</v>
      </c>
      <c r="P1023" s="0" t="str">
        <f aca="false">RIGHT(VLOOKUP(A1023,Sheet2!A:C,3,0),4)</f>
        <v>1946</v>
      </c>
      <c r="Q1023" s="0" t="n">
        <f aca="false">P1023-O1023</f>
        <v>28</v>
      </c>
      <c r="R1023" s="0" t="str">
        <f aca="false">VLOOKUP(A1023,Sheet1!A:K,8,0)</f>
        <v>CHU</v>
      </c>
      <c r="S1023" s="0" t="s">
        <v>69</v>
      </c>
      <c r="T1023" s="0" t="str">
        <f aca="false">RIGHT(VLOOKUP(A1023,Sheet1!A:K,11,0),4)</f>
        <v>1870</v>
      </c>
      <c r="U1023" s="0" t="str">
        <f aca="false">RIGHT(G1023,4)</f>
        <v>1946</v>
      </c>
      <c r="V1023" s="0" t="n">
        <f aca="false">U1023-T1023</f>
        <v>76</v>
      </c>
      <c r="W1023" s="0" t="n">
        <f aca="false">IF(O1023&lt;1881,1,0)</f>
        <v>0</v>
      </c>
      <c r="X1023" s="0" t="n">
        <f aca="false">IF(AND(O1023&gt;1880,O1023&lt;1901),1,0)</f>
        <v>0</v>
      </c>
      <c r="Y1023" s="0" t="n">
        <f aca="false">IF(AND(O1023&gt;1900,O1023&lt;1919),1,0)</f>
        <v>1</v>
      </c>
      <c r="Z1023" s="0" t="n">
        <f aca="false">IF(O1023&gt;1918,1,0)</f>
        <v>0</v>
      </c>
      <c r="AA1023" s="0" t="n">
        <f aca="false">IF(W1023=1,1,IF(X1023=1,2,IF(Y1023=1,3,IF(Z1023=1,4,0))))</f>
        <v>3</v>
      </c>
      <c r="AB1023" s="0" t="n">
        <f aca="false">IF(ISNUMBER(FIND("2e kamerlid",D1023,1)),1,0)</f>
        <v>1</v>
      </c>
      <c r="AC1023" s="0" t="n">
        <f aca="false">IF(ISNUMBER(FIND("1e kamerlid",D1023,1)),1,0)</f>
        <v>0</v>
      </c>
      <c r="AD1023" s="0" t="n">
        <f aca="false">IF(ISNUMBER(FIND("minister",D1023,1)),1,0)</f>
        <v>0</v>
      </c>
      <c r="AE1023" s="0" t="n">
        <f aca="false">IF(ISNUMBER(FIND("gedeputeerde",D1023,1)),1,0)</f>
        <v>0</v>
      </c>
      <c r="AF1023" s="0" t="n">
        <f aca="false">IF(ISNUMBER(FIND("commissaris",D1023,1)),1,0)</f>
        <v>0</v>
      </c>
    </row>
    <row r="1024" customFormat="false" ht="15" hidden="false" customHeight="false" outlineLevel="0" collapsed="false">
      <c r="A1024" s="32" t="s">
        <v>4212</v>
      </c>
      <c r="B1024" s="32" t="s">
        <v>4213</v>
      </c>
      <c r="C1024" s="32" t="s">
        <v>4214</v>
      </c>
      <c r="D1024" s="32" t="s">
        <v>35</v>
      </c>
      <c r="E1024" s="7" t="s">
        <v>344</v>
      </c>
      <c r="F1024" s="32" t="s">
        <v>37</v>
      </c>
      <c r="G1024" s="7" t="s">
        <v>4215</v>
      </c>
      <c r="H1024" s="7" t="s">
        <v>4173</v>
      </c>
      <c r="I1024" s="8" t="s">
        <v>105</v>
      </c>
      <c r="J1024" s="8" t="s">
        <v>76</v>
      </c>
      <c r="K1024" s="8" t="s">
        <v>77</v>
      </c>
      <c r="L1024" s="8"/>
      <c r="M1024" s="33" t="n">
        <v>9190</v>
      </c>
      <c r="N1024" s="30" t="s">
        <v>77</v>
      </c>
      <c r="O1024" s="9" t="n">
        <v>1918</v>
      </c>
      <c r="P1024" s="0" t="str">
        <f aca="false">RIGHT(VLOOKUP(A1024,Sheet2!A:C,3,0),4)</f>
        <v>1937</v>
      </c>
      <c r="Q1024" s="0" t="n">
        <f aca="false">P1024-O1024</f>
        <v>19</v>
      </c>
      <c r="R1024" s="0" t="str">
        <f aca="false">VLOOKUP(A1024,Sheet1!A:K,8,0)</f>
        <v>SDAP</v>
      </c>
      <c r="S1024" s="0" t="s">
        <v>42</v>
      </c>
      <c r="T1024" s="0" t="str">
        <f aca="false">RIGHT(VLOOKUP(A1024,Sheet1!A:K,11,0),4)</f>
        <v>1868</v>
      </c>
      <c r="U1024" s="0" t="str">
        <f aca="false">RIGHT(G1024,4)</f>
        <v>1946</v>
      </c>
      <c r="V1024" s="0" t="n">
        <f aca="false">U1024-T1024</f>
        <v>78</v>
      </c>
      <c r="W1024" s="0" t="n">
        <f aca="false">IF(O1024&lt;1881,1,0)</f>
        <v>0</v>
      </c>
      <c r="X1024" s="0" t="n">
        <f aca="false">IF(AND(O1024&gt;1880,O1024&lt;1901),1,0)</f>
        <v>0</v>
      </c>
      <c r="Y1024" s="0" t="n">
        <f aca="false">IF(AND(O1024&gt;1900,O1024&lt;1919),1,0)</f>
        <v>1</v>
      </c>
      <c r="Z1024" s="0" t="n">
        <f aca="false">IF(O1024&gt;1918,1,0)</f>
        <v>0</v>
      </c>
      <c r="AA1024" s="0" t="n">
        <f aca="false">IF(W1024=1,1,IF(X1024=1,2,IF(Y1024=1,3,IF(Z1024=1,4,0))))</f>
        <v>3</v>
      </c>
      <c r="AB1024" s="0" t="n">
        <f aca="false">IF(ISNUMBER(FIND("2e kamerlid",D1024,1)),1,0)</f>
        <v>1</v>
      </c>
      <c r="AC1024" s="0" t="n">
        <f aca="false">IF(ISNUMBER(FIND("1e kamerlid",D1024,1)),1,0)</f>
        <v>0</v>
      </c>
      <c r="AD1024" s="0" t="n">
        <f aca="false">IF(ISNUMBER(FIND("minister",D1024,1)),1,0)</f>
        <v>0</v>
      </c>
      <c r="AE1024" s="0" t="n">
        <f aca="false">IF(ISNUMBER(FIND("gedeputeerde",D1024,1)),1,0)</f>
        <v>0</v>
      </c>
      <c r="AF1024" s="0" t="n">
        <f aca="false">IF(ISNUMBER(FIND("commissaris",D1024,1)),1,0)</f>
        <v>0</v>
      </c>
    </row>
    <row r="1025" customFormat="false" ht="28" hidden="false" customHeight="false" outlineLevel="0" collapsed="false">
      <c r="A1025" s="32" t="s">
        <v>4216</v>
      </c>
      <c r="B1025" s="32" t="s">
        <v>114</v>
      </c>
      <c r="C1025" s="32" t="s">
        <v>4217</v>
      </c>
      <c r="D1025" s="32" t="s">
        <v>54</v>
      </c>
      <c r="E1025" s="7" t="s">
        <v>729</v>
      </c>
      <c r="F1025" s="32" t="s">
        <v>117</v>
      </c>
      <c r="G1025" s="7" t="s">
        <v>4218</v>
      </c>
      <c r="H1025" s="7" t="s">
        <v>4219</v>
      </c>
      <c r="I1025" s="8" t="s">
        <v>39</v>
      </c>
      <c r="J1025" s="8" t="s">
        <v>40</v>
      </c>
      <c r="K1025" s="8" t="s">
        <v>40</v>
      </c>
      <c r="L1025" s="30" t="n">
        <v>630</v>
      </c>
      <c r="M1025" s="33" t="s">
        <v>39</v>
      </c>
      <c r="N1025" s="30" t="s">
        <v>40</v>
      </c>
      <c r="O1025" s="9" t="n">
        <v>1933</v>
      </c>
      <c r="P1025" s="0" t="str">
        <f aca="false">RIGHT(VLOOKUP(A1025,Sheet2!A:C,3,0),4)</f>
        <v>1946</v>
      </c>
      <c r="Q1025" s="0" t="n">
        <f aca="false">P1025-O1025</f>
        <v>13</v>
      </c>
      <c r="R1025" s="0" t="str">
        <f aca="false">VLOOKUP(A1025,Sheet1!A:K,8,0)</f>
        <v>ARP</v>
      </c>
      <c r="S1025" s="0" t="s">
        <v>69</v>
      </c>
      <c r="T1025" s="0" t="str">
        <f aca="false">RIGHT(VLOOKUP(A1025,Sheet1!A:K,11,0),4)</f>
        <v>1879</v>
      </c>
      <c r="U1025" s="0" t="str">
        <f aca="false">RIGHT(G1025,4)</f>
        <v>1947</v>
      </c>
      <c r="V1025" s="0" t="n">
        <f aca="false">U1025-T1025</f>
        <v>68</v>
      </c>
      <c r="W1025" s="0" t="n">
        <f aca="false">IF(O1025&lt;1881,1,0)</f>
        <v>0</v>
      </c>
      <c r="X1025" s="0" t="n">
        <f aca="false">IF(AND(O1025&gt;1880,O1025&lt;1901),1,0)</f>
        <v>0</v>
      </c>
      <c r="Y1025" s="0" t="n">
        <f aca="false">IF(AND(O1025&gt;1900,O1025&lt;1919),1,0)</f>
        <v>0</v>
      </c>
      <c r="Z1025" s="0" t="n">
        <f aca="false">IF(O1025&gt;1918,1,0)</f>
        <v>1</v>
      </c>
      <c r="AA1025" s="0" t="n">
        <f aca="false">IF(W1025=1,1,IF(X1025=1,2,IF(Y1025=1,3,IF(Z1025=1,4,0))))</f>
        <v>4</v>
      </c>
      <c r="AB1025" s="0" t="n">
        <f aca="false">IF(ISNUMBER(FIND("2e kamerlid",D1025,1)),1,0)</f>
        <v>0</v>
      </c>
      <c r="AC1025" s="0" t="n">
        <f aca="false">IF(ISNUMBER(FIND("1e kamerlid",D1025,1)),1,0)</f>
        <v>1</v>
      </c>
      <c r="AD1025" s="0" t="n">
        <f aca="false">IF(ISNUMBER(FIND("minister",D1025,1)),1,0)</f>
        <v>0</v>
      </c>
      <c r="AE1025" s="0" t="n">
        <f aca="false">IF(ISNUMBER(FIND("gedeputeerde",D1025,1)),1,0)</f>
        <v>0</v>
      </c>
      <c r="AF1025" s="0" t="n">
        <f aca="false">IF(ISNUMBER(FIND("commissaris",D1025,1)),1,0)</f>
        <v>0</v>
      </c>
    </row>
    <row r="1026" customFormat="false" ht="15" hidden="false" customHeight="false" outlineLevel="0" collapsed="false">
      <c r="A1026" s="32" t="s">
        <v>4220</v>
      </c>
      <c r="B1026" s="32" t="s">
        <v>3595</v>
      </c>
      <c r="C1026" s="32" t="s">
        <v>502</v>
      </c>
      <c r="D1026" s="32" t="s">
        <v>35</v>
      </c>
      <c r="E1026" s="7" t="s">
        <v>3950</v>
      </c>
      <c r="F1026" s="32" t="s">
        <v>37</v>
      </c>
      <c r="G1026" s="7" t="s">
        <v>4221</v>
      </c>
      <c r="H1026" s="7" t="s">
        <v>4219</v>
      </c>
      <c r="I1026" s="8" t="s">
        <v>105</v>
      </c>
      <c r="J1026" s="8" t="s">
        <v>76</v>
      </c>
      <c r="K1026" s="8" t="s">
        <v>77</v>
      </c>
      <c r="L1026" s="8"/>
      <c r="M1026" s="33" t="s">
        <v>4222</v>
      </c>
      <c r="N1026" s="30" t="s">
        <v>77</v>
      </c>
      <c r="O1026" s="9" t="n">
        <v>1929</v>
      </c>
      <c r="P1026" s="0" t="str">
        <f aca="false">RIGHT(VLOOKUP(A1026,Sheet2!A:C,3,0),4)</f>
        <v>1933</v>
      </c>
      <c r="Q1026" s="0" t="n">
        <f aca="false">P1026-O1026</f>
        <v>4</v>
      </c>
      <c r="R1026" s="0" t="str">
        <f aca="false">VLOOKUP(A1026,Sheet1!A:K,8,0)</f>
        <v>Vrijheidsbond</v>
      </c>
      <c r="S1026" s="0" t="s">
        <v>42</v>
      </c>
      <c r="T1026" s="0" t="str">
        <f aca="false">RIGHT(VLOOKUP(A1026,Sheet1!A:K,11,0),4)</f>
        <v>1875</v>
      </c>
      <c r="U1026" s="0" t="str">
        <f aca="false">RIGHT(G1026,4)</f>
        <v>1947</v>
      </c>
      <c r="V1026" s="0" t="n">
        <f aca="false">U1026-T1026</f>
        <v>72</v>
      </c>
      <c r="W1026" s="0" t="n">
        <f aca="false">IF(O1026&lt;1881,1,0)</f>
        <v>0</v>
      </c>
      <c r="X1026" s="0" t="n">
        <f aca="false">IF(AND(O1026&gt;1880,O1026&lt;1901),1,0)</f>
        <v>0</v>
      </c>
      <c r="Y1026" s="0" t="n">
        <f aca="false">IF(AND(O1026&gt;1900,O1026&lt;1919),1,0)</f>
        <v>0</v>
      </c>
      <c r="Z1026" s="0" t="n">
        <f aca="false">IF(O1026&gt;1918,1,0)</f>
        <v>1</v>
      </c>
      <c r="AA1026" s="0" t="n">
        <f aca="false">IF(W1026=1,1,IF(X1026=1,2,IF(Y1026=1,3,IF(Z1026=1,4,0))))</f>
        <v>4</v>
      </c>
      <c r="AB1026" s="0" t="n">
        <f aca="false">IF(ISNUMBER(FIND("2e kamerlid",D1026,1)),1,0)</f>
        <v>1</v>
      </c>
      <c r="AC1026" s="0" t="n">
        <f aca="false">IF(ISNUMBER(FIND("1e kamerlid",D1026,1)),1,0)</f>
        <v>0</v>
      </c>
      <c r="AD1026" s="0" t="n">
        <f aca="false">IF(ISNUMBER(FIND("minister",D1026,1)),1,0)</f>
        <v>0</v>
      </c>
      <c r="AE1026" s="0" t="n">
        <f aca="false">IF(ISNUMBER(FIND("gedeputeerde",D1026,1)),1,0)</f>
        <v>0</v>
      </c>
      <c r="AF1026" s="0" t="n">
        <f aca="false">IF(ISNUMBER(FIND("commissaris",D1026,1)),1,0)</f>
        <v>0</v>
      </c>
    </row>
    <row r="1027" customFormat="false" ht="15" hidden="false" customHeight="false" outlineLevel="0" collapsed="false">
      <c r="A1027" s="32" t="s">
        <v>4223</v>
      </c>
      <c r="B1027" s="32" t="s">
        <v>4224</v>
      </c>
      <c r="C1027" s="32" t="s">
        <v>194</v>
      </c>
      <c r="D1027" s="32" t="s">
        <v>2852</v>
      </c>
      <c r="E1027" s="7" t="s">
        <v>4225</v>
      </c>
      <c r="F1027" s="32" t="s">
        <v>117</v>
      </c>
      <c r="G1027" s="7" t="s">
        <v>4226</v>
      </c>
      <c r="H1027" s="7" t="s">
        <v>4219</v>
      </c>
      <c r="I1027" s="8" t="s">
        <v>105</v>
      </c>
      <c r="J1027" s="8" t="s">
        <v>76</v>
      </c>
      <c r="K1027" s="8" t="s">
        <v>77</v>
      </c>
      <c r="L1027" s="30" t="s">
        <v>2227</v>
      </c>
      <c r="M1027" s="33" t="s">
        <v>4227</v>
      </c>
      <c r="N1027" s="30" t="s">
        <v>77</v>
      </c>
      <c r="O1027" s="9" t="n">
        <v>1937</v>
      </c>
      <c r="P1027" s="0" t="str">
        <f aca="false">RIGHT(VLOOKUP(A1027,Sheet2!A:C,3,0),4)</f>
        <v>1940</v>
      </c>
      <c r="Q1027" s="0" t="n">
        <f aca="false">P1027-O1027</f>
        <v>3</v>
      </c>
      <c r="R1027" s="0" t="str">
        <f aca="false">VLOOKUP(A1027,Sheet1!A:K,8,0)</f>
        <v>CHU</v>
      </c>
      <c r="S1027" s="0" t="s">
        <v>69</v>
      </c>
      <c r="T1027" s="0" t="str">
        <f aca="false">RIGHT(VLOOKUP(A1027,Sheet1!A:K,11,0),4)</f>
        <v>1889</v>
      </c>
      <c r="U1027" s="0" t="str">
        <f aca="false">RIGHT(G1027,4)</f>
        <v>1947</v>
      </c>
      <c r="V1027" s="0" t="n">
        <f aca="false">U1027-T1027</f>
        <v>58</v>
      </c>
      <c r="W1027" s="0" t="n">
        <f aca="false">IF(O1027&lt;1881,1,0)</f>
        <v>0</v>
      </c>
      <c r="X1027" s="0" t="n">
        <f aca="false">IF(AND(O1027&gt;1880,O1027&lt;1901),1,0)</f>
        <v>0</v>
      </c>
      <c r="Y1027" s="0" t="n">
        <f aca="false">IF(AND(O1027&gt;1900,O1027&lt;1919),1,0)</f>
        <v>0</v>
      </c>
      <c r="Z1027" s="0" t="n">
        <f aca="false">IF(O1027&gt;1918,1,0)</f>
        <v>1</v>
      </c>
      <c r="AA1027" s="0" t="n">
        <f aca="false">IF(W1027=1,1,IF(X1027=1,2,IF(Y1027=1,3,IF(Z1027=1,4,0))))</f>
        <v>4</v>
      </c>
      <c r="AB1027" s="0" t="n">
        <f aca="false">IF(ISNUMBER(FIND("2e kamerlid",D1027,1)),1,0)</f>
        <v>0</v>
      </c>
      <c r="AC1027" s="0" t="n">
        <f aca="false">IF(ISNUMBER(FIND("1e kamerlid",D1027,1)),1,0)</f>
        <v>0</v>
      </c>
      <c r="AD1027" s="0" t="n">
        <f aca="false">IF(ISNUMBER(FIND("minister",D1027,1)),1,0)</f>
        <v>1</v>
      </c>
      <c r="AE1027" s="0" t="n">
        <f aca="false">IF(ISNUMBER(FIND("gedeputeerde",D1027,1)),1,0)</f>
        <v>0</v>
      </c>
      <c r="AF1027" s="0" t="n">
        <f aca="false">IF(ISNUMBER(FIND("commissaris",D1027,1)),1,0)</f>
        <v>0</v>
      </c>
    </row>
    <row r="1028" customFormat="false" ht="15" hidden="false" customHeight="false" outlineLevel="0" collapsed="false">
      <c r="A1028" s="32" t="s">
        <v>4228</v>
      </c>
      <c r="B1028" s="32" t="s">
        <v>4229</v>
      </c>
      <c r="C1028" s="32" t="s">
        <v>315</v>
      </c>
      <c r="D1028" s="32" t="s">
        <v>35</v>
      </c>
      <c r="E1028" s="7" t="s">
        <v>4230</v>
      </c>
      <c r="F1028" s="32" t="s">
        <v>37</v>
      </c>
      <c r="G1028" s="7" t="s">
        <v>4231</v>
      </c>
      <c r="H1028" s="7" t="s">
        <v>4219</v>
      </c>
      <c r="I1028" s="8" t="s">
        <v>105</v>
      </c>
      <c r="J1028" s="8" t="s">
        <v>76</v>
      </c>
      <c r="K1028" s="8" t="s">
        <v>77</v>
      </c>
      <c r="L1028" s="30" t="s">
        <v>4232</v>
      </c>
      <c r="M1028" s="33" t="s">
        <v>4233</v>
      </c>
      <c r="N1028" s="30" t="s">
        <v>77</v>
      </c>
      <c r="O1028" s="9" t="n">
        <v>1919</v>
      </c>
      <c r="P1028" s="0" t="str">
        <f aca="false">RIGHT(VLOOKUP(A1028,Sheet2!A:C,3,0),4)</f>
        <v>1933</v>
      </c>
      <c r="Q1028" s="0" t="n">
        <f aca="false">P1028-O1028</f>
        <v>14</v>
      </c>
      <c r="R1028" s="0" t="str">
        <f aca="false">VLOOKUP(A1028,Sheet1!A:K,8,0)</f>
        <v>Plattelandersbond</v>
      </c>
      <c r="S1028" s="0" t="s">
        <v>445</v>
      </c>
      <c r="T1028" s="0" t="str">
        <f aca="false">RIGHT(VLOOKUP(A1028,Sheet1!A:K,11,0),4)</f>
        <v>1874</v>
      </c>
      <c r="U1028" s="0" t="str">
        <f aca="false">RIGHT(G1028,4)</f>
        <v>1947</v>
      </c>
      <c r="V1028" s="0" t="n">
        <f aca="false">U1028-T1028</f>
        <v>73</v>
      </c>
      <c r="W1028" s="0" t="n">
        <f aca="false">IF(O1028&lt;1881,1,0)</f>
        <v>0</v>
      </c>
      <c r="X1028" s="0" t="n">
        <f aca="false">IF(AND(O1028&gt;1880,O1028&lt;1901),1,0)</f>
        <v>0</v>
      </c>
      <c r="Y1028" s="0" t="n">
        <f aca="false">IF(AND(O1028&gt;1900,O1028&lt;1919),1,0)</f>
        <v>0</v>
      </c>
      <c r="Z1028" s="0" t="n">
        <f aca="false">IF(O1028&gt;1918,1,0)</f>
        <v>1</v>
      </c>
      <c r="AA1028" s="0" t="n">
        <f aca="false">IF(W1028=1,1,IF(X1028=1,2,IF(Y1028=1,3,IF(Z1028=1,4,0))))</f>
        <v>4</v>
      </c>
      <c r="AB1028" s="0" t="n">
        <f aca="false">IF(ISNUMBER(FIND("2e kamerlid",D1028,1)),1,0)</f>
        <v>1</v>
      </c>
      <c r="AC1028" s="0" t="n">
        <f aca="false">IF(ISNUMBER(FIND("1e kamerlid",D1028,1)),1,0)</f>
        <v>0</v>
      </c>
      <c r="AD1028" s="0" t="n">
        <f aca="false">IF(ISNUMBER(FIND("minister",D1028,1)),1,0)</f>
        <v>0</v>
      </c>
      <c r="AE1028" s="0" t="n">
        <f aca="false">IF(ISNUMBER(FIND("gedeputeerde",D1028,1)),1,0)</f>
        <v>0</v>
      </c>
      <c r="AF1028" s="0" t="n">
        <f aca="false">IF(ISNUMBER(FIND("commissaris",D1028,1)),1,0)</f>
        <v>0</v>
      </c>
    </row>
    <row r="1029" customFormat="false" ht="28" hidden="false" customHeight="false" outlineLevel="0" collapsed="false">
      <c r="A1029" s="32" t="s">
        <v>4234</v>
      </c>
      <c r="B1029" s="32" t="s">
        <v>4235</v>
      </c>
      <c r="C1029" s="32" t="s">
        <v>4236</v>
      </c>
      <c r="D1029" s="32" t="s">
        <v>35</v>
      </c>
      <c r="E1029" s="7" t="s">
        <v>1885</v>
      </c>
      <c r="F1029" s="32" t="s">
        <v>37</v>
      </c>
      <c r="G1029" s="7" t="s">
        <v>4237</v>
      </c>
      <c r="H1029" s="7" t="s">
        <v>4219</v>
      </c>
      <c r="I1029" s="8" t="s">
        <v>105</v>
      </c>
      <c r="J1029" s="8" t="s">
        <v>76</v>
      </c>
      <c r="K1029" s="8" t="s">
        <v>77</v>
      </c>
      <c r="L1029" s="8"/>
      <c r="M1029" s="33" t="s">
        <v>75</v>
      </c>
      <c r="N1029" s="30" t="s">
        <v>77</v>
      </c>
      <c r="O1029" s="9" t="n">
        <v>1933</v>
      </c>
      <c r="P1029" s="0" t="str">
        <f aca="false">RIGHT(VLOOKUP(A1029,Sheet2!A:C,3,0),4)</f>
        <v>1937</v>
      </c>
      <c r="Q1029" s="0" t="n">
        <f aca="false">P1029-O1029</f>
        <v>4</v>
      </c>
      <c r="R1029" s="0" t="str">
        <f aca="false">VLOOKUP(A1029,Sheet1!A:K,8,0)</f>
        <v>ARP</v>
      </c>
      <c r="S1029" s="0" t="s">
        <v>69</v>
      </c>
      <c r="T1029" s="0" t="str">
        <f aca="false">RIGHT(VLOOKUP(A1029,Sheet1!A:K,11,0),4)</f>
        <v>1873</v>
      </c>
      <c r="U1029" s="0" t="str">
        <f aca="false">RIGHT(G1029,4)</f>
        <v>1947</v>
      </c>
      <c r="V1029" s="0" t="n">
        <f aca="false">U1029-T1029</f>
        <v>74</v>
      </c>
      <c r="W1029" s="0" t="n">
        <f aca="false">IF(O1029&lt;1881,1,0)</f>
        <v>0</v>
      </c>
      <c r="X1029" s="0" t="n">
        <f aca="false">IF(AND(O1029&gt;1880,O1029&lt;1901),1,0)</f>
        <v>0</v>
      </c>
      <c r="Y1029" s="0" t="n">
        <f aca="false">IF(AND(O1029&gt;1900,O1029&lt;1919),1,0)</f>
        <v>0</v>
      </c>
      <c r="Z1029" s="0" t="n">
        <f aca="false">IF(O1029&gt;1918,1,0)</f>
        <v>1</v>
      </c>
      <c r="AA1029" s="0" t="n">
        <f aca="false">IF(W1029=1,1,IF(X1029=1,2,IF(Y1029=1,3,IF(Z1029=1,4,0))))</f>
        <v>4</v>
      </c>
      <c r="AB1029" s="0" t="n">
        <f aca="false">IF(ISNUMBER(FIND("2e kamerlid",D1029,1)),1,0)</f>
        <v>1</v>
      </c>
      <c r="AC1029" s="0" t="n">
        <f aca="false">IF(ISNUMBER(FIND("1e kamerlid",D1029,1)),1,0)</f>
        <v>0</v>
      </c>
      <c r="AD1029" s="0" t="n">
        <f aca="false">IF(ISNUMBER(FIND("minister",D1029,1)),1,0)</f>
        <v>0</v>
      </c>
      <c r="AE1029" s="0" t="n">
        <f aca="false">IF(ISNUMBER(FIND("gedeputeerde",D1029,1)),1,0)</f>
        <v>0</v>
      </c>
      <c r="AF1029" s="0" t="n">
        <f aca="false">IF(ISNUMBER(FIND("commissaris",D1029,1)),1,0)</f>
        <v>0</v>
      </c>
    </row>
    <row r="1030" customFormat="false" ht="15" hidden="false" customHeight="false" outlineLevel="0" collapsed="false">
      <c r="A1030" s="32" t="s">
        <v>4238</v>
      </c>
      <c r="B1030" s="32" t="s">
        <v>4239</v>
      </c>
      <c r="C1030" s="32" t="s">
        <v>1691</v>
      </c>
      <c r="D1030" s="32" t="s">
        <v>54</v>
      </c>
      <c r="E1030" s="7" t="s">
        <v>4240</v>
      </c>
      <c r="F1030" s="32" t="s">
        <v>56</v>
      </c>
      <c r="G1030" s="7" t="s">
        <v>4241</v>
      </c>
      <c r="H1030" s="7" t="s">
        <v>4219</v>
      </c>
      <c r="I1030" s="8" t="s">
        <v>105</v>
      </c>
      <c r="J1030" s="8" t="s">
        <v>76</v>
      </c>
      <c r="K1030" s="8" t="s">
        <v>77</v>
      </c>
      <c r="L1030" s="30" t="s">
        <v>4242</v>
      </c>
      <c r="M1030" s="33" t="s">
        <v>4243</v>
      </c>
      <c r="N1030" s="30" t="s">
        <v>77</v>
      </c>
      <c r="O1030" s="9" t="n">
        <v>1903</v>
      </c>
      <c r="P1030" s="0" t="str">
        <f aca="false">RIGHT(VLOOKUP(A1030,Sheet2!A:C,3,0),4)</f>
        <v>1922</v>
      </c>
      <c r="Q1030" s="0" t="n">
        <f aca="false">P1030-O1030</f>
        <v>19</v>
      </c>
      <c r="R1030" s="0" t="str">
        <f aca="false">VLOOKUP(A1030,Sheet1!A:K,8,0)</f>
        <v>liberaal</v>
      </c>
      <c r="S1030" s="0" t="s">
        <v>50</v>
      </c>
      <c r="T1030" s="0" t="str">
        <f aca="false">RIGHT(VLOOKUP(A1030,Sheet1!A:K,11,0),4)</f>
        <v>1860</v>
      </c>
      <c r="U1030" s="0" t="str">
        <f aca="false">RIGHT(G1030,4)</f>
        <v>1947</v>
      </c>
      <c r="V1030" s="0" t="n">
        <f aca="false">U1030-T1030</f>
        <v>87</v>
      </c>
      <c r="W1030" s="0" t="n">
        <f aca="false">IF(O1030&lt;1881,1,0)</f>
        <v>0</v>
      </c>
      <c r="X1030" s="0" t="n">
        <f aca="false">IF(AND(O1030&gt;1880,O1030&lt;1901),1,0)</f>
        <v>0</v>
      </c>
      <c r="Y1030" s="0" t="n">
        <f aca="false">IF(AND(O1030&gt;1900,O1030&lt;1919),1,0)</f>
        <v>1</v>
      </c>
      <c r="Z1030" s="0" t="n">
        <f aca="false">IF(O1030&gt;1918,1,0)</f>
        <v>0</v>
      </c>
      <c r="AA1030" s="0" t="n">
        <f aca="false">IF(W1030=1,1,IF(X1030=1,2,IF(Y1030=1,3,IF(Z1030=1,4,0))))</f>
        <v>3</v>
      </c>
      <c r="AB1030" s="0" t="n">
        <f aca="false">IF(ISNUMBER(FIND("2e kamerlid",D1030,1)),1,0)</f>
        <v>0</v>
      </c>
      <c r="AC1030" s="0" t="n">
        <f aca="false">IF(ISNUMBER(FIND("1e kamerlid",D1030,1)),1,0)</f>
        <v>1</v>
      </c>
      <c r="AD1030" s="0" t="n">
        <f aca="false">IF(ISNUMBER(FIND("minister",D1030,1)),1,0)</f>
        <v>0</v>
      </c>
      <c r="AE1030" s="0" t="n">
        <f aca="false">IF(ISNUMBER(FIND("gedeputeerde",D1030,1)),1,0)</f>
        <v>0</v>
      </c>
      <c r="AF1030" s="0" t="n">
        <f aca="false">IF(ISNUMBER(FIND("commissaris",D1030,1)),1,0)</f>
        <v>0</v>
      </c>
    </row>
    <row r="1031" customFormat="false" ht="15" hidden="false" customHeight="false" outlineLevel="0" collapsed="false">
      <c r="A1031" s="32" t="s">
        <v>4244</v>
      </c>
      <c r="B1031" s="32" t="s">
        <v>4245</v>
      </c>
      <c r="C1031" s="32" t="s">
        <v>380</v>
      </c>
      <c r="D1031" s="32" t="s">
        <v>2852</v>
      </c>
      <c r="E1031" s="7" t="s">
        <v>3950</v>
      </c>
      <c r="F1031" s="32" t="s">
        <v>37</v>
      </c>
      <c r="G1031" s="7" t="s">
        <v>4246</v>
      </c>
      <c r="H1031" s="7" t="s">
        <v>4219</v>
      </c>
      <c r="I1031" s="8" t="s">
        <v>105</v>
      </c>
      <c r="J1031" s="8" t="s">
        <v>76</v>
      </c>
      <c r="K1031" s="8" t="s">
        <v>77</v>
      </c>
      <c r="L1031" s="8"/>
      <c r="M1031" s="33" t="s">
        <v>4247</v>
      </c>
      <c r="N1031" s="30" t="s">
        <v>77</v>
      </c>
      <c r="O1031" s="9" t="n">
        <v>1926</v>
      </c>
      <c r="P1031" s="0" t="str">
        <f aca="false">RIGHT(VLOOKUP(A1031,Sheet2!A:C,3,0),4)</f>
        <v>1929</v>
      </c>
      <c r="Q1031" s="0" t="n">
        <f aca="false">P1031-O1031</f>
        <v>3</v>
      </c>
      <c r="R1031" s="0" t="str">
        <f aca="false">VLOOKUP(A1031,Sheet1!A:K,8,0)</f>
        <v>partijloze liberaal</v>
      </c>
      <c r="S1031" s="0" t="s">
        <v>50</v>
      </c>
      <c r="T1031" s="0" t="str">
        <f aca="false">RIGHT(VLOOKUP(A1031,Sheet1!A:K,11,0),4)</f>
        <v>1873</v>
      </c>
      <c r="U1031" s="0" t="str">
        <f aca="false">RIGHT(G1031,4)</f>
        <v>1947</v>
      </c>
      <c r="V1031" s="0" t="n">
        <f aca="false">U1031-T1031</f>
        <v>74</v>
      </c>
      <c r="W1031" s="0" t="n">
        <f aca="false">IF(O1031&lt;1881,1,0)</f>
        <v>0</v>
      </c>
      <c r="X1031" s="0" t="n">
        <f aca="false">IF(AND(O1031&gt;1880,O1031&lt;1901),1,0)</f>
        <v>0</v>
      </c>
      <c r="Y1031" s="0" t="n">
        <f aca="false">IF(AND(O1031&gt;1900,O1031&lt;1919),1,0)</f>
        <v>0</v>
      </c>
      <c r="Z1031" s="0" t="n">
        <f aca="false">IF(O1031&gt;1918,1,0)</f>
        <v>1</v>
      </c>
      <c r="AA1031" s="0" t="n">
        <f aca="false">IF(W1031=1,1,IF(X1031=1,2,IF(Y1031=1,3,IF(Z1031=1,4,0))))</f>
        <v>4</v>
      </c>
      <c r="AB1031" s="0" t="n">
        <f aca="false">IF(ISNUMBER(FIND("2e kamerlid",D1031,1)),1,0)</f>
        <v>0</v>
      </c>
      <c r="AC1031" s="0" t="n">
        <f aca="false">IF(ISNUMBER(FIND("1e kamerlid",D1031,1)),1,0)</f>
        <v>0</v>
      </c>
      <c r="AD1031" s="0" t="n">
        <f aca="false">IF(ISNUMBER(FIND("minister",D1031,1)),1,0)</f>
        <v>1</v>
      </c>
      <c r="AE1031" s="0" t="n">
        <f aca="false">IF(ISNUMBER(FIND("gedeputeerde",D1031,1)),1,0)</f>
        <v>0</v>
      </c>
      <c r="AF1031" s="0" t="n">
        <f aca="false">IF(ISNUMBER(FIND("commissaris",D1031,1)),1,0)</f>
        <v>0</v>
      </c>
    </row>
    <row r="1032" customFormat="false" ht="15" hidden="false" customHeight="false" outlineLevel="0" collapsed="false">
      <c r="A1032" s="32" t="s">
        <v>4248</v>
      </c>
      <c r="B1032" s="32" t="s">
        <v>4249</v>
      </c>
      <c r="C1032" s="32" t="s">
        <v>4250</v>
      </c>
      <c r="D1032" s="32" t="s">
        <v>35</v>
      </c>
      <c r="E1032" s="7" t="s">
        <v>566</v>
      </c>
      <c r="F1032" s="32" t="s">
        <v>117</v>
      </c>
      <c r="G1032" s="7" t="s">
        <v>4251</v>
      </c>
      <c r="H1032" s="7" t="s">
        <v>4219</v>
      </c>
      <c r="I1032" s="8" t="s">
        <v>105</v>
      </c>
      <c r="J1032" s="8" t="s">
        <v>76</v>
      </c>
      <c r="K1032" s="8" t="s">
        <v>77</v>
      </c>
      <c r="L1032" s="30" t="s">
        <v>569</v>
      </c>
      <c r="M1032" s="33" t="s">
        <v>4252</v>
      </c>
      <c r="N1032" s="30" t="s">
        <v>77</v>
      </c>
      <c r="O1032" s="9" t="n">
        <v>1915</v>
      </c>
      <c r="P1032" s="0" t="str">
        <f aca="false">RIGHT(VLOOKUP(A1032,Sheet2!A:C,3,0),4)</f>
        <v>1918</v>
      </c>
      <c r="Q1032" s="0" t="n">
        <f aca="false">P1032-O1032</f>
        <v>3</v>
      </c>
      <c r="R1032" s="0" t="str">
        <f aca="false">VLOOKUP(A1032,Sheet1!A:K,8,0)</f>
        <v>VDB</v>
      </c>
      <c r="S1032" s="0" t="s">
        <v>42</v>
      </c>
      <c r="T1032" s="0" t="str">
        <f aca="false">RIGHT(VLOOKUP(A1032,Sheet1!A:K,11,0),4)</f>
        <v>1884</v>
      </c>
      <c r="U1032" s="0" t="str">
        <f aca="false">RIGHT(G1032,4)</f>
        <v>1947</v>
      </c>
      <c r="V1032" s="0" t="n">
        <f aca="false">U1032-T1032</f>
        <v>63</v>
      </c>
      <c r="W1032" s="0" t="n">
        <f aca="false">IF(O1032&lt;1881,1,0)</f>
        <v>0</v>
      </c>
      <c r="X1032" s="0" t="n">
        <f aca="false">IF(AND(O1032&gt;1880,O1032&lt;1901),1,0)</f>
        <v>0</v>
      </c>
      <c r="Y1032" s="0" t="n">
        <f aca="false">IF(AND(O1032&gt;1900,O1032&lt;1919),1,0)</f>
        <v>1</v>
      </c>
      <c r="Z1032" s="0" t="n">
        <f aca="false">IF(O1032&gt;1918,1,0)</f>
        <v>0</v>
      </c>
      <c r="AA1032" s="0" t="n">
        <f aca="false">IF(W1032=1,1,IF(X1032=1,2,IF(Y1032=1,3,IF(Z1032=1,4,0))))</f>
        <v>3</v>
      </c>
      <c r="AB1032" s="0" t="n">
        <f aca="false">IF(ISNUMBER(FIND("2e kamerlid",D1032,1)),1,0)</f>
        <v>1</v>
      </c>
      <c r="AC1032" s="0" t="n">
        <f aca="false">IF(ISNUMBER(FIND("1e kamerlid",D1032,1)),1,0)</f>
        <v>0</v>
      </c>
      <c r="AD1032" s="0" t="n">
        <f aca="false">IF(ISNUMBER(FIND("minister",D1032,1)),1,0)</f>
        <v>0</v>
      </c>
      <c r="AE1032" s="0" t="n">
        <f aca="false">IF(ISNUMBER(FIND("gedeputeerde",D1032,1)),1,0)</f>
        <v>0</v>
      </c>
      <c r="AF1032" s="0" t="n">
        <f aca="false">IF(ISNUMBER(FIND("commissaris",D1032,1)),1,0)</f>
        <v>0</v>
      </c>
    </row>
    <row r="1033" customFormat="false" ht="15" hidden="false" customHeight="false" outlineLevel="0" collapsed="false">
      <c r="A1033" s="32" t="s">
        <v>4253</v>
      </c>
      <c r="B1033" s="32" t="s">
        <v>4254</v>
      </c>
      <c r="C1033" s="32" t="s">
        <v>93</v>
      </c>
      <c r="D1033" s="32" t="s">
        <v>35</v>
      </c>
      <c r="E1033" s="7" t="s">
        <v>177</v>
      </c>
      <c r="F1033" s="32" t="s">
        <v>37</v>
      </c>
      <c r="G1033" s="7" t="s">
        <v>4255</v>
      </c>
      <c r="H1033" s="7" t="s">
        <v>4219</v>
      </c>
      <c r="I1033" s="8" t="s">
        <v>105</v>
      </c>
      <c r="J1033" s="8" t="s">
        <v>76</v>
      </c>
      <c r="K1033" s="8" t="s">
        <v>77</v>
      </c>
      <c r="L1033" s="30" t="s">
        <v>89</v>
      </c>
      <c r="M1033" s="33" t="s">
        <v>4247</v>
      </c>
      <c r="N1033" s="30" t="s">
        <v>77</v>
      </c>
      <c r="O1033" s="9" t="n">
        <v>1913</v>
      </c>
      <c r="P1033" s="0" t="str">
        <f aca="false">RIGHT(VLOOKUP(A1033,Sheet2!A:C,3,0),4)</f>
        <v>1913</v>
      </c>
      <c r="Q1033" s="0" t="n">
        <f aca="false">P1033-O1033</f>
        <v>0</v>
      </c>
      <c r="R1033" s="0" t="str">
        <f aca="false">VLOOKUP(A1033,Sheet1!A:K,8,0)</f>
        <v>Liberale Unie</v>
      </c>
      <c r="S1033" s="0" t="s">
        <v>50</v>
      </c>
      <c r="T1033" s="0" t="str">
        <f aca="false">RIGHT(VLOOKUP(A1033,Sheet1!A:K,11,0),4)</f>
        <v>1869</v>
      </c>
      <c r="U1033" s="0" t="str">
        <f aca="false">RIGHT(G1033,4)</f>
        <v>1947</v>
      </c>
      <c r="V1033" s="0" t="n">
        <f aca="false">U1033-T1033</f>
        <v>78</v>
      </c>
      <c r="W1033" s="0" t="n">
        <f aca="false">IF(O1033&lt;1881,1,0)</f>
        <v>0</v>
      </c>
      <c r="X1033" s="0" t="n">
        <f aca="false">IF(AND(O1033&gt;1880,O1033&lt;1901),1,0)</f>
        <v>0</v>
      </c>
      <c r="Y1033" s="0" t="n">
        <f aca="false">IF(AND(O1033&gt;1900,O1033&lt;1919),1,0)</f>
        <v>1</v>
      </c>
      <c r="Z1033" s="0" t="n">
        <f aca="false">IF(O1033&gt;1918,1,0)</f>
        <v>0</v>
      </c>
      <c r="AA1033" s="0" t="n">
        <f aca="false">IF(W1033=1,1,IF(X1033=1,2,IF(Y1033=1,3,IF(Z1033=1,4,0))))</f>
        <v>3</v>
      </c>
      <c r="AB1033" s="0" t="n">
        <f aca="false">IF(ISNUMBER(FIND("2e kamerlid",D1033,1)),1,0)</f>
        <v>1</v>
      </c>
      <c r="AC1033" s="0" t="n">
        <f aca="false">IF(ISNUMBER(FIND("1e kamerlid",D1033,1)),1,0)</f>
        <v>0</v>
      </c>
      <c r="AD1033" s="0" t="n">
        <f aca="false">IF(ISNUMBER(FIND("minister",D1033,1)),1,0)</f>
        <v>0</v>
      </c>
      <c r="AE1033" s="0" t="n">
        <f aca="false">IF(ISNUMBER(FIND("gedeputeerde",D1033,1)),1,0)</f>
        <v>0</v>
      </c>
      <c r="AF1033" s="0" t="n">
        <f aca="false">IF(ISNUMBER(FIND("commissaris",D1033,1)),1,0)</f>
        <v>0</v>
      </c>
    </row>
    <row r="1034" customFormat="false" ht="15" hidden="false" customHeight="false" outlineLevel="0" collapsed="false">
      <c r="A1034" s="32" t="s">
        <v>4256</v>
      </c>
      <c r="B1034" s="32" t="s">
        <v>3124</v>
      </c>
      <c r="C1034" s="32" t="s">
        <v>4257</v>
      </c>
      <c r="D1034" s="32" t="s">
        <v>54</v>
      </c>
      <c r="E1034" s="7" t="s">
        <v>109</v>
      </c>
      <c r="F1034" s="32" t="s">
        <v>110</v>
      </c>
      <c r="G1034" s="7" t="s">
        <v>4258</v>
      </c>
      <c r="H1034" s="7" t="s">
        <v>4219</v>
      </c>
      <c r="I1034" s="8" t="s">
        <v>105</v>
      </c>
      <c r="J1034" s="8" t="s">
        <v>76</v>
      </c>
      <c r="K1034" s="8" t="s">
        <v>77</v>
      </c>
      <c r="L1034" s="8"/>
      <c r="M1034" s="33" t="s">
        <v>4259</v>
      </c>
      <c r="N1034" s="30" t="s">
        <v>77</v>
      </c>
      <c r="O1034" s="9" t="n">
        <v>1939</v>
      </c>
      <c r="P1034" s="0" t="str">
        <f aca="false">RIGHT(VLOOKUP(A1034,Sheet2!A:C,3,0),4)</f>
        <v>1945</v>
      </c>
      <c r="Q1034" s="0" t="n">
        <f aca="false">P1034-O1034</f>
        <v>6</v>
      </c>
      <c r="R1034" s="0" t="str">
        <f aca="false">VLOOKUP(A1034,Sheet1!A:K,8,0)</f>
        <v>RKSP;KVP</v>
      </c>
      <c r="S1034" s="0" t="s">
        <v>69</v>
      </c>
      <c r="T1034" s="0" t="str">
        <f aca="false">RIGHT(VLOOKUP(A1034,Sheet1!A:K,11,0),4)</f>
        <v>1880</v>
      </c>
      <c r="U1034" s="0" t="str">
        <f aca="false">RIGHT(G1034,4)</f>
        <v>1947</v>
      </c>
      <c r="V1034" s="0" t="n">
        <f aca="false">U1034-T1034</f>
        <v>67</v>
      </c>
      <c r="W1034" s="0" t="n">
        <f aca="false">IF(O1034&lt;1881,1,0)</f>
        <v>0</v>
      </c>
      <c r="X1034" s="0" t="n">
        <f aca="false">IF(AND(O1034&gt;1880,O1034&lt;1901),1,0)</f>
        <v>0</v>
      </c>
      <c r="Y1034" s="0" t="n">
        <f aca="false">IF(AND(O1034&gt;1900,O1034&lt;1919),1,0)</f>
        <v>0</v>
      </c>
      <c r="Z1034" s="0" t="n">
        <f aca="false">IF(O1034&gt;1918,1,0)</f>
        <v>1</v>
      </c>
      <c r="AA1034" s="0" t="n">
        <f aca="false">IF(W1034=1,1,IF(X1034=1,2,IF(Y1034=1,3,IF(Z1034=1,4,0))))</f>
        <v>4</v>
      </c>
      <c r="AB1034" s="0" t="n">
        <f aca="false">IF(ISNUMBER(FIND("2e kamerlid",D1034,1)),1,0)</f>
        <v>0</v>
      </c>
      <c r="AC1034" s="0" t="n">
        <f aca="false">IF(ISNUMBER(FIND("1e kamerlid",D1034,1)),1,0)</f>
        <v>1</v>
      </c>
      <c r="AD1034" s="0" t="n">
        <f aca="false">IF(ISNUMBER(FIND("minister",D1034,1)),1,0)</f>
        <v>0</v>
      </c>
      <c r="AE1034" s="0" t="n">
        <f aca="false">IF(ISNUMBER(FIND("gedeputeerde",D1034,1)),1,0)</f>
        <v>0</v>
      </c>
      <c r="AF1034" s="0" t="n">
        <f aca="false">IF(ISNUMBER(FIND("commissaris",D1034,1)),1,0)</f>
        <v>0</v>
      </c>
    </row>
    <row r="1035" customFormat="false" ht="15" hidden="false" customHeight="false" outlineLevel="0" collapsed="false">
      <c r="A1035" s="32" t="s">
        <v>4260</v>
      </c>
      <c r="B1035" s="32" t="s">
        <v>4261</v>
      </c>
      <c r="C1035" s="32" t="s">
        <v>194</v>
      </c>
      <c r="D1035" s="32" t="s">
        <v>35</v>
      </c>
      <c r="E1035" s="7" t="s">
        <v>897</v>
      </c>
      <c r="F1035" s="32" t="s">
        <v>48</v>
      </c>
      <c r="G1035" s="7" t="s">
        <v>4262</v>
      </c>
      <c r="H1035" s="7" t="s">
        <v>4219</v>
      </c>
      <c r="I1035" s="8" t="s">
        <v>105</v>
      </c>
      <c r="J1035" s="8" t="s">
        <v>76</v>
      </c>
      <c r="K1035" s="8" t="s">
        <v>77</v>
      </c>
      <c r="L1035" s="8"/>
      <c r="M1035" s="33" t="s">
        <v>4263</v>
      </c>
      <c r="N1035" s="30" t="s">
        <v>77</v>
      </c>
      <c r="O1035" s="9" t="n">
        <v>1922</v>
      </c>
      <c r="P1035" s="0" t="str">
        <f aca="false">RIGHT(VLOOKUP(A1035,Sheet2!A:C,3,0),4)</f>
        <v>1935</v>
      </c>
      <c r="Q1035" s="0" t="n">
        <f aca="false">P1035-O1035</f>
        <v>13</v>
      </c>
      <c r="R1035" s="0" t="str">
        <f aca="false">VLOOKUP(A1035,Sheet1!A:K,8,0)</f>
        <v>ARP</v>
      </c>
      <c r="S1035" s="0" t="s">
        <v>69</v>
      </c>
      <c r="T1035" s="0" t="str">
        <f aca="false">RIGHT(VLOOKUP(A1035,Sheet1!A:K,11,0),4)</f>
        <v>1864</v>
      </c>
      <c r="U1035" s="0" t="str">
        <f aca="false">RIGHT(G1035,4)</f>
        <v>1947</v>
      </c>
      <c r="V1035" s="0" t="n">
        <f aca="false">U1035-T1035</f>
        <v>83</v>
      </c>
      <c r="W1035" s="0" t="n">
        <f aca="false">IF(O1035&lt;1881,1,0)</f>
        <v>0</v>
      </c>
      <c r="X1035" s="0" t="n">
        <f aca="false">IF(AND(O1035&gt;1880,O1035&lt;1901),1,0)</f>
        <v>0</v>
      </c>
      <c r="Y1035" s="0" t="n">
        <f aca="false">IF(AND(O1035&gt;1900,O1035&lt;1919),1,0)</f>
        <v>0</v>
      </c>
      <c r="Z1035" s="0" t="n">
        <f aca="false">IF(O1035&gt;1918,1,0)</f>
        <v>1</v>
      </c>
      <c r="AA1035" s="0" t="n">
        <f aca="false">IF(W1035=1,1,IF(X1035=1,2,IF(Y1035=1,3,IF(Z1035=1,4,0))))</f>
        <v>4</v>
      </c>
      <c r="AB1035" s="0" t="n">
        <f aca="false">IF(ISNUMBER(FIND("2e kamerlid",D1035,1)),1,0)</f>
        <v>1</v>
      </c>
      <c r="AC1035" s="0" t="n">
        <f aca="false">IF(ISNUMBER(FIND("1e kamerlid",D1035,1)),1,0)</f>
        <v>0</v>
      </c>
      <c r="AD1035" s="0" t="n">
        <f aca="false">IF(ISNUMBER(FIND("minister",D1035,1)),1,0)</f>
        <v>0</v>
      </c>
      <c r="AE1035" s="0" t="n">
        <f aca="false">IF(ISNUMBER(FIND("gedeputeerde",D1035,1)),1,0)</f>
        <v>0</v>
      </c>
      <c r="AF1035" s="0" t="n">
        <f aca="false">IF(ISNUMBER(FIND("commissaris",D1035,1)),1,0)</f>
        <v>0</v>
      </c>
    </row>
    <row r="1036" customFormat="false" ht="28" hidden="false" customHeight="false" outlineLevel="0" collapsed="false">
      <c r="A1036" s="32" t="s">
        <v>4264</v>
      </c>
      <c r="B1036" s="32" t="s">
        <v>4265</v>
      </c>
      <c r="C1036" s="32" t="s">
        <v>199</v>
      </c>
      <c r="D1036" s="32" t="s">
        <v>46</v>
      </c>
      <c r="E1036" s="7" t="s">
        <v>407</v>
      </c>
      <c r="F1036" s="32" t="s">
        <v>48</v>
      </c>
      <c r="G1036" s="7" t="s">
        <v>4266</v>
      </c>
      <c r="H1036" s="7" t="s">
        <v>4219</v>
      </c>
      <c r="I1036" s="8" t="s">
        <v>105</v>
      </c>
      <c r="J1036" s="8" t="s">
        <v>76</v>
      </c>
      <c r="K1036" s="8" t="s">
        <v>77</v>
      </c>
      <c r="L1036" s="30" t="s">
        <v>409</v>
      </c>
      <c r="M1036" s="33" t="s">
        <v>39</v>
      </c>
      <c r="N1036" s="30" t="s">
        <v>77</v>
      </c>
      <c r="O1036" s="9" t="n">
        <v>1917</v>
      </c>
      <c r="P1036" s="0" t="str">
        <f aca="false">RIGHT(VLOOKUP(A1036,Sheet2!A:C,3,0),4)</f>
        <v>1922</v>
      </c>
      <c r="Q1036" s="0" t="n">
        <f aca="false">P1036-O1036</f>
        <v>5</v>
      </c>
      <c r="R1036" s="0" t="str">
        <f aca="false">VLOOKUP(A1036,Sheet1!A:K,8,0)</f>
        <v>SDAP</v>
      </c>
      <c r="S1036" s="0" t="s">
        <v>42</v>
      </c>
      <c r="T1036" s="0" t="str">
        <f aca="false">RIGHT(VLOOKUP(A1036,Sheet1!A:K,11,0),4)</f>
        <v>1862</v>
      </c>
      <c r="U1036" s="0" t="str">
        <f aca="false">RIGHT(G1036,4)</f>
        <v>1947</v>
      </c>
      <c r="V1036" s="0" t="n">
        <f aca="false">U1036-T1036</f>
        <v>85</v>
      </c>
      <c r="W1036" s="0" t="n">
        <f aca="false">IF(O1036&lt;1881,1,0)</f>
        <v>0</v>
      </c>
      <c r="X1036" s="0" t="n">
        <f aca="false">IF(AND(O1036&gt;1880,O1036&lt;1901),1,0)</f>
        <v>0</v>
      </c>
      <c r="Y1036" s="0" t="n">
        <f aca="false">IF(AND(O1036&gt;1900,O1036&lt;1919),1,0)</f>
        <v>1</v>
      </c>
      <c r="Z1036" s="0" t="n">
        <f aca="false">IF(O1036&gt;1918,1,0)</f>
        <v>0</v>
      </c>
      <c r="AA1036" s="0" t="n">
        <f aca="false">IF(W1036=1,1,IF(X1036=1,2,IF(Y1036=1,3,IF(Z1036=1,4,0))))</f>
        <v>3</v>
      </c>
      <c r="AB1036" s="0" t="n">
        <f aca="false">IF(ISNUMBER(FIND("2e kamerlid",D1036,1)),1,0)</f>
        <v>1</v>
      </c>
      <c r="AC1036" s="0" t="n">
        <f aca="false">IF(ISNUMBER(FIND("1e kamerlid",D1036,1)),1,0)</f>
        <v>1</v>
      </c>
      <c r="AD1036" s="0" t="n">
        <f aca="false">IF(ISNUMBER(FIND("minister",D1036,1)),1,0)</f>
        <v>0</v>
      </c>
      <c r="AE1036" s="0" t="n">
        <f aca="false">IF(ISNUMBER(FIND("gedeputeerde",D1036,1)),1,0)</f>
        <v>0</v>
      </c>
      <c r="AF1036" s="0" t="n">
        <f aca="false">IF(ISNUMBER(FIND("commissaris",D1036,1)),1,0)</f>
        <v>0</v>
      </c>
    </row>
    <row r="1037" customFormat="false" ht="28" hidden="false" customHeight="false" outlineLevel="0" collapsed="false">
      <c r="A1037" s="32" t="s">
        <v>4267</v>
      </c>
      <c r="B1037" s="32" t="s">
        <v>2663</v>
      </c>
      <c r="C1037" s="32" t="s">
        <v>3690</v>
      </c>
      <c r="D1037" s="32" t="s">
        <v>54</v>
      </c>
      <c r="E1037" s="7" t="s">
        <v>3950</v>
      </c>
      <c r="F1037" s="32" t="s">
        <v>37</v>
      </c>
      <c r="G1037" s="7" t="s">
        <v>4268</v>
      </c>
      <c r="H1037" s="7" t="s">
        <v>4219</v>
      </c>
      <c r="I1037" s="8" t="s">
        <v>105</v>
      </c>
      <c r="J1037" s="8" t="s">
        <v>76</v>
      </c>
      <c r="K1037" s="8" t="s">
        <v>77</v>
      </c>
      <c r="L1037" s="8"/>
      <c r="M1037" s="33" t="s">
        <v>4269</v>
      </c>
      <c r="N1037" s="30" t="s">
        <v>77</v>
      </c>
      <c r="O1037" s="9" t="n">
        <v>1913</v>
      </c>
      <c r="P1037" s="0" t="str">
        <f aca="false">RIGHT(VLOOKUP(A1037,Sheet2!A:C,3,0),4)</f>
        <v>1946</v>
      </c>
      <c r="Q1037" s="0" t="n">
        <f aca="false">P1037-O1037</f>
        <v>33</v>
      </c>
      <c r="R1037" s="0" t="str">
        <f aca="false">VLOOKUP(A1037,Sheet1!A:K,8,0)</f>
        <v>CHU</v>
      </c>
      <c r="S1037" s="0" t="s">
        <v>69</v>
      </c>
      <c r="T1037" s="0" t="str">
        <f aca="false">RIGHT(VLOOKUP(A1037,Sheet1!A:K,11,0),4)</f>
        <v>1859</v>
      </c>
      <c r="U1037" s="0" t="str">
        <f aca="false">RIGHT(G1037,4)</f>
        <v>1947</v>
      </c>
      <c r="V1037" s="0" t="n">
        <f aca="false">U1037-T1037</f>
        <v>88</v>
      </c>
      <c r="W1037" s="0" t="n">
        <f aca="false">IF(O1037&lt;1881,1,0)</f>
        <v>0</v>
      </c>
      <c r="X1037" s="0" t="n">
        <f aca="false">IF(AND(O1037&gt;1880,O1037&lt;1901),1,0)</f>
        <v>0</v>
      </c>
      <c r="Y1037" s="0" t="n">
        <f aca="false">IF(AND(O1037&gt;1900,O1037&lt;1919),1,0)</f>
        <v>1</v>
      </c>
      <c r="Z1037" s="0" t="n">
        <f aca="false">IF(O1037&gt;1918,1,0)</f>
        <v>0</v>
      </c>
      <c r="AA1037" s="0" t="n">
        <f aca="false">IF(W1037=1,1,IF(X1037=1,2,IF(Y1037=1,3,IF(Z1037=1,4,0))))</f>
        <v>3</v>
      </c>
      <c r="AB1037" s="0" t="n">
        <f aca="false">IF(ISNUMBER(FIND("2e kamerlid",D1037,1)),1,0)</f>
        <v>0</v>
      </c>
      <c r="AC1037" s="0" t="n">
        <f aca="false">IF(ISNUMBER(FIND("1e kamerlid",D1037,1)),1,0)</f>
        <v>1</v>
      </c>
      <c r="AD1037" s="0" t="n">
        <f aca="false">IF(ISNUMBER(FIND("minister",D1037,1)),1,0)</f>
        <v>0</v>
      </c>
      <c r="AE1037" s="0" t="n">
        <f aca="false">IF(ISNUMBER(FIND("gedeputeerde",D1037,1)),1,0)</f>
        <v>0</v>
      </c>
      <c r="AF1037" s="0" t="n">
        <f aca="false">IF(ISNUMBER(FIND("commissaris",D1037,1)),1,0)</f>
        <v>0</v>
      </c>
    </row>
    <row r="1038" customFormat="false" ht="15" hidden="false" customHeight="false" outlineLevel="0" collapsed="false">
      <c r="A1038" s="32" t="s">
        <v>4270</v>
      </c>
      <c r="B1038" s="32" t="s">
        <v>4271</v>
      </c>
      <c r="C1038" s="32" t="s">
        <v>1242</v>
      </c>
      <c r="D1038" s="32" t="s">
        <v>54</v>
      </c>
      <c r="E1038" s="7" t="s">
        <v>4272</v>
      </c>
      <c r="F1038" s="32" t="s">
        <v>2290</v>
      </c>
      <c r="G1038" s="7" t="s">
        <v>4273</v>
      </c>
      <c r="H1038" s="7" t="s">
        <v>4219</v>
      </c>
      <c r="I1038" s="8" t="s">
        <v>105</v>
      </c>
      <c r="J1038" s="8" t="s">
        <v>76</v>
      </c>
      <c r="K1038" s="8" t="s">
        <v>77</v>
      </c>
      <c r="L1038" s="7" t="s">
        <v>4274</v>
      </c>
      <c r="M1038" s="34"/>
      <c r="N1038" s="30" t="s">
        <v>77</v>
      </c>
      <c r="O1038" s="9" t="n">
        <v>1923</v>
      </c>
      <c r="P1038" s="0" t="str">
        <f aca="false">RIGHT(VLOOKUP(A1038,Sheet2!A:C,3,0),4)</f>
        <v>1929</v>
      </c>
      <c r="Q1038" s="0" t="n">
        <f aca="false">P1038-O1038</f>
        <v>6</v>
      </c>
      <c r="R1038" s="0" t="str">
        <f aca="false">VLOOKUP(A1038,Sheet1!A:K,8,0)</f>
        <v>Algemeene Bond (RKSP);RKSP</v>
      </c>
      <c r="S1038" s="0" t="s">
        <v>69</v>
      </c>
      <c r="T1038" s="0" t="str">
        <f aca="false">RIGHT(VLOOKUP(A1038,Sheet1!A:K,11,0),4)</f>
        <v>1869</v>
      </c>
      <c r="U1038" s="0" t="str">
        <f aca="false">RIGHT(G1038,4)</f>
        <v>1947</v>
      </c>
      <c r="V1038" s="0" t="n">
        <f aca="false">U1038-T1038</f>
        <v>78</v>
      </c>
      <c r="W1038" s="0" t="n">
        <f aca="false">IF(O1038&lt;1881,1,0)</f>
        <v>0</v>
      </c>
      <c r="X1038" s="0" t="n">
        <f aca="false">IF(AND(O1038&gt;1880,O1038&lt;1901),1,0)</f>
        <v>0</v>
      </c>
      <c r="Y1038" s="0" t="n">
        <f aca="false">IF(AND(O1038&gt;1900,O1038&lt;1919),1,0)</f>
        <v>0</v>
      </c>
      <c r="Z1038" s="0" t="n">
        <f aca="false">IF(O1038&gt;1918,1,0)</f>
        <v>1</v>
      </c>
      <c r="AA1038" s="0" t="n">
        <f aca="false">IF(W1038=1,1,IF(X1038=1,2,IF(Y1038=1,3,IF(Z1038=1,4,0))))</f>
        <v>4</v>
      </c>
      <c r="AB1038" s="0" t="n">
        <f aca="false">IF(ISNUMBER(FIND("2e kamerlid",D1038,1)),1,0)</f>
        <v>0</v>
      </c>
      <c r="AC1038" s="0" t="n">
        <f aca="false">IF(ISNUMBER(FIND("1e kamerlid",D1038,1)),1,0)</f>
        <v>1</v>
      </c>
      <c r="AD1038" s="0" t="n">
        <f aca="false">IF(ISNUMBER(FIND("minister",D1038,1)),1,0)</f>
        <v>0</v>
      </c>
      <c r="AE1038" s="0" t="n">
        <f aca="false">IF(ISNUMBER(FIND("gedeputeerde",D1038,1)),1,0)</f>
        <v>0</v>
      </c>
      <c r="AF1038" s="0" t="n">
        <f aca="false">IF(ISNUMBER(FIND("commissaris",D1038,1)),1,0)</f>
        <v>0</v>
      </c>
    </row>
    <row r="1039" customFormat="false" ht="15" hidden="false" customHeight="false" outlineLevel="0" collapsed="false">
      <c r="A1039" s="32" t="s">
        <v>4275</v>
      </c>
      <c r="B1039" s="32" t="s">
        <v>4276</v>
      </c>
      <c r="C1039" s="32" t="s">
        <v>4277</v>
      </c>
      <c r="D1039" s="32" t="s">
        <v>4278</v>
      </c>
      <c r="E1039" s="7" t="s">
        <v>3950</v>
      </c>
      <c r="F1039" s="32" t="s">
        <v>37</v>
      </c>
      <c r="G1039" s="7" t="s">
        <v>4279</v>
      </c>
      <c r="H1039" s="7" t="s">
        <v>4280</v>
      </c>
      <c r="I1039" s="8" t="s">
        <v>39</v>
      </c>
      <c r="J1039" s="8" t="s">
        <v>40</v>
      </c>
      <c r="K1039" s="8" t="s">
        <v>40</v>
      </c>
      <c r="L1039" s="30" t="n">
        <v>9573</v>
      </c>
      <c r="M1039" s="33" t="s">
        <v>39</v>
      </c>
      <c r="N1039" s="30" t="s">
        <v>40</v>
      </c>
      <c r="O1039" s="9" t="n">
        <v>1903</v>
      </c>
      <c r="P1039" s="0" t="str">
        <f aca="false">RIGHT(VLOOKUP(A1039,Sheet2!A:C,3,0),4)</f>
        <v>1937</v>
      </c>
      <c r="Q1039" s="0" t="n">
        <f aca="false">P1039-O1039</f>
        <v>34</v>
      </c>
      <c r="R1039" s="0" t="str">
        <f aca="false">VLOOKUP(A1039,Sheet1!A:K,8,0)</f>
        <v>Algemeene Bond (RKSP)</v>
      </c>
      <c r="S1039" s="0" t="s">
        <v>69</v>
      </c>
      <c r="T1039" s="0" t="str">
        <f aca="false">RIGHT(VLOOKUP(A1039,Sheet1!A:K,11,0),4)</f>
        <v>1871</v>
      </c>
      <c r="U1039" s="0" t="str">
        <f aca="false">RIGHT(G1039,4)</f>
        <v>1948</v>
      </c>
      <c r="V1039" s="0" t="n">
        <f aca="false">U1039-T1039</f>
        <v>77</v>
      </c>
      <c r="W1039" s="0" t="n">
        <f aca="false">IF(O1039&lt;1881,1,0)</f>
        <v>0</v>
      </c>
      <c r="X1039" s="0" t="n">
        <f aca="false">IF(AND(O1039&gt;1880,O1039&lt;1901),1,0)</f>
        <v>0</v>
      </c>
      <c r="Y1039" s="0" t="n">
        <f aca="false">IF(AND(O1039&gt;1900,O1039&lt;1919),1,0)</f>
        <v>1</v>
      </c>
      <c r="Z1039" s="0" t="n">
        <f aca="false">IF(O1039&gt;1918,1,0)</f>
        <v>0</v>
      </c>
      <c r="AA1039" s="0" t="n">
        <f aca="false">IF(W1039=1,1,IF(X1039=1,2,IF(Y1039=1,3,IF(Z1039=1,4,0))))</f>
        <v>3</v>
      </c>
      <c r="AB1039" s="0" t="n">
        <f aca="false">IF(ISNUMBER(FIND("2e kamerlid",D1039,1)),1,0)</f>
        <v>1</v>
      </c>
      <c r="AC1039" s="0" t="n">
        <f aca="false">IF(ISNUMBER(FIND("1e kamerlid",D1039,1)),1,0)</f>
        <v>0</v>
      </c>
      <c r="AD1039" s="0" t="n">
        <f aca="false">IF(ISNUMBER(FIND("minister",D1039,1)),1,0)</f>
        <v>0</v>
      </c>
      <c r="AE1039" s="0" t="n">
        <f aca="false">IF(ISNUMBER(FIND("gedeputeerde",D1039,1)),1,0)</f>
        <v>0</v>
      </c>
      <c r="AF1039" s="0" t="n">
        <f aca="false">IF(ISNUMBER(FIND("commissaris",D1039,1)),1,0)</f>
        <v>0</v>
      </c>
    </row>
    <row r="1040" customFormat="false" ht="28" hidden="false" customHeight="false" outlineLevel="0" collapsed="false">
      <c r="A1040" s="32" t="s">
        <v>4281</v>
      </c>
      <c r="B1040" s="32" t="s">
        <v>4282</v>
      </c>
      <c r="C1040" s="32" t="s">
        <v>2338</v>
      </c>
      <c r="D1040" s="32" t="s">
        <v>35</v>
      </c>
      <c r="E1040" s="7" t="s">
        <v>3950</v>
      </c>
      <c r="F1040" s="32" t="s">
        <v>37</v>
      </c>
      <c r="G1040" s="7" t="s">
        <v>4283</v>
      </c>
      <c r="H1040" s="7" t="s">
        <v>4280</v>
      </c>
      <c r="I1040" s="8" t="s">
        <v>105</v>
      </c>
      <c r="J1040" s="8" t="s">
        <v>76</v>
      </c>
      <c r="K1040" s="8" t="s">
        <v>77</v>
      </c>
      <c r="L1040" s="8"/>
      <c r="M1040" s="33" t="s">
        <v>4284</v>
      </c>
      <c r="N1040" s="30" t="s">
        <v>77</v>
      </c>
      <c r="O1040" s="9" t="n">
        <v>1916</v>
      </c>
      <c r="P1040" s="0" t="str">
        <f aca="false">RIGHT(VLOOKUP(A1040,Sheet2!A:C,3,0),4)</f>
        <v>1922</v>
      </c>
      <c r="Q1040" s="0" t="n">
        <f aca="false">P1040-O1040</f>
        <v>6</v>
      </c>
      <c r="R1040" s="0" t="str">
        <f aca="false">VLOOKUP(A1040,Sheet1!A:K,8,0)</f>
        <v>VDB;fractie-Van Beresteyn (ex-VDB);groep-Van Beresteyn/Teenstra (ex-VDB)</v>
      </c>
      <c r="S1040" s="0" t="s">
        <v>42</v>
      </c>
      <c r="T1040" s="0" t="str">
        <f aca="false">RIGHT(VLOOKUP(A1040,Sheet1!A:K,11,0),4)</f>
        <v>1876</v>
      </c>
      <c r="U1040" s="0" t="str">
        <f aca="false">RIGHT(G1040,4)</f>
        <v>1948</v>
      </c>
      <c r="V1040" s="0" t="n">
        <f aca="false">U1040-T1040</f>
        <v>72</v>
      </c>
      <c r="W1040" s="0" t="n">
        <f aca="false">IF(O1040&lt;1881,1,0)</f>
        <v>0</v>
      </c>
      <c r="X1040" s="0" t="n">
        <f aca="false">IF(AND(O1040&gt;1880,O1040&lt;1901),1,0)</f>
        <v>0</v>
      </c>
      <c r="Y1040" s="0" t="n">
        <f aca="false">IF(AND(O1040&gt;1900,O1040&lt;1919),1,0)</f>
        <v>1</v>
      </c>
      <c r="Z1040" s="0" t="n">
        <f aca="false">IF(O1040&gt;1918,1,0)</f>
        <v>0</v>
      </c>
      <c r="AA1040" s="0" t="n">
        <f aca="false">IF(W1040=1,1,IF(X1040=1,2,IF(Y1040=1,3,IF(Z1040=1,4,0))))</f>
        <v>3</v>
      </c>
      <c r="AB1040" s="0" t="n">
        <f aca="false">IF(ISNUMBER(FIND("2e kamerlid",D1040,1)),1,0)</f>
        <v>1</v>
      </c>
      <c r="AC1040" s="0" t="n">
        <f aca="false">IF(ISNUMBER(FIND("1e kamerlid",D1040,1)),1,0)</f>
        <v>0</v>
      </c>
      <c r="AD1040" s="0" t="n">
        <f aca="false">IF(ISNUMBER(FIND("minister",D1040,1)),1,0)</f>
        <v>0</v>
      </c>
      <c r="AE1040" s="0" t="n">
        <f aca="false">IF(ISNUMBER(FIND("gedeputeerde",D1040,1)),1,0)</f>
        <v>0</v>
      </c>
      <c r="AF1040" s="0" t="n">
        <f aca="false">IF(ISNUMBER(FIND("commissaris",D1040,1)),1,0)</f>
        <v>0</v>
      </c>
    </row>
    <row r="1041" customFormat="false" ht="15" hidden="false" customHeight="false" outlineLevel="0" collapsed="false">
      <c r="A1041" s="32" t="s">
        <v>4285</v>
      </c>
      <c r="B1041" s="32" t="s">
        <v>2283</v>
      </c>
      <c r="C1041" s="32" t="s">
        <v>634</v>
      </c>
      <c r="D1041" s="32" t="s">
        <v>54</v>
      </c>
      <c r="E1041" s="7" t="s">
        <v>482</v>
      </c>
      <c r="F1041" s="32" t="s">
        <v>102</v>
      </c>
      <c r="G1041" s="7" t="s">
        <v>4286</v>
      </c>
      <c r="H1041" s="7" t="s">
        <v>4280</v>
      </c>
      <c r="I1041" s="8" t="s">
        <v>105</v>
      </c>
      <c r="J1041" s="8" t="s">
        <v>76</v>
      </c>
      <c r="K1041" s="8" t="s">
        <v>77</v>
      </c>
      <c r="L1041" s="8"/>
      <c r="M1041" s="33" t="s">
        <v>4287</v>
      </c>
      <c r="N1041" s="30" t="s">
        <v>77</v>
      </c>
      <c r="O1041" s="9" t="n">
        <v>1913</v>
      </c>
      <c r="P1041" s="0" t="str">
        <f aca="false">RIGHT(VLOOKUP(A1041,Sheet2!A:C,3,0),4)</f>
        <v>1922</v>
      </c>
      <c r="Q1041" s="0" t="n">
        <f aca="false">P1041-O1041</f>
        <v>9</v>
      </c>
      <c r="R1041" s="0" t="str">
        <f aca="false">VLOOKUP(A1041,Sheet1!A:K,8,0)</f>
        <v>liberaal</v>
      </c>
      <c r="S1041" s="0" t="s">
        <v>50</v>
      </c>
      <c r="T1041" s="0" t="str">
        <f aca="false">RIGHT(VLOOKUP(A1041,Sheet1!A:K,11,0),4)</f>
        <v>1862</v>
      </c>
      <c r="U1041" s="0" t="str">
        <f aca="false">RIGHT(G1041,4)</f>
        <v>1948</v>
      </c>
      <c r="V1041" s="0" t="n">
        <f aca="false">U1041-T1041</f>
        <v>86</v>
      </c>
      <c r="W1041" s="0" t="n">
        <f aca="false">IF(O1041&lt;1881,1,0)</f>
        <v>0</v>
      </c>
      <c r="X1041" s="0" t="n">
        <f aca="false">IF(AND(O1041&gt;1880,O1041&lt;1901),1,0)</f>
        <v>0</v>
      </c>
      <c r="Y1041" s="0" t="n">
        <f aca="false">IF(AND(O1041&gt;1900,O1041&lt;1919),1,0)</f>
        <v>1</v>
      </c>
      <c r="Z1041" s="0" t="n">
        <f aca="false">IF(O1041&gt;1918,1,0)</f>
        <v>0</v>
      </c>
      <c r="AA1041" s="0" t="n">
        <f aca="false">IF(W1041=1,1,IF(X1041=1,2,IF(Y1041=1,3,IF(Z1041=1,4,0))))</f>
        <v>3</v>
      </c>
      <c r="AB1041" s="0" t="n">
        <f aca="false">IF(ISNUMBER(FIND("2e kamerlid",D1041,1)),1,0)</f>
        <v>0</v>
      </c>
      <c r="AC1041" s="0" t="n">
        <f aca="false">IF(ISNUMBER(FIND("1e kamerlid",D1041,1)),1,0)</f>
        <v>1</v>
      </c>
      <c r="AD1041" s="0" t="n">
        <f aca="false">IF(ISNUMBER(FIND("minister",D1041,1)),1,0)</f>
        <v>0</v>
      </c>
      <c r="AE1041" s="0" t="n">
        <f aca="false">IF(ISNUMBER(FIND("gedeputeerde",D1041,1)),1,0)</f>
        <v>0</v>
      </c>
      <c r="AF1041" s="0" t="n">
        <f aca="false">IF(ISNUMBER(FIND("commissaris",D1041,1)),1,0)</f>
        <v>0</v>
      </c>
    </row>
    <row r="1042" customFormat="false" ht="15" hidden="false" customHeight="false" outlineLevel="0" collapsed="false">
      <c r="A1042" s="32" t="s">
        <v>4288</v>
      </c>
      <c r="B1042" s="32" t="s">
        <v>4289</v>
      </c>
      <c r="C1042" s="32" t="s">
        <v>1927</v>
      </c>
      <c r="D1042" s="32" t="s">
        <v>35</v>
      </c>
      <c r="E1042" s="7" t="s">
        <v>3950</v>
      </c>
      <c r="F1042" s="32" t="s">
        <v>37</v>
      </c>
      <c r="G1042" s="7" t="s">
        <v>4290</v>
      </c>
      <c r="H1042" s="7" t="s">
        <v>4280</v>
      </c>
      <c r="I1042" s="8" t="s">
        <v>39</v>
      </c>
      <c r="J1042" s="8" t="s">
        <v>40</v>
      </c>
      <c r="K1042" s="8" t="s">
        <v>40</v>
      </c>
      <c r="L1042" s="30" t="n">
        <v>9572</v>
      </c>
      <c r="M1042" s="33" t="s">
        <v>39</v>
      </c>
      <c r="N1042" s="30" t="s">
        <v>40</v>
      </c>
      <c r="O1042" s="9" t="n">
        <v>1913</v>
      </c>
      <c r="P1042" s="0" t="str">
        <f aca="false">RIGHT(VLOOKUP(A1042,Sheet2!A:C,3,0),4)</f>
        <v>1922</v>
      </c>
      <c r="Q1042" s="0" t="n">
        <f aca="false">P1042-O1042</f>
        <v>9</v>
      </c>
      <c r="R1042" s="0" t="str">
        <f aca="false">VLOOKUP(A1042,Sheet1!A:K,8,0)</f>
        <v>Vrij-Liberalen;Vrijheidsbond</v>
      </c>
      <c r="S1042" s="0" t="s">
        <v>50</v>
      </c>
      <c r="T1042" s="0" t="str">
        <f aca="false">RIGHT(VLOOKUP(A1042,Sheet1!A:K,11,0),4)</f>
        <v>1874</v>
      </c>
      <c r="U1042" s="0" t="str">
        <f aca="false">RIGHT(G1042,4)</f>
        <v>1948</v>
      </c>
      <c r="V1042" s="0" t="n">
        <f aca="false">U1042-T1042</f>
        <v>74</v>
      </c>
      <c r="W1042" s="0" t="n">
        <f aca="false">IF(O1042&lt;1881,1,0)</f>
        <v>0</v>
      </c>
      <c r="X1042" s="0" t="n">
        <f aca="false">IF(AND(O1042&gt;1880,O1042&lt;1901),1,0)</f>
        <v>0</v>
      </c>
      <c r="Y1042" s="0" t="n">
        <f aca="false">IF(AND(O1042&gt;1900,O1042&lt;1919),1,0)</f>
        <v>1</v>
      </c>
      <c r="Z1042" s="0" t="n">
        <f aca="false">IF(O1042&gt;1918,1,0)</f>
        <v>0</v>
      </c>
      <c r="AA1042" s="0" t="n">
        <f aca="false">IF(W1042=1,1,IF(X1042=1,2,IF(Y1042=1,3,IF(Z1042=1,4,0))))</f>
        <v>3</v>
      </c>
      <c r="AB1042" s="0" t="n">
        <f aca="false">IF(ISNUMBER(FIND("2e kamerlid",D1042,1)),1,0)</f>
        <v>1</v>
      </c>
      <c r="AC1042" s="0" t="n">
        <f aca="false">IF(ISNUMBER(FIND("1e kamerlid",D1042,1)),1,0)</f>
        <v>0</v>
      </c>
      <c r="AD1042" s="0" t="n">
        <f aca="false">IF(ISNUMBER(FIND("minister",D1042,1)),1,0)</f>
        <v>0</v>
      </c>
      <c r="AE1042" s="0" t="n">
        <f aca="false">IF(ISNUMBER(FIND("gedeputeerde",D1042,1)),1,0)</f>
        <v>0</v>
      </c>
      <c r="AF1042" s="0" t="n">
        <f aca="false">IF(ISNUMBER(FIND("commissaris",D1042,1)),1,0)</f>
        <v>0</v>
      </c>
    </row>
    <row r="1043" customFormat="false" ht="28" hidden="false" customHeight="false" outlineLevel="0" collapsed="false">
      <c r="A1043" s="32" t="s">
        <v>4291</v>
      </c>
      <c r="B1043" s="32" t="s">
        <v>4292</v>
      </c>
      <c r="C1043" s="32" t="s">
        <v>4293</v>
      </c>
      <c r="D1043" s="32" t="s">
        <v>35</v>
      </c>
      <c r="E1043" s="7" t="s">
        <v>497</v>
      </c>
      <c r="F1043" s="32" t="s">
        <v>37</v>
      </c>
      <c r="G1043" s="7" t="s">
        <v>4294</v>
      </c>
      <c r="H1043" s="7" t="s">
        <v>4280</v>
      </c>
      <c r="I1043" s="8" t="s">
        <v>105</v>
      </c>
      <c r="J1043" s="8" t="s">
        <v>76</v>
      </c>
      <c r="K1043" s="8" t="s">
        <v>77</v>
      </c>
      <c r="L1043" s="8"/>
      <c r="M1043" s="33" t="s">
        <v>4295</v>
      </c>
      <c r="N1043" s="30" t="s">
        <v>77</v>
      </c>
      <c r="O1043" s="9" t="n">
        <v>1914</v>
      </c>
      <c r="P1043" s="0" t="str">
        <f aca="false">RIGHT(VLOOKUP(A1043,Sheet2!A:C,3,0),4)</f>
        <v>1933</v>
      </c>
      <c r="Q1043" s="0" t="n">
        <f aca="false">P1043-O1043</f>
        <v>19</v>
      </c>
      <c r="R1043" s="0" t="str">
        <f aca="false">VLOOKUP(A1043,Sheet1!A:K,8,0)</f>
        <v>Liberale Unie;Vrijheidsbond</v>
      </c>
      <c r="S1043" s="0" t="s">
        <v>50</v>
      </c>
      <c r="T1043" s="0" t="str">
        <f aca="false">RIGHT(VLOOKUP(A1043,Sheet1!A:K,11,0),4)</f>
        <v>1868</v>
      </c>
      <c r="U1043" s="0" t="str">
        <f aca="false">RIGHT(G1043,4)</f>
        <v>1948</v>
      </c>
      <c r="V1043" s="0" t="n">
        <f aca="false">U1043-T1043</f>
        <v>80</v>
      </c>
      <c r="W1043" s="0" t="n">
        <f aca="false">IF(O1043&lt;1881,1,0)</f>
        <v>0</v>
      </c>
      <c r="X1043" s="0" t="n">
        <f aca="false">IF(AND(O1043&gt;1880,O1043&lt;1901),1,0)</f>
        <v>0</v>
      </c>
      <c r="Y1043" s="0" t="n">
        <f aca="false">IF(AND(O1043&gt;1900,O1043&lt;1919),1,0)</f>
        <v>1</v>
      </c>
      <c r="Z1043" s="0" t="n">
        <f aca="false">IF(O1043&gt;1918,1,0)</f>
        <v>0</v>
      </c>
      <c r="AA1043" s="0" t="n">
        <f aca="false">IF(W1043=1,1,IF(X1043=1,2,IF(Y1043=1,3,IF(Z1043=1,4,0))))</f>
        <v>3</v>
      </c>
      <c r="AB1043" s="0" t="n">
        <f aca="false">IF(ISNUMBER(FIND("2e kamerlid",D1043,1)),1,0)</f>
        <v>1</v>
      </c>
      <c r="AC1043" s="0" t="n">
        <f aca="false">IF(ISNUMBER(FIND("1e kamerlid",D1043,1)),1,0)</f>
        <v>0</v>
      </c>
      <c r="AD1043" s="0" t="n">
        <f aca="false">IF(ISNUMBER(FIND("minister",D1043,1)),1,0)</f>
        <v>0</v>
      </c>
      <c r="AE1043" s="0" t="n">
        <f aca="false">IF(ISNUMBER(FIND("gedeputeerde",D1043,1)),1,0)</f>
        <v>0</v>
      </c>
      <c r="AF1043" s="0" t="n">
        <f aca="false">IF(ISNUMBER(FIND("commissaris",D1043,1)),1,0)</f>
        <v>0</v>
      </c>
    </row>
    <row r="1044" customFormat="false" ht="15" hidden="false" customHeight="false" outlineLevel="0" collapsed="false">
      <c r="A1044" s="32" t="s">
        <v>4296</v>
      </c>
      <c r="B1044" s="32" t="s">
        <v>4297</v>
      </c>
      <c r="C1044" s="32" t="s">
        <v>4298</v>
      </c>
      <c r="D1044" s="32" t="s">
        <v>35</v>
      </c>
      <c r="E1044" s="7" t="s">
        <v>4299</v>
      </c>
      <c r="F1044" s="32" t="s">
        <v>48</v>
      </c>
      <c r="G1044" s="7" t="s">
        <v>4300</v>
      </c>
      <c r="H1044" s="7" t="s">
        <v>4280</v>
      </c>
      <c r="I1044" s="8" t="s">
        <v>105</v>
      </c>
      <c r="J1044" s="8" t="s">
        <v>76</v>
      </c>
      <c r="K1044" s="8" t="s">
        <v>77</v>
      </c>
      <c r="L1044" s="30" t="s">
        <v>4301</v>
      </c>
      <c r="M1044" s="33" t="s">
        <v>4302</v>
      </c>
      <c r="N1044" s="30" t="s">
        <v>77</v>
      </c>
      <c r="O1044" s="9" t="n">
        <v>1913</v>
      </c>
      <c r="P1044" s="0" t="str">
        <f aca="false">RIGHT(VLOOKUP(A1044,Sheet2!A:C,3,0),4)</f>
        <v>1931</v>
      </c>
      <c r="Q1044" s="0" t="n">
        <f aca="false">P1044-O1044</f>
        <v>18</v>
      </c>
      <c r="R1044" s="0" t="str">
        <f aca="false">VLOOKUP(A1044,Sheet1!A:K,8,0)</f>
        <v>SDAP</v>
      </c>
      <c r="S1044" s="0" t="s">
        <v>42</v>
      </c>
      <c r="T1044" s="0" t="str">
        <f aca="false">RIGHT(VLOOKUP(A1044,Sheet1!A:K,11,0),4)</f>
        <v>1858</v>
      </c>
      <c r="U1044" s="0" t="str">
        <f aca="false">RIGHT(G1044,4)</f>
        <v>1948</v>
      </c>
      <c r="V1044" s="0" t="n">
        <f aca="false">U1044-T1044</f>
        <v>90</v>
      </c>
      <c r="W1044" s="0" t="n">
        <f aca="false">IF(O1044&lt;1881,1,0)</f>
        <v>0</v>
      </c>
      <c r="X1044" s="0" t="n">
        <f aca="false">IF(AND(O1044&gt;1880,O1044&lt;1901),1,0)</f>
        <v>0</v>
      </c>
      <c r="Y1044" s="0" t="n">
        <f aca="false">IF(AND(O1044&gt;1900,O1044&lt;1919),1,0)</f>
        <v>1</v>
      </c>
      <c r="Z1044" s="0" t="n">
        <f aca="false">IF(O1044&gt;1918,1,0)</f>
        <v>0</v>
      </c>
      <c r="AA1044" s="0" t="n">
        <f aca="false">IF(W1044=1,1,IF(X1044=1,2,IF(Y1044=1,3,IF(Z1044=1,4,0))))</f>
        <v>3</v>
      </c>
      <c r="AB1044" s="0" t="n">
        <f aca="false">IF(ISNUMBER(FIND("2e kamerlid",D1044,1)),1,0)</f>
        <v>1</v>
      </c>
      <c r="AC1044" s="0" t="n">
        <f aca="false">IF(ISNUMBER(FIND("1e kamerlid",D1044,1)),1,0)</f>
        <v>0</v>
      </c>
      <c r="AD1044" s="0" t="n">
        <f aca="false">IF(ISNUMBER(FIND("minister",D1044,1)),1,0)</f>
        <v>0</v>
      </c>
      <c r="AE1044" s="0" t="n">
        <f aca="false">IF(ISNUMBER(FIND("gedeputeerde",D1044,1)),1,0)</f>
        <v>0</v>
      </c>
      <c r="AF1044" s="0" t="n">
        <f aca="false">IF(ISNUMBER(FIND("commissaris",D1044,1)),1,0)</f>
        <v>0</v>
      </c>
    </row>
    <row r="1045" customFormat="false" ht="15" hidden="false" customHeight="false" outlineLevel="0" collapsed="false">
      <c r="A1045" s="32" t="s">
        <v>4303</v>
      </c>
      <c r="B1045" s="32" t="s">
        <v>1355</v>
      </c>
      <c r="C1045" s="32" t="s">
        <v>315</v>
      </c>
      <c r="D1045" s="32" t="s">
        <v>35</v>
      </c>
      <c r="E1045" s="7" t="s">
        <v>36</v>
      </c>
      <c r="F1045" s="32" t="s">
        <v>37</v>
      </c>
      <c r="G1045" s="7" t="s">
        <v>4304</v>
      </c>
      <c r="H1045" s="7" t="s">
        <v>4280</v>
      </c>
      <c r="I1045" s="8" t="s">
        <v>105</v>
      </c>
      <c r="J1045" s="8" t="s">
        <v>76</v>
      </c>
      <c r="K1045" s="8" t="s">
        <v>77</v>
      </c>
      <c r="L1045" s="8"/>
      <c r="M1045" s="33" t="s">
        <v>4305</v>
      </c>
      <c r="N1045" s="30" t="s">
        <v>77</v>
      </c>
      <c r="O1045" s="9" t="n">
        <v>1909</v>
      </c>
      <c r="P1045" s="0" t="str">
        <f aca="false">RIGHT(VLOOKUP(A1045,Sheet2!A:C,3,0),4)</f>
        <v>1910</v>
      </c>
      <c r="Q1045" s="0" t="n">
        <f aca="false">P1045-O1045</f>
        <v>1</v>
      </c>
      <c r="R1045" s="0" t="str">
        <f aca="false">VLOOKUP(A1045,Sheet1!A:K,8,0)</f>
        <v>ARP</v>
      </c>
      <c r="S1045" s="0" t="s">
        <v>69</v>
      </c>
      <c r="T1045" s="0" t="str">
        <f aca="false">RIGHT(VLOOKUP(A1045,Sheet1!A:K,11,0),4)</f>
        <v>1869</v>
      </c>
      <c r="U1045" s="0" t="str">
        <f aca="false">RIGHT(G1045,4)</f>
        <v>1948</v>
      </c>
      <c r="V1045" s="0" t="n">
        <f aca="false">U1045-T1045</f>
        <v>79</v>
      </c>
      <c r="W1045" s="0" t="n">
        <f aca="false">IF(O1045&lt;1881,1,0)</f>
        <v>0</v>
      </c>
      <c r="X1045" s="0" t="n">
        <f aca="false">IF(AND(O1045&gt;1880,O1045&lt;1901),1,0)</f>
        <v>0</v>
      </c>
      <c r="Y1045" s="0" t="n">
        <f aca="false">IF(AND(O1045&gt;1900,O1045&lt;1919),1,0)</f>
        <v>1</v>
      </c>
      <c r="Z1045" s="0" t="n">
        <f aca="false">IF(O1045&gt;1918,1,0)</f>
        <v>0</v>
      </c>
      <c r="AA1045" s="0" t="n">
        <f aca="false">IF(W1045=1,1,IF(X1045=1,2,IF(Y1045=1,3,IF(Z1045=1,4,0))))</f>
        <v>3</v>
      </c>
      <c r="AB1045" s="0" t="n">
        <f aca="false">IF(ISNUMBER(FIND("2e kamerlid",D1045,1)),1,0)</f>
        <v>1</v>
      </c>
      <c r="AC1045" s="0" t="n">
        <f aca="false">IF(ISNUMBER(FIND("1e kamerlid",D1045,1)),1,0)</f>
        <v>0</v>
      </c>
      <c r="AD1045" s="0" t="n">
        <f aca="false">IF(ISNUMBER(FIND("minister",D1045,1)),1,0)</f>
        <v>0</v>
      </c>
      <c r="AE1045" s="0" t="n">
        <f aca="false">IF(ISNUMBER(FIND("gedeputeerde",D1045,1)),1,0)</f>
        <v>0</v>
      </c>
      <c r="AF1045" s="0" t="n">
        <f aca="false">IF(ISNUMBER(FIND("commissaris",D1045,1)),1,0)</f>
        <v>0</v>
      </c>
    </row>
    <row r="1046" customFormat="false" ht="15" hidden="false" customHeight="false" outlineLevel="0" collapsed="false">
      <c r="A1046" s="32" t="s">
        <v>4306</v>
      </c>
      <c r="B1046" s="32" t="s">
        <v>4307</v>
      </c>
      <c r="C1046" s="32" t="s">
        <v>1228</v>
      </c>
      <c r="D1046" s="32" t="s">
        <v>35</v>
      </c>
      <c r="E1046" s="7" t="s">
        <v>4308</v>
      </c>
      <c r="F1046" s="32" t="s">
        <v>340</v>
      </c>
      <c r="G1046" s="7" t="s">
        <v>4309</v>
      </c>
      <c r="H1046" s="7" t="s">
        <v>4280</v>
      </c>
      <c r="I1046" s="8" t="s">
        <v>105</v>
      </c>
      <c r="J1046" s="8" t="s">
        <v>76</v>
      </c>
      <c r="K1046" s="8" t="s">
        <v>77</v>
      </c>
      <c r="L1046" s="30" t="s">
        <v>4310</v>
      </c>
      <c r="M1046" s="33" t="s">
        <v>4311</v>
      </c>
      <c r="N1046" s="30" t="s">
        <v>77</v>
      </c>
      <c r="O1046" s="9" t="n">
        <v>1922</v>
      </c>
      <c r="P1046" s="0" t="str">
        <f aca="false">RIGHT(VLOOKUP(A1046,Sheet2!A:C,3,0),4)</f>
        <v>1945</v>
      </c>
      <c r="Q1046" s="0" t="n">
        <f aca="false">P1046-O1046</f>
        <v>23</v>
      </c>
      <c r="R1046" s="0" t="str">
        <f aca="false">VLOOKUP(A1046,Sheet1!A:K,8,0)</f>
        <v>SGP</v>
      </c>
      <c r="S1046" s="0" t="s">
        <v>69</v>
      </c>
      <c r="T1046" s="0" t="str">
        <f aca="false">RIGHT(VLOOKUP(A1046,Sheet1!A:K,11,0),4)</f>
        <v>1882</v>
      </c>
      <c r="U1046" s="0" t="str">
        <f aca="false">RIGHT(G1046,4)</f>
        <v>1948</v>
      </c>
      <c r="V1046" s="0" t="n">
        <f aca="false">U1046-T1046</f>
        <v>66</v>
      </c>
      <c r="W1046" s="0" t="n">
        <f aca="false">IF(O1046&lt;1881,1,0)</f>
        <v>0</v>
      </c>
      <c r="X1046" s="0" t="n">
        <f aca="false">IF(AND(O1046&gt;1880,O1046&lt;1901),1,0)</f>
        <v>0</v>
      </c>
      <c r="Y1046" s="0" t="n">
        <f aca="false">IF(AND(O1046&gt;1900,O1046&lt;1919),1,0)</f>
        <v>0</v>
      </c>
      <c r="Z1046" s="0" t="n">
        <f aca="false">IF(O1046&gt;1918,1,0)</f>
        <v>1</v>
      </c>
      <c r="AA1046" s="0" t="n">
        <f aca="false">IF(W1046=1,1,IF(X1046=1,2,IF(Y1046=1,3,IF(Z1046=1,4,0))))</f>
        <v>4</v>
      </c>
      <c r="AB1046" s="0" t="n">
        <f aca="false">IF(ISNUMBER(FIND("2e kamerlid",D1046,1)),1,0)</f>
        <v>1</v>
      </c>
      <c r="AC1046" s="0" t="n">
        <f aca="false">IF(ISNUMBER(FIND("1e kamerlid",D1046,1)),1,0)</f>
        <v>0</v>
      </c>
      <c r="AD1046" s="0" t="n">
        <f aca="false">IF(ISNUMBER(FIND("minister",D1046,1)),1,0)</f>
        <v>0</v>
      </c>
      <c r="AE1046" s="0" t="n">
        <f aca="false">IF(ISNUMBER(FIND("gedeputeerde",D1046,1)),1,0)</f>
        <v>0</v>
      </c>
      <c r="AF1046" s="0" t="n">
        <f aca="false">IF(ISNUMBER(FIND("commissaris",D1046,1)),1,0)</f>
        <v>0</v>
      </c>
    </row>
    <row r="1047" customFormat="false" ht="15" hidden="false" customHeight="false" outlineLevel="0" collapsed="false">
      <c r="A1047" s="32" t="s">
        <v>4312</v>
      </c>
      <c r="B1047" s="32" t="s">
        <v>4313</v>
      </c>
      <c r="C1047" s="32" t="s">
        <v>4314</v>
      </c>
      <c r="D1047" s="32" t="s">
        <v>35</v>
      </c>
      <c r="E1047" s="7" t="s">
        <v>1205</v>
      </c>
      <c r="F1047" s="32" t="s">
        <v>110</v>
      </c>
      <c r="G1047" s="7" t="s">
        <v>4315</v>
      </c>
      <c r="H1047" s="7" t="s">
        <v>4280</v>
      </c>
      <c r="I1047" s="8" t="s">
        <v>105</v>
      </c>
      <c r="J1047" s="8" t="s">
        <v>76</v>
      </c>
      <c r="K1047" s="8" t="s">
        <v>77</v>
      </c>
      <c r="L1047" s="8"/>
      <c r="M1047" s="33" t="s">
        <v>4316</v>
      </c>
      <c r="N1047" s="30" t="s">
        <v>77</v>
      </c>
      <c r="O1047" s="9" t="n">
        <v>1929</v>
      </c>
      <c r="P1047" s="0" t="str">
        <f aca="false">RIGHT(VLOOKUP(A1047,Sheet2!A:C,3,0),4)</f>
        <v>1945</v>
      </c>
      <c r="Q1047" s="0" t="n">
        <f aca="false">P1047-O1047</f>
        <v>16</v>
      </c>
      <c r="R1047" s="0" t="str">
        <f aca="false">VLOOKUP(A1047,Sheet1!A:K,8,0)</f>
        <v>RKSP;KVP</v>
      </c>
      <c r="S1047" s="0" t="s">
        <v>69</v>
      </c>
      <c r="T1047" s="0" t="str">
        <f aca="false">RIGHT(VLOOKUP(A1047,Sheet1!A:K,11,0),4)</f>
        <v>1881</v>
      </c>
      <c r="U1047" s="0" t="str">
        <f aca="false">RIGHT(G1047,4)</f>
        <v>1948</v>
      </c>
      <c r="V1047" s="0" t="n">
        <f aca="false">U1047-T1047</f>
        <v>67</v>
      </c>
      <c r="W1047" s="0" t="n">
        <f aca="false">IF(O1047&lt;1881,1,0)</f>
        <v>0</v>
      </c>
      <c r="X1047" s="0" t="n">
        <f aca="false">IF(AND(O1047&gt;1880,O1047&lt;1901),1,0)</f>
        <v>0</v>
      </c>
      <c r="Y1047" s="0" t="n">
        <f aca="false">IF(AND(O1047&gt;1900,O1047&lt;1919),1,0)</f>
        <v>0</v>
      </c>
      <c r="Z1047" s="0" t="n">
        <f aca="false">IF(O1047&gt;1918,1,0)</f>
        <v>1</v>
      </c>
      <c r="AA1047" s="0" t="n">
        <f aca="false">IF(W1047=1,1,IF(X1047=1,2,IF(Y1047=1,3,IF(Z1047=1,4,0))))</f>
        <v>4</v>
      </c>
      <c r="AB1047" s="0" t="n">
        <f aca="false">IF(ISNUMBER(FIND("2e kamerlid",D1047,1)),1,0)</f>
        <v>1</v>
      </c>
      <c r="AC1047" s="0" t="n">
        <f aca="false">IF(ISNUMBER(FIND("1e kamerlid",D1047,1)),1,0)</f>
        <v>0</v>
      </c>
      <c r="AD1047" s="0" t="n">
        <f aca="false">IF(ISNUMBER(FIND("minister",D1047,1)),1,0)</f>
        <v>0</v>
      </c>
      <c r="AE1047" s="0" t="n">
        <f aca="false">IF(ISNUMBER(FIND("gedeputeerde",D1047,1)),1,0)</f>
        <v>0</v>
      </c>
      <c r="AF1047" s="0" t="n">
        <f aca="false">IF(ISNUMBER(FIND("commissaris",D1047,1)),1,0)</f>
        <v>0</v>
      </c>
    </row>
    <row r="1048" customFormat="false" ht="15" hidden="false" customHeight="false" outlineLevel="0" collapsed="false">
      <c r="A1048" s="32" t="s">
        <v>4317</v>
      </c>
      <c r="B1048" s="32" t="s">
        <v>4318</v>
      </c>
      <c r="C1048" s="32" t="s">
        <v>1571</v>
      </c>
      <c r="D1048" s="32" t="s">
        <v>35</v>
      </c>
      <c r="E1048" s="7" t="s">
        <v>671</v>
      </c>
      <c r="F1048" s="32" t="s">
        <v>110</v>
      </c>
      <c r="G1048" s="7" t="s">
        <v>4319</v>
      </c>
      <c r="H1048" s="7" t="s">
        <v>4280</v>
      </c>
      <c r="I1048" s="8" t="s">
        <v>105</v>
      </c>
      <c r="J1048" s="8" t="s">
        <v>76</v>
      </c>
      <c r="K1048" s="8" t="s">
        <v>77</v>
      </c>
      <c r="L1048" s="8"/>
      <c r="M1048" s="33" t="s">
        <v>4320</v>
      </c>
      <c r="N1048" s="30" t="s">
        <v>77</v>
      </c>
      <c r="O1048" s="9" t="n">
        <v>1918</v>
      </c>
      <c r="P1048" s="0" t="str">
        <f aca="false">RIGHT(VLOOKUP(A1048,Sheet2!A:C,3,0),4)</f>
        <v>1922</v>
      </c>
      <c r="Q1048" s="0" t="n">
        <f aca="false">P1048-O1048</f>
        <v>4</v>
      </c>
      <c r="R1048" s="0" t="str">
        <f aca="false">VLOOKUP(A1048,Sheet1!A:K,8,0)</f>
        <v>Algemeene Bond (RKSP)</v>
      </c>
      <c r="S1048" s="0" t="s">
        <v>69</v>
      </c>
      <c r="T1048" s="0" t="str">
        <f aca="false">RIGHT(VLOOKUP(A1048,Sheet1!A:K,11,0),4)</f>
        <v>1875</v>
      </c>
      <c r="U1048" s="0" t="str">
        <f aca="false">RIGHT(G1048,4)</f>
        <v>1948</v>
      </c>
      <c r="V1048" s="0" t="n">
        <f aca="false">U1048-T1048</f>
        <v>73</v>
      </c>
      <c r="W1048" s="0" t="n">
        <f aca="false">IF(O1048&lt;1881,1,0)</f>
        <v>0</v>
      </c>
      <c r="X1048" s="0" t="n">
        <f aca="false">IF(AND(O1048&gt;1880,O1048&lt;1901),1,0)</f>
        <v>0</v>
      </c>
      <c r="Y1048" s="0" t="n">
        <f aca="false">IF(AND(O1048&gt;1900,O1048&lt;1919),1,0)</f>
        <v>1</v>
      </c>
      <c r="Z1048" s="0" t="n">
        <f aca="false">IF(O1048&gt;1918,1,0)</f>
        <v>0</v>
      </c>
      <c r="AA1048" s="0" t="n">
        <f aca="false">IF(W1048=1,1,IF(X1048=1,2,IF(Y1048=1,3,IF(Z1048=1,4,0))))</f>
        <v>3</v>
      </c>
      <c r="AB1048" s="0" t="n">
        <f aca="false">IF(ISNUMBER(FIND("2e kamerlid",D1048,1)),1,0)</f>
        <v>1</v>
      </c>
      <c r="AC1048" s="0" t="n">
        <f aca="false">IF(ISNUMBER(FIND("1e kamerlid",D1048,1)),1,0)</f>
        <v>0</v>
      </c>
      <c r="AD1048" s="0" t="n">
        <f aca="false">IF(ISNUMBER(FIND("minister",D1048,1)),1,0)</f>
        <v>0</v>
      </c>
      <c r="AE1048" s="0" t="n">
        <f aca="false">IF(ISNUMBER(FIND("gedeputeerde",D1048,1)),1,0)</f>
        <v>0</v>
      </c>
      <c r="AF1048" s="0" t="n">
        <f aca="false">IF(ISNUMBER(FIND("commissaris",D1048,1)),1,0)</f>
        <v>0</v>
      </c>
    </row>
    <row r="1049" customFormat="false" ht="15" hidden="false" customHeight="false" outlineLevel="0" collapsed="false">
      <c r="A1049" s="32" t="s">
        <v>4321</v>
      </c>
      <c r="B1049" s="32" t="s">
        <v>4020</v>
      </c>
      <c r="C1049" s="32" t="s">
        <v>64</v>
      </c>
      <c r="D1049" s="32" t="s">
        <v>35</v>
      </c>
      <c r="E1049" s="7" t="s">
        <v>4322</v>
      </c>
      <c r="F1049" s="32" t="s">
        <v>110</v>
      </c>
      <c r="G1049" s="7" t="s">
        <v>4323</v>
      </c>
      <c r="H1049" s="7" t="s">
        <v>4280</v>
      </c>
      <c r="I1049" s="8" t="s">
        <v>105</v>
      </c>
      <c r="J1049" s="8" t="s">
        <v>76</v>
      </c>
      <c r="K1049" s="8" t="s">
        <v>77</v>
      </c>
      <c r="L1049" s="8"/>
      <c r="M1049" s="33" t="s">
        <v>4324</v>
      </c>
      <c r="N1049" s="30" t="s">
        <v>77</v>
      </c>
      <c r="O1049" s="9" t="n">
        <v>1925</v>
      </c>
      <c r="P1049" s="0" t="str">
        <f aca="false">RIGHT(VLOOKUP(A1049,Sheet2!A:C,3,0),4)</f>
        <v>1933</v>
      </c>
      <c r="Q1049" s="0" t="n">
        <f aca="false">P1049-O1049</f>
        <v>8</v>
      </c>
      <c r="R1049" s="0" t="str">
        <f aca="false">VLOOKUP(A1049,Sheet1!A:K,8,0)</f>
        <v>Algemeene Bond (RKSP);RKSP</v>
      </c>
      <c r="S1049" s="0" t="s">
        <v>69</v>
      </c>
      <c r="T1049" s="0" t="str">
        <f aca="false">RIGHT(VLOOKUP(A1049,Sheet1!A:K,11,0),4)</f>
        <v>1871</v>
      </c>
      <c r="U1049" s="0" t="str">
        <f aca="false">RIGHT(G1049,4)</f>
        <v>1948</v>
      </c>
      <c r="V1049" s="0" t="n">
        <f aca="false">U1049-T1049</f>
        <v>77</v>
      </c>
      <c r="W1049" s="0" t="n">
        <f aca="false">IF(O1049&lt;1881,1,0)</f>
        <v>0</v>
      </c>
      <c r="X1049" s="0" t="n">
        <f aca="false">IF(AND(O1049&gt;1880,O1049&lt;1901),1,0)</f>
        <v>0</v>
      </c>
      <c r="Y1049" s="0" t="n">
        <f aca="false">IF(AND(O1049&gt;1900,O1049&lt;1919),1,0)</f>
        <v>0</v>
      </c>
      <c r="Z1049" s="0" t="n">
        <f aca="false">IF(O1049&gt;1918,1,0)</f>
        <v>1</v>
      </c>
      <c r="AA1049" s="0" t="n">
        <f aca="false">IF(W1049=1,1,IF(X1049=1,2,IF(Y1049=1,3,IF(Z1049=1,4,0))))</f>
        <v>4</v>
      </c>
      <c r="AB1049" s="0" t="n">
        <f aca="false">IF(ISNUMBER(FIND("2e kamerlid",D1049,1)),1,0)</f>
        <v>1</v>
      </c>
      <c r="AC1049" s="0" t="n">
        <f aca="false">IF(ISNUMBER(FIND("1e kamerlid",D1049,1)),1,0)</f>
        <v>0</v>
      </c>
      <c r="AD1049" s="0" t="n">
        <f aca="false">IF(ISNUMBER(FIND("minister",D1049,1)),1,0)</f>
        <v>0</v>
      </c>
      <c r="AE1049" s="0" t="n">
        <f aca="false">IF(ISNUMBER(FIND("gedeputeerde",D1049,1)),1,0)</f>
        <v>0</v>
      </c>
      <c r="AF1049" s="0" t="n">
        <f aca="false">IF(ISNUMBER(FIND("commissaris",D1049,1)),1,0)</f>
        <v>0</v>
      </c>
    </row>
    <row r="1050" customFormat="false" ht="15" hidden="false" customHeight="false" outlineLevel="0" collapsed="false">
      <c r="A1050" s="32" t="s">
        <v>4325</v>
      </c>
      <c r="B1050" s="32" t="s">
        <v>3595</v>
      </c>
      <c r="C1050" s="32" t="s">
        <v>4326</v>
      </c>
      <c r="D1050" s="32" t="s">
        <v>35</v>
      </c>
      <c r="E1050" s="7" t="s">
        <v>572</v>
      </c>
      <c r="F1050" s="32" t="s">
        <v>48</v>
      </c>
      <c r="G1050" s="7" t="s">
        <v>4327</v>
      </c>
      <c r="H1050" s="7" t="s">
        <v>4328</v>
      </c>
      <c r="I1050" s="8" t="s">
        <v>105</v>
      </c>
      <c r="J1050" s="8" t="s">
        <v>76</v>
      </c>
      <c r="K1050" s="8" t="s">
        <v>77</v>
      </c>
      <c r="L1050" s="30" t="n">
        <v>1551</v>
      </c>
      <c r="M1050" s="33" t="s">
        <v>39</v>
      </c>
      <c r="N1050" s="30" t="s">
        <v>77</v>
      </c>
      <c r="O1050" s="9" t="n">
        <v>1918</v>
      </c>
      <c r="P1050" s="0" t="str">
        <f aca="false">RIGHT(VLOOKUP(A1050,Sheet2!A:C,3,0),4)</f>
        <v>1937</v>
      </c>
      <c r="Q1050" s="0" t="n">
        <f aca="false">P1050-O1050</f>
        <v>19</v>
      </c>
      <c r="R1050" s="0" t="str">
        <f aca="false">VLOOKUP(A1050,Sheet1!A:K,8,0)</f>
        <v>Algemeene Bond (RKSP);RKSP</v>
      </c>
      <c r="S1050" s="0" t="s">
        <v>69</v>
      </c>
      <c r="T1050" s="0" t="str">
        <f aca="false">RIGHT(VLOOKUP(A1050,Sheet1!A:K,11,0),4)</f>
        <v>1869</v>
      </c>
      <c r="U1050" s="0" t="str">
        <f aca="false">RIGHT(G1050,4)</f>
        <v>1949</v>
      </c>
      <c r="V1050" s="0" t="n">
        <f aca="false">U1050-T1050</f>
        <v>80</v>
      </c>
      <c r="W1050" s="0" t="n">
        <f aca="false">IF(O1050&lt;1881,1,0)</f>
        <v>0</v>
      </c>
      <c r="X1050" s="0" t="n">
        <f aca="false">IF(AND(O1050&gt;1880,O1050&lt;1901),1,0)</f>
        <v>0</v>
      </c>
      <c r="Y1050" s="0" t="n">
        <f aca="false">IF(AND(O1050&gt;1900,O1050&lt;1919),1,0)</f>
        <v>1</v>
      </c>
      <c r="Z1050" s="0" t="n">
        <f aca="false">IF(O1050&gt;1918,1,0)</f>
        <v>0</v>
      </c>
      <c r="AA1050" s="0" t="n">
        <f aca="false">IF(W1050=1,1,IF(X1050=1,2,IF(Y1050=1,3,IF(Z1050=1,4,0))))</f>
        <v>3</v>
      </c>
      <c r="AB1050" s="0" t="n">
        <f aca="false">IF(ISNUMBER(FIND("2e kamerlid",D1050,1)),1,0)</f>
        <v>1</v>
      </c>
      <c r="AC1050" s="0" t="n">
        <f aca="false">IF(ISNUMBER(FIND("1e kamerlid",D1050,1)),1,0)</f>
        <v>0</v>
      </c>
      <c r="AD1050" s="0" t="n">
        <f aca="false">IF(ISNUMBER(FIND("minister",D1050,1)),1,0)</f>
        <v>0</v>
      </c>
      <c r="AE1050" s="0" t="n">
        <f aca="false">IF(ISNUMBER(FIND("gedeputeerde",D1050,1)),1,0)</f>
        <v>0</v>
      </c>
      <c r="AF1050" s="0" t="n">
        <f aca="false">IF(ISNUMBER(FIND("commissaris",D1050,1)),1,0)</f>
        <v>0</v>
      </c>
    </row>
    <row r="1051" customFormat="false" ht="15" hidden="false" customHeight="false" outlineLevel="0" collapsed="false">
      <c r="A1051" s="32" t="s">
        <v>4329</v>
      </c>
      <c r="B1051" s="32" t="s">
        <v>3277</v>
      </c>
      <c r="C1051" s="32" t="s">
        <v>4330</v>
      </c>
      <c r="D1051" s="32" t="s">
        <v>35</v>
      </c>
      <c r="E1051" s="7" t="s">
        <v>3950</v>
      </c>
      <c r="F1051" s="32" t="s">
        <v>37</v>
      </c>
      <c r="G1051" s="7" t="s">
        <v>4331</v>
      </c>
      <c r="H1051" s="7" t="s">
        <v>4328</v>
      </c>
      <c r="I1051" s="8" t="s">
        <v>105</v>
      </c>
      <c r="J1051" s="8" t="s">
        <v>76</v>
      </c>
      <c r="K1051" s="8" t="s">
        <v>77</v>
      </c>
      <c r="L1051" s="8"/>
      <c r="M1051" s="33" t="s">
        <v>4332</v>
      </c>
      <c r="N1051" s="30" t="s">
        <v>77</v>
      </c>
      <c r="O1051" s="9" t="n">
        <v>1918</v>
      </c>
      <c r="P1051" s="0" t="str">
        <f aca="false">RIGHT(VLOOKUP(A1051,Sheet2!A:C,3,0),4)</f>
        <v>1942</v>
      </c>
      <c r="Q1051" s="0" t="n">
        <f aca="false">P1051-O1051</f>
        <v>24</v>
      </c>
      <c r="R1051" s="0" t="str">
        <f aca="false">VLOOKUP(A1051,Sheet1!A:K,8,0)</f>
        <v>Algemeene Bond (RKSP);RKSP</v>
      </c>
      <c r="S1051" s="0" t="s">
        <v>69</v>
      </c>
      <c r="T1051" s="0" t="str">
        <f aca="false">RIGHT(VLOOKUP(A1051,Sheet1!A:K,11,0),4)</f>
        <v>1874</v>
      </c>
      <c r="U1051" s="0" t="str">
        <f aca="false">RIGHT(G1051,4)</f>
        <v>1949</v>
      </c>
      <c r="V1051" s="0" t="n">
        <f aca="false">U1051-T1051</f>
        <v>75</v>
      </c>
      <c r="W1051" s="0" t="n">
        <f aca="false">IF(O1051&lt;1881,1,0)</f>
        <v>0</v>
      </c>
      <c r="X1051" s="0" t="n">
        <f aca="false">IF(AND(O1051&gt;1880,O1051&lt;1901),1,0)</f>
        <v>0</v>
      </c>
      <c r="Y1051" s="0" t="n">
        <f aca="false">IF(AND(O1051&gt;1900,O1051&lt;1919),1,0)</f>
        <v>1</v>
      </c>
      <c r="Z1051" s="0" t="n">
        <f aca="false">IF(O1051&gt;1918,1,0)</f>
        <v>0</v>
      </c>
      <c r="AA1051" s="0" t="n">
        <f aca="false">IF(W1051=1,1,IF(X1051=1,2,IF(Y1051=1,3,IF(Z1051=1,4,0))))</f>
        <v>3</v>
      </c>
      <c r="AB1051" s="0" t="n">
        <f aca="false">IF(ISNUMBER(FIND("2e kamerlid",D1051,1)),1,0)</f>
        <v>1</v>
      </c>
      <c r="AC1051" s="0" t="n">
        <f aca="false">IF(ISNUMBER(FIND("1e kamerlid",D1051,1)),1,0)</f>
        <v>0</v>
      </c>
      <c r="AD1051" s="0" t="n">
        <f aca="false">IF(ISNUMBER(FIND("minister",D1051,1)),1,0)</f>
        <v>0</v>
      </c>
      <c r="AE1051" s="0" t="n">
        <f aca="false">IF(ISNUMBER(FIND("gedeputeerde",D1051,1)),1,0)</f>
        <v>0</v>
      </c>
      <c r="AF1051" s="0" t="n">
        <f aca="false">IF(ISNUMBER(FIND("commissaris",D1051,1)),1,0)</f>
        <v>0</v>
      </c>
    </row>
    <row r="1052" customFormat="false" ht="15" hidden="false" customHeight="false" outlineLevel="0" collapsed="false">
      <c r="A1052" s="32" t="s">
        <v>4333</v>
      </c>
      <c r="B1052" s="32" t="s">
        <v>4334</v>
      </c>
      <c r="C1052" s="32" t="s">
        <v>315</v>
      </c>
      <c r="D1052" s="32" t="s">
        <v>35</v>
      </c>
      <c r="E1052" s="7" t="s">
        <v>116</v>
      </c>
      <c r="F1052" s="32" t="s">
        <v>117</v>
      </c>
      <c r="G1052" s="7" t="s">
        <v>4335</v>
      </c>
      <c r="H1052" s="7" t="s">
        <v>4328</v>
      </c>
      <c r="I1052" s="8" t="s">
        <v>105</v>
      </c>
      <c r="J1052" s="8" t="s">
        <v>76</v>
      </c>
      <c r="K1052" s="8" t="s">
        <v>77</v>
      </c>
      <c r="L1052" s="8"/>
      <c r="M1052" s="33" t="s">
        <v>4336</v>
      </c>
      <c r="N1052" s="30" t="s">
        <v>77</v>
      </c>
      <c r="O1052" s="9" t="n">
        <v>1929</v>
      </c>
      <c r="P1052" s="0" t="str">
        <f aca="false">RIGHT(VLOOKUP(A1052,Sheet2!A:C,3,0),4)</f>
        <v>1933</v>
      </c>
      <c r="Q1052" s="0" t="n">
        <f aca="false">P1052-O1052</f>
        <v>4</v>
      </c>
      <c r="R1052" s="0" t="str">
        <f aca="false">VLOOKUP(A1052,Sheet1!A:K,8,0)</f>
        <v>RKSP</v>
      </c>
      <c r="S1052" s="0" t="s">
        <v>69</v>
      </c>
      <c r="T1052" s="0" t="str">
        <f aca="false">RIGHT(VLOOKUP(A1052,Sheet1!A:K,11,0),4)</f>
        <v>1885</v>
      </c>
      <c r="U1052" s="0" t="str">
        <f aca="false">RIGHT(G1052,4)</f>
        <v>1949</v>
      </c>
      <c r="V1052" s="0" t="n">
        <f aca="false">U1052-T1052</f>
        <v>64</v>
      </c>
      <c r="W1052" s="0" t="n">
        <f aca="false">IF(O1052&lt;1881,1,0)</f>
        <v>0</v>
      </c>
      <c r="X1052" s="0" t="n">
        <f aca="false">IF(AND(O1052&gt;1880,O1052&lt;1901),1,0)</f>
        <v>0</v>
      </c>
      <c r="Y1052" s="0" t="n">
        <f aca="false">IF(AND(O1052&gt;1900,O1052&lt;1919),1,0)</f>
        <v>0</v>
      </c>
      <c r="Z1052" s="0" t="n">
        <f aca="false">IF(O1052&gt;1918,1,0)</f>
        <v>1</v>
      </c>
      <c r="AA1052" s="0" t="n">
        <f aca="false">IF(W1052=1,1,IF(X1052=1,2,IF(Y1052=1,3,IF(Z1052=1,4,0))))</f>
        <v>4</v>
      </c>
      <c r="AB1052" s="0" t="n">
        <f aca="false">IF(ISNUMBER(FIND("2e kamerlid",D1052,1)),1,0)</f>
        <v>1</v>
      </c>
      <c r="AC1052" s="0" t="n">
        <f aca="false">IF(ISNUMBER(FIND("1e kamerlid",D1052,1)),1,0)</f>
        <v>0</v>
      </c>
      <c r="AD1052" s="0" t="n">
        <f aca="false">IF(ISNUMBER(FIND("minister",D1052,1)),1,0)</f>
        <v>0</v>
      </c>
      <c r="AE1052" s="0" t="n">
        <f aca="false">IF(ISNUMBER(FIND("gedeputeerde",D1052,1)),1,0)</f>
        <v>0</v>
      </c>
      <c r="AF1052" s="0" t="n">
        <f aca="false">IF(ISNUMBER(FIND("commissaris",D1052,1)),1,0)</f>
        <v>0</v>
      </c>
    </row>
    <row r="1053" customFormat="false" ht="56" hidden="false" customHeight="false" outlineLevel="0" collapsed="false">
      <c r="A1053" s="32" t="s">
        <v>4337</v>
      </c>
      <c r="B1053" s="32" t="s">
        <v>1738</v>
      </c>
      <c r="C1053" s="32" t="s">
        <v>4338</v>
      </c>
      <c r="D1053" s="32" t="s">
        <v>54</v>
      </c>
      <c r="E1053" s="7" t="s">
        <v>1740</v>
      </c>
      <c r="F1053" s="32" t="s">
        <v>95</v>
      </c>
      <c r="G1053" s="7" t="s">
        <v>4339</v>
      </c>
      <c r="H1053" s="7" t="s">
        <v>4328</v>
      </c>
      <c r="I1053" s="8" t="s">
        <v>105</v>
      </c>
      <c r="J1053" s="8" t="s">
        <v>76</v>
      </c>
      <c r="K1053" s="8" t="s">
        <v>77</v>
      </c>
      <c r="L1053" s="30" t="s">
        <v>4340</v>
      </c>
      <c r="M1053" s="33" t="s">
        <v>39</v>
      </c>
      <c r="N1053" s="30" t="s">
        <v>77</v>
      </c>
      <c r="O1053" s="9" t="n">
        <v>1926</v>
      </c>
      <c r="P1053" s="0" t="str">
        <f aca="false">RIGHT(VLOOKUP(A1053,Sheet2!A:C,3,0),4)</f>
        <v>1945</v>
      </c>
      <c r="Q1053" s="0" t="n">
        <f aca="false">P1053-O1053</f>
        <v>19</v>
      </c>
      <c r="R1053" s="0" t="str">
        <f aca="false">VLOOKUP(A1053,Sheet1!A:K,8,0)</f>
        <v>Algemeene Bond (RKSP);RKSP;KVP</v>
      </c>
      <c r="S1053" s="0" t="s">
        <v>69</v>
      </c>
      <c r="T1053" s="0" t="str">
        <f aca="false">RIGHT(VLOOKUP(A1053,Sheet1!A:K,11,0),4)</f>
        <v>1867</v>
      </c>
      <c r="U1053" s="0" t="str">
        <f aca="false">RIGHT(G1053,4)</f>
        <v>1949</v>
      </c>
      <c r="V1053" s="0" t="n">
        <f aca="false">U1053-T1053</f>
        <v>82</v>
      </c>
      <c r="W1053" s="0" t="n">
        <f aca="false">IF(O1053&lt;1881,1,0)</f>
        <v>0</v>
      </c>
      <c r="X1053" s="0" t="n">
        <f aca="false">IF(AND(O1053&gt;1880,O1053&lt;1901),1,0)</f>
        <v>0</v>
      </c>
      <c r="Y1053" s="0" t="n">
        <f aca="false">IF(AND(O1053&gt;1900,O1053&lt;1919),1,0)</f>
        <v>0</v>
      </c>
      <c r="Z1053" s="0" t="n">
        <f aca="false">IF(O1053&gt;1918,1,0)</f>
        <v>1</v>
      </c>
      <c r="AA1053" s="0" t="n">
        <f aca="false">IF(W1053=1,1,IF(X1053=1,2,IF(Y1053=1,3,IF(Z1053=1,4,0))))</f>
        <v>4</v>
      </c>
      <c r="AB1053" s="0" t="n">
        <f aca="false">IF(ISNUMBER(FIND("2e kamerlid",D1053,1)),1,0)</f>
        <v>0</v>
      </c>
      <c r="AC1053" s="0" t="n">
        <f aca="false">IF(ISNUMBER(FIND("1e kamerlid",D1053,1)),1,0)</f>
        <v>1</v>
      </c>
      <c r="AD1053" s="0" t="n">
        <f aca="false">IF(ISNUMBER(FIND("minister",D1053,1)),1,0)</f>
        <v>0</v>
      </c>
      <c r="AE1053" s="0" t="n">
        <f aca="false">IF(ISNUMBER(FIND("gedeputeerde",D1053,1)),1,0)</f>
        <v>0</v>
      </c>
      <c r="AF1053" s="0" t="n">
        <f aca="false">IF(ISNUMBER(FIND("commissaris",D1053,1)),1,0)</f>
        <v>0</v>
      </c>
    </row>
  </sheetData>
  <autoFilter ref="A1:AF1053"/>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B105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7" activeCellId="0" sqref="D17"/>
    </sheetView>
  </sheetViews>
  <sheetFormatPr defaultRowHeight="15" zeroHeight="false" outlineLevelRow="0" outlineLevelCol="0"/>
  <cols>
    <col collapsed="false" customWidth="true" hidden="false" outlineLevel="0" max="1025" min="1" style="0" width="10.67"/>
  </cols>
  <sheetData>
    <row r="1" customFormat="false" ht="15" hidden="false" customHeight="false" outlineLevel="0" collapsed="false">
      <c r="A1" s="36" t="s">
        <v>17</v>
      </c>
      <c r="B1" s="36" t="s">
        <v>4341</v>
      </c>
    </row>
    <row r="2" customFormat="false" ht="15" hidden="false" customHeight="false" outlineLevel="0" collapsed="false">
      <c r="A2" s="0" t="s">
        <v>4342</v>
      </c>
      <c r="B2" s="0" t="s">
        <v>42</v>
      </c>
    </row>
    <row r="3" customFormat="false" ht="15" hidden="false" customHeight="false" outlineLevel="0" collapsed="false">
      <c r="A3" s="0" t="s">
        <v>4343</v>
      </c>
      <c r="B3" s="0" t="s">
        <v>50</v>
      </c>
    </row>
    <row r="4" customFormat="false" ht="15" hidden="false" customHeight="false" outlineLevel="0" collapsed="false">
      <c r="A4" s="0" t="s">
        <v>4343</v>
      </c>
      <c r="B4" s="0" t="s">
        <v>50</v>
      </c>
    </row>
    <row r="5" customFormat="false" ht="15" hidden="false" customHeight="false" outlineLevel="0" collapsed="false">
      <c r="A5" s="0" t="s">
        <v>4343</v>
      </c>
      <c r="B5" s="0" t="s">
        <v>50</v>
      </c>
    </row>
    <row r="6" customFormat="false" ht="15" hidden="false" customHeight="false" outlineLevel="0" collapsed="false">
      <c r="A6" s="0" t="s">
        <v>4344</v>
      </c>
      <c r="B6" s="0" t="s">
        <v>69</v>
      </c>
    </row>
    <row r="7" customFormat="false" ht="15" hidden="false" customHeight="false" outlineLevel="0" collapsed="false">
      <c r="A7" s="0" t="s">
        <v>4345</v>
      </c>
      <c r="B7" s="0" t="s">
        <v>69</v>
      </c>
    </row>
    <row r="8" customFormat="false" ht="15" hidden="false" customHeight="false" outlineLevel="0" collapsed="false">
      <c r="A8" s="0" t="s">
        <v>4346</v>
      </c>
      <c r="B8" s="0" t="s">
        <v>69</v>
      </c>
    </row>
    <row r="9" customFormat="false" ht="15" hidden="false" customHeight="false" outlineLevel="0" collapsed="false">
      <c r="A9" s="0" t="s">
        <v>4347</v>
      </c>
      <c r="B9" s="0" t="s">
        <v>69</v>
      </c>
    </row>
    <row r="10" customFormat="false" ht="15" hidden="false" customHeight="false" outlineLevel="0" collapsed="false">
      <c r="A10" s="0" t="s">
        <v>4348</v>
      </c>
      <c r="B10" s="0" t="s">
        <v>69</v>
      </c>
    </row>
    <row r="11" customFormat="false" ht="15" hidden="false" customHeight="false" outlineLevel="0" collapsed="false">
      <c r="A11" s="0" t="s">
        <v>4345</v>
      </c>
      <c r="B11" s="0" t="s">
        <v>69</v>
      </c>
    </row>
    <row r="12" customFormat="false" ht="15" hidden="false" customHeight="false" outlineLevel="0" collapsed="false">
      <c r="A12" s="0" t="s">
        <v>4349</v>
      </c>
      <c r="B12" s="0" t="s">
        <v>69</v>
      </c>
    </row>
    <row r="13" customFormat="false" ht="15" hidden="false" customHeight="false" outlineLevel="0" collapsed="false">
      <c r="A13" s="0" t="s">
        <v>4350</v>
      </c>
      <c r="B13" s="0" t="s">
        <v>69</v>
      </c>
    </row>
    <row r="14" customFormat="false" ht="15" hidden="false" customHeight="false" outlineLevel="0" collapsed="false">
      <c r="A14" s="0" t="s">
        <v>4350</v>
      </c>
      <c r="B14" s="0" t="s">
        <v>69</v>
      </c>
    </row>
    <row r="15" customFormat="false" ht="15" hidden="false" customHeight="false" outlineLevel="0" collapsed="false">
      <c r="A15" s="0" t="s">
        <v>4351</v>
      </c>
      <c r="B15" s="0" t="s">
        <v>69</v>
      </c>
    </row>
    <row r="16" customFormat="false" ht="15" hidden="false" customHeight="false" outlineLevel="0" collapsed="false">
      <c r="A16" s="0" t="s">
        <v>4350</v>
      </c>
      <c r="B16" s="0" t="s">
        <v>69</v>
      </c>
    </row>
    <row r="17" customFormat="false" ht="15" hidden="false" customHeight="false" outlineLevel="0" collapsed="false">
      <c r="A17" s="0" t="s">
        <v>4352</v>
      </c>
      <c r="B17" s="0" t="s">
        <v>50</v>
      </c>
    </row>
    <row r="18" customFormat="false" ht="15" hidden="false" customHeight="false" outlineLevel="0" collapsed="false">
      <c r="A18" s="0" t="s">
        <v>4350</v>
      </c>
      <c r="B18" s="0" t="s">
        <v>69</v>
      </c>
    </row>
    <row r="19" customFormat="false" ht="15" hidden="false" customHeight="false" outlineLevel="0" collapsed="false">
      <c r="A19" s="0" t="s">
        <v>4351</v>
      </c>
      <c r="B19" s="0" t="s">
        <v>69</v>
      </c>
    </row>
    <row r="20" customFormat="false" ht="15" hidden="false" customHeight="false" outlineLevel="0" collapsed="false">
      <c r="A20" s="0" t="s">
        <v>69</v>
      </c>
      <c r="B20" s="0" t="s">
        <v>69</v>
      </c>
    </row>
    <row r="21" customFormat="false" ht="15" hidden="false" customHeight="false" outlineLevel="0" collapsed="false">
      <c r="A21" s="0" t="s">
        <v>4353</v>
      </c>
      <c r="B21" s="0" t="s">
        <v>69</v>
      </c>
    </row>
    <row r="22" customFormat="false" ht="15" hidden="false" customHeight="false" outlineLevel="0" collapsed="false">
      <c r="A22" s="0" t="s">
        <v>4354</v>
      </c>
      <c r="B22" s="0" t="s">
        <v>50</v>
      </c>
    </row>
    <row r="23" customFormat="false" ht="15" hidden="false" customHeight="false" outlineLevel="0" collapsed="false">
      <c r="A23" s="0" t="s">
        <v>4355</v>
      </c>
      <c r="B23" s="0" t="s">
        <v>69</v>
      </c>
    </row>
    <row r="24" customFormat="false" ht="15" hidden="false" customHeight="false" outlineLevel="0" collapsed="false">
      <c r="A24" s="0" t="s">
        <v>4356</v>
      </c>
      <c r="B24" s="0" t="s">
        <v>69</v>
      </c>
    </row>
    <row r="25" customFormat="false" ht="15" hidden="false" customHeight="false" outlineLevel="0" collapsed="false">
      <c r="A25" s="0" t="s">
        <v>4349</v>
      </c>
      <c r="B25" s="0" t="s">
        <v>69</v>
      </c>
    </row>
    <row r="26" customFormat="false" ht="15" hidden="false" customHeight="false" outlineLevel="0" collapsed="false">
      <c r="A26" s="0" t="s">
        <v>4357</v>
      </c>
      <c r="B26" s="0" t="s">
        <v>69</v>
      </c>
    </row>
    <row r="27" customFormat="false" ht="15" hidden="false" customHeight="false" outlineLevel="0" collapsed="false">
      <c r="A27" s="0" t="s">
        <v>4350</v>
      </c>
      <c r="B27" s="0" t="s">
        <v>69</v>
      </c>
    </row>
    <row r="28" customFormat="false" ht="15" hidden="false" customHeight="false" outlineLevel="0" collapsed="false">
      <c r="A28" s="0" t="s">
        <v>4358</v>
      </c>
      <c r="B28" s="0" t="s">
        <v>50</v>
      </c>
    </row>
    <row r="29" customFormat="false" ht="15" hidden="false" customHeight="false" outlineLevel="0" collapsed="false">
      <c r="A29" s="0" t="s">
        <v>4359</v>
      </c>
      <c r="B29" s="0" t="s">
        <v>50</v>
      </c>
    </row>
    <row r="30" customFormat="false" ht="15" hidden="false" customHeight="false" outlineLevel="0" collapsed="false">
      <c r="A30" s="0" t="s">
        <v>4360</v>
      </c>
      <c r="B30" s="0" t="s">
        <v>69</v>
      </c>
    </row>
    <row r="31" customFormat="false" ht="15" hidden="false" customHeight="false" outlineLevel="0" collapsed="false">
      <c r="A31" s="0" t="s">
        <v>4361</v>
      </c>
      <c r="B31" s="0" t="s">
        <v>50</v>
      </c>
    </row>
    <row r="32" customFormat="false" ht="15" hidden="false" customHeight="false" outlineLevel="0" collapsed="false">
      <c r="A32" s="0" t="s">
        <v>4362</v>
      </c>
      <c r="B32" s="0" t="s">
        <v>50</v>
      </c>
    </row>
    <row r="33" customFormat="false" ht="15" hidden="false" customHeight="false" outlineLevel="0" collapsed="false">
      <c r="A33" s="0" t="s">
        <v>69</v>
      </c>
      <c r="B33" s="0" t="s">
        <v>69</v>
      </c>
    </row>
    <row r="34" customFormat="false" ht="15" hidden="false" customHeight="false" outlineLevel="0" collapsed="false">
      <c r="A34" s="0" t="s">
        <v>4363</v>
      </c>
      <c r="B34" s="0" t="s">
        <v>69</v>
      </c>
    </row>
    <row r="35" customFormat="false" ht="15" hidden="false" customHeight="false" outlineLevel="0" collapsed="false">
      <c r="A35" s="0" t="s">
        <v>4351</v>
      </c>
      <c r="B35" s="0" t="s">
        <v>69</v>
      </c>
    </row>
    <row r="36" customFormat="false" ht="15" hidden="false" customHeight="false" outlineLevel="0" collapsed="false">
      <c r="A36" s="0" t="s">
        <v>4349</v>
      </c>
      <c r="B36" s="0" t="s">
        <v>69</v>
      </c>
    </row>
    <row r="37" customFormat="false" ht="15" hidden="false" customHeight="false" outlineLevel="0" collapsed="false">
      <c r="A37" s="0" t="s">
        <v>4350</v>
      </c>
      <c r="B37" s="0" t="s">
        <v>69</v>
      </c>
    </row>
    <row r="38" customFormat="false" ht="15" hidden="false" customHeight="false" outlineLevel="0" collapsed="false">
      <c r="A38" s="0" t="s">
        <v>69</v>
      </c>
      <c r="B38" s="0" t="s">
        <v>69</v>
      </c>
    </row>
    <row r="39" customFormat="false" ht="15" hidden="false" customHeight="false" outlineLevel="0" collapsed="false">
      <c r="A39" s="0" t="s">
        <v>4364</v>
      </c>
      <c r="B39" s="0" t="s">
        <v>50</v>
      </c>
    </row>
    <row r="40" customFormat="false" ht="15" hidden="false" customHeight="false" outlineLevel="0" collapsed="false">
      <c r="A40" s="0" t="s">
        <v>4356</v>
      </c>
      <c r="B40" s="0" t="s">
        <v>69</v>
      </c>
    </row>
    <row r="41" customFormat="false" ht="15" hidden="false" customHeight="false" outlineLevel="0" collapsed="false">
      <c r="A41" s="0" t="s">
        <v>4343</v>
      </c>
      <c r="B41" s="0" t="s">
        <v>50</v>
      </c>
    </row>
    <row r="42" customFormat="false" ht="15" hidden="false" customHeight="false" outlineLevel="0" collapsed="false">
      <c r="A42" s="0" t="s">
        <v>4365</v>
      </c>
      <c r="B42" s="0" t="s">
        <v>69</v>
      </c>
    </row>
    <row r="43" customFormat="false" ht="15" hidden="false" customHeight="false" outlineLevel="0" collapsed="false">
      <c r="A43" s="0" t="s">
        <v>4366</v>
      </c>
      <c r="B43" s="0" t="s">
        <v>69</v>
      </c>
    </row>
    <row r="44" customFormat="false" ht="15" hidden="false" customHeight="false" outlineLevel="0" collapsed="false">
      <c r="A44" s="0" t="s">
        <v>4351</v>
      </c>
      <c r="B44" s="0" t="s">
        <v>69</v>
      </c>
    </row>
    <row r="45" customFormat="false" ht="15" hidden="false" customHeight="false" outlineLevel="0" collapsed="false">
      <c r="A45" s="0" t="s">
        <v>4367</v>
      </c>
      <c r="B45" s="0" t="s">
        <v>50</v>
      </c>
    </row>
    <row r="46" customFormat="false" ht="15" hidden="false" customHeight="false" outlineLevel="0" collapsed="false">
      <c r="A46" s="0" t="s">
        <v>4368</v>
      </c>
      <c r="B46" s="0" t="s">
        <v>69</v>
      </c>
    </row>
    <row r="47" customFormat="false" ht="15" hidden="false" customHeight="false" outlineLevel="0" collapsed="false">
      <c r="A47" s="0" t="s">
        <v>4349</v>
      </c>
      <c r="B47" s="0" t="s">
        <v>69</v>
      </c>
    </row>
    <row r="48" customFormat="false" ht="15" hidden="false" customHeight="false" outlineLevel="0" collapsed="false">
      <c r="A48" s="0" t="s">
        <v>4369</v>
      </c>
      <c r="B48" s="0" t="s">
        <v>69</v>
      </c>
    </row>
    <row r="49" customFormat="false" ht="15" hidden="false" customHeight="false" outlineLevel="0" collapsed="false">
      <c r="A49" s="0" t="s">
        <v>4343</v>
      </c>
      <c r="B49" s="0" t="s">
        <v>50</v>
      </c>
    </row>
    <row r="50" customFormat="false" ht="15" hidden="false" customHeight="false" outlineLevel="0" collapsed="false">
      <c r="A50" s="0" t="s">
        <v>4370</v>
      </c>
      <c r="B50" s="0" t="s">
        <v>50</v>
      </c>
    </row>
    <row r="51" customFormat="false" ht="15" hidden="false" customHeight="false" outlineLevel="0" collapsed="false">
      <c r="A51" s="0" t="s">
        <v>4343</v>
      </c>
      <c r="B51" s="0" t="s">
        <v>50</v>
      </c>
    </row>
    <row r="52" customFormat="false" ht="15" hidden="false" customHeight="false" outlineLevel="0" collapsed="false">
      <c r="A52" s="0" t="s">
        <v>4343</v>
      </c>
      <c r="B52" s="0" t="s">
        <v>50</v>
      </c>
    </row>
    <row r="53" customFormat="false" ht="15" hidden="false" customHeight="false" outlineLevel="0" collapsed="false">
      <c r="A53" s="0" t="s">
        <v>4371</v>
      </c>
      <c r="B53" s="0" t="s">
        <v>50</v>
      </c>
    </row>
    <row r="54" customFormat="false" ht="15" hidden="false" customHeight="false" outlineLevel="0" collapsed="false">
      <c r="A54" s="0" t="s">
        <v>4352</v>
      </c>
      <c r="B54" s="0" t="s">
        <v>50</v>
      </c>
    </row>
    <row r="55" customFormat="false" ht="15" hidden="false" customHeight="false" outlineLevel="0" collapsed="false">
      <c r="A55" s="0" t="s">
        <v>4359</v>
      </c>
      <c r="B55" s="0" t="s">
        <v>50</v>
      </c>
    </row>
    <row r="56" customFormat="false" ht="15" hidden="false" customHeight="false" outlineLevel="0" collapsed="false">
      <c r="A56" s="0" t="s">
        <v>4350</v>
      </c>
      <c r="B56" s="0" t="s">
        <v>69</v>
      </c>
    </row>
    <row r="57" customFormat="false" ht="15" hidden="false" customHeight="false" outlineLevel="0" collapsed="false">
      <c r="A57" s="0" t="s">
        <v>4343</v>
      </c>
      <c r="B57" s="0" t="s">
        <v>50</v>
      </c>
    </row>
    <row r="58" customFormat="false" ht="15" hidden="false" customHeight="false" outlineLevel="0" collapsed="false">
      <c r="A58" s="0" t="s">
        <v>4364</v>
      </c>
      <c r="B58" s="0" t="s">
        <v>50</v>
      </c>
    </row>
    <row r="59" customFormat="false" ht="15" hidden="false" customHeight="false" outlineLevel="0" collapsed="false">
      <c r="A59" s="0" t="s">
        <v>4343</v>
      </c>
      <c r="B59" s="0" t="s">
        <v>50</v>
      </c>
    </row>
    <row r="60" customFormat="false" ht="15" hidden="false" customHeight="false" outlineLevel="0" collapsed="false">
      <c r="A60" s="0" t="s">
        <v>4343</v>
      </c>
      <c r="B60" s="0" t="s">
        <v>50</v>
      </c>
    </row>
    <row r="61" customFormat="false" ht="15" hidden="false" customHeight="false" outlineLevel="0" collapsed="false">
      <c r="A61" s="0" t="s">
        <v>4372</v>
      </c>
      <c r="B61" s="0" t="s">
        <v>69</v>
      </c>
    </row>
    <row r="62" customFormat="false" ht="15" hidden="false" customHeight="false" outlineLevel="0" collapsed="false">
      <c r="A62" s="0" t="s">
        <v>4343</v>
      </c>
      <c r="B62" s="0" t="s">
        <v>50</v>
      </c>
    </row>
    <row r="63" customFormat="false" ht="15" hidden="false" customHeight="false" outlineLevel="0" collapsed="false">
      <c r="A63" s="0" t="s">
        <v>4356</v>
      </c>
      <c r="B63" s="0" t="s">
        <v>69</v>
      </c>
    </row>
    <row r="64" customFormat="false" ht="15" hidden="false" customHeight="false" outlineLevel="0" collapsed="false">
      <c r="A64" s="0" t="s">
        <v>4356</v>
      </c>
      <c r="B64" s="0" t="s">
        <v>69</v>
      </c>
    </row>
    <row r="65" customFormat="false" ht="15" hidden="false" customHeight="false" outlineLevel="0" collapsed="false">
      <c r="A65" s="0" t="s">
        <v>4343</v>
      </c>
      <c r="B65" s="0" t="s">
        <v>50</v>
      </c>
    </row>
    <row r="66" customFormat="false" ht="15" hidden="false" customHeight="false" outlineLevel="0" collapsed="false">
      <c r="A66" s="0" t="s">
        <v>4364</v>
      </c>
      <c r="B66" s="0" t="s">
        <v>50</v>
      </c>
    </row>
    <row r="67" customFormat="false" ht="15" hidden="false" customHeight="false" outlineLevel="0" collapsed="false">
      <c r="A67" s="0" t="s">
        <v>4359</v>
      </c>
      <c r="B67" s="0" t="s">
        <v>50</v>
      </c>
    </row>
    <row r="68" customFormat="false" ht="15" hidden="false" customHeight="false" outlineLevel="0" collapsed="false">
      <c r="A68" s="0" t="s">
        <v>4344</v>
      </c>
      <c r="B68" s="0" t="s">
        <v>69</v>
      </c>
    </row>
    <row r="69" customFormat="false" ht="15" hidden="false" customHeight="false" outlineLevel="0" collapsed="false">
      <c r="A69" s="0" t="s">
        <v>4364</v>
      </c>
      <c r="B69" s="0" t="s">
        <v>50</v>
      </c>
    </row>
    <row r="70" customFormat="false" ht="15" hidden="false" customHeight="false" outlineLevel="0" collapsed="false">
      <c r="A70" s="0" t="s">
        <v>4370</v>
      </c>
      <c r="B70" s="0" t="s">
        <v>50</v>
      </c>
    </row>
    <row r="71" customFormat="false" ht="15" hidden="false" customHeight="false" outlineLevel="0" collapsed="false">
      <c r="A71" s="0" t="s">
        <v>4353</v>
      </c>
      <c r="B71" s="0" t="s">
        <v>69</v>
      </c>
    </row>
    <row r="72" customFormat="false" ht="15" hidden="false" customHeight="false" outlineLevel="0" collapsed="false">
      <c r="A72" s="0" t="s">
        <v>4369</v>
      </c>
      <c r="B72" s="0" t="s">
        <v>69</v>
      </c>
    </row>
    <row r="73" customFormat="false" ht="15" hidden="false" customHeight="false" outlineLevel="0" collapsed="false">
      <c r="A73" s="0" t="s">
        <v>4343</v>
      </c>
      <c r="B73" s="0" t="s">
        <v>50</v>
      </c>
    </row>
    <row r="74" customFormat="false" ht="15" hidden="false" customHeight="false" outlineLevel="0" collapsed="false">
      <c r="A74" s="0" t="s">
        <v>4359</v>
      </c>
      <c r="B74" s="0" t="s">
        <v>50</v>
      </c>
    </row>
    <row r="75" customFormat="false" ht="15" hidden="false" customHeight="false" outlineLevel="0" collapsed="false">
      <c r="A75" s="0" t="s">
        <v>4342</v>
      </c>
      <c r="B75" s="0" t="s">
        <v>42</v>
      </c>
    </row>
    <row r="76" customFormat="false" ht="15" hidden="false" customHeight="false" outlineLevel="0" collapsed="false">
      <c r="A76" s="0" t="s">
        <v>4373</v>
      </c>
      <c r="B76" s="0" t="s">
        <v>445</v>
      </c>
    </row>
    <row r="77" customFormat="false" ht="15" hidden="false" customHeight="false" outlineLevel="0" collapsed="false">
      <c r="A77" s="0" t="s">
        <v>4349</v>
      </c>
      <c r="B77" s="0" t="s">
        <v>69</v>
      </c>
    </row>
    <row r="78" customFormat="false" ht="15" hidden="false" customHeight="false" outlineLevel="0" collapsed="false">
      <c r="A78" s="0" t="s">
        <v>4356</v>
      </c>
      <c r="B78" s="0" t="s">
        <v>69</v>
      </c>
    </row>
    <row r="79" customFormat="false" ht="15" hidden="false" customHeight="false" outlineLevel="0" collapsed="false">
      <c r="A79" s="0" t="s">
        <v>69</v>
      </c>
      <c r="B79" s="0" t="s">
        <v>69</v>
      </c>
    </row>
    <row r="80" customFormat="false" ht="15" hidden="false" customHeight="false" outlineLevel="0" collapsed="false">
      <c r="A80" s="0" t="s">
        <v>4343</v>
      </c>
      <c r="B80" s="0" t="s">
        <v>50</v>
      </c>
    </row>
    <row r="81" customFormat="false" ht="15" hidden="false" customHeight="false" outlineLevel="0" collapsed="false">
      <c r="A81" s="0" t="s">
        <v>4350</v>
      </c>
      <c r="B81" s="0" t="s">
        <v>69</v>
      </c>
    </row>
    <row r="82" customFormat="false" ht="15" hidden="false" customHeight="false" outlineLevel="0" collapsed="false">
      <c r="A82" s="0" t="s">
        <v>4351</v>
      </c>
      <c r="B82" s="0" t="s">
        <v>69</v>
      </c>
    </row>
    <row r="83" customFormat="false" ht="15" hidden="false" customHeight="false" outlineLevel="0" collapsed="false">
      <c r="A83" s="0" t="s">
        <v>4374</v>
      </c>
      <c r="B83" s="0" t="s">
        <v>69</v>
      </c>
    </row>
    <row r="84" customFormat="false" ht="15" hidden="false" customHeight="false" outlineLevel="0" collapsed="false">
      <c r="A84" s="0" t="s">
        <v>4375</v>
      </c>
      <c r="B84" s="0" t="s">
        <v>50</v>
      </c>
    </row>
    <row r="85" customFormat="false" ht="15" hidden="false" customHeight="false" outlineLevel="0" collapsed="false">
      <c r="A85" s="0" t="s">
        <v>4343</v>
      </c>
      <c r="B85" s="0" t="s">
        <v>50</v>
      </c>
    </row>
    <row r="86" customFormat="false" ht="15" hidden="false" customHeight="false" outlineLevel="0" collapsed="false">
      <c r="A86" s="0" t="s">
        <v>4343</v>
      </c>
      <c r="B86" s="0" t="s">
        <v>50</v>
      </c>
    </row>
    <row r="87" customFormat="false" ht="15" hidden="false" customHeight="false" outlineLevel="0" collapsed="false">
      <c r="A87" s="0" t="s">
        <v>4356</v>
      </c>
      <c r="B87" s="0" t="s">
        <v>69</v>
      </c>
    </row>
    <row r="88" customFormat="false" ht="15" hidden="false" customHeight="false" outlineLevel="0" collapsed="false">
      <c r="A88" s="0" t="e">
        <f aca="false">#N/A</f>
        <v>#N/A</v>
      </c>
    </row>
    <row r="89" customFormat="false" ht="15" hidden="false" customHeight="false" outlineLevel="0" collapsed="false">
      <c r="A89" s="0" t="s">
        <v>4356</v>
      </c>
      <c r="B89" s="0" t="s">
        <v>69</v>
      </c>
    </row>
    <row r="90" customFormat="false" ht="15" hidden="false" customHeight="false" outlineLevel="0" collapsed="false">
      <c r="A90" s="0" t="s">
        <v>4343</v>
      </c>
      <c r="B90" s="0" t="s">
        <v>50</v>
      </c>
    </row>
    <row r="91" customFormat="false" ht="15" hidden="false" customHeight="false" outlineLevel="0" collapsed="false">
      <c r="A91" s="0" t="s">
        <v>4353</v>
      </c>
      <c r="B91" s="0" t="s">
        <v>69</v>
      </c>
    </row>
    <row r="92" customFormat="false" ht="15" hidden="false" customHeight="false" outlineLevel="0" collapsed="false">
      <c r="A92" s="0" t="s">
        <v>4349</v>
      </c>
      <c r="B92" s="0" t="s">
        <v>69</v>
      </c>
    </row>
    <row r="93" customFormat="false" ht="15" hidden="false" customHeight="false" outlineLevel="0" collapsed="false">
      <c r="A93" s="0" t="s">
        <v>4350</v>
      </c>
      <c r="B93" s="0" t="s">
        <v>69</v>
      </c>
    </row>
    <row r="94" customFormat="false" ht="15" hidden="false" customHeight="false" outlineLevel="0" collapsed="false">
      <c r="A94" s="0" t="s">
        <v>4376</v>
      </c>
      <c r="B94" s="0" t="s">
        <v>69</v>
      </c>
    </row>
    <row r="95" customFormat="false" ht="15" hidden="false" customHeight="false" outlineLevel="0" collapsed="false">
      <c r="A95" s="0" t="s">
        <v>4377</v>
      </c>
      <c r="B95" s="0" t="s">
        <v>50</v>
      </c>
    </row>
    <row r="96" customFormat="false" ht="15" hidden="false" customHeight="false" outlineLevel="0" collapsed="false">
      <c r="A96" s="0" t="s">
        <v>4343</v>
      </c>
      <c r="B96" s="0" t="s">
        <v>50</v>
      </c>
    </row>
    <row r="97" customFormat="false" ht="15" hidden="false" customHeight="false" outlineLevel="0" collapsed="false">
      <c r="A97" s="0" t="s">
        <v>4343</v>
      </c>
      <c r="B97" s="0" t="s">
        <v>50</v>
      </c>
    </row>
    <row r="98" customFormat="false" ht="15" hidden="false" customHeight="false" outlineLevel="0" collapsed="false">
      <c r="A98" s="0" t="s">
        <v>4378</v>
      </c>
      <c r="B98" s="0" t="s">
        <v>69</v>
      </c>
    </row>
    <row r="99" customFormat="false" ht="15" hidden="false" customHeight="false" outlineLevel="0" collapsed="false">
      <c r="A99" s="0" t="s">
        <v>4364</v>
      </c>
      <c r="B99" s="0" t="s">
        <v>50</v>
      </c>
    </row>
    <row r="100" customFormat="false" ht="15" hidden="false" customHeight="false" outlineLevel="0" collapsed="false">
      <c r="A100" s="0" t="s">
        <v>4359</v>
      </c>
      <c r="B100" s="0" t="s">
        <v>50</v>
      </c>
    </row>
    <row r="101" customFormat="false" ht="15" hidden="false" customHeight="false" outlineLevel="0" collapsed="false">
      <c r="A101" s="0" t="s">
        <v>4379</v>
      </c>
      <c r="B101" s="0" t="s">
        <v>69</v>
      </c>
    </row>
    <row r="102" customFormat="false" ht="15" hidden="false" customHeight="false" outlineLevel="0" collapsed="false">
      <c r="A102" s="0" t="s">
        <v>4350</v>
      </c>
      <c r="B102" s="0" t="s">
        <v>69</v>
      </c>
    </row>
    <row r="103" customFormat="false" ht="15" hidden="false" customHeight="false" outlineLevel="0" collapsed="false">
      <c r="A103" s="0" t="s">
        <v>4370</v>
      </c>
      <c r="B103" s="0" t="s">
        <v>50</v>
      </c>
    </row>
    <row r="104" customFormat="false" ht="15" hidden="false" customHeight="false" outlineLevel="0" collapsed="false">
      <c r="A104" s="0" t="s">
        <v>69</v>
      </c>
      <c r="B104" s="0" t="s">
        <v>69</v>
      </c>
    </row>
    <row r="105" customFormat="false" ht="15" hidden="false" customHeight="false" outlineLevel="0" collapsed="false">
      <c r="A105" s="0" t="s">
        <v>4380</v>
      </c>
      <c r="B105" s="0" t="s">
        <v>69</v>
      </c>
    </row>
    <row r="106" customFormat="false" ht="15" hidden="false" customHeight="false" outlineLevel="0" collapsed="false">
      <c r="A106" s="0" t="s">
        <v>4376</v>
      </c>
      <c r="B106" s="0" t="s">
        <v>69</v>
      </c>
    </row>
    <row r="107" customFormat="false" ht="15" hidden="false" customHeight="false" outlineLevel="0" collapsed="false">
      <c r="A107" s="0" t="s">
        <v>4343</v>
      </c>
      <c r="B107" s="0" t="s">
        <v>50</v>
      </c>
    </row>
    <row r="108" customFormat="false" ht="15" hidden="false" customHeight="false" outlineLevel="0" collapsed="false">
      <c r="A108" s="0" t="s">
        <v>4350</v>
      </c>
      <c r="B108" s="0" t="s">
        <v>69</v>
      </c>
    </row>
    <row r="109" customFormat="false" ht="15" hidden="false" customHeight="false" outlineLevel="0" collapsed="false">
      <c r="A109" s="0" t="s">
        <v>4359</v>
      </c>
      <c r="B109" s="0" t="s">
        <v>50</v>
      </c>
    </row>
    <row r="110" customFormat="false" ht="15" hidden="false" customHeight="false" outlineLevel="0" collapsed="false">
      <c r="A110" s="0" t="s">
        <v>4381</v>
      </c>
      <c r="B110" s="0" t="s">
        <v>42</v>
      </c>
    </row>
    <row r="111" customFormat="false" ht="15" hidden="false" customHeight="false" outlineLevel="0" collapsed="false">
      <c r="A111" s="0" t="s">
        <v>4354</v>
      </c>
      <c r="B111" s="0" t="s">
        <v>50</v>
      </c>
    </row>
    <row r="112" customFormat="false" ht="15" hidden="false" customHeight="false" outlineLevel="0" collapsed="false">
      <c r="A112" s="0" t="s">
        <v>69</v>
      </c>
      <c r="B112" s="0" t="s">
        <v>69</v>
      </c>
    </row>
    <row r="113" customFormat="false" ht="15" hidden="false" customHeight="false" outlineLevel="0" collapsed="false">
      <c r="A113" s="0" t="s">
        <v>4364</v>
      </c>
      <c r="B113" s="0" t="s">
        <v>50</v>
      </c>
    </row>
    <row r="114" customFormat="false" ht="15" hidden="false" customHeight="false" outlineLevel="0" collapsed="false">
      <c r="A114" s="0" t="s">
        <v>4343</v>
      </c>
      <c r="B114" s="0" t="s">
        <v>50</v>
      </c>
    </row>
    <row r="115" customFormat="false" ht="15" hidden="false" customHeight="false" outlineLevel="0" collapsed="false">
      <c r="A115" s="0" t="s">
        <v>4376</v>
      </c>
      <c r="B115" s="0" t="s">
        <v>69</v>
      </c>
    </row>
    <row r="116" customFormat="false" ht="15" hidden="false" customHeight="false" outlineLevel="0" collapsed="false">
      <c r="A116" s="0" t="s">
        <v>4343</v>
      </c>
      <c r="B116" s="0" t="s">
        <v>50</v>
      </c>
    </row>
    <row r="117" customFormat="false" ht="15" hidden="false" customHeight="false" outlineLevel="0" collapsed="false">
      <c r="A117" s="0" t="s">
        <v>4350</v>
      </c>
      <c r="B117" s="0" t="s">
        <v>69</v>
      </c>
    </row>
    <row r="118" customFormat="false" ht="15" hidden="false" customHeight="false" outlineLevel="0" collapsed="false">
      <c r="A118" s="0" t="s">
        <v>4379</v>
      </c>
      <c r="B118" s="0" t="s">
        <v>69</v>
      </c>
    </row>
    <row r="119" customFormat="false" ht="15" hidden="false" customHeight="false" outlineLevel="0" collapsed="false">
      <c r="A119" s="0" t="s">
        <v>4351</v>
      </c>
      <c r="B119" s="0" t="s">
        <v>69</v>
      </c>
    </row>
    <row r="120" customFormat="false" ht="15" hidden="false" customHeight="false" outlineLevel="0" collapsed="false">
      <c r="A120" s="0" t="s">
        <v>4382</v>
      </c>
      <c r="B120" s="0" t="s">
        <v>42</v>
      </c>
    </row>
    <row r="121" customFormat="false" ht="15" hidden="false" customHeight="false" outlineLevel="0" collapsed="false">
      <c r="A121" s="0" t="s">
        <v>4343</v>
      </c>
      <c r="B121" s="0" t="s">
        <v>50</v>
      </c>
    </row>
    <row r="122" customFormat="false" ht="15" hidden="false" customHeight="false" outlineLevel="0" collapsed="false">
      <c r="A122" s="0" t="s">
        <v>69</v>
      </c>
      <c r="B122" s="0" t="s">
        <v>69</v>
      </c>
    </row>
    <row r="123" customFormat="false" ht="15" hidden="false" customHeight="false" outlineLevel="0" collapsed="false">
      <c r="A123" s="0" t="s">
        <v>4342</v>
      </c>
      <c r="B123" s="0" t="s">
        <v>42</v>
      </c>
    </row>
    <row r="124" customFormat="false" ht="15" hidden="false" customHeight="false" outlineLevel="0" collapsed="false">
      <c r="A124" s="0" t="s">
        <v>4380</v>
      </c>
      <c r="B124" s="0" t="s">
        <v>69</v>
      </c>
    </row>
    <row r="125" customFormat="false" ht="15" hidden="false" customHeight="false" outlineLevel="0" collapsed="false">
      <c r="A125" s="0" t="s">
        <v>4356</v>
      </c>
      <c r="B125" s="0" t="s">
        <v>69</v>
      </c>
    </row>
    <row r="126" customFormat="false" ht="15" hidden="false" customHeight="false" outlineLevel="0" collapsed="false">
      <c r="A126" s="0" t="s">
        <v>4364</v>
      </c>
      <c r="B126" s="0" t="s">
        <v>50</v>
      </c>
    </row>
    <row r="127" customFormat="false" ht="15" hidden="false" customHeight="false" outlineLevel="0" collapsed="false">
      <c r="A127" s="0" t="s">
        <v>4351</v>
      </c>
      <c r="B127" s="0" t="s">
        <v>69</v>
      </c>
    </row>
    <row r="128" customFormat="false" ht="15" hidden="false" customHeight="false" outlineLevel="0" collapsed="false">
      <c r="A128" s="0" t="s">
        <v>4343</v>
      </c>
      <c r="B128" s="0" t="s">
        <v>50</v>
      </c>
    </row>
    <row r="129" customFormat="false" ht="15" hidden="false" customHeight="false" outlineLevel="0" collapsed="false">
      <c r="A129" s="0" t="s">
        <v>4368</v>
      </c>
      <c r="B129" s="0" t="s">
        <v>69</v>
      </c>
    </row>
    <row r="130" customFormat="false" ht="15" hidden="false" customHeight="false" outlineLevel="0" collapsed="false">
      <c r="A130" s="0" t="s">
        <v>4345</v>
      </c>
      <c r="B130" s="0" t="s">
        <v>69</v>
      </c>
    </row>
    <row r="131" customFormat="false" ht="15" hidden="false" customHeight="false" outlineLevel="0" collapsed="false">
      <c r="A131" s="0" t="s">
        <v>4348</v>
      </c>
      <c r="B131" s="0" t="s">
        <v>69</v>
      </c>
    </row>
    <row r="132" customFormat="false" ht="15" hidden="false" customHeight="false" outlineLevel="0" collapsed="false">
      <c r="A132" s="0" t="s">
        <v>4349</v>
      </c>
      <c r="B132" s="0" t="s">
        <v>69</v>
      </c>
    </row>
    <row r="133" customFormat="false" ht="15" hidden="false" customHeight="false" outlineLevel="0" collapsed="false">
      <c r="A133" s="0" t="s">
        <v>4364</v>
      </c>
      <c r="B133" s="0" t="s">
        <v>50</v>
      </c>
    </row>
    <row r="134" customFormat="false" ht="15" hidden="false" customHeight="false" outlineLevel="0" collapsed="false">
      <c r="A134" s="0" t="s">
        <v>4383</v>
      </c>
      <c r="B134" s="0" t="s">
        <v>42</v>
      </c>
    </row>
    <row r="135" customFormat="false" ht="15" hidden="false" customHeight="false" outlineLevel="0" collapsed="false">
      <c r="A135" s="0" t="s">
        <v>4343</v>
      </c>
      <c r="B135" s="0" t="s">
        <v>50</v>
      </c>
    </row>
    <row r="136" customFormat="false" ht="15" hidden="false" customHeight="false" outlineLevel="0" collapsed="false">
      <c r="A136" s="0" t="s">
        <v>4344</v>
      </c>
      <c r="B136" s="0" t="s">
        <v>69</v>
      </c>
    </row>
    <row r="137" customFormat="false" ht="15" hidden="false" customHeight="false" outlineLevel="0" collapsed="false">
      <c r="A137" s="0" t="s">
        <v>69</v>
      </c>
      <c r="B137" s="0" t="s">
        <v>69</v>
      </c>
    </row>
    <row r="138" customFormat="false" ht="15" hidden="false" customHeight="false" outlineLevel="0" collapsed="false">
      <c r="A138" s="0" t="s">
        <v>4364</v>
      </c>
      <c r="B138" s="0" t="s">
        <v>50</v>
      </c>
    </row>
    <row r="139" customFormat="false" ht="15" hidden="false" customHeight="false" outlineLevel="0" collapsed="false">
      <c r="A139" s="0" t="s">
        <v>4384</v>
      </c>
      <c r="B139" s="0" t="s">
        <v>50</v>
      </c>
    </row>
    <row r="140" customFormat="false" ht="15" hidden="false" customHeight="false" outlineLevel="0" collapsed="false">
      <c r="A140" s="0" t="s">
        <v>4381</v>
      </c>
      <c r="B140" s="0" t="s">
        <v>42</v>
      </c>
    </row>
    <row r="141" customFormat="false" ht="15" hidden="false" customHeight="false" outlineLevel="0" collapsed="false">
      <c r="A141" s="0" t="s">
        <v>4385</v>
      </c>
      <c r="B141" s="0" t="s">
        <v>42</v>
      </c>
    </row>
    <row r="142" customFormat="false" ht="15" hidden="false" customHeight="false" outlineLevel="0" collapsed="false">
      <c r="A142" s="0" t="s">
        <v>4342</v>
      </c>
      <c r="B142" s="0" t="s">
        <v>42</v>
      </c>
    </row>
    <row r="143" customFormat="false" ht="15" hidden="false" customHeight="false" outlineLevel="0" collapsed="false">
      <c r="A143" s="0" t="s">
        <v>4375</v>
      </c>
      <c r="B143" s="0" t="s">
        <v>50</v>
      </c>
    </row>
    <row r="144" customFormat="false" ht="15" hidden="false" customHeight="false" outlineLevel="0" collapsed="false">
      <c r="A144" s="0" t="s">
        <v>4343</v>
      </c>
      <c r="B144" s="0" t="s">
        <v>50</v>
      </c>
    </row>
    <row r="145" customFormat="false" ht="15" hidden="false" customHeight="false" outlineLevel="0" collapsed="false">
      <c r="A145" s="0" t="s">
        <v>4352</v>
      </c>
      <c r="B145" s="0" t="s">
        <v>50</v>
      </c>
    </row>
    <row r="146" customFormat="false" ht="15" hidden="false" customHeight="false" outlineLevel="0" collapsed="false">
      <c r="A146" s="0" t="s">
        <v>4349</v>
      </c>
      <c r="B146" s="0" t="s">
        <v>69</v>
      </c>
    </row>
    <row r="147" customFormat="false" ht="15" hidden="false" customHeight="false" outlineLevel="0" collapsed="false">
      <c r="A147" s="0" t="s">
        <v>4386</v>
      </c>
      <c r="B147" s="0" t="s">
        <v>42</v>
      </c>
    </row>
    <row r="148" customFormat="false" ht="15" hidden="false" customHeight="false" outlineLevel="0" collapsed="false">
      <c r="A148" s="0" t="s">
        <v>4343</v>
      </c>
      <c r="B148" s="0" t="s">
        <v>50</v>
      </c>
    </row>
    <row r="149" customFormat="false" ht="15" hidden="false" customHeight="false" outlineLevel="0" collapsed="false">
      <c r="A149" s="0" t="s">
        <v>4343</v>
      </c>
      <c r="B149" s="0" t="s">
        <v>50</v>
      </c>
    </row>
    <row r="150" customFormat="false" ht="15" hidden="false" customHeight="false" outlineLevel="0" collapsed="false">
      <c r="A150" s="0" t="s">
        <v>4387</v>
      </c>
      <c r="B150" s="0" t="s">
        <v>50</v>
      </c>
    </row>
    <row r="151" customFormat="false" ht="15" hidden="false" customHeight="false" outlineLevel="0" collapsed="false">
      <c r="A151" s="0" t="s">
        <v>4356</v>
      </c>
      <c r="B151" s="0" t="s">
        <v>69</v>
      </c>
    </row>
    <row r="152" customFormat="false" ht="15" hidden="false" customHeight="false" outlineLevel="0" collapsed="false">
      <c r="A152" s="0" t="s">
        <v>4375</v>
      </c>
      <c r="B152" s="0" t="s">
        <v>50</v>
      </c>
    </row>
    <row r="153" customFormat="false" ht="15" hidden="false" customHeight="false" outlineLevel="0" collapsed="false">
      <c r="A153" s="0" t="s">
        <v>4364</v>
      </c>
      <c r="B153" s="0" t="s">
        <v>50</v>
      </c>
    </row>
    <row r="154" customFormat="false" ht="15" hidden="false" customHeight="false" outlineLevel="0" collapsed="false">
      <c r="A154" s="0" t="s">
        <v>4350</v>
      </c>
      <c r="B154" s="0" t="s">
        <v>69</v>
      </c>
    </row>
    <row r="155" customFormat="false" ht="15" hidden="false" customHeight="false" outlineLevel="0" collapsed="false">
      <c r="A155" s="0" t="s">
        <v>4351</v>
      </c>
      <c r="B155" s="0" t="s">
        <v>69</v>
      </c>
    </row>
    <row r="156" customFormat="false" ht="15" hidden="false" customHeight="false" outlineLevel="0" collapsed="false">
      <c r="A156" s="0" t="s">
        <v>4350</v>
      </c>
      <c r="B156" s="0" t="s">
        <v>69</v>
      </c>
    </row>
    <row r="157" customFormat="false" ht="15" hidden="false" customHeight="false" outlineLevel="0" collapsed="false">
      <c r="A157" s="0" t="s">
        <v>4370</v>
      </c>
      <c r="B157" s="0" t="s">
        <v>50</v>
      </c>
    </row>
    <row r="158" customFormat="false" ht="15" hidden="false" customHeight="false" outlineLevel="0" collapsed="false">
      <c r="A158" s="0" t="e">
        <f aca="false">#N/A</f>
        <v>#N/A</v>
      </c>
    </row>
    <row r="159" customFormat="false" ht="15" hidden="false" customHeight="false" outlineLevel="0" collapsed="false">
      <c r="A159" s="0" t="s">
        <v>69</v>
      </c>
      <c r="B159" s="0" t="s">
        <v>69</v>
      </c>
    </row>
    <row r="160" customFormat="false" ht="15" hidden="false" customHeight="false" outlineLevel="0" collapsed="false">
      <c r="A160" s="0" t="s">
        <v>4345</v>
      </c>
      <c r="B160" s="0" t="s">
        <v>69</v>
      </c>
    </row>
    <row r="161" customFormat="false" ht="15" hidden="false" customHeight="false" outlineLevel="0" collapsed="false">
      <c r="A161" s="0" t="s">
        <v>4368</v>
      </c>
      <c r="B161" s="0" t="s">
        <v>69</v>
      </c>
    </row>
    <row r="162" customFormat="false" ht="15" hidden="false" customHeight="false" outlineLevel="0" collapsed="false">
      <c r="A162" s="0" t="s">
        <v>4343</v>
      </c>
      <c r="B162" s="0" t="s">
        <v>50</v>
      </c>
    </row>
    <row r="163" customFormat="false" ht="15" hidden="false" customHeight="false" outlineLevel="0" collapsed="false">
      <c r="A163" s="0" t="s">
        <v>69</v>
      </c>
      <c r="B163" s="0" t="s">
        <v>69</v>
      </c>
    </row>
    <row r="164" customFormat="false" ht="15" hidden="false" customHeight="false" outlineLevel="0" collapsed="false">
      <c r="A164" s="0" t="s">
        <v>4351</v>
      </c>
      <c r="B164" s="0" t="s">
        <v>69</v>
      </c>
    </row>
    <row r="165" customFormat="false" ht="15" hidden="false" customHeight="false" outlineLevel="0" collapsed="false">
      <c r="A165" s="0" t="s">
        <v>4388</v>
      </c>
      <c r="B165" s="0" t="s">
        <v>50</v>
      </c>
    </row>
    <row r="166" customFormat="false" ht="15" hidden="false" customHeight="false" outlineLevel="0" collapsed="false">
      <c r="A166" s="0" t="s">
        <v>4389</v>
      </c>
      <c r="B166" s="0" t="s">
        <v>50</v>
      </c>
    </row>
    <row r="167" customFormat="false" ht="15" hidden="false" customHeight="false" outlineLevel="0" collapsed="false">
      <c r="A167" s="0" t="s">
        <v>4387</v>
      </c>
      <c r="B167" s="0" t="s">
        <v>50</v>
      </c>
    </row>
    <row r="168" customFormat="false" ht="15" hidden="false" customHeight="false" outlineLevel="0" collapsed="false">
      <c r="A168" s="0" t="s">
        <v>4343</v>
      </c>
      <c r="B168" s="0" t="s">
        <v>50</v>
      </c>
    </row>
    <row r="169" customFormat="false" ht="15" hidden="false" customHeight="false" outlineLevel="0" collapsed="false">
      <c r="A169" s="0" t="s">
        <v>4343</v>
      </c>
      <c r="B169" s="0" t="s">
        <v>50</v>
      </c>
    </row>
    <row r="170" customFormat="false" ht="15" hidden="false" customHeight="false" outlineLevel="0" collapsed="false">
      <c r="A170" s="0" t="s">
        <v>4356</v>
      </c>
      <c r="B170" s="0" t="s">
        <v>69</v>
      </c>
    </row>
    <row r="171" customFormat="false" ht="15" hidden="false" customHeight="false" outlineLevel="0" collapsed="false">
      <c r="A171" s="0" t="s">
        <v>4343</v>
      </c>
      <c r="B171" s="0" t="s">
        <v>50</v>
      </c>
    </row>
    <row r="172" customFormat="false" ht="15" hidden="false" customHeight="false" outlineLevel="0" collapsed="false">
      <c r="A172" s="0" t="s">
        <v>4364</v>
      </c>
      <c r="B172" s="0" t="s">
        <v>50</v>
      </c>
    </row>
    <row r="173" customFormat="false" ht="15" hidden="false" customHeight="false" outlineLevel="0" collapsed="false">
      <c r="A173" s="0" t="s">
        <v>4357</v>
      </c>
      <c r="B173" s="0" t="s">
        <v>69</v>
      </c>
    </row>
    <row r="174" customFormat="false" ht="15" hidden="false" customHeight="false" outlineLevel="0" collapsed="false">
      <c r="A174" s="0" t="s">
        <v>4343</v>
      </c>
      <c r="B174" s="0" t="s">
        <v>50</v>
      </c>
    </row>
    <row r="175" customFormat="false" ht="15" hidden="false" customHeight="false" outlineLevel="0" collapsed="false">
      <c r="A175" s="0" t="s">
        <v>4375</v>
      </c>
      <c r="B175" s="0" t="s">
        <v>50</v>
      </c>
    </row>
    <row r="176" customFormat="false" ht="15" hidden="false" customHeight="false" outlineLevel="0" collapsed="false">
      <c r="A176" s="0" t="s">
        <v>4390</v>
      </c>
      <c r="B176" s="0" t="s">
        <v>50</v>
      </c>
    </row>
    <row r="177" customFormat="false" ht="15" hidden="false" customHeight="false" outlineLevel="0" collapsed="false">
      <c r="A177" s="0" t="s">
        <v>69</v>
      </c>
      <c r="B177" s="0" t="s">
        <v>69</v>
      </c>
    </row>
    <row r="178" customFormat="false" ht="15" hidden="false" customHeight="false" outlineLevel="0" collapsed="false">
      <c r="A178" s="0" t="s">
        <v>4343</v>
      </c>
      <c r="B178" s="0" t="s">
        <v>50</v>
      </c>
    </row>
    <row r="179" customFormat="false" ht="15" hidden="false" customHeight="false" outlineLevel="0" collapsed="false">
      <c r="A179" s="0" t="s">
        <v>4350</v>
      </c>
      <c r="B179" s="0" t="s">
        <v>69</v>
      </c>
    </row>
    <row r="180" customFormat="false" ht="15" hidden="false" customHeight="false" outlineLevel="0" collapsed="false">
      <c r="A180" s="0" t="s">
        <v>4376</v>
      </c>
      <c r="B180" s="0" t="s">
        <v>69</v>
      </c>
    </row>
    <row r="181" customFormat="false" ht="15" hidden="false" customHeight="false" outlineLevel="0" collapsed="false">
      <c r="A181" s="0" t="s">
        <v>4343</v>
      </c>
      <c r="B181" s="0" t="s">
        <v>50</v>
      </c>
    </row>
    <row r="182" customFormat="false" ht="15" hidden="false" customHeight="false" outlineLevel="0" collapsed="false">
      <c r="A182" s="0" t="s">
        <v>4349</v>
      </c>
      <c r="B182" s="0" t="s">
        <v>69</v>
      </c>
    </row>
    <row r="183" customFormat="false" ht="15" hidden="false" customHeight="false" outlineLevel="0" collapsed="false">
      <c r="A183" s="0" t="s">
        <v>4351</v>
      </c>
      <c r="B183" s="0" t="s">
        <v>69</v>
      </c>
    </row>
    <row r="184" customFormat="false" ht="15" hidden="false" customHeight="false" outlineLevel="0" collapsed="false">
      <c r="A184" s="0" t="s">
        <v>4343</v>
      </c>
      <c r="B184" s="0" t="s">
        <v>50</v>
      </c>
    </row>
    <row r="185" customFormat="false" ht="15" hidden="false" customHeight="false" outlineLevel="0" collapsed="false">
      <c r="A185" s="0" t="s">
        <v>4343</v>
      </c>
      <c r="B185" s="0" t="s">
        <v>50</v>
      </c>
    </row>
    <row r="186" customFormat="false" ht="15" hidden="false" customHeight="false" outlineLevel="0" collapsed="false">
      <c r="A186" s="0" t="s">
        <v>4359</v>
      </c>
      <c r="B186" s="0" t="s">
        <v>50</v>
      </c>
    </row>
    <row r="187" customFormat="false" ht="15" hidden="false" customHeight="false" outlineLevel="0" collapsed="false">
      <c r="A187" s="0" t="s">
        <v>4351</v>
      </c>
      <c r="B187" s="0" t="s">
        <v>69</v>
      </c>
    </row>
    <row r="188" customFormat="false" ht="15" hidden="false" customHeight="false" outlineLevel="0" collapsed="false">
      <c r="A188" s="0" t="s">
        <v>4385</v>
      </c>
      <c r="B188" s="0" t="s">
        <v>42</v>
      </c>
    </row>
    <row r="189" customFormat="false" ht="15" hidden="false" customHeight="false" outlineLevel="0" collapsed="false">
      <c r="A189" s="0" t="s">
        <v>4343</v>
      </c>
      <c r="B189" s="0" t="s">
        <v>50</v>
      </c>
    </row>
    <row r="190" customFormat="false" ht="15" hidden="false" customHeight="false" outlineLevel="0" collapsed="false">
      <c r="A190" s="0" t="s">
        <v>4347</v>
      </c>
      <c r="B190" s="0" t="s">
        <v>69</v>
      </c>
    </row>
    <row r="191" customFormat="false" ht="15" hidden="false" customHeight="false" outlineLevel="0" collapsed="false">
      <c r="A191" s="0" t="s">
        <v>4391</v>
      </c>
      <c r="B191" s="0" t="s">
        <v>42</v>
      </c>
    </row>
    <row r="192" customFormat="false" ht="15" hidden="false" customHeight="false" outlineLevel="0" collapsed="false">
      <c r="A192" s="0" t="s">
        <v>4381</v>
      </c>
      <c r="B192" s="0" t="s">
        <v>42</v>
      </c>
    </row>
    <row r="193" customFormat="false" ht="15" hidden="false" customHeight="false" outlineLevel="0" collapsed="false">
      <c r="A193" s="0" t="s">
        <v>4375</v>
      </c>
      <c r="B193" s="0" t="s">
        <v>50</v>
      </c>
    </row>
    <row r="194" customFormat="false" ht="15" hidden="false" customHeight="false" outlineLevel="0" collapsed="false">
      <c r="A194" s="0" t="s">
        <v>69</v>
      </c>
      <c r="B194" s="0" t="s">
        <v>69</v>
      </c>
    </row>
    <row r="195" customFormat="false" ht="15" hidden="false" customHeight="false" outlineLevel="0" collapsed="false">
      <c r="A195" s="0" t="s">
        <v>4392</v>
      </c>
      <c r="B195" s="0" t="s">
        <v>50</v>
      </c>
    </row>
    <row r="196" customFormat="false" ht="15" hidden="false" customHeight="false" outlineLevel="0" collapsed="false">
      <c r="A196" s="0" t="s">
        <v>4356</v>
      </c>
      <c r="B196" s="0" t="s">
        <v>69</v>
      </c>
    </row>
    <row r="197" customFormat="false" ht="15" hidden="false" customHeight="false" outlineLevel="0" collapsed="false">
      <c r="A197" s="0" t="s">
        <v>4364</v>
      </c>
      <c r="B197" s="0" t="s">
        <v>50</v>
      </c>
    </row>
    <row r="198" customFormat="false" ht="15" hidden="false" customHeight="false" outlineLevel="0" collapsed="false">
      <c r="A198" s="0" t="s">
        <v>4393</v>
      </c>
      <c r="B198" s="0" t="s">
        <v>42</v>
      </c>
    </row>
    <row r="199" customFormat="false" ht="15" hidden="false" customHeight="false" outlineLevel="0" collapsed="false">
      <c r="A199" s="0" t="s">
        <v>4343</v>
      </c>
      <c r="B199" s="0" t="s">
        <v>50</v>
      </c>
    </row>
    <row r="200" customFormat="false" ht="15" hidden="false" customHeight="false" outlineLevel="0" collapsed="false">
      <c r="A200" s="0" t="s">
        <v>4351</v>
      </c>
      <c r="B200" s="0" t="s">
        <v>69</v>
      </c>
    </row>
    <row r="201" customFormat="false" ht="15" hidden="false" customHeight="false" outlineLevel="0" collapsed="false">
      <c r="A201" s="0" t="s">
        <v>4350</v>
      </c>
      <c r="B201" s="0" t="s">
        <v>69</v>
      </c>
    </row>
    <row r="202" customFormat="false" ht="15" hidden="false" customHeight="false" outlineLevel="0" collapsed="false">
      <c r="A202" s="0" t="s">
        <v>4392</v>
      </c>
      <c r="B202" s="0" t="s">
        <v>50</v>
      </c>
    </row>
    <row r="203" customFormat="false" ht="15" hidden="false" customHeight="false" outlineLevel="0" collapsed="false">
      <c r="A203" s="0" t="s">
        <v>4364</v>
      </c>
      <c r="B203" s="0" t="s">
        <v>50</v>
      </c>
    </row>
    <row r="204" customFormat="false" ht="15" hidden="false" customHeight="false" outlineLevel="0" collapsed="false">
      <c r="A204" s="0" t="s">
        <v>4343</v>
      </c>
      <c r="B204" s="0" t="s">
        <v>50</v>
      </c>
    </row>
    <row r="205" customFormat="false" ht="15" hidden="false" customHeight="false" outlineLevel="0" collapsed="false">
      <c r="A205" s="0" t="s">
        <v>69</v>
      </c>
      <c r="B205" s="0" t="s">
        <v>69</v>
      </c>
    </row>
    <row r="206" customFormat="false" ht="15" hidden="false" customHeight="false" outlineLevel="0" collapsed="false">
      <c r="A206" s="0" t="s">
        <v>4364</v>
      </c>
      <c r="B206" s="0" t="s">
        <v>50</v>
      </c>
    </row>
    <row r="207" customFormat="false" ht="15" hidden="false" customHeight="false" outlineLevel="0" collapsed="false">
      <c r="A207" s="0" t="s">
        <v>4359</v>
      </c>
      <c r="B207" s="0" t="s">
        <v>50</v>
      </c>
    </row>
    <row r="208" customFormat="false" ht="15" hidden="false" customHeight="false" outlineLevel="0" collapsed="false">
      <c r="A208" s="0" t="s">
        <v>4385</v>
      </c>
      <c r="B208" s="0" t="s">
        <v>42</v>
      </c>
    </row>
    <row r="209" customFormat="false" ht="15" hidden="false" customHeight="false" outlineLevel="0" collapsed="false">
      <c r="A209" s="0" t="s">
        <v>4394</v>
      </c>
      <c r="B209" s="0" t="s">
        <v>69</v>
      </c>
    </row>
    <row r="210" customFormat="false" ht="15" hidden="false" customHeight="false" outlineLevel="0" collapsed="false">
      <c r="A210" s="0" t="s">
        <v>4354</v>
      </c>
      <c r="B210" s="0" t="s">
        <v>50</v>
      </c>
    </row>
    <row r="211" customFormat="false" ht="15" hidden="false" customHeight="false" outlineLevel="0" collapsed="false">
      <c r="A211" s="0" t="s">
        <v>4359</v>
      </c>
      <c r="B211" s="0" t="s">
        <v>50</v>
      </c>
    </row>
    <row r="212" customFormat="false" ht="15" hidden="false" customHeight="false" outlineLevel="0" collapsed="false">
      <c r="A212" s="0" t="s">
        <v>4359</v>
      </c>
      <c r="B212" s="0" t="s">
        <v>50</v>
      </c>
    </row>
    <row r="213" customFormat="false" ht="15" hidden="false" customHeight="false" outlineLevel="0" collapsed="false">
      <c r="A213" s="0" t="s">
        <v>4387</v>
      </c>
      <c r="B213" s="0" t="s">
        <v>50</v>
      </c>
    </row>
    <row r="214" customFormat="false" ht="15" hidden="false" customHeight="false" outlineLevel="0" collapsed="false">
      <c r="A214" s="0" t="s">
        <v>4347</v>
      </c>
      <c r="B214" s="0" t="s">
        <v>69</v>
      </c>
    </row>
    <row r="215" customFormat="false" ht="15" hidden="false" customHeight="false" outlineLevel="0" collapsed="false">
      <c r="A215" s="0" t="s">
        <v>4347</v>
      </c>
      <c r="B215" s="0" t="s">
        <v>69</v>
      </c>
    </row>
    <row r="216" customFormat="false" ht="15" hidden="false" customHeight="false" outlineLevel="0" collapsed="false">
      <c r="A216" s="0" t="s">
        <v>4353</v>
      </c>
      <c r="B216" s="0" t="s">
        <v>69</v>
      </c>
    </row>
    <row r="217" customFormat="false" ht="15" hidden="false" customHeight="false" outlineLevel="0" collapsed="false">
      <c r="A217" s="0" t="s">
        <v>4345</v>
      </c>
      <c r="B217" s="0" t="s">
        <v>69</v>
      </c>
    </row>
    <row r="218" customFormat="false" ht="15" hidden="false" customHeight="false" outlineLevel="0" collapsed="false">
      <c r="A218" s="0" t="s">
        <v>4343</v>
      </c>
      <c r="B218" s="0" t="s">
        <v>50</v>
      </c>
    </row>
    <row r="219" customFormat="false" ht="15" hidden="false" customHeight="false" outlineLevel="0" collapsed="false">
      <c r="A219" s="0" t="s">
        <v>4364</v>
      </c>
      <c r="B219" s="0" t="s">
        <v>50</v>
      </c>
    </row>
    <row r="220" customFormat="false" ht="15" hidden="false" customHeight="false" outlineLevel="0" collapsed="false">
      <c r="A220" s="0" t="s">
        <v>69</v>
      </c>
      <c r="B220" s="0" t="s">
        <v>69</v>
      </c>
    </row>
    <row r="221" customFormat="false" ht="15" hidden="false" customHeight="false" outlineLevel="0" collapsed="false">
      <c r="A221" s="0" t="s">
        <v>4395</v>
      </c>
      <c r="B221" s="0" t="s">
        <v>50</v>
      </c>
    </row>
    <row r="222" customFormat="false" ht="15" hidden="false" customHeight="false" outlineLevel="0" collapsed="false">
      <c r="A222" s="0" t="s">
        <v>4376</v>
      </c>
      <c r="B222" s="0" t="s">
        <v>69</v>
      </c>
    </row>
    <row r="223" customFormat="false" ht="15" hidden="false" customHeight="false" outlineLevel="0" collapsed="false">
      <c r="A223" s="0" t="s">
        <v>4396</v>
      </c>
      <c r="B223" s="0" t="s">
        <v>50</v>
      </c>
    </row>
    <row r="224" customFormat="false" ht="15" hidden="false" customHeight="false" outlineLevel="0" collapsed="false">
      <c r="A224" s="0" t="s">
        <v>69</v>
      </c>
      <c r="B224" s="0" t="s">
        <v>69</v>
      </c>
    </row>
    <row r="225" customFormat="false" ht="15" hidden="false" customHeight="false" outlineLevel="0" collapsed="false">
      <c r="A225" s="0" t="s">
        <v>69</v>
      </c>
      <c r="B225" s="0" t="s">
        <v>69</v>
      </c>
    </row>
    <row r="226" customFormat="false" ht="15" hidden="false" customHeight="false" outlineLevel="0" collapsed="false">
      <c r="A226" s="0" t="s">
        <v>4350</v>
      </c>
      <c r="B226" s="0" t="s">
        <v>69</v>
      </c>
    </row>
    <row r="227" customFormat="false" ht="15" hidden="false" customHeight="false" outlineLevel="0" collapsed="false">
      <c r="A227" s="0" t="s">
        <v>4350</v>
      </c>
      <c r="B227" s="0" t="s">
        <v>69</v>
      </c>
    </row>
    <row r="228" customFormat="false" ht="15" hidden="false" customHeight="false" outlineLevel="0" collapsed="false">
      <c r="A228" s="0" t="s">
        <v>4343</v>
      </c>
      <c r="B228" s="0" t="s">
        <v>50</v>
      </c>
    </row>
    <row r="229" customFormat="false" ht="15" hidden="false" customHeight="false" outlineLevel="0" collapsed="false">
      <c r="A229" s="0" t="s">
        <v>4343</v>
      </c>
      <c r="B229" s="0" t="s">
        <v>50</v>
      </c>
    </row>
    <row r="230" customFormat="false" ht="15" hidden="false" customHeight="false" outlineLevel="0" collapsed="false">
      <c r="A230" s="0" t="s">
        <v>69</v>
      </c>
      <c r="B230" s="0" t="s">
        <v>69</v>
      </c>
    </row>
    <row r="231" customFormat="false" ht="15" hidden="false" customHeight="false" outlineLevel="0" collapsed="false">
      <c r="A231" s="0" t="s">
        <v>4354</v>
      </c>
      <c r="B231" s="0" t="s">
        <v>50</v>
      </c>
    </row>
    <row r="232" customFormat="false" ht="15" hidden="false" customHeight="false" outlineLevel="0" collapsed="false">
      <c r="A232" s="0" t="s">
        <v>4350</v>
      </c>
      <c r="B232" s="0" t="s">
        <v>69</v>
      </c>
    </row>
    <row r="233" customFormat="false" ht="15" hidden="false" customHeight="false" outlineLevel="0" collapsed="false">
      <c r="A233" s="0" t="s">
        <v>4351</v>
      </c>
      <c r="B233" s="0" t="s">
        <v>69</v>
      </c>
    </row>
    <row r="234" customFormat="false" ht="15" hidden="false" customHeight="false" outlineLevel="0" collapsed="false">
      <c r="A234" s="0" t="s">
        <v>4350</v>
      </c>
      <c r="B234" s="0" t="s">
        <v>69</v>
      </c>
    </row>
    <row r="235" customFormat="false" ht="15" hidden="false" customHeight="false" outlineLevel="0" collapsed="false">
      <c r="A235" s="0" t="s">
        <v>4364</v>
      </c>
      <c r="B235" s="0" t="s">
        <v>50</v>
      </c>
    </row>
    <row r="236" customFormat="false" ht="15" hidden="false" customHeight="false" outlineLevel="0" collapsed="false">
      <c r="A236" s="0" t="s">
        <v>4356</v>
      </c>
      <c r="B236" s="0" t="s">
        <v>69</v>
      </c>
    </row>
    <row r="237" customFormat="false" ht="15" hidden="false" customHeight="false" outlineLevel="0" collapsed="false">
      <c r="A237" s="0" t="s">
        <v>69</v>
      </c>
      <c r="B237" s="0" t="s">
        <v>69</v>
      </c>
    </row>
    <row r="238" customFormat="false" ht="15" hidden="false" customHeight="false" outlineLevel="0" collapsed="false">
      <c r="A238" s="0" t="s">
        <v>4343</v>
      </c>
      <c r="B238" s="0" t="s">
        <v>50</v>
      </c>
    </row>
    <row r="239" customFormat="false" ht="15" hidden="false" customHeight="false" outlineLevel="0" collapsed="false">
      <c r="A239" s="0" t="s">
        <v>4397</v>
      </c>
      <c r="B239" s="0" t="s">
        <v>50</v>
      </c>
    </row>
    <row r="240" customFormat="false" ht="15" hidden="false" customHeight="false" outlineLevel="0" collapsed="false">
      <c r="A240" s="0" t="s">
        <v>4398</v>
      </c>
      <c r="B240" s="0" t="s">
        <v>50</v>
      </c>
    </row>
    <row r="241" customFormat="false" ht="15" hidden="false" customHeight="false" outlineLevel="0" collapsed="false">
      <c r="A241" s="0" t="s">
        <v>4385</v>
      </c>
      <c r="B241" s="0" t="s">
        <v>42</v>
      </c>
    </row>
    <row r="242" customFormat="false" ht="15" hidden="false" customHeight="false" outlineLevel="0" collapsed="false">
      <c r="A242" s="0" t="s">
        <v>4394</v>
      </c>
      <c r="B242" s="0" t="s">
        <v>69</v>
      </c>
    </row>
    <row r="243" customFormat="false" ht="15" hidden="false" customHeight="false" outlineLevel="0" collapsed="false">
      <c r="A243" s="0" t="s">
        <v>4399</v>
      </c>
      <c r="B243" s="0" t="s">
        <v>50</v>
      </c>
    </row>
    <row r="244" customFormat="false" ht="15" hidden="false" customHeight="false" outlineLevel="0" collapsed="false">
      <c r="A244" s="0" t="s">
        <v>4358</v>
      </c>
      <c r="B244" s="0" t="s">
        <v>50</v>
      </c>
    </row>
    <row r="245" customFormat="false" ht="15" hidden="false" customHeight="false" outlineLevel="0" collapsed="false">
      <c r="A245" s="0" t="s">
        <v>4364</v>
      </c>
      <c r="B245" s="0" t="s">
        <v>50</v>
      </c>
    </row>
    <row r="246" customFormat="false" ht="15" hidden="false" customHeight="false" outlineLevel="0" collapsed="false">
      <c r="A246" s="0" t="s">
        <v>4382</v>
      </c>
      <c r="B246" s="0" t="s">
        <v>42</v>
      </c>
    </row>
    <row r="247" customFormat="false" ht="15" hidden="false" customHeight="false" outlineLevel="0" collapsed="false">
      <c r="A247" s="0" t="s">
        <v>4400</v>
      </c>
      <c r="B247" s="0" t="s">
        <v>50</v>
      </c>
    </row>
    <row r="248" customFormat="false" ht="15" hidden="false" customHeight="false" outlineLevel="0" collapsed="false">
      <c r="A248" s="0" t="s">
        <v>4362</v>
      </c>
      <c r="B248" s="0" t="s">
        <v>50</v>
      </c>
    </row>
    <row r="249" customFormat="false" ht="15" hidden="false" customHeight="false" outlineLevel="0" collapsed="false">
      <c r="A249" s="0" t="s">
        <v>4349</v>
      </c>
      <c r="B249" s="0" t="s">
        <v>69</v>
      </c>
    </row>
    <row r="250" customFormat="false" ht="15" hidden="false" customHeight="false" outlineLevel="0" collapsed="false">
      <c r="A250" s="0" t="s">
        <v>4401</v>
      </c>
      <c r="B250" s="0" t="s">
        <v>50</v>
      </c>
    </row>
    <row r="251" customFormat="false" ht="15" hidden="false" customHeight="false" outlineLevel="0" collapsed="false">
      <c r="A251" s="0" t="s">
        <v>4385</v>
      </c>
      <c r="B251" s="0" t="s">
        <v>42</v>
      </c>
    </row>
    <row r="252" customFormat="false" ht="15" hidden="false" customHeight="false" outlineLevel="0" collapsed="false">
      <c r="A252" s="0" t="s">
        <v>4402</v>
      </c>
      <c r="B252" s="0" t="s">
        <v>50</v>
      </c>
    </row>
    <row r="253" customFormat="false" ht="15" hidden="false" customHeight="false" outlineLevel="0" collapsed="false">
      <c r="A253" s="0" t="s">
        <v>4359</v>
      </c>
      <c r="B253" s="0" t="s">
        <v>50</v>
      </c>
    </row>
    <row r="254" customFormat="false" ht="15" hidden="false" customHeight="false" outlineLevel="0" collapsed="false">
      <c r="A254" s="0" t="s">
        <v>69</v>
      </c>
      <c r="B254" s="0" t="s">
        <v>69</v>
      </c>
    </row>
    <row r="255" customFormat="false" ht="15" hidden="false" customHeight="false" outlineLevel="0" collapsed="false">
      <c r="A255" s="0" t="s">
        <v>4354</v>
      </c>
      <c r="B255" s="0" t="s">
        <v>50</v>
      </c>
    </row>
    <row r="256" customFormat="false" ht="15" hidden="false" customHeight="false" outlineLevel="0" collapsed="false">
      <c r="A256" s="0" t="s">
        <v>4354</v>
      </c>
      <c r="B256" s="0" t="s">
        <v>50</v>
      </c>
    </row>
    <row r="257" customFormat="false" ht="15" hidden="false" customHeight="false" outlineLevel="0" collapsed="false">
      <c r="A257" s="0" t="s">
        <v>4343</v>
      </c>
      <c r="B257" s="0" t="s">
        <v>50</v>
      </c>
    </row>
    <row r="258" customFormat="false" ht="15" hidden="false" customHeight="false" outlineLevel="0" collapsed="false">
      <c r="A258" s="0" t="s">
        <v>4343</v>
      </c>
      <c r="B258" s="0" t="s">
        <v>50</v>
      </c>
    </row>
    <row r="259" customFormat="false" ht="15" hidden="false" customHeight="false" outlineLevel="0" collapsed="false">
      <c r="A259" s="0" t="s">
        <v>4350</v>
      </c>
      <c r="B259" s="0" t="s">
        <v>69</v>
      </c>
    </row>
    <row r="260" customFormat="false" ht="15" hidden="false" customHeight="false" outlineLevel="0" collapsed="false">
      <c r="A260" s="0" t="s">
        <v>4370</v>
      </c>
      <c r="B260" s="0" t="s">
        <v>50</v>
      </c>
    </row>
    <row r="261" customFormat="false" ht="15" hidden="false" customHeight="false" outlineLevel="0" collapsed="false">
      <c r="A261" s="0" t="s">
        <v>4350</v>
      </c>
      <c r="B261" s="0" t="s">
        <v>69</v>
      </c>
    </row>
    <row r="262" customFormat="false" ht="15" hidden="false" customHeight="false" outlineLevel="0" collapsed="false">
      <c r="A262" s="0" t="s">
        <v>4350</v>
      </c>
      <c r="B262" s="0" t="s">
        <v>69</v>
      </c>
    </row>
    <row r="263" customFormat="false" ht="15" hidden="false" customHeight="false" outlineLevel="0" collapsed="false">
      <c r="A263" s="0" t="s">
        <v>4343</v>
      </c>
      <c r="B263" s="0" t="s">
        <v>50</v>
      </c>
    </row>
    <row r="264" customFormat="false" ht="15" hidden="false" customHeight="false" outlineLevel="0" collapsed="false">
      <c r="A264" s="0" t="s">
        <v>4359</v>
      </c>
      <c r="B264" s="0" t="s">
        <v>50</v>
      </c>
    </row>
    <row r="265" customFormat="false" ht="15" hidden="false" customHeight="false" outlineLevel="0" collapsed="false">
      <c r="A265" s="0" t="s">
        <v>4403</v>
      </c>
      <c r="B265" s="0" t="s">
        <v>50</v>
      </c>
    </row>
    <row r="266" customFormat="false" ht="15" hidden="false" customHeight="false" outlineLevel="0" collapsed="false">
      <c r="A266" s="0" t="s">
        <v>4350</v>
      </c>
      <c r="B266" s="0" t="s">
        <v>69</v>
      </c>
    </row>
    <row r="267" customFormat="false" ht="15" hidden="false" customHeight="false" outlineLevel="0" collapsed="false">
      <c r="A267" s="0" t="s">
        <v>4354</v>
      </c>
      <c r="B267" s="0" t="s">
        <v>50</v>
      </c>
    </row>
    <row r="268" customFormat="false" ht="15" hidden="false" customHeight="false" outlineLevel="0" collapsed="false">
      <c r="A268" s="0" t="s">
        <v>4351</v>
      </c>
      <c r="B268" s="0" t="s">
        <v>69</v>
      </c>
    </row>
    <row r="269" customFormat="false" ht="15" hidden="false" customHeight="false" outlineLevel="0" collapsed="false">
      <c r="A269" s="0" t="s">
        <v>4364</v>
      </c>
      <c r="B269" s="0" t="s">
        <v>50</v>
      </c>
    </row>
    <row r="270" customFormat="false" ht="15" hidden="false" customHeight="false" outlineLevel="0" collapsed="false">
      <c r="A270" s="0" t="s">
        <v>4385</v>
      </c>
      <c r="B270" s="0" t="s">
        <v>42</v>
      </c>
    </row>
    <row r="271" customFormat="false" ht="15" hidden="false" customHeight="false" outlineLevel="0" collapsed="false">
      <c r="A271" s="0" t="s">
        <v>4404</v>
      </c>
      <c r="B271" s="0" t="s">
        <v>69</v>
      </c>
    </row>
    <row r="272" customFormat="false" ht="15" hidden="false" customHeight="false" outlineLevel="0" collapsed="false">
      <c r="A272" s="0" t="s">
        <v>4352</v>
      </c>
      <c r="B272" s="0" t="s">
        <v>50</v>
      </c>
    </row>
    <row r="273" customFormat="false" ht="15" hidden="false" customHeight="false" outlineLevel="0" collapsed="false">
      <c r="A273" s="0" t="s">
        <v>4350</v>
      </c>
      <c r="B273" s="0" t="s">
        <v>69</v>
      </c>
    </row>
    <row r="274" customFormat="false" ht="15" hidden="false" customHeight="false" outlineLevel="0" collapsed="false">
      <c r="A274" s="0" t="s">
        <v>4405</v>
      </c>
      <c r="B274" s="0" t="s">
        <v>69</v>
      </c>
    </row>
    <row r="275" customFormat="false" ht="15" hidden="false" customHeight="false" outlineLevel="0" collapsed="false">
      <c r="A275" s="0" t="s">
        <v>4375</v>
      </c>
      <c r="B275" s="0" t="s">
        <v>50</v>
      </c>
    </row>
    <row r="276" customFormat="false" ht="15" hidden="false" customHeight="false" outlineLevel="0" collapsed="false">
      <c r="A276" s="0" t="s">
        <v>4343</v>
      </c>
      <c r="B276" s="0" t="s">
        <v>50</v>
      </c>
    </row>
    <row r="277" customFormat="false" ht="15" hidden="false" customHeight="false" outlineLevel="0" collapsed="false">
      <c r="A277" s="0" t="s">
        <v>69</v>
      </c>
      <c r="B277" s="0" t="s">
        <v>69</v>
      </c>
    </row>
    <row r="278" customFormat="false" ht="15" hidden="false" customHeight="false" outlineLevel="0" collapsed="false">
      <c r="A278" s="0" t="s">
        <v>4343</v>
      </c>
      <c r="B278" s="0" t="s">
        <v>50</v>
      </c>
    </row>
    <row r="279" customFormat="false" ht="15" hidden="false" customHeight="false" outlineLevel="0" collapsed="false">
      <c r="A279" s="0" t="s">
        <v>4364</v>
      </c>
      <c r="B279" s="0" t="s">
        <v>50</v>
      </c>
    </row>
    <row r="280" customFormat="false" ht="15" hidden="false" customHeight="false" outlineLevel="0" collapsed="false">
      <c r="A280" s="0" t="s">
        <v>4376</v>
      </c>
      <c r="B280" s="0" t="s">
        <v>69</v>
      </c>
    </row>
    <row r="281" customFormat="false" ht="15" hidden="false" customHeight="false" outlineLevel="0" collapsed="false">
      <c r="A281" s="0" t="s">
        <v>4343</v>
      </c>
      <c r="B281" s="0" t="s">
        <v>50</v>
      </c>
    </row>
    <row r="282" customFormat="false" ht="15" hidden="false" customHeight="false" outlineLevel="0" collapsed="false">
      <c r="A282" s="0" t="s">
        <v>4402</v>
      </c>
      <c r="B282" s="0" t="s">
        <v>50</v>
      </c>
    </row>
    <row r="283" customFormat="false" ht="15" hidden="false" customHeight="false" outlineLevel="0" collapsed="false">
      <c r="A283" s="0" t="s">
        <v>4343</v>
      </c>
      <c r="B283" s="0" t="s">
        <v>50</v>
      </c>
    </row>
    <row r="284" customFormat="false" ht="15" hidden="false" customHeight="false" outlineLevel="0" collapsed="false">
      <c r="A284" s="0" t="s">
        <v>4364</v>
      </c>
      <c r="B284" s="0" t="s">
        <v>50</v>
      </c>
    </row>
    <row r="285" customFormat="false" ht="15" hidden="false" customHeight="false" outlineLevel="0" collapsed="false">
      <c r="A285" s="0" t="s">
        <v>4385</v>
      </c>
      <c r="B285" s="0" t="s">
        <v>42</v>
      </c>
    </row>
    <row r="286" customFormat="false" ht="15" hidden="false" customHeight="false" outlineLevel="0" collapsed="false">
      <c r="A286" s="0" t="s">
        <v>69</v>
      </c>
      <c r="B286" s="0" t="s">
        <v>69</v>
      </c>
    </row>
    <row r="287" customFormat="false" ht="15" hidden="false" customHeight="false" outlineLevel="0" collapsed="false">
      <c r="A287" s="0" t="s">
        <v>4364</v>
      </c>
      <c r="B287" s="0" t="s">
        <v>50</v>
      </c>
    </row>
    <row r="288" customFormat="false" ht="15" hidden="false" customHeight="false" outlineLevel="0" collapsed="false">
      <c r="A288" s="0" t="s">
        <v>4356</v>
      </c>
      <c r="B288" s="0" t="s">
        <v>69</v>
      </c>
    </row>
    <row r="289" customFormat="false" ht="15" hidden="false" customHeight="false" outlineLevel="0" collapsed="false">
      <c r="A289" s="0" t="s">
        <v>4359</v>
      </c>
      <c r="B289" s="0" t="s">
        <v>50</v>
      </c>
    </row>
    <row r="290" customFormat="false" ht="15" hidden="false" customHeight="false" outlineLevel="0" collapsed="false">
      <c r="A290" s="0" t="s">
        <v>69</v>
      </c>
      <c r="B290" s="0" t="s">
        <v>69</v>
      </c>
    </row>
    <row r="291" customFormat="false" ht="15" hidden="false" customHeight="false" outlineLevel="0" collapsed="false">
      <c r="A291" s="0" t="s">
        <v>4388</v>
      </c>
      <c r="B291" s="0" t="s">
        <v>50</v>
      </c>
    </row>
    <row r="292" customFormat="false" ht="15" hidden="false" customHeight="false" outlineLevel="0" collapsed="false">
      <c r="A292" s="0" t="s">
        <v>4343</v>
      </c>
      <c r="B292" s="0" t="s">
        <v>50</v>
      </c>
    </row>
    <row r="293" customFormat="false" ht="15" hidden="false" customHeight="false" outlineLevel="0" collapsed="false">
      <c r="A293" s="0" t="s">
        <v>4343</v>
      </c>
      <c r="B293" s="0" t="s">
        <v>50</v>
      </c>
    </row>
    <row r="294" customFormat="false" ht="15" hidden="false" customHeight="false" outlineLevel="0" collapsed="false">
      <c r="A294" s="0" t="s">
        <v>4357</v>
      </c>
      <c r="B294" s="0" t="s">
        <v>69</v>
      </c>
    </row>
    <row r="295" customFormat="false" ht="15" hidden="false" customHeight="false" outlineLevel="0" collapsed="false">
      <c r="A295" s="0" t="s">
        <v>4350</v>
      </c>
      <c r="B295" s="0" t="s">
        <v>69</v>
      </c>
    </row>
    <row r="296" customFormat="false" ht="15" hidden="false" customHeight="false" outlineLevel="0" collapsed="false">
      <c r="A296" s="0" t="s">
        <v>4351</v>
      </c>
      <c r="B296" s="0" t="s">
        <v>69</v>
      </c>
    </row>
    <row r="297" customFormat="false" ht="15" hidden="false" customHeight="false" outlineLevel="0" collapsed="false">
      <c r="A297" s="0" t="s">
        <v>4348</v>
      </c>
      <c r="B297" s="0" t="s">
        <v>69</v>
      </c>
    </row>
    <row r="298" customFormat="false" ht="15" hidden="false" customHeight="false" outlineLevel="0" collapsed="false">
      <c r="A298" s="0" t="s">
        <v>4375</v>
      </c>
      <c r="B298" s="0" t="s">
        <v>50</v>
      </c>
    </row>
    <row r="299" customFormat="false" ht="15" hidden="false" customHeight="false" outlineLevel="0" collapsed="false">
      <c r="A299" s="0" t="s">
        <v>4352</v>
      </c>
      <c r="B299" s="0" t="s">
        <v>50</v>
      </c>
    </row>
    <row r="300" customFormat="false" ht="15" hidden="false" customHeight="false" outlineLevel="0" collapsed="false">
      <c r="A300" s="0" t="s">
        <v>4406</v>
      </c>
      <c r="B300" s="0" t="s">
        <v>42</v>
      </c>
    </row>
    <row r="301" customFormat="false" ht="15" hidden="false" customHeight="false" outlineLevel="0" collapsed="false">
      <c r="A301" s="0" t="s">
        <v>4381</v>
      </c>
      <c r="B301" s="0" t="s">
        <v>42</v>
      </c>
    </row>
    <row r="302" customFormat="false" ht="15" hidden="false" customHeight="false" outlineLevel="0" collapsed="false">
      <c r="A302" s="0" t="s">
        <v>4350</v>
      </c>
      <c r="B302" s="0" t="s">
        <v>69</v>
      </c>
    </row>
    <row r="303" customFormat="false" ht="15" hidden="false" customHeight="false" outlineLevel="0" collapsed="false">
      <c r="A303" s="0" t="s">
        <v>4343</v>
      </c>
      <c r="B303" s="0" t="s">
        <v>50</v>
      </c>
    </row>
    <row r="304" customFormat="false" ht="15" hidden="false" customHeight="false" outlineLevel="0" collapsed="false">
      <c r="A304" s="0" t="s">
        <v>4351</v>
      </c>
      <c r="B304" s="0" t="s">
        <v>69</v>
      </c>
    </row>
    <row r="305" customFormat="false" ht="15" hidden="false" customHeight="false" outlineLevel="0" collapsed="false">
      <c r="A305" s="0" t="s">
        <v>4343</v>
      </c>
      <c r="B305" s="0" t="s">
        <v>50</v>
      </c>
    </row>
    <row r="306" customFormat="false" ht="15" hidden="false" customHeight="false" outlineLevel="0" collapsed="false">
      <c r="A306" s="0" t="s">
        <v>4407</v>
      </c>
      <c r="B306" s="0" t="s">
        <v>42</v>
      </c>
    </row>
    <row r="307" customFormat="false" ht="15" hidden="false" customHeight="false" outlineLevel="0" collapsed="false">
      <c r="A307" s="0" t="s">
        <v>4356</v>
      </c>
      <c r="B307" s="0" t="s">
        <v>69</v>
      </c>
    </row>
    <row r="308" customFormat="false" ht="15" hidden="false" customHeight="false" outlineLevel="0" collapsed="false">
      <c r="A308" s="0" t="s">
        <v>4343</v>
      </c>
      <c r="B308" s="0" t="s">
        <v>50</v>
      </c>
    </row>
    <row r="309" customFormat="false" ht="15" hidden="false" customHeight="false" outlineLevel="0" collapsed="false">
      <c r="A309" s="0" t="s">
        <v>4408</v>
      </c>
      <c r="B309" s="0" t="s">
        <v>42</v>
      </c>
    </row>
    <row r="310" customFormat="false" ht="15" hidden="false" customHeight="false" outlineLevel="0" collapsed="false">
      <c r="A310" s="0" t="s">
        <v>4356</v>
      </c>
      <c r="B310" s="0" t="s">
        <v>69</v>
      </c>
    </row>
    <row r="311" customFormat="false" ht="15" hidden="false" customHeight="false" outlineLevel="0" collapsed="false">
      <c r="A311" s="0" t="s">
        <v>4342</v>
      </c>
      <c r="B311" s="0" t="s">
        <v>42</v>
      </c>
    </row>
    <row r="312" customFormat="false" ht="15" hidden="false" customHeight="false" outlineLevel="0" collapsed="false">
      <c r="A312" s="0" t="s">
        <v>4343</v>
      </c>
      <c r="B312" s="0" t="s">
        <v>50</v>
      </c>
    </row>
    <row r="313" customFormat="false" ht="15" hidden="false" customHeight="false" outlineLevel="0" collapsed="false">
      <c r="A313" s="0" t="s">
        <v>4364</v>
      </c>
      <c r="B313" s="0" t="s">
        <v>50</v>
      </c>
    </row>
    <row r="314" customFormat="false" ht="15" hidden="false" customHeight="false" outlineLevel="0" collapsed="false">
      <c r="A314" s="0" t="s">
        <v>4350</v>
      </c>
      <c r="B314" s="0" t="s">
        <v>69</v>
      </c>
    </row>
    <row r="315" customFormat="false" ht="15" hidden="false" customHeight="false" outlineLevel="0" collapsed="false">
      <c r="A315" s="0" t="s">
        <v>4356</v>
      </c>
      <c r="B315" s="0" t="s">
        <v>69</v>
      </c>
    </row>
    <row r="316" customFormat="false" ht="15" hidden="false" customHeight="false" outlineLevel="0" collapsed="false">
      <c r="A316" s="0" t="s">
        <v>69</v>
      </c>
      <c r="B316" s="0" t="s">
        <v>69</v>
      </c>
    </row>
    <row r="317" customFormat="false" ht="15" hidden="false" customHeight="false" outlineLevel="0" collapsed="false">
      <c r="A317" s="0" t="s">
        <v>4350</v>
      </c>
      <c r="B317" s="0" t="s">
        <v>69</v>
      </c>
    </row>
    <row r="318" customFormat="false" ht="15" hidden="false" customHeight="false" outlineLevel="0" collapsed="false">
      <c r="A318" s="0" t="s">
        <v>4343</v>
      </c>
      <c r="B318" s="0" t="s">
        <v>50</v>
      </c>
    </row>
    <row r="319" customFormat="false" ht="15" hidden="false" customHeight="false" outlineLevel="0" collapsed="false">
      <c r="A319" s="0" t="s">
        <v>4343</v>
      </c>
      <c r="B319" s="0" t="s">
        <v>50</v>
      </c>
    </row>
    <row r="320" customFormat="false" ht="15" hidden="false" customHeight="false" outlineLevel="0" collapsed="false">
      <c r="A320" s="0" t="s">
        <v>4370</v>
      </c>
      <c r="B320" s="0" t="s">
        <v>50</v>
      </c>
    </row>
    <row r="321" customFormat="false" ht="15" hidden="false" customHeight="false" outlineLevel="0" collapsed="false">
      <c r="A321" s="0" t="s">
        <v>4343</v>
      </c>
      <c r="B321" s="0" t="s">
        <v>50</v>
      </c>
    </row>
    <row r="322" customFormat="false" ht="15" hidden="false" customHeight="false" outlineLevel="0" collapsed="false">
      <c r="A322" s="0" t="s">
        <v>4353</v>
      </c>
      <c r="B322" s="0" t="s">
        <v>69</v>
      </c>
    </row>
    <row r="323" customFormat="false" ht="15" hidden="false" customHeight="false" outlineLevel="0" collapsed="false">
      <c r="A323" s="0" t="s">
        <v>4356</v>
      </c>
      <c r="B323" s="0" t="s">
        <v>69</v>
      </c>
    </row>
    <row r="324" customFormat="false" ht="15" hidden="false" customHeight="false" outlineLevel="0" collapsed="false">
      <c r="A324" s="0" t="s">
        <v>4388</v>
      </c>
      <c r="B324" s="0" t="s">
        <v>50</v>
      </c>
    </row>
    <row r="325" customFormat="false" ht="15" hidden="false" customHeight="false" outlineLevel="0" collapsed="false">
      <c r="A325" s="0" t="s">
        <v>4343</v>
      </c>
      <c r="B325" s="0" t="s">
        <v>50</v>
      </c>
    </row>
    <row r="326" customFormat="false" ht="15" hidden="false" customHeight="false" outlineLevel="0" collapsed="false">
      <c r="A326" s="0" t="s">
        <v>4343</v>
      </c>
      <c r="B326" s="0" t="s">
        <v>50</v>
      </c>
    </row>
    <row r="327" customFormat="false" ht="15" hidden="false" customHeight="false" outlineLevel="0" collapsed="false">
      <c r="A327" s="0" t="s">
        <v>4345</v>
      </c>
      <c r="B327" s="0" t="s">
        <v>69</v>
      </c>
    </row>
    <row r="328" customFormat="false" ht="15" hidden="false" customHeight="false" outlineLevel="0" collapsed="false">
      <c r="A328" s="0" t="s">
        <v>4370</v>
      </c>
      <c r="B328" s="0" t="s">
        <v>50</v>
      </c>
    </row>
    <row r="329" customFormat="false" ht="15" hidden="false" customHeight="false" outlineLevel="0" collapsed="false">
      <c r="A329" s="0" t="s">
        <v>4385</v>
      </c>
      <c r="B329" s="0" t="s">
        <v>42</v>
      </c>
    </row>
    <row r="330" customFormat="false" ht="15" hidden="false" customHeight="false" outlineLevel="0" collapsed="false">
      <c r="A330" s="0" t="s">
        <v>4343</v>
      </c>
      <c r="B330" s="0" t="s">
        <v>50</v>
      </c>
    </row>
    <row r="331" customFormat="false" ht="15" hidden="false" customHeight="false" outlineLevel="0" collapsed="false">
      <c r="A331" s="0" t="s">
        <v>69</v>
      </c>
      <c r="B331" s="0" t="s">
        <v>69</v>
      </c>
    </row>
    <row r="332" customFormat="false" ht="15" hidden="false" customHeight="false" outlineLevel="0" collapsed="false">
      <c r="A332" s="0" t="s">
        <v>4364</v>
      </c>
      <c r="B332" s="0" t="s">
        <v>50</v>
      </c>
    </row>
    <row r="333" customFormat="false" ht="15" hidden="false" customHeight="false" outlineLevel="0" collapsed="false">
      <c r="A333" s="0" t="s">
        <v>4347</v>
      </c>
      <c r="B333" s="0" t="s">
        <v>69</v>
      </c>
    </row>
    <row r="334" customFormat="false" ht="15" hidden="false" customHeight="false" outlineLevel="0" collapsed="false">
      <c r="A334" s="0" t="s">
        <v>4409</v>
      </c>
      <c r="B334" s="0" t="s">
        <v>50</v>
      </c>
    </row>
    <row r="335" customFormat="false" ht="15" hidden="false" customHeight="false" outlineLevel="0" collapsed="false">
      <c r="A335" s="0" t="s">
        <v>4364</v>
      </c>
      <c r="B335" s="0" t="s">
        <v>50</v>
      </c>
    </row>
    <row r="336" customFormat="false" ht="15" hidden="false" customHeight="false" outlineLevel="0" collapsed="false">
      <c r="A336" s="0" t="s">
        <v>4364</v>
      </c>
      <c r="B336" s="0" t="s">
        <v>50</v>
      </c>
    </row>
    <row r="337" customFormat="false" ht="15" hidden="false" customHeight="false" outlineLevel="0" collapsed="false">
      <c r="A337" s="0" t="s">
        <v>4397</v>
      </c>
      <c r="B337" s="0" t="s">
        <v>50</v>
      </c>
    </row>
    <row r="338" customFormat="false" ht="15" hidden="false" customHeight="false" outlineLevel="0" collapsed="false">
      <c r="A338" s="0" t="s">
        <v>4343</v>
      </c>
      <c r="B338" s="0" t="s">
        <v>50</v>
      </c>
    </row>
    <row r="339" customFormat="false" ht="15" hidden="false" customHeight="false" outlineLevel="0" collapsed="false">
      <c r="A339" s="0" t="s">
        <v>4342</v>
      </c>
      <c r="B339" s="0" t="s">
        <v>42</v>
      </c>
    </row>
    <row r="340" customFormat="false" ht="15" hidden="false" customHeight="false" outlineLevel="0" collapsed="false">
      <c r="A340" s="0" t="s">
        <v>4410</v>
      </c>
      <c r="B340" s="0" t="s">
        <v>69</v>
      </c>
    </row>
    <row r="341" customFormat="false" ht="15" hidden="false" customHeight="false" outlineLevel="0" collapsed="false">
      <c r="A341" s="0" t="s">
        <v>4343</v>
      </c>
      <c r="B341" s="0" t="s">
        <v>50</v>
      </c>
    </row>
    <row r="342" customFormat="false" ht="15" hidden="false" customHeight="false" outlineLevel="0" collapsed="false">
      <c r="A342" s="0" t="s">
        <v>4411</v>
      </c>
      <c r="B342" s="0" t="s">
        <v>50</v>
      </c>
    </row>
    <row r="343" customFormat="false" ht="15" hidden="false" customHeight="false" outlineLevel="0" collapsed="false">
      <c r="A343" s="0" t="s">
        <v>4412</v>
      </c>
      <c r="B343" s="0" t="s">
        <v>69</v>
      </c>
    </row>
    <row r="344" customFormat="false" ht="15" hidden="false" customHeight="false" outlineLevel="0" collapsed="false">
      <c r="A344" s="0" t="s">
        <v>4350</v>
      </c>
      <c r="B344" s="0" t="s">
        <v>69</v>
      </c>
    </row>
    <row r="345" customFormat="false" ht="15" hidden="false" customHeight="false" outlineLevel="0" collapsed="false">
      <c r="A345" s="0" t="s">
        <v>4376</v>
      </c>
      <c r="B345" s="0" t="s">
        <v>69</v>
      </c>
    </row>
    <row r="346" customFormat="false" ht="15" hidden="false" customHeight="false" outlineLevel="0" collapsed="false">
      <c r="A346" s="0" t="s">
        <v>4343</v>
      </c>
      <c r="B346" s="0" t="s">
        <v>50</v>
      </c>
    </row>
    <row r="347" customFormat="false" ht="15" hidden="false" customHeight="false" outlineLevel="0" collapsed="false">
      <c r="A347" s="0" t="s">
        <v>4356</v>
      </c>
      <c r="B347" s="0" t="s">
        <v>69</v>
      </c>
    </row>
    <row r="348" customFormat="false" ht="15" hidden="false" customHeight="false" outlineLevel="0" collapsed="false">
      <c r="A348" s="0" t="s">
        <v>4347</v>
      </c>
      <c r="B348" s="0" t="s">
        <v>69</v>
      </c>
    </row>
    <row r="349" customFormat="false" ht="15" hidden="false" customHeight="false" outlineLevel="0" collapsed="false">
      <c r="A349" s="0" t="s">
        <v>4350</v>
      </c>
      <c r="B349" s="0" t="s">
        <v>69</v>
      </c>
    </row>
    <row r="350" customFormat="false" ht="15" hidden="false" customHeight="false" outlineLevel="0" collapsed="false">
      <c r="A350" s="0" t="s">
        <v>4348</v>
      </c>
      <c r="B350" s="0" t="s">
        <v>69</v>
      </c>
    </row>
    <row r="351" customFormat="false" ht="15" hidden="false" customHeight="false" outlineLevel="0" collapsed="false">
      <c r="A351" s="0" t="s">
        <v>69</v>
      </c>
      <c r="B351" s="0" t="s">
        <v>69</v>
      </c>
    </row>
    <row r="352" customFormat="false" ht="15" hidden="false" customHeight="false" outlineLevel="0" collapsed="false">
      <c r="A352" s="0" t="s">
        <v>4413</v>
      </c>
      <c r="B352" s="0" t="s">
        <v>69</v>
      </c>
    </row>
    <row r="353" customFormat="false" ht="15" hidden="false" customHeight="false" outlineLevel="0" collapsed="false">
      <c r="A353" s="0" t="s">
        <v>4350</v>
      </c>
      <c r="B353" s="0" t="s">
        <v>69</v>
      </c>
    </row>
    <row r="354" customFormat="false" ht="15" hidden="false" customHeight="false" outlineLevel="0" collapsed="false">
      <c r="A354" s="0" t="s">
        <v>4350</v>
      </c>
      <c r="B354" s="0" t="s">
        <v>69</v>
      </c>
    </row>
    <row r="355" customFormat="false" ht="15" hidden="false" customHeight="false" outlineLevel="0" collapsed="false">
      <c r="A355" s="0" t="s">
        <v>4360</v>
      </c>
      <c r="B355" s="0" t="s">
        <v>69</v>
      </c>
    </row>
    <row r="356" customFormat="false" ht="15" hidden="false" customHeight="false" outlineLevel="0" collapsed="false">
      <c r="A356" s="0" t="s">
        <v>4356</v>
      </c>
      <c r="B356" s="0" t="s">
        <v>69</v>
      </c>
    </row>
    <row r="357" customFormat="false" ht="15" hidden="false" customHeight="false" outlineLevel="0" collapsed="false">
      <c r="A357" s="0" t="s">
        <v>4343</v>
      </c>
      <c r="B357" s="0" t="s">
        <v>50</v>
      </c>
    </row>
    <row r="358" customFormat="false" ht="15" hidden="false" customHeight="false" outlineLevel="0" collapsed="false">
      <c r="A358" s="0" t="s">
        <v>4376</v>
      </c>
      <c r="B358" s="0" t="s">
        <v>69</v>
      </c>
    </row>
    <row r="359" customFormat="false" ht="15" hidden="false" customHeight="false" outlineLevel="0" collapsed="false">
      <c r="A359" s="0" t="s">
        <v>4380</v>
      </c>
      <c r="B359" s="0" t="s">
        <v>69</v>
      </c>
    </row>
    <row r="360" customFormat="false" ht="15" hidden="false" customHeight="false" outlineLevel="0" collapsed="false">
      <c r="A360" s="0" t="s">
        <v>69</v>
      </c>
      <c r="B360" s="0" t="s">
        <v>69</v>
      </c>
    </row>
    <row r="361" customFormat="false" ht="15" hidden="false" customHeight="false" outlineLevel="0" collapsed="false">
      <c r="A361" s="0" t="s">
        <v>4343</v>
      </c>
      <c r="B361" s="0" t="s">
        <v>50</v>
      </c>
    </row>
    <row r="362" customFormat="false" ht="15" hidden="false" customHeight="false" outlineLevel="0" collapsed="false">
      <c r="A362" s="0" t="s">
        <v>4342</v>
      </c>
      <c r="B362" s="0" t="s">
        <v>42</v>
      </c>
    </row>
    <row r="363" customFormat="false" ht="15" hidden="false" customHeight="false" outlineLevel="0" collapsed="false">
      <c r="A363" s="0" t="s">
        <v>4392</v>
      </c>
      <c r="B363" s="0" t="s">
        <v>50</v>
      </c>
    </row>
    <row r="364" customFormat="false" ht="15" hidden="false" customHeight="false" outlineLevel="0" collapsed="false">
      <c r="A364" s="0" t="s">
        <v>4364</v>
      </c>
      <c r="B364" s="0" t="s">
        <v>50</v>
      </c>
    </row>
    <row r="365" customFormat="false" ht="15" hidden="false" customHeight="false" outlineLevel="0" collapsed="false">
      <c r="A365" s="0" t="s">
        <v>4382</v>
      </c>
      <c r="B365" s="0" t="s">
        <v>42</v>
      </c>
    </row>
    <row r="366" customFormat="false" ht="15" hidden="false" customHeight="false" outlineLevel="0" collapsed="false">
      <c r="A366" s="0" t="s">
        <v>4364</v>
      </c>
      <c r="B366" s="0" t="s">
        <v>50</v>
      </c>
    </row>
    <row r="367" customFormat="false" ht="15" hidden="false" customHeight="false" outlineLevel="0" collapsed="false">
      <c r="A367" s="0" t="s">
        <v>4343</v>
      </c>
      <c r="B367" s="0" t="s">
        <v>50</v>
      </c>
    </row>
    <row r="368" customFormat="false" ht="15" hidden="false" customHeight="false" outlineLevel="0" collapsed="false">
      <c r="A368" s="0" t="s">
        <v>4350</v>
      </c>
      <c r="B368" s="0" t="s">
        <v>69</v>
      </c>
    </row>
    <row r="369" customFormat="false" ht="15" hidden="false" customHeight="false" outlineLevel="0" collapsed="false">
      <c r="A369" s="0" t="s">
        <v>4370</v>
      </c>
      <c r="B369" s="0" t="s">
        <v>50</v>
      </c>
    </row>
    <row r="370" customFormat="false" ht="15" hidden="false" customHeight="false" outlineLevel="0" collapsed="false">
      <c r="A370" s="0" t="s">
        <v>4376</v>
      </c>
      <c r="B370" s="0" t="s">
        <v>69</v>
      </c>
    </row>
    <row r="371" customFormat="false" ht="15" hidden="false" customHeight="false" outlineLevel="0" collapsed="false">
      <c r="A371" s="0" t="s">
        <v>4349</v>
      </c>
      <c r="B371" s="0" t="s">
        <v>69</v>
      </c>
    </row>
    <row r="372" customFormat="false" ht="15" hidden="false" customHeight="false" outlineLevel="0" collapsed="false">
      <c r="A372" s="0" t="s">
        <v>4343</v>
      </c>
      <c r="B372" s="0" t="s">
        <v>50</v>
      </c>
    </row>
    <row r="373" customFormat="false" ht="15" hidden="false" customHeight="false" outlineLevel="0" collapsed="false">
      <c r="A373" s="0" t="s">
        <v>69</v>
      </c>
      <c r="B373" s="0" t="s">
        <v>69</v>
      </c>
    </row>
    <row r="374" customFormat="false" ht="15" hidden="false" customHeight="false" outlineLevel="0" collapsed="false">
      <c r="A374" s="0" t="s">
        <v>4377</v>
      </c>
      <c r="B374" s="0" t="s">
        <v>50</v>
      </c>
    </row>
    <row r="375" customFormat="false" ht="15" hidden="false" customHeight="false" outlineLevel="0" collapsed="false">
      <c r="A375" s="0" t="s">
        <v>4349</v>
      </c>
      <c r="B375" s="0" t="s">
        <v>69</v>
      </c>
    </row>
    <row r="376" customFormat="false" ht="15" hidden="false" customHeight="false" outlineLevel="0" collapsed="false">
      <c r="A376" s="0" t="s">
        <v>4399</v>
      </c>
      <c r="B376" s="0" t="s">
        <v>50</v>
      </c>
    </row>
    <row r="377" customFormat="false" ht="15" hidden="false" customHeight="false" outlineLevel="0" collapsed="false">
      <c r="A377" s="0" t="s">
        <v>4350</v>
      </c>
      <c r="B377" s="0" t="s">
        <v>69</v>
      </c>
    </row>
    <row r="378" customFormat="false" ht="15" hidden="false" customHeight="false" outlineLevel="0" collapsed="false">
      <c r="A378" s="0" t="s">
        <v>4402</v>
      </c>
      <c r="B378" s="0" t="s">
        <v>50</v>
      </c>
    </row>
    <row r="379" customFormat="false" ht="15" hidden="false" customHeight="false" outlineLevel="0" collapsed="false">
      <c r="A379" s="0" t="s">
        <v>4402</v>
      </c>
      <c r="B379" s="0" t="s">
        <v>50</v>
      </c>
    </row>
    <row r="380" customFormat="false" ht="15" hidden="false" customHeight="false" outlineLevel="0" collapsed="false">
      <c r="A380" s="0" t="s">
        <v>4356</v>
      </c>
      <c r="B380" s="0" t="s">
        <v>69</v>
      </c>
    </row>
    <row r="381" customFormat="false" ht="15" hidden="false" customHeight="false" outlineLevel="0" collapsed="false">
      <c r="A381" s="0" t="s">
        <v>4350</v>
      </c>
      <c r="B381" s="0" t="s">
        <v>69</v>
      </c>
    </row>
    <row r="382" customFormat="false" ht="15" hidden="false" customHeight="false" outlineLevel="0" collapsed="false">
      <c r="A382" s="0" t="s">
        <v>4345</v>
      </c>
      <c r="B382" s="0" t="s">
        <v>69</v>
      </c>
    </row>
    <row r="383" customFormat="false" ht="15" hidden="false" customHeight="false" outlineLevel="0" collapsed="false">
      <c r="A383" s="0" t="s">
        <v>4385</v>
      </c>
      <c r="B383" s="0" t="s">
        <v>42</v>
      </c>
    </row>
    <row r="384" customFormat="false" ht="15" hidden="false" customHeight="false" outlineLevel="0" collapsed="false">
      <c r="A384" s="0" t="s">
        <v>4398</v>
      </c>
      <c r="B384" s="0" t="s">
        <v>50</v>
      </c>
    </row>
    <row r="385" customFormat="false" ht="15" hidden="false" customHeight="false" outlineLevel="0" collapsed="false">
      <c r="A385" s="0" t="s">
        <v>4350</v>
      </c>
      <c r="B385" s="0" t="s">
        <v>69</v>
      </c>
    </row>
    <row r="386" customFormat="false" ht="15" hidden="false" customHeight="false" outlineLevel="0" collapsed="false">
      <c r="A386" s="0" t="s">
        <v>4343</v>
      </c>
      <c r="B386" s="0" t="s">
        <v>50</v>
      </c>
    </row>
    <row r="387" customFormat="false" ht="15" hidden="false" customHeight="false" outlineLevel="0" collapsed="false">
      <c r="A387" s="0" t="s">
        <v>4343</v>
      </c>
      <c r="B387" s="0" t="s">
        <v>50</v>
      </c>
    </row>
    <row r="388" customFormat="false" ht="15" hidden="false" customHeight="false" outlineLevel="0" collapsed="false">
      <c r="A388" s="0" t="s">
        <v>4381</v>
      </c>
      <c r="B388" s="0" t="s">
        <v>42</v>
      </c>
    </row>
    <row r="389" customFormat="false" ht="15" hidden="false" customHeight="false" outlineLevel="0" collapsed="false">
      <c r="A389" s="0" t="s">
        <v>4348</v>
      </c>
      <c r="B389" s="0" t="s">
        <v>69</v>
      </c>
    </row>
    <row r="390" customFormat="false" ht="15" hidden="false" customHeight="false" outlineLevel="0" collapsed="false">
      <c r="A390" s="0" t="s">
        <v>4368</v>
      </c>
      <c r="B390" s="0" t="s">
        <v>69</v>
      </c>
    </row>
    <row r="391" customFormat="false" ht="15" hidden="false" customHeight="false" outlineLevel="0" collapsed="false">
      <c r="A391" s="0" t="s">
        <v>69</v>
      </c>
      <c r="B391" s="0" t="s">
        <v>69</v>
      </c>
    </row>
    <row r="392" customFormat="false" ht="15" hidden="false" customHeight="false" outlineLevel="0" collapsed="false">
      <c r="A392" s="0" t="s">
        <v>4343</v>
      </c>
      <c r="B392" s="0" t="s">
        <v>50</v>
      </c>
    </row>
    <row r="393" customFormat="false" ht="15" hidden="false" customHeight="false" outlineLevel="0" collapsed="false">
      <c r="A393" s="0" t="s">
        <v>4381</v>
      </c>
      <c r="B393" s="0" t="s">
        <v>42</v>
      </c>
    </row>
    <row r="394" customFormat="false" ht="15" hidden="false" customHeight="false" outlineLevel="0" collapsed="false">
      <c r="A394" s="0" t="s">
        <v>4357</v>
      </c>
      <c r="B394" s="0" t="s">
        <v>69</v>
      </c>
    </row>
    <row r="395" customFormat="false" ht="15" hidden="false" customHeight="false" outlineLevel="0" collapsed="false">
      <c r="A395" s="0" t="s">
        <v>4343</v>
      </c>
      <c r="B395" s="0" t="s">
        <v>50</v>
      </c>
    </row>
    <row r="396" customFormat="false" ht="15" hidden="false" customHeight="false" outlineLevel="0" collapsed="false">
      <c r="A396" s="0" t="s">
        <v>4414</v>
      </c>
      <c r="B396" s="0" t="s">
        <v>50</v>
      </c>
    </row>
    <row r="397" customFormat="false" ht="15" hidden="false" customHeight="false" outlineLevel="0" collapsed="false">
      <c r="A397" s="0" t="s">
        <v>4354</v>
      </c>
      <c r="B397" s="0" t="s">
        <v>50</v>
      </c>
    </row>
    <row r="398" customFormat="false" ht="15" hidden="false" customHeight="false" outlineLevel="0" collapsed="false">
      <c r="A398" s="0" t="s">
        <v>4343</v>
      </c>
      <c r="B398" s="0" t="s">
        <v>50</v>
      </c>
    </row>
    <row r="399" customFormat="false" ht="15" hidden="false" customHeight="false" outlineLevel="0" collapsed="false">
      <c r="A399" s="0" t="s">
        <v>4415</v>
      </c>
      <c r="B399" s="0" t="s">
        <v>50</v>
      </c>
    </row>
    <row r="400" customFormat="false" ht="15" hidden="false" customHeight="false" outlineLevel="0" collapsed="false">
      <c r="A400" s="0" t="s">
        <v>69</v>
      </c>
      <c r="B400" s="0" t="s">
        <v>69</v>
      </c>
    </row>
    <row r="401" customFormat="false" ht="15" hidden="false" customHeight="false" outlineLevel="0" collapsed="false">
      <c r="A401" s="0" t="s">
        <v>4376</v>
      </c>
      <c r="B401" s="0" t="s">
        <v>69</v>
      </c>
    </row>
    <row r="402" customFormat="false" ht="15" hidden="false" customHeight="false" outlineLevel="0" collapsed="false">
      <c r="A402" s="0" t="s">
        <v>4353</v>
      </c>
      <c r="B402" s="0" t="s">
        <v>69</v>
      </c>
    </row>
    <row r="403" customFormat="false" ht="15" hidden="false" customHeight="false" outlineLevel="0" collapsed="false">
      <c r="A403" s="0" t="s">
        <v>4356</v>
      </c>
      <c r="B403" s="0" t="s">
        <v>69</v>
      </c>
    </row>
    <row r="404" customFormat="false" ht="15" hidden="false" customHeight="false" outlineLevel="0" collapsed="false">
      <c r="A404" s="0" t="s">
        <v>4376</v>
      </c>
      <c r="B404" s="0" t="s">
        <v>69</v>
      </c>
    </row>
    <row r="405" customFormat="false" ht="15" hidden="false" customHeight="false" outlineLevel="0" collapsed="false">
      <c r="A405" s="0" t="s">
        <v>4348</v>
      </c>
      <c r="B405" s="0" t="s">
        <v>69</v>
      </c>
    </row>
    <row r="406" customFormat="false" ht="15" hidden="false" customHeight="false" outlineLevel="0" collapsed="false">
      <c r="A406" s="0" t="s">
        <v>4343</v>
      </c>
      <c r="B406" s="0" t="s">
        <v>50</v>
      </c>
    </row>
    <row r="407" customFormat="false" ht="15" hidden="false" customHeight="false" outlineLevel="0" collapsed="false">
      <c r="A407" s="0" t="s">
        <v>4416</v>
      </c>
      <c r="B407" s="0" t="s">
        <v>69</v>
      </c>
    </row>
    <row r="408" customFormat="false" ht="15" hidden="false" customHeight="false" outlineLevel="0" collapsed="false">
      <c r="A408" s="0" t="s">
        <v>4406</v>
      </c>
      <c r="B408" s="0" t="s">
        <v>42</v>
      </c>
    </row>
    <row r="409" customFormat="false" ht="15" hidden="false" customHeight="false" outlineLevel="0" collapsed="false">
      <c r="A409" s="0" t="s">
        <v>4351</v>
      </c>
      <c r="B409" s="0" t="s">
        <v>69</v>
      </c>
    </row>
    <row r="410" customFormat="false" ht="15" hidden="false" customHeight="false" outlineLevel="0" collapsed="false">
      <c r="A410" s="0" t="s">
        <v>4380</v>
      </c>
      <c r="B410" s="0" t="s">
        <v>69</v>
      </c>
    </row>
    <row r="411" customFormat="false" ht="15" hidden="false" customHeight="false" outlineLevel="0" collapsed="false">
      <c r="A411" s="0" t="s">
        <v>4343</v>
      </c>
      <c r="B411" s="0" t="s">
        <v>50</v>
      </c>
    </row>
    <row r="412" customFormat="false" ht="15" hidden="false" customHeight="false" outlineLevel="0" collapsed="false">
      <c r="A412" s="0" t="s">
        <v>4380</v>
      </c>
      <c r="B412" s="0" t="s">
        <v>69</v>
      </c>
    </row>
    <row r="413" customFormat="false" ht="15" hidden="false" customHeight="false" outlineLevel="0" collapsed="false">
      <c r="A413" s="0" t="s">
        <v>4343</v>
      </c>
      <c r="B413" s="0" t="s">
        <v>50</v>
      </c>
    </row>
    <row r="414" customFormat="false" ht="15" hidden="false" customHeight="false" outlineLevel="0" collapsed="false">
      <c r="A414" s="0" t="e">
        <f aca="false">#N/A</f>
        <v>#N/A</v>
      </c>
    </row>
    <row r="415" customFormat="false" ht="15" hidden="false" customHeight="false" outlineLevel="0" collapsed="false">
      <c r="A415" s="0" t="s">
        <v>4343</v>
      </c>
      <c r="B415" s="0" t="s">
        <v>50</v>
      </c>
    </row>
    <row r="416" customFormat="false" ht="15" hidden="false" customHeight="false" outlineLevel="0" collapsed="false">
      <c r="A416" s="0" t="s">
        <v>4350</v>
      </c>
      <c r="B416" s="0" t="s">
        <v>69</v>
      </c>
    </row>
    <row r="417" customFormat="false" ht="15" hidden="false" customHeight="false" outlineLevel="0" collapsed="false">
      <c r="A417" s="0" t="s">
        <v>4387</v>
      </c>
      <c r="B417" s="0" t="s">
        <v>50</v>
      </c>
    </row>
    <row r="418" customFormat="false" ht="15" hidden="false" customHeight="false" outlineLevel="0" collapsed="false">
      <c r="A418" s="0" t="s">
        <v>4385</v>
      </c>
      <c r="B418" s="0" t="s">
        <v>42</v>
      </c>
    </row>
    <row r="419" customFormat="false" ht="15" hidden="false" customHeight="false" outlineLevel="0" collapsed="false">
      <c r="A419" s="0" t="s">
        <v>4357</v>
      </c>
      <c r="B419" s="0" t="s">
        <v>69</v>
      </c>
    </row>
    <row r="420" customFormat="false" ht="15" hidden="false" customHeight="false" outlineLevel="0" collapsed="false">
      <c r="A420" s="0" t="s">
        <v>69</v>
      </c>
      <c r="B420" s="0" t="s">
        <v>69</v>
      </c>
    </row>
    <row r="421" customFormat="false" ht="15" hidden="false" customHeight="false" outlineLevel="0" collapsed="false">
      <c r="A421" s="0" t="s">
        <v>4370</v>
      </c>
      <c r="B421" s="0" t="s">
        <v>50</v>
      </c>
    </row>
    <row r="422" customFormat="false" ht="15" hidden="false" customHeight="false" outlineLevel="0" collapsed="false">
      <c r="A422" s="0" t="s">
        <v>4349</v>
      </c>
      <c r="B422" s="0" t="s">
        <v>69</v>
      </c>
    </row>
    <row r="423" customFormat="false" ht="15" hidden="false" customHeight="false" outlineLevel="0" collapsed="false">
      <c r="A423" s="0" t="s">
        <v>4387</v>
      </c>
      <c r="B423" s="0" t="s">
        <v>50</v>
      </c>
    </row>
    <row r="424" customFormat="false" ht="15" hidden="false" customHeight="false" outlineLevel="0" collapsed="false">
      <c r="A424" s="0" t="s">
        <v>4343</v>
      </c>
      <c r="B424" s="0" t="s">
        <v>50</v>
      </c>
    </row>
    <row r="425" customFormat="false" ht="15" hidden="false" customHeight="false" outlineLevel="0" collapsed="false">
      <c r="A425" s="0" t="s">
        <v>69</v>
      </c>
      <c r="B425" s="0" t="s">
        <v>69</v>
      </c>
    </row>
    <row r="426" customFormat="false" ht="15" hidden="false" customHeight="false" outlineLevel="0" collapsed="false">
      <c r="A426" s="0" t="s">
        <v>4343</v>
      </c>
      <c r="B426" s="0" t="s">
        <v>50</v>
      </c>
    </row>
    <row r="427" customFormat="false" ht="15" hidden="false" customHeight="false" outlineLevel="0" collapsed="false">
      <c r="A427" s="0" t="s">
        <v>4364</v>
      </c>
      <c r="B427" s="0" t="s">
        <v>50</v>
      </c>
    </row>
    <row r="428" customFormat="false" ht="15" hidden="false" customHeight="false" outlineLevel="0" collapsed="false">
      <c r="A428" s="0" t="s">
        <v>4392</v>
      </c>
      <c r="B428" s="0" t="s">
        <v>50</v>
      </c>
    </row>
    <row r="429" customFormat="false" ht="15" hidden="false" customHeight="false" outlineLevel="0" collapsed="false">
      <c r="A429" s="0" t="s">
        <v>69</v>
      </c>
      <c r="B429" s="0" t="s">
        <v>69</v>
      </c>
    </row>
    <row r="430" customFormat="false" ht="15" hidden="false" customHeight="false" outlineLevel="0" collapsed="false">
      <c r="A430" s="0" t="s">
        <v>4417</v>
      </c>
      <c r="B430" s="0" t="s">
        <v>50</v>
      </c>
    </row>
    <row r="431" customFormat="false" ht="15" hidden="false" customHeight="false" outlineLevel="0" collapsed="false">
      <c r="A431" s="0" t="s">
        <v>4356</v>
      </c>
      <c r="B431" s="0" t="s">
        <v>69</v>
      </c>
    </row>
    <row r="432" customFormat="false" ht="15" hidden="false" customHeight="false" outlineLevel="0" collapsed="false">
      <c r="A432" s="0" t="s">
        <v>4350</v>
      </c>
      <c r="B432" s="0" t="s">
        <v>69</v>
      </c>
    </row>
    <row r="433" customFormat="false" ht="15" hidden="false" customHeight="false" outlineLevel="0" collapsed="false">
      <c r="A433" s="0" t="s">
        <v>4344</v>
      </c>
      <c r="B433" s="0" t="s">
        <v>69</v>
      </c>
    </row>
    <row r="434" customFormat="false" ht="15" hidden="false" customHeight="false" outlineLevel="0" collapsed="false">
      <c r="A434" s="0" t="s">
        <v>4354</v>
      </c>
      <c r="B434" s="0" t="s">
        <v>50</v>
      </c>
    </row>
    <row r="435" customFormat="false" ht="15" hidden="false" customHeight="false" outlineLevel="0" collapsed="false">
      <c r="A435" s="0" t="s">
        <v>4343</v>
      </c>
      <c r="B435" s="0" t="s">
        <v>50</v>
      </c>
    </row>
    <row r="436" customFormat="false" ht="15" hidden="false" customHeight="false" outlineLevel="0" collapsed="false">
      <c r="A436" s="0" t="s">
        <v>4343</v>
      </c>
      <c r="B436" s="0" t="s">
        <v>50</v>
      </c>
    </row>
    <row r="437" customFormat="false" ht="15" hidden="false" customHeight="false" outlineLevel="0" collapsed="false">
      <c r="A437" s="0" t="s">
        <v>4349</v>
      </c>
      <c r="B437" s="0" t="s">
        <v>69</v>
      </c>
    </row>
    <row r="438" customFormat="false" ht="15" hidden="false" customHeight="false" outlineLevel="0" collapsed="false">
      <c r="A438" s="0" t="s">
        <v>4376</v>
      </c>
      <c r="B438" s="0" t="s">
        <v>69</v>
      </c>
    </row>
    <row r="439" customFormat="false" ht="15" hidden="false" customHeight="false" outlineLevel="0" collapsed="false">
      <c r="A439" s="0" t="s">
        <v>4343</v>
      </c>
      <c r="B439" s="0" t="s">
        <v>50</v>
      </c>
    </row>
    <row r="440" customFormat="false" ht="15" hidden="false" customHeight="false" outlineLevel="0" collapsed="false">
      <c r="A440" s="0" t="s">
        <v>4418</v>
      </c>
      <c r="B440" s="0" t="s">
        <v>50</v>
      </c>
    </row>
    <row r="441" customFormat="false" ht="15" hidden="false" customHeight="false" outlineLevel="0" collapsed="false">
      <c r="A441" s="0" t="s">
        <v>4357</v>
      </c>
      <c r="B441" s="0" t="s">
        <v>69</v>
      </c>
    </row>
    <row r="442" customFormat="false" ht="15" hidden="false" customHeight="false" outlineLevel="0" collapsed="false">
      <c r="A442" s="0" t="s">
        <v>4419</v>
      </c>
      <c r="B442" s="0" t="s">
        <v>50</v>
      </c>
    </row>
    <row r="443" customFormat="false" ht="15" hidden="false" customHeight="false" outlineLevel="0" collapsed="false">
      <c r="A443" s="0" t="s">
        <v>4374</v>
      </c>
      <c r="B443" s="0" t="s">
        <v>69</v>
      </c>
    </row>
    <row r="444" customFormat="false" ht="15" hidden="false" customHeight="false" outlineLevel="0" collapsed="false">
      <c r="A444" s="0" t="s">
        <v>4343</v>
      </c>
      <c r="B444" s="0" t="s">
        <v>50</v>
      </c>
    </row>
    <row r="445" customFormat="false" ht="15" hidden="false" customHeight="false" outlineLevel="0" collapsed="false">
      <c r="A445" s="0" t="s">
        <v>4342</v>
      </c>
      <c r="B445" s="0" t="s">
        <v>42</v>
      </c>
    </row>
    <row r="446" customFormat="false" ht="15" hidden="false" customHeight="false" outlineLevel="0" collapsed="false">
      <c r="A446" s="0" t="s">
        <v>4343</v>
      </c>
      <c r="B446" s="0" t="s">
        <v>50</v>
      </c>
    </row>
    <row r="447" customFormat="false" ht="15" hidden="false" customHeight="false" outlineLevel="0" collapsed="false">
      <c r="A447" s="0" t="s">
        <v>4363</v>
      </c>
      <c r="B447" s="0" t="s">
        <v>69</v>
      </c>
    </row>
    <row r="448" customFormat="false" ht="15" hidden="false" customHeight="false" outlineLevel="0" collapsed="false">
      <c r="A448" s="0" t="s">
        <v>4420</v>
      </c>
      <c r="B448" s="0" t="s">
        <v>69</v>
      </c>
    </row>
    <row r="449" customFormat="false" ht="15" hidden="false" customHeight="false" outlineLevel="0" collapsed="false">
      <c r="A449" s="0" t="s">
        <v>4343</v>
      </c>
      <c r="B449" s="0" t="s">
        <v>50</v>
      </c>
    </row>
    <row r="450" customFormat="false" ht="15" hidden="false" customHeight="false" outlineLevel="0" collapsed="false">
      <c r="A450" s="0" t="s">
        <v>69</v>
      </c>
      <c r="B450" s="0" t="s">
        <v>69</v>
      </c>
    </row>
    <row r="451" customFormat="false" ht="15" hidden="false" customHeight="false" outlineLevel="0" collapsed="false">
      <c r="A451" s="0" t="s">
        <v>4368</v>
      </c>
      <c r="B451" s="0" t="s">
        <v>69</v>
      </c>
    </row>
    <row r="452" customFormat="false" ht="15" hidden="false" customHeight="false" outlineLevel="0" collapsed="false">
      <c r="A452" s="0" t="s">
        <v>4356</v>
      </c>
      <c r="B452" s="0" t="s">
        <v>69</v>
      </c>
    </row>
    <row r="453" customFormat="false" ht="15" hidden="false" customHeight="false" outlineLevel="0" collapsed="false">
      <c r="A453" s="0" t="s">
        <v>4349</v>
      </c>
      <c r="B453" s="0" t="s">
        <v>69</v>
      </c>
    </row>
    <row r="454" customFormat="false" ht="15" hidden="false" customHeight="false" outlineLevel="0" collapsed="false">
      <c r="A454" s="0" t="s">
        <v>69</v>
      </c>
      <c r="B454" s="0" t="s">
        <v>69</v>
      </c>
    </row>
    <row r="455" customFormat="false" ht="15" hidden="false" customHeight="false" outlineLevel="0" collapsed="false">
      <c r="A455" s="0" t="s">
        <v>4343</v>
      </c>
      <c r="B455" s="0" t="s">
        <v>50</v>
      </c>
    </row>
    <row r="456" customFormat="false" ht="15" hidden="false" customHeight="false" outlineLevel="0" collapsed="false">
      <c r="A456" s="0" t="s">
        <v>4356</v>
      </c>
      <c r="B456" s="0" t="s">
        <v>69</v>
      </c>
    </row>
    <row r="457" customFormat="false" ht="15" hidden="false" customHeight="false" outlineLevel="0" collapsed="false">
      <c r="A457" s="0" t="s">
        <v>4376</v>
      </c>
      <c r="B457" s="0" t="s">
        <v>69</v>
      </c>
    </row>
    <row r="458" customFormat="false" ht="15" hidden="false" customHeight="false" outlineLevel="0" collapsed="false">
      <c r="A458" s="0" t="s">
        <v>4370</v>
      </c>
      <c r="B458" s="0" t="s">
        <v>50</v>
      </c>
    </row>
    <row r="459" customFormat="false" ht="15" hidden="false" customHeight="false" outlineLevel="0" collapsed="false">
      <c r="A459" s="0" t="s">
        <v>4343</v>
      </c>
      <c r="B459" s="0" t="s">
        <v>50</v>
      </c>
    </row>
    <row r="460" customFormat="false" ht="15" hidden="false" customHeight="false" outlineLevel="0" collapsed="false">
      <c r="A460" s="0" t="s">
        <v>4348</v>
      </c>
      <c r="B460" s="0" t="s">
        <v>69</v>
      </c>
    </row>
    <row r="461" customFormat="false" ht="15" hidden="false" customHeight="false" outlineLevel="0" collapsed="false">
      <c r="A461" s="0" t="s">
        <v>4364</v>
      </c>
      <c r="B461" s="0" t="s">
        <v>50</v>
      </c>
    </row>
    <row r="462" customFormat="false" ht="15" hidden="false" customHeight="false" outlineLevel="0" collapsed="false">
      <c r="A462" s="0" t="s">
        <v>4352</v>
      </c>
      <c r="B462" s="0" t="s">
        <v>50</v>
      </c>
    </row>
    <row r="463" customFormat="false" ht="15" hidden="false" customHeight="false" outlineLevel="0" collapsed="false">
      <c r="A463" s="0" t="s">
        <v>4350</v>
      </c>
      <c r="B463" s="0" t="s">
        <v>69</v>
      </c>
    </row>
    <row r="464" customFormat="false" ht="15" hidden="false" customHeight="false" outlineLevel="0" collapsed="false">
      <c r="A464" s="0" t="s">
        <v>4364</v>
      </c>
      <c r="B464" s="0" t="s">
        <v>50</v>
      </c>
    </row>
    <row r="465" customFormat="false" ht="15" hidden="false" customHeight="false" outlineLevel="0" collapsed="false">
      <c r="A465" s="0" t="s">
        <v>4359</v>
      </c>
      <c r="B465" s="0" t="s">
        <v>50</v>
      </c>
    </row>
    <row r="466" customFormat="false" ht="15" hidden="false" customHeight="false" outlineLevel="0" collapsed="false">
      <c r="A466" s="0" t="s">
        <v>4403</v>
      </c>
      <c r="B466" s="0" t="s">
        <v>50</v>
      </c>
    </row>
    <row r="467" customFormat="false" ht="15" hidden="false" customHeight="false" outlineLevel="0" collapsed="false">
      <c r="A467" s="0" t="s">
        <v>4409</v>
      </c>
      <c r="B467" s="0" t="s">
        <v>50</v>
      </c>
    </row>
    <row r="468" customFormat="false" ht="15" hidden="false" customHeight="false" outlineLevel="0" collapsed="false">
      <c r="A468" s="0" t="s">
        <v>4343</v>
      </c>
      <c r="B468" s="0" t="s">
        <v>50</v>
      </c>
    </row>
    <row r="469" customFormat="false" ht="15" hidden="false" customHeight="false" outlineLevel="0" collapsed="false">
      <c r="A469" s="0" t="s">
        <v>4342</v>
      </c>
      <c r="B469" s="0" t="s">
        <v>42</v>
      </c>
    </row>
    <row r="470" customFormat="false" ht="15" hidden="false" customHeight="false" outlineLevel="0" collapsed="false">
      <c r="A470" s="0" t="s">
        <v>4364</v>
      </c>
      <c r="B470" s="0" t="s">
        <v>50</v>
      </c>
    </row>
    <row r="471" customFormat="false" ht="15" hidden="false" customHeight="false" outlineLevel="0" collapsed="false">
      <c r="A471" s="0" t="s">
        <v>4387</v>
      </c>
      <c r="B471" s="0" t="s">
        <v>50</v>
      </c>
    </row>
    <row r="472" customFormat="false" ht="15" hidden="false" customHeight="false" outlineLevel="0" collapsed="false">
      <c r="A472" s="0" t="s">
        <v>4421</v>
      </c>
      <c r="B472" s="0" t="s">
        <v>50</v>
      </c>
    </row>
    <row r="473" customFormat="false" ht="15" hidden="false" customHeight="false" outlineLevel="0" collapsed="false">
      <c r="A473" s="0" t="s">
        <v>4343</v>
      </c>
      <c r="B473" s="0" t="s">
        <v>50</v>
      </c>
    </row>
    <row r="474" customFormat="false" ht="15" hidden="false" customHeight="false" outlineLevel="0" collapsed="false">
      <c r="A474" s="0" t="s">
        <v>4343</v>
      </c>
      <c r="B474" s="0" t="s">
        <v>50</v>
      </c>
    </row>
    <row r="475" customFormat="false" ht="15" hidden="false" customHeight="false" outlineLevel="0" collapsed="false">
      <c r="A475" s="0" t="s">
        <v>4387</v>
      </c>
      <c r="B475" s="0" t="s">
        <v>50</v>
      </c>
    </row>
    <row r="476" customFormat="false" ht="15" hidden="false" customHeight="false" outlineLevel="0" collapsed="false">
      <c r="A476" s="0" t="s">
        <v>4380</v>
      </c>
      <c r="B476" s="0" t="s">
        <v>69</v>
      </c>
    </row>
    <row r="477" customFormat="false" ht="15" hidden="false" customHeight="false" outlineLevel="0" collapsed="false">
      <c r="A477" s="0" t="s">
        <v>4343</v>
      </c>
      <c r="B477" s="0" t="s">
        <v>50</v>
      </c>
    </row>
    <row r="478" customFormat="false" ht="15" hidden="false" customHeight="false" outlineLevel="0" collapsed="false">
      <c r="A478" s="0" t="s">
        <v>4345</v>
      </c>
      <c r="B478" s="0" t="s">
        <v>69</v>
      </c>
    </row>
    <row r="479" customFormat="false" ht="15" hidden="false" customHeight="false" outlineLevel="0" collapsed="false">
      <c r="A479" s="0" t="s">
        <v>4376</v>
      </c>
      <c r="B479" s="0" t="s">
        <v>69</v>
      </c>
    </row>
    <row r="480" customFormat="false" ht="15" hidden="false" customHeight="false" outlineLevel="0" collapsed="false">
      <c r="A480" s="0" t="s">
        <v>4370</v>
      </c>
      <c r="B480" s="0" t="s">
        <v>50</v>
      </c>
    </row>
    <row r="481" customFormat="false" ht="15" hidden="false" customHeight="false" outlineLevel="0" collapsed="false">
      <c r="A481" s="0" t="s">
        <v>4356</v>
      </c>
      <c r="B481" s="0" t="s">
        <v>69</v>
      </c>
    </row>
    <row r="482" customFormat="false" ht="15" hidden="false" customHeight="false" outlineLevel="0" collapsed="false">
      <c r="A482" s="0" t="s">
        <v>4351</v>
      </c>
      <c r="B482" s="0" t="s">
        <v>69</v>
      </c>
    </row>
    <row r="483" customFormat="false" ht="15" hidden="false" customHeight="false" outlineLevel="0" collapsed="false">
      <c r="A483" s="0" t="s">
        <v>4343</v>
      </c>
      <c r="B483" s="0" t="s">
        <v>50</v>
      </c>
    </row>
    <row r="484" customFormat="false" ht="15" hidden="false" customHeight="false" outlineLevel="0" collapsed="false">
      <c r="A484" s="0" t="s">
        <v>4385</v>
      </c>
      <c r="B484" s="0" t="s">
        <v>42</v>
      </c>
    </row>
    <row r="485" customFormat="false" ht="15" hidden="false" customHeight="false" outlineLevel="0" collapsed="false">
      <c r="A485" s="0" t="s">
        <v>4422</v>
      </c>
      <c r="B485" s="0" t="s">
        <v>50</v>
      </c>
    </row>
    <row r="486" customFormat="false" ht="15" hidden="false" customHeight="false" outlineLevel="0" collapsed="false">
      <c r="A486" s="0" t="s">
        <v>4349</v>
      </c>
      <c r="B486" s="0" t="s">
        <v>69</v>
      </c>
    </row>
    <row r="487" customFormat="false" ht="15" hidden="false" customHeight="false" outlineLevel="0" collapsed="false">
      <c r="A487" s="0" t="s">
        <v>4350</v>
      </c>
      <c r="B487" s="0" t="s">
        <v>69</v>
      </c>
    </row>
    <row r="488" customFormat="false" ht="15" hidden="false" customHeight="false" outlineLevel="0" collapsed="false">
      <c r="A488" s="0" t="e">
        <f aca="false">#N/A</f>
        <v>#N/A</v>
      </c>
    </row>
    <row r="489" customFormat="false" ht="15" hidden="false" customHeight="false" outlineLevel="0" collapsed="false">
      <c r="A489" s="0" t="s">
        <v>4343</v>
      </c>
      <c r="B489" s="0" t="s">
        <v>50</v>
      </c>
    </row>
    <row r="490" customFormat="false" ht="15" hidden="false" customHeight="false" outlineLevel="0" collapsed="false">
      <c r="A490" s="0" t="s">
        <v>4385</v>
      </c>
      <c r="B490" s="0" t="s">
        <v>42</v>
      </c>
    </row>
    <row r="491" customFormat="false" ht="15" hidden="false" customHeight="false" outlineLevel="0" collapsed="false">
      <c r="A491" s="0" t="s">
        <v>4423</v>
      </c>
      <c r="B491" s="0" t="s">
        <v>50</v>
      </c>
    </row>
    <row r="492" customFormat="false" ht="15" hidden="false" customHeight="false" outlineLevel="0" collapsed="false">
      <c r="A492" s="0" t="s">
        <v>4350</v>
      </c>
      <c r="B492" s="0" t="s">
        <v>69</v>
      </c>
    </row>
    <row r="493" customFormat="false" ht="15" hidden="false" customHeight="false" outlineLevel="0" collapsed="false">
      <c r="A493" s="0" t="s">
        <v>4374</v>
      </c>
      <c r="B493" s="0" t="s">
        <v>69</v>
      </c>
    </row>
    <row r="494" customFormat="false" ht="15" hidden="false" customHeight="false" outlineLevel="0" collapsed="false">
      <c r="A494" s="0" t="s">
        <v>4347</v>
      </c>
      <c r="B494" s="0" t="s">
        <v>69</v>
      </c>
    </row>
    <row r="495" customFormat="false" ht="15" hidden="false" customHeight="false" outlineLevel="0" collapsed="false">
      <c r="A495" s="0" t="s">
        <v>69</v>
      </c>
      <c r="B495" s="0" t="s">
        <v>69</v>
      </c>
    </row>
    <row r="496" customFormat="false" ht="15" hidden="false" customHeight="false" outlineLevel="0" collapsed="false">
      <c r="A496" s="0" t="s">
        <v>4351</v>
      </c>
      <c r="B496" s="0" t="s">
        <v>69</v>
      </c>
    </row>
    <row r="497" customFormat="false" ht="15" hidden="false" customHeight="false" outlineLevel="0" collapsed="false">
      <c r="A497" s="0" t="s">
        <v>4405</v>
      </c>
      <c r="B497" s="0" t="s">
        <v>69</v>
      </c>
    </row>
    <row r="498" customFormat="false" ht="15" hidden="false" customHeight="false" outlineLevel="0" collapsed="false">
      <c r="A498" s="0" t="s">
        <v>69</v>
      </c>
      <c r="B498" s="0" t="s">
        <v>69</v>
      </c>
    </row>
    <row r="499" customFormat="false" ht="15" hidden="false" customHeight="false" outlineLevel="0" collapsed="false">
      <c r="A499" s="0" t="s">
        <v>4347</v>
      </c>
      <c r="B499" s="0" t="s">
        <v>69</v>
      </c>
    </row>
    <row r="500" customFormat="false" ht="15" hidden="false" customHeight="false" outlineLevel="0" collapsed="false">
      <c r="A500" s="0" t="s">
        <v>4343</v>
      </c>
      <c r="B500" s="0" t="s">
        <v>50</v>
      </c>
    </row>
    <row r="501" customFormat="false" ht="15" hidden="false" customHeight="false" outlineLevel="0" collapsed="false">
      <c r="A501" s="0" t="s">
        <v>4342</v>
      </c>
      <c r="B501" s="0" t="s">
        <v>42</v>
      </c>
    </row>
    <row r="502" customFormat="false" ht="15" hidden="false" customHeight="false" outlineLevel="0" collapsed="false">
      <c r="A502" s="0" t="s">
        <v>4370</v>
      </c>
      <c r="B502" s="0" t="s">
        <v>50</v>
      </c>
    </row>
    <row r="503" customFormat="false" ht="15" hidden="false" customHeight="false" outlineLevel="0" collapsed="false">
      <c r="A503" s="0" t="s">
        <v>4380</v>
      </c>
      <c r="B503" s="0" t="s">
        <v>69</v>
      </c>
    </row>
    <row r="504" customFormat="false" ht="15" hidden="false" customHeight="false" outlineLevel="0" collapsed="false">
      <c r="A504" s="0" t="s">
        <v>4353</v>
      </c>
      <c r="B504" s="0" t="s">
        <v>69</v>
      </c>
    </row>
    <row r="505" customFormat="false" ht="15" hidden="false" customHeight="false" outlineLevel="0" collapsed="false">
      <c r="A505" s="0" t="s">
        <v>69</v>
      </c>
      <c r="B505" s="0" t="s">
        <v>69</v>
      </c>
    </row>
    <row r="506" customFormat="false" ht="15" hidden="false" customHeight="false" outlineLevel="0" collapsed="false">
      <c r="A506" s="0" t="s">
        <v>4344</v>
      </c>
      <c r="B506" s="0" t="s">
        <v>69</v>
      </c>
    </row>
    <row r="507" customFormat="false" ht="15" hidden="false" customHeight="false" outlineLevel="0" collapsed="false">
      <c r="A507" s="0" t="s">
        <v>4343</v>
      </c>
      <c r="B507" s="0" t="s">
        <v>50</v>
      </c>
    </row>
    <row r="508" customFormat="false" ht="15" hidden="false" customHeight="false" outlineLevel="0" collapsed="false">
      <c r="A508" s="0" t="s">
        <v>4343</v>
      </c>
      <c r="B508" s="0" t="s">
        <v>50</v>
      </c>
    </row>
    <row r="509" customFormat="false" ht="15" hidden="false" customHeight="false" outlineLevel="0" collapsed="false">
      <c r="A509" s="0" t="s">
        <v>4343</v>
      </c>
      <c r="B509" s="0" t="s">
        <v>50</v>
      </c>
    </row>
    <row r="510" customFormat="false" ht="15" hidden="false" customHeight="false" outlineLevel="0" collapsed="false">
      <c r="A510" s="0" t="s">
        <v>4343</v>
      </c>
      <c r="B510" s="0" t="s">
        <v>50</v>
      </c>
    </row>
    <row r="511" customFormat="false" ht="15" hidden="false" customHeight="false" outlineLevel="0" collapsed="false">
      <c r="A511" s="0" t="s">
        <v>4343</v>
      </c>
      <c r="B511" s="0" t="s">
        <v>50</v>
      </c>
    </row>
    <row r="512" customFormat="false" ht="15" hidden="false" customHeight="false" outlineLevel="0" collapsed="false">
      <c r="A512" s="0" t="s">
        <v>4359</v>
      </c>
      <c r="B512" s="0" t="s">
        <v>50</v>
      </c>
    </row>
    <row r="513" customFormat="false" ht="15" hidden="false" customHeight="false" outlineLevel="0" collapsed="false">
      <c r="A513" s="0" t="s">
        <v>4424</v>
      </c>
      <c r="B513" s="0" t="s">
        <v>50</v>
      </c>
    </row>
    <row r="514" customFormat="false" ht="15" hidden="false" customHeight="false" outlineLevel="0" collapsed="false">
      <c r="A514" s="0" t="s">
        <v>4342</v>
      </c>
      <c r="B514" s="0" t="s">
        <v>42</v>
      </c>
    </row>
    <row r="515" customFormat="false" ht="15" hidden="false" customHeight="false" outlineLevel="0" collapsed="false">
      <c r="A515" s="0" t="s">
        <v>4343</v>
      </c>
      <c r="B515" s="0" t="s">
        <v>50</v>
      </c>
    </row>
    <row r="516" customFormat="false" ht="15" hidden="false" customHeight="false" outlineLevel="0" collapsed="false">
      <c r="A516" s="0" t="s">
        <v>4425</v>
      </c>
      <c r="B516" s="0" t="s">
        <v>50</v>
      </c>
    </row>
    <row r="517" customFormat="false" ht="15" hidden="false" customHeight="false" outlineLevel="0" collapsed="false">
      <c r="A517" s="0" t="s">
        <v>4347</v>
      </c>
      <c r="B517" s="0" t="s">
        <v>69</v>
      </c>
    </row>
    <row r="518" customFormat="false" ht="15" hidden="false" customHeight="false" outlineLevel="0" collapsed="false">
      <c r="A518" s="0" t="s">
        <v>4350</v>
      </c>
      <c r="B518" s="0" t="s">
        <v>69</v>
      </c>
    </row>
    <row r="519" customFormat="false" ht="15" hidden="false" customHeight="false" outlineLevel="0" collapsed="false">
      <c r="A519" s="0" t="s">
        <v>4343</v>
      </c>
      <c r="B519" s="0" t="s">
        <v>50</v>
      </c>
    </row>
    <row r="520" customFormat="false" ht="15" hidden="false" customHeight="false" outlineLevel="0" collapsed="false">
      <c r="A520" s="0" t="s">
        <v>4380</v>
      </c>
      <c r="B520" s="0" t="s">
        <v>69</v>
      </c>
    </row>
    <row r="521" customFormat="false" ht="15" hidden="false" customHeight="false" outlineLevel="0" collapsed="false">
      <c r="A521" s="0" t="s">
        <v>4426</v>
      </c>
      <c r="B521" s="0" t="s">
        <v>50</v>
      </c>
    </row>
    <row r="522" customFormat="false" ht="15" hidden="false" customHeight="false" outlineLevel="0" collapsed="false">
      <c r="A522" s="0" t="s">
        <v>4418</v>
      </c>
      <c r="B522" s="0" t="s">
        <v>50</v>
      </c>
    </row>
    <row r="523" customFormat="false" ht="15" hidden="false" customHeight="false" outlineLevel="0" collapsed="false">
      <c r="A523" s="0" t="s">
        <v>4387</v>
      </c>
      <c r="B523" s="0" t="s">
        <v>50</v>
      </c>
    </row>
    <row r="524" customFormat="false" ht="15" hidden="false" customHeight="false" outlineLevel="0" collapsed="false">
      <c r="A524" s="0" t="s">
        <v>4388</v>
      </c>
      <c r="B524" s="0" t="s">
        <v>50</v>
      </c>
    </row>
    <row r="525" customFormat="false" ht="15" hidden="false" customHeight="false" outlineLevel="0" collapsed="false">
      <c r="A525" s="0" t="s">
        <v>4343</v>
      </c>
      <c r="B525" s="0" t="s">
        <v>50</v>
      </c>
    </row>
    <row r="526" customFormat="false" ht="15" hidden="false" customHeight="false" outlineLevel="0" collapsed="false">
      <c r="A526" s="0" t="s">
        <v>4376</v>
      </c>
      <c r="B526" s="0" t="s">
        <v>69</v>
      </c>
    </row>
    <row r="527" customFormat="false" ht="15" hidden="false" customHeight="false" outlineLevel="0" collapsed="false">
      <c r="A527" s="0" t="s">
        <v>4376</v>
      </c>
      <c r="B527" s="0" t="s">
        <v>69</v>
      </c>
    </row>
    <row r="528" customFormat="false" ht="15" hidden="false" customHeight="false" outlineLevel="0" collapsed="false">
      <c r="A528" s="0" t="s">
        <v>4368</v>
      </c>
      <c r="B528" s="0" t="s">
        <v>69</v>
      </c>
    </row>
    <row r="529" customFormat="false" ht="15" hidden="false" customHeight="false" outlineLevel="0" collapsed="false">
      <c r="A529" s="0" t="s">
        <v>4376</v>
      </c>
      <c r="B529" s="0" t="s">
        <v>69</v>
      </c>
    </row>
    <row r="530" customFormat="false" ht="15" hidden="false" customHeight="false" outlineLevel="0" collapsed="false">
      <c r="A530" s="0" t="s">
        <v>4385</v>
      </c>
      <c r="B530" s="0" t="s">
        <v>42</v>
      </c>
    </row>
    <row r="531" customFormat="false" ht="15" hidden="false" customHeight="false" outlineLevel="0" collapsed="false">
      <c r="A531" s="0" t="s">
        <v>4364</v>
      </c>
      <c r="B531" s="0" t="s">
        <v>50</v>
      </c>
    </row>
    <row r="532" customFormat="false" ht="15" hidden="false" customHeight="false" outlineLevel="0" collapsed="false">
      <c r="A532" s="0" t="s">
        <v>4427</v>
      </c>
      <c r="B532" s="0" t="s">
        <v>445</v>
      </c>
    </row>
    <row r="533" customFormat="false" ht="15" hidden="false" customHeight="false" outlineLevel="0" collapsed="false">
      <c r="A533" s="0" t="s">
        <v>4428</v>
      </c>
      <c r="B533" s="0" t="s">
        <v>69</v>
      </c>
    </row>
    <row r="534" customFormat="false" ht="15" hidden="false" customHeight="false" outlineLevel="0" collapsed="false">
      <c r="A534" s="0" t="s">
        <v>4385</v>
      </c>
      <c r="B534" s="0" t="s">
        <v>42</v>
      </c>
    </row>
    <row r="535" customFormat="false" ht="15" hidden="false" customHeight="false" outlineLevel="0" collapsed="false">
      <c r="A535" s="0" t="s">
        <v>4343</v>
      </c>
      <c r="B535" s="0" t="s">
        <v>50</v>
      </c>
    </row>
    <row r="536" customFormat="false" ht="15" hidden="false" customHeight="false" outlineLevel="0" collapsed="false">
      <c r="A536" s="0" t="s">
        <v>4429</v>
      </c>
      <c r="B536" s="0" t="s">
        <v>445</v>
      </c>
    </row>
    <row r="537" customFormat="false" ht="15" hidden="false" customHeight="false" outlineLevel="0" collapsed="false">
      <c r="A537" s="0" t="s">
        <v>4343</v>
      </c>
      <c r="B537" s="0" t="s">
        <v>50</v>
      </c>
    </row>
    <row r="538" customFormat="false" ht="15" hidden="false" customHeight="false" outlineLevel="0" collapsed="false">
      <c r="A538" s="0" t="s">
        <v>4343</v>
      </c>
      <c r="B538" s="0" t="s">
        <v>50</v>
      </c>
    </row>
    <row r="539" customFormat="false" ht="15" hidden="false" customHeight="false" outlineLevel="0" collapsed="false">
      <c r="A539" s="0" t="s">
        <v>4343</v>
      </c>
      <c r="B539" s="0" t="s">
        <v>50</v>
      </c>
    </row>
    <row r="540" customFormat="false" ht="15" hidden="false" customHeight="false" outlineLevel="0" collapsed="false">
      <c r="A540" s="0" t="s">
        <v>4430</v>
      </c>
      <c r="B540" s="0" t="s">
        <v>50</v>
      </c>
    </row>
    <row r="541" customFormat="false" ht="15" hidden="false" customHeight="false" outlineLevel="0" collapsed="false">
      <c r="A541" s="0" t="s">
        <v>4380</v>
      </c>
      <c r="B541" s="0" t="s">
        <v>69</v>
      </c>
    </row>
    <row r="542" customFormat="false" ht="15" hidden="false" customHeight="false" outlineLevel="0" collapsed="false">
      <c r="A542" s="0" t="s">
        <v>4349</v>
      </c>
      <c r="B542" s="0" t="s">
        <v>69</v>
      </c>
    </row>
    <row r="543" customFormat="false" ht="15" hidden="false" customHeight="false" outlineLevel="0" collapsed="false">
      <c r="A543" s="0" t="s">
        <v>4356</v>
      </c>
      <c r="B543" s="0" t="s">
        <v>69</v>
      </c>
    </row>
    <row r="544" customFormat="false" ht="15" hidden="false" customHeight="false" outlineLevel="0" collapsed="false">
      <c r="A544" s="0" t="s">
        <v>4359</v>
      </c>
      <c r="B544" s="0" t="s">
        <v>50</v>
      </c>
    </row>
    <row r="545" customFormat="false" ht="15" hidden="false" customHeight="false" outlineLevel="0" collapsed="false">
      <c r="A545" s="0" t="s">
        <v>4350</v>
      </c>
      <c r="B545" s="0" t="s">
        <v>69</v>
      </c>
    </row>
    <row r="546" customFormat="false" ht="15" hidden="false" customHeight="false" outlineLevel="0" collapsed="false">
      <c r="A546" s="0" t="s">
        <v>4370</v>
      </c>
      <c r="B546" s="0" t="s">
        <v>50</v>
      </c>
    </row>
    <row r="547" customFormat="false" ht="15" hidden="false" customHeight="false" outlineLevel="0" collapsed="false">
      <c r="A547" s="0" t="s">
        <v>4343</v>
      </c>
      <c r="B547" s="0" t="s">
        <v>50</v>
      </c>
    </row>
    <row r="548" customFormat="false" ht="15" hidden="false" customHeight="false" outlineLevel="0" collapsed="false">
      <c r="A548" s="0" t="s">
        <v>4343</v>
      </c>
      <c r="B548" s="0" t="s">
        <v>50</v>
      </c>
    </row>
    <row r="549" customFormat="false" ht="15" hidden="false" customHeight="false" outlineLevel="0" collapsed="false">
      <c r="A549" s="0" t="s">
        <v>69</v>
      </c>
      <c r="B549" s="0" t="s">
        <v>69</v>
      </c>
    </row>
    <row r="550" customFormat="false" ht="15" hidden="false" customHeight="false" outlineLevel="0" collapsed="false">
      <c r="A550" s="0" t="s">
        <v>4343</v>
      </c>
      <c r="B550" s="0" t="s">
        <v>50</v>
      </c>
    </row>
    <row r="551" customFormat="false" ht="15" hidden="false" customHeight="false" outlineLevel="0" collapsed="false">
      <c r="A551" s="0" t="s">
        <v>4385</v>
      </c>
      <c r="B551" s="0" t="s">
        <v>42</v>
      </c>
    </row>
    <row r="552" customFormat="false" ht="15" hidden="false" customHeight="false" outlineLevel="0" collapsed="false">
      <c r="A552" s="0" t="s">
        <v>4387</v>
      </c>
      <c r="B552" s="0" t="s">
        <v>50</v>
      </c>
    </row>
    <row r="553" customFormat="false" ht="15" hidden="false" customHeight="false" outlineLevel="0" collapsed="false">
      <c r="A553" s="0" t="s">
        <v>4350</v>
      </c>
      <c r="B553" s="0" t="s">
        <v>69</v>
      </c>
    </row>
    <row r="554" customFormat="false" ht="15" hidden="false" customHeight="false" outlineLevel="0" collapsed="false">
      <c r="A554" s="0" t="s">
        <v>4343</v>
      </c>
      <c r="B554" s="0" t="s">
        <v>50</v>
      </c>
    </row>
    <row r="555" customFormat="false" ht="15" hidden="false" customHeight="false" outlineLevel="0" collapsed="false">
      <c r="A555" s="0" t="s">
        <v>4351</v>
      </c>
      <c r="B555" s="0" t="s">
        <v>69</v>
      </c>
    </row>
    <row r="556" customFormat="false" ht="15" hidden="false" customHeight="false" outlineLevel="0" collapsed="false">
      <c r="A556" s="0" t="s">
        <v>4364</v>
      </c>
      <c r="B556" s="0" t="s">
        <v>50</v>
      </c>
    </row>
    <row r="557" customFormat="false" ht="15" hidden="false" customHeight="false" outlineLevel="0" collapsed="false">
      <c r="A557" s="0" t="s">
        <v>4343</v>
      </c>
      <c r="B557" s="0" t="s">
        <v>50</v>
      </c>
    </row>
    <row r="558" customFormat="false" ht="15" hidden="false" customHeight="false" outlineLevel="0" collapsed="false">
      <c r="A558" s="0" t="s">
        <v>4351</v>
      </c>
      <c r="B558" s="0" t="s">
        <v>69</v>
      </c>
    </row>
    <row r="559" customFormat="false" ht="15" hidden="false" customHeight="false" outlineLevel="0" collapsed="false">
      <c r="A559" s="0" t="s">
        <v>4351</v>
      </c>
      <c r="B559" s="0" t="s">
        <v>69</v>
      </c>
    </row>
    <row r="560" customFormat="false" ht="15" hidden="false" customHeight="false" outlineLevel="0" collapsed="false">
      <c r="A560" s="0" t="s">
        <v>4343</v>
      </c>
      <c r="B560" s="0" t="s">
        <v>50</v>
      </c>
    </row>
    <row r="561" customFormat="false" ht="15" hidden="false" customHeight="false" outlineLevel="0" collapsed="false">
      <c r="A561" s="0" t="s">
        <v>4343</v>
      </c>
      <c r="B561" s="0" t="s">
        <v>50</v>
      </c>
    </row>
    <row r="562" customFormat="false" ht="15" hidden="false" customHeight="false" outlineLevel="0" collapsed="false">
      <c r="A562" s="0" t="s">
        <v>4343</v>
      </c>
      <c r="B562" s="0" t="s">
        <v>50</v>
      </c>
    </row>
    <row r="563" customFormat="false" ht="15" hidden="false" customHeight="false" outlineLevel="0" collapsed="false">
      <c r="A563" s="0" t="s">
        <v>4368</v>
      </c>
      <c r="B563" s="0" t="s">
        <v>69</v>
      </c>
    </row>
    <row r="564" customFormat="false" ht="15" hidden="false" customHeight="false" outlineLevel="0" collapsed="false">
      <c r="A564" s="0" t="s">
        <v>4431</v>
      </c>
      <c r="B564" s="0" t="s">
        <v>42</v>
      </c>
    </row>
    <row r="565" customFormat="false" ht="15" hidden="false" customHeight="false" outlineLevel="0" collapsed="false">
      <c r="A565" s="0" t="s">
        <v>4385</v>
      </c>
      <c r="B565" s="0" t="s">
        <v>42</v>
      </c>
    </row>
    <row r="566" customFormat="false" ht="15" hidden="false" customHeight="false" outlineLevel="0" collapsed="false">
      <c r="A566" s="0" t="s">
        <v>4368</v>
      </c>
      <c r="B566" s="0" t="s">
        <v>69</v>
      </c>
    </row>
    <row r="567" customFormat="false" ht="15" hidden="false" customHeight="false" outlineLevel="0" collapsed="false">
      <c r="A567" s="0" t="s">
        <v>69</v>
      </c>
      <c r="B567" s="0" t="s">
        <v>69</v>
      </c>
    </row>
    <row r="568" customFormat="false" ht="15" hidden="false" customHeight="false" outlineLevel="0" collapsed="false">
      <c r="A568" s="0" t="s">
        <v>4432</v>
      </c>
      <c r="B568" s="0" t="s">
        <v>50</v>
      </c>
    </row>
    <row r="569" customFormat="false" ht="15" hidden="false" customHeight="false" outlineLevel="0" collapsed="false">
      <c r="A569" s="0" t="s">
        <v>4433</v>
      </c>
      <c r="B569" s="0" t="s">
        <v>42</v>
      </c>
    </row>
    <row r="570" customFormat="false" ht="15" hidden="false" customHeight="false" outlineLevel="0" collapsed="false">
      <c r="A570" s="0" t="s">
        <v>4364</v>
      </c>
      <c r="B570" s="0" t="s">
        <v>50</v>
      </c>
    </row>
    <row r="571" customFormat="false" ht="15" hidden="false" customHeight="false" outlineLevel="0" collapsed="false">
      <c r="A571" s="0" t="s">
        <v>4342</v>
      </c>
      <c r="B571" s="0" t="s">
        <v>42</v>
      </c>
    </row>
    <row r="572" customFormat="false" ht="15" hidden="false" customHeight="false" outlineLevel="0" collapsed="false">
      <c r="A572" s="0" t="s">
        <v>4405</v>
      </c>
      <c r="B572" s="0" t="s">
        <v>69</v>
      </c>
    </row>
    <row r="573" customFormat="false" ht="15" hidden="false" customHeight="false" outlineLevel="0" collapsed="false">
      <c r="A573" s="0" t="s">
        <v>4370</v>
      </c>
      <c r="B573" s="0" t="s">
        <v>50</v>
      </c>
    </row>
    <row r="574" customFormat="false" ht="15" hidden="false" customHeight="false" outlineLevel="0" collapsed="false">
      <c r="A574" s="0" t="s">
        <v>4350</v>
      </c>
      <c r="B574" s="0" t="s">
        <v>69</v>
      </c>
    </row>
    <row r="575" customFormat="false" ht="15" hidden="false" customHeight="false" outlineLevel="0" collapsed="false">
      <c r="A575" s="0" t="e">
        <f aca="false">#N/A</f>
        <v>#N/A</v>
      </c>
    </row>
    <row r="576" customFormat="false" ht="15" hidden="false" customHeight="false" outlineLevel="0" collapsed="false">
      <c r="A576" s="0" t="s">
        <v>4344</v>
      </c>
      <c r="B576" s="0" t="s">
        <v>69</v>
      </c>
    </row>
    <row r="577" customFormat="false" ht="15" hidden="false" customHeight="false" outlineLevel="0" collapsed="false">
      <c r="A577" s="0" t="s">
        <v>4350</v>
      </c>
      <c r="B577" s="0" t="s">
        <v>69</v>
      </c>
    </row>
    <row r="578" customFormat="false" ht="15" hidden="false" customHeight="false" outlineLevel="0" collapsed="false">
      <c r="A578" s="0" t="s">
        <v>4343</v>
      </c>
      <c r="B578" s="0" t="s">
        <v>50</v>
      </c>
    </row>
    <row r="579" customFormat="false" ht="15" hidden="false" customHeight="false" outlineLevel="0" collapsed="false">
      <c r="A579" s="0" t="s">
        <v>4387</v>
      </c>
      <c r="B579" s="0" t="s">
        <v>50</v>
      </c>
    </row>
    <row r="580" customFormat="false" ht="15" hidden="false" customHeight="false" outlineLevel="0" collapsed="false">
      <c r="A580" s="0" t="s">
        <v>4345</v>
      </c>
      <c r="B580" s="0" t="s">
        <v>69</v>
      </c>
    </row>
    <row r="581" customFormat="false" ht="15" hidden="false" customHeight="false" outlineLevel="0" collapsed="false">
      <c r="A581" s="0" t="s">
        <v>4376</v>
      </c>
      <c r="B581" s="0" t="s">
        <v>69</v>
      </c>
    </row>
    <row r="582" customFormat="false" ht="15" hidden="false" customHeight="false" outlineLevel="0" collapsed="false">
      <c r="A582" s="0" t="s">
        <v>4347</v>
      </c>
      <c r="B582" s="0" t="s">
        <v>69</v>
      </c>
    </row>
    <row r="583" customFormat="false" ht="15" hidden="false" customHeight="false" outlineLevel="0" collapsed="false">
      <c r="A583" s="0" t="s">
        <v>4347</v>
      </c>
      <c r="B583" s="0" t="s">
        <v>69</v>
      </c>
    </row>
    <row r="584" customFormat="false" ht="15" hidden="false" customHeight="false" outlineLevel="0" collapsed="false">
      <c r="A584" s="0" t="s">
        <v>4356</v>
      </c>
      <c r="B584" s="0" t="s">
        <v>69</v>
      </c>
    </row>
    <row r="585" customFormat="false" ht="15" hidden="false" customHeight="false" outlineLevel="0" collapsed="false">
      <c r="A585" s="0" t="s">
        <v>4392</v>
      </c>
      <c r="B585" s="0" t="s">
        <v>50</v>
      </c>
    </row>
    <row r="586" customFormat="false" ht="15" hidden="false" customHeight="false" outlineLevel="0" collapsed="false">
      <c r="A586" s="0" t="s">
        <v>4370</v>
      </c>
      <c r="B586" s="0" t="s">
        <v>50</v>
      </c>
    </row>
    <row r="587" customFormat="false" ht="15" hidden="false" customHeight="false" outlineLevel="0" collapsed="false">
      <c r="A587" s="0" t="s">
        <v>69</v>
      </c>
      <c r="B587" s="0" t="s">
        <v>69</v>
      </c>
    </row>
    <row r="588" customFormat="false" ht="15" hidden="false" customHeight="false" outlineLevel="0" collapsed="false">
      <c r="A588" s="0" t="s">
        <v>4399</v>
      </c>
      <c r="B588" s="0" t="s">
        <v>50</v>
      </c>
    </row>
    <row r="589" customFormat="false" ht="15" hidden="false" customHeight="false" outlineLevel="0" collapsed="false">
      <c r="A589" s="0" t="s">
        <v>4343</v>
      </c>
      <c r="B589" s="0" t="s">
        <v>50</v>
      </c>
    </row>
    <row r="590" customFormat="false" ht="15" hidden="false" customHeight="false" outlineLevel="0" collapsed="false">
      <c r="A590" s="0" t="s">
        <v>4434</v>
      </c>
      <c r="B590" s="0" t="s">
        <v>50</v>
      </c>
    </row>
    <row r="591" customFormat="false" ht="15" hidden="false" customHeight="false" outlineLevel="0" collapsed="false">
      <c r="A591" s="0" t="s">
        <v>4343</v>
      </c>
      <c r="B591" s="0" t="s">
        <v>50</v>
      </c>
    </row>
    <row r="592" customFormat="false" ht="15" hidden="false" customHeight="false" outlineLevel="0" collapsed="false">
      <c r="A592" s="0" t="s">
        <v>4384</v>
      </c>
      <c r="B592" s="0" t="s">
        <v>50</v>
      </c>
    </row>
    <row r="593" customFormat="false" ht="15" hidden="false" customHeight="false" outlineLevel="0" collapsed="false">
      <c r="A593" s="0" t="s">
        <v>4347</v>
      </c>
      <c r="B593" s="0" t="s">
        <v>69</v>
      </c>
    </row>
    <row r="594" customFormat="false" ht="15" hidden="false" customHeight="false" outlineLevel="0" collapsed="false">
      <c r="A594" s="0" t="s">
        <v>4343</v>
      </c>
      <c r="B594" s="0" t="s">
        <v>50</v>
      </c>
    </row>
    <row r="595" customFormat="false" ht="15" hidden="false" customHeight="false" outlineLevel="0" collapsed="false">
      <c r="A595" s="0" t="s">
        <v>4350</v>
      </c>
      <c r="B595" s="0" t="s">
        <v>69</v>
      </c>
    </row>
    <row r="596" customFormat="false" ht="15" hidden="false" customHeight="false" outlineLevel="0" collapsed="false">
      <c r="A596" s="0" t="s">
        <v>4359</v>
      </c>
      <c r="B596" s="0" t="s">
        <v>50</v>
      </c>
    </row>
    <row r="597" customFormat="false" ht="15" hidden="false" customHeight="false" outlineLevel="0" collapsed="false">
      <c r="A597" s="0" t="s">
        <v>4363</v>
      </c>
      <c r="B597" s="0" t="s">
        <v>69</v>
      </c>
    </row>
    <row r="598" customFormat="false" ht="15" hidden="false" customHeight="false" outlineLevel="0" collapsed="false">
      <c r="A598" s="0" t="s">
        <v>4343</v>
      </c>
      <c r="B598" s="0" t="s">
        <v>50</v>
      </c>
    </row>
    <row r="599" customFormat="false" ht="15" hidden="false" customHeight="false" outlineLevel="0" collapsed="false">
      <c r="A599" s="0" t="s">
        <v>4414</v>
      </c>
      <c r="B599" s="0" t="s">
        <v>50</v>
      </c>
    </row>
    <row r="600" customFormat="false" ht="15" hidden="false" customHeight="false" outlineLevel="0" collapsed="false">
      <c r="A600" s="0" t="s">
        <v>4345</v>
      </c>
      <c r="B600" s="0" t="s">
        <v>69</v>
      </c>
    </row>
    <row r="601" customFormat="false" ht="15" hidden="false" customHeight="false" outlineLevel="0" collapsed="false">
      <c r="A601" s="0" t="s">
        <v>4394</v>
      </c>
      <c r="B601" s="0" t="s">
        <v>69</v>
      </c>
    </row>
    <row r="602" customFormat="false" ht="15" hidden="false" customHeight="false" outlineLevel="0" collapsed="false">
      <c r="A602" s="0" t="s">
        <v>4350</v>
      </c>
      <c r="B602" s="0" t="s">
        <v>69</v>
      </c>
    </row>
    <row r="603" customFormat="false" ht="15" hidden="false" customHeight="false" outlineLevel="0" collapsed="false">
      <c r="A603" s="0" t="s">
        <v>4342</v>
      </c>
      <c r="B603" s="0" t="s">
        <v>42</v>
      </c>
    </row>
    <row r="604" customFormat="false" ht="15" hidden="false" customHeight="false" outlineLevel="0" collapsed="false">
      <c r="A604" s="0" t="s">
        <v>4343</v>
      </c>
      <c r="B604" s="0" t="s">
        <v>50</v>
      </c>
    </row>
    <row r="605" customFormat="false" ht="15" hidden="false" customHeight="false" outlineLevel="0" collapsed="false">
      <c r="A605" s="0" t="s">
        <v>4370</v>
      </c>
      <c r="B605" s="0" t="s">
        <v>50</v>
      </c>
    </row>
    <row r="606" customFormat="false" ht="15" hidden="false" customHeight="false" outlineLevel="0" collapsed="false">
      <c r="A606" s="0" t="s">
        <v>4387</v>
      </c>
      <c r="B606" s="0" t="s">
        <v>50</v>
      </c>
    </row>
    <row r="607" customFormat="false" ht="15" hidden="false" customHeight="false" outlineLevel="0" collapsed="false">
      <c r="A607" s="0" t="s">
        <v>4376</v>
      </c>
      <c r="B607" s="0" t="s">
        <v>69</v>
      </c>
    </row>
    <row r="608" customFormat="false" ht="15" hidden="false" customHeight="false" outlineLevel="0" collapsed="false">
      <c r="A608" s="0" t="s">
        <v>4343</v>
      </c>
      <c r="B608" s="0" t="s">
        <v>50</v>
      </c>
    </row>
    <row r="609" customFormat="false" ht="15" hidden="false" customHeight="false" outlineLevel="0" collapsed="false">
      <c r="A609" s="0" t="s">
        <v>4347</v>
      </c>
      <c r="B609" s="0" t="s">
        <v>69</v>
      </c>
    </row>
    <row r="610" customFormat="false" ht="15" hidden="false" customHeight="false" outlineLevel="0" collapsed="false">
      <c r="A610" s="0" t="s">
        <v>4364</v>
      </c>
      <c r="B610" s="0" t="s">
        <v>50</v>
      </c>
    </row>
    <row r="611" customFormat="false" ht="15" hidden="false" customHeight="false" outlineLevel="0" collapsed="false">
      <c r="A611" s="0" t="s">
        <v>4345</v>
      </c>
      <c r="B611" s="0" t="s">
        <v>69</v>
      </c>
    </row>
    <row r="612" customFormat="false" ht="15" hidden="false" customHeight="false" outlineLevel="0" collapsed="false">
      <c r="A612" s="0" t="s">
        <v>4350</v>
      </c>
      <c r="B612" s="0" t="s">
        <v>69</v>
      </c>
    </row>
    <row r="613" customFormat="false" ht="15" hidden="false" customHeight="false" outlineLevel="0" collapsed="false">
      <c r="A613" s="0" t="s">
        <v>4385</v>
      </c>
      <c r="B613" s="0" t="s">
        <v>42</v>
      </c>
    </row>
    <row r="614" customFormat="false" ht="15" hidden="false" customHeight="false" outlineLevel="0" collapsed="false">
      <c r="A614" s="0" t="s">
        <v>4350</v>
      </c>
      <c r="B614" s="0" t="s">
        <v>69</v>
      </c>
    </row>
    <row r="615" customFormat="false" ht="15" hidden="false" customHeight="false" outlineLevel="0" collapsed="false">
      <c r="A615" s="0" t="s">
        <v>4380</v>
      </c>
      <c r="B615" s="0" t="s">
        <v>69</v>
      </c>
    </row>
    <row r="616" customFormat="false" ht="15" hidden="false" customHeight="false" outlineLevel="0" collapsed="false">
      <c r="A616" s="0" t="s">
        <v>4351</v>
      </c>
      <c r="B616" s="0" t="s">
        <v>69</v>
      </c>
    </row>
    <row r="617" customFormat="false" ht="15" hidden="false" customHeight="false" outlineLevel="0" collapsed="false">
      <c r="A617" s="0" t="s">
        <v>4347</v>
      </c>
      <c r="B617" s="0" t="s">
        <v>69</v>
      </c>
    </row>
    <row r="618" customFormat="false" ht="15" hidden="false" customHeight="false" outlineLevel="0" collapsed="false">
      <c r="A618" s="0" t="s">
        <v>4435</v>
      </c>
      <c r="B618" s="0" t="s">
        <v>69</v>
      </c>
    </row>
    <row r="619" customFormat="false" ht="15" hidden="false" customHeight="false" outlineLevel="0" collapsed="false">
      <c r="A619" s="0" t="s">
        <v>4356</v>
      </c>
      <c r="B619" s="0" t="s">
        <v>69</v>
      </c>
    </row>
    <row r="620" customFormat="false" ht="15" hidden="false" customHeight="false" outlineLevel="0" collapsed="false">
      <c r="A620" s="0" t="s">
        <v>4350</v>
      </c>
      <c r="B620" s="0" t="s">
        <v>69</v>
      </c>
    </row>
    <row r="621" customFormat="false" ht="15" hidden="false" customHeight="false" outlineLevel="0" collapsed="false">
      <c r="A621" s="0" t="s">
        <v>4343</v>
      </c>
      <c r="B621" s="0" t="s">
        <v>50</v>
      </c>
    </row>
    <row r="622" customFormat="false" ht="15" hidden="false" customHeight="false" outlineLevel="0" collapsed="false">
      <c r="A622" s="0" t="s">
        <v>4343</v>
      </c>
      <c r="B622" s="0" t="s">
        <v>50</v>
      </c>
    </row>
    <row r="623" customFormat="false" ht="15" hidden="false" customHeight="false" outlineLevel="0" collapsed="false">
      <c r="A623" s="0" t="s">
        <v>4342</v>
      </c>
      <c r="B623" s="0" t="s">
        <v>42</v>
      </c>
    </row>
    <row r="624" customFormat="false" ht="15" hidden="false" customHeight="false" outlineLevel="0" collapsed="false">
      <c r="A624" s="0" t="s">
        <v>4343</v>
      </c>
      <c r="B624" s="0" t="s">
        <v>50</v>
      </c>
    </row>
    <row r="625" customFormat="false" ht="15" hidden="false" customHeight="false" outlineLevel="0" collapsed="false">
      <c r="A625" s="0" t="s">
        <v>4342</v>
      </c>
      <c r="B625" s="0" t="s">
        <v>42</v>
      </c>
    </row>
    <row r="626" customFormat="false" ht="15" hidden="false" customHeight="false" outlineLevel="0" collapsed="false">
      <c r="A626" s="0" t="s">
        <v>4385</v>
      </c>
      <c r="B626" s="0" t="s">
        <v>42</v>
      </c>
    </row>
    <row r="627" customFormat="false" ht="15" hidden="false" customHeight="false" outlineLevel="0" collapsed="false">
      <c r="A627" s="0" t="s">
        <v>4356</v>
      </c>
      <c r="B627" s="0" t="s">
        <v>69</v>
      </c>
    </row>
    <row r="628" customFormat="false" ht="15" hidden="false" customHeight="false" outlineLevel="0" collapsed="false">
      <c r="A628" s="0" t="s">
        <v>4343</v>
      </c>
      <c r="B628" s="0" t="s">
        <v>50</v>
      </c>
    </row>
    <row r="629" customFormat="false" ht="15" hidden="false" customHeight="false" outlineLevel="0" collapsed="false">
      <c r="A629" s="0" t="s">
        <v>4350</v>
      </c>
      <c r="B629" s="0" t="s">
        <v>69</v>
      </c>
    </row>
    <row r="630" customFormat="false" ht="15" hidden="false" customHeight="false" outlineLevel="0" collapsed="false">
      <c r="A630" s="0" t="s">
        <v>4343</v>
      </c>
      <c r="B630" s="0" t="s">
        <v>50</v>
      </c>
    </row>
    <row r="631" customFormat="false" ht="15" hidden="false" customHeight="false" outlineLevel="0" collapsed="false">
      <c r="A631" s="0" t="s">
        <v>4364</v>
      </c>
      <c r="B631" s="0" t="s">
        <v>50</v>
      </c>
    </row>
    <row r="632" customFormat="false" ht="15" hidden="false" customHeight="false" outlineLevel="0" collapsed="false">
      <c r="A632" s="0" t="s">
        <v>4354</v>
      </c>
      <c r="B632" s="0" t="s">
        <v>50</v>
      </c>
    </row>
    <row r="633" customFormat="false" ht="15" hidden="false" customHeight="false" outlineLevel="0" collapsed="false">
      <c r="A633" s="0" t="s">
        <v>4357</v>
      </c>
      <c r="B633" s="0" t="s">
        <v>69</v>
      </c>
    </row>
    <row r="634" customFormat="false" ht="15" hidden="false" customHeight="false" outlineLevel="0" collapsed="false">
      <c r="A634" s="0" t="s">
        <v>4350</v>
      </c>
      <c r="B634" s="0" t="s">
        <v>69</v>
      </c>
    </row>
    <row r="635" customFormat="false" ht="15" hidden="false" customHeight="false" outlineLevel="0" collapsed="false">
      <c r="A635" s="0" t="e">
        <f aca="false">#N/A</f>
        <v>#N/A</v>
      </c>
    </row>
    <row r="636" customFormat="false" ht="15" hidden="false" customHeight="false" outlineLevel="0" collapsed="false">
      <c r="A636" s="0" t="s">
        <v>4376</v>
      </c>
      <c r="B636" s="0" t="s">
        <v>69</v>
      </c>
    </row>
    <row r="637" customFormat="false" ht="15" hidden="false" customHeight="false" outlineLevel="0" collapsed="false">
      <c r="A637" s="0" t="s">
        <v>4343</v>
      </c>
      <c r="B637" s="0" t="s">
        <v>50</v>
      </c>
    </row>
    <row r="638" customFormat="false" ht="15" hidden="false" customHeight="false" outlineLevel="0" collapsed="false">
      <c r="A638" s="0" t="s">
        <v>4436</v>
      </c>
      <c r="B638" s="0" t="s">
        <v>445</v>
      </c>
    </row>
    <row r="639" customFormat="false" ht="15" hidden="false" customHeight="false" outlineLevel="0" collapsed="false">
      <c r="A639" s="0" t="s">
        <v>4356</v>
      </c>
      <c r="B639" s="0" t="s">
        <v>69</v>
      </c>
    </row>
    <row r="640" customFormat="false" ht="15" hidden="false" customHeight="false" outlineLevel="0" collapsed="false">
      <c r="A640" s="0" t="s">
        <v>4370</v>
      </c>
      <c r="B640" s="0" t="s">
        <v>50</v>
      </c>
    </row>
    <row r="641" customFormat="false" ht="15" hidden="false" customHeight="false" outlineLevel="0" collapsed="false">
      <c r="A641" s="0" t="s">
        <v>4370</v>
      </c>
      <c r="B641" s="0" t="s">
        <v>50</v>
      </c>
    </row>
    <row r="642" customFormat="false" ht="15" hidden="false" customHeight="false" outlineLevel="0" collapsed="false">
      <c r="A642" s="0" t="s">
        <v>4437</v>
      </c>
      <c r="B642" s="0" t="s">
        <v>42</v>
      </c>
    </row>
    <row r="643" customFormat="false" ht="15" hidden="false" customHeight="false" outlineLevel="0" collapsed="false">
      <c r="A643" s="0" t="s">
        <v>4364</v>
      </c>
      <c r="B643" s="0" t="s">
        <v>50</v>
      </c>
    </row>
    <row r="644" customFormat="false" ht="15" hidden="false" customHeight="false" outlineLevel="0" collapsed="false">
      <c r="A644" s="0" t="s">
        <v>4364</v>
      </c>
      <c r="B644" s="0" t="s">
        <v>50</v>
      </c>
    </row>
    <row r="645" customFormat="false" ht="15" hidden="false" customHeight="false" outlineLevel="0" collapsed="false">
      <c r="A645" s="0" t="s">
        <v>4349</v>
      </c>
      <c r="B645" s="0" t="s">
        <v>69</v>
      </c>
    </row>
    <row r="646" customFormat="false" ht="15" hidden="false" customHeight="false" outlineLevel="0" collapsed="false">
      <c r="A646" s="0" t="s">
        <v>4348</v>
      </c>
      <c r="B646" s="0" t="s">
        <v>69</v>
      </c>
    </row>
    <row r="647" customFormat="false" ht="15" hidden="false" customHeight="false" outlineLevel="0" collapsed="false">
      <c r="A647" s="0" t="s">
        <v>4398</v>
      </c>
      <c r="B647" s="0" t="s">
        <v>50</v>
      </c>
    </row>
    <row r="648" customFormat="false" ht="15" hidden="false" customHeight="false" outlineLevel="0" collapsed="false">
      <c r="A648" s="0" t="s">
        <v>4438</v>
      </c>
      <c r="B648" s="0" t="s">
        <v>69</v>
      </c>
    </row>
    <row r="649" customFormat="false" ht="15" hidden="false" customHeight="false" outlineLevel="0" collapsed="false">
      <c r="A649" s="0" t="s">
        <v>4343</v>
      </c>
      <c r="B649" s="0" t="s">
        <v>50</v>
      </c>
    </row>
    <row r="650" customFormat="false" ht="15" hidden="false" customHeight="false" outlineLevel="0" collapsed="false">
      <c r="A650" s="0" t="s">
        <v>4343</v>
      </c>
      <c r="B650" s="0" t="s">
        <v>50</v>
      </c>
    </row>
    <row r="651" customFormat="false" ht="15" hidden="false" customHeight="false" outlineLevel="0" collapsed="false">
      <c r="A651" s="0" t="s">
        <v>4439</v>
      </c>
      <c r="B651" s="0" t="s">
        <v>50</v>
      </c>
    </row>
    <row r="652" customFormat="false" ht="15" hidden="false" customHeight="false" outlineLevel="0" collapsed="false">
      <c r="A652" s="0" t="s">
        <v>4356</v>
      </c>
      <c r="B652" s="0" t="s">
        <v>69</v>
      </c>
    </row>
    <row r="653" customFormat="false" ht="15" hidden="false" customHeight="false" outlineLevel="0" collapsed="false">
      <c r="A653" s="0" t="s">
        <v>4357</v>
      </c>
      <c r="B653" s="0" t="s">
        <v>69</v>
      </c>
    </row>
    <row r="654" customFormat="false" ht="15" hidden="false" customHeight="false" outlineLevel="0" collapsed="false">
      <c r="A654" s="0" t="s">
        <v>4357</v>
      </c>
      <c r="B654" s="0" t="s">
        <v>69</v>
      </c>
    </row>
    <row r="655" customFormat="false" ht="15" hidden="false" customHeight="false" outlineLevel="0" collapsed="false">
      <c r="A655" s="0" t="s">
        <v>4343</v>
      </c>
      <c r="B655" s="0" t="s">
        <v>50</v>
      </c>
    </row>
    <row r="656" customFormat="false" ht="15" hidden="false" customHeight="false" outlineLevel="0" collapsed="false">
      <c r="A656" s="0" t="s">
        <v>4376</v>
      </c>
      <c r="B656" s="0" t="s">
        <v>69</v>
      </c>
    </row>
    <row r="657" customFormat="false" ht="15" hidden="false" customHeight="false" outlineLevel="0" collapsed="false">
      <c r="A657" s="0" t="s">
        <v>4348</v>
      </c>
      <c r="B657" s="0" t="s">
        <v>69</v>
      </c>
    </row>
    <row r="658" customFormat="false" ht="15" hidden="false" customHeight="false" outlineLevel="0" collapsed="false">
      <c r="A658" s="0" t="s">
        <v>69</v>
      </c>
      <c r="B658" s="0" t="s">
        <v>69</v>
      </c>
    </row>
    <row r="659" customFormat="false" ht="15" hidden="false" customHeight="false" outlineLevel="0" collapsed="false">
      <c r="A659" s="0" t="s">
        <v>4343</v>
      </c>
      <c r="B659" s="0" t="s">
        <v>50</v>
      </c>
    </row>
    <row r="660" customFormat="false" ht="15" hidden="false" customHeight="false" outlineLevel="0" collapsed="false">
      <c r="A660" s="0" t="s">
        <v>69</v>
      </c>
      <c r="B660" s="0" t="s">
        <v>69</v>
      </c>
    </row>
    <row r="661" customFormat="false" ht="15" hidden="false" customHeight="false" outlineLevel="0" collapsed="false">
      <c r="A661" s="0" t="s">
        <v>69</v>
      </c>
      <c r="B661" s="0" t="s">
        <v>69</v>
      </c>
    </row>
    <row r="662" customFormat="false" ht="15" hidden="false" customHeight="false" outlineLevel="0" collapsed="false">
      <c r="A662" s="0" t="s">
        <v>4359</v>
      </c>
      <c r="B662" s="0" t="s">
        <v>50</v>
      </c>
    </row>
    <row r="663" customFormat="false" ht="15" hidden="false" customHeight="false" outlineLevel="0" collapsed="false">
      <c r="A663" s="0" t="s">
        <v>4343</v>
      </c>
      <c r="B663" s="0" t="s">
        <v>50</v>
      </c>
    </row>
    <row r="664" customFormat="false" ht="15" hidden="false" customHeight="false" outlineLevel="0" collapsed="false">
      <c r="A664" s="0" t="s">
        <v>4370</v>
      </c>
      <c r="B664" s="0" t="s">
        <v>50</v>
      </c>
    </row>
    <row r="665" customFormat="false" ht="15" hidden="false" customHeight="false" outlineLevel="0" collapsed="false">
      <c r="A665" s="0" t="s">
        <v>4359</v>
      </c>
      <c r="B665" s="0" t="s">
        <v>50</v>
      </c>
    </row>
    <row r="666" customFormat="false" ht="15" hidden="false" customHeight="false" outlineLevel="0" collapsed="false">
      <c r="A666" s="0" t="s">
        <v>4357</v>
      </c>
      <c r="B666" s="0" t="s">
        <v>69</v>
      </c>
    </row>
    <row r="667" customFormat="false" ht="15" hidden="false" customHeight="false" outlineLevel="0" collapsed="false">
      <c r="A667" s="0" t="s">
        <v>4343</v>
      </c>
      <c r="B667" s="0" t="s">
        <v>50</v>
      </c>
    </row>
    <row r="668" customFormat="false" ht="15" hidden="false" customHeight="false" outlineLevel="0" collapsed="false">
      <c r="A668" s="0" t="s">
        <v>4440</v>
      </c>
      <c r="B668" s="0" t="s">
        <v>50</v>
      </c>
    </row>
    <row r="669" customFormat="false" ht="15" hidden="false" customHeight="false" outlineLevel="0" collapsed="false">
      <c r="A669" s="0" t="s">
        <v>69</v>
      </c>
      <c r="B669" s="0" t="s">
        <v>69</v>
      </c>
    </row>
    <row r="670" customFormat="false" ht="15" hidden="false" customHeight="false" outlineLevel="0" collapsed="false">
      <c r="A670" s="0" t="s">
        <v>4343</v>
      </c>
      <c r="B670" s="0" t="s">
        <v>50</v>
      </c>
    </row>
    <row r="671" customFormat="false" ht="15" hidden="false" customHeight="false" outlineLevel="0" collapsed="false">
      <c r="A671" s="0" t="s">
        <v>4441</v>
      </c>
      <c r="B671" s="0" t="s">
        <v>2923</v>
      </c>
    </row>
    <row r="672" customFormat="false" ht="15" hidden="false" customHeight="false" outlineLevel="0" collapsed="false">
      <c r="A672" s="0" t="s">
        <v>4370</v>
      </c>
      <c r="B672" s="0" t="s">
        <v>50</v>
      </c>
    </row>
    <row r="673" customFormat="false" ht="15" hidden="false" customHeight="false" outlineLevel="0" collapsed="false">
      <c r="A673" s="0" t="s">
        <v>4440</v>
      </c>
      <c r="B673" s="0" t="s">
        <v>2923</v>
      </c>
    </row>
    <row r="674" customFormat="false" ht="15" hidden="false" customHeight="false" outlineLevel="0" collapsed="false">
      <c r="A674" s="0" t="s">
        <v>4343</v>
      </c>
      <c r="B674" s="0" t="s">
        <v>50</v>
      </c>
    </row>
    <row r="675" customFormat="false" ht="15" hidden="false" customHeight="false" outlineLevel="0" collapsed="false">
      <c r="A675" s="0" t="s">
        <v>4348</v>
      </c>
      <c r="B675" s="0" t="s">
        <v>69</v>
      </c>
    </row>
    <row r="676" customFormat="false" ht="15" hidden="false" customHeight="false" outlineLevel="0" collapsed="false">
      <c r="A676" s="0" t="s">
        <v>69</v>
      </c>
      <c r="B676" s="0" t="s">
        <v>69</v>
      </c>
    </row>
    <row r="677" customFormat="false" ht="15" hidden="false" customHeight="false" outlineLevel="0" collapsed="false">
      <c r="A677" s="0" t="s">
        <v>4441</v>
      </c>
      <c r="B677" s="0" t="s">
        <v>2923</v>
      </c>
    </row>
    <row r="678" customFormat="false" ht="15" hidden="false" customHeight="false" outlineLevel="0" collapsed="false">
      <c r="A678" s="0" t="s">
        <v>69</v>
      </c>
      <c r="B678" s="0" t="s">
        <v>69</v>
      </c>
    </row>
    <row r="679" customFormat="false" ht="15" hidden="false" customHeight="false" outlineLevel="0" collapsed="false">
      <c r="A679" s="0" t="s">
        <v>4343</v>
      </c>
      <c r="B679" s="0" t="s">
        <v>50</v>
      </c>
    </row>
    <row r="680" customFormat="false" ht="15" hidden="false" customHeight="false" outlineLevel="0" collapsed="false">
      <c r="A680" s="0" t="s">
        <v>4442</v>
      </c>
      <c r="B680" s="0" t="s">
        <v>2923</v>
      </c>
    </row>
    <row r="681" customFormat="false" ht="15" hidden="false" customHeight="false" outlineLevel="0" collapsed="false">
      <c r="A681" s="0" t="s">
        <v>4442</v>
      </c>
      <c r="B681" s="0" t="s">
        <v>2923</v>
      </c>
    </row>
    <row r="682" customFormat="false" ht="15" hidden="false" customHeight="false" outlineLevel="0" collapsed="false">
      <c r="A682" s="0" t="s">
        <v>69</v>
      </c>
      <c r="B682" s="0" t="s">
        <v>69</v>
      </c>
    </row>
    <row r="683" customFormat="false" ht="15" hidden="false" customHeight="false" outlineLevel="0" collapsed="false">
      <c r="A683" s="0" t="s">
        <v>69</v>
      </c>
      <c r="B683" s="0" t="s">
        <v>69</v>
      </c>
    </row>
    <row r="684" customFormat="false" ht="15" hidden="false" customHeight="false" outlineLevel="0" collapsed="false">
      <c r="A684" s="0" t="s">
        <v>69</v>
      </c>
      <c r="B684" s="0" t="s">
        <v>69</v>
      </c>
    </row>
    <row r="685" customFormat="false" ht="15" hidden="false" customHeight="false" outlineLevel="0" collapsed="false">
      <c r="A685" s="0" t="s">
        <v>69</v>
      </c>
      <c r="B685" s="0" t="s">
        <v>69</v>
      </c>
    </row>
    <row r="686" customFormat="false" ht="15" hidden="false" customHeight="false" outlineLevel="0" collapsed="false">
      <c r="A686" s="0" t="s">
        <v>4381</v>
      </c>
      <c r="B686" s="0" t="s">
        <v>42</v>
      </c>
    </row>
    <row r="687" customFormat="false" ht="15" hidden="false" customHeight="false" outlineLevel="0" collapsed="false">
      <c r="A687" s="0" t="s">
        <v>4357</v>
      </c>
      <c r="B687" s="0" t="s">
        <v>69</v>
      </c>
    </row>
    <row r="688" customFormat="false" ht="15" hidden="false" customHeight="false" outlineLevel="0" collapsed="false">
      <c r="A688" s="0" t="s">
        <v>4441</v>
      </c>
      <c r="B688" s="0" t="s">
        <v>2923</v>
      </c>
    </row>
    <row r="689" customFormat="false" ht="15" hidden="false" customHeight="false" outlineLevel="0" collapsed="false">
      <c r="A689" s="0" t="s">
        <v>4343</v>
      </c>
      <c r="B689" s="0" t="s">
        <v>50</v>
      </c>
    </row>
    <row r="690" customFormat="false" ht="15" hidden="false" customHeight="false" outlineLevel="0" collapsed="false">
      <c r="A690" s="0" t="s">
        <v>4343</v>
      </c>
      <c r="B690" s="0" t="s">
        <v>50</v>
      </c>
    </row>
    <row r="691" customFormat="false" ht="15" hidden="false" customHeight="false" outlineLevel="0" collapsed="false">
      <c r="A691" s="0" t="s">
        <v>4343</v>
      </c>
      <c r="B691" s="0" t="s">
        <v>50</v>
      </c>
    </row>
    <row r="692" customFormat="false" ht="15" hidden="false" customHeight="false" outlineLevel="0" collapsed="false">
      <c r="A692" s="0" t="s">
        <v>4442</v>
      </c>
      <c r="B692" s="0" t="s">
        <v>2923</v>
      </c>
    </row>
    <row r="693" customFormat="false" ht="15" hidden="false" customHeight="false" outlineLevel="0" collapsed="false">
      <c r="A693" s="0" t="s">
        <v>4343</v>
      </c>
      <c r="B693" s="0" t="s">
        <v>50</v>
      </c>
    </row>
    <row r="694" customFormat="false" ht="15" hidden="false" customHeight="false" outlineLevel="0" collapsed="false">
      <c r="A694" s="0" t="s">
        <v>4356</v>
      </c>
      <c r="B694" s="0" t="s">
        <v>69</v>
      </c>
    </row>
    <row r="695" customFormat="false" ht="15" hidden="false" customHeight="false" outlineLevel="0" collapsed="false">
      <c r="A695" s="0" t="s">
        <v>4440</v>
      </c>
      <c r="B695" s="0" t="s">
        <v>2923</v>
      </c>
    </row>
    <row r="696" customFormat="false" ht="15" hidden="false" customHeight="false" outlineLevel="0" collapsed="false">
      <c r="A696" s="0" t="s">
        <v>69</v>
      </c>
      <c r="B696" s="0" t="s">
        <v>69</v>
      </c>
    </row>
    <row r="697" customFormat="false" ht="15" hidden="false" customHeight="false" outlineLevel="0" collapsed="false">
      <c r="A697" s="0" t="s">
        <v>4342</v>
      </c>
      <c r="B697" s="0" t="s">
        <v>42</v>
      </c>
    </row>
    <row r="698" customFormat="false" ht="15" hidden="false" customHeight="false" outlineLevel="0" collapsed="false">
      <c r="A698" s="0" t="s">
        <v>4441</v>
      </c>
      <c r="B698" s="0" t="s">
        <v>2923</v>
      </c>
    </row>
    <row r="699" customFormat="false" ht="15" hidden="false" customHeight="false" outlineLevel="0" collapsed="false">
      <c r="A699" s="0" t="s">
        <v>4440</v>
      </c>
      <c r="B699" s="0" t="s">
        <v>2923</v>
      </c>
    </row>
    <row r="700" customFormat="false" ht="15" hidden="false" customHeight="false" outlineLevel="0" collapsed="false">
      <c r="A700" s="0" t="s">
        <v>69</v>
      </c>
      <c r="B700" s="0" t="s">
        <v>69</v>
      </c>
    </row>
    <row r="701" customFormat="false" ht="15" hidden="false" customHeight="false" outlineLevel="0" collapsed="false">
      <c r="A701" s="0" t="s">
        <v>4440</v>
      </c>
      <c r="B701" s="0" t="s">
        <v>2923</v>
      </c>
    </row>
    <row r="702" customFormat="false" ht="15" hidden="false" customHeight="false" outlineLevel="0" collapsed="false">
      <c r="A702" s="0" t="s">
        <v>4441</v>
      </c>
      <c r="B702" s="0" t="s">
        <v>2923</v>
      </c>
    </row>
    <row r="703" customFormat="false" ht="15" hidden="false" customHeight="false" outlineLevel="0" collapsed="false">
      <c r="A703" s="0" t="s">
        <v>4376</v>
      </c>
      <c r="B703" s="0" t="s">
        <v>69</v>
      </c>
    </row>
    <row r="704" customFormat="false" ht="15" hidden="false" customHeight="false" outlineLevel="0" collapsed="false">
      <c r="A704" s="0" t="s">
        <v>4357</v>
      </c>
      <c r="B704" s="0" t="s">
        <v>69</v>
      </c>
    </row>
    <row r="705" customFormat="false" ht="15" hidden="false" customHeight="false" outlineLevel="0" collapsed="false">
      <c r="A705" s="0" t="s">
        <v>4440</v>
      </c>
      <c r="B705" s="0" t="s">
        <v>2923</v>
      </c>
    </row>
    <row r="706" customFormat="false" ht="15" hidden="false" customHeight="false" outlineLevel="0" collapsed="false">
      <c r="A706" s="0" t="s">
        <v>4343</v>
      </c>
      <c r="B706" s="0" t="s">
        <v>50</v>
      </c>
    </row>
    <row r="707" customFormat="false" ht="15" hidden="false" customHeight="false" outlineLevel="0" collapsed="false">
      <c r="A707" s="0" t="s">
        <v>69</v>
      </c>
      <c r="B707" s="0" t="s">
        <v>69</v>
      </c>
    </row>
    <row r="708" customFormat="false" ht="15" hidden="false" customHeight="false" outlineLevel="0" collapsed="false">
      <c r="A708" s="0" t="s">
        <v>69</v>
      </c>
      <c r="B708" s="0" t="s">
        <v>69</v>
      </c>
    </row>
    <row r="709" customFormat="false" ht="15" hidden="false" customHeight="false" outlineLevel="0" collapsed="false">
      <c r="A709" s="0" t="s">
        <v>4357</v>
      </c>
      <c r="B709" s="0" t="s">
        <v>69</v>
      </c>
    </row>
    <row r="710" customFormat="false" ht="15" hidden="false" customHeight="false" outlineLevel="0" collapsed="false">
      <c r="A710" s="0" t="s">
        <v>4343</v>
      </c>
      <c r="B710" s="0" t="s">
        <v>50</v>
      </c>
    </row>
    <row r="711" customFormat="false" ht="15" hidden="false" customHeight="false" outlineLevel="0" collapsed="false">
      <c r="A711" s="0" t="s">
        <v>4350</v>
      </c>
      <c r="B711" s="0" t="s">
        <v>69</v>
      </c>
    </row>
    <row r="712" customFormat="false" ht="15" hidden="false" customHeight="false" outlineLevel="0" collapsed="false">
      <c r="A712" s="0" t="s">
        <v>4343</v>
      </c>
      <c r="B712" s="0" t="s">
        <v>50</v>
      </c>
    </row>
    <row r="713" customFormat="false" ht="15" hidden="false" customHeight="false" outlineLevel="0" collapsed="false">
      <c r="A713" s="0" t="s">
        <v>69</v>
      </c>
      <c r="B713" s="0" t="s">
        <v>69</v>
      </c>
    </row>
    <row r="714" customFormat="false" ht="15" hidden="false" customHeight="false" outlineLevel="0" collapsed="false">
      <c r="A714" s="0" t="s">
        <v>4343</v>
      </c>
      <c r="B714" s="0" t="s">
        <v>50</v>
      </c>
    </row>
    <row r="715" customFormat="false" ht="15" hidden="false" customHeight="false" outlineLevel="0" collapsed="false">
      <c r="A715" s="0" t="s">
        <v>4357</v>
      </c>
      <c r="B715" s="0" t="s">
        <v>69</v>
      </c>
    </row>
    <row r="716" customFormat="false" ht="15" hidden="false" customHeight="false" outlineLevel="0" collapsed="false">
      <c r="A716" s="0" t="s">
        <v>4440</v>
      </c>
      <c r="B716" s="0" t="s">
        <v>2923</v>
      </c>
    </row>
    <row r="717" customFormat="false" ht="15" hidden="false" customHeight="false" outlineLevel="0" collapsed="false">
      <c r="A717" s="0" t="s">
        <v>4440</v>
      </c>
      <c r="B717" s="0" t="s">
        <v>2923</v>
      </c>
    </row>
    <row r="718" customFormat="false" ht="15" hidden="false" customHeight="false" outlineLevel="0" collapsed="false">
      <c r="A718" s="0" t="s">
        <v>4443</v>
      </c>
      <c r="B718" s="0" t="s">
        <v>69</v>
      </c>
    </row>
    <row r="719" customFormat="false" ht="15" hidden="false" customHeight="false" outlineLevel="0" collapsed="false">
      <c r="A719" s="0" t="s">
        <v>4444</v>
      </c>
      <c r="B719" s="0" t="s">
        <v>42</v>
      </c>
    </row>
    <row r="720" customFormat="false" ht="15" hidden="false" customHeight="false" outlineLevel="0" collapsed="false">
      <c r="A720" s="0" t="s">
        <v>4445</v>
      </c>
      <c r="B720" s="0" t="s">
        <v>2923</v>
      </c>
    </row>
    <row r="721" customFormat="false" ht="15" hidden="false" customHeight="false" outlineLevel="0" collapsed="false">
      <c r="A721" s="0" t="s">
        <v>4446</v>
      </c>
      <c r="B721" s="0" t="s">
        <v>50</v>
      </c>
    </row>
    <row r="722" customFormat="false" ht="15" hidden="false" customHeight="false" outlineLevel="0" collapsed="false">
      <c r="A722" s="0" t="s">
        <v>4372</v>
      </c>
      <c r="B722" s="0" t="s">
        <v>69</v>
      </c>
    </row>
    <row r="723" customFormat="false" ht="15" hidden="false" customHeight="false" outlineLevel="0" collapsed="false">
      <c r="A723" s="0" t="s">
        <v>4372</v>
      </c>
      <c r="B723" s="0" t="s">
        <v>69</v>
      </c>
    </row>
    <row r="724" customFormat="false" ht="15" hidden="false" customHeight="false" outlineLevel="0" collapsed="false">
      <c r="A724" s="0" t="s">
        <v>4420</v>
      </c>
      <c r="B724" s="0" t="s">
        <v>69</v>
      </c>
    </row>
    <row r="725" customFormat="false" ht="15" hidden="false" customHeight="false" outlineLevel="0" collapsed="false">
      <c r="A725" s="0" t="s">
        <v>4343</v>
      </c>
      <c r="B725" s="0" t="s">
        <v>50</v>
      </c>
    </row>
    <row r="726" customFormat="false" ht="15" hidden="false" customHeight="false" outlineLevel="0" collapsed="false">
      <c r="A726" s="0" t="s">
        <v>4447</v>
      </c>
      <c r="B726" s="0" t="s">
        <v>69</v>
      </c>
    </row>
    <row r="727" customFormat="false" ht="15" hidden="false" customHeight="false" outlineLevel="0" collapsed="false">
      <c r="A727" s="0" t="s">
        <v>4448</v>
      </c>
      <c r="B727" s="0" t="s">
        <v>2923</v>
      </c>
    </row>
    <row r="728" customFormat="false" ht="15" hidden="false" customHeight="false" outlineLevel="0" collapsed="false">
      <c r="A728" s="0" t="s">
        <v>4446</v>
      </c>
      <c r="B728" s="0" t="s">
        <v>50</v>
      </c>
    </row>
    <row r="729" customFormat="false" ht="15" hidden="false" customHeight="false" outlineLevel="0" collapsed="false">
      <c r="A729" s="0" t="s">
        <v>4420</v>
      </c>
      <c r="B729" s="0" t="s">
        <v>69</v>
      </c>
    </row>
    <row r="730" customFormat="false" ht="15" hidden="false" customHeight="false" outlineLevel="0" collapsed="false">
      <c r="A730" s="0" t="s">
        <v>4446</v>
      </c>
      <c r="B730" s="0" t="s">
        <v>50</v>
      </c>
    </row>
    <row r="731" customFormat="false" ht="15" hidden="false" customHeight="false" outlineLevel="0" collapsed="false">
      <c r="A731" s="0" t="s">
        <v>4343</v>
      </c>
      <c r="B731" s="0" t="s">
        <v>50</v>
      </c>
    </row>
    <row r="732" customFormat="false" ht="15" hidden="false" customHeight="false" outlineLevel="0" collapsed="false">
      <c r="A732" s="0" t="s">
        <v>4449</v>
      </c>
      <c r="B732" s="0" t="s">
        <v>2923</v>
      </c>
    </row>
    <row r="733" customFormat="false" ht="15" hidden="false" customHeight="false" outlineLevel="0" collapsed="false">
      <c r="A733" s="0" t="e">
        <f aca="false">#N/A</f>
        <v>#N/A</v>
      </c>
    </row>
    <row r="734" customFormat="false" ht="15" hidden="false" customHeight="false" outlineLevel="0" collapsed="false">
      <c r="A734" s="0" t="e">
        <f aca="false">#N/A</f>
        <v>#N/A</v>
      </c>
    </row>
    <row r="735" customFormat="false" ht="15" hidden="false" customHeight="false" outlineLevel="0" collapsed="false">
      <c r="A735" s="0" t="e">
        <f aca="false">#N/A</f>
        <v>#N/A</v>
      </c>
    </row>
    <row r="736" customFormat="false" ht="15" hidden="false" customHeight="false" outlineLevel="0" collapsed="false">
      <c r="A736" s="0" t="e">
        <f aca="false">#N/A</f>
        <v>#N/A</v>
      </c>
    </row>
    <row r="737" customFormat="false" ht="15" hidden="false" customHeight="false" outlineLevel="0" collapsed="false">
      <c r="A737" s="0" t="e">
        <f aca="false">#N/A</f>
        <v>#N/A</v>
      </c>
    </row>
    <row r="738" customFormat="false" ht="15" hidden="false" customHeight="false" outlineLevel="0" collapsed="false">
      <c r="A738" s="0" t="e">
        <f aca="false">#N/A</f>
        <v>#N/A</v>
      </c>
    </row>
    <row r="739" customFormat="false" ht="15" hidden="false" customHeight="false" outlineLevel="0" collapsed="false">
      <c r="A739" s="0" t="e">
        <f aca="false">#N/A</f>
        <v>#N/A</v>
      </c>
    </row>
    <row r="740" customFormat="false" ht="15" hidden="false" customHeight="false" outlineLevel="0" collapsed="false">
      <c r="A740" s="0" t="s">
        <v>4351</v>
      </c>
      <c r="B740" s="0" t="s">
        <v>69</v>
      </c>
    </row>
    <row r="741" customFormat="false" ht="15" hidden="false" customHeight="false" outlineLevel="0" collapsed="false">
      <c r="A741" s="0" t="e">
        <f aca="false">#N/A</f>
        <v>#N/A</v>
      </c>
    </row>
    <row r="742" customFormat="false" ht="15" hidden="false" customHeight="false" outlineLevel="0" collapsed="false">
      <c r="A742" s="0" t="e">
        <f aca="false">#N/A</f>
        <v>#N/A</v>
      </c>
    </row>
    <row r="743" customFormat="false" ht="15" hidden="false" customHeight="false" outlineLevel="0" collapsed="false">
      <c r="A743" s="0" t="e">
        <f aca="false">#N/A</f>
        <v>#N/A</v>
      </c>
    </row>
    <row r="744" customFormat="false" ht="15" hidden="false" customHeight="false" outlineLevel="0" collapsed="false">
      <c r="A744" s="0" t="e">
        <f aca="false">#N/A</f>
        <v>#N/A</v>
      </c>
    </row>
    <row r="745" customFormat="false" ht="15" hidden="false" customHeight="false" outlineLevel="0" collapsed="false">
      <c r="A745" s="0" t="e">
        <f aca="false">#N/A</f>
        <v>#N/A</v>
      </c>
    </row>
    <row r="746" customFormat="false" ht="15" hidden="false" customHeight="false" outlineLevel="0" collapsed="false">
      <c r="A746" s="0" t="e">
        <f aca="false">#N/A</f>
        <v>#N/A</v>
      </c>
    </row>
    <row r="747" customFormat="false" ht="15" hidden="false" customHeight="false" outlineLevel="0" collapsed="false">
      <c r="A747" s="0" t="e">
        <f aca="false">#N/A</f>
        <v>#N/A</v>
      </c>
    </row>
    <row r="748" customFormat="false" ht="15" hidden="false" customHeight="false" outlineLevel="0" collapsed="false">
      <c r="A748" s="0" t="e">
        <f aca="false">#N/A</f>
        <v>#N/A</v>
      </c>
    </row>
    <row r="749" customFormat="false" ht="15" hidden="false" customHeight="false" outlineLevel="0" collapsed="false">
      <c r="A749" s="0" t="e">
        <f aca="false">#N/A</f>
        <v>#N/A</v>
      </c>
    </row>
    <row r="750" customFormat="false" ht="15" hidden="false" customHeight="false" outlineLevel="0" collapsed="false">
      <c r="A750" s="0" t="e">
        <f aca="false">#N/A</f>
        <v>#N/A</v>
      </c>
    </row>
    <row r="751" customFormat="false" ht="15" hidden="false" customHeight="false" outlineLevel="0" collapsed="false">
      <c r="A751" s="0" t="e">
        <f aca="false">#N/A</f>
        <v>#N/A</v>
      </c>
    </row>
    <row r="752" customFormat="false" ht="15" hidden="false" customHeight="false" outlineLevel="0" collapsed="false">
      <c r="A752" s="0" t="e">
        <f aca="false">#N/A</f>
        <v>#N/A</v>
      </c>
    </row>
    <row r="753" customFormat="false" ht="15" hidden="false" customHeight="false" outlineLevel="0" collapsed="false">
      <c r="A753" s="0" t="e">
        <f aca="false">#N/A</f>
        <v>#N/A</v>
      </c>
    </row>
    <row r="754" customFormat="false" ht="15" hidden="false" customHeight="false" outlineLevel="0" collapsed="false">
      <c r="A754" s="0" t="e">
        <f aca="false">#N/A</f>
        <v>#N/A</v>
      </c>
    </row>
    <row r="755" customFormat="false" ht="15" hidden="false" customHeight="false" outlineLevel="0" collapsed="false">
      <c r="A755" s="0" t="e">
        <f aca="false">#N/A</f>
        <v>#N/A</v>
      </c>
    </row>
    <row r="756" customFormat="false" ht="15" hidden="false" customHeight="false" outlineLevel="0" collapsed="false">
      <c r="A756" s="0" t="e">
        <f aca="false">#N/A</f>
        <v>#N/A</v>
      </c>
    </row>
    <row r="757" customFormat="false" ht="15" hidden="false" customHeight="false" outlineLevel="0" collapsed="false">
      <c r="A757" s="0" t="e">
        <f aca="false">#N/A</f>
        <v>#N/A</v>
      </c>
    </row>
    <row r="758" customFormat="false" ht="15" hidden="false" customHeight="false" outlineLevel="0" collapsed="false">
      <c r="A758" s="0" t="s">
        <v>4343</v>
      </c>
      <c r="B758" s="0" t="s">
        <v>50</v>
      </c>
    </row>
    <row r="759" customFormat="false" ht="15" hidden="false" customHeight="false" outlineLevel="0" collapsed="false">
      <c r="A759" s="0" t="e">
        <f aca="false">#N/A</f>
        <v>#N/A</v>
      </c>
    </row>
    <row r="760" customFormat="false" ht="15" hidden="false" customHeight="false" outlineLevel="0" collapsed="false">
      <c r="A760" s="0" t="e">
        <f aca="false">#N/A</f>
        <v>#N/A</v>
      </c>
    </row>
    <row r="761" customFormat="false" ht="15" hidden="false" customHeight="false" outlineLevel="0" collapsed="false">
      <c r="A761" s="0" t="e">
        <f aca="false">#N/A</f>
        <v>#N/A</v>
      </c>
    </row>
    <row r="762" customFormat="false" ht="15" hidden="false" customHeight="false" outlineLevel="0" collapsed="false">
      <c r="A762" s="0" t="e">
        <f aca="false">#N/A</f>
        <v>#N/A</v>
      </c>
    </row>
    <row r="763" customFormat="false" ht="15" hidden="false" customHeight="false" outlineLevel="0" collapsed="false">
      <c r="A763" s="0" t="e">
        <f aca="false">#N/A</f>
        <v>#N/A</v>
      </c>
    </row>
    <row r="764" customFormat="false" ht="15" hidden="false" customHeight="false" outlineLevel="0" collapsed="false">
      <c r="A764" s="0" t="e">
        <f aca="false">#N/A</f>
        <v>#N/A</v>
      </c>
    </row>
    <row r="765" customFormat="false" ht="15" hidden="false" customHeight="false" outlineLevel="0" collapsed="false">
      <c r="A765" s="0" t="e">
        <f aca="false">#N/A</f>
        <v>#N/A</v>
      </c>
    </row>
    <row r="766" customFormat="false" ht="15" hidden="false" customHeight="false" outlineLevel="0" collapsed="false">
      <c r="A766" s="0" t="e">
        <f aca="false">#N/A</f>
        <v>#N/A</v>
      </c>
    </row>
    <row r="767" customFormat="false" ht="15" hidden="false" customHeight="false" outlineLevel="0" collapsed="false">
      <c r="A767" s="0" t="e">
        <f aca="false">#N/A</f>
        <v>#N/A</v>
      </c>
    </row>
    <row r="768" customFormat="false" ht="15" hidden="false" customHeight="false" outlineLevel="0" collapsed="false">
      <c r="A768" s="0" t="e">
        <f aca="false">#N/A</f>
        <v>#N/A</v>
      </c>
    </row>
    <row r="769" customFormat="false" ht="15" hidden="false" customHeight="false" outlineLevel="0" collapsed="false">
      <c r="A769" s="0" t="e">
        <f aca="false">#N/A</f>
        <v>#N/A</v>
      </c>
    </row>
    <row r="770" customFormat="false" ht="15" hidden="false" customHeight="false" outlineLevel="0" collapsed="false">
      <c r="A770" s="0" t="e">
        <f aca="false">#N/A</f>
        <v>#N/A</v>
      </c>
    </row>
    <row r="771" customFormat="false" ht="15" hidden="false" customHeight="false" outlineLevel="0" collapsed="false">
      <c r="A771" s="0" t="e">
        <f aca="false">#N/A</f>
        <v>#N/A</v>
      </c>
    </row>
    <row r="772" customFormat="false" ht="15" hidden="false" customHeight="false" outlineLevel="0" collapsed="false">
      <c r="A772" s="0" t="e">
        <f aca="false">#N/A</f>
        <v>#N/A</v>
      </c>
    </row>
    <row r="773" customFormat="false" ht="15" hidden="false" customHeight="false" outlineLevel="0" collapsed="false">
      <c r="A773" s="0" t="e">
        <f aca="false">#N/A</f>
        <v>#N/A</v>
      </c>
    </row>
    <row r="774" customFormat="false" ht="15" hidden="false" customHeight="false" outlineLevel="0" collapsed="false">
      <c r="A774" s="0" t="e">
        <f aca="false">#N/A</f>
        <v>#N/A</v>
      </c>
    </row>
    <row r="775" customFormat="false" ht="15" hidden="false" customHeight="false" outlineLevel="0" collapsed="false">
      <c r="A775" s="0" t="e">
        <f aca="false">#N/A</f>
        <v>#N/A</v>
      </c>
    </row>
    <row r="776" customFormat="false" ht="15" hidden="false" customHeight="false" outlineLevel="0" collapsed="false">
      <c r="A776" s="0" t="e">
        <f aca="false">#N/A</f>
        <v>#N/A</v>
      </c>
    </row>
    <row r="777" customFormat="false" ht="15" hidden="false" customHeight="false" outlineLevel="0" collapsed="false">
      <c r="A777" s="0" t="e">
        <f aca="false">#N/A</f>
        <v>#N/A</v>
      </c>
    </row>
    <row r="778" customFormat="false" ht="15" hidden="false" customHeight="false" outlineLevel="0" collapsed="false">
      <c r="A778" s="0" t="e">
        <f aca="false">#N/A</f>
        <v>#N/A</v>
      </c>
    </row>
    <row r="779" customFormat="false" ht="15" hidden="false" customHeight="false" outlineLevel="0" collapsed="false">
      <c r="A779" s="0" t="e">
        <f aca="false">#N/A</f>
        <v>#N/A</v>
      </c>
    </row>
    <row r="780" customFormat="false" ht="15" hidden="false" customHeight="false" outlineLevel="0" collapsed="false">
      <c r="A780" s="0" t="e">
        <f aca="false">#N/A</f>
        <v>#N/A</v>
      </c>
    </row>
    <row r="781" customFormat="false" ht="15" hidden="false" customHeight="false" outlineLevel="0" collapsed="false">
      <c r="A781" s="0" t="e">
        <f aca="false">#N/A</f>
        <v>#N/A</v>
      </c>
    </row>
    <row r="782" customFormat="false" ht="15" hidden="false" customHeight="false" outlineLevel="0" collapsed="false">
      <c r="A782" s="0" t="e">
        <f aca="false">#N/A</f>
        <v>#N/A</v>
      </c>
    </row>
    <row r="783" customFormat="false" ht="15" hidden="false" customHeight="false" outlineLevel="0" collapsed="false">
      <c r="A783" s="0" t="e">
        <f aca="false">#N/A</f>
        <v>#N/A</v>
      </c>
    </row>
    <row r="784" customFormat="false" ht="15" hidden="false" customHeight="false" outlineLevel="0" collapsed="false">
      <c r="A784" s="0" t="e">
        <f aca="false">#N/A</f>
        <v>#N/A</v>
      </c>
    </row>
    <row r="785" customFormat="false" ht="15" hidden="false" customHeight="false" outlineLevel="0" collapsed="false">
      <c r="A785" s="0" t="e">
        <f aca="false">#N/A</f>
        <v>#N/A</v>
      </c>
    </row>
    <row r="786" customFormat="false" ht="15" hidden="false" customHeight="false" outlineLevel="0" collapsed="false">
      <c r="A786" s="0" t="e">
        <f aca="false">#N/A</f>
        <v>#N/A</v>
      </c>
    </row>
    <row r="787" customFormat="false" ht="15" hidden="false" customHeight="false" outlineLevel="0" collapsed="false">
      <c r="A787" s="0" t="s">
        <v>4343</v>
      </c>
      <c r="B787" s="0" t="s">
        <v>50</v>
      </c>
    </row>
    <row r="788" customFormat="false" ht="15" hidden="false" customHeight="false" outlineLevel="0" collapsed="false">
      <c r="A788" s="0" t="e">
        <f aca="false">#N/A</f>
        <v>#N/A</v>
      </c>
    </row>
    <row r="789" customFormat="false" ht="15" hidden="false" customHeight="false" outlineLevel="0" collapsed="false">
      <c r="A789" s="0" t="e">
        <f aca="false">#N/A</f>
        <v>#N/A</v>
      </c>
    </row>
    <row r="790" customFormat="false" ht="15" hidden="false" customHeight="false" outlineLevel="0" collapsed="false">
      <c r="A790" s="0" t="e">
        <f aca="false">#N/A</f>
        <v>#N/A</v>
      </c>
    </row>
    <row r="791" customFormat="false" ht="15" hidden="false" customHeight="false" outlineLevel="0" collapsed="false">
      <c r="A791" s="0" t="e">
        <f aca="false">#N/A</f>
        <v>#N/A</v>
      </c>
    </row>
    <row r="792" customFormat="false" ht="15" hidden="false" customHeight="false" outlineLevel="0" collapsed="false">
      <c r="A792" s="0" t="e">
        <f aca="false">#N/A</f>
        <v>#N/A</v>
      </c>
    </row>
    <row r="793" customFormat="false" ht="15" hidden="false" customHeight="false" outlineLevel="0" collapsed="false">
      <c r="A793" s="0" t="e">
        <f aca="false">#N/A</f>
        <v>#N/A</v>
      </c>
    </row>
    <row r="794" customFormat="false" ht="15" hidden="false" customHeight="false" outlineLevel="0" collapsed="false">
      <c r="A794" s="0" t="e">
        <f aca="false">#N/A</f>
        <v>#N/A</v>
      </c>
    </row>
    <row r="795" customFormat="false" ht="15" hidden="false" customHeight="false" outlineLevel="0" collapsed="false">
      <c r="A795" s="0" t="e">
        <f aca="false">#N/A</f>
        <v>#N/A</v>
      </c>
    </row>
    <row r="796" customFormat="false" ht="15" hidden="false" customHeight="false" outlineLevel="0" collapsed="false">
      <c r="A796" s="0" t="e">
        <f aca="false">#N/A</f>
        <v>#N/A</v>
      </c>
    </row>
    <row r="797" customFormat="false" ht="15" hidden="false" customHeight="false" outlineLevel="0" collapsed="false">
      <c r="A797" s="0" t="e">
        <f aca="false">#N/A</f>
        <v>#N/A</v>
      </c>
    </row>
    <row r="798" customFormat="false" ht="15" hidden="false" customHeight="false" outlineLevel="0" collapsed="false">
      <c r="A798" s="0" t="e">
        <f aca="false">#N/A</f>
        <v>#N/A</v>
      </c>
    </row>
    <row r="799" customFormat="false" ht="15" hidden="false" customHeight="false" outlineLevel="0" collapsed="false">
      <c r="A799" s="0" t="e">
        <f aca="false">#N/A</f>
        <v>#N/A</v>
      </c>
    </row>
    <row r="800" customFormat="false" ht="15" hidden="false" customHeight="false" outlineLevel="0" collapsed="false">
      <c r="A800" s="0" t="e">
        <f aca="false">#N/A</f>
        <v>#N/A</v>
      </c>
    </row>
    <row r="801" customFormat="false" ht="15" hidden="false" customHeight="false" outlineLevel="0" collapsed="false">
      <c r="A801" s="0" t="e">
        <f aca="false">#N/A</f>
        <v>#N/A</v>
      </c>
    </row>
    <row r="802" customFormat="false" ht="15" hidden="false" customHeight="false" outlineLevel="0" collapsed="false">
      <c r="A802" s="0" t="e">
        <f aca="false">#N/A</f>
        <v>#N/A</v>
      </c>
    </row>
    <row r="803" customFormat="false" ht="15" hidden="false" customHeight="false" outlineLevel="0" collapsed="false">
      <c r="A803" s="0" t="e">
        <f aca="false">#N/A</f>
        <v>#N/A</v>
      </c>
    </row>
    <row r="804" customFormat="false" ht="15" hidden="false" customHeight="false" outlineLevel="0" collapsed="false">
      <c r="A804" s="0" t="e">
        <f aca="false">#N/A</f>
        <v>#N/A</v>
      </c>
    </row>
    <row r="805" customFormat="false" ht="15" hidden="false" customHeight="false" outlineLevel="0" collapsed="false">
      <c r="A805" s="0" t="e">
        <f aca="false">#N/A</f>
        <v>#N/A</v>
      </c>
    </row>
    <row r="806" customFormat="false" ht="15" hidden="false" customHeight="false" outlineLevel="0" collapsed="false">
      <c r="A806" s="0" t="e">
        <f aca="false">#N/A</f>
        <v>#N/A</v>
      </c>
    </row>
    <row r="807" customFormat="false" ht="15" hidden="false" customHeight="false" outlineLevel="0" collapsed="false">
      <c r="A807" s="0" t="e">
        <f aca="false">#N/A</f>
        <v>#N/A</v>
      </c>
    </row>
    <row r="808" customFormat="false" ht="15" hidden="false" customHeight="false" outlineLevel="0" collapsed="false">
      <c r="A808" s="0" t="e">
        <f aca="false">#N/A</f>
        <v>#N/A</v>
      </c>
    </row>
    <row r="809" customFormat="false" ht="15" hidden="false" customHeight="false" outlineLevel="0" collapsed="false">
      <c r="A809" s="0" t="e">
        <f aca="false">#N/A</f>
        <v>#N/A</v>
      </c>
    </row>
    <row r="810" customFormat="false" ht="15" hidden="false" customHeight="false" outlineLevel="0" collapsed="false">
      <c r="A810" s="0" t="e">
        <f aca="false">#N/A</f>
        <v>#N/A</v>
      </c>
    </row>
    <row r="811" customFormat="false" ht="15" hidden="false" customHeight="false" outlineLevel="0" collapsed="false">
      <c r="A811" s="0" t="e">
        <f aca="false">#N/A</f>
        <v>#N/A</v>
      </c>
    </row>
    <row r="812" customFormat="false" ht="15" hidden="false" customHeight="false" outlineLevel="0" collapsed="false">
      <c r="A812" s="0" t="e">
        <f aca="false">#N/A</f>
        <v>#N/A</v>
      </c>
    </row>
    <row r="813" customFormat="false" ht="15" hidden="false" customHeight="false" outlineLevel="0" collapsed="false">
      <c r="A813" s="0" t="e">
        <f aca="false">#N/A</f>
        <v>#N/A</v>
      </c>
    </row>
    <row r="814" customFormat="false" ht="15" hidden="false" customHeight="false" outlineLevel="0" collapsed="false">
      <c r="A814" s="0" t="e">
        <f aca="false">#N/A</f>
        <v>#N/A</v>
      </c>
    </row>
    <row r="815" customFormat="false" ht="15" hidden="false" customHeight="false" outlineLevel="0" collapsed="false">
      <c r="A815" s="0" t="s">
        <v>4450</v>
      </c>
      <c r="B815" s="0" t="s">
        <v>42</v>
      </c>
    </row>
    <row r="816" customFormat="false" ht="15" hidden="false" customHeight="false" outlineLevel="0" collapsed="false">
      <c r="A816" s="0" t="e">
        <f aca="false">#N/A</f>
        <v>#N/A</v>
      </c>
    </row>
    <row r="817" customFormat="false" ht="15" hidden="false" customHeight="false" outlineLevel="0" collapsed="false">
      <c r="A817" s="0" t="e">
        <f aca="false">#N/A</f>
        <v>#N/A</v>
      </c>
    </row>
    <row r="818" customFormat="false" ht="15" hidden="false" customHeight="false" outlineLevel="0" collapsed="false">
      <c r="A818" s="0" t="e">
        <f aca="false">#N/A</f>
        <v>#N/A</v>
      </c>
    </row>
    <row r="819" customFormat="false" ht="15" hidden="false" customHeight="false" outlineLevel="0" collapsed="false">
      <c r="A819" s="0" t="e">
        <f aca="false">#N/A</f>
        <v>#N/A</v>
      </c>
    </row>
    <row r="820" customFormat="false" ht="15" hidden="false" customHeight="false" outlineLevel="0" collapsed="false">
      <c r="A820" s="0" t="e">
        <f aca="false">#N/A</f>
        <v>#N/A</v>
      </c>
    </row>
    <row r="821" customFormat="false" ht="15" hidden="false" customHeight="false" outlineLevel="0" collapsed="false">
      <c r="A821" s="0" t="e">
        <f aca="false">#N/A</f>
        <v>#N/A</v>
      </c>
    </row>
    <row r="822" customFormat="false" ht="15" hidden="false" customHeight="false" outlineLevel="0" collapsed="false">
      <c r="A822" s="0" t="e">
        <f aca="false">#N/A</f>
        <v>#N/A</v>
      </c>
    </row>
    <row r="823" customFormat="false" ht="15" hidden="false" customHeight="false" outlineLevel="0" collapsed="false">
      <c r="A823" s="0" t="e">
        <f aca="false">#N/A</f>
        <v>#N/A</v>
      </c>
    </row>
    <row r="824" customFormat="false" ht="15" hidden="false" customHeight="false" outlineLevel="0" collapsed="false">
      <c r="A824" s="0" t="e">
        <f aca="false">#N/A</f>
        <v>#N/A</v>
      </c>
    </row>
    <row r="825" customFormat="false" ht="15" hidden="false" customHeight="false" outlineLevel="0" collapsed="false">
      <c r="A825" s="0" t="e">
        <f aca="false">#N/A</f>
        <v>#N/A</v>
      </c>
    </row>
    <row r="826" customFormat="false" ht="15" hidden="false" customHeight="false" outlineLevel="0" collapsed="false">
      <c r="A826" s="0" t="e">
        <f aca="false">#N/A</f>
        <v>#N/A</v>
      </c>
    </row>
    <row r="827" customFormat="false" ht="15" hidden="false" customHeight="false" outlineLevel="0" collapsed="false">
      <c r="A827" s="0" t="e">
        <f aca="false">#N/A</f>
        <v>#N/A</v>
      </c>
    </row>
    <row r="828" customFormat="false" ht="15" hidden="false" customHeight="false" outlineLevel="0" collapsed="false">
      <c r="A828" s="0" t="e">
        <f aca="false">#N/A</f>
        <v>#N/A</v>
      </c>
    </row>
    <row r="829" customFormat="false" ht="15" hidden="false" customHeight="false" outlineLevel="0" collapsed="false">
      <c r="A829" s="0" t="e">
        <f aca="false">#N/A</f>
        <v>#N/A</v>
      </c>
    </row>
    <row r="830" customFormat="false" ht="15" hidden="false" customHeight="false" outlineLevel="0" collapsed="false">
      <c r="A830" s="0" t="e">
        <f aca="false">#N/A</f>
        <v>#N/A</v>
      </c>
    </row>
    <row r="831" customFormat="false" ht="15" hidden="false" customHeight="false" outlineLevel="0" collapsed="false">
      <c r="A831" s="0" t="e">
        <f aca="false">#N/A</f>
        <v>#N/A</v>
      </c>
    </row>
    <row r="832" customFormat="false" ht="15" hidden="false" customHeight="false" outlineLevel="0" collapsed="false">
      <c r="A832" s="0" t="e">
        <f aca="false">#N/A</f>
        <v>#N/A</v>
      </c>
    </row>
    <row r="833" customFormat="false" ht="15" hidden="false" customHeight="false" outlineLevel="0" collapsed="false">
      <c r="A833" s="0" t="e">
        <f aca="false">#N/A</f>
        <v>#N/A</v>
      </c>
    </row>
    <row r="834" customFormat="false" ht="15" hidden="false" customHeight="false" outlineLevel="0" collapsed="false">
      <c r="A834" s="0" t="e">
        <f aca="false">#N/A</f>
        <v>#N/A</v>
      </c>
    </row>
    <row r="835" customFormat="false" ht="15" hidden="false" customHeight="false" outlineLevel="0" collapsed="false">
      <c r="A835" s="0" t="e">
        <f aca="false">#N/A</f>
        <v>#N/A</v>
      </c>
    </row>
    <row r="836" customFormat="false" ht="15" hidden="false" customHeight="false" outlineLevel="0" collapsed="false">
      <c r="A836" s="0" t="e">
        <f aca="false">#N/A</f>
        <v>#N/A</v>
      </c>
    </row>
    <row r="837" customFormat="false" ht="15" hidden="false" customHeight="false" outlineLevel="0" collapsed="false">
      <c r="A837" s="0" t="e">
        <f aca="false">#N/A</f>
        <v>#N/A</v>
      </c>
    </row>
    <row r="838" customFormat="false" ht="15" hidden="false" customHeight="false" outlineLevel="0" collapsed="false">
      <c r="A838" s="0" t="e">
        <f aca="false">#N/A</f>
        <v>#N/A</v>
      </c>
    </row>
    <row r="839" customFormat="false" ht="15" hidden="false" customHeight="false" outlineLevel="0" collapsed="false">
      <c r="A839" s="0" t="e">
        <f aca="false">#N/A</f>
        <v>#N/A</v>
      </c>
    </row>
    <row r="840" customFormat="false" ht="15" hidden="false" customHeight="false" outlineLevel="0" collapsed="false">
      <c r="A840" s="0" t="e">
        <f aca="false">#N/A</f>
        <v>#N/A</v>
      </c>
    </row>
    <row r="841" customFormat="false" ht="15" hidden="false" customHeight="false" outlineLevel="0" collapsed="false">
      <c r="A841" s="0" t="e">
        <f aca="false">#N/A</f>
        <v>#N/A</v>
      </c>
    </row>
    <row r="842" customFormat="false" ht="15" hidden="false" customHeight="false" outlineLevel="0" collapsed="false">
      <c r="A842" s="0" t="e">
        <f aca="false">#N/A</f>
        <v>#N/A</v>
      </c>
    </row>
    <row r="843" customFormat="false" ht="15" hidden="false" customHeight="false" outlineLevel="0" collapsed="false">
      <c r="A843" s="0" t="e">
        <f aca="false">#N/A</f>
        <v>#N/A</v>
      </c>
    </row>
    <row r="844" customFormat="false" ht="15" hidden="false" customHeight="false" outlineLevel="0" collapsed="false">
      <c r="A844" s="0" t="e">
        <f aca="false">#N/A</f>
        <v>#N/A</v>
      </c>
    </row>
    <row r="845" customFormat="false" ht="15" hidden="false" customHeight="false" outlineLevel="0" collapsed="false">
      <c r="A845" s="0" t="e">
        <f aca="false">#N/A</f>
        <v>#N/A</v>
      </c>
    </row>
    <row r="846" customFormat="false" ht="15" hidden="false" customHeight="false" outlineLevel="0" collapsed="false">
      <c r="A846" s="0" t="e">
        <f aca="false">#N/A</f>
        <v>#N/A</v>
      </c>
    </row>
    <row r="847" customFormat="false" ht="15" hidden="false" customHeight="false" outlineLevel="0" collapsed="false">
      <c r="A847" s="0" t="e">
        <f aca="false">#N/A</f>
        <v>#N/A</v>
      </c>
    </row>
    <row r="848" customFormat="false" ht="15" hidden="false" customHeight="false" outlineLevel="0" collapsed="false">
      <c r="A848" s="0" t="e">
        <f aca="false">#N/A</f>
        <v>#N/A</v>
      </c>
    </row>
    <row r="849" customFormat="false" ht="15" hidden="false" customHeight="false" outlineLevel="0" collapsed="false">
      <c r="A849" s="0" t="e">
        <f aca="false">#N/A</f>
        <v>#N/A</v>
      </c>
    </row>
    <row r="850" customFormat="false" ht="15" hidden="false" customHeight="false" outlineLevel="0" collapsed="false">
      <c r="A850" s="0" t="e">
        <f aca="false">#N/A</f>
        <v>#N/A</v>
      </c>
    </row>
    <row r="851" customFormat="false" ht="15" hidden="false" customHeight="false" outlineLevel="0" collapsed="false">
      <c r="A851" s="0" t="e">
        <f aca="false">#N/A</f>
        <v>#N/A</v>
      </c>
    </row>
    <row r="852" customFormat="false" ht="15" hidden="false" customHeight="false" outlineLevel="0" collapsed="false">
      <c r="A852" s="0" t="e">
        <f aca="false">#N/A</f>
        <v>#N/A</v>
      </c>
    </row>
    <row r="853" customFormat="false" ht="15" hidden="false" customHeight="false" outlineLevel="0" collapsed="false">
      <c r="A853" s="0" t="e">
        <f aca="false">#N/A</f>
        <v>#N/A</v>
      </c>
    </row>
    <row r="854" customFormat="false" ht="15" hidden="false" customHeight="false" outlineLevel="0" collapsed="false">
      <c r="A854" s="0" t="e">
        <f aca="false">#N/A</f>
        <v>#N/A</v>
      </c>
    </row>
    <row r="855" customFormat="false" ht="15" hidden="false" customHeight="false" outlineLevel="0" collapsed="false">
      <c r="A855" s="0" t="e">
        <f aca="false">#N/A</f>
        <v>#N/A</v>
      </c>
    </row>
    <row r="856" customFormat="false" ht="15" hidden="false" customHeight="false" outlineLevel="0" collapsed="false">
      <c r="A856" s="0" t="e">
        <f aca="false">#N/A</f>
        <v>#N/A</v>
      </c>
    </row>
    <row r="857" customFormat="false" ht="15" hidden="false" customHeight="false" outlineLevel="0" collapsed="false">
      <c r="A857" s="0" t="e">
        <f aca="false">#N/A</f>
        <v>#N/A</v>
      </c>
    </row>
    <row r="858" customFormat="false" ht="15" hidden="false" customHeight="false" outlineLevel="0" collapsed="false">
      <c r="A858" s="0" t="s">
        <v>4345</v>
      </c>
      <c r="B858" s="0" t="s">
        <v>69</v>
      </c>
    </row>
    <row r="859" customFormat="false" ht="15" hidden="false" customHeight="false" outlineLevel="0" collapsed="false">
      <c r="A859" s="0" t="e">
        <f aca="false">#N/A</f>
        <v>#N/A</v>
      </c>
    </row>
    <row r="860" customFormat="false" ht="15" hidden="false" customHeight="false" outlineLevel="0" collapsed="false">
      <c r="A860" s="0" t="e">
        <f aca="false">#N/A</f>
        <v>#N/A</v>
      </c>
    </row>
    <row r="861" customFormat="false" ht="15" hidden="false" customHeight="false" outlineLevel="0" collapsed="false">
      <c r="A861" s="0" t="e">
        <f aca="false">#N/A</f>
        <v>#N/A</v>
      </c>
    </row>
    <row r="862" customFormat="false" ht="15" hidden="false" customHeight="false" outlineLevel="0" collapsed="false">
      <c r="A862" s="0" t="e">
        <f aca="false">#N/A</f>
        <v>#N/A</v>
      </c>
    </row>
    <row r="863" customFormat="false" ht="15" hidden="false" customHeight="false" outlineLevel="0" collapsed="false">
      <c r="A863" s="0" t="e">
        <f aca="false">#N/A</f>
        <v>#N/A</v>
      </c>
    </row>
    <row r="864" customFormat="false" ht="15" hidden="false" customHeight="false" outlineLevel="0" collapsed="false">
      <c r="A864" s="0" t="e">
        <f aca="false">#N/A</f>
        <v>#N/A</v>
      </c>
    </row>
    <row r="865" customFormat="false" ht="15" hidden="false" customHeight="false" outlineLevel="0" collapsed="false">
      <c r="A865" s="0" t="e">
        <f aca="false">#N/A</f>
        <v>#N/A</v>
      </c>
    </row>
    <row r="866" customFormat="false" ht="15" hidden="false" customHeight="false" outlineLevel="0" collapsed="false">
      <c r="A866" s="0" t="e">
        <f aca="false">#N/A</f>
        <v>#N/A</v>
      </c>
    </row>
    <row r="867" customFormat="false" ht="15" hidden="false" customHeight="false" outlineLevel="0" collapsed="false">
      <c r="A867" s="0" t="e">
        <f aca="false">#N/A</f>
        <v>#N/A</v>
      </c>
    </row>
    <row r="868" customFormat="false" ht="15" hidden="false" customHeight="false" outlineLevel="0" collapsed="false">
      <c r="A868" s="0" t="e">
        <f aca="false">#N/A</f>
        <v>#N/A</v>
      </c>
    </row>
    <row r="869" customFormat="false" ht="15" hidden="false" customHeight="false" outlineLevel="0" collapsed="false">
      <c r="A869" s="0" t="e">
        <f aca="false">#N/A</f>
        <v>#N/A</v>
      </c>
    </row>
    <row r="870" customFormat="false" ht="15" hidden="false" customHeight="false" outlineLevel="0" collapsed="false">
      <c r="A870" s="0" t="e">
        <f aca="false">#N/A</f>
        <v>#N/A</v>
      </c>
    </row>
    <row r="871" customFormat="false" ht="15" hidden="false" customHeight="false" outlineLevel="0" collapsed="false">
      <c r="A871" s="0" t="e">
        <f aca="false">#N/A</f>
        <v>#N/A</v>
      </c>
    </row>
    <row r="872" customFormat="false" ht="15" hidden="false" customHeight="false" outlineLevel="0" collapsed="false">
      <c r="A872" s="0" t="e">
        <f aca="false">#N/A</f>
        <v>#N/A</v>
      </c>
    </row>
    <row r="873" customFormat="false" ht="15" hidden="false" customHeight="false" outlineLevel="0" collapsed="false">
      <c r="A873" s="0" t="e">
        <f aca="false">#N/A</f>
        <v>#N/A</v>
      </c>
    </row>
    <row r="874" customFormat="false" ht="15" hidden="false" customHeight="false" outlineLevel="0" collapsed="false">
      <c r="A874" s="0" t="e">
        <f aca="false">#N/A</f>
        <v>#N/A</v>
      </c>
    </row>
    <row r="875" customFormat="false" ht="15" hidden="false" customHeight="false" outlineLevel="0" collapsed="false">
      <c r="A875" s="0" t="e">
        <f aca="false">#N/A</f>
        <v>#N/A</v>
      </c>
    </row>
    <row r="876" customFormat="false" ht="15" hidden="false" customHeight="false" outlineLevel="0" collapsed="false">
      <c r="A876" s="0" t="e">
        <f aca="false">#N/A</f>
        <v>#N/A</v>
      </c>
    </row>
    <row r="877" customFormat="false" ht="15" hidden="false" customHeight="false" outlineLevel="0" collapsed="false">
      <c r="A877" s="0" t="e">
        <f aca="false">#N/A</f>
        <v>#N/A</v>
      </c>
    </row>
    <row r="878" customFormat="false" ht="15" hidden="false" customHeight="false" outlineLevel="0" collapsed="false">
      <c r="A878" s="0" t="e">
        <f aca="false">#N/A</f>
        <v>#N/A</v>
      </c>
    </row>
    <row r="879" customFormat="false" ht="15" hidden="false" customHeight="false" outlineLevel="0" collapsed="false">
      <c r="A879" s="0" t="e">
        <f aca="false">#N/A</f>
        <v>#N/A</v>
      </c>
    </row>
    <row r="880" customFormat="false" ht="15" hidden="false" customHeight="false" outlineLevel="0" collapsed="false">
      <c r="A880" s="0" t="e">
        <f aca="false">#N/A</f>
        <v>#N/A</v>
      </c>
    </row>
    <row r="881" customFormat="false" ht="15" hidden="false" customHeight="false" outlineLevel="0" collapsed="false">
      <c r="A881" s="0" t="e">
        <f aca="false">#N/A</f>
        <v>#N/A</v>
      </c>
    </row>
    <row r="882" customFormat="false" ht="15" hidden="false" customHeight="false" outlineLevel="0" collapsed="false">
      <c r="A882" s="0" t="e">
        <f aca="false">#N/A</f>
        <v>#N/A</v>
      </c>
    </row>
    <row r="883" customFormat="false" ht="15" hidden="false" customHeight="false" outlineLevel="0" collapsed="false">
      <c r="A883" s="0" t="e">
        <f aca="false">#N/A</f>
        <v>#N/A</v>
      </c>
    </row>
    <row r="884" customFormat="false" ht="15" hidden="false" customHeight="false" outlineLevel="0" collapsed="false">
      <c r="A884" s="0" t="e">
        <f aca="false">#N/A</f>
        <v>#N/A</v>
      </c>
    </row>
    <row r="885" customFormat="false" ht="15" hidden="false" customHeight="false" outlineLevel="0" collapsed="false">
      <c r="A885" s="0" t="e">
        <f aca="false">#N/A</f>
        <v>#N/A</v>
      </c>
    </row>
    <row r="886" customFormat="false" ht="15" hidden="false" customHeight="false" outlineLevel="0" collapsed="false">
      <c r="A886" s="0" t="e">
        <f aca="false">#N/A</f>
        <v>#N/A</v>
      </c>
    </row>
    <row r="887" customFormat="false" ht="15" hidden="false" customHeight="false" outlineLevel="0" collapsed="false">
      <c r="A887" s="0" t="e">
        <f aca="false">#N/A</f>
        <v>#N/A</v>
      </c>
    </row>
    <row r="888" customFormat="false" ht="15" hidden="false" customHeight="false" outlineLevel="0" collapsed="false">
      <c r="A888" s="0" t="e">
        <f aca="false">#N/A</f>
        <v>#N/A</v>
      </c>
    </row>
    <row r="889" customFormat="false" ht="15" hidden="false" customHeight="false" outlineLevel="0" collapsed="false">
      <c r="A889" s="0" t="s">
        <v>4350</v>
      </c>
      <c r="B889" s="0" t="s">
        <v>69</v>
      </c>
    </row>
    <row r="890" customFormat="false" ht="15" hidden="false" customHeight="false" outlineLevel="0" collapsed="false">
      <c r="A890" s="0" t="e">
        <f aca="false">#N/A</f>
        <v>#N/A</v>
      </c>
    </row>
    <row r="891" customFormat="false" ht="15" hidden="false" customHeight="false" outlineLevel="0" collapsed="false">
      <c r="A891" s="0" t="e">
        <f aca="false">#N/A</f>
        <v>#N/A</v>
      </c>
    </row>
    <row r="892" customFormat="false" ht="15" hidden="false" customHeight="false" outlineLevel="0" collapsed="false">
      <c r="A892" s="0" t="e">
        <f aca="false">#N/A</f>
        <v>#N/A</v>
      </c>
    </row>
    <row r="893" customFormat="false" ht="15" hidden="false" customHeight="false" outlineLevel="0" collapsed="false">
      <c r="A893" s="0" t="e">
        <f aca="false">#N/A</f>
        <v>#N/A</v>
      </c>
    </row>
    <row r="894" customFormat="false" ht="15" hidden="false" customHeight="false" outlineLevel="0" collapsed="false">
      <c r="A894" s="0" t="e">
        <f aca="false">#N/A</f>
        <v>#N/A</v>
      </c>
    </row>
    <row r="895" customFormat="false" ht="15" hidden="false" customHeight="false" outlineLevel="0" collapsed="false">
      <c r="A895" s="0" t="e">
        <f aca="false">#N/A</f>
        <v>#N/A</v>
      </c>
    </row>
    <row r="896" customFormat="false" ht="15" hidden="false" customHeight="false" outlineLevel="0" collapsed="false">
      <c r="A896" s="0" t="e">
        <f aca="false">#N/A</f>
        <v>#N/A</v>
      </c>
    </row>
    <row r="897" customFormat="false" ht="15" hidden="false" customHeight="false" outlineLevel="0" collapsed="false">
      <c r="A897" s="0" t="e">
        <f aca="false">#N/A</f>
        <v>#N/A</v>
      </c>
    </row>
    <row r="898" customFormat="false" ht="15" hidden="false" customHeight="false" outlineLevel="0" collapsed="false">
      <c r="A898" s="0" t="e">
        <f aca="false">#N/A</f>
        <v>#N/A</v>
      </c>
    </row>
    <row r="899" customFormat="false" ht="15" hidden="false" customHeight="false" outlineLevel="0" collapsed="false">
      <c r="A899" s="0" t="e">
        <f aca="false">#N/A</f>
        <v>#N/A</v>
      </c>
    </row>
    <row r="900" customFormat="false" ht="15" hidden="false" customHeight="false" outlineLevel="0" collapsed="false">
      <c r="A900" s="0" t="e">
        <f aca="false">#N/A</f>
        <v>#N/A</v>
      </c>
    </row>
    <row r="901" customFormat="false" ht="15" hidden="false" customHeight="false" outlineLevel="0" collapsed="false">
      <c r="A901" s="0" t="e">
        <f aca="false">#N/A</f>
        <v>#N/A</v>
      </c>
    </row>
    <row r="902" customFormat="false" ht="15" hidden="false" customHeight="false" outlineLevel="0" collapsed="false">
      <c r="A902" s="0" t="s">
        <v>4350</v>
      </c>
      <c r="B902" s="0" t="s">
        <v>69</v>
      </c>
    </row>
    <row r="903" customFormat="false" ht="15" hidden="false" customHeight="false" outlineLevel="0" collapsed="false">
      <c r="A903" s="0" t="e">
        <f aca="false">#N/A</f>
        <v>#N/A</v>
      </c>
    </row>
    <row r="904" customFormat="false" ht="15" hidden="false" customHeight="false" outlineLevel="0" collapsed="false">
      <c r="A904" s="0" t="e">
        <f aca="false">#N/A</f>
        <v>#N/A</v>
      </c>
    </row>
    <row r="905" customFormat="false" ht="15" hidden="false" customHeight="false" outlineLevel="0" collapsed="false">
      <c r="A905" s="0" t="e">
        <f aca="false">#N/A</f>
        <v>#N/A</v>
      </c>
    </row>
    <row r="906" customFormat="false" ht="15" hidden="false" customHeight="false" outlineLevel="0" collapsed="false">
      <c r="A906" s="0" t="e">
        <f aca="false">#N/A</f>
        <v>#N/A</v>
      </c>
    </row>
    <row r="907" customFormat="false" ht="15" hidden="false" customHeight="false" outlineLevel="0" collapsed="false">
      <c r="A907" s="0" t="e">
        <f aca="false">#N/A</f>
        <v>#N/A</v>
      </c>
    </row>
    <row r="908" customFormat="false" ht="15" hidden="false" customHeight="false" outlineLevel="0" collapsed="false">
      <c r="A908" s="0" t="e">
        <f aca="false">#N/A</f>
        <v>#N/A</v>
      </c>
    </row>
    <row r="909" customFormat="false" ht="15" hidden="false" customHeight="false" outlineLevel="0" collapsed="false">
      <c r="A909" s="0" t="e">
        <f aca="false">#N/A</f>
        <v>#N/A</v>
      </c>
    </row>
    <row r="910" customFormat="false" ht="15" hidden="false" customHeight="false" outlineLevel="0" collapsed="false">
      <c r="A910" s="0" t="e">
        <f aca="false">#N/A</f>
        <v>#N/A</v>
      </c>
    </row>
    <row r="911" customFormat="false" ht="15" hidden="false" customHeight="false" outlineLevel="0" collapsed="false">
      <c r="A911" s="0" t="e">
        <f aca="false">#N/A</f>
        <v>#N/A</v>
      </c>
    </row>
    <row r="912" customFormat="false" ht="15" hidden="false" customHeight="false" outlineLevel="0" collapsed="false">
      <c r="A912" s="0" t="e">
        <f aca="false">#N/A</f>
        <v>#N/A</v>
      </c>
    </row>
    <row r="913" customFormat="false" ht="15" hidden="false" customHeight="false" outlineLevel="0" collapsed="false">
      <c r="A913" s="0" t="e">
        <f aca="false">#N/A</f>
        <v>#N/A</v>
      </c>
    </row>
    <row r="914" customFormat="false" ht="15" hidden="false" customHeight="false" outlineLevel="0" collapsed="false">
      <c r="A914" s="0" t="e">
        <f aca="false">#N/A</f>
        <v>#N/A</v>
      </c>
    </row>
    <row r="915" customFormat="false" ht="15" hidden="false" customHeight="false" outlineLevel="0" collapsed="false">
      <c r="A915" s="0" t="e">
        <f aca="false">#N/A</f>
        <v>#N/A</v>
      </c>
    </row>
    <row r="916" customFormat="false" ht="15" hidden="false" customHeight="false" outlineLevel="0" collapsed="false">
      <c r="A916" s="0" t="e">
        <f aca="false">#N/A</f>
        <v>#N/A</v>
      </c>
    </row>
    <row r="917" customFormat="false" ht="15" hidden="false" customHeight="false" outlineLevel="0" collapsed="false">
      <c r="A917" s="0" t="e">
        <f aca="false">#N/A</f>
        <v>#N/A</v>
      </c>
    </row>
    <row r="918" customFormat="false" ht="15" hidden="false" customHeight="false" outlineLevel="0" collapsed="false">
      <c r="A918" s="0" t="e">
        <f aca="false">#N/A</f>
        <v>#N/A</v>
      </c>
    </row>
    <row r="919" customFormat="false" ht="15" hidden="false" customHeight="false" outlineLevel="0" collapsed="false">
      <c r="A919" s="0" t="e">
        <f aca="false">#N/A</f>
        <v>#N/A</v>
      </c>
    </row>
    <row r="920" customFormat="false" ht="15" hidden="false" customHeight="false" outlineLevel="0" collapsed="false">
      <c r="A920" s="0" t="e">
        <f aca="false">#N/A</f>
        <v>#N/A</v>
      </c>
    </row>
    <row r="921" customFormat="false" ht="15" hidden="false" customHeight="false" outlineLevel="0" collapsed="false">
      <c r="A921" s="0" t="e">
        <f aca="false">#N/A</f>
        <v>#N/A</v>
      </c>
    </row>
    <row r="922" customFormat="false" ht="15" hidden="false" customHeight="false" outlineLevel="0" collapsed="false">
      <c r="A922" s="0" t="e">
        <f aca="false">#N/A</f>
        <v>#N/A</v>
      </c>
    </row>
    <row r="923" customFormat="false" ht="15" hidden="false" customHeight="false" outlineLevel="0" collapsed="false">
      <c r="A923" s="0" t="e">
        <f aca="false">#N/A</f>
        <v>#N/A</v>
      </c>
    </row>
    <row r="924" customFormat="false" ht="15" hidden="false" customHeight="false" outlineLevel="0" collapsed="false">
      <c r="A924" s="0" t="e">
        <f aca="false">#N/A</f>
        <v>#N/A</v>
      </c>
    </row>
    <row r="925" customFormat="false" ht="15" hidden="false" customHeight="false" outlineLevel="0" collapsed="false">
      <c r="A925" s="0" t="e">
        <f aca="false">#N/A</f>
        <v>#N/A</v>
      </c>
    </row>
    <row r="926" customFormat="false" ht="15" hidden="false" customHeight="false" outlineLevel="0" collapsed="false">
      <c r="A926" s="0" t="e">
        <f aca="false">#N/A</f>
        <v>#N/A</v>
      </c>
    </row>
    <row r="927" customFormat="false" ht="15" hidden="false" customHeight="false" outlineLevel="0" collapsed="false">
      <c r="A927" s="0" t="e">
        <f aca="false">#N/A</f>
        <v>#N/A</v>
      </c>
    </row>
    <row r="928" customFormat="false" ht="15" hidden="false" customHeight="false" outlineLevel="0" collapsed="false">
      <c r="A928" s="0" t="e">
        <f aca="false">#N/A</f>
        <v>#N/A</v>
      </c>
    </row>
    <row r="929" customFormat="false" ht="15" hidden="false" customHeight="false" outlineLevel="0" collapsed="false">
      <c r="A929" s="0" t="e">
        <f aca="false">#N/A</f>
        <v>#N/A</v>
      </c>
    </row>
    <row r="930" customFormat="false" ht="15" hidden="false" customHeight="false" outlineLevel="0" collapsed="false">
      <c r="A930" s="0" t="e">
        <f aca="false">#N/A</f>
        <v>#N/A</v>
      </c>
    </row>
    <row r="931" customFormat="false" ht="15" hidden="false" customHeight="false" outlineLevel="0" collapsed="false">
      <c r="A931" s="0" t="e">
        <f aca="false">#N/A</f>
        <v>#N/A</v>
      </c>
    </row>
    <row r="932" customFormat="false" ht="15" hidden="false" customHeight="false" outlineLevel="0" collapsed="false">
      <c r="A932" s="0" t="e">
        <f aca="false">#N/A</f>
        <v>#N/A</v>
      </c>
    </row>
    <row r="933" customFormat="false" ht="15" hidden="false" customHeight="false" outlineLevel="0" collapsed="false">
      <c r="A933" s="0" t="e">
        <f aca="false">#N/A</f>
        <v>#N/A</v>
      </c>
    </row>
    <row r="934" customFormat="false" ht="15" hidden="false" customHeight="false" outlineLevel="0" collapsed="false">
      <c r="A934" s="0" t="e">
        <f aca="false">#N/A</f>
        <v>#N/A</v>
      </c>
    </row>
    <row r="935" customFormat="false" ht="15" hidden="false" customHeight="false" outlineLevel="0" collapsed="false">
      <c r="A935" s="0" t="e">
        <f aca="false">#N/A</f>
        <v>#N/A</v>
      </c>
    </row>
    <row r="936" customFormat="false" ht="15" hidden="false" customHeight="false" outlineLevel="0" collapsed="false">
      <c r="A936" s="0" t="e">
        <f aca="false">#N/A</f>
        <v>#N/A</v>
      </c>
    </row>
    <row r="937" customFormat="false" ht="15" hidden="false" customHeight="false" outlineLevel="0" collapsed="false">
      <c r="A937" s="0" t="e">
        <f aca="false">#N/A</f>
        <v>#N/A</v>
      </c>
    </row>
    <row r="938" customFormat="false" ht="15" hidden="false" customHeight="false" outlineLevel="0" collapsed="false">
      <c r="A938" s="0" t="e">
        <f aca="false">#N/A</f>
        <v>#N/A</v>
      </c>
    </row>
    <row r="939" customFormat="false" ht="15" hidden="false" customHeight="false" outlineLevel="0" collapsed="false">
      <c r="A939" s="0" t="e">
        <f aca="false">#N/A</f>
        <v>#N/A</v>
      </c>
    </row>
    <row r="940" customFormat="false" ht="15" hidden="false" customHeight="false" outlineLevel="0" collapsed="false">
      <c r="A940" s="0" t="e">
        <f aca="false">#N/A</f>
        <v>#N/A</v>
      </c>
    </row>
    <row r="941" customFormat="false" ht="15" hidden="false" customHeight="false" outlineLevel="0" collapsed="false">
      <c r="A941" s="0" t="s">
        <v>4385</v>
      </c>
      <c r="B941" s="0" t="s">
        <v>42</v>
      </c>
    </row>
    <row r="942" customFormat="false" ht="15" hidden="false" customHeight="false" outlineLevel="0" collapsed="false">
      <c r="A942" s="0" t="e">
        <f aca="false">#N/A</f>
        <v>#N/A</v>
      </c>
    </row>
    <row r="943" customFormat="false" ht="15" hidden="false" customHeight="false" outlineLevel="0" collapsed="false">
      <c r="A943" s="0" t="e">
        <f aca="false">#N/A</f>
        <v>#N/A</v>
      </c>
    </row>
    <row r="944" customFormat="false" ht="15" hidden="false" customHeight="false" outlineLevel="0" collapsed="false">
      <c r="A944" s="0" t="e">
        <f aca="false">#N/A</f>
        <v>#N/A</v>
      </c>
    </row>
    <row r="945" customFormat="false" ht="15" hidden="false" customHeight="false" outlineLevel="0" collapsed="false">
      <c r="A945" s="0" t="e">
        <f aca="false">#N/A</f>
        <v>#N/A</v>
      </c>
    </row>
    <row r="946" customFormat="false" ht="15" hidden="false" customHeight="false" outlineLevel="0" collapsed="false">
      <c r="A946" s="0" t="e">
        <f aca="false">#N/A</f>
        <v>#N/A</v>
      </c>
    </row>
    <row r="947" customFormat="false" ht="15" hidden="false" customHeight="false" outlineLevel="0" collapsed="false">
      <c r="A947" s="0" t="e">
        <f aca="false">#N/A</f>
        <v>#N/A</v>
      </c>
    </row>
    <row r="948" customFormat="false" ht="15" hidden="false" customHeight="false" outlineLevel="0" collapsed="false">
      <c r="A948" s="0" t="e">
        <f aca="false">#N/A</f>
        <v>#N/A</v>
      </c>
    </row>
    <row r="949" customFormat="false" ht="15" hidden="false" customHeight="false" outlineLevel="0" collapsed="false">
      <c r="A949" s="0" t="e">
        <f aca="false">#N/A</f>
        <v>#N/A</v>
      </c>
    </row>
    <row r="950" customFormat="false" ht="15" hidden="false" customHeight="false" outlineLevel="0" collapsed="false">
      <c r="A950" s="0" t="e">
        <f aca="false">#N/A</f>
        <v>#N/A</v>
      </c>
    </row>
    <row r="951" customFormat="false" ht="15" hidden="false" customHeight="false" outlineLevel="0" collapsed="false">
      <c r="A951" s="0" t="e">
        <f aca="false">#N/A</f>
        <v>#N/A</v>
      </c>
    </row>
    <row r="952" customFormat="false" ht="15" hidden="false" customHeight="false" outlineLevel="0" collapsed="false">
      <c r="A952" s="0" t="e">
        <f aca="false">#N/A</f>
        <v>#N/A</v>
      </c>
    </row>
    <row r="953" customFormat="false" ht="15" hidden="false" customHeight="false" outlineLevel="0" collapsed="false">
      <c r="A953" s="0" t="e">
        <f aca="false">#N/A</f>
        <v>#N/A</v>
      </c>
    </row>
    <row r="954" customFormat="false" ht="15" hidden="false" customHeight="false" outlineLevel="0" collapsed="false">
      <c r="A954" s="0" t="e">
        <f aca="false">#N/A</f>
        <v>#N/A</v>
      </c>
    </row>
    <row r="955" customFormat="false" ht="15" hidden="false" customHeight="false" outlineLevel="0" collapsed="false">
      <c r="A955" s="0" t="e">
        <f aca="false">#N/A</f>
        <v>#N/A</v>
      </c>
    </row>
    <row r="956" customFormat="false" ht="15" hidden="false" customHeight="false" outlineLevel="0" collapsed="false">
      <c r="A956" s="0" t="s">
        <v>4381</v>
      </c>
      <c r="B956" s="0" t="s">
        <v>42</v>
      </c>
    </row>
    <row r="957" customFormat="false" ht="15" hidden="false" customHeight="false" outlineLevel="0" collapsed="false">
      <c r="A957" s="0" t="s">
        <v>4385</v>
      </c>
      <c r="B957" s="0" t="s">
        <v>42</v>
      </c>
    </row>
    <row r="958" customFormat="false" ht="15" hidden="false" customHeight="false" outlineLevel="0" collapsed="false">
      <c r="A958" s="0" t="s">
        <v>4342</v>
      </c>
      <c r="B958" s="0" t="s">
        <v>42</v>
      </c>
    </row>
    <row r="959" customFormat="false" ht="15" hidden="false" customHeight="false" outlineLevel="0" collapsed="false">
      <c r="A959" s="0" t="s">
        <v>4350</v>
      </c>
      <c r="B959" s="0" t="s">
        <v>69</v>
      </c>
    </row>
    <row r="960" customFormat="false" ht="15" hidden="false" customHeight="false" outlineLevel="0" collapsed="false">
      <c r="A960" s="0" t="s">
        <v>4350</v>
      </c>
      <c r="B960" s="0" t="s">
        <v>69</v>
      </c>
    </row>
    <row r="961" customFormat="false" ht="15" hidden="false" customHeight="false" outlineLevel="0" collapsed="false">
      <c r="A961" s="0" t="s">
        <v>4364</v>
      </c>
      <c r="B961" s="0" t="s">
        <v>50</v>
      </c>
    </row>
    <row r="962" customFormat="false" ht="15" hidden="false" customHeight="false" outlineLevel="0" collapsed="false">
      <c r="A962" s="0" t="s">
        <v>4440</v>
      </c>
      <c r="B962" s="0" t="s">
        <v>2923</v>
      </c>
    </row>
    <row r="963" customFormat="false" ht="15" hidden="false" customHeight="false" outlineLevel="0" collapsed="false">
      <c r="A963" s="0" t="s">
        <v>4345</v>
      </c>
      <c r="B963" s="0" t="s">
        <v>69</v>
      </c>
    </row>
    <row r="964" customFormat="false" ht="15" hidden="false" customHeight="false" outlineLevel="0" collapsed="false">
      <c r="A964" s="0" t="s">
        <v>4443</v>
      </c>
      <c r="B964" s="0" t="s">
        <v>69</v>
      </c>
    </row>
    <row r="965" customFormat="false" ht="15" hidden="false" customHeight="false" outlineLevel="0" collapsed="false">
      <c r="A965" s="0" t="s">
        <v>4451</v>
      </c>
      <c r="B965" s="0" t="s">
        <v>42</v>
      </c>
    </row>
    <row r="966" customFormat="false" ht="15" hidden="false" customHeight="false" outlineLevel="0" collapsed="false">
      <c r="A966" s="0" t="s">
        <v>4356</v>
      </c>
      <c r="B966" s="0" t="s">
        <v>69</v>
      </c>
    </row>
    <row r="967" customFormat="false" ht="15" hidden="false" customHeight="false" outlineLevel="0" collapsed="false">
      <c r="A967" s="0" t="s">
        <v>4350</v>
      </c>
      <c r="B967" s="0" t="s">
        <v>69</v>
      </c>
    </row>
    <row r="968" customFormat="false" ht="15" hidden="false" customHeight="false" outlineLevel="0" collapsed="false">
      <c r="A968" s="0" t="s">
        <v>4342</v>
      </c>
      <c r="B968" s="0" t="s">
        <v>42</v>
      </c>
    </row>
    <row r="969" customFormat="false" ht="15" hidden="false" customHeight="false" outlineLevel="0" collapsed="false">
      <c r="A969" s="0" t="s">
        <v>4385</v>
      </c>
      <c r="B969" s="0" t="s">
        <v>42</v>
      </c>
    </row>
    <row r="970" customFormat="false" ht="15" hidden="false" customHeight="false" outlineLevel="0" collapsed="false">
      <c r="A970" s="0" t="s">
        <v>4385</v>
      </c>
      <c r="B970" s="0" t="s">
        <v>42</v>
      </c>
    </row>
    <row r="971" customFormat="false" ht="15" hidden="false" customHeight="false" outlineLevel="0" collapsed="false">
      <c r="A971" s="0" t="s">
        <v>4345</v>
      </c>
      <c r="B971" s="0" t="s">
        <v>69</v>
      </c>
    </row>
    <row r="972" customFormat="false" ht="15" hidden="false" customHeight="false" outlineLevel="0" collapsed="false">
      <c r="A972" s="0" t="s">
        <v>4385</v>
      </c>
      <c r="B972" s="0" t="s">
        <v>42</v>
      </c>
    </row>
    <row r="973" customFormat="false" ht="15" hidden="false" customHeight="false" outlineLevel="0" collapsed="false">
      <c r="A973" s="0" t="s">
        <v>4452</v>
      </c>
      <c r="B973" s="0" t="s">
        <v>69</v>
      </c>
    </row>
    <row r="974" customFormat="false" ht="15" hidden="false" customHeight="false" outlineLevel="0" collapsed="false">
      <c r="A974" s="0" t="s">
        <v>4345</v>
      </c>
      <c r="B974" s="0" t="s">
        <v>69</v>
      </c>
    </row>
    <row r="975" customFormat="false" ht="15" hidden="false" customHeight="false" outlineLevel="0" collapsed="false">
      <c r="A975" s="0" t="s">
        <v>4385</v>
      </c>
      <c r="B975" s="0" t="s">
        <v>42</v>
      </c>
    </row>
    <row r="976" customFormat="false" ht="15" hidden="false" customHeight="false" outlineLevel="0" collapsed="false">
      <c r="A976" s="0" t="s">
        <v>4385</v>
      </c>
      <c r="B976" s="0" t="s">
        <v>42</v>
      </c>
    </row>
    <row r="977" customFormat="false" ht="15" hidden="false" customHeight="false" outlineLevel="0" collapsed="false">
      <c r="A977" s="0" t="s">
        <v>4440</v>
      </c>
      <c r="B977" s="0" t="s">
        <v>2923</v>
      </c>
    </row>
    <row r="978" customFormat="false" ht="15" hidden="false" customHeight="false" outlineLevel="0" collapsed="false">
      <c r="A978" s="0" t="s">
        <v>4440</v>
      </c>
      <c r="B978" s="0" t="s">
        <v>2923</v>
      </c>
    </row>
    <row r="979" customFormat="false" ht="15" hidden="false" customHeight="false" outlineLevel="0" collapsed="false">
      <c r="A979" s="0" t="s">
        <v>4385</v>
      </c>
      <c r="B979" s="0" t="s">
        <v>42</v>
      </c>
    </row>
    <row r="980" customFormat="false" ht="15" hidden="false" customHeight="false" outlineLevel="0" collapsed="false">
      <c r="A980" s="0" t="s">
        <v>4381</v>
      </c>
      <c r="B980" s="0" t="s">
        <v>42</v>
      </c>
    </row>
    <row r="981" customFormat="false" ht="15" hidden="false" customHeight="false" outlineLevel="0" collapsed="false">
      <c r="A981" s="0" t="s">
        <v>4453</v>
      </c>
      <c r="B981" s="0" t="s">
        <v>445</v>
      </c>
    </row>
    <row r="982" customFormat="false" ht="15" hidden="false" customHeight="false" outlineLevel="0" collapsed="false">
      <c r="A982" s="0" t="s">
        <v>4350</v>
      </c>
      <c r="B982" s="0" t="s">
        <v>69</v>
      </c>
    </row>
    <row r="983" customFormat="false" ht="15" hidden="false" customHeight="false" outlineLevel="0" collapsed="false">
      <c r="A983" s="0" t="s">
        <v>4394</v>
      </c>
      <c r="B983" s="0" t="s">
        <v>69</v>
      </c>
    </row>
    <row r="984" customFormat="false" ht="15" hidden="false" customHeight="false" outlineLevel="0" collapsed="false">
      <c r="A984" s="0" t="s">
        <v>4381</v>
      </c>
      <c r="B984" s="0" t="s">
        <v>42</v>
      </c>
    </row>
    <row r="985" customFormat="false" ht="15" hidden="false" customHeight="false" outlineLevel="0" collapsed="false">
      <c r="A985" s="0" t="s">
        <v>4384</v>
      </c>
      <c r="B985" s="0" t="s">
        <v>50</v>
      </c>
    </row>
    <row r="986" customFormat="false" ht="15" hidden="false" customHeight="false" outlineLevel="0" collapsed="false">
      <c r="A986" s="0" t="s">
        <v>4350</v>
      </c>
      <c r="B986" s="0" t="s">
        <v>69</v>
      </c>
    </row>
    <row r="987" customFormat="false" ht="15" hidden="false" customHeight="false" outlineLevel="0" collapsed="false">
      <c r="A987" s="0" t="s">
        <v>4454</v>
      </c>
      <c r="B987" s="0" t="s">
        <v>69</v>
      </c>
    </row>
    <row r="988" customFormat="false" ht="15" hidden="false" customHeight="false" outlineLevel="0" collapsed="false">
      <c r="A988" s="0" t="s">
        <v>4455</v>
      </c>
      <c r="B988" s="0" t="s">
        <v>445</v>
      </c>
    </row>
    <row r="989" customFormat="false" ht="15" hidden="false" customHeight="false" outlineLevel="0" collapsed="false">
      <c r="A989" s="0" t="s">
        <v>4350</v>
      </c>
      <c r="B989" s="0" t="s">
        <v>69</v>
      </c>
    </row>
    <row r="990" customFormat="false" ht="15" hidden="false" customHeight="false" outlineLevel="0" collapsed="false">
      <c r="A990" s="0" t="s">
        <v>4345</v>
      </c>
      <c r="B990" s="0" t="s">
        <v>69</v>
      </c>
    </row>
    <row r="991" customFormat="false" ht="15" hidden="false" customHeight="false" outlineLevel="0" collapsed="false">
      <c r="A991" s="0" t="s">
        <v>4356</v>
      </c>
      <c r="B991" s="0" t="s">
        <v>69</v>
      </c>
    </row>
    <row r="992" customFormat="false" ht="15" hidden="false" customHeight="false" outlineLevel="0" collapsed="false">
      <c r="A992" s="0" t="s">
        <v>4385</v>
      </c>
      <c r="B992" s="0" t="s">
        <v>42</v>
      </c>
    </row>
    <row r="993" customFormat="false" ht="15" hidden="false" customHeight="false" outlineLevel="0" collapsed="false">
      <c r="A993" s="0" t="s">
        <v>4412</v>
      </c>
      <c r="B993" s="0" t="s">
        <v>69</v>
      </c>
    </row>
    <row r="994" customFormat="false" ht="15" hidden="false" customHeight="false" outlineLevel="0" collapsed="false">
      <c r="A994" s="0" t="s">
        <v>4456</v>
      </c>
      <c r="B994" s="0" t="s">
        <v>42</v>
      </c>
    </row>
    <row r="995" customFormat="false" ht="15" hidden="false" customHeight="false" outlineLevel="0" collapsed="false">
      <c r="A995" s="0" t="s">
        <v>4364</v>
      </c>
      <c r="B995" s="0" t="s">
        <v>50</v>
      </c>
    </row>
    <row r="996" customFormat="false" ht="15" hidden="false" customHeight="false" outlineLevel="0" collapsed="false">
      <c r="A996" s="0" t="s">
        <v>4440</v>
      </c>
      <c r="B996" s="0" t="s">
        <v>2923</v>
      </c>
    </row>
    <row r="997" customFormat="false" ht="15" hidden="false" customHeight="false" outlineLevel="0" collapsed="false">
      <c r="A997" s="0" t="s">
        <v>4394</v>
      </c>
      <c r="B997" s="0" t="s">
        <v>69</v>
      </c>
    </row>
    <row r="998" customFormat="false" ht="15" hidden="false" customHeight="false" outlineLevel="0" collapsed="false">
      <c r="A998" s="0" t="s">
        <v>4457</v>
      </c>
      <c r="B998" s="0" t="s">
        <v>50</v>
      </c>
    </row>
    <row r="999" customFormat="false" ht="15" hidden="false" customHeight="false" outlineLevel="0" collapsed="false">
      <c r="A999" s="0" t="s">
        <v>4356</v>
      </c>
      <c r="B999" s="0" t="s">
        <v>69</v>
      </c>
    </row>
    <row r="1000" customFormat="false" ht="15" hidden="false" customHeight="false" outlineLevel="0" collapsed="false">
      <c r="A1000" s="0" t="s">
        <v>4356</v>
      </c>
      <c r="B1000" s="0" t="s">
        <v>69</v>
      </c>
    </row>
    <row r="1001" customFormat="false" ht="15" hidden="false" customHeight="false" outlineLevel="0" collapsed="false">
      <c r="A1001" s="0" t="s">
        <v>4350</v>
      </c>
      <c r="B1001" s="0" t="s">
        <v>69</v>
      </c>
    </row>
    <row r="1002" customFormat="false" ht="15" hidden="false" customHeight="false" outlineLevel="0" collapsed="false">
      <c r="A1002" s="0" t="s">
        <v>4394</v>
      </c>
      <c r="B1002" s="0" t="s">
        <v>69</v>
      </c>
    </row>
    <row r="1003" customFormat="false" ht="15" hidden="false" customHeight="false" outlineLevel="0" collapsed="false">
      <c r="A1003" s="0" t="s">
        <v>4394</v>
      </c>
      <c r="B1003" s="0" t="s">
        <v>69</v>
      </c>
    </row>
    <row r="1004" customFormat="false" ht="15" hidden="false" customHeight="false" outlineLevel="0" collapsed="false">
      <c r="A1004" s="0" t="s">
        <v>4458</v>
      </c>
      <c r="B1004" s="0" t="s">
        <v>4130</v>
      </c>
    </row>
    <row r="1005" customFormat="false" ht="15" hidden="false" customHeight="false" outlineLevel="0" collapsed="false">
      <c r="A1005" s="0" t="s">
        <v>4350</v>
      </c>
      <c r="B1005" s="0" t="s">
        <v>69</v>
      </c>
    </row>
    <row r="1006" customFormat="false" ht="15" hidden="false" customHeight="false" outlineLevel="0" collapsed="false">
      <c r="A1006" s="0" t="s">
        <v>4440</v>
      </c>
      <c r="B1006" s="0" t="s">
        <v>2923</v>
      </c>
    </row>
    <row r="1007" customFormat="false" ht="15" hidden="false" customHeight="false" outlineLevel="0" collapsed="false">
      <c r="A1007" s="0" t="s">
        <v>4347</v>
      </c>
      <c r="B1007" s="0" t="s">
        <v>69</v>
      </c>
    </row>
    <row r="1008" customFormat="false" ht="15" hidden="false" customHeight="false" outlineLevel="0" collapsed="false">
      <c r="A1008" s="0" t="s">
        <v>4356</v>
      </c>
      <c r="B1008" s="0" t="s">
        <v>69</v>
      </c>
    </row>
    <row r="1009" customFormat="false" ht="15" hidden="false" customHeight="false" outlineLevel="0" collapsed="false">
      <c r="A1009" s="0" t="s">
        <v>4394</v>
      </c>
      <c r="B1009" s="0" t="s">
        <v>69</v>
      </c>
    </row>
    <row r="1010" customFormat="false" ht="15" hidden="false" customHeight="false" outlineLevel="0" collapsed="false">
      <c r="A1010" s="0" t="s">
        <v>4459</v>
      </c>
      <c r="B1010" s="0" t="s">
        <v>42</v>
      </c>
    </row>
    <row r="1011" customFormat="false" ht="15" hidden="false" customHeight="false" outlineLevel="0" collapsed="false">
      <c r="A1011" s="0" t="s">
        <v>4350</v>
      </c>
      <c r="B1011" s="0" t="s">
        <v>69</v>
      </c>
    </row>
    <row r="1012" customFormat="false" ht="15" hidden="false" customHeight="false" outlineLevel="0" collapsed="false">
      <c r="A1012" s="0" t="s">
        <v>4343</v>
      </c>
      <c r="B1012" s="0" t="s">
        <v>50</v>
      </c>
    </row>
    <row r="1013" customFormat="false" ht="15" hidden="false" customHeight="false" outlineLevel="0" collapsed="false">
      <c r="A1013" s="0" t="s">
        <v>4385</v>
      </c>
      <c r="B1013" s="0" t="s">
        <v>42</v>
      </c>
    </row>
    <row r="1014" customFormat="false" ht="15" hidden="false" customHeight="false" outlineLevel="0" collapsed="false">
      <c r="A1014" s="0" t="s">
        <v>4376</v>
      </c>
      <c r="B1014" s="0" t="s">
        <v>69</v>
      </c>
    </row>
    <row r="1015" customFormat="false" ht="15" hidden="false" customHeight="false" outlineLevel="0" collapsed="false">
      <c r="A1015" s="0" t="s">
        <v>4342</v>
      </c>
      <c r="B1015" s="0" t="s">
        <v>42</v>
      </c>
    </row>
    <row r="1016" customFormat="false" ht="15" hidden="false" customHeight="false" outlineLevel="0" collapsed="false">
      <c r="A1016" s="0" t="s">
        <v>4350</v>
      </c>
      <c r="B1016" s="0" t="s">
        <v>69</v>
      </c>
    </row>
    <row r="1017" customFormat="false" ht="15" hidden="false" customHeight="false" outlineLevel="0" collapsed="false">
      <c r="A1017" s="0" t="s">
        <v>4460</v>
      </c>
      <c r="B1017" s="0" t="s">
        <v>42</v>
      </c>
    </row>
    <row r="1018" customFormat="false" ht="15" hidden="false" customHeight="false" outlineLevel="0" collapsed="false">
      <c r="A1018" s="0" t="s">
        <v>4461</v>
      </c>
      <c r="B1018" s="0" t="s">
        <v>42</v>
      </c>
    </row>
    <row r="1019" customFormat="false" ht="15" hidden="false" customHeight="false" outlineLevel="0" collapsed="false">
      <c r="A1019" s="0" t="s">
        <v>4440</v>
      </c>
      <c r="B1019" s="0" t="s">
        <v>2923</v>
      </c>
    </row>
    <row r="1020" customFormat="false" ht="15" hidden="false" customHeight="false" outlineLevel="0" collapsed="false">
      <c r="A1020" s="0" t="s">
        <v>4394</v>
      </c>
      <c r="B1020" s="0" t="s">
        <v>69</v>
      </c>
    </row>
    <row r="1021" customFormat="false" ht="15" hidden="false" customHeight="false" outlineLevel="0" collapsed="false">
      <c r="A1021" s="0" t="s">
        <v>4347</v>
      </c>
      <c r="B1021" s="0" t="s">
        <v>69</v>
      </c>
    </row>
    <row r="1022" customFormat="false" ht="15" hidden="false" customHeight="false" outlineLevel="0" collapsed="false">
      <c r="A1022" s="0" t="s">
        <v>4414</v>
      </c>
      <c r="B1022" s="0" t="s">
        <v>50</v>
      </c>
    </row>
    <row r="1023" customFormat="false" ht="15" hidden="false" customHeight="false" outlineLevel="0" collapsed="false">
      <c r="A1023" s="0" t="s">
        <v>4347</v>
      </c>
      <c r="B1023" s="0" t="s">
        <v>69</v>
      </c>
    </row>
    <row r="1024" customFormat="false" ht="15" hidden="false" customHeight="false" outlineLevel="0" collapsed="false">
      <c r="A1024" s="0" t="s">
        <v>4385</v>
      </c>
      <c r="B1024" s="0" t="s">
        <v>42</v>
      </c>
    </row>
    <row r="1025" customFormat="false" ht="15" hidden="false" customHeight="false" outlineLevel="0" collapsed="false">
      <c r="A1025" s="0" t="s">
        <v>4350</v>
      </c>
      <c r="B1025" s="0" t="s">
        <v>69</v>
      </c>
    </row>
    <row r="1026" customFormat="false" ht="15" hidden="false" customHeight="false" outlineLevel="0" collapsed="false">
      <c r="A1026" s="0" t="s">
        <v>4381</v>
      </c>
      <c r="B1026" s="0" t="s">
        <v>42</v>
      </c>
    </row>
    <row r="1027" customFormat="false" ht="15" hidden="false" customHeight="false" outlineLevel="0" collapsed="false">
      <c r="A1027" s="0" t="s">
        <v>4347</v>
      </c>
      <c r="B1027" s="0" t="s">
        <v>69</v>
      </c>
    </row>
    <row r="1028" customFormat="false" ht="15" hidden="false" customHeight="false" outlineLevel="0" collapsed="false">
      <c r="A1028" s="0" t="s">
        <v>4462</v>
      </c>
      <c r="B1028" s="0" t="s">
        <v>445</v>
      </c>
    </row>
    <row r="1029" customFormat="false" ht="15" hidden="false" customHeight="false" outlineLevel="0" collapsed="false">
      <c r="A1029" s="0" t="s">
        <v>4350</v>
      </c>
      <c r="B1029" s="0" t="s">
        <v>69</v>
      </c>
    </row>
    <row r="1030" customFormat="false" ht="15" hidden="false" customHeight="false" outlineLevel="0" collapsed="false">
      <c r="A1030" s="0" t="s">
        <v>4343</v>
      </c>
      <c r="B1030" s="0" t="s">
        <v>50</v>
      </c>
    </row>
    <row r="1031" customFormat="false" ht="15" hidden="false" customHeight="false" outlineLevel="0" collapsed="false">
      <c r="A1031" s="0" t="s">
        <v>4440</v>
      </c>
      <c r="B1031" s="0" t="s">
        <v>2923</v>
      </c>
    </row>
    <row r="1032" customFormat="false" ht="15" hidden="false" customHeight="false" outlineLevel="0" collapsed="false">
      <c r="A1032" s="0" t="s">
        <v>4342</v>
      </c>
      <c r="B1032" s="0" t="s">
        <v>42</v>
      </c>
    </row>
    <row r="1033" customFormat="false" ht="15" hidden="false" customHeight="false" outlineLevel="0" collapsed="false">
      <c r="A1033" s="0" t="s">
        <v>4364</v>
      </c>
      <c r="B1033" s="0" t="s">
        <v>50</v>
      </c>
    </row>
    <row r="1034" customFormat="false" ht="15" hidden="false" customHeight="false" outlineLevel="0" collapsed="false">
      <c r="A1034" s="0" t="s">
        <v>4463</v>
      </c>
      <c r="B1034" s="0" t="s">
        <v>69</v>
      </c>
    </row>
    <row r="1035" customFormat="false" ht="15" hidden="false" customHeight="false" outlineLevel="0" collapsed="false">
      <c r="A1035" s="0" t="s">
        <v>4350</v>
      </c>
      <c r="B1035" s="0" t="s">
        <v>69</v>
      </c>
    </row>
    <row r="1036" customFormat="false" ht="15" hidden="false" customHeight="false" outlineLevel="0" collapsed="false">
      <c r="A1036" s="0" t="s">
        <v>4385</v>
      </c>
      <c r="B1036" s="0" t="s">
        <v>42</v>
      </c>
    </row>
    <row r="1037" customFormat="false" ht="15" hidden="false" customHeight="false" outlineLevel="0" collapsed="false">
      <c r="A1037" s="0" t="s">
        <v>4347</v>
      </c>
      <c r="B1037" s="0" t="s">
        <v>69</v>
      </c>
    </row>
    <row r="1038" customFormat="false" ht="15" hidden="false" customHeight="false" outlineLevel="0" collapsed="false">
      <c r="A1038" s="0" t="s">
        <v>4345</v>
      </c>
      <c r="B1038" s="0" t="s">
        <v>69</v>
      </c>
    </row>
    <row r="1039" customFormat="false" ht="15" hidden="false" customHeight="false" outlineLevel="0" collapsed="false">
      <c r="A1039" s="0" t="s">
        <v>4356</v>
      </c>
      <c r="B1039" s="0" t="s">
        <v>69</v>
      </c>
    </row>
    <row r="1040" customFormat="false" ht="15" hidden="false" customHeight="false" outlineLevel="0" collapsed="false">
      <c r="A1040" s="0" t="s">
        <v>4464</v>
      </c>
      <c r="B1040" s="0" t="s">
        <v>42</v>
      </c>
    </row>
    <row r="1041" customFormat="false" ht="15" hidden="false" customHeight="false" outlineLevel="0" collapsed="false">
      <c r="A1041" s="0" t="s">
        <v>4343</v>
      </c>
      <c r="B1041" s="0" t="s">
        <v>50</v>
      </c>
    </row>
    <row r="1042" customFormat="false" ht="15" hidden="false" customHeight="false" outlineLevel="0" collapsed="false">
      <c r="A1042" s="0" t="s">
        <v>4384</v>
      </c>
      <c r="B1042" s="0" t="s">
        <v>50</v>
      </c>
    </row>
    <row r="1043" customFormat="false" ht="15" hidden="false" customHeight="false" outlineLevel="0" collapsed="false">
      <c r="A1043" s="0" t="s">
        <v>4465</v>
      </c>
      <c r="B1043" s="0" t="s">
        <v>50</v>
      </c>
    </row>
    <row r="1044" customFormat="false" ht="15" hidden="false" customHeight="false" outlineLevel="0" collapsed="false">
      <c r="A1044" s="0" t="s">
        <v>4385</v>
      </c>
      <c r="B1044" s="0" t="s">
        <v>42</v>
      </c>
    </row>
    <row r="1045" customFormat="false" ht="15" hidden="false" customHeight="false" outlineLevel="0" collapsed="false">
      <c r="A1045" s="0" t="s">
        <v>4350</v>
      </c>
      <c r="B1045" s="0" t="s">
        <v>69</v>
      </c>
    </row>
    <row r="1046" customFormat="false" ht="15" hidden="false" customHeight="false" outlineLevel="0" collapsed="false">
      <c r="A1046" s="0" t="s">
        <v>4466</v>
      </c>
      <c r="B1046" s="0" t="s">
        <v>69</v>
      </c>
    </row>
    <row r="1047" customFormat="false" ht="15" hidden="false" customHeight="false" outlineLevel="0" collapsed="false">
      <c r="A1047" s="0" t="s">
        <v>4463</v>
      </c>
      <c r="B1047" s="0" t="s">
        <v>69</v>
      </c>
    </row>
    <row r="1048" customFormat="false" ht="15" hidden="false" customHeight="false" outlineLevel="0" collapsed="false">
      <c r="A1048" s="0" t="s">
        <v>4356</v>
      </c>
      <c r="B1048" s="0" t="s">
        <v>69</v>
      </c>
    </row>
    <row r="1049" customFormat="false" ht="15" hidden="false" customHeight="false" outlineLevel="0" collapsed="false">
      <c r="A1049" s="0" t="s">
        <v>4345</v>
      </c>
      <c r="B1049" s="0" t="s">
        <v>69</v>
      </c>
    </row>
    <row r="1050" customFormat="false" ht="15" hidden="false" customHeight="false" outlineLevel="0" collapsed="false">
      <c r="A1050" s="0" t="s">
        <v>4345</v>
      </c>
      <c r="B1050" s="0" t="s">
        <v>69</v>
      </c>
    </row>
    <row r="1051" customFormat="false" ht="15" hidden="false" customHeight="false" outlineLevel="0" collapsed="false">
      <c r="A1051" s="0" t="s">
        <v>4345</v>
      </c>
      <c r="B1051" s="0" t="s">
        <v>69</v>
      </c>
    </row>
    <row r="1052" customFormat="false" ht="15" hidden="false" customHeight="false" outlineLevel="0" collapsed="false">
      <c r="A1052" s="0" t="s">
        <v>4394</v>
      </c>
      <c r="B1052" s="0" t="s">
        <v>69</v>
      </c>
    </row>
    <row r="1053" customFormat="false" ht="15" hidden="false" customHeight="false" outlineLevel="0" collapsed="false">
      <c r="A1053" s="0" t="s">
        <v>4467</v>
      </c>
      <c r="B1053" s="0" t="s">
        <v>69</v>
      </c>
    </row>
  </sheetData>
  <autoFilter ref="A1:B1053"/>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D102"/>
  <sheetViews>
    <sheetView showFormulas="false" showGridLines="true" showRowColHeaders="true" showZeros="true" rightToLeft="false" tabSelected="false" showOutlineSymbols="true" defaultGridColor="true" view="normal" topLeftCell="A7" colorId="64" zoomScale="100" zoomScaleNormal="100" zoomScalePageLayoutView="100" workbookViewId="0">
      <selection pane="topLeft" activeCell="I84" activeCellId="0" sqref="I84"/>
    </sheetView>
  </sheetViews>
  <sheetFormatPr defaultRowHeight="15" zeroHeight="false" outlineLevelRow="0" outlineLevelCol="0"/>
  <cols>
    <col collapsed="false" customWidth="true" hidden="false" outlineLevel="0" max="1025" min="1" style="0" width="8.83"/>
  </cols>
  <sheetData>
    <row r="1" customFormat="false" ht="15" hidden="false" customHeight="false" outlineLevel="0" collapsed="false">
      <c r="A1" s="37" t="s">
        <v>4468</v>
      </c>
      <c r="B1" s="36" t="s">
        <v>4469</v>
      </c>
      <c r="C1" s="36" t="s">
        <v>4470</v>
      </c>
      <c r="D1" s="36" t="s">
        <v>4471</v>
      </c>
    </row>
    <row r="2" customFormat="false" ht="15" hidden="false" customHeight="false" outlineLevel="0" collapsed="false">
      <c r="A2" s="38" t="n">
        <v>1850</v>
      </c>
      <c r="B2" s="0" t="n">
        <v>2355</v>
      </c>
      <c r="C2" s="0" t="n">
        <v>-9.8064026</v>
      </c>
      <c r="D2" s="0" t="n">
        <f aca="false">D3-C3/100</f>
        <v>1.1732506061</v>
      </c>
    </row>
    <row r="3" customFormat="false" ht="15" hidden="false" customHeight="false" outlineLevel="0" collapsed="false">
      <c r="A3" s="38" t="n">
        <v>1851</v>
      </c>
      <c r="B3" s="0" t="n">
        <v>2388</v>
      </c>
      <c r="C3" s="0" t="n">
        <v>-3.0934343</v>
      </c>
      <c r="D3" s="0" t="n">
        <f aca="false">D4-C4/100</f>
        <v>1.1423162631</v>
      </c>
    </row>
    <row r="4" customFormat="false" ht="15" hidden="false" customHeight="false" outlineLevel="0" collapsed="false">
      <c r="A4" s="38" t="n">
        <v>1852</v>
      </c>
      <c r="B4" s="0" t="n">
        <v>2361</v>
      </c>
      <c r="C4" s="0" t="n">
        <v>3.9956569</v>
      </c>
      <c r="D4" s="0" t="n">
        <f aca="false">D5-C5/100</f>
        <v>1.1822728321</v>
      </c>
    </row>
    <row r="5" customFormat="false" ht="15" hidden="false" customHeight="false" outlineLevel="0" collapsed="false">
      <c r="A5" s="38" t="n">
        <v>1853</v>
      </c>
      <c r="B5" s="0" t="n">
        <v>2308</v>
      </c>
      <c r="C5" s="0" t="n">
        <v>-0.6473168</v>
      </c>
      <c r="D5" s="0" t="n">
        <f aca="false">D6-C6/100</f>
        <v>1.1757996641</v>
      </c>
    </row>
    <row r="6" customFormat="false" ht="15" hidden="false" customHeight="false" outlineLevel="0" collapsed="false">
      <c r="A6" s="38" t="n">
        <v>1854</v>
      </c>
      <c r="B6" s="0" t="n">
        <v>2449</v>
      </c>
      <c r="C6" s="0" t="n">
        <v>-0.2311896</v>
      </c>
      <c r="D6" s="0" t="n">
        <f aca="false">D7-C7/100</f>
        <v>1.1734877681</v>
      </c>
    </row>
    <row r="7" customFormat="false" ht="15" hidden="false" customHeight="false" outlineLevel="0" collapsed="false">
      <c r="A7" s="38" t="n">
        <v>1855</v>
      </c>
      <c r="B7" s="0" t="n">
        <v>2382</v>
      </c>
      <c r="C7" s="0" t="n">
        <v>-0.1544835</v>
      </c>
      <c r="D7" s="0" t="n">
        <f aca="false">D8-C8/100</f>
        <v>1.1719429331</v>
      </c>
    </row>
    <row r="8" customFormat="false" ht="15" hidden="false" customHeight="false" outlineLevel="0" collapsed="false">
      <c r="A8" s="38" t="n">
        <v>1856</v>
      </c>
      <c r="B8" s="0" t="n">
        <v>2477</v>
      </c>
      <c r="C8" s="0" t="n">
        <v>9.0512694</v>
      </c>
      <c r="D8" s="0" t="n">
        <f aca="false">D9-C9/100</f>
        <v>1.2624556271</v>
      </c>
    </row>
    <row r="9" customFormat="false" ht="15" hidden="false" customHeight="false" outlineLevel="0" collapsed="false">
      <c r="A9" s="38" t="n">
        <v>1857</v>
      </c>
      <c r="B9" s="0" t="n">
        <v>2434</v>
      </c>
      <c r="C9" s="0" t="n">
        <v>2.8956533</v>
      </c>
      <c r="D9" s="0" t="n">
        <f aca="false">D10-C10/100</f>
        <v>1.2914121601</v>
      </c>
    </row>
    <row r="10" customFormat="false" ht="15" hidden="false" customHeight="false" outlineLevel="0" collapsed="false">
      <c r="A10" s="38" t="n">
        <v>1858</v>
      </c>
      <c r="B10" s="0" t="n">
        <v>2367</v>
      </c>
      <c r="C10" s="0" t="n">
        <v>-7.4208712</v>
      </c>
      <c r="D10" s="0" t="n">
        <f aca="false">D11-C11/100</f>
        <v>1.2172034481</v>
      </c>
    </row>
    <row r="11" customFormat="false" ht="15" hidden="false" customHeight="false" outlineLevel="0" collapsed="false">
      <c r="A11" s="38" t="n">
        <v>1859</v>
      </c>
      <c r="B11" s="0" t="n">
        <v>2283</v>
      </c>
      <c r="C11" s="0" t="n">
        <v>-2.28149753</v>
      </c>
      <c r="D11" s="0" t="n">
        <f aca="false">D12-C12/100</f>
        <v>1.1943884728</v>
      </c>
    </row>
    <row r="12" customFormat="false" ht="15" hidden="false" customHeight="false" outlineLevel="0" collapsed="false">
      <c r="A12" s="38" t="n">
        <v>1860</v>
      </c>
      <c r="B12" s="0" t="n">
        <v>2392</v>
      </c>
      <c r="C12" s="0" t="n">
        <v>-1.6488846</v>
      </c>
      <c r="D12" s="0" t="n">
        <f aca="false">D13-C13/100</f>
        <v>1.1778996268</v>
      </c>
    </row>
    <row r="13" customFormat="false" ht="15" hidden="false" customHeight="false" outlineLevel="0" collapsed="false">
      <c r="A13" s="38" t="n">
        <v>1861</v>
      </c>
      <c r="B13" s="0" t="n">
        <v>2327</v>
      </c>
      <c r="C13" s="0" t="n">
        <v>1.94421</v>
      </c>
      <c r="D13" s="0" t="n">
        <f aca="false">D14-C14/100</f>
        <v>1.1973417268</v>
      </c>
    </row>
    <row r="14" customFormat="false" ht="15" hidden="false" customHeight="false" outlineLevel="0" collapsed="false">
      <c r="A14" s="38" t="n">
        <v>1862</v>
      </c>
      <c r="B14" s="0" t="n">
        <v>2418</v>
      </c>
      <c r="C14" s="0" t="n">
        <v>9.0381426</v>
      </c>
      <c r="D14" s="0" t="n">
        <f aca="false">D15-C15/100</f>
        <v>1.2877231528</v>
      </c>
    </row>
    <row r="15" customFormat="false" ht="15" hidden="false" customHeight="false" outlineLevel="0" collapsed="false">
      <c r="A15" s="38" t="n">
        <v>1863</v>
      </c>
      <c r="B15" s="0" t="n">
        <v>2463</v>
      </c>
      <c r="C15" s="0" t="n">
        <v>44.391635</v>
      </c>
      <c r="D15" s="0" t="n">
        <f aca="false">D16-C16/100</f>
        <v>1.7316395028</v>
      </c>
    </row>
    <row r="16" customFormat="false" ht="15" hidden="false" customHeight="false" outlineLevel="0" collapsed="false">
      <c r="A16" s="38" t="n">
        <v>1864</v>
      </c>
      <c r="B16" s="0" t="n">
        <v>2561</v>
      </c>
      <c r="C16" s="0" t="n">
        <v>6.420891</v>
      </c>
      <c r="D16" s="0" t="n">
        <f aca="false">D17-C17/100</f>
        <v>1.7958484128</v>
      </c>
    </row>
    <row r="17" customFormat="false" ht="15" hidden="false" customHeight="false" outlineLevel="0" collapsed="false">
      <c r="A17" s="38" t="n">
        <v>1865</v>
      </c>
      <c r="B17" s="0" t="n">
        <v>2566</v>
      </c>
      <c r="C17" s="0" t="n">
        <v>-16.5539426</v>
      </c>
      <c r="D17" s="0" t="n">
        <f aca="false">D18-C18/100</f>
        <v>1.6303089868</v>
      </c>
    </row>
    <row r="18" customFormat="false" ht="15" hidden="false" customHeight="false" outlineLevel="0" collapsed="false">
      <c r="A18" s="38" t="n">
        <v>1866</v>
      </c>
      <c r="B18" s="0" t="n">
        <v>2662</v>
      </c>
      <c r="C18" s="0" t="n">
        <v>-11.1841455</v>
      </c>
      <c r="D18" s="0" t="n">
        <f aca="false">D19-C19/100</f>
        <v>1.5184675318</v>
      </c>
    </row>
    <row r="19" customFormat="false" ht="15" hidden="false" customHeight="false" outlineLevel="0" collapsed="false">
      <c r="A19" s="38" t="n">
        <v>1867</v>
      </c>
      <c r="B19" s="0" t="n">
        <v>2571</v>
      </c>
      <c r="C19" s="0" t="n">
        <v>-18.446386</v>
      </c>
      <c r="D19" s="0" t="n">
        <f aca="false">D20-C20/100</f>
        <v>1.3340036718</v>
      </c>
    </row>
    <row r="20" customFormat="false" ht="15" hidden="false" customHeight="false" outlineLevel="0" collapsed="false">
      <c r="A20" s="38" t="n">
        <v>1868</v>
      </c>
      <c r="B20" s="0" t="n">
        <v>2587</v>
      </c>
      <c r="C20" s="0" t="n">
        <v>-1.0575873</v>
      </c>
      <c r="D20" s="0" t="n">
        <f aca="false">D21-C21/100</f>
        <v>1.3234277988</v>
      </c>
    </row>
    <row r="21" customFormat="false" ht="15" hidden="false" customHeight="false" outlineLevel="0" collapsed="false">
      <c r="A21" s="38" t="n">
        <v>1869</v>
      </c>
      <c r="B21" s="0" t="n">
        <v>2671</v>
      </c>
      <c r="C21" s="0" t="n">
        <v>2.96531274</v>
      </c>
      <c r="D21" s="0" t="n">
        <f aca="false">D22-C22/100</f>
        <v>1.3530809262</v>
      </c>
    </row>
    <row r="22" customFormat="false" ht="15" hidden="false" customHeight="false" outlineLevel="0" collapsed="false">
      <c r="A22" s="38" t="n">
        <v>1870</v>
      </c>
      <c r="B22" s="0" t="n">
        <v>2755</v>
      </c>
      <c r="C22" s="0" t="n">
        <v>-11.9750854</v>
      </c>
      <c r="D22" s="0" t="n">
        <f aca="false">D23-C23/100</f>
        <v>1.2333300722</v>
      </c>
    </row>
    <row r="23" customFormat="false" ht="15" hidden="false" customHeight="false" outlineLevel="0" collapsed="false">
      <c r="A23" s="38" t="n">
        <v>1871</v>
      </c>
      <c r="B23" s="0" t="n">
        <v>2738</v>
      </c>
      <c r="C23" s="0" t="n">
        <v>6.9618808</v>
      </c>
      <c r="D23" s="0" t="n">
        <f aca="false">D24-C24/100</f>
        <v>1.3029488802</v>
      </c>
    </row>
    <row r="24" customFormat="false" ht="15" hidden="false" customHeight="false" outlineLevel="0" collapsed="false">
      <c r="A24" s="38" t="n">
        <v>1872</v>
      </c>
      <c r="B24" s="0" t="n">
        <v>2769</v>
      </c>
      <c r="C24" s="0" t="n">
        <v>18.0395504</v>
      </c>
      <c r="D24" s="0" t="n">
        <f aca="false">D25-C25/100</f>
        <v>1.4833443842</v>
      </c>
    </row>
    <row r="25" customFormat="false" ht="15" hidden="false" customHeight="false" outlineLevel="0" collapsed="false">
      <c r="A25" s="38" t="n">
        <v>1873</v>
      </c>
      <c r="B25" s="0" t="n">
        <v>2825</v>
      </c>
      <c r="C25" s="0" t="n">
        <v>1.0124141</v>
      </c>
      <c r="D25" s="0" t="n">
        <f aca="false">D26-C26/100</f>
        <v>1.4934685252</v>
      </c>
    </row>
    <row r="26" customFormat="false" ht="15" hidden="false" customHeight="false" outlineLevel="0" collapsed="false">
      <c r="A26" s="38" t="n">
        <v>1874</v>
      </c>
      <c r="B26" s="0" t="n">
        <v>2721</v>
      </c>
      <c r="C26" s="0" t="n">
        <v>0.2267033</v>
      </c>
      <c r="D26" s="0" t="n">
        <f aca="false">D27-C27/100</f>
        <v>1.4957355582</v>
      </c>
    </row>
    <row r="27" customFormat="false" ht="15" hidden="false" customHeight="false" outlineLevel="0" collapsed="false">
      <c r="A27" s="38" t="n">
        <v>1875</v>
      </c>
      <c r="B27" s="0" t="n">
        <v>2876</v>
      </c>
      <c r="C27" s="0" t="n">
        <v>-13.2202381</v>
      </c>
      <c r="D27" s="0" t="n">
        <f aca="false">D28-C28/100</f>
        <v>1.3635331772</v>
      </c>
    </row>
    <row r="28" customFormat="false" ht="15" hidden="false" customHeight="false" outlineLevel="0" collapsed="false">
      <c r="A28" s="38" t="n">
        <v>1876</v>
      </c>
      <c r="B28" s="0" t="n">
        <v>2883</v>
      </c>
      <c r="C28" s="0" t="n">
        <v>-14.98731052</v>
      </c>
      <c r="D28" s="0" t="n">
        <f aca="false">D29-C29/100</f>
        <v>1.213660072</v>
      </c>
    </row>
    <row r="29" customFormat="false" ht="15" hidden="false" customHeight="false" outlineLevel="0" collapsed="false">
      <c r="A29" s="38" t="n">
        <v>1877</v>
      </c>
      <c r="B29" s="0" t="n">
        <v>2918</v>
      </c>
      <c r="C29" s="0" t="n">
        <v>1.79925771</v>
      </c>
      <c r="D29" s="0" t="n">
        <f aca="false">D30-C30/100</f>
        <v>1.2316526491</v>
      </c>
    </row>
    <row r="30" customFormat="false" ht="15" hidden="false" customHeight="false" outlineLevel="0" collapsed="false">
      <c r="A30" s="38" t="n">
        <v>1878</v>
      </c>
      <c r="B30" s="0" t="n">
        <v>2909</v>
      </c>
      <c r="C30" s="0" t="n">
        <v>-6.8796069</v>
      </c>
      <c r="D30" s="0" t="n">
        <f aca="false">D31-C31/100</f>
        <v>1.1628565801</v>
      </c>
    </row>
    <row r="31" customFormat="false" ht="15" hidden="false" customHeight="false" outlineLevel="0" collapsed="false">
      <c r="A31" s="38" t="n">
        <v>1879</v>
      </c>
      <c r="B31" s="0" t="n">
        <v>2769</v>
      </c>
      <c r="C31" s="0" t="n">
        <v>0.6723977</v>
      </c>
      <c r="D31" s="0" t="n">
        <f aca="false">D32-C32/100</f>
        <v>1.1695805571</v>
      </c>
    </row>
    <row r="32" customFormat="false" ht="15" hidden="false" customHeight="false" outlineLevel="0" collapsed="false">
      <c r="A32" s="38" t="n">
        <v>1880</v>
      </c>
      <c r="B32" s="0" t="n">
        <v>2927</v>
      </c>
      <c r="C32" s="0" t="n">
        <v>-6.0027054</v>
      </c>
      <c r="D32" s="0" t="n">
        <f aca="false">D33-C33/100</f>
        <v>1.1095535031</v>
      </c>
    </row>
    <row r="33" customFormat="false" ht="15" hidden="false" customHeight="false" outlineLevel="0" collapsed="false">
      <c r="A33" s="38" t="n">
        <v>1881</v>
      </c>
      <c r="B33" s="0" t="n">
        <v>2945</v>
      </c>
      <c r="C33" s="0" t="n">
        <v>6.7098399</v>
      </c>
      <c r="D33" s="0" t="n">
        <f aca="false">D34-C34/100</f>
        <v>1.1766519021</v>
      </c>
    </row>
    <row r="34" customFormat="false" ht="15" hidden="false" customHeight="false" outlineLevel="0" collapsed="false">
      <c r="A34" s="38" t="n">
        <v>1882</v>
      </c>
      <c r="B34" s="0" t="n">
        <v>2985</v>
      </c>
      <c r="C34" s="0" t="n">
        <v>0.9946055</v>
      </c>
      <c r="D34" s="0" t="n">
        <f aca="false">D35-C35/100</f>
        <v>1.1865979571</v>
      </c>
    </row>
    <row r="35" customFormat="false" ht="15" hidden="false" customHeight="false" outlineLevel="0" collapsed="false">
      <c r="A35" s="38" t="n">
        <v>1883</v>
      </c>
      <c r="B35" s="0" t="n">
        <v>3170</v>
      </c>
      <c r="C35" s="0" t="n">
        <v>-15.13103</v>
      </c>
      <c r="D35" s="0" t="n">
        <f aca="false">D36-C36/100</f>
        <v>1.0352876571</v>
      </c>
    </row>
    <row r="36" customFormat="false" ht="15" hidden="false" customHeight="false" outlineLevel="0" collapsed="false">
      <c r="A36" s="38" t="n">
        <v>1884</v>
      </c>
      <c r="B36" s="0" t="n">
        <v>3190</v>
      </c>
      <c r="C36" s="0" t="n">
        <v>-2.8026355</v>
      </c>
      <c r="D36" s="0" t="n">
        <f aca="false">D37-C37/100</f>
        <v>1.0072613021</v>
      </c>
    </row>
    <row r="37" customFormat="false" ht="15" hidden="false" customHeight="false" outlineLevel="0" collapsed="false">
      <c r="A37" s="38" t="n">
        <v>1885</v>
      </c>
      <c r="B37" s="0" t="n">
        <v>3223</v>
      </c>
      <c r="C37" s="0" t="n">
        <v>-3.7737758</v>
      </c>
      <c r="D37" s="0" t="n">
        <f aca="false">D38-C38/100</f>
        <v>0.9695235441</v>
      </c>
    </row>
    <row r="38" customFormat="false" ht="15" hidden="false" customHeight="false" outlineLevel="0" collapsed="false">
      <c r="A38" s="38" t="n">
        <v>1886</v>
      </c>
      <c r="B38" s="0" t="n">
        <v>3235</v>
      </c>
      <c r="C38" s="0" t="n">
        <v>-3.9533172</v>
      </c>
      <c r="D38" s="0" t="n">
        <f aca="false">D39-C39/100</f>
        <v>0.9299903721</v>
      </c>
    </row>
    <row r="39" customFormat="false" ht="15" hidden="false" customHeight="false" outlineLevel="0" collapsed="false">
      <c r="A39" s="38" t="n">
        <v>1887</v>
      </c>
      <c r="B39" s="0" t="n">
        <v>3277</v>
      </c>
      <c r="C39" s="0" t="n">
        <v>1.893815</v>
      </c>
      <c r="D39" s="0" t="n">
        <f aca="false">D40-C40/100</f>
        <v>0.9489285221</v>
      </c>
    </row>
    <row r="40" customFormat="false" ht="15" hidden="false" customHeight="false" outlineLevel="0" collapsed="false">
      <c r="A40" s="38" t="n">
        <v>1888</v>
      </c>
      <c r="B40" s="0" t="n">
        <v>3282</v>
      </c>
      <c r="C40" s="0" t="n">
        <v>-1.6437473</v>
      </c>
      <c r="D40" s="0" t="n">
        <f aca="false">D41-C41/100</f>
        <v>0.9324910491</v>
      </c>
    </row>
    <row r="41" customFormat="false" ht="15" hidden="false" customHeight="false" outlineLevel="0" collapsed="false">
      <c r="A41" s="38" t="n">
        <v>1889</v>
      </c>
      <c r="B41" s="0" t="n">
        <v>3356</v>
      </c>
      <c r="C41" s="0" t="n">
        <v>-0.05461496</v>
      </c>
      <c r="D41" s="0" t="n">
        <f aca="false">D42-C42/100</f>
        <v>0.9319448995</v>
      </c>
    </row>
    <row r="42" customFormat="false" ht="15" hidden="false" customHeight="false" outlineLevel="0" collapsed="false">
      <c r="A42" s="38" t="n">
        <v>1890</v>
      </c>
      <c r="B42" s="0" t="n">
        <v>3186</v>
      </c>
      <c r="C42" s="0" t="n">
        <v>0.08743169</v>
      </c>
      <c r="D42" s="0" t="n">
        <f aca="false">D43-C43/100</f>
        <v>0.9328192164</v>
      </c>
    </row>
    <row r="43" customFormat="false" ht="15" hidden="false" customHeight="false" outlineLevel="0" collapsed="false">
      <c r="A43" s="38" t="n">
        <v>1891</v>
      </c>
      <c r="B43" s="0" t="n">
        <v>3159</v>
      </c>
      <c r="C43" s="0" t="n">
        <v>-0.32758244</v>
      </c>
      <c r="D43" s="0" t="n">
        <f aca="false">D44-C44/100</f>
        <v>0.929543392</v>
      </c>
    </row>
    <row r="44" customFormat="false" ht="15" hidden="false" customHeight="false" outlineLevel="0" collapsed="false">
      <c r="A44" s="38" t="n">
        <v>1892</v>
      </c>
      <c r="B44" s="0" t="n">
        <v>3219</v>
      </c>
      <c r="C44" s="0" t="n">
        <v>-5.7843996</v>
      </c>
      <c r="D44" s="0" t="n">
        <f aca="false">D45-C45/100</f>
        <v>0.871699396</v>
      </c>
    </row>
    <row r="45" customFormat="false" ht="15" hidden="false" customHeight="false" outlineLevel="0" collapsed="false">
      <c r="A45" s="38" t="n">
        <v>1893</v>
      </c>
      <c r="B45" s="0" t="n">
        <v>3149</v>
      </c>
      <c r="C45" s="0" t="n">
        <v>-2.1744186</v>
      </c>
      <c r="D45" s="0" t="n">
        <f aca="false">D46-C46/100</f>
        <v>0.84995521</v>
      </c>
    </row>
    <row r="46" customFormat="false" ht="15" hidden="false" customHeight="false" outlineLevel="0" collapsed="false">
      <c r="A46" s="38" t="n">
        <v>1894</v>
      </c>
      <c r="B46" s="0" t="n">
        <v>3292</v>
      </c>
      <c r="C46" s="0" t="n">
        <v>-1.1292048</v>
      </c>
      <c r="D46" s="0" t="n">
        <f aca="false">D47-C47/100</f>
        <v>0.838663162</v>
      </c>
    </row>
    <row r="47" customFormat="false" ht="15" hidden="false" customHeight="false" outlineLevel="0" collapsed="false">
      <c r="A47" s="38" t="n">
        <v>1895</v>
      </c>
      <c r="B47" s="0" t="n">
        <v>3270</v>
      </c>
      <c r="C47" s="0" t="n">
        <v>-2.5486896</v>
      </c>
      <c r="D47" s="0" t="n">
        <f aca="false">D48-C48/100</f>
        <v>0.813176266</v>
      </c>
    </row>
    <row r="48" customFormat="false" ht="15" hidden="false" customHeight="false" outlineLevel="0" collapsed="false">
      <c r="A48" s="38" t="n">
        <v>1896</v>
      </c>
      <c r="B48" s="0" t="n">
        <v>3362</v>
      </c>
      <c r="C48" s="0" t="n">
        <v>3.9476931</v>
      </c>
      <c r="D48" s="0" t="n">
        <f aca="false">D49-C49/100</f>
        <v>0.852653197</v>
      </c>
    </row>
    <row r="49" customFormat="false" ht="15" hidden="false" customHeight="false" outlineLevel="0" collapsed="false">
      <c r="A49" s="38" t="n">
        <v>1897</v>
      </c>
      <c r="B49" s="0" t="n">
        <v>3401</v>
      </c>
      <c r="C49" s="0" t="n">
        <v>1.0087823</v>
      </c>
      <c r="D49" s="0" t="n">
        <f aca="false">D50-C50/100</f>
        <v>0.86274102</v>
      </c>
    </row>
    <row r="50" customFormat="false" ht="15" hidden="false" customHeight="false" outlineLevel="0" collapsed="false">
      <c r="A50" s="38" t="n">
        <v>1898</v>
      </c>
      <c r="B50" s="0" t="n">
        <v>3407</v>
      </c>
      <c r="C50" s="0" t="n">
        <v>2.7141346</v>
      </c>
      <c r="D50" s="0" t="n">
        <f aca="false">D51-C51/100</f>
        <v>0.889882366</v>
      </c>
    </row>
    <row r="51" customFormat="false" ht="15" hidden="false" customHeight="false" outlineLevel="0" collapsed="false">
      <c r="A51" s="38" t="n">
        <v>1899</v>
      </c>
      <c r="B51" s="0" t="n">
        <v>3410</v>
      </c>
      <c r="C51" s="0" t="n">
        <v>-0.6520247</v>
      </c>
      <c r="D51" s="0" t="n">
        <f aca="false">D52-C52/100</f>
        <v>0.883362119</v>
      </c>
    </row>
    <row r="52" customFormat="false" ht="15" hidden="false" customHeight="false" outlineLevel="0" collapsed="false">
      <c r="A52" s="38" t="n">
        <v>1900</v>
      </c>
      <c r="B52" s="0" t="n">
        <v>3329</v>
      </c>
      <c r="C52" s="0" t="n">
        <v>11.6637881</v>
      </c>
      <c r="D52" s="0" t="n">
        <v>1</v>
      </c>
    </row>
    <row r="53" customFormat="false" ht="15" hidden="false" customHeight="false" outlineLevel="0" collapsed="false">
      <c r="A53" s="38" t="n">
        <v>1901</v>
      </c>
      <c r="B53" s="0" t="n">
        <v>3440</v>
      </c>
      <c r="C53" s="0" t="n">
        <v>-1.1239431</v>
      </c>
      <c r="D53" s="0" t="n">
        <f aca="false">D52+C53/100</f>
        <v>0.988760569</v>
      </c>
    </row>
    <row r="54" customFormat="false" ht="15" hidden="false" customHeight="false" outlineLevel="0" collapsed="false">
      <c r="A54" s="38" t="n">
        <v>1902</v>
      </c>
      <c r="B54" s="0" t="n">
        <v>3532</v>
      </c>
      <c r="C54" s="0" t="n">
        <v>-6.955887</v>
      </c>
      <c r="D54" s="0" t="n">
        <f aca="false">D53+C54/100</f>
        <v>0.919201699</v>
      </c>
    </row>
    <row r="55" customFormat="false" ht="15" hidden="false" customHeight="false" outlineLevel="0" collapsed="false">
      <c r="A55" s="38" t="n">
        <v>1903</v>
      </c>
      <c r="B55" s="0" t="n">
        <v>3478</v>
      </c>
      <c r="C55" s="0" t="n">
        <v>7.7897332</v>
      </c>
      <c r="D55" s="0" t="n">
        <f aca="false">D54+C55/100</f>
        <v>0.997099031</v>
      </c>
    </row>
    <row r="56" customFormat="false" ht="15" hidden="false" customHeight="false" outlineLevel="0" collapsed="false">
      <c r="A56" s="38" t="n">
        <v>1904</v>
      </c>
      <c r="B56" s="0" t="n">
        <v>3476</v>
      </c>
      <c r="C56" s="0" t="n">
        <v>-0.6550899</v>
      </c>
      <c r="D56" s="0" t="n">
        <f aca="false">D55+C56/100</f>
        <v>0.990548132</v>
      </c>
    </row>
    <row r="57" customFormat="false" ht="15" hidden="false" customHeight="false" outlineLevel="0" collapsed="false">
      <c r="A57" s="38" t="n">
        <v>1905</v>
      </c>
      <c r="B57" s="0" t="n">
        <v>3598</v>
      </c>
      <c r="C57" s="0" t="n">
        <v>-0.4396064</v>
      </c>
      <c r="D57" s="0" t="n">
        <f aca="false">D56+C57/100</f>
        <v>0.986152068</v>
      </c>
    </row>
    <row r="58" customFormat="false" ht="15" hidden="false" customHeight="false" outlineLevel="0" collapsed="false">
      <c r="A58" s="38" t="n">
        <v>1906</v>
      </c>
      <c r="B58" s="0" t="n">
        <v>3620</v>
      </c>
      <c r="C58" s="0" t="n">
        <v>-0.58873</v>
      </c>
      <c r="D58" s="0" t="n">
        <f aca="false">D57+C58/100</f>
        <v>0.980264768</v>
      </c>
    </row>
    <row r="59" customFormat="false" ht="15" hidden="false" customHeight="false" outlineLevel="0" collapsed="false">
      <c r="A59" s="38" t="n">
        <v>1907</v>
      </c>
      <c r="B59" s="0" t="n">
        <v>3508</v>
      </c>
      <c r="C59" s="0" t="n">
        <v>5.7635364</v>
      </c>
      <c r="D59" s="0" t="n">
        <f aca="false">D58+C59/100</f>
        <v>1.037900132</v>
      </c>
    </row>
    <row r="60" customFormat="false" ht="15" hidden="false" customHeight="false" outlineLevel="0" collapsed="false">
      <c r="A60" s="38" t="n">
        <v>1908</v>
      </c>
      <c r="B60" s="0" t="n">
        <v>3531</v>
      </c>
      <c r="C60" s="0" t="n">
        <v>-6.2593741</v>
      </c>
      <c r="D60" s="0" t="n">
        <f aca="false">D59+C60/100</f>
        <v>0.975306391</v>
      </c>
    </row>
    <row r="61" customFormat="false" ht="15" hidden="false" customHeight="false" outlineLevel="0" collapsed="false">
      <c r="A61" s="38" t="n">
        <v>1909</v>
      </c>
      <c r="B61" s="0" t="n">
        <v>3671</v>
      </c>
      <c r="C61" s="0" t="n">
        <v>0.61866667</v>
      </c>
      <c r="D61" s="0" t="n">
        <f aca="false">D60+C61/100</f>
        <v>0.9814930577</v>
      </c>
    </row>
    <row r="62" customFormat="false" ht="15" hidden="false" customHeight="false" outlineLevel="0" collapsed="false">
      <c r="A62" s="38" t="n">
        <v>1910</v>
      </c>
      <c r="B62" s="0" t="n">
        <v>3783</v>
      </c>
      <c r="C62" s="0" t="n">
        <v>-0.81628326</v>
      </c>
      <c r="D62" s="0" t="n">
        <f aca="false">D61+C62/100</f>
        <v>0.9733302251</v>
      </c>
    </row>
    <row r="63" customFormat="false" ht="15" hidden="false" customHeight="false" outlineLevel="0" collapsed="false">
      <c r="A63" s="38" t="n">
        <v>1911</v>
      </c>
      <c r="B63" s="0" t="n">
        <v>3863</v>
      </c>
      <c r="C63" s="0" t="n">
        <v>4.1150064</v>
      </c>
      <c r="D63" s="0" t="n">
        <f aca="false">D62+C63/100</f>
        <v>1.0144802891</v>
      </c>
    </row>
    <row r="64" customFormat="false" ht="15" hidden="false" customHeight="false" outlineLevel="0" collapsed="false">
      <c r="A64" s="38" t="n">
        <v>1912</v>
      </c>
      <c r="B64" s="0" t="n">
        <v>3918</v>
      </c>
      <c r="C64" s="0" t="n">
        <v>-2.17636793</v>
      </c>
      <c r="D64" s="0" t="n">
        <f aca="false">D63+C64/100</f>
        <v>0.9927166098</v>
      </c>
    </row>
    <row r="65" customFormat="false" ht="15" hidden="false" customHeight="false" outlineLevel="0" collapsed="false">
      <c r="A65" s="38" t="n">
        <v>1913</v>
      </c>
      <c r="B65" s="0" t="n">
        <v>4049</v>
      </c>
      <c r="C65" s="0" t="n">
        <v>4.9428062</v>
      </c>
      <c r="D65" s="0" t="n">
        <f aca="false">D64+C65/100</f>
        <v>1.0421446718</v>
      </c>
    </row>
    <row r="66" customFormat="false" ht="15" hidden="false" customHeight="false" outlineLevel="0" collapsed="false">
      <c r="A66" s="38" t="n">
        <v>1914</v>
      </c>
      <c r="B66" s="0" t="n">
        <v>3868</v>
      </c>
      <c r="D66" s="0" t="n">
        <f aca="false">D65+C66/100</f>
        <v>1.0421446718</v>
      </c>
    </row>
    <row r="67" customFormat="false" ht="15" hidden="false" customHeight="false" outlineLevel="0" collapsed="false">
      <c r="A67" s="38" t="n">
        <v>1915</v>
      </c>
      <c r="B67" s="0" t="n">
        <v>3926</v>
      </c>
      <c r="C67" s="0" t="n">
        <v>16.9014085</v>
      </c>
      <c r="D67" s="0" t="n">
        <f aca="false">D66+C67/100</f>
        <v>1.2111587568</v>
      </c>
    </row>
    <row r="68" customFormat="false" ht="15" hidden="false" customHeight="false" outlineLevel="0" collapsed="false">
      <c r="A68" s="38" t="n">
        <v>1916</v>
      </c>
      <c r="B68" s="0" t="n">
        <v>3956</v>
      </c>
      <c r="C68" s="0" t="n">
        <v>9.6385542</v>
      </c>
      <c r="D68" s="0" t="n">
        <f aca="false">D67+C68/100</f>
        <v>1.3075442988</v>
      </c>
    </row>
    <row r="69" customFormat="false" ht="15" hidden="false" customHeight="false" outlineLevel="0" collapsed="false">
      <c r="A69" s="38" t="n">
        <v>1917</v>
      </c>
      <c r="B69" s="0" t="n">
        <v>3627</v>
      </c>
      <c r="C69" s="0" t="n">
        <v>6.593407</v>
      </c>
      <c r="D69" s="0" t="n">
        <f aca="false">D68+C69/100</f>
        <v>1.3734783688</v>
      </c>
    </row>
    <row r="70" customFormat="false" ht="15" hidden="false" customHeight="false" outlineLevel="0" collapsed="false">
      <c r="A70" s="38" t="n">
        <v>1918</v>
      </c>
      <c r="B70" s="0" t="n">
        <v>3352</v>
      </c>
      <c r="C70" s="0" t="n">
        <v>20.618557</v>
      </c>
      <c r="D70" s="0" t="n">
        <f aca="false">D69+C70/100</f>
        <v>1.5796639388</v>
      </c>
    </row>
    <row r="71" customFormat="false" ht="15" hidden="false" customHeight="false" outlineLevel="0" collapsed="false">
      <c r="A71" s="38" t="n">
        <v>1919</v>
      </c>
      <c r="B71" s="0" t="n">
        <v>4122</v>
      </c>
      <c r="C71" s="0" t="n">
        <v>7.69230769</v>
      </c>
      <c r="D71" s="0" t="n">
        <f aca="false">D70+C71/100</f>
        <v>1.6565870157</v>
      </c>
    </row>
    <row r="72" customFormat="false" ht="15" hidden="false" customHeight="false" outlineLevel="0" collapsed="false">
      <c r="A72" s="38" t="n">
        <v>1920</v>
      </c>
      <c r="B72" s="0" t="n">
        <v>4220</v>
      </c>
      <c r="C72" s="0" t="n">
        <v>8.7301587</v>
      </c>
      <c r="D72" s="0" t="n">
        <f aca="false">D71+C72/100</f>
        <v>1.7438886027</v>
      </c>
    </row>
    <row r="73" customFormat="false" ht="15" hidden="false" customHeight="false" outlineLevel="0" collapsed="false">
      <c r="A73" s="38" t="n">
        <v>1921</v>
      </c>
      <c r="B73" s="0" t="n">
        <v>4431</v>
      </c>
      <c r="C73" s="0" t="n">
        <v>-12.4087591</v>
      </c>
      <c r="D73" s="0" t="n">
        <f aca="false">D72+C73/100</f>
        <v>1.6198010117</v>
      </c>
    </row>
    <row r="74" customFormat="false" ht="15" hidden="false" customHeight="false" outlineLevel="0" collapsed="false">
      <c r="A74" s="38" t="n">
        <v>1922</v>
      </c>
      <c r="B74" s="0" t="n">
        <v>4599</v>
      </c>
      <c r="C74" s="0" t="n">
        <v>-11.6666667</v>
      </c>
      <c r="D74" s="0" t="n">
        <f aca="false">D73+C74/100</f>
        <v>1.5031343447</v>
      </c>
    </row>
    <row r="75" customFormat="false" ht="15" hidden="false" customHeight="false" outlineLevel="0" collapsed="false">
      <c r="A75" s="38" t="n">
        <v>1923</v>
      </c>
      <c r="B75" s="0" t="n">
        <v>4635</v>
      </c>
      <c r="C75" s="0" t="n">
        <v>-2.830189</v>
      </c>
      <c r="D75" s="0" t="n">
        <f aca="false">D74+C75/100</f>
        <v>1.4748324547</v>
      </c>
    </row>
    <row r="76" customFormat="false" ht="15" hidden="false" customHeight="false" outlineLevel="0" collapsed="false">
      <c r="A76" s="38" t="n">
        <v>1924</v>
      </c>
      <c r="B76" s="0" t="n">
        <v>4895</v>
      </c>
      <c r="D76" s="0" t="n">
        <f aca="false">D75+C76/100</f>
        <v>1.4748324547</v>
      </c>
    </row>
    <row r="77" customFormat="false" ht="15" hidden="false" customHeight="false" outlineLevel="0" collapsed="false">
      <c r="A77" s="38" t="n">
        <v>1925</v>
      </c>
      <c r="B77" s="0" t="n">
        <v>5031</v>
      </c>
      <c r="D77" s="0" t="n">
        <f aca="false">D76+C77/100</f>
        <v>1.4748324547</v>
      </c>
    </row>
    <row r="78" customFormat="false" ht="15" hidden="false" customHeight="false" outlineLevel="0" collapsed="false">
      <c r="A78" s="38" t="n">
        <v>1926</v>
      </c>
      <c r="B78" s="0" t="n">
        <v>5358</v>
      </c>
      <c r="C78" s="0" t="n">
        <v>-2.9126214</v>
      </c>
      <c r="D78" s="0" t="n">
        <f aca="false">D77+C78/100</f>
        <v>1.4457062407</v>
      </c>
    </row>
    <row r="79" customFormat="false" ht="15" hidden="false" customHeight="false" outlineLevel="0" collapsed="false">
      <c r="A79" s="38" t="n">
        <v>1927</v>
      </c>
      <c r="B79" s="0" t="n">
        <v>5504</v>
      </c>
      <c r="D79" s="0" t="n">
        <f aca="false">D78+C79/100</f>
        <v>1.4457062407</v>
      </c>
    </row>
    <row r="80" customFormat="false" ht="15" hidden="false" customHeight="false" outlineLevel="0" collapsed="false">
      <c r="A80" s="38" t="n">
        <v>1928</v>
      </c>
      <c r="B80" s="0" t="n">
        <v>5720</v>
      </c>
      <c r="D80" s="0" t="n">
        <f aca="false">D79+C80/100</f>
        <v>1.4457062407</v>
      </c>
    </row>
    <row r="81" customFormat="false" ht="15" hidden="false" customHeight="false" outlineLevel="0" collapsed="false">
      <c r="A81" s="38" t="n">
        <v>1929</v>
      </c>
      <c r="B81" s="0" t="n">
        <v>5689</v>
      </c>
      <c r="D81" s="0" t="n">
        <f aca="false">D80+C81/100</f>
        <v>1.4457062407</v>
      </c>
    </row>
    <row r="82" customFormat="false" ht="15" hidden="false" customHeight="false" outlineLevel="0" collapsed="false">
      <c r="A82" s="38" t="n">
        <v>1930</v>
      </c>
      <c r="B82" s="0" t="n">
        <v>5603</v>
      </c>
      <c r="C82" s="0" t="n">
        <v>-6</v>
      </c>
      <c r="D82" s="0" t="n">
        <f aca="false">D81+C82/100</f>
        <v>1.3857062407</v>
      </c>
    </row>
    <row r="83" customFormat="false" ht="15" hidden="false" customHeight="false" outlineLevel="0" collapsed="false">
      <c r="A83" s="38" t="n">
        <v>1931</v>
      </c>
      <c r="B83" s="0" t="n">
        <v>5185</v>
      </c>
      <c r="C83" s="0" t="n">
        <v>-5.319149</v>
      </c>
      <c r="D83" s="0" t="n">
        <f aca="false">D82+C83/100</f>
        <v>1.3325147507</v>
      </c>
    </row>
    <row r="84" customFormat="false" ht="15" hidden="false" customHeight="false" outlineLevel="0" collapsed="false">
      <c r="A84" s="38" t="n">
        <v>1932</v>
      </c>
      <c r="B84" s="0" t="n">
        <v>5035</v>
      </c>
      <c r="C84" s="0" t="n">
        <v>-6.741573</v>
      </c>
      <c r="D84" s="0" t="n">
        <f aca="false">D83+C84/100</f>
        <v>1.2650990207</v>
      </c>
    </row>
    <row r="85" customFormat="false" ht="15" hidden="false" customHeight="false" outlineLevel="0" collapsed="false">
      <c r="A85" s="38" t="n">
        <v>1933</v>
      </c>
      <c r="B85" s="0" t="n">
        <v>4956</v>
      </c>
      <c r="D85" s="0" t="n">
        <f aca="false">D84+C85/100</f>
        <v>1.2650990207</v>
      </c>
    </row>
    <row r="86" customFormat="false" ht="15" hidden="false" customHeight="false" outlineLevel="0" collapsed="false">
      <c r="A86" s="38" t="n">
        <v>1934</v>
      </c>
      <c r="B86" s="0" t="n">
        <v>4805</v>
      </c>
      <c r="D86" s="0" t="n">
        <f aca="false">D85+C86/100</f>
        <v>1.2650990207</v>
      </c>
    </row>
    <row r="87" customFormat="false" ht="15" hidden="false" customHeight="false" outlineLevel="0" collapsed="false">
      <c r="A87" s="38" t="n">
        <v>1935</v>
      </c>
      <c r="B87" s="0" t="n">
        <v>4929</v>
      </c>
      <c r="C87" s="0" t="n">
        <v>-3.6144578</v>
      </c>
      <c r="D87" s="0" t="n">
        <f aca="false">D86+C87/100</f>
        <v>1.2289544427</v>
      </c>
    </row>
    <row r="88" customFormat="false" ht="15" hidden="false" customHeight="false" outlineLevel="0" collapsed="false">
      <c r="A88" s="38" t="n">
        <v>1936</v>
      </c>
      <c r="B88" s="0" t="n">
        <v>5190</v>
      </c>
      <c r="C88" s="0" t="n">
        <v>-3.75</v>
      </c>
      <c r="D88" s="0" t="n">
        <f aca="false">D87+C88/100</f>
        <v>1.1914544427</v>
      </c>
    </row>
    <row r="89" customFormat="false" ht="15" hidden="false" customHeight="false" outlineLevel="0" collapsed="false">
      <c r="A89" s="38" t="n">
        <v>1937</v>
      </c>
      <c r="B89" s="0" t="n">
        <v>5433</v>
      </c>
      <c r="C89" s="0" t="n">
        <v>3.8961039</v>
      </c>
      <c r="D89" s="0" t="n">
        <f aca="false">D88+C89/100</f>
        <v>1.2304154817</v>
      </c>
    </row>
    <row r="90" customFormat="false" ht="15" hidden="false" customHeight="false" outlineLevel="0" collapsed="false">
      <c r="A90" s="38" t="n">
        <v>1938</v>
      </c>
      <c r="B90" s="0" t="n">
        <v>5250</v>
      </c>
      <c r="C90" s="0" t="n">
        <v>3.75</v>
      </c>
      <c r="D90" s="0" t="n">
        <f aca="false">D89+C90/100</f>
        <v>1.2679154817</v>
      </c>
    </row>
    <row r="91" customFormat="false" ht="15" hidden="false" customHeight="false" outlineLevel="0" collapsed="false">
      <c r="A91" s="38" t="n">
        <v>1939</v>
      </c>
      <c r="B91" s="0" t="n">
        <v>5544</v>
      </c>
      <c r="C91" s="0" t="n">
        <v>-3.6144578</v>
      </c>
      <c r="D91" s="0" t="n">
        <f aca="false">D90+C91/100</f>
        <v>1.2317709037</v>
      </c>
    </row>
    <row r="92" customFormat="false" ht="15" hidden="false" customHeight="false" outlineLevel="0" collapsed="false">
      <c r="A92" s="38" t="n">
        <v>1940</v>
      </c>
      <c r="B92" s="0" t="n">
        <v>4831</v>
      </c>
      <c r="C92" s="0" t="n">
        <v>17.5</v>
      </c>
      <c r="D92" s="0" t="n">
        <f aca="false">D91+C92/100</f>
        <v>1.4067709037</v>
      </c>
    </row>
    <row r="93" customFormat="false" ht="15" hidden="false" customHeight="false" outlineLevel="0" collapsed="false">
      <c r="A93" s="38" t="n">
        <v>1941</v>
      </c>
      <c r="B93" s="0" t="n">
        <v>4531</v>
      </c>
      <c r="C93" s="0" t="n">
        <v>12.7659574</v>
      </c>
      <c r="D93" s="0" t="n">
        <f aca="false">D92+C93/100</f>
        <v>1.5344304777</v>
      </c>
    </row>
    <row r="94" customFormat="false" ht="15" hidden="false" customHeight="false" outlineLevel="0" collapsed="false">
      <c r="A94" s="38" t="n">
        <v>1942</v>
      </c>
      <c r="B94" s="0" t="n">
        <v>4107</v>
      </c>
      <c r="C94" s="0" t="n">
        <v>7.5471698</v>
      </c>
      <c r="D94" s="0" t="n">
        <f aca="false">D93+C94/100</f>
        <v>1.6099021757</v>
      </c>
    </row>
    <row r="95" customFormat="false" ht="15" hidden="false" customHeight="false" outlineLevel="0" collapsed="false">
      <c r="A95" s="38" t="n">
        <v>1943</v>
      </c>
      <c r="B95" s="0" t="n">
        <v>3981</v>
      </c>
      <c r="C95" s="0" t="n">
        <v>2.6315789</v>
      </c>
      <c r="D95" s="0" t="n">
        <f aca="false">D94+C95/100</f>
        <v>1.6362179647</v>
      </c>
    </row>
    <row r="96" customFormat="false" ht="15" hidden="false" customHeight="false" outlineLevel="0" collapsed="false">
      <c r="A96" s="38" t="n">
        <v>1944</v>
      </c>
      <c r="B96" s="0" t="n">
        <v>2649</v>
      </c>
      <c r="C96" s="0" t="n">
        <v>2.564103</v>
      </c>
      <c r="D96" s="0" t="n">
        <f aca="false">D95+C96/100</f>
        <v>1.6618589947</v>
      </c>
    </row>
    <row r="97" customFormat="false" ht="15" hidden="false" customHeight="false" outlineLevel="0" collapsed="false">
      <c r="A97" s="38" t="n">
        <v>1945</v>
      </c>
      <c r="B97" s="0" t="n">
        <v>2686</v>
      </c>
      <c r="C97" s="0" t="n">
        <v>16.6666667</v>
      </c>
      <c r="D97" s="0" t="n">
        <f aca="false">D96+C97/100</f>
        <v>1.8285256617</v>
      </c>
    </row>
    <row r="98" customFormat="false" ht="15" hidden="false" customHeight="false" outlineLevel="0" collapsed="false">
      <c r="A98" s="38" t="n">
        <v>1946</v>
      </c>
      <c r="B98" s="0" t="n">
        <v>4457</v>
      </c>
      <c r="C98" s="0" t="n">
        <v>7.8571429</v>
      </c>
      <c r="D98" s="0" t="n">
        <f aca="false">D97+C98/100</f>
        <v>1.9070970907</v>
      </c>
    </row>
    <row r="99" customFormat="false" ht="15" hidden="false" customHeight="false" outlineLevel="0" collapsed="false">
      <c r="A99" s="38" t="n">
        <v>1947</v>
      </c>
      <c r="B99" s="0" t="n">
        <v>5048</v>
      </c>
      <c r="C99" s="0" t="n">
        <v>5.9602649</v>
      </c>
      <c r="D99" s="0" t="n">
        <f aca="false">D98+C99/100</f>
        <v>1.9666997397</v>
      </c>
    </row>
    <row r="100" customFormat="false" ht="15" hidden="false" customHeight="false" outlineLevel="0" collapsed="false">
      <c r="A100" s="38" t="n">
        <v>1948</v>
      </c>
      <c r="B100" s="0" t="n">
        <v>5490</v>
      </c>
      <c r="C100" s="0" t="n">
        <v>3.75</v>
      </c>
      <c r="D100" s="0" t="n">
        <f aca="false">D99+C100/100</f>
        <v>2.0041997397</v>
      </c>
    </row>
    <row r="101" customFormat="false" ht="15" hidden="false" customHeight="false" outlineLevel="0" collapsed="false">
      <c r="A101" s="38" t="n">
        <v>1949</v>
      </c>
      <c r="B101" s="0" t="n">
        <v>5880</v>
      </c>
      <c r="C101" s="0" t="n">
        <v>7.894737</v>
      </c>
      <c r="D101" s="0" t="n">
        <f aca="false">D100+C101/100</f>
        <v>2.0831471097</v>
      </c>
    </row>
    <row r="102" customFormat="false" ht="15" hidden="false" customHeight="false" outlineLevel="0" collapsed="false">
      <c r="A102" s="38" t="n">
        <v>1950</v>
      </c>
      <c r="B102" s="0" t="n">
        <v>5996</v>
      </c>
      <c r="C102" s="0" t="n">
        <v>7.3170732</v>
      </c>
      <c r="D102" s="0" t="n">
        <f aca="false">D101+C102/100</f>
        <v>2.1563178417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S77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I8" activeCellId="0" sqref="I8"/>
    </sheetView>
  </sheetViews>
  <sheetFormatPr defaultRowHeight="13.8" zeroHeight="false" outlineLevelRow="0" outlineLevelCol="0"/>
  <cols>
    <col collapsed="false" customWidth="true" hidden="false" outlineLevel="0" max="1" min="1" style="39" width="9.83"/>
    <col collapsed="false" customWidth="true" hidden="false" outlineLevel="0" max="17" min="2" style="0" width="8.83"/>
    <col collapsed="false" customWidth="true" hidden="false" outlineLevel="0" max="19" min="18" style="0" width="10.66"/>
    <col collapsed="false" customWidth="true" hidden="false" outlineLevel="0" max="999" min="20" style="0" width="8.83"/>
    <col collapsed="false" customWidth="false" hidden="false" outlineLevel="0" max="1025" min="1000" style="0" width="11.52"/>
  </cols>
  <sheetData>
    <row r="1" customFormat="false" ht="13.8" hidden="false" customHeight="false" outlineLevel="0" collapsed="false">
      <c r="A1" s="40" t="s">
        <v>4472</v>
      </c>
      <c r="B1" s="36" t="s">
        <v>4473</v>
      </c>
      <c r="C1" s="36" t="s">
        <v>4474</v>
      </c>
      <c r="D1" s="36" t="s">
        <v>4475</v>
      </c>
      <c r="E1" s="36" t="s">
        <v>4476</v>
      </c>
      <c r="F1" s="36" t="s">
        <v>4477</v>
      </c>
      <c r="G1" s="36" t="s">
        <v>4478</v>
      </c>
      <c r="H1" s="36" t="s">
        <v>4479</v>
      </c>
      <c r="I1" s="36" t="s">
        <v>4480</v>
      </c>
      <c r="J1" s="36" t="s">
        <v>4481</v>
      </c>
      <c r="K1" s="36" t="s">
        <v>4482</v>
      </c>
      <c r="L1" s="36" t="s">
        <v>4483</v>
      </c>
      <c r="M1" s="36" t="s">
        <v>4484</v>
      </c>
      <c r="N1" s="36" t="s">
        <v>4485</v>
      </c>
      <c r="O1" s="36" t="s">
        <v>4486</v>
      </c>
      <c r="P1" s="36" t="s">
        <v>4487</v>
      </c>
      <c r="Q1" s="36" t="s">
        <v>4488</v>
      </c>
      <c r="R1" s="36" t="s">
        <v>4489</v>
      </c>
      <c r="S1" s="36" t="s">
        <v>4490</v>
      </c>
    </row>
    <row r="2" customFormat="false" ht="13.8" hidden="false" customHeight="false" outlineLevel="0" collapsed="false">
      <c r="A2" s="32" t="s">
        <v>4275</v>
      </c>
      <c r="B2" s="0" t="n">
        <v>25000</v>
      </c>
      <c r="C2" s="0" t="n">
        <v>4914</v>
      </c>
      <c r="D2" s="0" t="n">
        <v>10</v>
      </c>
      <c r="E2" s="0" t="n">
        <v>7382</v>
      </c>
      <c r="F2" s="0" t="n">
        <v>0</v>
      </c>
      <c r="G2" s="0" t="n">
        <v>15983</v>
      </c>
      <c r="H2" s="0" t="n">
        <v>0</v>
      </c>
      <c r="I2" s="0" t="n">
        <v>200</v>
      </c>
      <c r="J2" s="0" t="n">
        <v>5585</v>
      </c>
      <c r="K2" s="0" t="n">
        <v>-16800.82</v>
      </c>
      <c r="L2" s="0" t="n">
        <v>59078.29</v>
      </c>
      <c r="M2" s="0" t="n">
        <v>-16800.82</v>
      </c>
      <c r="N2" s="0" t="n">
        <v>21138.73</v>
      </c>
      <c r="O2" s="0" t="n">
        <v>29539.14</v>
      </c>
      <c r="P2" s="0" t="n">
        <v>-100082.39</v>
      </c>
      <c r="Q2" s="0" t="n">
        <v>19456.57</v>
      </c>
      <c r="R2" s="0" t="n">
        <v>9707.89967416739</v>
      </c>
      <c r="S2" s="0" t="n">
        <v>10547.2172165655</v>
      </c>
    </row>
    <row r="3" customFormat="false" ht="13.8" hidden="false" customHeight="false" outlineLevel="0" collapsed="false">
      <c r="A3" s="39" t="s">
        <v>32</v>
      </c>
      <c r="B3" s="0" t="n">
        <v>25000</v>
      </c>
      <c r="C3" s="0" t="n">
        <v>16696</v>
      </c>
      <c r="D3" s="0" t="n">
        <v>2776</v>
      </c>
      <c r="E3" s="0" t="n">
        <v>51571</v>
      </c>
      <c r="F3" s="0" t="n">
        <v>11136.88</v>
      </c>
      <c r="G3" s="0" t="n">
        <v>38509</v>
      </c>
      <c r="H3" s="0" t="n">
        <v>2451</v>
      </c>
      <c r="I3" s="0" t="n">
        <v>403</v>
      </c>
      <c r="J3" s="0" t="n">
        <v>2112</v>
      </c>
      <c r="K3" s="0" t="n">
        <v>-3845.98</v>
      </c>
      <c r="L3" s="0" t="n">
        <v>145370.71</v>
      </c>
      <c r="M3" s="0" t="n">
        <v>-3845.98</v>
      </c>
      <c r="N3" s="0" t="n">
        <v>141524.72</v>
      </c>
      <c r="O3" s="0" t="n">
        <v>145374.04</v>
      </c>
      <c r="P3" s="0" t="n">
        <v>-3845.98</v>
      </c>
      <c r="Q3" s="0" t="n">
        <v>141928.06</v>
      </c>
      <c r="R3" s="0" t="n">
        <v>98172.12930566</v>
      </c>
      <c r="S3" s="0" t="n">
        <v>97893.1376345687</v>
      </c>
    </row>
    <row r="4" customFormat="false" ht="13.8" hidden="false" customHeight="false" outlineLevel="0" collapsed="false">
      <c r="A4" s="39" t="s">
        <v>43</v>
      </c>
      <c r="B4" s="0" t="n">
        <v>350750</v>
      </c>
      <c r="C4" s="0" t="n">
        <v>34738</v>
      </c>
      <c r="D4" s="0" t="n">
        <v>264565</v>
      </c>
      <c r="E4" s="0" t="n">
        <v>11565</v>
      </c>
      <c r="F4" s="0" t="n">
        <v>3268</v>
      </c>
      <c r="G4" s="0" t="n">
        <v>17302.25</v>
      </c>
      <c r="H4" s="0" t="n">
        <v>2700</v>
      </c>
      <c r="I4" s="0" t="n">
        <v>27816</v>
      </c>
      <c r="J4" s="0" t="n">
        <v>23734</v>
      </c>
      <c r="K4" s="0" t="n">
        <v>0</v>
      </c>
      <c r="L4" s="0" t="n">
        <v>736355</v>
      </c>
      <c r="M4" s="0" t="n">
        <v>-5003</v>
      </c>
      <c r="N4" s="0" t="n">
        <v>731352</v>
      </c>
      <c r="O4" s="0" t="n">
        <v>736230</v>
      </c>
      <c r="P4" s="0" t="n">
        <v>-4988</v>
      </c>
      <c r="Q4" s="0" t="n">
        <v>731242</v>
      </c>
      <c r="R4" s="0" t="n">
        <v>838869.458158945</v>
      </c>
      <c r="S4" s="0" t="n">
        <v>838995.648449434</v>
      </c>
    </row>
    <row r="5" customFormat="false" ht="13.8" hidden="false" customHeight="false" outlineLevel="0" collapsed="false">
      <c r="A5" s="39" t="s">
        <v>51</v>
      </c>
      <c r="B5" s="0" t="n">
        <v>154726</v>
      </c>
      <c r="C5" s="0" t="n">
        <v>214</v>
      </c>
      <c r="D5" s="0" t="n">
        <v>196399</v>
      </c>
      <c r="E5" s="0" t="n">
        <v>178442</v>
      </c>
      <c r="F5" s="0" t="n">
        <v>42401</v>
      </c>
      <c r="G5" s="0" t="n">
        <v>19915</v>
      </c>
      <c r="H5" s="0" t="n">
        <v>367</v>
      </c>
      <c r="I5" s="0" t="n">
        <v>0</v>
      </c>
      <c r="J5" s="0" t="n">
        <v>0</v>
      </c>
      <c r="K5" s="0" t="n">
        <v>-307367</v>
      </c>
      <c r="L5" s="0" t="n">
        <v>592479.7</v>
      </c>
      <c r="M5" s="0" t="n">
        <v>-307367</v>
      </c>
      <c r="N5" s="0" t="n">
        <v>132355.3</v>
      </c>
      <c r="O5" s="0" t="n">
        <v>278264.53</v>
      </c>
      <c r="P5" s="0" t="n">
        <v>-145909.24</v>
      </c>
      <c r="Q5" s="0" t="n">
        <v>132355.29</v>
      </c>
      <c r="R5" s="0" t="n">
        <v>132740.365685903</v>
      </c>
      <c r="S5" s="0" t="n">
        <v>132740.375714998</v>
      </c>
    </row>
    <row r="6" customFormat="false" ht="13.8" hidden="false" customHeight="false" outlineLevel="0" collapsed="false">
      <c r="A6" s="39" t="s">
        <v>59</v>
      </c>
      <c r="B6" s="0" t="n">
        <v>0</v>
      </c>
      <c r="C6" s="0" t="n">
        <v>50393</v>
      </c>
      <c r="D6" s="0" t="n">
        <v>27915.71</v>
      </c>
      <c r="E6" s="0" t="n">
        <v>115032.5</v>
      </c>
      <c r="F6" s="0" t="n">
        <v>22144.55</v>
      </c>
      <c r="G6" s="0" t="n">
        <v>11772.07</v>
      </c>
      <c r="H6" s="0" t="n">
        <v>3077.96</v>
      </c>
      <c r="I6" s="0" t="n">
        <v>1286.24</v>
      </c>
      <c r="J6" s="0" t="n">
        <v>5629.44</v>
      </c>
      <c r="K6" s="0" t="n">
        <v>-1691.68</v>
      </c>
      <c r="L6" s="0" t="n">
        <v>237214.9</v>
      </c>
      <c r="M6" s="0" t="n">
        <v>-1691.71</v>
      </c>
      <c r="N6" s="0" t="n">
        <v>235523.19</v>
      </c>
      <c r="O6" s="0" t="n">
        <v>237214.59</v>
      </c>
      <c r="P6" s="0" t="n">
        <v>-1691.71</v>
      </c>
      <c r="Q6" s="0" t="n">
        <v>235522.88</v>
      </c>
      <c r="R6" s="0" t="n">
        <v>239963.877637522</v>
      </c>
      <c r="S6" s="0" t="n">
        <v>239964.193482853</v>
      </c>
    </row>
    <row r="7" customFormat="false" ht="13.8" hidden="false" customHeight="false" outlineLevel="0" collapsed="false">
      <c r="A7" s="39" t="s">
        <v>63</v>
      </c>
      <c r="B7" s="0" t="n">
        <v>105745</v>
      </c>
      <c r="C7" s="0" t="n">
        <v>3457.75</v>
      </c>
      <c r="D7" s="0" t="n">
        <v>3755</v>
      </c>
      <c r="E7" s="0" t="n">
        <v>52325.91</v>
      </c>
      <c r="F7" s="0" t="n">
        <v>0</v>
      </c>
      <c r="G7" s="0" t="n">
        <v>1611.95</v>
      </c>
      <c r="H7" s="0" t="n">
        <v>367</v>
      </c>
      <c r="I7" s="0" t="n">
        <v>321.21</v>
      </c>
      <c r="J7" s="0" t="n">
        <v>10536.49</v>
      </c>
      <c r="K7" s="0" t="n">
        <v>-8109.16</v>
      </c>
      <c r="L7" s="0" t="n">
        <v>178082.32</v>
      </c>
      <c r="M7" s="0" t="n">
        <v>-7956.4</v>
      </c>
      <c r="N7" s="0" t="n">
        <v>169925.83</v>
      </c>
      <c r="O7" s="0" t="n">
        <v>178071.32</v>
      </c>
      <c r="P7" s="0" t="n">
        <v>-8155.49</v>
      </c>
      <c r="Q7" s="0" t="n">
        <v>169915.83</v>
      </c>
      <c r="R7" s="0" t="n">
        <v>167490.518865321</v>
      </c>
      <c r="S7" s="0" t="n">
        <v>167500.376129289</v>
      </c>
    </row>
    <row r="8" customFormat="false" ht="13.8" hidden="false" customHeight="false" outlineLevel="0" collapsed="false">
      <c r="A8" s="39" t="s">
        <v>79</v>
      </c>
      <c r="B8" s="0" t="n">
        <v>0</v>
      </c>
      <c r="C8" s="0" t="n">
        <v>3265.75</v>
      </c>
      <c r="D8" s="0" t="n">
        <v>0</v>
      </c>
      <c r="E8" s="0" t="n">
        <v>1344.94</v>
      </c>
      <c r="F8" s="0" t="n">
        <v>10164.44</v>
      </c>
      <c r="G8" s="0" t="n">
        <v>16737.5</v>
      </c>
      <c r="H8" s="0" t="n">
        <v>61586.67</v>
      </c>
      <c r="I8" s="0" t="n">
        <v>21379.56</v>
      </c>
      <c r="J8" s="0" t="n">
        <v>3218</v>
      </c>
      <c r="K8" s="0" t="n">
        <v>-39403.02</v>
      </c>
      <c r="L8" s="0" t="n">
        <v>117696.86</v>
      </c>
      <c r="M8" s="0" t="n">
        <v>-39403.02</v>
      </c>
      <c r="N8" s="0" t="n">
        <v>38457.04</v>
      </c>
      <c r="O8" s="0" t="n">
        <v>58848.43</v>
      </c>
      <c r="P8" s="0" t="n">
        <v>-20391.39</v>
      </c>
      <c r="Q8" s="0" t="n">
        <v>38457.04</v>
      </c>
      <c r="R8" s="0" t="n">
        <v>44575.416154433</v>
      </c>
      <c r="S8" s="0" t="n">
        <v>44575.416154433</v>
      </c>
    </row>
    <row r="9" customFormat="false" ht="13.8" hidden="false" customHeight="false" outlineLevel="0" collapsed="false">
      <c r="A9" s="39" t="s">
        <v>85</v>
      </c>
      <c r="B9" s="0" t="n">
        <v>0</v>
      </c>
      <c r="C9" s="0" t="n">
        <v>0</v>
      </c>
      <c r="D9" s="0" t="n">
        <v>0</v>
      </c>
      <c r="E9" s="0" t="n">
        <v>254</v>
      </c>
      <c r="F9" s="0" t="n">
        <v>0</v>
      </c>
      <c r="G9" s="0" t="n">
        <v>5408</v>
      </c>
      <c r="H9" s="0" t="n">
        <v>0</v>
      </c>
      <c r="I9" s="0" t="n">
        <v>0</v>
      </c>
      <c r="J9" s="0" t="n">
        <v>50</v>
      </c>
      <c r="K9" s="0" t="n">
        <v>-10261.8</v>
      </c>
      <c r="L9" s="0" t="n">
        <v>5714</v>
      </c>
      <c r="M9" s="0" t="n">
        <v>-10261.8</v>
      </c>
      <c r="N9" s="0" t="n">
        <v>-4547.68</v>
      </c>
      <c r="O9" s="0" t="n">
        <v>5714.08</v>
      </c>
      <c r="P9" s="0" t="n">
        <v>-10261.76</v>
      </c>
      <c r="Q9" s="0" t="n">
        <v>-4547.68</v>
      </c>
      <c r="R9" s="0" t="n">
        <v>-3145.64596317856</v>
      </c>
      <c r="S9" s="0" t="n">
        <v>-3145.64596317856</v>
      </c>
    </row>
    <row r="10" customFormat="false" ht="13.8" hidden="false" customHeight="false" outlineLevel="0" collapsed="false">
      <c r="A10" s="39" t="s">
        <v>91</v>
      </c>
      <c r="B10" s="0" t="n">
        <v>46834</v>
      </c>
      <c r="C10" s="0" t="n">
        <v>0</v>
      </c>
      <c r="D10" s="0" t="n">
        <v>0</v>
      </c>
      <c r="E10" s="0" t="n">
        <v>130</v>
      </c>
      <c r="F10" s="0" t="n">
        <v>0</v>
      </c>
      <c r="G10" s="0" t="n">
        <v>0</v>
      </c>
      <c r="H10" s="0" t="n">
        <v>0</v>
      </c>
      <c r="I10" s="0" t="n">
        <v>0</v>
      </c>
      <c r="J10" s="0" t="n">
        <v>1075</v>
      </c>
      <c r="K10" s="0" t="n">
        <v>-8979.74</v>
      </c>
      <c r="L10" s="0" t="n">
        <v>48039.75</v>
      </c>
      <c r="M10" s="0" t="n">
        <v>-8979.74</v>
      </c>
      <c r="N10" s="0" t="n">
        <v>34066.69</v>
      </c>
      <c r="O10" s="0" t="n">
        <v>45039.75</v>
      </c>
      <c r="P10" s="0" t="n">
        <v>-10973.06</v>
      </c>
      <c r="Q10" s="0" t="n">
        <v>34066.69</v>
      </c>
      <c r="R10" s="0" t="n">
        <v>28952.2244762451</v>
      </c>
      <c r="S10" s="0" t="n">
        <v>28952.2244762451</v>
      </c>
    </row>
    <row r="11" customFormat="false" ht="13.8" hidden="false" customHeight="false" outlineLevel="0" collapsed="false">
      <c r="A11" s="39" t="s">
        <v>106</v>
      </c>
      <c r="B11" s="0" t="n">
        <v>104000</v>
      </c>
      <c r="C11" s="0" t="n">
        <v>47271</v>
      </c>
      <c r="D11" s="0" t="n">
        <v>222</v>
      </c>
      <c r="E11" s="0" t="n">
        <v>130246</v>
      </c>
      <c r="F11" s="0" t="n">
        <v>23</v>
      </c>
      <c r="G11" s="0" t="n">
        <v>34909</v>
      </c>
      <c r="H11" s="0" t="n">
        <v>0</v>
      </c>
      <c r="I11" s="0" t="n">
        <v>24037</v>
      </c>
      <c r="J11" s="0" t="n">
        <v>26036</v>
      </c>
      <c r="K11" s="0" t="n">
        <v>-43327</v>
      </c>
      <c r="L11" s="0" t="n">
        <v>366816.595</v>
      </c>
      <c r="M11" s="0" t="n">
        <v>-44028.51</v>
      </c>
      <c r="N11" s="0" t="n">
        <v>159595.93</v>
      </c>
      <c r="O11" s="0" t="n">
        <v>183610.29</v>
      </c>
      <c r="P11" s="0" t="n">
        <v>-24013.36</v>
      </c>
      <c r="Q11" s="0" t="n">
        <v>158696.13</v>
      </c>
      <c r="R11" s="0" t="n">
        <v>109770.6612397</v>
      </c>
      <c r="S11" s="0" t="n">
        <v>110393.056007509</v>
      </c>
    </row>
    <row r="12" customFormat="false" ht="13.8" hidden="false" customHeight="false" outlineLevel="0" collapsed="false">
      <c r="A12" s="39" t="s">
        <v>113</v>
      </c>
      <c r="B12" s="0" t="n">
        <v>53000</v>
      </c>
      <c r="C12" s="0" t="n">
        <v>433</v>
      </c>
      <c r="D12" s="0" t="n">
        <v>21713</v>
      </c>
      <c r="E12" s="0" t="n">
        <v>96314</v>
      </c>
      <c r="F12" s="0" t="n">
        <v>12067</v>
      </c>
      <c r="G12" s="0" t="n">
        <v>51919</v>
      </c>
      <c r="H12" s="0" t="n">
        <v>0</v>
      </c>
      <c r="I12" s="0" t="n">
        <v>1898</v>
      </c>
      <c r="J12" s="0" t="n">
        <v>37581</v>
      </c>
      <c r="K12" s="0" t="n">
        <v>-3661.15</v>
      </c>
      <c r="L12" s="0" t="n">
        <v>178427.99</v>
      </c>
      <c r="M12" s="0" t="n">
        <v>-4224.35</v>
      </c>
      <c r="N12" s="0" t="n">
        <v>174203.64</v>
      </c>
      <c r="O12" s="0" t="n">
        <v>178427.99</v>
      </c>
      <c r="P12" s="0" t="n">
        <v>-4224.35</v>
      </c>
      <c r="Q12" s="0" t="n">
        <v>174203.64</v>
      </c>
      <c r="R12" s="0" t="n">
        <v>178976.914008914</v>
      </c>
      <c r="S12" s="0" t="n">
        <v>178976.914008914</v>
      </c>
    </row>
    <row r="13" customFormat="false" ht="13.8" hidden="false" customHeight="false" outlineLevel="0" collapsed="false">
      <c r="A13" s="32" t="s">
        <v>4216</v>
      </c>
      <c r="B13" s="0" t="n">
        <v>61392</v>
      </c>
      <c r="C13" s="0" t="n">
        <v>101434</v>
      </c>
      <c r="D13" s="0" t="n">
        <v>160</v>
      </c>
      <c r="E13" s="0" t="n">
        <v>68978</v>
      </c>
      <c r="F13" s="0" t="n">
        <v>50954</v>
      </c>
      <c r="G13" s="0" t="n">
        <v>133188.9</v>
      </c>
      <c r="H13" s="0" t="n">
        <v>50408.5</v>
      </c>
      <c r="I13" s="0" t="n">
        <v>438</v>
      </c>
      <c r="J13" s="0" t="n">
        <v>24290</v>
      </c>
      <c r="K13" s="0" t="n">
        <v>-421582.54</v>
      </c>
      <c r="L13" s="0" t="n">
        <v>210627.58</v>
      </c>
      <c r="M13" s="0" t="n">
        <v>-50831.7</v>
      </c>
      <c r="N13" s="0" t="n">
        <v>157385.97</v>
      </c>
      <c r="O13" s="0" t="n">
        <v>210627.57</v>
      </c>
      <c r="P13" s="0" t="n">
        <v>-50831.72</v>
      </c>
      <c r="Q13" s="0" t="n">
        <v>159795.85</v>
      </c>
      <c r="R13" s="0" t="n">
        <v>81250.7607411263</v>
      </c>
      <c r="S13" s="0" t="n">
        <v>80025.4186355908</v>
      </c>
    </row>
    <row r="14" customFormat="false" ht="13.8" hidden="false" customHeight="false" outlineLevel="0" collapsed="false">
      <c r="A14" s="39" t="s">
        <v>126</v>
      </c>
      <c r="B14" s="0" t="n">
        <v>38950</v>
      </c>
      <c r="C14" s="0" t="n">
        <v>2380.25</v>
      </c>
      <c r="D14" s="0" t="n">
        <v>23779.09</v>
      </c>
      <c r="E14" s="0" t="n">
        <v>31374.38</v>
      </c>
      <c r="F14" s="0" t="n">
        <v>5666</v>
      </c>
      <c r="G14" s="0" t="n">
        <v>34121</v>
      </c>
      <c r="H14" s="0" t="n">
        <v>20938</v>
      </c>
      <c r="I14" s="0" t="n">
        <v>0</v>
      </c>
      <c r="J14" s="0" t="n">
        <v>1851.5</v>
      </c>
      <c r="K14" s="0" t="n">
        <v>12401.14</v>
      </c>
      <c r="L14" s="0" t="n">
        <v>144133.33</v>
      </c>
      <c r="M14" s="0" t="n">
        <v>-3984.83</v>
      </c>
      <c r="N14" s="0" t="n">
        <v>140084.99</v>
      </c>
      <c r="O14" s="0" t="n">
        <v>144133.33</v>
      </c>
      <c r="P14" s="0" t="n">
        <v>-3984.83</v>
      </c>
      <c r="Q14" s="0" t="n">
        <v>140043.99</v>
      </c>
      <c r="R14" s="0" t="n">
        <v>118021.431911329</v>
      </c>
      <c r="S14" s="0" t="n">
        <v>118055.984473766</v>
      </c>
    </row>
    <row r="15" customFormat="false" ht="13.8" hidden="false" customHeight="false" outlineLevel="0" collapsed="false">
      <c r="A15" s="39" t="s">
        <v>130</v>
      </c>
      <c r="B15" s="0" t="n">
        <v>0</v>
      </c>
      <c r="C15" s="0" t="n">
        <v>209</v>
      </c>
      <c r="D15" s="0" t="n">
        <v>0</v>
      </c>
      <c r="E15" s="0" t="n">
        <v>1250</v>
      </c>
      <c r="F15" s="0" t="n">
        <v>0</v>
      </c>
      <c r="G15" s="0" t="n">
        <v>3068.35</v>
      </c>
      <c r="H15" s="0" t="n">
        <v>33</v>
      </c>
      <c r="I15" s="0" t="n">
        <v>916.25</v>
      </c>
      <c r="J15" s="0" t="n">
        <v>24000</v>
      </c>
      <c r="K15" s="0" t="n">
        <v>-131074.82</v>
      </c>
      <c r="L15" s="0" t="n">
        <v>29550.2</v>
      </c>
      <c r="M15" s="0" t="n">
        <v>-131074.82</v>
      </c>
      <c r="N15" s="0" t="n">
        <v>-101524.61</v>
      </c>
      <c r="O15" s="0" t="n">
        <v>29550.2</v>
      </c>
      <c r="P15" s="0" t="n">
        <v>-131074.81</v>
      </c>
      <c r="Q15" s="0" t="n">
        <v>-101524.62</v>
      </c>
      <c r="R15" s="0" t="n">
        <v>-110448.686191995</v>
      </c>
      <c r="S15" s="0" t="n">
        <v>-110448.67531299</v>
      </c>
    </row>
    <row r="16" customFormat="false" ht="13.8" hidden="false" customHeight="false" outlineLevel="0" collapsed="false">
      <c r="A16" s="39" t="s">
        <v>147</v>
      </c>
      <c r="B16" s="0" t="n">
        <v>342886.71</v>
      </c>
      <c r="C16" s="0" t="n">
        <v>0</v>
      </c>
      <c r="D16" s="0" t="n">
        <v>0</v>
      </c>
      <c r="E16" s="0" t="n">
        <v>42897.51</v>
      </c>
      <c r="F16" s="0" t="n">
        <v>0</v>
      </c>
      <c r="G16" s="0" t="n">
        <v>478.82</v>
      </c>
      <c r="H16" s="0" t="n">
        <v>0</v>
      </c>
      <c r="I16" s="0" t="n">
        <v>6050</v>
      </c>
      <c r="J16" s="0" t="n">
        <v>34020</v>
      </c>
      <c r="K16" s="0" t="n">
        <v>-57631.76</v>
      </c>
      <c r="L16" s="0" t="n">
        <v>378051.85</v>
      </c>
      <c r="M16" s="0" t="n">
        <v>-57631.76</v>
      </c>
      <c r="N16" s="0" t="n">
        <v>320420.09</v>
      </c>
      <c r="O16" s="0" t="n">
        <v>378051.85</v>
      </c>
      <c r="P16" s="0" t="n">
        <v>-57631.76</v>
      </c>
      <c r="Q16" s="0" t="n">
        <v>320420.09</v>
      </c>
      <c r="R16" s="0" t="n">
        <v>326870.964314817</v>
      </c>
      <c r="S16" s="0" t="n">
        <v>326870.964314817</v>
      </c>
    </row>
    <row r="17" customFormat="false" ht="13.8" hidden="false" customHeight="false" outlineLevel="0" collapsed="false">
      <c r="A17" s="39" t="s">
        <v>153</v>
      </c>
      <c r="B17" s="0" t="n">
        <v>1214762</v>
      </c>
      <c r="C17" s="0" t="n">
        <v>17793.01</v>
      </c>
      <c r="D17" s="0" t="n">
        <v>83051</v>
      </c>
      <c r="E17" s="0" t="n">
        <v>67686.9</v>
      </c>
      <c r="F17" s="0" t="n">
        <v>16281</v>
      </c>
      <c r="G17" s="0" t="n">
        <v>63220</v>
      </c>
      <c r="H17" s="0" t="n">
        <v>31575</v>
      </c>
      <c r="I17" s="0" t="n">
        <v>113659.16</v>
      </c>
      <c r="J17" s="0" t="n">
        <v>100140.22</v>
      </c>
      <c r="K17" s="0" t="n">
        <v>-417464.92</v>
      </c>
      <c r="L17" s="0" t="n">
        <v>1453974.7</v>
      </c>
      <c r="M17" s="0" t="n">
        <v>-9639.53</v>
      </c>
      <c r="N17" s="0" t="n">
        <v>1444294.13</v>
      </c>
      <c r="O17" s="0" t="n">
        <v>1453974.66</v>
      </c>
      <c r="P17" s="0" t="n">
        <v>-9639.53</v>
      </c>
      <c r="Q17" s="0" t="n">
        <v>1444344.13</v>
      </c>
      <c r="R17" s="0" t="n">
        <v>1227503.33163295</v>
      </c>
      <c r="S17" s="0" t="n">
        <v>1227460.83818191</v>
      </c>
    </row>
    <row r="18" customFormat="false" ht="13.8" hidden="false" customHeight="false" outlineLevel="0" collapsed="false">
      <c r="A18" s="39" t="s">
        <v>158</v>
      </c>
      <c r="B18" s="0" t="n">
        <v>101945</v>
      </c>
      <c r="C18" s="0" t="n">
        <v>8303</v>
      </c>
      <c r="D18" s="0" t="n">
        <v>33993</v>
      </c>
      <c r="E18" s="0" t="n">
        <v>46177</v>
      </c>
      <c r="F18" s="0" t="n">
        <v>2327</v>
      </c>
      <c r="G18" s="0" t="n">
        <v>74</v>
      </c>
      <c r="H18" s="0" t="n">
        <v>20844</v>
      </c>
      <c r="I18" s="0" t="n">
        <v>5189</v>
      </c>
      <c r="J18" s="0" t="n">
        <v>7179</v>
      </c>
      <c r="K18" s="0" t="n">
        <v>-17375</v>
      </c>
      <c r="L18" s="0" t="n">
        <v>163011.79</v>
      </c>
      <c r="M18" s="0" t="n">
        <v>-29742.5525</v>
      </c>
      <c r="N18" s="0" t="n">
        <v>156309.38</v>
      </c>
      <c r="O18" s="0" t="n">
        <v>195873.165</v>
      </c>
      <c r="P18" s="0" t="n">
        <v>-29742.5525</v>
      </c>
      <c r="Q18" s="0" t="n">
        <v>171130.6025</v>
      </c>
      <c r="R18" s="0" t="n">
        <v>183627.382468442</v>
      </c>
      <c r="S18" s="0" t="n">
        <v>167723.842990999</v>
      </c>
    </row>
    <row r="19" customFormat="false" ht="13.8" hidden="false" customHeight="false" outlineLevel="0" collapsed="false">
      <c r="A19" s="39" t="s">
        <v>164</v>
      </c>
      <c r="B19" s="0" t="n">
        <v>0</v>
      </c>
      <c r="C19" s="0" t="n">
        <v>0</v>
      </c>
      <c r="D19" s="0" t="n">
        <v>0</v>
      </c>
      <c r="E19" s="0" t="n">
        <v>13793.8</v>
      </c>
      <c r="F19" s="0" t="n">
        <v>0</v>
      </c>
      <c r="G19" s="0" t="n">
        <v>4248</v>
      </c>
      <c r="H19" s="0" t="n">
        <v>0</v>
      </c>
      <c r="I19" s="0" t="n">
        <v>2661.76</v>
      </c>
      <c r="J19" s="0" t="n">
        <v>4783</v>
      </c>
      <c r="K19" s="0" t="n">
        <v>-510</v>
      </c>
      <c r="L19" s="0" t="n">
        <v>15730.78</v>
      </c>
      <c r="M19" s="0" t="n">
        <v>-607.87</v>
      </c>
      <c r="N19" s="0" t="n">
        <v>15128.585</v>
      </c>
      <c r="O19" s="0" t="n">
        <v>15730.78</v>
      </c>
      <c r="P19" s="0" t="n">
        <v>-607.87</v>
      </c>
      <c r="Q19" s="0" t="n">
        <v>15143.505</v>
      </c>
      <c r="R19" s="0" t="n">
        <v>12869.9957676293</v>
      </c>
      <c r="S19" s="0" t="n">
        <v>12857.3157218372</v>
      </c>
    </row>
    <row r="20" customFormat="false" ht="13.8" hidden="false" customHeight="false" outlineLevel="0" collapsed="false">
      <c r="A20" s="39" t="s">
        <v>174</v>
      </c>
      <c r="B20" s="0" t="n">
        <v>0</v>
      </c>
      <c r="C20" s="0" t="n">
        <v>0</v>
      </c>
      <c r="D20" s="0" t="n">
        <v>0</v>
      </c>
      <c r="E20" s="0" t="n">
        <v>0</v>
      </c>
      <c r="F20" s="0" t="n">
        <v>0</v>
      </c>
      <c r="G20" s="0" t="n">
        <v>0</v>
      </c>
      <c r="H20" s="0" t="n">
        <v>0</v>
      </c>
      <c r="I20" s="0" t="n">
        <v>146.92</v>
      </c>
      <c r="J20" s="0" t="n">
        <v>1206.01</v>
      </c>
      <c r="K20" s="0" t="n">
        <v>-2054.55</v>
      </c>
      <c r="L20" s="0" t="n">
        <v>1352.93</v>
      </c>
      <c r="M20" s="0" t="n">
        <v>-2054.55</v>
      </c>
      <c r="N20" s="0" t="n">
        <v>-701.62</v>
      </c>
      <c r="O20" s="0" t="n">
        <v>1352.93</v>
      </c>
      <c r="P20" s="0" t="n">
        <v>-2054.55</v>
      </c>
      <c r="Q20" s="0" t="n">
        <v>-701.62</v>
      </c>
      <c r="R20" s="0" t="n">
        <v>-423.533441558171</v>
      </c>
      <c r="S20" s="0" t="n">
        <v>-423.533441558171</v>
      </c>
    </row>
    <row r="21" customFormat="false" ht="13.8" hidden="false" customHeight="false" outlineLevel="0" collapsed="false">
      <c r="A21" s="39" t="s">
        <v>184</v>
      </c>
      <c r="B21" s="0" t="n">
        <v>288418.71</v>
      </c>
      <c r="C21" s="0" t="n">
        <v>200</v>
      </c>
      <c r="D21" s="0" t="n">
        <v>9725.8</v>
      </c>
      <c r="E21" s="0" t="n">
        <v>36335.5</v>
      </c>
      <c r="F21" s="0" t="n">
        <v>2926</v>
      </c>
      <c r="G21" s="0" t="n">
        <v>190022.5</v>
      </c>
      <c r="H21" s="0" t="n">
        <v>0</v>
      </c>
      <c r="I21" s="0" t="n">
        <v>4614</v>
      </c>
      <c r="J21" s="0" t="n">
        <v>39327</v>
      </c>
      <c r="K21" s="0" t="n">
        <v>-164635.62</v>
      </c>
      <c r="L21" s="0" t="n">
        <v>341676.97</v>
      </c>
      <c r="M21" s="0" t="n">
        <v>-164635.62</v>
      </c>
      <c r="N21" s="0" t="n">
        <v>177041.35</v>
      </c>
      <c r="O21" s="0" t="n">
        <v>352096</v>
      </c>
      <c r="P21" s="0" t="n">
        <v>-164635</v>
      </c>
      <c r="Q21" s="0" t="n">
        <v>187460.88</v>
      </c>
      <c r="R21" s="0" t="n">
        <v>203938.78754134</v>
      </c>
      <c r="S21" s="0" t="n">
        <v>192603.375507904</v>
      </c>
    </row>
    <row r="22" customFormat="false" ht="13.8" hidden="false" customHeight="false" outlineLevel="0" collapsed="false">
      <c r="A22" s="39" t="s">
        <v>192</v>
      </c>
      <c r="B22" s="0" t="n">
        <v>32000</v>
      </c>
      <c r="C22" s="0" t="n">
        <v>27896</v>
      </c>
      <c r="D22" s="0" t="n">
        <v>6033</v>
      </c>
      <c r="E22" s="0" t="n">
        <v>26583</v>
      </c>
      <c r="F22" s="0" t="n">
        <v>8585</v>
      </c>
      <c r="G22" s="0" t="n">
        <v>7057</v>
      </c>
      <c r="H22" s="0" t="n">
        <v>5708.4</v>
      </c>
      <c r="I22" s="0" t="n">
        <v>3394</v>
      </c>
      <c r="J22" s="0" t="n">
        <v>9196</v>
      </c>
      <c r="K22" s="0" t="n">
        <v>-10084</v>
      </c>
      <c r="L22" s="0" t="n">
        <v>58421</v>
      </c>
      <c r="M22" s="0" t="n">
        <v>-1405</v>
      </c>
      <c r="N22" s="0" t="n">
        <v>57015</v>
      </c>
      <c r="O22" s="0" t="n">
        <v>62834</v>
      </c>
      <c r="P22" s="0" t="n">
        <v>-5817</v>
      </c>
      <c r="Q22" s="0" t="n">
        <v>57015</v>
      </c>
      <c r="R22" s="0" t="n">
        <v>35198.7679895088</v>
      </c>
      <c r="S22" s="0" t="n">
        <v>35198.7679895088</v>
      </c>
    </row>
    <row r="23" customFormat="false" ht="13.8" hidden="false" customHeight="false" outlineLevel="0" collapsed="false">
      <c r="A23" s="39" t="s">
        <v>205</v>
      </c>
      <c r="B23" s="0" t="n">
        <v>115148</v>
      </c>
      <c r="C23" s="0" t="n">
        <v>419</v>
      </c>
      <c r="D23" s="0" t="n">
        <v>2</v>
      </c>
      <c r="E23" s="0" t="n">
        <v>24125</v>
      </c>
      <c r="F23" s="0" t="n">
        <v>32708.75</v>
      </c>
      <c r="G23" s="0" t="n">
        <v>122250.25</v>
      </c>
      <c r="H23" s="0" t="n">
        <v>5070</v>
      </c>
      <c r="I23" s="0" t="n">
        <v>2650</v>
      </c>
      <c r="J23" s="0" t="n">
        <v>9572.21</v>
      </c>
      <c r="K23" s="0" t="n">
        <v>-26009</v>
      </c>
      <c r="L23" s="0" t="n">
        <v>311945.73</v>
      </c>
      <c r="M23" s="0" t="n">
        <v>-22440</v>
      </c>
      <c r="N23" s="0" t="n">
        <v>286116.49</v>
      </c>
      <c r="O23" s="0" t="n">
        <v>311945.73</v>
      </c>
      <c r="P23" s="0" t="n">
        <v>-25829.43</v>
      </c>
      <c r="Q23" s="0" t="n">
        <v>286116.44</v>
      </c>
      <c r="R23" s="0" t="n">
        <v>331636.532131044</v>
      </c>
      <c r="S23" s="0" t="n">
        <v>331636.590085864</v>
      </c>
    </row>
    <row r="24" customFormat="false" ht="13.8" hidden="false" customHeight="false" outlineLevel="0" collapsed="false">
      <c r="A24" s="39" t="s">
        <v>209</v>
      </c>
      <c r="B24" s="0" t="n">
        <v>48189</v>
      </c>
      <c r="C24" s="0" t="n">
        <v>70053</v>
      </c>
      <c r="D24" s="0" t="n">
        <v>85972</v>
      </c>
      <c r="E24" s="0" t="n">
        <v>12000</v>
      </c>
      <c r="F24" s="0" t="n">
        <v>2951</v>
      </c>
      <c r="G24" s="0" t="n">
        <v>0</v>
      </c>
      <c r="H24" s="0" t="n">
        <v>0</v>
      </c>
      <c r="I24" s="0" t="n">
        <v>8254</v>
      </c>
      <c r="J24" s="0" t="n">
        <v>8478</v>
      </c>
      <c r="K24" s="0" t="n">
        <v>-791</v>
      </c>
      <c r="L24" s="0" t="n">
        <v>117955.03</v>
      </c>
      <c r="M24" s="0" t="n">
        <v>-726.025</v>
      </c>
      <c r="N24" s="0" t="n">
        <v>117229.005</v>
      </c>
      <c r="O24" s="0" t="n">
        <v>117955.03</v>
      </c>
      <c r="P24" s="0" t="n">
        <v>-726.025</v>
      </c>
      <c r="Q24" s="0" t="n">
        <v>117229.005</v>
      </c>
      <c r="R24" s="0" t="n">
        <v>123538.287942457</v>
      </c>
      <c r="S24" s="0" t="n">
        <v>123538.287942457</v>
      </c>
    </row>
    <row r="25" customFormat="false" ht="13.8" hidden="false" customHeight="false" outlineLevel="0" collapsed="false">
      <c r="A25" s="39" t="s">
        <v>216</v>
      </c>
      <c r="B25" s="0" t="n">
        <v>359862.5</v>
      </c>
      <c r="C25" s="0" t="n">
        <v>23016</v>
      </c>
      <c r="D25" s="0" t="n">
        <v>0</v>
      </c>
      <c r="E25" s="0" t="n">
        <v>26652.5</v>
      </c>
      <c r="F25" s="0" t="n">
        <v>0</v>
      </c>
      <c r="G25" s="0" t="n">
        <v>15300</v>
      </c>
      <c r="H25" s="0" t="n">
        <v>0</v>
      </c>
      <c r="I25" s="0" t="n">
        <v>34250</v>
      </c>
      <c r="J25" s="0" t="n">
        <v>26247</v>
      </c>
      <c r="K25" s="0" t="n">
        <v>-3315.91</v>
      </c>
      <c r="L25" s="0" t="n">
        <v>460932</v>
      </c>
      <c r="M25" s="0" t="n">
        <v>-3315.91</v>
      </c>
      <c r="N25" s="0" t="n">
        <v>457616.76</v>
      </c>
      <c r="O25" s="0" t="n">
        <v>460932.67</v>
      </c>
      <c r="P25" s="0" t="n">
        <v>-3315.91</v>
      </c>
      <c r="Q25" s="0" t="n">
        <v>457606.76</v>
      </c>
      <c r="R25" s="0" t="n">
        <v>454307.893141485</v>
      </c>
      <c r="S25" s="0" t="n">
        <v>454317.821051928</v>
      </c>
    </row>
    <row r="26" customFormat="false" ht="13.8" hidden="false" customHeight="false" outlineLevel="0" collapsed="false">
      <c r="A26" s="39" t="s">
        <v>222</v>
      </c>
      <c r="B26" s="0" t="n">
        <v>926450</v>
      </c>
      <c r="C26" s="0" t="n">
        <v>20773.75</v>
      </c>
      <c r="D26" s="0" t="n">
        <v>304.75</v>
      </c>
      <c r="E26" s="0" t="n">
        <v>186795.92</v>
      </c>
      <c r="F26" s="0" t="n">
        <v>0</v>
      </c>
      <c r="G26" s="0" t="n">
        <v>20898</v>
      </c>
      <c r="H26" s="0" t="n">
        <v>0</v>
      </c>
      <c r="I26" s="0" t="n">
        <v>0</v>
      </c>
      <c r="J26" s="0" t="n">
        <v>12091.5</v>
      </c>
      <c r="K26" s="0" t="n">
        <v>-37857.13</v>
      </c>
      <c r="L26" s="0" t="n">
        <v>1167314.73</v>
      </c>
      <c r="M26" s="0" t="n">
        <v>-37857.13</v>
      </c>
      <c r="N26" s="0" t="n">
        <v>1129457.6</v>
      </c>
      <c r="O26" s="0" t="n">
        <v>1162110.36</v>
      </c>
      <c r="P26" s="0" t="n">
        <v>-37857.13</v>
      </c>
      <c r="Q26" s="0" t="n">
        <v>1124255.22</v>
      </c>
      <c r="R26" s="0" t="n">
        <v>1205223.04883341</v>
      </c>
      <c r="S26" s="0" t="n">
        <v>1210800.09946502</v>
      </c>
    </row>
    <row r="27" customFormat="false" ht="13.8" hidden="false" customHeight="false" outlineLevel="0" collapsed="false">
      <c r="A27" s="39" t="s">
        <v>227</v>
      </c>
      <c r="B27" s="0" t="n">
        <v>108000</v>
      </c>
      <c r="C27" s="0" t="n">
        <v>21610</v>
      </c>
      <c r="D27" s="0" t="n">
        <v>135845.8</v>
      </c>
      <c r="E27" s="0" t="n">
        <v>40160</v>
      </c>
      <c r="F27" s="0" t="n">
        <v>47025</v>
      </c>
      <c r="G27" s="0" t="n">
        <v>164566.79</v>
      </c>
      <c r="H27" s="0" t="n">
        <v>37475</v>
      </c>
      <c r="I27" s="0" t="n">
        <v>6012</v>
      </c>
      <c r="J27" s="0" t="n">
        <v>49084.19</v>
      </c>
      <c r="K27" s="0" t="n">
        <v>-50688.91</v>
      </c>
      <c r="L27" s="0" t="n">
        <v>567811.97</v>
      </c>
      <c r="M27" s="0" t="n">
        <v>-16294.41</v>
      </c>
      <c r="N27" s="0" t="n">
        <v>559089.56</v>
      </c>
      <c r="O27" s="0" t="n">
        <v>580183.97</v>
      </c>
      <c r="P27" s="0" t="n">
        <v>-17761.78</v>
      </c>
      <c r="Q27" s="0" t="n">
        <v>562422.23</v>
      </c>
      <c r="R27" s="0" t="n">
        <v>409487.504700482</v>
      </c>
      <c r="S27" s="0" t="n">
        <v>407061.059497044</v>
      </c>
    </row>
    <row r="28" customFormat="false" ht="13.8" hidden="false" customHeight="false" outlineLevel="0" collapsed="false">
      <c r="A28" s="39" t="s">
        <v>232</v>
      </c>
      <c r="B28" s="0" t="n">
        <v>1589650.43</v>
      </c>
      <c r="C28" s="0" t="n">
        <v>541871.78</v>
      </c>
      <c r="D28" s="0" t="n">
        <v>1569228.15</v>
      </c>
      <c r="E28" s="0" t="n">
        <v>307919.1</v>
      </c>
      <c r="F28" s="0" t="n">
        <v>66048.8</v>
      </c>
      <c r="G28" s="0" t="n">
        <v>30681</v>
      </c>
      <c r="H28" s="0" t="n">
        <v>103612</v>
      </c>
      <c r="I28" s="0" t="n">
        <v>12897</v>
      </c>
      <c r="J28" s="0" t="n">
        <v>69692.86</v>
      </c>
      <c r="K28" s="0" t="n">
        <v>0</v>
      </c>
      <c r="L28" s="0" t="n">
        <v>2145671.5</v>
      </c>
      <c r="M28" s="0" t="n">
        <v>0</v>
      </c>
      <c r="N28" s="0" t="n">
        <v>2145671.5</v>
      </c>
      <c r="O28" s="0" t="n">
        <v>2145671.5</v>
      </c>
      <c r="P28" s="0" t="n">
        <v>0</v>
      </c>
      <c r="Q28" s="0" t="n">
        <v>2145671.5</v>
      </c>
      <c r="R28" s="0" t="n">
        <v>1834564.95320018</v>
      </c>
      <c r="S28" s="0" t="n">
        <v>1834564.95320018</v>
      </c>
    </row>
    <row r="29" customFormat="false" ht="13.8" hidden="false" customHeight="false" outlineLevel="0" collapsed="false">
      <c r="A29" s="39" t="s">
        <v>236</v>
      </c>
      <c r="B29" s="0" t="n">
        <v>0</v>
      </c>
      <c r="C29" s="0" t="n">
        <v>5000</v>
      </c>
      <c r="D29" s="0" t="n">
        <v>0</v>
      </c>
      <c r="E29" s="0" t="n">
        <v>30100</v>
      </c>
      <c r="F29" s="0" t="n">
        <v>0</v>
      </c>
      <c r="G29" s="0" t="n">
        <v>24434.12</v>
      </c>
      <c r="H29" s="0" t="n">
        <v>0</v>
      </c>
      <c r="I29" s="0" t="n">
        <v>3150</v>
      </c>
      <c r="J29" s="0" t="n">
        <v>13382.94</v>
      </c>
      <c r="K29" s="0" t="n">
        <v>-26096.91</v>
      </c>
      <c r="L29" s="0" t="n">
        <v>76967.06</v>
      </c>
      <c r="M29" s="0" t="n">
        <v>-26096.91</v>
      </c>
      <c r="N29" s="0" t="n">
        <v>41260.15</v>
      </c>
      <c r="O29" s="0" t="n">
        <v>67257.06</v>
      </c>
      <c r="P29" s="0" t="n">
        <v>-26096.91</v>
      </c>
      <c r="Q29" s="0" t="n">
        <v>41260.15</v>
      </c>
      <c r="R29" s="0" t="n">
        <v>34066.673562278</v>
      </c>
      <c r="S29" s="0" t="n">
        <v>34066.673562278</v>
      </c>
    </row>
    <row r="30" customFormat="false" ht="13.8" hidden="false" customHeight="false" outlineLevel="0" collapsed="false">
      <c r="A30" s="39" t="s">
        <v>242</v>
      </c>
      <c r="B30" s="0" t="n">
        <v>12000</v>
      </c>
      <c r="C30" s="0" t="n">
        <v>15257.5</v>
      </c>
      <c r="D30" s="0" t="n">
        <v>2425.21</v>
      </c>
      <c r="E30" s="0" t="n">
        <v>8765</v>
      </c>
      <c r="F30" s="0" t="n">
        <v>1094.4</v>
      </c>
      <c r="G30" s="0" t="n">
        <v>11303.89</v>
      </c>
      <c r="H30" s="0" t="n">
        <v>20.25</v>
      </c>
      <c r="I30" s="0" t="n">
        <v>1006.654</v>
      </c>
      <c r="J30" s="0" t="n">
        <v>4814.51</v>
      </c>
      <c r="K30" s="0" t="n">
        <v>-7240.116</v>
      </c>
      <c r="L30" s="0" t="n">
        <v>56095.64</v>
      </c>
      <c r="M30" s="0" t="n">
        <v>-7089.78</v>
      </c>
      <c r="N30" s="0" t="n">
        <v>23884.93</v>
      </c>
      <c r="O30" s="0" t="n">
        <v>28110</v>
      </c>
      <c r="P30" s="0" t="n">
        <v>-4144.89</v>
      </c>
      <c r="Q30" s="0" t="n">
        <v>23965.11</v>
      </c>
      <c r="R30" s="0" t="n">
        <v>16576.749359812</v>
      </c>
      <c r="S30" s="0" t="n">
        <v>16521.2885768793</v>
      </c>
    </row>
    <row r="31" customFormat="false" ht="13.8" hidden="false" customHeight="false" outlineLevel="0" collapsed="false">
      <c r="A31" s="39" t="s">
        <v>253</v>
      </c>
      <c r="B31" s="0" t="n">
        <v>935050</v>
      </c>
      <c r="C31" s="0" t="n">
        <v>427976</v>
      </c>
      <c r="D31" s="0" t="n">
        <v>277213</v>
      </c>
      <c r="E31" s="0" t="n">
        <v>682859</v>
      </c>
      <c r="F31" s="0" t="n">
        <v>196897</v>
      </c>
      <c r="G31" s="0" t="n">
        <v>870406.5</v>
      </c>
      <c r="H31" s="0" t="n">
        <v>289885</v>
      </c>
      <c r="I31" s="0" t="n">
        <v>1708</v>
      </c>
      <c r="J31" s="0" t="n">
        <v>58860</v>
      </c>
      <c r="K31" s="0" t="n">
        <v>-20528</v>
      </c>
      <c r="L31" s="0" t="n">
        <v>3745579.94</v>
      </c>
      <c r="M31" s="0" t="n">
        <v>-20528</v>
      </c>
      <c r="N31" s="0" t="n">
        <v>1862155.42</v>
      </c>
      <c r="O31" s="0" t="n">
        <v>1872984.97</v>
      </c>
      <c r="P31" s="0" t="n">
        <v>-10634.55</v>
      </c>
      <c r="Q31" s="0" t="n">
        <v>1862350.43</v>
      </c>
      <c r="R31" s="0" t="n">
        <v>1909502.94921219</v>
      </c>
      <c r="S31" s="0" t="n">
        <v>1909303.0017887</v>
      </c>
    </row>
    <row r="32" customFormat="false" ht="13.8" hidden="false" customHeight="false" outlineLevel="0" collapsed="false">
      <c r="A32" s="39" t="s">
        <v>257</v>
      </c>
      <c r="B32" s="0" t="n">
        <v>0</v>
      </c>
      <c r="C32" s="0" t="n">
        <v>0</v>
      </c>
      <c r="D32" s="0" t="n">
        <v>0</v>
      </c>
      <c r="E32" s="0" t="n">
        <v>3975.9</v>
      </c>
      <c r="F32" s="0" t="n">
        <v>0</v>
      </c>
      <c r="G32" s="0" t="n">
        <v>510</v>
      </c>
      <c r="H32" s="0" t="n">
        <v>0</v>
      </c>
      <c r="I32" s="0" t="n">
        <v>575</v>
      </c>
      <c r="J32" s="0" t="n">
        <v>1618</v>
      </c>
      <c r="K32" s="0" t="n">
        <v>-11056.31</v>
      </c>
      <c r="L32" s="0" t="n">
        <v>6689</v>
      </c>
      <c r="M32" s="0" t="n">
        <v>-11056.31</v>
      </c>
      <c r="N32" s="0" t="n">
        <v>-4366.5</v>
      </c>
      <c r="O32" s="0" t="n">
        <v>6689.81</v>
      </c>
      <c r="P32" s="0" t="n">
        <v>-11056.31</v>
      </c>
      <c r="Q32" s="0" t="n">
        <v>-4366.5</v>
      </c>
      <c r="R32" s="0" t="n">
        <v>-4448.83432006368</v>
      </c>
      <c r="S32" s="0" t="n">
        <v>-4448.83432006368</v>
      </c>
    </row>
    <row r="33" customFormat="false" ht="13.8" hidden="false" customHeight="false" outlineLevel="0" collapsed="false">
      <c r="A33" s="39" t="s">
        <v>263</v>
      </c>
      <c r="B33" s="0" t="n">
        <v>27781</v>
      </c>
      <c r="C33" s="0" t="n">
        <v>2708</v>
      </c>
      <c r="D33" s="0" t="n">
        <v>0</v>
      </c>
      <c r="E33" s="0" t="n">
        <v>9479.25</v>
      </c>
      <c r="F33" s="0" t="n">
        <v>0</v>
      </c>
      <c r="G33" s="0" t="n">
        <v>27555</v>
      </c>
      <c r="H33" s="0" t="n">
        <v>0</v>
      </c>
      <c r="I33" s="0" t="n">
        <v>159</v>
      </c>
      <c r="J33" s="0" t="n">
        <v>20566.34</v>
      </c>
      <c r="K33" s="0" t="n">
        <v>-5097.29</v>
      </c>
      <c r="L33" s="0" t="n">
        <v>89743.3</v>
      </c>
      <c r="M33" s="0" t="n">
        <v>-5097.29</v>
      </c>
      <c r="N33" s="0" t="n">
        <v>84046.01</v>
      </c>
      <c r="O33" s="0" t="n">
        <v>89746</v>
      </c>
      <c r="P33" s="0" t="n">
        <v>-5097.29</v>
      </c>
      <c r="Q33" s="0" t="n">
        <v>84648.71</v>
      </c>
      <c r="R33" s="0" t="n">
        <v>83440.4679021378</v>
      </c>
      <c r="S33" s="0" t="n">
        <v>82846.3706027859</v>
      </c>
    </row>
    <row r="34" customFormat="false" ht="13.8" hidden="false" customHeight="false" outlineLevel="0" collapsed="false">
      <c r="A34" s="39" t="s">
        <v>280</v>
      </c>
      <c r="B34" s="0" t="n">
        <v>187260.01</v>
      </c>
      <c r="C34" s="0" t="n">
        <v>99694.59</v>
      </c>
      <c r="D34" s="0" t="n">
        <v>90675.2</v>
      </c>
      <c r="E34" s="0" t="n">
        <v>6107.98</v>
      </c>
      <c r="F34" s="0" t="n">
        <v>0</v>
      </c>
      <c r="G34" s="0" t="n">
        <v>25746.31</v>
      </c>
      <c r="H34" s="0" t="n">
        <v>8441</v>
      </c>
      <c r="I34" s="0" t="n">
        <v>9636.2</v>
      </c>
      <c r="J34" s="0" t="n">
        <v>13166.52</v>
      </c>
      <c r="K34" s="0" t="n">
        <v>-3372.67</v>
      </c>
      <c r="L34" s="0" t="n">
        <v>440730.69</v>
      </c>
      <c r="M34" s="0" t="n">
        <v>-3372.67</v>
      </c>
      <c r="N34" s="0" t="n">
        <v>437757.53</v>
      </c>
      <c r="O34" s="0" t="n">
        <v>440730.69</v>
      </c>
      <c r="P34" s="0" t="n">
        <v>-2973.16</v>
      </c>
      <c r="Q34" s="0" t="n">
        <v>437757.53</v>
      </c>
      <c r="R34" s="0" t="n">
        <v>469724.691057231</v>
      </c>
      <c r="S34" s="0" t="n">
        <v>469724.691057231</v>
      </c>
    </row>
    <row r="35" customFormat="false" ht="13.8" hidden="false" customHeight="false" outlineLevel="0" collapsed="false">
      <c r="A35" s="39" t="s">
        <v>285</v>
      </c>
      <c r="B35" s="0" t="n">
        <v>605214</v>
      </c>
      <c r="C35" s="0" t="n">
        <v>5025</v>
      </c>
      <c r="D35" s="0" t="n">
        <v>112215</v>
      </c>
      <c r="E35" s="0" t="n">
        <v>179402</v>
      </c>
      <c r="F35" s="0" t="n">
        <v>4967</v>
      </c>
      <c r="G35" s="0" t="n">
        <v>22893</v>
      </c>
      <c r="H35" s="0" t="n">
        <v>33564</v>
      </c>
      <c r="I35" s="0" t="n">
        <v>18140</v>
      </c>
      <c r="J35" s="0" t="n">
        <v>22456</v>
      </c>
      <c r="K35" s="0" t="n">
        <v>-21240.24</v>
      </c>
      <c r="L35" s="0" t="n">
        <v>608656.44</v>
      </c>
      <c r="M35" s="0" t="n">
        <v>-21240.24</v>
      </c>
      <c r="N35" s="0" t="n">
        <v>587415.2</v>
      </c>
      <c r="O35" s="0" t="n">
        <v>718655.45</v>
      </c>
      <c r="P35" s="0" t="n">
        <v>-21240.24</v>
      </c>
      <c r="Q35" s="0" t="n">
        <v>697415.21</v>
      </c>
      <c r="R35" s="0" t="n">
        <v>628554.826830324</v>
      </c>
      <c r="S35" s="0" t="n">
        <v>529415.8401184</v>
      </c>
    </row>
    <row r="36" customFormat="false" ht="13.8" hidden="false" customHeight="false" outlineLevel="0" collapsed="false">
      <c r="A36" s="39" t="s">
        <v>295</v>
      </c>
      <c r="B36" s="0" t="n">
        <v>35280</v>
      </c>
      <c r="C36" s="0" t="n">
        <v>12630</v>
      </c>
      <c r="D36" s="0" t="n">
        <v>1000</v>
      </c>
      <c r="E36" s="0" t="n">
        <v>24292.75</v>
      </c>
      <c r="F36" s="0" t="n">
        <v>35615.05</v>
      </c>
      <c r="G36" s="0" t="n">
        <v>8961</v>
      </c>
      <c r="H36" s="0" t="n">
        <v>0</v>
      </c>
      <c r="I36" s="0" t="n">
        <v>112.02</v>
      </c>
      <c r="J36" s="0" t="n">
        <v>4636.55</v>
      </c>
      <c r="K36" s="0" t="n">
        <v>-3785.12</v>
      </c>
      <c r="L36" s="0" t="n">
        <v>122887.385</v>
      </c>
      <c r="M36" s="0" t="n">
        <v>-3785.12</v>
      </c>
      <c r="N36" s="0" t="n">
        <v>119102.265</v>
      </c>
      <c r="O36" s="0" t="n">
        <v>122887.385</v>
      </c>
      <c r="P36" s="0" t="n">
        <v>-3785.12</v>
      </c>
      <c r="Q36" s="0" t="n">
        <v>119102.265</v>
      </c>
      <c r="R36" s="0" t="n">
        <v>71896.1719917095</v>
      </c>
      <c r="S36" s="0" t="n">
        <v>71896.1719917095</v>
      </c>
    </row>
    <row r="37" customFormat="false" ht="13.8" hidden="false" customHeight="false" outlineLevel="0" collapsed="false">
      <c r="A37" s="39" t="s">
        <v>300</v>
      </c>
      <c r="B37" s="0" t="n">
        <v>151837</v>
      </c>
      <c r="C37" s="0" t="n">
        <v>108</v>
      </c>
      <c r="D37" s="0" t="n">
        <v>1</v>
      </c>
      <c r="E37" s="0" t="n">
        <v>4637.33</v>
      </c>
      <c r="F37" s="0" t="n">
        <v>7917</v>
      </c>
      <c r="G37" s="0" t="n">
        <v>8862</v>
      </c>
      <c r="H37" s="0" t="n">
        <v>966</v>
      </c>
      <c r="I37" s="0" t="n">
        <v>902</v>
      </c>
      <c r="J37" s="0" t="n">
        <v>2968</v>
      </c>
      <c r="K37" s="0" t="n">
        <v>-77219.55</v>
      </c>
      <c r="L37" s="0" t="n">
        <v>178219.55</v>
      </c>
      <c r="M37" s="0" t="n">
        <v>-77219.55</v>
      </c>
      <c r="N37" s="0" t="n">
        <v>100488.9</v>
      </c>
      <c r="O37" s="0" t="n">
        <v>178219.57</v>
      </c>
      <c r="P37" s="0" t="n">
        <v>-77780.65</v>
      </c>
      <c r="Q37" s="0" t="n">
        <v>100438.9</v>
      </c>
      <c r="R37" s="0" t="n">
        <v>116418.366197541</v>
      </c>
      <c r="S37" s="0" t="n">
        <v>116476.321016937</v>
      </c>
    </row>
    <row r="38" customFormat="false" ht="13.8" hidden="false" customHeight="false" outlineLevel="0" collapsed="false">
      <c r="A38" s="39" t="s">
        <v>304</v>
      </c>
      <c r="B38" s="0" t="n">
        <v>31200</v>
      </c>
      <c r="C38" s="0" t="n">
        <v>2472.5</v>
      </c>
      <c r="D38" s="0" t="n">
        <v>15</v>
      </c>
      <c r="E38" s="0" t="n">
        <v>70157.5</v>
      </c>
      <c r="F38" s="0" t="n">
        <v>0</v>
      </c>
      <c r="G38" s="0" t="n">
        <v>9663.5</v>
      </c>
      <c r="H38" s="0" t="n">
        <v>0</v>
      </c>
      <c r="I38" s="0" t="n">
        <v>2640.42</v>
      </c>
      <c r="J38" s="0" t="n">
        <v>5093.17</v>
      </c>
      <c r="K38" s="0" t="n">
        <v>-1428.43</v>
      </c>
      <c r="L38" s="0" t="n">
        <v>62212.7</v>
      </c>
      <c r="M38" s="0" t="n">
        <v>-1428.43</v>
      </c>
      <c r="N38" s="0" t="n">
        <v>60784.26</v>
      </c>
      <c r="O38" s="0" t="n">
        <v>62212.7</v>
      </c>
      <c r="P38" s="0" t="n">
        <v>-1428.34</v>
      </c>
      <c r="Q38" s="0" t="n">
        <v>60784.26</v>
      </c>
      <c r="R38" s="0" t="n">
        <v>40438.3415323608</v>
      </c>
      <c r="S38" s="0" t="n">
        <v>40438.3415323608</v>
      </c>
    </row>
    <row r="39" customFormat="false" ht="13.8" hidden="false" customHeight="false" outlineLevel="0" collapsed="false">
      <c r="A39" s="39" t="s">
        <v>308</v>
      </c>
      <c r="B39" s="0" t="n">
        <v>6500</v>
      </c>
      <c r="C39" s="0" t="n">
        <v>12906.75</v>
      </c>
      <c r="D39" s="0" t="n">
        <v>13008</v>
      </c>
      <c r="E39" s="0" t="n">
        <v>2132.25</v>
      </c>
      <c r="F39" s="0" t="n">
        <v>11140</v>
      </c>
      <c r="G39" s="0" t="n">
        <v>473.5</v>
      </c>
      <c r="H39" s="0" t="n">
        <v>13875</v>
      </c>
      <c r="I39" s="0" t="n">
        <v>20</v>
      </c>
      <c r="J39" s="0" t="n">
        <v>3627.1</v>
      </c>
      <c r="K39" s="0" t="n">
        <v>-267</v>
      </c>
      <c r="L39" s="0" t="n">
        <v>4967</v>
      </c>
      <c r="M39" s="0" t="n">
        <v>-267</v>
      </c>
      <c r="N39" s="0" t="n">
        <v>4760</v>
      </c>
      <c r="O39" s="0" t="n">
        <v>4967.2</v>
      </c>
      <c r="P39" s="0" t="n">
        <v>-207.2</v>
      </c>
      <c r="Q39" s="0" t="n">
        <v>4760</v>
      </c>
      <c r="R39" s="0" t="n">
        <v>4725.6853708924</v>
      </c>
      <c r="S39" s="0" t="n">
        <v>4725.6853708924</v>
      </c>
    </row>
    <row r="40" customFormat="false" ht="13.8" hidden="false" customHeight="false" outlineLevel="0" collapsed="false">
      <c r="A40" s="39" t="s">
        <v>319</v>
      </c>
      <c r="B40" s="0" t="n">
        <v>4</v>
      </c>
      <c r="C40" s="0" t="n">
        <v>0</v>
      </c>
      <c r="D40" s="0" t="n">
        <v>1002</v>
      </c>
      <c r="E40" s="0" t="n">
        <v>29021.7</v>
      </c>
      <c r="F40" s="0" t="n">
        <v>362.1</v>
      </c>
      <c r="G40" s="0" t="n">
        <v>56283.6</v>
      </c>
      <c r="H40" s="0" t="n">
        <v>6265.1</v>
      </c>
      <c r="I40" s="0" t="n">
        <v>0</v>
      </c>
      <c r="J40" s="0" t="n">
        <v>1147</v>
      </c>
      <c r="K40" s="0" t="n">
        <v>-74894</v>
      </c>
      <c r="L40" s="0" t="n">
        <v>94078</v>
      </c>
      <c r="M40" s="0" t="n">
        <v>-74894</v>
      </c>
      <c r="N40" s="0" t="n">
        <v>19183.49</v>
      </c>
      <c r="O40" s="0" t="n">
        <v>94078.02</v>
      </c>
      <c r="P40" s="0" t="n">
        <v>-74894.53</v>
      </c>
      <c r="Q40" s="0" t="n">
        <v>19183.49</v>
      </c>
      <c r="R40" s="0" t="n">
        <v>18407.7033823587</v>
      </c>
      <c r="S40" s="0" t="n">
        <v>18407.7033823587</v>
      </c>
    </row>
    <row r="41" customFormat="false" ht="13.8" hidden="false" customHeight="false" outlineLevel="0" collapsed="false">
      <c r="A41" s="39" t="s">
        <v>323</v>
      </c>
      <c r="B41" s="0" t="n">
        <v>41239</v>
      </c>
      <c r="C41" s="0" t="n">
        <v>46868.9</v>
      </c>
      <c r="D41" s="0" t="n">
        <v>39013.46</v>
      </c>
      <c r="E41" s="0" t="n">
        <v>63274.65</v>
      </c>
      <c r="F41" s="0" t="n">
        <v>0</v>
      </c>
      <c r="G41" s="0" t="n">
        <v>31433</v>
      </c>
      <c r="H41" s="0" t="n">
        <v>4150</v>
      </c>
      <c r="I41" s="0" t="n">
        <v>0</v>
      </c>
      <c r="J41" s="0" t="n">
        <v>8900</v>
      </c>
      <c r="K41" s="0" t="n">
        <v>-85100.36</v>
      </c>
      <c r="L41" s="0" t="n">
        <v>234790.69</v>
      </c>
      <c r="M41" s="0" t="n">
        <v>-85100.36</v>
      </c>
      <c r="N41" s="0" t="n">
        <v>149690.53</v>
      </c>
      <c r="O41" s="0" t="n">
        <v>234770</v>
      </c>
      <c r="P41" s="0" t="n">
        <v>-85100</v>
      </c>
      <c r="Q41" s="0" t="n">
        <v>149670</v>
      </c>
      <c r="R41" s="0" t="n">
        <v>121519.650941658</v>
      </c>
      <c r="S41" s="0" t="n">
        <v>121536.31960227</v>
      </c>
    </row>
    <row r="42" customFormat="false" ht="13.8" hidden="false" customHeight="false" outlineLevel="0" collapsed="false">
      <c r="A42" s="39" t="s">
        <v>328</v>
      </c>
      <c r="B42" s="0" t="n">
        <v>77322</v>
      </c>
      <c r="C42" s="0" t="n">
        <v>0</v>
      </c>
      <c r="D42" s="0" t="n">
        <v>37904.25</v>
      </c>
      <c r="E42" s="0" t="n">
        <v>43910</v>
      </c>
      <c r="F42" s="0" t="n">
        <v>28100</v>
      </c>
      <c r="G42" s="0" t="n">
        <v>8440</v>
      </c>
      <c r="H42" s="0" t="n">
        <v>0</v>
      </c>
      <c r="I42" s="0" t="n">
        <v>2288.3</v>
      </c>
      <c r="J42" s="0" t="n">
        <v>3405</v>
      </c>
      <c r="K42" s="0" t="n">
        <v>-32533.87</v>
      </c>
      <c r="L42" s="0" t="n">
        <v>205447.34</v>
      </c>
      <c r="M42" s="0" t="n">
        <v>-32533.87</v>
      </c>
      <c r="N42" s="0" t="n">
        <v>86456.73</v>
      </c>
      <c r="O42" s="0" t="n">
        <v>101071.89</v>
      </c>
      <c r="P42" s="0" t="n">
        <v>-16936.05</v>
      </c>
      <c r="Q42" s="0" t="n">
        <v>84135.86</v>
      </c>
      <c r="R42" s="0" t="n">
        <v>86441.2280953834</v>
      </c>
      <c r="S42" s="0" t="n">
        <v>88825.6911893571</v>
      </c>
    </row>
    <row r="43" customFormat="false" ht="13.8" hidden="false" customHeight="false" outlineLevel="0" collapsed="false">
      <c r="A43" s="39" t="s">
        <v>333</v>
      </c>
      <c r="B43" s="0" t="n">
        <v>118841</v>
      </c>
      <c r="C43" s="0" t="n">
        <v>8287</v>
      </c>
      <c r="D43" s="0" t="n">
        <v>37900</v>
      </c>
      <c r="E43" s="0" t="n">
        <v>115964</v>
      </c>
      <c r="F43" s="0" t="n">
        <v>53030.75</v>
      </c>
      <c r="G43" s="0" t="n">
        <v>73761.45</v>
      </c>
      <c r="H43" s="0" t="n">
        <v>0</v>
      </c>
      <c r="I43" s="0" t="n">
        <v>200</v>
      </c>
      <c r="J43" s="0" t="n">
        <v>8233</v>
      </c>
      <c r="K43" s="0" t="n">
        <v>-5258.6</v>
      </c>
      <c r="L43" s="0" t="n">
        <v>413224.29</v>
      </c>
      <c r="M43" s="0" t="n">
        <v>-4256.05</v>
      </c>
      <c r="N43" s="0" t="n">
        <v>203481.57</v>
      </c>
      <c r="O43" s="0" t="n">
        <v>206612.14</v>
      </c>
      <c r="P43" s="0" t="n">
        <v>-3130.57</v>
      </c>
      <c r="Q43" s="0" t="n">
        <v>203481.57</v>
      </c>
      <c r="R43" s="0" t="n">
        <v>204974.479112417</v>
      </c>
      <c r="S43" s="0" t="n">
        <v>204974.479112417</v>
      </c>
    </row>
    <row r="44" customFormat="false" ht="13.8" hidden="false" customHeight="false" outlineLevel="0" collapsed="false">
      <c r="A44" s="39" t="s">
        <v>342</v>
      </c>
      <c r="B44" s="0" t="n">
        <v>367441.3</v>
      </c>
      <c r="C44" s="0" t="n">
        <v>15020</v>
      </c>
      <c r="D44" s="0" t="n">
        <v>129096</v>
      </c>
      <c r="E44" s="0" t="n">
        <v>48595.13</v>
      </c>
      <c r="F44" s="0" t="n">
        <v>70307.95</v>
      </c>
      <c r="G44" s="0" t="n">
        <v>201221.1</v>
      </c>
      <c r="H44" s="0" t="n">
        <v>47044.8</v>
      </c>
      <c r="I44" s="0" t="n">
        <v>2355</v>
      </c>
      <c r="J44" s="0" t="n">
        <v>63050.8</v>
      </c>
      <c r="K44" s="0" t="n">
        <v>-5454.7</v>
      </c>
      <c r="L44" s="0" t="n">
        <v>944140.7</v>
      </c>
      <c r="M44" s="0" t="n">
        <v>-5024.6</v>
      </c>
      <c r="N44" s="0" t="n">
        <v>469127.95</v>
      </c>
      <c r="O44" s="0" t="n">
        <v>472070.35</v>
      </c>
      <c r="P44" s="0" t="n">
        <v>-2942.4</v>
      </c>
      <c r="Q44" s="0" t="n">
        <v>469127.95</v>
      </c>
      <c r="R44" s="0" t="n">
        <v>502914.11428089</v>
      </c>
      <c r="S44" s="0" t="n">
        <v>502914.11428089</v>
      </c>
    </row>
    <row r="45" customFormat="false" ht="13.8" hidden="false" customHeight="false" outlineLevel="0" collapsed="false">
      <c r="A45" s="39" t="s">
        <v>346</v>
      </c>
      <c r="B45" s="0" t="n">
        <v>528955</v>
      </c>
      <c r="C45" s="0" t="n">
        <v>67368</v>
      </c>
      <c r="D45" s="0" t="n">
        <v>93090</v>
      </c>
      <c r="E45" s="0" t="n">
        <v>572033.65</v>
      </c>
      <c r="F45" s="0" t="n">
        <v>66284.25</v>
      </c>
      <c r="G45" s="0" t="n">
        <v>145983.5</v>
      </c>
      <c r="H45" s="0" t="n">
        <v>43256</v>
      </c>
      <c r="I45" s="0" t="n">
        <v>6140</v>
      </c>
      <c r="J45" s="0" t="n">
        <v>24092</v>
      </c>
      <c r="K45" s="0" t="n">
        <v>-9894.27</v>
      </c>
      <c r="L45" s="0" t="n">
        <v>1526607.57</v>
      </c>
      <c r="M45" s="0" t="n">
        <v>-9894.27</v>
      </c>
      <c r="N45" s="0" t="n">
        <v>1516713.29</v>
      </c>
      <c r="O45" s="0" t="n">
        <v>1536508.07</v>
      </c>
      <c r="P45" s="0" t="n">
        <v>-9894.27</v>
      </c>
      <c r="Q45" s="0" t="n">
        <v>1526613.8</v>
      </c>
      <c r="R45" s="0" t="n">
        <v>1565265.86320708</v>
      </c>
      <c r="S45" s="0" t="n">
        <v>1555114.68395576</v>
      </c>
    </row>
    <row r="46" customFormat="false" ht="13.8" hidden="false" customHeight="false" outlineLevel="0" collapsed="false">
      <c r="A46" s="39" t="s">
        <v>351</v>
      </c>
      <c r="B46" s="0" t="n">
        <v>144886.66</v>
      </c>
      <c r="C46" s="0" t="n">
        <v>3000</v>
      </c>
      <c r="D46" s="0" t="n">
        <v>52722</v>
      </c>
      <c r="E46" s="0" t="n">
        <v>16285</v>
      </c>
      <c r="F46" s="0" t="n">
        <v>0</v>
      </c>
      <c r="G46" s="0" t="n">
        <v>34759</v>
      </c>
      <c r="H46" s="0" t="n">
        <v>0</v>
      </c>
      <c r="I46" s="0" t="n">
        <v>2593</v>
      </c>
      <c r="J46" s="0" t="n">
        <v>6082</v>
      </c>
      <c r="K46" s="0" t="n">
        <v>-4418.43</v>
      </c>
      <c r="L46" s="0" t="n">
        <v>260531.17</v>
      </c>
      <c r="M46" s="0" t="n">
        <v>-4418.43</v>
      </c>
      <c r="N46" s="0" t="n">
        <v>256112.74</v>
      </c>
      <c r="O46" s="0" t="n">
        <v>260531.17</v>
      </c>
      <c r="P46" s="0" t="n">
        <v>-4418.43</v>
      </c>
      <c r="Q46" s="0" t="n">
        <v>256112.74</v>
      </c>
      <c r="R46" s="0" t="n">
        <v>269896.766758804</v>
      </c>
      <c r="S46" s="0" t="n">
        <v>269896.766758804</v>
      </c>
    </row>
    <row r="47" customFormat="false" ht="13.8" hidden="false" customHeight="false" outlineLevel="0" collapsed="false">
      <c r="A47" s="39" t="s">
        <v>357</v>
      </c>
      <c r="B47" s="0" t="n">
        <v>219880</v>
      </c>
      <c r="C47" s="0" t="n">
        <v>0</v>
      </c>
      <c r="D47" s="0" t="n">
        <v>1221</v>
      </c>
      <c r="E47" s="0" t="n">
        <v>39960</v>
      </c>
      <c r="F47" s="0" t="n">
        <v>0</v>
      </c>
      <c r="G47" s="0" t="n">
        <v>428676.5</v>
      </c>
      <c r="H47" s="0" t="n">
        <v>0</v>
      </c>
      <c r="I47" s="0" t="n">
        <v>0</v>
      </c>
      <c r="J47" s="0" t="n">
        <v>9399</v>
      </c>
      <c r="K47" s="0" t="n">
        <v>-9389.42</v>
      </c>
      <c r="L47" s="0" t="n">
        <v>734408.32</v>
      </c>
      <c r="M47" s="0" t="n">
        <v>-9229.17</v>
      </c>
      <c r="N47" s="0" t="n">
        <v>360929.62</v>
      </c>
      <c r="O47" s="0" t="n">
        <v>368981.61</v>
      </c>
      <c r="P47" s="0" t="n">
        <v>-5274.48</v>
      </c>
      <c r="Q47" s="0" t="n">
        <v>363707.12</v>
      </c>
      <c r="R47" s="0" t="n">
        <v>426559.263812858</v>
      </c>
      <c r="S47" s="0" t="n">
        <v>423301.784676238</v>
      </c>
    </row>
    <row r="48" customFormat="false" ht="13.8" hidden="false" customHeight="false" outlineLevel="0" collapsed="false">
      <c r="A48" s="39" t="s">
        <v>3876</v>
      </c>
      <c r="B48" s="0" t="n">
        <v>15850</v>
      </c>
      <c r="C48" s="0" t="n">
        <v>0</v>
      </c>
      <c r="D48" s="0" t="n">
        <v>0</v>
      </c>
      <c r="E48" s="0" t="n">
        <v>3235</v>
      </c>
      <c r="F48" s="0" t="n">
        <v>0</v>
      </c>
      <c r="G48" s="0" t="n">
        <v>0</v>
      </c>
      <c r="H48" s="0" t="n">
        <v>0</v>
      </c>
      <c r="I48" s="0" t="n">
        <v>50</v>
      </c>
      <c r="J48" s="0" t="n">
        <v>868</v>
      </c>
      <c r="K48" s="0" t="n">
        <v>-380.81</v>
      </c>
      <c r="L48" s="0" t="n">
        <v>20005.68</v>
      </c>
      <c r="M48" s="0" t="n">
        <v>-380.81</v>
      </c>
      <c r="N48" s="0" t="n">
        <v>9812.43</v>
      </c>
      <c r="O48" s="0" t="n">
        <v>10002.84</v>
      </c>
      <c r="P48" s="0" t="n">
        <v>-738.4</v>
      </c>
      <c r="Q48" s="0" t="n">
        <v>9264.43</v>
      </c>
      <c r="R48" s="0" t="n">
        <v>6037.69941658531</v>
      </c>
      <c r="S48" s="0" t="n">
        <v>6394.83517996079</v>
      </c>
    </row>
    <row r="49" customFormat="false" ht="13.8" hidden="false" customHeight="false" outlineLevel="0" collapsed="false">
      <c r="A49" s="39" t="s">
        <v>368</v>
      </c>
      <c r="B49" s="0" t="n">
        <v>4000</v>
      </c>
      <c r="C49" s="0" t="n">
        <v>12880</v>
      </c>
      <c r="D49" s="0" t="n">
        <v>0</v>
      </c>
      <c r="E49" s="0" t="n">
        <v>40319</v>
      </c>
      <c r="F49" s="0" t="n">
        <v>0</v>
      </c>
      <c r="G49" s="0" t="n">
        <v>20237</v>
      </c>
      <c r="H49" s="0" t="n">
        <v>0</v>
      </c>
      <c r="I49" s="0" t="n">
        <v>825</v>
      </c>
      <c r="J49" s="0" t="n">
        <v>0</v>
      </c>
      <c r="K49" s="0" t="n">
        <v>-10863.14</v>
      </c>
      <c r="L49" s="0" t="n">
        <v>78252.71</v>
      </c>
      <c r="M49" s="0" t="n">
        <v>-10863.14</v>
      </c>
      <c r="N49" s="0" t="n">
        <v>33414.69</v>
      </c>
      <c r="O49" s="0" t="n">
        <v>39116.36</v>
      </c>
      <c r="P49" s="0" t="n">
        <v>-5751.67</v>
      </c>
      <c r="Q49" s="0" t="n">
        <v>33404.69</v>
      </c>
      <c r="R49" s="0" t="n">
        <v>28036.9007851449</v>
      </c>
      <c r="S49" s="0" t="n">
        <v>28045.2938882646</v>
      </c>
    </row>
    <row r="50" customFormat="false" ht="13.8" hidden="false" customHeight="false" outlineLevel="0" collapsed="false">
      <c r="A50" s="39" t="s">
        <v>375</v>
      </c>
      <c r="B50" s="0" t="n">
        <v>48000</v>
      </c>
      <c r="C50" s="0" t="n">
        <v>12975</v>
      </c>
      <c r="D50" s="0" t="n">
        <v>11192</v>
      </c>
      <c r="E50" s="0" t="n">
        <v>15993</v>
      </c>
      <c r="F50" s="0" t="n">
        <v>0</v>
      </c>
      <c r="G50" s="0" t="n">
        <v>38735</v>
      </c>
      <c r="H50" s="0" t="n">
        <v>4400</v>
      </c>
      <c r="I50" s="0" t="n">
        <v>1719</v>
      </c>
      <c r="J50" s="0" t="n">
        <v>12791</v>
      </c>
      <c r="K50" s="0" t="n">
        <v>-38991</v>
      </c>
      <c r="L50" s="0" t="n">
        <v>31852.69</v>
      </c>
      <c r="M50" s="0" t="n">
        <v>-22704.75</v>
      </c>
      <c r="N50" s="0" t="n">
        <v>9147.94</v>
      </c>
      <c r="O50" s="0" t="n">
        <v>15936.18</v>
      </c>
      <c r="P50" s="0" t="n">
        <v>-12542.68</v>
      </c>
      <c r="Q50" s="0" t="n">
        <v>3393.5</v>
      </c>
      <c r="R50" s="0" t="n">
        <v>2148.24173461723</v>
      </c>
      <c r="S50" s="0" t="n">
        <v>5791.0671854352</v>
      </c>
    </row>
    <row r="51" customFormat="false" ht="13.8" hidden="false" customHeight="false" outlineLevel="0" collapsed="false">
      <c r="A51" s="39" t="s">
        <v>378</v>
      </c>
      <c r="B51" s="0" t="n">
        <v>92000</v>
      </c>
      <c r="C51" s="0" t="n">
        <v>2710</v>
      </c>
      <c r="D51" s="0" t="n">
        <v>0</v>
      </c>
      <c r="E51" s="0" t="n">
        <v>9113</v>
      </c>
      <c r="F51" s="0" t="n">
        <v>0</v>
      </c>
      <c r="G51" s="0" t="n">
        <v>50531</v>
      </c>
      <c r="H51" s="0" t="n">
        <v>0</v>
      </c>
      <c r="I51" s="0" t="n">
        <v>1000</v>
      </c>
      <c r="J51" s="0" t="n">
        <v>6250</v>
      </c>
      <c r="K51" s="0" t="n">
        <v>-31197.82</v>
      </c>
      <c r="L51" s="0" t="n">
        <v>161607.48</v>
      </c>
      <c r="M51" s="0" t="n">
        <v>27147.82</v>
      </c>
      <c r="N51" s="0" t="n">
        <v>62917.83</v>
      </c>
      <c r="O51" s="0" t="n">
        <v>78776.4</v>
      </c>
      <c r="P51" s="0" t="n">
        <v>-15860.91</v>
      </c>
      <c r="Q51" s="0" t="n">
        <v>62915.49</v>
      </c>
      <c r="R51" s="0" t="n">
        <v>41002.5028271765</v>
      </c>
      <c r="S51" s="0" t="n">
        <v>41004.0278229544</v>
      </c>
    </row>
    <row r="52" customFormat="false" ht="13.8" hidden="false" customHeight="false" outlineLevel="0" collapsed="false">
      <c r="A52" s="39" t="s">
        <v>388</v>
      </c>
      <c r="B52" s="0" t="n">
        <v>33800</v>
      </c>
      <c r="C52" s="0" t="n">
        <v>850</v>
      </c>
      <c r="D52" s="0" t="n">
        <v>0</v>
      </c>
      <c r="E52" s="0" t="n">
        <v>24189.09</v>
      </c>
      <c r="F52" s="0" t="n">
        <v>6695.5</v>
      </c>
      <c r="G52" s="0" t="n">
        <v>176010</v>
      </c>
      <c r="H52" s="0" t="n">
        <v>9825</v>
      </c>
      <c r="I52" s="0" t="n">
        <v>2801.89</v>
      </c>
      <c r="J52" s="0" t="n">
        <v>3418.16</v>
      </c>
      <c r="K52" s="0" t="n">
        <v>-40246.97</v>
      </c>
      <c r="L52" s="0" t="n">
        <v>256810.14</v>
      </c>
      <c r="M52" s="0" t="n">
        <v>-40246.91</v>
      </c>
      <c r="N52" s="0" t="n">
        <v>216563.17</v>
      </c>
      <c r="O52" s="0" t="n">
        <v>256810.14</v>
      </c>
      <c r="P52" s="0" t="n">
        <v>-40249.42</v>
      </c>
      <c r="Q52" s="0" t="n">
        <v>216560.72</v>
      </c>
      <c r="R52" s="0" t="n">
        <v>207802.933565792</v>
      </c>
      <c r="S52" s="0" t="n">
        <v>207805.28448699</v>
      </c>
    </row>
    <row r="53" customFormat="false" ht="13.8" hidden="false" customHeight="false" outlineLevel="0" collapsed="false">
      <c r="A53" s="39" t="s">
        <v>393</v>
      </c>
      <c r="B53" s="0" t="n">
        <v>0</v>
      </c>
      <c r="C53" s="0" t="n">
        <v>0</v>
      </c>
      <c r="D53" s="0" t="n">
        <v>1708</v>
      </c>
      <c r="E53" s="0" t="n">
        <v>4996</v>
      </c>
      <c r="F53" s="0" t="n">
        <v>1557</v>
      </c>
      <c r="G53" s="0" t="n">
        <v>10063.34</v>
      </c>
      <c r="H53" s="0" t="n">
        <v>0</v>
      </c>
      <c r="I53" s="0" t="n">
        <v>820</v>
      </c>
      <c r="J53" s="0" t="n">
        <v>5097</v>
      </c>
      <c r="K53" s="0" t="n">
        <v>-1139.02</v>
      </c>
      <c r="L53" s="0" t="n">
        <v>24247</v>
      </c>
      <c r="M53" s="0" t="n">
        <v>-745.47</v>
      </c>
      <c r="N53" s="0" t="n">
        <v>11357.49</v>
      </c>
      <c r="O53" s="0" t="n">
        <v>12123.78</v>
      </c>
      <c r="P53" s="0" t="n">
        <v>-766.29</v>
      </c>
      <c r="Q53" s="0" t="n">
        <v>11357.47</v>
      </c>
      <c r="R53" s="0" t="n">
        <v>12762.8891569698</v>
      </c>
      <c r="S53" s="0" t="n">
        <v>12762.9116318504</v>
      </c>
    </row>
    <row r="54" customFormat="false" ht="13.8" hidden="false" customHeight="false" outlineLevel="0" collapsed="false">
      <c r="A54" s="39" t="s">
        <v>398</v>
      </c>
      <c r="B54" s="0" t="n">
        <v>890249.085</v>
      </c>
      <c r="C54" s="0" t="n">
        <v>5081</v>
      </c>
      <c r="D54" s="0" t="n">
        <v>9920.625</v>
      </c>
      <c r="E54" s="0" t="n">
        <v>148455.69</v>
      </c>
      <c r="F54" s="0" t="n">
        <v>11637</v>
      </c>
      <c r="G54" s="0" t="n">
        <v>9518.26</v>
      </c>
      <c r="H54" s="0" t="n">
        <v>14536.89</v>
      </c>
      <c r="I54" s="0" t="n">
        <v>750</v>
      </c>
      <c r="J54" s="0" t="n">
        <v>6271.995</v>
      </c>
      <c r="K54" s="0" t="n">
        <v>-352374.95</v>
      </c>
      <c r="L54" s="0" t="n">
        <v>877446.51</v>
      </c>
      <c r="M54" s="0" t="n">
        <v>-532164.99</v>
      </c>
      <c r="N54" s="0" t="n">
        <v>345281.52</v>
      </c>
      <c r="O54" s="0" t="n">
        <v>877446.51</v>
      </c>
      <c r="P54" s="0" t="n">
        <v>-532164.99</v>
      </c>
      <c r="Q54" s="0" t="n">
        <v>345281.52</v>
      </c>
      <c r="R54" s="0" t="n">
        <v>208429.449662262</v>
      </c>
      <c r="S54" s="0" t="n">
        <v>208429.449662262</v>
      </c>
    </row>
    <row r="55" customFormat="false" ht="13.8" hidden="false" customHeight="false" outlineLevel="0" collapsed="false">
      <c r="A55" s="39" t="s">
        <v>411</v>
      </c>
      <c r="B55" s="0" t="n">
        <v>1491602</v>
      </c>
      <c r="C55" s="0" t="n">
        <v>317830</v>
      </c>
      <c r="D55" s="0" t="n">
        <v>231754</v>
      </c>
      <c r="E55" s="0" t="n">
        <v>164229</v>
      </c>
      <c r="F55" s="0" t="n">
        <v>61336</v>
      </c>
      <c r="G55" s="0" t="n">
        <v>409741</v>
      </c>
      <c r="H55" s="0" t="n">
        <v>128165</v>
      </c>
      <c r="I55" s="0" t="n">
        <v>32548</v>
      </c>
      <c r="J55" s="0" t="n">
        <v>74035</v>
      </c>
      <c r="K55" s="0" t="n">
        <v>-78402</v>
      </c>
      <c r="L55" s="0" t="n">
        <v>1875296.74</v>
      </c>
      <c r="M55" s="0" t="n">
        <v>-78354.825</v>
      </c>
      <c r="N55" s="0" t="n">
        <v>1873986.14</v>
      </c>
      <c r="O55" s="0" t="n">
        <v>1875296.74</v>
      </c>
      <c r="P55" s="0" t="n">
        <v>-1310.6</v>
      </c>
      <c r="Q55" s="0" t="n">
        <v>1873986.14</v>
      </c>
      <c r="R55" s="0" t="n">
        <v>1810111.54450476</v>
      </c>
      <c r="S55" s="0" t="n">
        <v>1810111.54450476</v>
      </c>
    </row>
    <row r="56" customFormat="false" ht="13.8" hidden="false" customHeight="false" outlineLevel="0" collapsed="false">
      <c r="A56" s="39" t="s">
        <v>415</v>
      </c>
      <c r="B56" s="0" t="n">
        <v>35078</v>
      </c>
      <c r="C56" s="0" t="n">
        <v>21520</v>
      </c>
      <c r="D56" s="0" t="n">
        <v>16249</v>
      </c>
      <c r="E56" s="0" t="n">
        <v>17441</v>
      </c>
      <c r="F56" s="0" t="n">
        <v>23663</v>
      </c>
      <c r="G56" s="0" t="n">
        <v>8884</v>
      </c>
      <c r="H56" s="0" t="n">
        <v>0</v>
      </c>
      <c r="I56" s="0" t="n">
        <v>800</v>
      </c>
      <c r="J56" s="0" t="n">
        <v>10794</v>
      </c>
      <c r="K56" s="0" t="n">
        <v>-835</v>
      </c>
      <c r="L56" s="0" t="n">
        <v>67210.88</v>
      </c>
      <c r="M56" s="0" t="n">
        <v>-841.555</v>
      </c>
      <c r="N56" s="0" t="n">
        <v>66369.325</v>
      </c>
      <c r="O56" s="0" t="n">
        <v>67531.715</v>
      </c>
      <c r="P56" s="0" t="n">
        <v>-841.555</v>
      </c>
      <c r="Q56" s="0" t="n">
        <v>66690.16</v>
      </c>
      <c r="R56" s="0" t="n">
        <v>66690.16</v>
      </c>
      <c r="S56" s="0" t="n">
        <v>66369.325</v>
      </c>
    </row>
    <row r="57" customFormat="false" ht="13.8" hidden="false" customHeight="false" outlineLevel="0" collapsed="false">
      <c r="A57" s="39" t="s">
        <v>422</v>
      </c>
      <c r="B57" s="0" t="n">
        <v>0</v>
      </c>
      <c r="C57" s="0" t="n">
        <v>38910</v>
      </c>
      <c r="D57" s="0" t="n">
        <v>0</v>
      </c>
      <c r="E57" s="0" t="n">
        <v>46649.75</v>
      </c>
      <c r="F57" s="0" t="n">
        <v>0</v>
      </c>
      <c r="G57" s="0" t="n">
        <v>298.32</v>
      </c>
      <c r="H57" s="0" t="n">
        <v>0</v>
      </c>
      <c r="I57" s="0" t="n">
        <v>1132.59</v>
      </c>
      <c r="J57" s="0" t="n">
        <v>2088.14</v>
      </c>
      <c r="K57" s="0" t="n">
        <v>-178155.07</v>
      </c>
      <c r="L57" s="0" t="n">
        <v>7656.09</v>
      </c>
      <c r="M57" s="0" t="n">
        <v>-93699.12</v>
      </c>
      <c r="N57" s="0" t="n">
        <v>-86069.21</v>
      </c>
      <c r="O57" s="0" t="n">
        <v>7656.09</v>
      </c>
      <c r="P57" s="0" t="n">
        <v>-93699.12</v>
      </c>
      <c r="Q57" s="0" t="n">
        <v>-86043.03</v>
      </c>
      <c r="R57" s="0" t="n">
        <v>-82563.4216901823</v>
      </c>
      <c r="S57" s="0" t="n">
        <v>-82588.5429624091</v>
      </c>
    </row>
    <row r="58" customFormat="false" ht="13.8" hidden="false" customHeight="false" outlineLevel="0" collapsed="false">
      <c r="A58" s="39" t="s">
        <v>426</v>
      </c>
      <c r="B58" s="0" t="n">
        <v>148664</v>
      </c>
      <c r="C58" s="0" t="n">
        <v>8196</v>
      </c>
      <c r="D58" s="0" t="n">
        <v>5637.5</v>
      </c>
      <c r="E58" s="0" t="n">
        <v>122334</v>
      </c>
      <c r="F58" s="0" t="n">
        <v>0</v>
      </c>
      <c r="G58" s="0" t="n">
        <v>10469.5</v>
      </c>
      <c r="H58" s="0" t="n">
        <v>0</v>
      </c>
      <c r="I58" s="0" t="n">
        <v>1149.98</v>
      </c>
      <c r="J58" s="0" t="n">
        <v>17334.59</v>
      </c>
      <c r="K58" s="0" t="n">
        <v>-17788.61</v>
      </c>
      <c r="L58" s="0" t="n">
        <v>313788.94</v>
      </c>
      <c r="M58" s="0" t="n">
        <v>-17788.61</v>
      </c>
      <c r="N58" s="0" t="n">
        <v>296000.33</v>
      </c>
      <c r="O58" s="0" t="n">
        <v>313788.94</v>
      </c>
      <c r="P58" s="0" t="n">
        <v>-17788.61</v>
      </c>
      <c r="Q58" s="0" t="n">
        <v>296000.33</v>
      </c>
      <c r="R58" s="0" t="n">
        <v>285911.193831039</v>
      </c>
      <c r="S58" s="0" t="n">
        <v>285911.193831039</v>
      </c>
    </row>
    <row r="59" customFormat="false" ht="13.8" hidden="false" customHeight="false" outlineLevel="0" collapsed="false">
      <c r="A59" s="39" t="s">
        <v>432</v>
      </c>
      <c r="B59" s="0" t="n">
        <v>443810.3</v>
      </c>
      <c r="C59" s="0" t="n">
        <v>59707.5</v>
      </c>
      <c r="D59" s="0" t="n">
        <v>265531.25</v>
      </c>
      <c r="E59" s="0" t="n">
        <v>454865.66</v>
      </c>
      <c r="F59" s="0" t="n">
        <v>289666.06</v>
      </c>
      <c r="G59" s="0" t="n">
        <v>115467.9</v>
      </c>
      <c r="H59" s="0" t="n">
        <v>103644.5</v>
      </c>
      <c r="I59" s="0" t="n">
        <v>8217.31</v>
      </c>
      <c r="J59" s="0" t="n">
        <v>34275.51</v>
      </c>
      <c r="K59" s="0" t="n">
        <v>-94146.39</v>
      </c>
      <c r="L59" s="0" t="n">
        <v>1773857.83</v>
      </c>
      <c r="M59" s="0" t="n">
        <v>-94146.39</v>
      </c>
      <c r="N59" s="0" t="n">
        <v>1679701.44</v>
      </c>
      <c r="O59" s="0" t="n">
        <v>1831363.51</v>
      </c>
      <c r="P59" s="0" t="n">
        <v>-94146.39</v>
      </c>
      <c r="Q59" s="0" t="n">
        <v>1737214.12</v>
      </c>
      <c r="R59" s="0" t="n">
        <v>1742268.38657915</v>
      </c>
      <c r="S59" s="0" t="n">
        <v>1684588.37866427</v>
      </c>
    </row>
    <row r="60" customFormat="false" ht="13.8" hidden="false" customHeight="false" outlineLevel="0" collapsed="false">
      <c r="A60" s="39" t="s">
        <v>438</v>
      </c>
      <c r="B60" s="0" t="n">
        <v>0</v>
      </c>
      <c r="C60" s="0" t="n">
        <v>4005</v>
      </c>
      <c r="D60" s="0" t="n">
        <v>57</v>
      </c>
      <c r="E60" s="0" t="n">
        <v>29307</v>
      </c>
      <c r="F60" s="0" t="n">
        <v>0</v>
      </c>
      <c r="G60" s="0" t="n">
        <v>81946</v>
      </c>
      <c r="H60" s="0" t="n">
        <v>0</v>
      </c>
      <c r="I60" s="0" t="n">
        <v>0</v>
      </c>
      <c r="J60" s="0" t="n">
        <v>23290</v>
      </c>
      <c r="K60" s="0" t="n">
        <v>-23364.75</v>
      </c>
      <c r="L60" s="0" t="n">
        <v>139068.98</v>
      </c>
      <c r="M60" s="0" t="n">
        <v>-23364.75</v>
      </c>
      <c r="N60" s="0" t="n">
        <v>115804.22</v>
      </c>
      <c r="O60" s="0" t="n">
        <v>56310</v>
      </c>
      <c r="P60" s="0" t="n">
        <v>-15959</v>
      </c>
      <c r="Q60" s="0" t="n">
        <v>40350.64</v>
      </c>
      <c r="R60" s="0" t="n">
        <v>30859.8645851095</v>
      </c>
      <c r="S60" s="0" t="n">
        <v>88566.1924466188</v>
      </c>
    </row>
    <row r="61" customFormat="false" ht="13.8" hidden="false" customHeight="false" outlineLevel="0" collapsed="false">
      <c r="A61" s="39" t="s">
        <v>441</v>
      </c>
      <c r="B61" s="0" t="n">
        <v>1700676.4</v>
      </c>
      <c r="C61" s="0" t="n">
        <v>0</v>
      </c>
      <c r="D61" s="0" t="n">
        <v>0</v>
      </c>
      <c r="E61" s="0" t="n">
        <v>307574</v>
      </c>
      <c r="F61" s="0" t="n">
        <v>0</v>
      </c>
      <c r="G61" s="0" t="n">
        <v>141781</v>
      </c>
      <c r="H61" s="0" t="n">
        <v>0</v>
      </c>
      <c r="I61" s="0" t="n">
        <v>1000</v>
      </c>
      <c r="J61" s="0" t="n">
        <v>16890</v>
      </c>
      <c r="K61" s="0" t="n">
        <v>-706584.52</v>
      </c>
      <c r="L61" s="0" t="n">
        <v>1208595.72</v>
      </c>
      <c r="M61" s="0" t="n">
        <v>-708843.38</v>
      </c>
      <c r="N61" s="0" t="n">
        <v>857041</v>
      </c>
      <c r="O61" s="0" t="n">
        <v>1559403.44</v>
      </c>
      <c r="P61" s="0" t="n">
        <v>-708843.38</v>
      </c>
      <c r="Q61" s="0" t="n">
        <v>850558.06</v>
      </c>
      <c r="R61" s="0" t="n">
        <v>638310.427372892</v>
      </c>
      <c r="S61" s="0" t="n">
        <v>643175.619294103</v>
      </c>
    </row>
    <row r="62" customFormat="false" ht="13.8" hidden="false" customHeight="false" outlineLevel="0" collapsed="false">
      <c r="A62" s="39" t="s">
        <v>446</v>
      </c>
      <c r="B62" s="0" t="n">
        <v>417715</v>
      </c>
      <c r="C62" s="0" t="n">
        <v>1104</v>
      </c>
      <c r="D62" s="0" t="n">
        <v>152362</v>
      </c>
      <c r="E62" s="0" t="n">
        <v>7952</v>
      </c>
      <c r="F62" s="0" t="n">
        <v>32445</v>
      </c>
      <c r="G62" s="0" t="n">
        <v>130282</v>
      </c>
      <c r="H62" s="0" t="n">
        <v>44059</v>
      </c>
      <c r="I62" s="0" t="n">
        <v>5156</v>
      </c>
      <c r="J62" s="0" t="n">
        <v>40220</v>
      </c>
      <c r="K62" s="0" t="n">
        <v>-11657.22</v>
      </c>
      <c r="L62" s="0" t="n">
        <v>798258.65</v>
      </c>
      <c r="M62" s="0" t="n">
        <v>-11657.22</v>
      </c>
      <c r="N62" s="0" t="n">
        <v>786601.43</v>
      </c>
      <c r="O62" s="0" t="n">
        <v>798537.67</v>
      </c>
      <c r="P62" s="0" t="n">
        <v>-11657.22</v>
      </c>
      <c r="Q62" s="0" t="n">
        <v>786880</v>
      </c>
      <c r="R62" s="0" t="n">
        <v>755058.315119431</v>
      </c>
      <c r="S62" s="0" t="n">
        <v>754791.010581454</v>
      </c>
    </row>
    <row r="63" customFormat="false" ht="13.8" hidden="false" customHeight="false" outlineLevel="0" collapsed="false">
      <c r="A63" s="39" t="s">
        <v>453</v>
      </c>
      <c r="B63" s="0" t="n">
        <v>120848.96</v>
      </c>
      <c r="C63" s="0" t="n">
        <v>189696.5</v>
      </c>
      <c r="D63" s="0" t="n">
        <v>28206.8</v>
      </c>
      <c r="E63" s="0" t="n">
        <v>308688</v>
      </c>
      <c r="F63" s="0" t="n">
        <v>27948</v>
      </c>
      <c r="G63" s="0" t="n">
        <v>142181.6</v>
      </c>
      <c r="H63" s="0" t="n">
        <v>27797.31</v>
      </c>
      <c r="I63" s="0" t="n">
        <v>10038</v>
      </c>
      <c r="J63" s="0" t="n">
        <v>22117</v>
      </c>
      <c r="K63" s="0" t="n">
        <v>-6284.66</v>
      </c>
      <c r="L63" s="0" t="n">
        <v>614921.07</v>
      </c>
      <c r="M63" s="0" t="n">
        <v>-5886.92</v>
      </c>
      <c r="N63" s="0" t="n">
        <v>640269.73</v>
      </c>
      <c r="O63" s="0" t="n">
        <v>614921.07</v>
      </c>
      <c r="P63" s="0" t="n">
        <v>-5886.92</v>
      </c>
      <c r="Q63" s="0" t="n">
        <v>609034.15</v>
      </c>
      <c r="R63" s="0" t="n">
        <v>396912.182631368</v>
      </c>
      <c r="S63" s="0" t="n">
        <v>417268.64742658</v>
      </c>
    </row>
    <row r="64" customFormat="false" ht="13.8" hidden="false" customHeight="false" outlineLevel="0" collapsed="false">
      <c r="A64" s="39" t="s">
        <v>464</v>
      </c>
      <c r="B64" s="0" t="n">
        <v>0</v>
      </c>
      <c r="C64" s="0" t="n">
        <v>10653</v>
      </c>
      <c r="D64" s="0" t="n">
        <v>74377</v>
      </c>
      <c r="E64" s="0" t="n">
        <v>13750</v>
      </c>
      <c r="F64" s="0" t="n">
        <v>17215</v>
      </c>
      <c r="G64" s="0" t="n">
        <v>53817</v>
      </c>
      <c r="H64" s="0" t="n">
        <v>0</v>
      </c>
      <c r="I64" s="0" t="n">
        <v>703</v>
      </c>
      <c r="J64" s="0" t="n">
        <v>10692</v>
      </c>
      <c r="K64" s="0" t="n">
        <v>-2139.62</v>
      </c>
      <c r="L64" s="0" t="n">
        <v>181124.16</v>
      </c>
      <c r="M64" s="0" t="n">
        <v>-2139.62</v>
      </c>
      <c r="N64" s="0" t="n">
        <v>178984.54</v>
      </c>
      <c r="O64" s="0" t="n">
        <v>181124.16</v>
      </c>
      <c r="P64" s="0" t="n">
        <v>-2139.62</v>
      </c>
      <c r="Q64" s="0" t="n">
        <v>178984.54</v>
      </c>
      <c r="R64" s="0" t="n">
        <v>153033.101408419</v>
      </c>
      <c r="S64" s="0" t="n">
        <v>153033.101408419</v>
      </c>
    </row>
    <row r="65" customFormat="false" ht="13.8" hidden="false" customHeight="false" outlineLevel="0" collapsed="false">
      <c r="A65" s="39" t="s">
        <v>474</v>
      </c>
      <c r="B65" s="0" t="n">
        <v>466628</v>
      </c>
      <c r="C65" s="0" t="n">
        <v>0</v>
      </c>
      <c r="D65" s="0" t="n">
        <v>69302</v>
      </c>
      <c r="E65" s="0" t="n">
        <v>15686</v>
      </c>
      <c r="F65" s="0" t="n">
        <v>84413</v>
      </c>
      <c r="G65" s="0" t="n">
        <v>7702</v>
      </c>
      <c r="H65" s="0" t="n">
        <v>39635</v>
      </c>
      <c r="I65" s="0" t="n">
        <v>1232</v>
      </c>
      <c r="J65" s="0" t="n">
        <v>20288</v>
      </c>
      <c r="K65" s="0" t="n">
        <v>-10</v>
      </c>
      <c r="L65" s="0" t="n">
        <v>707092</v>
      </c>
      <c r="M65" s="0" t="n">
        <v>-16717</v>
      </c>
      <c r="N65" s="0" t="n">
        <v>690375</v>
      </c>
      <c r="O65" s="0" t="n">
        <v>707092</v>
      </c>
      <c r="P65" s="0" t="n">
        <v>-16717</v>
      </c>
      <c r="Q65" s="0" t="n">
        <v>690374</v>
      </c>
      <c r="R65" s="0" t="n">
        <v>703391.62827886</v>
      </c>
      <c r="S65" s="0" t="n">
        <v>703392.647134768</v>
      </c>
    </row>
    <row r="66" customFormat="false" ht="13.8" hidden="false" customHeight="false" outlineLevel="0" collapsed="false">
      <c r="A66" s="39" t="s">
        <v>479</v>
      </c>
      <c r="B66" s="0" t="n">
        <v>637117</v>
      </c>
      <c r="C66" s="0" t="n">
        <v>0</v>
      </c>
      <c r="D66" s="0" t="n">
        <v>3450</v>
      </c>
      <c r="E66" s="0" t="n">
        <v>43002</v>
      </c>
      <c r="F66" s="0" t="n">
        <v>93635</v>
      </c>
      <c r="G66" s="0" t="n">
        <v>83162</v>
      </c>
      <c r="H66" s="0" t="n">
        <v>12638</v>
      </c>
      <c r="I66" s="0" t="n">
        <v>5126</v>
      </c>
      <c r="J66" s="0" t="n">
        <v>18333</v>
      </c>
      <c r="K66" s="0" t="n">
        <v>-182416</v>
      </c>
      <c r="L66" s="0" t="n">
        <v>898600</v>
      </c>
      <c r="M66" s="0" t="n">
        <v>-182416</v>
      </c>
      <c r="N66" s="0" t="n">
        <v>724361</v>
      </c>
      <c r="O66" s="0" t="n">
        <v>906778</v>
      </c>
      <c r="P66" s="0" t="n">
        <v>-182416</v>
      </c>
      <c r="Q66" s="0" t="n">
        <v>724361</v>
      </c>
      <c r="R66" s="0" t="n">
        <v>820004.598816174</v>
      </c>
      <c r="S66" s="0" t="n">
        <v>820004.598816174</v>
      </c>
    </row>
    <row r="67" customFormat="false" ht="13.8" hidden="false" customHeight="false" outlineLevel="0" collapsed="false">
      <c r="A67" s="39" t="s">
        <v>485</v>
      </c>
      <c r="B67" s="0" t="n">
        <v>0</v>
      </c>
      <c r="C67" s="0" t="n">
        <v>0</v>
      </c>
      <c r="D67" s="0" t="n">
        <v>4138.5</v>
      </c>
      <c r="E67" s="0" t="n">
        <v>78</v>
      </c>
      <c r="F67" s="0" t="n">
        <v>0</v>
      </c>
      <c r="G67" s="0" t="n">
        <v>6058</v>
      </c>
      <c r="H67" s="0" t="n">
        <v>0</v>
      </c>
      <c r="I67" s="0" t="n">
        <v>1862</v>
      </c>
      <c r="J67" s="0" t="n">
        <v>4619</v>
      </c>
      <c r="K67" s="0" t="n">
        <v>-2552.97</v>
      </c>
      <c r="L67" s="0" t="n">
        <v>16871</v>
      </c>
      <c r="M67" s="0" t="n">
        <v>-2552.97</v>
      </c>
      <c r="N67" s="0" t="n">
        <v>14318.2</v>
      </c>
      <c r="O67" s="0" t="n">
        <v>16871.17</v>
      </c>
      <c r="P67" s="0" t="n">
        <v>-2552.97</v>
      </c>
      <c r="Q67" s="0" t="n">
        <v>14318.2</v>
      </c>
      <c r="R67" s="0" t="n">
        <v>12312.9543617225</v>
      </c>
      <c r="S67" s="0" t="n">
        <v>12312.9543617225</v>
      </c>
    </row>
    <row r="68" customFormat="false" ht="13.8" hidden="false" customHeight="false" outlineLevel="0" collapsed="false">
      <c r="A68" s="39" t="s">
        <v>490</v>
      </c>
      <c r="B68" s="0" t="n">
        <v>256177.05</v>
      </c>
      <c r="C68" s="0" t="n">
        <v>18180</v>
      </c>
      <c r="D68" s="0" t="n">
        <v>0</v>
      </c>
      <c r="E68" s="0" t="n">
        <v>20982.68</v>
      </c>
      <c r="F68" s="0" t="n">
        <v>0</v>
      </c>
      <c r="G68" s="0" t="n">
        <v>10150</v>
      </c>
      <c r="H68" s="0" t="n">
        <v>0</v>
      </c>
      <c r="I68" s="0" t="n">
        <v>5160</v>
      </c>
      <c r="J68" s="0" t="n">
        <v>14085</v>
      </c>
      <c r="K68" s="0" t="n">
        <v>-58541.1</v>
      </c>
      <c r="L68" s="0" t="n">
        <v>1718964</v>
      </c>
      <c r="M68" s="0" t="n">
        <v>-58541.1</v>
      </c>
      <c r="N68" s="0" t="n">
        <v>113355.27</v>
      </c>
      <c r="O68" s="0" t="n">
        <v>171896.45</v>
      </c>
      <c r="P68" s="0" t="n">
        <v>-58541.17</v>
      </c>
      <c r="Q68" s="0" t="n">
        <v>113355.27</v>
      </c>
      <c r="R68" s="0" t="n">
        <v>108771.145760609</v>
      </c>
      <c r="S68" s="0" t="n">
        <v>108771.145760609</v>
      </c>
    </row>
    <row r="69" customFormat="false" ht="13.8" hidden="false" customHeight="false" outlineLevel="0" collapsed="false">
      <c r="A69" s="39" t="s">
        <v>500</v>
      </c>
      <c r="B69" s="0" t="n">
        <v>26529</v>
      </c>
      <c r="C69" s="0" t="n">
        <v>28289</v>
      </c>
      <c r="D69" s="0" t="n">
        <v>5783</v>
      </c>
      <c r="E69" s="0" t="n">
        <v>173926.45</v>
      </c>
      <c r="F69" s="0" t="n">
        <v>30705</v>
      </c>
      <c r="G69" s="0" t="n">
        <v>77636</v>
      </c>
      <c r="H69" s="0" t="n">
        <v>1621</v>
      </c>
      <c r="I69" s="0" t="n">
        <v>2626</v>
      </c>
      <c r="J69" s="0" t="n">
        <v>6655.3</v>
      </c>
      <c r="K69" s="0" t="n">
        <v>-9441.58</v>
      </c>
      <c r="L69" s="0" t="n">
        <v>352947.1</v>
      </c>
      <c r="M69" s="0" t="n">
        <v>-2046.58</v>
      </c>
      <c r="N69" s="0" t="n">
        <v>343504.65</v>
      </c>
      <c r="O69" s="0" t="n">
        <v>352945.58</v>
      </c>
      <c r="P69" s="0" t="n">
        <v>-9442.45</v>
      </c>
      <c r="Q69" s="0" t="n">
        <v>343503.13</v>
      </c>
      <c r="R69" s="0" t="n">
        <v>271522.722237137</v>
      </c>
      <c r="S69" s="0" t="n">
        <v>271523.923724116</v>
      </c>
    </row>
    <row r="70" customFormat="false" ht="13.8" hidden="false" customHeight="false" outlineLevel="0" collapsed="false">
      <c r="A70" s="39" t="s">
        <v>516</v>
      </c>
      <c r="B70" s="0" t="n">
        <v>0</v>
      </c>
      <c r="C70" s="0" t="n">
        <v>170.95</v>
      </c>
      <c r="D70" s="0" t="n">
        <v>11617.51</v>
      </c>
      <c r="E70" s="0" t="n">
        <v>10706.77</v>
      </c>
      <c r="F70" s="0" t="n">
        <v>6549.25</v>
      </c>
      <c r="G70" s="0" t="n">
        <v>248.75</v>
      </c>
      <c r="H70" s="0" t="n">
        <v>4781.2</v>
      </c>
      <c r="I70" s="0" t="n">
        <v>669</v>
      </c>
      <c r="J70" s="0" t="n">
        <v>3583</v>
      </c>
      <c r="K70" s="0" t="n">
        <v>-25502.54</v>
      </c>
      <c r="L70" s="0" t="n">
        <v>58984.91</v>
      </c>
      <c r="M70" s="0" t="n">
        <v>-25502.54</v>
      </c>
      <c r="N70" s="0" t="n">
        <v>13482.37</v>
      </c>
      <c r="O70" s="0" t="n">
        <v>39082.54</v>
      </c>
      <c r="P70" s="0" t="n">
        <v>-25502.54</v>
      </c>
      <c r="Q70" s="0" t="n">
        <v>13580</v>
      </c>
      <c r="R70" s="0" t="n">
        <v>11611.0001295438</v>
      </c>
      <c r="S70" s="0" t="n">
        <v>11527.5257596876</v>
      </c>
    </row>
    <row r="71" customFormat="false" ht="13.8" hidden="false" customHeight="false" outlineLevel="0" collapsed="false">
      <c r="A71" s="39" t="s">
        <v>520</v>
      </c>
      <c r="B71" s="0" t="n">
        <v>120760</v>
      </c>
      <c r="C71" s="0" t="n">
        <v>0</v>
      </c>
      <c r="D71" s="0" t="n">
        <v>21105</v>
      </c>
      <c r="E71" s="0" t="n">
        <v>16136.53</v>
      </c>
      <c r="F71" s="0" t="n">
        <v>14982.08</v>
      </c>
      <c r="G71" s="0" t="n">
        <v>18246.47</v>
      </c>
      <c r="H71" s="0" t="n">
        <v>0</v>
      </c>
      <c r="I71" s="0" t="n">
        <v>5465</v>
      </c>
      <c r="J71" s="0" t="n">
        <v>10081</v>
      </c>
      <c r="K71" s="0" t="n">
        <v>-102713.83</v>
      </c>
      <c r="L71" s="0" t="n">
        <v>210560.91</v>
      </c>
      <c r="M71" s="0" t="n">
        <v>-102713.83</v>
      </c>
      <c r="N71" s="0" t="n">
        <v>107847.08</v>
      </c>
      <c r="O71" s="0" t="n">
        <v>208995.44</v>
      </c>
      <c r="P71" s="0" t="n">
        <v>-104595.12</v>
      </c>
      <c r="Q71" s="0" t="n">
        <v>104400.32</v>
      </c>
      <c r="R71" s="0" t="n">
        <v>119766.424617323</v>
      </c>
      <c r="S71" s="0" t="n">
        <v>123720.494123183</v>
      </c>
    </row>
    <row r="72" customFormat="false" ht="13.8" hidden="false" customHeight="false" outlineLevel="0" collapsed="false">
      <c r="A72" s="39" t="s">
        <v>523</v>
      </c>
      <c r="B72" s="0" t="n">
        <v>37910</v>
      </c>
      <c r="C72" s="0" t="n">
        <v>3527</v>
      </c>
      <c r="D72" s="0" t="n">
        <v>13175</v>
      </c>
      <c r="E72" s="0" t="n">
        <v>198146.5</v>
      </c>
      <c r="F72" s="0" t="n">
        <v>8726</v>
      </c>
      <c r="G72" s="0" t="n">
        <v>29988</v>
      </c>
      <c r="H72" s="0" t="n">
        <v>0</v>
      </c>
      <c r="I72" s="0" t="n">
        <v>1847</v>
      </c>
      <c r="J72" s="0" t="n">
        <v>7418</v>
      </c>
      <c r="K72" s="0" t="n">
        <v>-108152.57</v>
      </c>
      <c r="L72" s="0" t="n">
        <v>300115.78</v>
      </c>
      <c r="M72" s="0" t="n">
        <v>-108152.57</v>
      </c>
      <c r="N72" s="0" t="n">
        <v>188152.57</v>
      </c>
      <c r="O72" s="0" t="n">
        <v>296244.3</v>
      </c>
      <c r="P72" s="0" t="n">
        <v>-108091.73</v>
      </c>
      <c r="Q72" s="0" t="n">
        <v>188152.57</v>
      </c>
      <c r="R72" s="0" t="n">
        <v>192916.371446191</v>
      </c>
      <c r="S72" s="0" t="n">
        <v>192916.371446191</v>
      </c>
    </row>
    <row r="73" customFormat="false" ht="13.8" hidden="false" customHeight="false" outlineLevel="0" collapsed="false">
      <c r="A73" s="32" t="s">
        <v>4090</v>
      </c>
      <c r="B73" s="0" t="n">
        <v>30000</v>
      </c>
      <c r="C73" s="0" t="n">
        <v>32893</v>
      </c>
      <c r="D73" s="0" t="n">
        <v>4198.42</v>
      </c>
      <c r="E73" s="0" t="n">
        <v>19750</v>
      </c>
      <c r="F73" s="0" t="n">
        <v>0</v>
      </c>
      <c r="G73" s="0" t="n">
        <v>36002</v>
      </c>
      <c r="H73" s="0" t="n">
        <v>0</v>
      </c>
      <c r="I73" s="0" t="n">
        <v>1598</v>
      </c>
      <c r="J73" s="0" t="n">
        <v>9723</v>
      </c>
      <c r="K73" s="0" t="n">
        <v>-5873.26</v>
      </c>
      <c r="L73" s="0" t="n">
        <v>49908</v>
      </c>
      <c r="M73" s="0" t="n">
        <v>-10821</v>
      </c>
      <c r="N73" s="0" t="n">
        <v>45266.08</v>
      </c>
      <c r="O73" s="0" t="n">
        <v>49908</v>
      </c>
      <c r="P73" s="0" t="n">
        <v>-10821</v>
      </c>
      <c r="Q73" s="0" t="n">
        <v>39087</v>
      </c>
      <c r="R73" s="0" t="n">
        <v>21376.2381456875</v>
      </c>
      <c r="S73" s="0" t="n">
        <v>24755.5070995917</v>
      </c>
    </row>
    <row r="74" customFormat="false" ht="13.8" hidden="false" customHeight="false" outlineLevel="0" collapsed="false">
      <c r="A74" s="39" t="s">
        <v>527</v>
      </c>
      <c r="B74" s="0" t="n">
        <v>49276.76</v>
      </c>
      <c r="C74" s="0" t="n">
        <v>2750.75</v>
      </c>
      <c r="D74" s="0" t="n">
        <v>13745</v>
      </c>
      <c r="E74" s="0" t="n">
        <v>21924</v>
      </c>
      <c r="F74" s="0" t="n">
        <v>3880</v>
      </c>
      <c r="G74" s="0" t="n">
        <v>2800</v>
      </c>
      <c r="H74" s="0" t="n">
        <v>1080</v>
      </c>
      <c r="I74" s="0" t="n">
        <v>0</v>
      </c>
      <c r="J74" s="0" t="n">
        <v>10</v>
      </c>
      <c r="K74" s="0" t="n">
        <v>-44853.09</v>
      </c>
      <c r="L74" s="0" t="n">
        <v>56382</v>
      </c>
      <c r="M74" s="0" t="n">
        <v>-3626.34</v>
      </c>
      <c r="N74" s="0" t="n">
        <v>52756.06</v>
      </c>
      <c r="O74" s="0" t="n">
        <v>56382.4</v>
      </c>
      <c r="P74" s="0" t="n">
        <v>-3626.34</v>
      </c>
      <c r="Q74" s="0" t="n">
        <v>52756.06</v>
      </c>
      <c r="R74" s="0" t="n">
        <v>31846.2353622322</v>
      </c>
      <c r="S74" s="0" t="n">
        <v>31846.2353622322</v>
      </c>
    </row>
    <row r="75" customFormat="false" ht="13.8" hidden="false" customHeight="false" outlineLevel="0" collapsed="false">
      <c r="A75" s="39" t="s">
        <v>531</v>
      </c>
      <c r="B75" s="0" t="n">
        <v>1130.58</v>
      </c>
      <c r="C75" s="0" t="n">
        <v>469.6</v>
      </c>
      <c r="D75" s="0" t="n">
        <v>3246.95</v>
      </c>
      <c r="E75" s="0" t="n">
        <v>173199.86</v>
      </c>
      <c r="F75" s="0" t="n">
        <v>0</v>
      </c>
      <c r="G75" s="0" t="n">
        <v>15394.27</v>
      </c>
      <c r="H75" s="0" t="n">
        <v>40578.4</v>
      </c>
      <c r="I75" s="0" t="n">
        <v>3788.3</v>
      </c>
      <c r="J75" s="0" t="n">
        <v>236806.275</v>
      </c>
      <c r="K75" s="0" t="n">
        <v>-11415.42</v>
      </c>
      <c r="L75" s="0" t="n">
        <v>249370.415</v>
      </c>
      <c r="M75" s="0" t="n">
        <v>-11415.42</v>
      </c>
      <c r="N75" s="0" t="n">
        <v>237954.99</v>
      </c>
      <c r="O75" s="0" t="n">
        <v>249370.415</v>
      </c>
      <c r="P75" s="0" t="n">
        <v>-11415.425</v>
      </c>
      <c r="Q75" s="0" t="n">
        <v>237954.99</v>
      </c>
      <c r="R75" s="0" t="n">
        <v>243979.730057977</v>
      </c>
      <c r="S75" s="0" t="n">
        <v>243979.730057977</v>
      </c>
    </row>
    <row r="76" customFormat="false" ht="13.8" hidden="false" customHeight="false" outlineLevel="0" collapsed="false">
      <c r="A76" s="39" t="s">
        <v>535</v>
      </c>
      <c r="B76" s="0" t="n">
        <v>26000</v>
      </c>
      <c r="C76" s="0" t="n">
        <v>0</v>
      </c>
      <c r="D76" s="0" t="n">
        <v>421.6</v>
      </c>
      <c r="E76" s="0" t="n">
        <v>1054</v>
      </c>
      <c r="F76" s="0" t="n">
        <v>4</v>
      </c>
      <c r="G76" s="0" t="n">
        <v>34242.8</v>
      </c>
      <c r="H76" s="0" t="n">
        <v>0</v>
      </c>
      <c r="I76" s="0" t="n">
        <v>2975.53</v>
      </c>
      <c r="J76" s="0" t="n">
        <v>4330.18</v>
      </c>
      <c r="K76" s="0" t="n">
        <v>-41805.81</v>
      </c>
      <c r="L76" s="0" t="n">
        <v>69038.26</v>
      </c>
      <c r="M76" s="0" t="n">
        <v>-41805.81</v>
      </c>
      <c r="N76" s="0" t="n">
        <v>27232.45</v>
      </c>
      <c r="O76" s="0" t="n">
        <v>69038.26</v>
      </c>
      <c r="P76" s="0" t="n">
        <v>-41805.81</v>
      </c>
      <c r="Q76" s="0" t="n">
        <v>27232.45</v>
      </c>
      <c r="R76" s="0" t="n">
        <v>28698.1046156501</v>
      </c>
      <c r="S76" s="0" t="n">
        <v>28698.1046156501</v>
      </c>
    </row>
    <row r="77" customFormat="false" ht="13.8" hidden="false" customHeight="false" outlineLevel="0" collapsed="false">
      <c r="A77" s="39" t="s">
        <v>539</v>
      </c>
      <c r="B77" s="0" t="n">
        <v>807485</v>
      </c>
      <c r="C77" s="0" t="n">
        <v>0</v>
      </c>
      <c r="D77" s="0" t="n">
        <v>174722.75</v>
      </c>
      <c r="E77" s="0" t="n">
        <v>9960.82</v>
      </c>
      <c r="F77" s="0" t="n">
        <v>71855.74</v>
      </c>
      <c r="G77" s="0" t="n">
        <v>64194.17</v>
      </c>
      <c r="H77" s="0" t="n">
        <v>5807</v>
      </c>
      <c r="I77" s="0" t="n">
        <v>3663</v>
      </c>
      <c r="J77" s="0" t="n">
        <v>20985</v>
      </c>
      <c r="K77" s="0" t="n">
        <v>-14409.54</v>
      </c>
      <c r="L77" s="0" t="n">
        <v>1152489.01</v>
      </c>
      <c r="M77" s="0" t="n">
        <v>-14409.54</v>
      </c>
      <c r="N77" s="0" t="n">
        <v>1138079.47</v>
      </c>
      <c r="O77" s="0" t="n">
        <v>1152779.11</v>
      </c>
      <c r="P77" s="0" t="n">
        <v>-14104.85</v>
      </c>
      <c r="Q77" s="0" t="n">
        <v>1138644.25</v>
      </c>
      <c r="R77" s="0" t="n">
        <v>959587.23271596</v>
      </c>
      <c r="S77" s="0" t="n">
        <v>959111.266954666</v>
      </c>
    </row>
    <row r="78" customFormat="false" ht="13.8" hidden="false" customHeight="false" outlineLevel="0" collapsed="false">
      <c r="A78" s="39" t="s">
        <v>543</v>
      </c>
      <c r="B78" s="0" t="n">
        <v>99360</v>
      </c>
      <c r="C78" s="0" t="n">
        <v>1975</v>
      </c>
      <c r="D78" s="0" t="n">
        <v>2345</v>
      </c>
      <c r="E78" s="0" t="n">
        <v>6625</v>
      </c>
      <c r="F78" s="0" t="n">
        <v>2299</v>
      </c>
      <c r="G78" s="0" t="n">
        <v>2810</v>
      </c>
      <c r="H78" s="0" t="n">
        <v>603</v>
      </c>
      <c r="I78" s="0" t="n">
        <v>78</v>
      </c>
      <c r="J78" s="0" t="n">
        <v>16365</v>
      </c>
      <c r="K78" s="0" t="n">
        <v>-90613</v>
      </c>
      <c r="L78" s="0" t="n">
        <v>132464.805</v>
      </c>
      <c r="M78" s="0" t="n">
        <v>-91474.385</v>
      </c>
      <c r="N78" s="0" t="n">
        <v>40990.42</v>
      </c>
      <c r="O78" s="0" t="n">
        <v>132464.805</v>
      </c>
      <c r="P78" s="0" t="n">
        <v>-91474.385</v>
      </c>
      <c r="Q78" s="0" t="n">
        <v>40990.42</v>
      </c>
      <c r="R78" s="0" t="n">
        <v>39493.6070785662</v>
      </c>
      <c r="S78" s="0" t="n">
        <v>39493.6070785662</v>
      </c>
    </row>
    <row r="79" customFormat="false" ht="13.8" hidden="false" customHeight="false" outlineLevel="0" collapsed="false">
      <c r="A79" s="39" t="s">
        <v>554</v>
      </c>
      <c r="B79" s="0" t="n">
        <v>368960</v>
      </c>
      <c r="C79" s="0" t="n">
        <v>3975</v>
      </c>
      <c r="D79" s="0" t="n">
        <v>51732</v>
      </c>
      <c r="E79" s="0" t="n">
        <v>104293.59</v>
      </c>
      <c r="F79" s="0" t="n">
        <v>0</v>
      </c>
      <c r="G79" s="0" t="n">
        <v>102598</v>
      </c>
      <c r="H79" s="0" t="n">
        <v>13950</v>
      </c>
      <c r="I79" s="0" t="n">
        <v>3352.1</v>
      </c>
      <c r="J79" s="0" t="n">
        <v>9534.35</v>
      </c>
      <c r="K79" s="0" t="n">
        <v>-7400.06</v>
      </c>
      <c r="L79" s="0" t="n">
        <v>658396.34</v>
      </c>
      <c r="M79" s="0" t="n">
        <v>-7400.06</v>
      </c>
      <c r="N79" s="0" t="n">
        <v>650996.28</v>
      </c>
      <c r="O79" s="0" t="n">
        <v>658396.34</v>
      </c>
      <c r="P79" s="0" t="n">
        <v>-7400.06</v>
      </c>
      <c r="Q79" s="0" t="n">
        <v>650996.28</v>
      </c>
      <c r="R79" s="0" t="n">
        <v>650996.28</v>
      </c>
      <c r="S79" s="0" t="n">
        <v>650996.28</v>
      </c>
    </row>
    <row r="80" customFormat="false" ht="13.8" hidden="false" customHeight="false" outlineLevel="0" collapsed="false">
      <c r="A80" s="39" t="s">
        <v>559</v>
      </c>
      <c r="B80" s="0" t="n">
        <v>3065120</v>
      </c>
      <c r="C80" s="0" t="n">
        <v>12300</v>
      </c>
      <c r="D80" s="0" t="n">
        <v>113685</v>
      </c>
      <c r="E80" s="0" t="n">
        <v>47615</v>
      </c>
      <c r="F80" s="0" t="n">
        <v>92124</v>
      </c>
      <c r="G80" s="0" t="n">
        <v>160589</v>
      </c>
      <c r="H80" s="0" t="n">
        <v>21583</v>
      </c>
      <c r="I80" s="0" t="n">
        <v>12022.32</v>
      </c>
      <c r="J80" s="0" t="n">
        <v>51686</v>
      </c>
      <c r="K80" s="0" t="n">
        <v>-310328.28</v>
      </c>
      <c r="L80" s="0" t="n">
        <v>3817494.53</v>
      </c>
      <c r="M80" s="0" t="n">
        <v>-271628.28</v>
      </c>
      <c r="N80" s="0" t="n">
        <v>3507171.25</v>
      </c>
      <c r="O80" s="0" t="n">
        <v>3840450.16</v>
      </c>
      <c r="P80" s="0" t="n">
        <v>-310323.28</v>
      </c>
      <c r="Q80" s="0" t="n">
        <v>3530126.87</v>
      </c>
      <c r="R80" s="0" t="n">
        <v>3840426.83324065</v>
      </c>
      <c r="S80" s="0" t="n">
        <v>3815453.40246374</v>
      </c>
    </row>
    <row r="81" customFormat="false" ht="13.8" hidden="false" customHeight="false" outlineLevel="0" collapsed="false">
      <c r="A81" s="39" t="s">
        <v>574</v>
      </c>
      <c r="B81" s="0" t="n">
        <v>0</v>
      </c>
      <c r="C81" s="0" t="n">
        <v>207.68</v>
      </c>
      <c r="D81" s="0" t="n">
        <v>4799.79</v>
      </c>
      <c r="E81" s="0" t="n">
        <v>1018.2</v>
      </c>
      <c r="F81" s="0" t="n">
        <v>305.41</v>
      </c>
      <c r="G81" s="0" t="n">
        <v>3009.5</v>
      </c>
      <c r="H81" s="0" t="n">
        <v>0</v>
      </c>
      <c r="I81" s="0" t="n">
        <v>48.17</v>
      </c>
      <c r="J81" s="0" t="n">
        <v>143.72</v>
      </c>
      <c r="K81" s="0" t="n">
        <v>-555.93</v>
      </c>
      <c r="L81" s="0" t="n">
        <v>11793.99</v>
      </c>
      <c r="M81" s="0" t="n">
        <v>-555.93</v>
      </c>
      <c r="N81" s="0" t="n">
        <v>11238.06</v>
      </c>
      <c r="O81" s="0" t="n">
        <v>11805.05</v>
      </c>
      <c r="P81" s="0" t="n">
        <v>-555.93</v>
      </c>
      <c r="Q81" s="0" t="n">
        <v>11249.12</v>
      </c>
      <c r="R81" s="0" t="n">
        <v>11533.934467984</v>
      </c>
      <c r="S81" s="0" t="n">
        <v>11522.5944418117</v>
      </c>
    </row>
    <row r="82" customFormat="false" ht="13.8" hidden="false" customHeight="false" outlineLevel="0" collapsed="false">
      <c r="A82" s="39" t="s">
        <v>578</v>
      </c>
      <c r="B82" s="0" t="n">
        <v>0</v>
      </c>
      <c r="C82" s="0" t="n">
        <v>0</v>
      </c>
      <c r="D82" s="0" t="n">
        <v>0</v>
      </c>
      <c r="E82" s="0" t="n">
        <v>670</v>
      </c>
      <c r="F82" s="0" t="n">
        <v>0</v>
      </c>
      <c r="G82" s="0" t="n">
        <v>0</v>
      </c>
      <c r="H82" s="0" t="n">
        <v>0</v>
      </c>
      <c r="I82" s="0" t="n">
        <v>593.75</v>
      </c>
      <c r="J82" s="0" t="n">
        <v>390</v>
      </c>
      <c r="K82" s="0" t="n">
        <v>0</v>
      </c>
      <c r="L82" s="0" t="n">
        <v>1493.75</v>
      </c>
      <c r="M82" s="0" t="n">
        <v>0</v>
      </c>
      <c r="N82" s="0" t="n">
        <v>1493.75</v>
      </c>
      <c r="O82" s="0" t="n">
        <v>1493.75</v>
      </c>
      <c r="P82" s="0" t="n">
        <v>0</v>
      </c>
      <c r="Q82" s="0" t="n">
        <v>1493.75</v>
      </c>
      <c r="R82" s="0" t="n">
        <v>1836.93260914725</v>
      </c>
      <c r="S82" s="0" t="n">
        <v>1836.93260914725</v>
      </c>
    </row>
    <row r="83" customFormat="false" ht="13.8" hidden="false" customHeight="false" outlineLevel="0" collapsed="false">
      <c r="A83" s="39" t="s">
        <v>3944</v>
      </c>
      <c r="B83" s="0" t="n">
        <v>432550</v>
      </c>
      <c r="C83" s="0" t="n">
        <v>183427</v>
      </c>
      <c r="D83" s="0" t="n">
        <v>9731</v>
      </c>
      <c r="E83" s="0" t="n">
        <v>76843</v>
      </c>
      <c r="F83" s="0" t="n">
        <v>9042.9</v>
      </c>
      <c r="G83" s="0" t="n">
        <v>178081.5</v>
      </c>
      <c r="H83" s="0" t="n">
        <v>31059</v>
      </c>
      <c r="I83" s="0" t="n">
        <v>32870</v>
      </c>
      <c r="J83" s="0" t="n">
        <v>84519</v>
      </c>
      <c r="K83" s="0" t="n">
        <v>-139267.38</v>
      </c>
      <c r="L83" s="0" t="n">
        <v>1067531.44</v>
      </c>
      <c r="M83" s="0" t="n">
        <v>-139267.38</v>
      </c>
      <c r="N83" s="0" t="n">
        <v>928264.06</v>
      </c>
      <c r="O83" s="0" t="n">
        <v>1067531.44</v>
      </c>
      <c r="P83" s="0" t="n">
        <v>-139197.38</v>
      </c>
      <c r="Q83" s="0" t="n">
        <v>928334.06</v>
      </c>
      <c r="R83" s="0" t="n">
        <v>576640.043110913</v>
      </c>
      <c r="S83" s="0" t="n">
        <v>576596.562208125</v>
      </c>
    </row>
    <row r="84" customFormat="false" ht="13.8" hidden="false" customHeight="false" outlineLevel="0" collapsed="false">
      <c r="A84" s="39" t="s">
        <v>3944</v>
      </c>
      <c r="B84" s="0" t="n">
        <v>432550</v>
      </c>
      <c r="C84" s="0" t="n">
        <v>183427</v>
      </c>
      <c r="D84" s="0" t="n">
        <v>9731</v>
      </c>
      <c r="E84" s="0" t="n">
        <v>76843</v>
      </c>
      <c r="F84" s="0" t="n">
        <v>9042.9</v>
      </c>
      <c r="G84" s="0" t="n">
        <v>178081.5</v>
      </c>
      <c r="H84" s="0" t="n">
        <v>31059</v>
      </c>
      <c r="I84" s="0" t="n">
        <v>32870</v>
      </c>
      <c r="J84" s="0" t="n">
        <v>84519</v>
      </c>
      <c r="K84" s="0" t="n">
        <v>-139267.38</v>
      </c>
      <c r="L84" s="0" t="n">
        <v>1067531.44</v>
      </c>
      <c r="M84" s="0" t="n">
        <v>-139267.38</v>
      </c>
      <c r="N84" s="0" t="n">
        <v>928264.06</v>
      </c>
      <c r="O84" s="0" t="n">
        <v>1067531.44</v>
      </c>
      <c r="P84" s="0" t="n">
        <v>-139197.38</v>
      </c>
      <c r="Q84" s="0" t="n">
        <v>928334.06</v>
      </c>
      <c r="R84" s="0" t="n">
        <v>576640.043110913</v>
      </c>
      <c r="S84" s="0" t="n">
        <v>576596.562208125</v>
      </c>
    </row>
    <row r="85" customFormat="false" ht="13.8" hidden="false" customHeight="false" outlineLevel="0" collapsed="false">
      <c r="A85" s="39" t="s">
        <v>581</v>
      </c>
      <c r="B85" s="0" t="n">
        <v>105537</v>
      </c>
      <c r="C85" s="0" t="n">
        <v>0</v>
      </c>
      <c r="D85" s="0" t="n">
        <v>1623.06</v>
      </c>
      <c r="E85" s="0" t="n">
        <v>22355.87</v>
      </c>
      <c r="F85" s="0" t="n">
        <v>0</v>
      </c>
      <c r="G85" s="0" t="n">
        <v>3529.5</v>
      </c>
      <c r="H85" s="0" t="n">
        <v>0</v>
      </c>
      <c r="I85" s="0" t="n">
        <v>0</v>
      </c>
      <c r="J85" s="0" t="n">
        <v>17252</v>
      </c>
      <c r="K85" s="0" t="n">
        <v>-189038.45</v>
      </c>
      <c r="L85" s="0" t="n">
        <v>150297.43</v>
      </c>
      <c r="M85" s="0" t="n">
        <v>-189038.45</v>
      </c>
      <c r="N85" s="0" t="n">
        <v>-38741.02</v>
      </c>
      <c r="O85" s="0" t="n">
        <v>150297.43</v>
      </c>
      <c r="P85" s="0" t="n">
        <v>-189038.45</v>
      </c>
      <c r="Q85" s="0" t="n">
        <v>-38741.02</v>
      </c>
      <c r="R85" s="0" t="n">
        <v>-46193.7780927595</v>
      </c>
      <c r="S85" s="0" t="n">
        <v>-46193.7780927595</v>
      </c>
    </row>
    <row r="86" customFormat="false" ht="13.8" hidden="false" customHeight="false" outlineLevel="0" collapsed="false">
      <c r="A86" s="39" t="s">
        <v>591</v>
      </c>
      <c r="B86" s="0" t="n">
        <v>0</v>
      </c>
      <c r="C86" s="0" t="n">
        <v>108</v>
      </c>
      <c r="D86" s="0" t="n">
        <v>71</v>
      </c>
      <c r="E86" s="0" t="n">
        <v>0</v>
      </c>
      <c r="F86" s="0" t="n">
        <v>0</v>
      </c>
      <c r="G86" s="0" t="n">
        <v>2557.42</v>
      </c>
      <c r="H86" s="0" t="n">
        <v>0</v>
      </c>
      <c r="I86" s="0" t="n">
        <v>0</v>
      </c>
      <c r="J86" s="0" t="n">
        <v>0</v>
      </c>
      <c r="K86" s="0" t="n">
        <v>-122375.85</v>
      </c>
      <c r="L86" s="0" t="n">
        <v>2385.43</v>
      </c>
      <c r="M86" s="0" t="n">
        <v>-122375.85</v>
      </c>
      <c r="N86" s="0" t="n">
        <v>-119990.43</v>
      </c>
      <c r="O86" s="0" t="n">
        <v>2385.42</v>
      </c>
      <c r="P86" s="0" t="n">
        <v>-122375.85</v>
      </c>
      <c r="Q86" s="0" t="n">
        <v>-119990.43</v>
      </c>
      <c r="R86" s="0" t="n">
        <v>-115608.839714455</v>
      </c>
      <c r="S86" s="0" t="n">
        <v>-115608.839714455</v>
      </c>
    </row>
    <row r="87" customFormat="false" ht="13.8" hidden="false" customHeight="false" outlineLevel="0" collapsed="false">
      <c r="A87" s="39" t="s">
        <v>596</v>
      </c>
      <c r="B87" s="0" t="n">
        <v>0</v>
      </c>
      <c r="C87" s="0" t="n">
        <v>100</v>
      </c>
      <c r="D87" s="0" t="n">
        <v>0</v>
      </c>
      <c r="E87" s="0" t="n">
        <v>23964</v>
      </c>
      <c r="F87" s="0" t="n">
        <v>0</v>
      </c>
      <c r="G87" s="0" t="n">
        <v>0</v>
      </c>
      <c r="H87" s="0" t="n">
        <v>0</v>
      </c>
      <c r="I87" s="0" t="n">
        <v>20</v>
      </c>
      <c r="J87" s="0" t="n">
        <v>1409</v>
      </c>
      <c r="K87" s="0" t="n">
        <v>-160818.42</v>
      </c>
      <c r="L87" s="0" t="n">
        <v>25497.18</v>
      </c>
      <c r="M87" s="0" t="n">
        <v>-160818.42</v>
      </c>
      <c r="N87" s="0" t="n">
        <v>-135321.24</v>
      </c>
      <c r="O87" s="0" t="n">
        <v>25497.18</v>
      </c>
      <c r="P87" s="0" t="n">
        <v>-160818.42</v>
      </c>
      <c r="Q87" s="0" t="n">
        <v>-135321.24</v>
      </c>
      <c r="R87" s="0" t="n">
        <v>-106964.939333464</v>
      </c>
      <c r="S87" s="0" t="n">
        <v>-106964.939333464</v>
      </c>
    </row>
    <row r="88" customFormat="false" ht="13.8" hidden="false" customHeight="false" outlineLevel="0" collapsed="false">
      <c r="A88" s="39" t="s">
        <v>600</v>
      </c>
      <c r="B88" s="0" t="n">
        <v>0</v>
      </c>
      <c r="C88" s="0" t="n">
        <v>4286</v>
      </c>
      <c r="D88" s="0" t="n">
        <v>16729</v>
      </c>
      <c r="E88" s="0" t="n">
        <v>19913</v>
      </c>
      <c r="F88" s="0" t="n">
        <v>18276</v>
      </c>
      <c r="G88" s="0" t="n">
        <v>17</v>
      </c>
      <c r="H88" s="0" t="n">
        <v>0</v>
      </c>
      <c r="I88" s="0" t="n">
        <v>1986</v>
      </c>
      <c r="J88" s="0" t="n">
        <v>7400</v>
      </c>
      <c r="K88" s="0" t="n">
        <v>-17399</v>
      </c>
      <c r="L88" s="0" t="n">
        <v>65076.1</v>
      </c>
      <c r="M88" s="0" t="n">
        <v>-18174.76</v>
      </c>
      <c r="N88" s="0" t="n">
        <v>50435.56</v>
      </c>
      <c r="O88" s="0" t="n">
        <v>65076.1</v>
      </c>
      <c r="P88" s="0" t="n">
        <v>-18174.76</v>
      </c>
      <c r="Q88" s="0" t="n">
        <v>46901.34</v>
      </c>
      <c r="R88" s="0" t="n">
        <v>51023.9918518688</v>
      </c>
      <c r="S88" s="0" t="n">
        <v>54868.8716033368</v>
      </c>
    </row>
    <row r="89" customFormat="false" ht="13.8" hidden="false" customHeight="false" outlineLevel="0" collapsed="false">
      <c r="A89" s="39" t="s">
        <v>612</v>
      </c>
      <c r="B89" s="0" t="n">
        <v>300</v>
      </c>
      <c r="C89" s="0" t="n">
        <v>0</v>
      </c>
      <c r="D89" s="0" t="n">
        <v>0</v>
      </c>
      <c r="E89" s="0" t="n">
        <v>0</v>
      </c>
      <c r="F89" s="0" t="n">
        <v>0</v>
      </c>
      <c r="G89" s="0" t="n">
        <v>40</v>
      </c>
      <c r="H89" s="0" t="n">
        <v>0</v>
      </c>
      <c r="I89" s="0" t="n">
        <v>0</v>
      </c>
      <c r="J89" s="0" t="n">
        <v>3992.73</v>
      </c>
      <c r="K89" s="0" t="n">
        <v>-2149.92</v>
      </c>
      <c r="L89" s="0" t="n">
        <v>4332.73</v>
      </c>
      <c r="M89" s="0" t="n">
        <v>-2149.92</v>
      </c>
      <c r="N89" s="0" t="n">
        <v>2182.81</v>
      </c>
      <c r="O89" s="0" t="n">
        <v>4332.73</v>
      </c>
      <c r="P89" s="0" t="n">
        <v>-2149.92</v>
      </c>
      <c r="Q89" s="0" t="n">
        <v>2182.81</v>
      </c>
      <c r="R89" s="0" t="n">
        <v>2167.07421941967</v>
      </c>
      <c r="S89" s="0" t="n">
        <v>2167.07421941967</v>
      </c>
    </row>
    <row r="90" customFormat="false" ht="13.8" hidden="false" customHeight="false" outlineLevel="0" collapsed="false">
      <c r="A90" s="39" t="s">
        <v>616</v>
      </c>
      <c r="B90" s="0" t="n">
        <v>438401</v>
      </c>
      <c r="C90" s="0" t="n">
        <v>2807</v>
      </c>
      <c r="D90" s="0" t="n">
        <v>139865</v>
      </c>
      <c r="E90" s="0" t="n">
        <v>49123</v>
      </c>
      <c r="F90" s="0" t="n">
        <v>20546</v>
      </c>
      <c r="G90" s="0" t="n">
        <v>46618</v>
      </c>
      <c r="H90" s="0" t="n">
        <v>0</v>
      </c>
      <c r="I90" s="0" t="n">
        <v>8886</v>
      </c>
      <c r="J90" s="0" t="n">
        <v>23330</v>
      </c>
      <c r="K90" s="0" t="n">
        <v>-8520</v>
      </c>
      <c r="L90" s="0" t="n">
        <v>724127.4</v>
      </c>
      <c r="M90" s="0" t="n">
        <v>-8923.8</v>
      </c>
      <c r="N90" s="0" t="n">
        <v>715203.6</v>
      </c>
      <c r="O90" s="0" t="n">
        <v>724127.4</v>
      </c>
      <c r="P90" s="0" t="n">
        <v>-8923.8</v>
      </c>
      <c r="Q90" s="0" t="n">
        <v>715203.6</v>
      </c>
      <c r="R90" s="0" t="n">
        <v>767431.207986347</v>
      </c>
      <c r="S90" s="0" t="n">
        <v>767431.207986347</v>
      </c>
    </row>
    <row r="91" customFormat="false" ht="13.8" hidden="false" customHeight="false" outlineLevel="0" collapsed="false">
      <c r="A91" s="39" t="s">
        <v>625</v>
      </c>
      <c r="B91" s="0" t="n">
        <v>487175.2</v>
      </c>
      <c r="C91" s="0" t="n">
        <v>0</v>
      </c>
      <c r="D91" s="0" t="n">
        <v>241996.67</v>
      </c>
      <c r="E91" s="0" t="n">
        <v>866930.18</v>
      </c>
      <c r="F91" s="0" t="n">
        <v>57889</v>
      </c>
      <c r="G91" s="0" t="n">
        <v>14010</v>
      </c>
      <c r="H91" s="0" t="n">
        <v>24078</v>
      </c>
      <c r="I91" s="0" t="n">
        <v>3500</v>
      </c>
      <c r="J91" s="0" t="n">
        <v>5000</v>
      </c>
      <c r="K91" s="0" t="n">
        <v>-164604.48</v>
      </c>
      <c r="L91" s="0" t="n">
        <v>1314435.55</v>
      </c>
      <c r="M91" s="0" t="n">
        <v>-164604.48</v>
      </c>
      <c r="N91" s="0" t="n">
        <v>959042.58</v>
      </c>
      <c r="O91" s="0" t="n">
        <v>960156.42</v>
      </c>
      <c r="P91" s="0" t="n">
        <v>-1108.53</v>
      </c>
      <c r="Q91" s="0" t="n">
        <v>959047.89</v>
      </c>
      <c r="R91" s="0" t="n">
        <v>808233.221927902</v>
      </c>
      <c r="S91" s="0" t="n">
        <v>808228.746949694</v>
      </c>
    </row>
    <row r="92" customFormat="false" ht="13.8" hidden="false" customHeight="false" outlineLevel="0" collapsed="false">
      <c r="A92" s="39" t="s">
        <v>629</v>
      </c>
      <c r="B92" s="0" t="n">
        <v>55749.39</v>
      </c>
      <c r="C92" s="0" t="n">
        <v>2843</v>
      </c>
      <c r="D92" s="0" t="n">
        <v>113931</v>
      </c>
      <c r="E92" s="0" t="n">
        <v>129442</v>
      </c>
      <c r="F92" s="0" t="n">
        <v>315737</v>
      </c>
      <c r="G92" s="0" t="n">
        <v>57937</v>
      </c>
      <c r="H92" s="0" t="n">
        <v>0</v>
      </c>
      <c r="I92" s="0" t="n">
        <v>3221</v>
      </c>
      <c r="J92" s="0" t="n">
        <v>50641</v>
      </c>
      <c r="K92" s="0" t="n">
        <v>-9441.99</v>
      </c>
      <c r="L92" s="0" t="n">
        <v>734799.43</v>
      </c>
      <c r="M92" s="0" t="n">
        <v>-9441.99</v>
      </c>
      <c r="N92" s="0" t="n">
        <v>725357.44</v>
      </c>
      <c r="O92" s="0" t="n">
        <v>734808.43</v>
      </c>
      <c r="P92" s="0" t="n">
        <v>-9441.99</v>
      </c>
      <c r="Q92" s="0" t="n">
        <v>725366.44</v>
      </c>
      <c r="R92" s="0" t="n">
        <v>739969.918004847</v>
      </c>
      <c r="S92" s="0" t="n">
        <v>739960.736811873</v>
      </c>
    </row>
    <row r="93" customFormat="false" ht="13.8" hidden="false" customHeight="false" outlineLevel="0" collapsed="false">
      <c r="A93" s="39" t="s">
        <v>647</v>
      </c>
      <c r="B93" s="0" t="n">
        <v>100</v>
      </c>
      <c r="C93" s="0" t="n">
        <v>0</v>
      </c>
      <c r="D93" s="0" t="n">
        <v>895.6</v>
      </c>
      <c r="E93" s="0" t="n">
        <v>4761.25</v>
      </c>
      <c r="F93" s="0" t="n">
        <v>0</v>
      </c>
      <c r="G93" s="0" t="n">
        <v>123090</v>
      </c>
      <c r="H93" s="0" t="n">
        <v>0</v>
      </c>
      <c r="I93" s="0" t="n">
        <v>1544.5</v>
      </c>
      <c r="J93" s="0" t="n">
        <v>1790</v>
      </c>
      <c r="K93" s="0" t="n">
        <v>-51951.8</v>
      </c>
      <c r="L93" s="0" t="n">
        <v>132182</v>
      </c>
      <c r="M93" s="0" t="n">
        <v>-51951.8</v>
      </c>
      <c r="N93" s="0" t="n">
        <v>80230.25</v>
      </c>
      <c r="O93" s="0" t="n">
        <v>132182.09</v>
      </c>
      <c r="P93" s="0" t="n">
        <v>-51951.84</v>
      </c>
      <c r="Q93" s="0" t="n">
        <v>80230.25</v>
      </c>
      <c r="R93" s="0" t="n">
        <v>79085.0752469292</v>
      </c>
      <c r="S93" s="0" t="n">
        <v>79085.0752469292</v>
      </c>
    </row>
    <row r="94" customFormat="false" ht="13.8" hidden="false" customHeight="false" outlineLevel="0" collapsed="false">
      <c r="A94" s="39" t="s">
        <v>652</v>
      </c>
      <c r="B94" s="0" t="n">
        <v>255304</v>
      </c>
      <c r="C94" s="0" t="n">
        <v>1184</v>
      </c>
      <c r="D94" s="0" t="n">
        <v>8315</v>
      </c>
      <c r="E94" s="0" t="n">
        <v>170916.4</v>
      </c>
      <c r="F94" s="0" t="n">
        <v>29471.75</v>
      </c>
      <c r="G94" s="0" t="n">
        <v>29057</v>
      </c>
      <c r="H94" s="0" t="n">
        <v>17837</v>
      </c>
      <c r="I94" s="0" t="n">
        <v>2803</v>
      </c>
      <c r="J94" s="0" t="n">
        <v>26396</v>
      </c>
      <c r="K94" s="0" t="n">
        <v>-175663.77</v>
      </c>
      <c r="L94" s="0" t="n">
        <v>543629.55</v>
      </c>
      <c r="M94" s="0" t="n">
        <v>-175663.77</v>
      </c>
      <c r="N94" s="0" t="n">
        <v>182466.06</v>
      </c>
      <c r="O94" s="0" t="n">
        <v>265814.07</v>
      </c>
      <c r="P94" s="0" t="n">
        <v>-81921.88</v>
      </c>
      <c r="Q94" s="0" t="n">
        <v>183192.89</v>
      </c>
      <c r="R94" s="0" t="n">
        <v>187831.118190632</v>
      </c>
      <c r="S94" s="0" t="n">
        <v>187085.88571117</v>
      </c>
    </row>
    <row r="95" customFormat="false" ht="13.8" hidden="false" customHeight="false" outlineLevel="0" collapsed="false">
      <c r="A95" s="39" t="s">
        <v>655</v>
      </c>
      <c r="B95" s="0" t="n">
        <v>9143.33</v>
      </c>
      <c r="C95" s="0" t="n">
        <v>4815</v>
      </c>
      <c r="D95" s="0" t="n">
        <v>11504</v>
      </c>
      <c r="E95" s="0" t="n">
        <v>43060.08</v>
      </c>
      <c r="F95" s="0" t="n">
        <v>0</v>
      </c>
      <c r="G95" s="0" t="n">
        <v>24951.58</v>
      </c>
      <c r="H95" s="0" t="n">
        <v>0</v>
      </c>
      <c r="I95" s="0" t="n">
        <v>0</v>
      </c>
      <c r="J95" s="0" t="n">
        <v>1589</v>
      </c>
      <c r="K95" s="0" t="n">
        <v>-762.08</v>
      </c>
      <c r="L95" s="0" t="n">
        <v>96451.62</v>
      </c>
      <c r="M95" s="0" t="n">
        <v>-762.08</v>
      </c>
      <c r="N95" s="0" t="n">
        <v>95691.54</v>
      </c>
      <c r="O95" s="0" t="n">
        <v>96467.37</v>
      </c>
      <c r="P95" s="0" t="n">
        <v>-762.05</v>
      </c>
      <c r="Q95" s="0" t="n">
        <v>95705.29</v>
      </c>
      <c r="R95" s="0" t="n">
        <v>107548.248686164</v>
      </c>
      <c r="S95" s="0" t="n">
        <v>107532.797205693</v>
      </c>
    </row>
    <row r="96" customFormat="false" ht="13.8" hidden="false" customHeight="false" outlineLevel="0" collapsed="false">
      <c r="A96" s="39" t="s">
        <v>660</v>
      </c>
      <c r="B96" s="0" t="n">
        <v>19500</v>
      </c>
      <c r="C96" s="0" t="n">
        <v>30835</v>
      </c>
      <c r="D96" s="0" t="n">
        <v>0</v>
      </c>
      <c r="E96" s="0" t="n">
        <v>103584</v>
      </c>
      <c r="F96" s="0" t="n">
        <v>2509</v>
      </c>
      <c r="G96" s="0" t="n">
        <v>78286</v>
      </c>
      <c r="H96" s="0" t="n">
        <v>22665</v>
      </c>
      <c r="I96" s="0" t="n">
        <v>0</v>
      </c>
      <c r="J96" s="0" t="n">
        <v>7177.78</v>
      </c>
      <c r="K96" s="0" t="n">
        <v>-1073.4</v>
      </c>
      <c r="L96" s="0" t="n">
        <v>264645</v>
      </c>
      <c r="M96" s="0" t="n">
        <v>-1073.4</v>
      </c>
      <c r="N96" s="0" t="n">
        <v>264260.69</v>
      </c>
      <c r="O96" s="0" t="n">
        <v>265260.69</v>
      </c>
      <c r="P96" s="0" t="n">
        <v>-1073.4</v>
      </c>
      <c r="Q96" s="0" t="n">
        <v>264187.29</v>
      </c>
      <c r="R96" s="0" t="n">
        <v>238102.344106781</v>
      </c>
      <c r="S96" s="0" t="n">
        <v>238168.496842809</v>
      </c>
    </row>
    <row r="97" customFormat="false" ht="13.8" hidden="false" customHeight="false" outlineLevel="0" collapsed="false">
      <c r="A97" s="39" t="s">
        <v>665</v>
      </c>
      <c r="B97" s="0" t="n">
        <v>118008</v>
      </c>
      <c r="C97" s="0" t="n">
        <v>183035</v>
      </c>
      <c r="D97" s="0" t="n">
        <v>53954</v>
      </c>
      <c r="E97" s="0" t="n">
        <v>362562</v>
      </c>
      <c r="F97" s="0" t="n">
        <v>145519</v>
      </c>
      <c r="G97" s="0" t="n">
        <v>570162</v>
      </c>
      <c r="H97" s="0" t="n">
        <v>9915</v>
      </c>
      <c r="I97" s="0" t="n">
        <v>2589</v>
      </c>
      <c r="J97" s="0" t="n">
        <v>16307</v>
      </c>
      <c r="K97" s="0" t="n">
        <v>-95424.52</v>
      </c>
      <c r="L97" s="0" t="n">
        <v>1462458.45</v>
      </c>
      <c r="M97" s="0" t="n">
        <v>-95244.52</v>
      </c>
      <c r="N97" s="0" t="n">
        <v>681805.51</v>
      </c>
      <c r="O97" s="0" t="n">
        <v>731499.22</v>
      </c>
      <c r="P97" s="0" t="n">
        <v>-41184.21</v>
      </c>
      <c r="Q97" s="0" t="n">
        <v>690315.01</v>
      </c>
      <c r="R97" s="0" t="n">
        <v>569962.448047587</v>
      </c>
      <c r="S97" s="0" t="n">
        <v>562936.531789934</v>
      </c>
    </row>
    <row r="98" customFormat="false" ht="13.8" hidden="false" customHeight="false" outlineLevel="0" collapsed="false">
      <c r="A98" s="39" t="s">
        <v>669</v>
      </c>
      <c r="B98" s="0" t="n">
        <v>38500</v>
      </c>
      <c r="C98" s="0" t="n">
        <v>526</v>
      </c>
      <c r="D98" s="0" t="n">
        <v>19149</v>
      </c>
      <c r="E98" s="0" t="n">
        <v>4032</v>
      </c>
      <c r="F98" s="0" t="n">
        <v>8300</v>
      </c>
      <c r="G98" s="0" t="n">
        <v>2577</v>
      </c>
      <c r="H98" s="0" t="n">
        <v>0</v>
      </c>
      <c r="I98" s="0" t="n">
        <v>2192</v>
      </c>
      <c r="J98" s="0" t="n">
        <v>24100</v>
      </c>
      <c r="K98" s="0" t="n">
        <v>-2158</v>
      </c>
      <c r="L98" s="0" t="n">
        <v>93858.415</v>
      </c>
      <c r="M98" s="0" t="n">
        <v>-611.31</v>
      </c>
      <c r="N98" s="0" t="n">
        <v>92072.465</v>
      </c>
      <c r="O98" s="0" t="n">
        <v>94357.51</v>
      </c>
      <c r="P98" s="0" t="n">
        <v>-1785.95</v>
      </c>
      <c r="Q98" s="0" t="n">
        <v>92571.56</v>
      </c>
      <c r="R98" s="0" t="n">
        <v>58602.0594167152</v>
      </c>
      <c r="S98" s="0" t="n">
        <v>58286.1093036936</v>
      </c>
    </row>
    <row r="99" customFormat="false" ht="13.8" hidden="false" customHeight="false" outlineLevel="0" collapsed="false">
      <c r="A99" s="39" t="s">
        <v>674</v>
      </c>
      <c r="B99" s="0" t="n">
        <v>124000</v>
      </c>
      <c r="C99" s="0" t="n">
        <v>2315</v>
      </c>
      <c r="D99" s="0" t="n">
        <v>659</v>
      </c>
      <c r="E99" s="0" t="n">
        <v>4977</v>
      </c>
      <c r="F99" s="0" t="n">
        <v>0</v>
      </c>
      <c r="G99" s="0" t="n">
        <v>811781</v>
      </c>
      <c r="H99" s="0" t="n">
        <v>19098</v>
      </c>
      <c r="I99" s="0" t="n">
        <v>121332</v>
      </c>
      <c r="J99" s="0" t="n">
        <v>23463</v>
      </c>
      <c r="K99" s="0" t="n">
        <v>-394172.67</v>
      </c>
      <c r="L99" s="0" t="n">
        <v>1107610</v>
      </c>
      <c r="M99" s="0" t="n">
        <v>-394172.7</v>
      </c>
      <c r="N99" s="0" t="n">
        <v>356718.66</v>
      </c>
      <c r="O99" s="0" t="n">
        <v>696195.19</v>
      </c>
      <c r="P99" s="0" t="n">
        <v>-306950.52</v>
      </c>
      <c r="Q99" s="0" t="n">
        <v>386958.66</v>
      </c>
      <c r="R99" s="0" t="n">
        <v>221894.138995396</v>
      </c>
      <c r="S99" s="0" t="n">
        <v>204553.581832983</v>
      </c>
    </row>
    <row r="100" customFormat="false" ht="13.8" hidden="false" customHeight="false" outlineLevel="0" collapsed="false">
      <c r="A100" s="39" t="s">
        <v>677</v>
      </c>
      <c r="B100" s="0" t="n">
        <v>143584.5</v>
      </c>
      <c r="C100" s="0" t="n">
        <v>0</v>
      </c>
      <c r="D100" s="0" t="n">
        <v>0</v>
      </c>
      <c r="E100" s="0" t="n">
        <v>7003.67</v>
      </c>
      <c r="F100" s="0" t="n">
        <v>0</v>
      </c>
      <c r="G100" s="0" t="n">
        <v>419</v>
      </c>
      <c r="H100" s="0" t="n">
        <v>0</v>
      </c>
      <c r="I100" s="0" t="n">
        <v>4621.47</v>
      </c>
      <c r="J100" s="0" t="n">
        <v>6100</v>
      </c>
      <c r="K100" s="0" t="n">
        <v>-1845.82</v>
      </c>
      <c r="L100" s="0" t="n">
        <v>161265.02</v>
      </c>
      <c r="M100" s="0" t="n">
        <v>-1845.82</v>
      </c>
      <c r="N100" s="0" t="n">
        <v>159419.2</v>
      </c>
      <c r="O100" s="0" t="n">
        <v>161265.02</v>
      </c>
      <c r="P100" s="0" t="n">
        <v>-1845.82</v>
      </c>
      <c r="Q100" s="0" t="n">
        <v>159419.2</v>
      </c>
      <c r="R100" s="0" t="n">
        <v>153597.822261381</v>
      </c>
      <c r="S100" s="0" t="n">
        <v>153597.822261381</v>
      </c>
    </row>
    <row r="101" customFormat="false" ht="13.8" hidden="false" customHeight="false" outlineLevel="0" collapsed="false">
      <c r="A101" s="39" t="s">
        <v>688</v>
      </c>
      <c r="B101" s="0" t="n">
        <v>0</v>
      </c>
      <c r="C101" s="0" t="n">
        <v>31280</v>
      </c>
      <c r="D101" s="0" t="n">
        <v>5</v>
      </c>
      <c r="E101" s="0" t="n">
        <v>8016.8</v>
      </c>
      <c r="F101" s="0" t="n">
        <v>0</v>
      </c>
      <c r="G101" s="0" t="n">
        <v>1196</v>
      </c>
      <c r="H101" s="0" t="n">
        <v>0</v>
      </c>
      <c r="I101" s="0" t="n">
        <v>480</v>
      </c>
      <c r="J101" s="0" t="n">
        <v>2623</v>
      </c>
      <c r="K101" s="0" t="n">
        <v>-1870</v>
      </c>
      <c r="L101" s="0" t="n">
        <v>44096</v>
      </c>
      <c r="M101" s="0" t="n">
        <v>-2153</v>
      </c>
      <c r="N101" s="0" t="n">
        <v>20293</v>
      </c>
      <c r="O101" s="0" t="n">
        <v>27137</v>
      </c>
      <c r="P101" s="0" t="n">
        <v>-1755</v>
      </c>
      <c r="Q101" s="0" t="n">
        <v>25382</v>
      </c>
      <c r="R101" s="0" t="n">
        <v>27292.7556687337</v>
      </c>
      <c r="S101" s="0" t="n">
        <v>21820.6560076279</v>
      </c>
    </row>
    <row r="102" customFormat="false" ht="13.8" hidden="false" customHeight="false" outlineLevel="0" collapsed="false">
      <c r="A102" s="39" t="s">
        <v>693</v>
      </c>
      <c r="B102" s="0" t="n">
        <v>36239</v>
      </c>
      <c r="C102" s="0" t="n">
        <v>0</v>
      </c>
      <c r="D102" s="0" t="n">
        <v>24617</v>
      </c>
      <c r="E102" s="0" t="n">
        <v>786162</v>
      </c>
      <c r="F102" s="0" t="n">
        <v>142993</v>
      </c>
      <c r="G102" s="0" t="n">
        <v>175357</v>
      </c>
      <c r="H102" s="0" t="n">
        <v>64259</v>
      </c>
      <c r="I102" s="0" t="n">
        <v>1497</v>
      </c>
      <c r="J102" s="0" t="n">
        <v>27782.18</v>
      </c>
      <c r="K102" s="0" t="n">
        <v>-10792.08</v>
      </c>
      <c r="L102" s="0" t="n">
        <v>1143872.14</v>
      </c>
      <c r="M102" s="0" t="n">
        <v>-10792.08</v>
      </c>
      <c r="N102" s="0" t="n">
        <v>1133080.06</v>
      </c>
      <c r="O102" s="0" t="n">
        <v>1145990.94</v>
      </c>
      <c r="P102" s="0" t="n">
        <v>-10792.05</v>
      </c>
      <c r="Q102" s="0" t="n">
        <v>1135198.86</v>
      </c>
      <c r="R102" s="0" t="n">
        <v>1143527.61784524</v>
      </c>
      <c r="S102" s="0" t="n">
        <v>1141393.27257582</v>
      </c>
    </row>
    <row r="103" customFormat="false" ht="13.8" hidden="false" customHeight="false" outlineLevel="0" collapsed="false">
      <c r="A103" s="39" t="s">
        <v>701</v>
      </c>
      <c r="B103" s="0" t="n">
        <v>13457</v>
      </c>
      <c r="C103" s="0" t="n">
        <v>158</v>
      </c>
      <c r="D103" s="0" t="n">
        <v>0</v>
      </c>
      <c r="E103" s="0" t="n">
        <v>50</v>
      </c>
      <c r="F103" s="0" t="n">
        <v>0</v>
      </c>
      <c r="G103" s="0" t="n">
        <v>800</v>
      </c>
      <c r="H103" s="0" t="n">
        <v>0</v>
      </c>
      <c r="I103" s="0" t="n">
        <v>67</v>
      </c>
      <c r="J103" s="0" t="n">
        <v>3944</v>
      </c>
      <c r="K103" s="0" t="n">
        <v>-8014</v>
      </c>
      <c r="L103" s="0" t="n">
        <v>13072.19</v>
      </c>
      <c r="M103" s="0" t="n">
        <v>-8144.61</v>
      </c>
      <c r="N103" s="0" t="n">
        <v>4927.58</v>
      </c>
      <c r="O103" s="0" t="n">
        <v>13072.19</v>
      </c>
      <c r="P103" s="0" t="n">
        <v>-8144.61</v>
      </c>
      <c r="Q103" s="0" t="n">
        <v>4927.58</v>
      </c>
      <c r="R103" s="0" t="n">
        <v>5301.07582110594</v>
      </c>
      <c r="S103" s="0" t="n">
        <v>5301.07582110594</v>
      </c>
    </row>
    <row r="104" customFormat="false" ht="13.8" hidden="false" customHeight="false" outlineLevel="0" collapsed="false">
      <c r="A104" s="39" t="s">
        <v>707</v>
      </c>
      <c r="B104" s="0" t="n">
        <v>0</v>
      </c>
      <c r="C104" s="0" t="n">
        <v>33723.25</v>
      </c>
      <c r="D104" s="0" t="n">
        <v>24.9</v>
      </c>
      <c r="E104" s="0" t="n">
        <v>12729</v>
      </c>
      <c r="F104" s="0" t="n">
        <v>0</v>
      </c>
      <c r="G104" s="0" t="n">
        <v>56311</v>
      </c>
      <c r="H104" s="0" t="n">
        <v>3913</v>
      </c>
      <c r="I104" s="0" t="n">
        <v>275</v>
      </c>
      <c r="J104" s="0" t="n">
        <v>9757</v>
      </c>
      <c r="K104" s="0" t="n">
        <v>-29681.51</v>
      </c>
      <c r="L104" s="0" t="n">
        <v>116740.78</v>
      </c>
      <c r="M104" s="0" t="n">
        <v>-29681.49</v>
      </c>
      <c r="N104" s="0" t="n">
        <v>87059.27</v>
      </c>
      <c r="O104" s="0" t="n">
        <v>119065.78</v>
      </c>
      <c r="P104" s="0" t="n">
        <v>-29681.51</v>
      </c>
      <c r="Q104" s="0" t="n">
        <v>89384.27</v>
      </c>
      <c r="R104" s="0" t="n">
        <v>72645.59925441</v>
      </c>
      <c r="S104" s="0" t="n">
        <v>70755.9936418508</v>
      </c>
    </row>
    <row r="105" customFormat="false" ht="13.8" hidden="false" customHeight="false" outlineLevel="0" collapsed="false">
      <c r="A105" s="39" t="s">
        <v>711</v>
      </c>
      <c r="B105" s="0" t="n">
        <v>25000</v>
      </c>
      <c r="C105" s="0" t="n">
        <v>0</v>
      </c>
      <c r="D105" s="0" t="n">
        <v>0</v>
      </c>
      <c r="E105" s="0" t="n">
        <v>1901</v>
      </c>
      <c r="F105" s="0" t="n">
        <v>0</v>
      </c>
      <c r="G105" s="0" t="n">
        <v>144939</v>
      </c>
      <c r="H105" s="0" t="n">
        <v>0</v>
      </c>
      <c r="I105" s="0" t="n">
        <v>495</v>
      </c>
      <c r="J105" s="0" t="n">
        <v>8942</v>
      </c>
      <c r="K105" s="0" t="n">
        <v>-76116.51</v>
      </c>
      <c r="L105" s="0" t="n">
        <v>181314.71</v>
      </c>
      <c r="M105" s="0" t="n">
        <v>-76166.51</v>
      </c>
      <c r="N105" s="0" t="n">
        <v>105198.2</v>
      </c>
      <c r="O105" s="0" t="n">
        <v>181314.71</v>
      </c>
      <c r="P105" s="0" t="n">
        <v>-76357.13</v>
      </c>
      <c r="Q105" s="0" t="n">
        <v>104957.58</v>
      </c>
      <c r="R105" s="0" t="n">
        <v>82963.9247858442</v>
      </c>
      <c r="S105" s="0" t="n">
        <v>83154.1233363631</v>
      </c>
    </row>
    <row r="106" customFormat="false" ht="13.8" hidden="false" customHeight="false" outlineLevel="0" collapsed="false">
      <c r="A106" s="39" t="s">
        <v>714</v>
      </c>
      <c r="B106" s="0" t="n">
        <v>18000</v>
      </c>
      <c r="C106" s="0" t="n">
        <v>11725</v>
      </c>
      <c r="D106" s="0" t="n">
        <v>0</v>
      </c>
      <c r="E106" s="0" t="n">
        <v>39236</v>
      </c>
      <c r="F106" s="0" t="n">
        <v>0</v>
      </c>
      <c r="G106" s="0" t="n">
        <v>0</v>
      </c>
      <c r="H106" s="0" t="n">
        <v>0</v>
      </c>
      <c r="I106" s="0" t="n">
        <v>997</v>
      </c>
      <c r="J106" s="0" t="n">
        <v>3889.5</v>
      </c>
      <c r="K106" s="0" t="n">
        <v>-10306.62</v>
      </c>
      <c r="L106" s="0" t="n">
        <v>73729.91</v>
      </c>
      <c r="M106" s="0" t="n">
        <v>-10306.62</v>
      </c>
      <c r="N106" s="0" t="n">
        <v>63423.29</v>
      </c>
      <c r="O106" s="0" t="n">
        <v>73729.91</v>
      </c>
      <c r="P106" s="0" t="n">
        <v>-10306.62</v>
      </c>
      <c r="Q106" s="0" t="n">
        <v>63423.29</v>
      </c>
      <c r="R106" s="0" t="n">
        <v>38285.5167877796</v>
      </c>
      <c r="S106" s="0" t="n">
        <v>38285.5167877796</v>
      </c>
    </row>
    <row r="107" customFormat="false" ht="13.8" hidden="false" customHeight="false" outlineLevel="0" collapsed="false">
      <c r="A107" s="39" t="s">
        <v>719</v>
      </c>
      <c r="B107" s="0" t="n">
        <v>204000</v>
      </c>
      <c r="C107" s="0" t="n">
        <v>6426</v>
      </c>
      <c r="D107" s="0" t="n">
        <v>20331</v>
      </c>
      <c r="E107" s="0" t="n">
        <v>295997</v>
      </c>
      <c r="F107" s="0" t="n">
        <v>0</v>
      </c>
      <c r="G107" s="0" t="n">
        <v>10450</v>
      </c>
      <c r="H107" s="0" t="n">
        <v>11002</v>
      </c>
      <c r="I107" s="0" t="n">
        <v>635</v>
      </c>
      <c r="J107" s="0" t="n">
        <v>19486</v>
      </c>
      <c r="K107" s="0" t="n">
        <v>-235665</v>
      </c>
      <c r="L107" s="0" t="n">
        <v>569093.185</v>
      </c>
      <c r="M107" s="0" t="n">
        <v>-237102.345</v>
      </c>
      <c r="N107" s="0" t="n">
        <v>331990.84</v>
      </c>
      <c r="O107" s="0" t="n">
        <v>569093.185</v>
      </c>
      <c r="P107" s="0" t="n">
        <v>-237094.97</v>
      </c>
      <c r="Q107" s="0" t="n">
        <v>331998.215</v>
      </c>
      <c r="R107" s="0" t="n">
        <v>357162.686386995</v>
      </c>
      <c r="S107" s="0" t="n">
        <v>357154.752384061</v>
      </c>
    </row>
    <row r="108" customFormat="false" ht="13.8" hidden="false" customHeight="false" outlineLevel="0" collapsed="false">
      <c r="A108" s="39" t="s">
        <v>725</v>
      </c>
      <c r="B108" s="0" t="n">
        <v>24550</v>
      </c>
      <c r="C108" s="0" t="n">
        <v>0</v>
      </c>
      <c r="D108" s="0" t="n">
        <v>4066</v>
      </c>
      <c r="E108" s="0" t="n">
        <v>16631.85</v>
      </c>
      <c r="F108" s="0" t="n">
        <v>5040</v>
      </c>
      <c r="G108" s="0" t="n">
        <v>0</v>
      </c>
      <c r="H108" s="0" t="n">
        <v>0</v>
      </c>
      <c r="I108" s="0" t="n">
        <v>42.5</v>
      </c>
      <c r="J108" s="0" t="n">
        <v>1572</v>
      </c>
      <c r="K108" s="0" t="n">
        <v>-3659.89</v>
      </c>
      <c r="L108" s="0" t="n">
        <v>30836.19</v>
      </c>
      <c r="M108" s="0" t="n">
        <v>-955.89</v>
      </c>
      <c r="N108" s="0" t="n">
        <v>29614.65</v>
      </c>
      <c r="O108" s="0" t="n">
        <v>32540.54</v>
      </c>
      <c r="P108" s="0" t="n">
        <v>-2905.89</v>
      </c>
      <c r="Q108" s="0" t="n">
        <v>29614.65</v>
      </c>
      <c r="R108" s="0" t="n">
        <v>29700.8111323699</v>
      </c>
      <c r="S108" s="0" t="n">
        <v>29700.8111323699</v>
      </c>
    </row>
    <row r="109" customFormat="false" ht="13.8" hidden="false" customHeight="false" outlineLevel="0" collapsed="false">
      <c r="A109" s="39" t="s">
        <v>728</v>
      </c>
      <c r="B109" s="0" t="n">
        <v>156250</v>
      </c>
      <c r="C109" s="0" t="n">
        <v>22993</v>
      </c>
      <c r="D109" s="0" t="n">
        <v>61057.8</v>
      </c>
      <c r="E109" s="0" t="n">
        <v>26671.5</v>
      </c>
      <c r="F109" s="0" t="n">
        <v>466</v>
      </c>
      <c r="G109" s="0" t="n">
        <v>1950</v>
      </c>
      <c r="H109" s="0" t="n">
        <v>0</v>
      </c>
      <c r="I109" s="0" t="n">
        <v>3610</v>
      </c>
      <c r="J109" s="0" t="n">
        <v>14881</v>
      </c>
      <c r="K109" s="0" t="n">
        <v>-33915.82</v>
      </c>
      <c r="L109" s="0" t="n">
        <v>291580</v>
      </c>
      <c r="M109" s="0" t="n">
        <v>-35265.45</v>
      </c>
      <c r="N109" s="0" t="n">
        <v>256315.21</v>
      </c>
      <c r="O109" s="0" t="n">
        <v>291580.67</v>
      </c>
      <c r="P109" s="0" t="n">
        <v>-35265.45</v>
      </c>
      <c r="Q109" s="0" t="n">
        <v>256315.21</v>
      </c>
      <c r="R109" s="0" t="n">
        <v>216008.470658777</v>
      </c>
      <c r="S109" s="0" t="n">
        <v>216008.470658777</v>
      </c>
    </row>
    <row r="110" customFormat="false" ht="13.8" hidden="false" customHeight="false" outlineLevel="0" collapsed="false">
      <c r="A110" s="39" t="s">
        <v>735</v>
      </c>
      <c r="B110" s="0" t="n">
        <v>113980.2</v>
      </c>
      <c r="C110" s="0" t="n">
        <v>21588.25</v>
      </c>
      <c r="D110" s="0" t="n">
        <v>8825.16</v>
      </c>
      <c r="E110" s="0" t="n">
        <v>95977.15</v>
      </c>
      <c r="F110" s="0" t="n">
        <v>10260.75</v>
      </c>
      <c r="G110" s="0" t="n">
        <v>59154.5</v>
      </c>
      <c r="H110" s="0" t="n">
        <v>7408</v>
      </c>
      <c r="I110" s="0" t="n">
        <v>1427.54</v>
      </c>
      <c r="J110" s="0" t="n">
        <v>31923.5</v>
      </c>
      <c r="K110" s="0" t="n">
        <v>-6373.77</v>
      </c>
      <c r="L110" s="0" t="n">
        <v>350382.2</v>
      </c>
      <c r="M110" s="0" t="n">
        <v>-6373.77</v>
      </c>
      <c r="N110" s="0" t="n">
        <v>344088.43</v>
      </c>
      <c r="O110" s="0" t="n">
        <v>350381.51</v>
      </c>
      <c r="P110" s="0" t="n">
        <v>-6373.77</v>
      </c>
      <c r="Q110" s="0" t="n">
        <v>344007.73</v>
      </c>
      <c r="R110" s="0" t="n">
        <v>212376.53731242</v>
      </c>
      <c r="S110" s="0" t="n">
        <v>212426.358246854</v>
      </c>
    </row>
    <row r="111" customFormat="false" ht="13.8" hidden="false" customHeight="false" outlineLevel="0" collapsed="false">
      <c r="A111" s="39" t="s">
        <v>739</v>
      </c>
      <c r="B111" s="0" t="n">
        <v>552965.96</v>
      </c>
      <c r="C111" s="0" t="n">
        <v>0</v>
      </c>
      <c r="D111" s="0" t="n">
        <v>1942</v>
      </c>
      <c r="E111" s="0" t="n">
        <v>106864.93</v>
      </c>
      <c r="F111" s="0" t="n">
        <v>0</v>
      </c>
      <c r="G111" s="0" t="n">
        <v>110454.75</v>
      </c>
      <c r="H111" s="0" t="n">
        <v>3918</v>
      </c>
      <c r="I111" s="0" t="n">
        <v>600</v>
      </c>
      <c r="J111" s="0" t="n">
        <v>10035.3</v>
      </c>
      <c r="K111" s="0" t="n">
        <v>-18557.26</v>
      </c>
      <c r="L111" s="0" t="n">
        <v>376232.73</v>
      </c>
      <c r="M111" s="0" t="n">
        <v>-14631.26</v>
      </c>
      <c r="N111" s="0" t="n">
        <v>358551.47</v>
      </c>
      <c r="O111" s="0" t="n">
        <v>375907.64</v>
      </c>
      <c r="P111" s="0" t="n">
        <v>-15242.17</v>
      </c>
      <c r="Q111" s="0" t="n">
        <v>360665.47</v>
      </c>
      <c r="R111" s="0" t="n">
        <v>249473.551297232</v>
      </c>
      <c r="S111" s="0" t="n">
        <v>248011.290195712</v>
      </c>
    </row>
    <row r="112" customFormat="false" ht="13.8" hidden="false" customHeight="false" outlineLevel="0" collapsed="false">
      <c r="A112" s="32" t="s">
        <v>4288</v>
      </c>
      <c r="B112" s="0" t="n">
        <v>20400</v>
      </c>
      <c r="C112" s="0" t="n">
        <v>0</v>
      </c>
      <c r="D112" s="0" t="n">
        <v>0</v>
      </c>
      <c r="E112" s="0" t="n">
        <v>748</v>
      </c>
      <c r="F112" s="0" t="n">
        <v>0</v>
      </c>
      <c r="G112" s="0" t="n">
        <v>595</v>
      </c>
      <c r="H112" s="0" t="n">
        <v>0</v>
      </c>
      <c r="I112" s="0" t="n">
        <v>7</v>
      </c>
      <c r="J112" s="0" t="n">
        <v>11079</v>
      </c>
      <c r="K112" s="0" t="n">
        <v>-33241.2</v>
      </c>
      <c r="L112" s="0" t="n">
        <v>32831.29</v>
      </c>
      <c r="M112" s="0" t="n">
        <v>-33241.24</v>
      </c>
      <c r="N112" s="0" t="n">
        <v>-409.95</v>
      </c>
      <c r="O112" s="0" t="n">
        <v>32831.29</v>
      </c>
      <c r="P112" s="0" t="n">
        <v>-33241.24</v>
      </c>
      <c r="Q112" s="0" t="n">
        <v>-409.95</v>
      </c>
      <c r="R112" s="0" t="n">
        <v>-204.545481111261</v>
      </c>
      <c r="S112" s="0" t="n">
        <v>-204.545481111261</v>
      </c>
    </row>
    <row r="113" customFormat="false" ht="13.8" hidden="false" customHeight="false" outlineLevel="0" collapsed="false">
      <c r="A113" s="39" t="s">
        <v>752</v>
      </c>
      <c r="B113" s="0" t="n">
        <v>60000</v>
      </c>
      <c r="C113" s="0" t="n">
        <v>534661.5</v>
      </c>
      <c r="D113" s="0" t="n">
        <v>521845</v>
      </c>
      <c r="E113" s="0" t="n">
        <v>1134252</v>
      </c>
      <c r="F113" s="0" t="n">
        <v>157438</v>
      </c>
      <c r="G113" s="0" t="n">
        <v>296390</v>
      </c>
      <c r="H113" s="0" t="n">
        <v>25464</v>
      </c>
      <c r="I113" s="0" t="n">
        <v>8058</v>
      </c>
      <c r="J113" s="0" t="n">
        <v>277540.9</v>
      </c>
      <c r="K113" s="0" t="n">
        <v>-44082.38</v>
      </c>
      <c r="L113" s="0" t="n">
        <v>3057252.03</v>
      </c>
      <c r="M113" s="0" t="n">
        <v>-44082.38</v>
      </c>
      <c r="N113" s="0" t="n">
        <v>3013169.65</v>
      </c>
      <c r="O113" s="0" t="n">
        <v>3057252.03</v>
      </c>
      <c r="P113" s="0" t="n">
        <v>-44082.38</v>
      </c>
      <c r="Q113" s="0" t="n">
        <v>3013169.65</v>
      </c>
      <c r="R113" s="0" t="n">
        <v>2193823.88426881</v>
      </c>
      <c r="S113" s="0" t="n">
        <v>2193823.88426881</v>
      </c>
    </row>
    <row r="114" customFormat="false" ht="13.8" hidden="false" customHeight="false" outlineLevel="0" collapsed="false">
      <c r="A114" s="39" t="s">
        <v>757</v>
      </c>
      <c r="B114" s="0" t="n">
        <v>1068152.64</v>
      </c>
      <c r="C114" s="0" t="n">
        <v>61355</v>
      </c>
      <c r="D114" s="0" t="n">
        <v>383302</v>
      </c>
      <c r="E114" s="0" t="n">
        <v>197774.34</v>
      </c>
      <c r="F114" s="0" t="n">
        <v>0</v>
      </c>
      <c r="G114" s="0" t="n">
        <v>146901</v>
      </c>
      <c r="H114" s="0" t="n">
        <v>26010</v>
      </c>
      <c r="I114" s="0" t="n">
        <v>13444</v>
      </c>
      <c r="J114" s="0" t="n">
        <v>34129</v>
      </c>
      <c r="K114" s="0" t="n">
        <v>-78588.21</v>
      </c>
      <c r="L114" s="0" t="n">
        <v>1931055.16</v>
      </c>
      <c r="M114" s="0" t="n">
        <v>-78588.21</v>
      </c>
      <c r="N114" s="0" t="n">
        <v>1852546.1</v>
      </c>
      <c r="O114" s="0" t="n">
        <v>1931055.16</v>
      </c>
      <c r="P114" s="0" t="n">
        <v>-78509.06</v>
      </c>
      <c r="Q114" s="0" t="n">
        <v>1852546.1</v>
      </c>
      <c r="R114" s="0" t="n">
        <v>1574421.54021399</v>
      </c>
      <c r="S114" s="0" t="n">
        <v>1574421.54021399</v>
      </c>
    </row>
    <row r="115" customFormat="false" ht="13.8" hidden="false" customHeight="false" outlineLevel="0" collapsed="false">
      <c r="A115" s="39" t="s">
        <v>760</v>
      </c>
      <c r="B115" s="0" t="n">
        <v>223965</v>
      </c>
      <c r="C115" s="0" t="n">
        <v>49547</v>
      </c>
      <c r="D115" s="0" t="n">
        <v>69969</v>
      </c>
      <c r="E115" s="0" t="n">
        <v>89725.5</v>
      </c>
      <c r="F115" s="0" t="n">
        <v>15203</v>
      </c>
      <c r="G115" s="0" t="n">
        <v>18191</v>
      </c>
      <c r="H115" s="0" t="n">
        <v>5077</v>
      </c>
      <c r="I115" s="0" t="n">
        <v>2117</v>
      </c>
      <c r="J115" s="0" t="n">
        <v>27678</v>
      </c>
      <c r="K115" s="0" t="n">
        <v>-3032.59</v>
      </c>
      <c r="L115" s="0" t="n">
        <v>509317.49</v>
      </c>
      <c r="M115" s="0" t="n">
        <v>-3032.59</v>
      </c>
      <c r="N115" s="0" t="n">
        <v>506884.9</v>
      </c>
      <c r="O115" s="0" t="n">
        <v>509334.6</v>
      </c>
      <c r="P115" s="0" t="n">
        <v>-3032.59</v>
      </c>
      <c r="Q115" s="0" t="n">
        <v>506302.01</v>
      </c>
      <c r="R115" s="0" t="n">
        <v>435395.059600953</v>
      </c>
      <c r="S115" s="0" t="n">
        <v>435896.31660029</v>
      </c>
    </row>
    <row r="116" customFormat="false" ht="13.8" hidden="false" customHeight="false" outlineLevel="0" collapsed="false">
      <c r="A116" s="39" t="s">
        <v>764</v>
      </c>
      <c r="B116" s="0" t="n">
        <v>145645</v>
      </c>
      <c r="C116" s="0" t="n">
        <v>1000</v>
      </c>
      <c r="D116" s="0" t="n">
        <v>101025</v>
      </c>
      <c r="E116" s="0" t="n">
        <v>9800</v>
      </c>
      <c r="F116" s="0" t="n">
        <v>27112</v>
      </c>
      <c r="G116" s="0" t="n">
        <v>123890</v>
      </c>
      <c r="H116" s="0" t="n">
        <v>66400</v>
      </c>
      <c r="I116" s="0" t="n">
        <v>7442</v>
      </c>
      <c r="J116" s="0" t="n">
        <v>20873</v>
      </c>
      <c r="K116" s="0" t="n">
        <v>-1408.34</v>
      </c>
      <c r="L116" s="0" t="n">
        <v>280174.25</v>
      </c>
      <c r="M116" s="0" t="n">
        <v>-1408.34</v>
      </c>
      <c r="N116" s="0" t="n">
        <v>279721.15</v>
      </c>
      <c r="O116" s="0" t="n">
        <v>281629.49</v>
      </c>
      <c r="P116" s="0" t="n">
        <v>-1700.34</v>
      </c>
      <c r="Q116" s="0" t="n">
        <v>279721.15</v>
      </c>
      <c r="R116" s="0" t="n">
        <v>294775.784988495</v>
      </c>
      <c r="S116" s="0" t="n">
        <v>294775.784988495</v>
      </c>
    </row>
    <row r="117" customFormat="false" ht="13.8" hidden="false" customHeight="false" outlineLevel="0" collapsed="false">
      <c r="A117" s="39" t="s">
        <v>769</v>
      </c>
      <c r="B117" s="0" t="n">
        <v>27000</v>
      </c>
      <c r="C117" s="0" t="n">
        <v>0</v>
      </c>
      <c r="D117" s="0" t="n">
        <v>9320</v>
      </c>
      <c r="E117" s="0" t="n">
        <v>2400</v>
      </c>
      <c r="F117" s="0" t="n">
        <v>7700</v>
      </c>
      <c r="G117" s="0" t="n">
        <v>6840</v>
      </c>
      <c r="H117" s="0" t="n">
        <v>1237.5</v>
      </c>
      <c r="I117" s="0" t="n">
        <v>260</v>
      </c>
      <c r="J117" s="0" t="n">
        <v>5390</v>
      </c>
      <c r="K117" s="0" t="n">
        <v>-65848</v>
      </c>
      <c r="L117" s="0" t="n">
        <v>60247.5</v>
      </c>
      <c r="M117" s="0" t="n">
        <v>-66547.5</v>
      </c>
      <c r="N117" s="0" t="n">
        <v>-6300</v>
      </c>
      <c r="O117" s="0" t="n">
        <v>60247.5</v>
      </c>
      <c r="P117" s="0" t="n">
        <v>-66547.5</v>
      </c>
      <c r="Q117" s="0" t="n">
        <v>-6300</v>
      </c>
      <c r="R117" s="0" t="n">
        <v>-3988.1900480591</v>
      </c>
      <c r="S117" s="0" t="n">
        <v>-3988.1900480591</v>
      </c>
    </row>
    <row r="118" customFormat="false" ht="13.8" hidden="false" customHeight="false" outlineLevel="0" collapsed="false">
      <c r="A118" s="39" t="s">
        <v>779</v>
      </c>
      <c r="B118" s="0" t="n">
        <v>217040</v>
      </c>
      <c r="C118" s="0" t="n">
        <v>2696</v>
      </c>
      <c r="D118" s="0" t="n">
        <v>1097</v>
      </c>
      <c r="E118" s="0" t="n">
        <v>373430</v>
      </c>
      <c r="F118" s="0" t="n">
        <v>37801</v>
      </c>
      <c r="G118" s="0" t="n">
        <v>32472</v>
      </c>
      <c r="H118" s="0" t="n">
        <v>0</v>
      </c>
      <c r="I118" s="0" t="n">
        <v>487</v>
      </c>
      <c r="J118" s="0" t="n">
        <v>9934</v>
      </c>
      <c r="K118" s="0" t="n">
        <v>-1790</v>
      </c>
      <c r="L118" s="0" t="n">
        <v>480062.89</v>
      </c>
      <c r="M118" s="0" t="n">
        <v>-1790</v>
      </c>
      <c r="N118" s="0" t="n">
        <v>478263.84</v>
      </c>
      <c r="O118" s="0" t="n">
        <v>480062.89</v>
      </c>
      <c r="P118" s="0" t="n">
        <v>-1799.75</v>
      </c>
      <c r="Q118" s="0" t="n">
        <v>478263.13</v>
      </c>
      <c r="R118" s="0" t="n">
        <v>490372.189102163</v>
      </c>
      <c r="S118" s="0" t="n">
        <v>490372.917078527</v>
      </c>
    </row>
    <row r="119" customFormat="false" ht="13.8" hidden="false" customHeight="false" outlineLevel="0" collapsed="false">
      <c r="A119" s="39" t="s">
        <v>782</v>
      </c>
      <c r="B119" s="0" t="n">
        <v>0</v>
      </c>
      <c r="C119" s="0" t="n">
        <v>7819</v>
      </c>
      <c r="D119" s="0" t="n">
        <v>103907.9</v>
      </c>
      <c r="E119" s="0" t="n">
        <v>123510</v>
      </c>
      <c r="F119" s="0" t="n">
        <v>65645.25</v>
      </c>
      <c r="G119" s="0" t="n">
        <v>61588</v>
      </c>
      <c r="H119" s="0" t="n">
        <v>26306</v>
      </c>
      <c r="I119" s="0" t="n">
        <v>1720</v>
      </c>
      <c r="J119" s="0" t="n">
        <v>33152</v>
      </c>
      <c r="K119" s="0" t="n">
        <v>-142382.13</v>
      </c>
      <c r="L119" s="0" t="n">
        <v>201781</v>
      </c>
      <c r="M119" s="0" t="n">
        <v>-130184.84</v>
      </c>
      <c r="N119" s="0" t="n">
        <v>70597</v>
      </c>
      <c r="O119" s="0" t="n">
        <v>211393.09</v>
      </c>
      <c r="P119" s="0" t="n">
        <v>-141589.57</v>
      </c>
      <c r="Q119" s="0" t="n">
        <v>69794.52</v>
      </c>
      <c r="R119" s="0" t="n">
        <v>70774.6018740793</v>
      </c>
      <c r="S119" s="0" t="n">
        <v>71588.3506112568</v>
      </c>
    </row>
    <row r="120" customFormat="false" ht="13.8" hidden="false" customHeight="false" outlineLevel="0" collapsed="false">
      <c r="A120" s="39" t="s">
        <v>785</v>
      </c>
      <c r="B120" s="0" t="n">
        <v>13000</v>
      </c>
      <c r="C120" s="0" t="n">
        <v>0</v>
      </c>
      <c r="D120" s="0" t="n">
        <v>8993</v>
      </c>
      <c r="E120" s="0" t="n">
        <v>17060</v>
      </c>
      <c r="F120" s="0" t="n">
        <v>8994</v>
      </c>
      <c r="G120" s="0" t="n">
        <v>11635</v>
      </c>
      <c r="H120" s="0" t="n">
        <v>3175</v>
      </c>
      <c r="I120" s="0" t="n">
        <v>0</v>
      </c>
      <c r="J120" s="0" t="n">
        <v>5215</v>
      </c>
      <c r="K120" s="0" t="n">
        <v>-6398.11</v>
      </c>
      <c r="L120" s="0" t="n">
        <v>68082.49</v>
      </c>
      <c r="M120" s="0" t="n">
        <v>6398.11</v>
      </c>
      <c r="N120" s="0" t="n">
        <v>61684.38</v>
      </c>
      <c r="O120" s="0" t="n">
        <v>87695.99</v>
      </c>
      <c r="P120" s="0" t="n">
        <v>-9311.8</v>
      </c>
      <c r="Q120" s="0" t="n">
        <v>78384.19</v>
      </c>
      <c r="R120" s="0" t="n">
        <v>84325.4770832689</v>
      </c>
      <c r="S120" s="0" t="n">
        <v>66359.871449659</v>
      </c>
    </row>
    <row r="121" customFormat="false" ht="13.8" hidden="false" customHeight="false" outlineLevel="0" collapsed="false">
      <c r="A121" s="39" t="s">
        <v>787</v>
      </c>
      <c r="B121" s="0" t="n">
        <v>39000</v>
      </c>
      <c r="C121" s="0" t="n">
        <v>0</v>
      </c>
      <c r="D121" s="0" t="n">
        <v>0</v>
      </c>
      <c r="E121" s="0" t="n">
        <v>0.35</v>
      </c>
      <c r="F121" s="0" t="n">
        <v>0</v>
      </c>
      <c r="G121" s="0" t="n">
        <v>1285</v>
      </c>
      <c r="H121" s="0" t="n">
        <v>0</v>
      </c>
      <c r="I121" s="0" t="n">
        <v>15</v>
      </c>
      <c r="J121" s="0" t="n">
        <v>949</v>
      </c>
      <c r="K121" s="0" t="n">
        <v>-25571.35</v>
      </c>
      <c r="L121" s="0" t="n">
        <v>41254.2</v>
      </c>
      <c r="M121" s="0" t="n">
        <v>-25571.15</v>
      </c>
      <c r="N121" s="0" t="n">
        <v>15685.07</v>
      </c>
      <c r="O121" s="0" t="n">
        <v>36326.58</v>
      </c>
      <c r="P121" s="0" t="n">
        <v>-23116.8</v>
      </c>
      <c r="Q121" s="0" t="n">
        <v>13209.78</v>
      </c>
      <c r="R121" s="0" t="n">
        <v>10748.7955135084</v>
      </c>
      <c r="S121" s="0" t="n">
        <v>12762.9385232052</v>
      </c>
    </row>
    <row r="122" customFormat="false" ht="13.8" hidden="false" customHeight="false" outlineLevel="0" collapsed="false">
      <c r="A122" s="39" t="s">
        <v>792</v>
      </c>
      <c r="B122" s="0" t="n">
        <v>36000</v>
      </c>
      <c r="C122" s="0" t="n">
        <v>0</v>
      </c>
      <c r="D122" s="0" t="n">
        <v>125073.82</v>
      </c>
      <c r="E122" s="0" t="n">
        <v>12240</v>
      </c>
      <c r="F122" s="0" t="n">
        <v>181400</v>
      </c>
      <c r="G122" s="0" t="n">
        <v>104226.61</v>
      </c>
      <c r="H122" s="0" t="n">
        <v>5000</v>
      </c>
      <c r="I122" s="0" t="n">
        <v>1710</v>
      </c>
      <c r="J122" s="0" t="n">
        <v>10738</v>
      </c>
      <c r="K122" s="0" t="n">
        <v>-4881.65</v>
      </c>
      <c r="L122" s="0" t="n">
        <v>479476</v>
      </c>
      <c r="M122" s="0" t="n">
        <v>-4859.4</v>
      </c>
      <c r="N122" s="0" t="n">
        <v>236766</v>
      </c>
      <c r="O122" s="0" t="n">
        <v>239738.02</v>
      </c>
      <c r="P122" s="0" t="n">
        <v>-2972.35</v>
      </c>
      <c r="Q122" s="0" t="n">
        <v>236765.67</v>
      </c>
      <c r="R122" s="0" t="n">
        <v>291161.559798894</v>
      </c>
      <c r="S122" s="0" t="n">
        <v>291161.965614968</v>
      </c>
    </row>
    <row r="123" customFormat="false" ht="13.8" hidden="false" customHeight="false" outlineLevel="0" collapsed="false">
      <c r="A123" s="39" t="s">
        <v>796</v>
      </c>
      <c r="B123" s="0" t="n">
        <v>19300</v>
      </c>
      <c r="C123" s="0" t="n">
        <v>0</v>
      </c>
      <c r="D123" s="0" t="n">
        <v>2192.6</v>
      </c>
      <c r="E123" s="0" t="n">
        <v>12578</v>
      </c>
      <c r="F123" s="0" t="n">
        <v>1091</v>
      </c>
      <c r="G123" s="0" t="n">
        <v>34595.5</v>
      </c>
      <c r="H123" s="0" t="n">
        <v>16</v>
      </c>
      <c r="I123" s="0" t="n">
        <v>1173</v>
      </c>
      <c r="J123" s="0" t="n">
        <v>113</v>
      </c>
      <c r="K123" s="0" t="n">
        <v>-56816.55</v>
      </c>
      <c r="L123" s="0" t="n">
        <v>71887.5</v>
      </c>
      <c r="M123" s="0" t="n">
        <v>-56816.55</v>
      </c>
      <c r="N123" s="0" t="n">
        <v>14270.87</v>
      </c>
      <c r="O123" s="0" t="n">
        <v>71887.02</v>
      </c>
      <c r="P123" s="0" t="n">
        <v>-56816.53</v>
      </c>
      <c r="Q123" s="0" t="n">
        <v>14190.49</v>
      </c>
      <c r="R123" s="0" t="n">
        <v>9815.61094536679</v>
      </c>
      <c r="S123" s="0" t="n">
        <v>9871.21006899033</v>
      </c>
    </row>
    <row r="124" customFormat="false" ht="13.8" hidden="false" customHeight="false" outlineLevel="0" collapsed="false">
      <c r="A124" s="39" t="s">
        <v>800</v>
      </c>
      <c r="B124" s="0" t="n">
        <v>47764</v>
      </c>
      <c r="C124" s="0" t="n">
        <v>36183</v>
      </c>
      <c r="D124" s="0" t="n">
        <v>0</v>
      </c>
      <c r="E124" s="0" t="n">
        <v>10270</v>
      </c>
      <c r="F124" s="0" t="n">
        <v>0</v>
      </c>
      <c r="G124" s="0" t="n">
        <v>0</v>
      </c>
      <c r="H124" s="0" t="n">
        <v>0</v>
      </c>
      <c r="I124" s="0" t="n">
        <v>385</v>
      </c>
      <c r="J124" s="0" t="n">
        <v>1603</v>
      </c>
      <c r="K124" s="0" t="n">
        <v>-1316</v>
      </c>
      <c r="L124" s="0" t="n">
        <v>97151.08</v>
      </c>
      <c r="M124" s="0" t="n">
        <v>-1316</v>
      </c>
      <c r="N124" s="0" t="n">
        <v>46992.49</v>
      </c>
      <c r="O124" s="0" t="n">
        <v>48725.54</v>
      </c>
      <c r="P124" s="0" t="n">
        <v>-1583.06</v>
      </c>
      <c r="Q124" s="0" t="n">
        <v>47142.48</v>
      </c>
      <c r="R124" s="0" t="n">
        <v>38359.8271522811</v>
      </c>
      <c r="S124" s="0" t="n">
        <v>38237.780317355</v>
      </c>
    </row>
    <row r="125" customFormat="false" ht="13.8" hidden="false" customHeight="false" outlineLevel="0" collapsed="false">
      <c r="A125" s="39" t="s">
        <v>804</v>
      </c>
      <c r="B125" s="0" t="n">
        <v>72089</v>
      </c>
      <c r="C125" s="0" t="n">
        <v>60307</v>
      </c>
      <c r="D125" s="0" t="n">
        <v>26487.48</v>
      </c>
      <c r="E125" s="0" t="n">
        <v>4655.34</v>
      </c>
      <c r="F125" s="0" t="n">
        <v>2446.88</v>
      </c>
      <c r="G125" s="0" t="n">
        <v>30265</v>
      </c>
      <c r="H125" s="0" t="n">
        <v>0</v>
      </c>
      <c r="I125" s="0" t="n">
        <v>415.5</v>
      </c>
      <c r="J125" s="0" t="n">
        <v>5067.17</v>
      </c>
      <c r="K125" s="0" t="n">
        <v>-2959.56</v>
      </c>
      <c r="L125" s="0" t="n">
        <v>199244.37</v>
      </c>
      <c r="M125" s="0" t="n">
        <v>-2959.56</v>
      </c>
      <c r="N125" s="0" t="n">
        <v>196284.81</v>
      </c>
      <c r="O125" s="0" t="n">
        <v>199706.92</v>
      </c>
      <c r="P125" s="0" t="n">
        <v>-2959.56</v>
      </c>
      <c r="Q125" s="0" t="n">
        <v>196747.36</v>
      </c>
      <c r="R125" s="0" t="n">
        <v>231479.67997043</v>
      </c>
      <c r="S125" s="0" t="n">
        <v>230935.474823432</v>
      </c>
    </row>
    <row r="126" customFormat="false" ht="13.8" hidden="false" customHeight="false" outlineLevel="0" collapsed="false">
      <c r="A126" s="39" t="s">
        <v>808</v>
      </c>
      <c r="B126" s="0" t="e">
        <f aca="false">#N/A</f>
        <v>#N/A</v>
      </c>
      <c r="C126" s="0" t="e">
        <f aca="false">#N/A</f>
        <v>#N/A</v>
      </c>
      <c r="D126" s="0" t="e">
        <f aca="false">#N/A</f>
        <v>#N/A</v>
      </c>
      <c r="E126" s="0" t="e">
        <f aca="false">#N/A</f>
        <v>#N/A</v>
      </c>
      <c r="F126" s="0" t="e">
        <f aca="false">#N/A</f>
        <v>#N/A</v>
      </c>
      <c r="G126" s="0" t="e">
        <f aca="false">#N/A</f>
        <v>#N/A</v>
      </c>
      <c r="H126" s="0" t="e">
        <f aca="false">#N/A</f>
        <v>#N/A</v>
      </c>
      <c r="I126" s="0" t="e">
        <f aca="false">#N/A</f>
        <v>#N/A</v>
      </c>
      <c r="J126" s="0" t="e">
        <f aca="false">#N/A</f>
        <v>#N/A</v>
      </c>
      <c r="K126" s="0" t="e">
        <f aca="false">#N/A</f>
        <v>#N/A</v>
      </c>
      <c r="L126" s="0" t="n">
        <v>4650</v>
      </c>
      <c r="M126" s="0" t="n">
        <v>-30000</v>
      </c>
      <c r="N126" s="0" t="n">
        <v>-25350</v>
      </c>
      <c r="O126" s="0" t="n">
        <v>4650</v>
      </c>
      <c r="P126" s="0" t="n">
        <v>-30000</v>
      </c>
      <c r="Q126" s="0" t="n">
        <v>-25350</v>
      </c>
      <c r="R126" s="0" t="n">
        <v>-24324.8376986041</v>
      </c>
      <c r="S126" s="0" t="n">
        <v>-24324.8376986041</v>
      </c>
    </row>
    <row r="127" customFormat="false" ht="13.8" hidden="false" customHeight="false" outlineLevel="0" collapsed="false">
      <c r="A127" s="39" t="s">
        <v>816</v>
      </c>
      <c r="B127" s="0" t="n">
        <v>0</v>
      </c>
      <c r="C127" s="0" t="n">
        <v>0</v>
      </c>
      <c r="D127" s="0" t="n">
        <v>21720</v>
      </c>
      <c r="E127" s="0" t="n">
        <v>1166</v>
      </c>
      <c r="F127" s="0" t="n">
        <v>0</v>
      </c>
      <c r="G127" s="0" t="n">
        <v>5300</v>
      </c>
      <c r="H127" s="0" t="n">
        <v>2036</v>
      </c>
      <c r="I127" s="0" t="n">
        <v>82</v>
      </c>
      <c r="J127" s="0" t="n">
        <v>605</v>
      </c>
      <c r="K127" s="0" t="n">
        <v>-1044.72</v>
      </c>
      <c r="L127" s="0" t="n">
        <v>31152.21</v>
      </c>
      <c r="M127" s="0" t="n">
        <v>-1044.72</v>
      </c>
      <c r="N127" s="0" t="n">
        <v>30107.49</v>
      </c>
      <c r="O127" s="0" t="n">
        <v>30992.74</v>
      </c>
      <c r="P127" s="0" t="n">
        <v>-959.72</v>
      </c>
      <c r="Q127" s="0" t="n">
        <v>30833.01</v>
      </c>
      <c r="R127" s="0" t="n">
        <v>33053.5750742709</v>
      </c>
      <c r="S127" s="0" t="n">
        <v>32275.8037899272</v>
      </c>
    </row>
    <row r="128" customFormat="false" ht="13.8" hidden="false" customHeight="false" outlineLevel="0" collapsed="false">
      <c r="A128" s="39" t="s">
        <v>825</v>
      </c>
      <c r="B128" s="0" t="n">
        <v>3090</v>
      </c>
      <c r="C128" s="0" t="n">
        <v>36748</v>
      </c>
      <c r="D128" s="0" t="n">
        <v>33468</v>
      </c>
      <c r="E128" s="0" t="n">
        <v>87354</v>
      </c>
      <c r="F128" s="0" t="n">
        <v>14739</v>
      </c>
      <c r="G128" s="0" t="n">
        <v>3426</v>
      </c>
      <c r="H128" s="0" t="n">
        <v>506</v>
      </c>
      <c r="I128" s="0" t="n">
        <v>1000</v>
      </c>
      <c r="J128" s="0" t="n">
        <v>4764</v>
      </c>
      <c r="K128" s="0" t="n">
        <v>-600</v>
      </c>
      <c r="L128" s="0" t="n">
        <v>441627.19</v>
      </c>
      <c r="M128" s="0" t="n">
        <v>-600</v>
      </c>
      <c r="N128" s="0" t="n">
        <v>242250.59</v>
      </c>
      <c r="O128" s="0" t="n">
        <v>242850.59</v>
      </c>
      <c r="P128" s="0" t="n">
        <v>-600</v>
      </c>
      <c r="Q128" s="0" t="n">
        <v>242250.59</v>
      </c>
      <c r="R128" s="0" t="n">
        <v>240504.216229633</v>
      </c>
      <c r="S128" s="0" t="n">
        <v>240504.216229633</v>
      </c>
    </row>
    <row r="129" customFormat="false" ht="13.8" hidden="false" customHeight="false" outlineLevel="0" collapsed="false">
      <c r="A129" s="39" t="s">
        <v>834</v>
      </c>
      <c r="B129" s="0" t="n">
        <v>3000</v>
      </c>
      <c r="C129" s="0" t="n">
        <v>0</v>
      </c>
      <c r="D129" s="0" t="n">
        <v>0</v>
      </c>
      <c r="E129" s="0" t="n">
        <v>1019</v>
      </c>
      <c r="F129" s="0" t="n">
        <v>0</v>
      </c>
      <c r="G129" s="0" t="n">
        <v>200</v>
      </c>
      <c r="H129" s="0" t="n">
        <v>0</v>
      </c>
      <c r="I129" s="0" t="n">
        <v>2160</v>
      </c>
      <c r="J129" s="0" t="n">
        <v>13312</v>
      </c>
      <c r="K129" s="0" t="n">
        <v>-1885</v>
      </c>
      <c r="L129" s="0" t="n">
        <v>19691</v>
      </c>
      <c r="M129" s="0" t="n">
        <v>-1885</v>
      </c>
      <c r="N129" s="0" t="n">
        <v>17806</v>
      </c>
      <c r="O129" s="0" t="n">
        <v>19691</v>
      </c>
      <c r="P129" s="0" t="n">
        <v>-1885</v>
      </c>
      <c r="Q129" s="0" t="n">
        <v>17806</v>
      </c>
      <c r="R129" s="0" t="n">
        <v>17806</v>
      </c>
      <c r="S129" s="0" t="n">
        <v>17806</v>
      </c>
    </row>
    <row r="130" customFormat="false" ht="13.8" hidden="false" customHeight="false" outlineLevel="0" collapsed="false">
      <c r="A130" s="39" t="s">
        <v>843</v>
      </c>
      <c r="B130" s="0" t="n">
        <v>0</v>
      </c>
      <c r="C130" s="0" t="n">
        <v>0</v>
      </c>
      <c r="D130" s="0" t="n">
        <v>3209</v>
      </c>
      <c r="E130" s="0" t="n">
        <v>831.2</v>
      </c>
      <c r="F130" s="0" t="n">
        <v>0</v>
      </c>
      <c r="G130" s="0" t="n">
        <v>1299.3</v>
      </c>
      <c r="H130" s="0" t="n">
        <v>0</v>
      </c>
      <c r="I130" s="0" t="n">
        <v>5.92</v>
      </c>
      <c r="J130" s="0" t="n">
        <v>839</v>
      </c>
      <c r="K130" s="0" t="n">
        <v>-2881.89</v>
      </c>
      <c r="L130" s="0" t="n">
        <v>6186</v>
      </c>
      <c r="M130" s="0" t="n">
        <v>-2881.89</v>
      </c>
      <c r="N130" s="0" t="n">
        <v>3304.1</v>
      </c>
      <c r="O130" s="0" t="n">
        <v>6186</v>
      </c>
      <c r="P130" s="0" t="n">
        <v>-2881.89</v>
      </c>
      <c r="Q130" s="0" t="n">
        <v>3304.1</v>
      </c>
      <c r="R130" s="0" t="n">
        <v>3543.3047890261</v>
      </c>
      <c r="S130" s="0" t="n">
        <v>3543.3047890261</v>
      </c>
    </row>
    <row r="131" customFormat="false" ht="13.8" hidden="false" customHeight="false" outlineLevel="0" collapsed="false">
      <c r="A131" s="39" t="s">
        <v>850</v>
      </c>
      <c r="B131" s="0" t="n">
        <v>16400</v>
      </c>
      <c r="C131" s="0" t="n">
        <v>0</v>
      </c>
      <c r="D131" s="0" t="n">
        <v>507</v>
      </c>
      <c r="E131" s="0" t="n">
        <v>0</v>
      </c>
      <c r="F131" s="0" t="n">
        <v>0</v>
      </c>
      <c r="G131" s="0" t="n">
        <v>4190</v>
      </c>
      <c r="H131" s="0" t="n">
        <v>2100</v>
      </c>
      <c r="I131" s="0" t="n">
        <v>32</v>
      </c>
      <c r="J131" s="0" t="n">
        <v>1275</v>
      </c>
      <c r="K131" s="0" t="n">
        <v>-140</v>
      </c>
      <c r="L131" s="0" t="n">
        <v>12253.75</v>
      </c>
      <c r="M131" s="0" t="n">
        <v>-52</v>
      </c>
      <c r="N131" s="0" t="n">
        <v>12086.35</v>
      </c>
      <c r="O131" s="0" t="n">
        <v>12253.75</v>
      </c>
      <c r="P131" s="0" t="n">
        <v>-166</v>
      </c>
      <c r="Q131" s="0" t="n">
        <v>12087.75</v>
      </c>
      <c r="R131" s="0" t="n">
        <v>14176.631299255</v>
      </c>
      <c r="S131" s="0" t="n">
        <v>14174.9893655767</v>
      </c>
    </row>
    <row r="132" customFormat="false" ht="13.8" hidden="false" customHeight="false" outlineLevel="0" collapsed="false">
      <c r="A132" s="39" t="s">
        <v>859</v>
      </c>
      <c r="B132" s="0" t="n">
        <v>258705</v>
      </c>
      <c r="C132" s="0" t="n">
        <v>46919.9</v>
      </c>
      <c r="D132" s="0" t="n">
        <v>96603.765</v>
      </c>
      <c r="E132" s="0" t="n">
        <v>148783.135</v>
      </c>
      <c r="F132" s="0" t="n">
        <v>32028.125</v>
      </c>
      <c r="G132" s="0" t="n">
        <v>93930.925</v>
      </c>
      <c r="H132" s="0" t="n">
        <v>4978.15</v>
      </c>
      <c r="I132" s="0" t="n">
        <v>1073.36</v>
      </c>
      <c r="J132" s="0" t="n">
        <v>22919.75</v>
      </c>
      <c r="K132" s="0" t="n">
        <v>-6793.175</v>
      </c>
      <c r="L132" s="0" t="n">
        <v>703871.52</v>
      </c>
      <c r="M132" s="0" t="n">
        <v>-4722.585</v>
      </c>
      <c r="N132" s="0" t="n">
        <v>699148.935</v>
      </c>
      <c r="O132" s="0" t="n">
        <v>703871.52</v>
      </c>
      <c r="P132" s="0" t="n">
        <v>-4722.585</v>
      </c>
      <c r="Q132" s="0" t="n">
        <v>699148.935</v>
      </c>
      <c r="R132" s="0" t="n">
        <v>718305.99417394</v>
      </c>
      <c r="S132" s="0" t="n">
        <v>718305.99417394</v>
      </c>
    </row>
    <row r="133" customFormat="false" ht="13.8" hidden="false" customHeight="false" outlineLevel="0" collapsed="false">
      <c r="A133" s="39" t="s">
        <v>863</v>
      </c>
      <c r="B133" s="0" t="n">
        <v>33451</v>
      </c>
      <c r="C133" s="0" t="n">
        <v>12669</v>
      </c>
      <c r="D133" s="0" t="n">
        <v>5394</v>
      </c>
      <c r="E133" s="0" t="n">
        <v>192261</v>
      </c>
      <c r="F133" s="0" t="n">
        <v>18680</v>
      </c>
      <c r="G133" s="0" t="n">
        <v>72495</v>
      </c>
      <c r="H133" s="0" t="n">
        <v>0</v>
      </c>
      <c r="I133" s="0" t="n">
        <v>0</v>
      </c>
      <c r="J133" s="0" t="n">
        <v>0</v>
      </c>
      <c r="K133" s="0" t="n">
        <v>-2098.89</v>
      </c>
      <c r="L133" s="0" t="n">
        <v>332374.7</v>
      </c>
      <c r="M133" s="0" t="n">
        <v>-2098.89</v>
      </c>
      <c r="N133" s="0" t="n">
        <v>165097.07</v>
      </c>
      <c r="O133" s="0" t="n">
        <v>166187.35</v>
      </c>
      <c r="P133" s="0" t="n">
        <v>-1427.51</v>
      </c>
      <c r="Q133" s="0" t="n">
        <v>164759.84</v>
      </c>
      <c r="R133" s="0" t="n">
        <v>126007.080717042</v>
      </c>
      <c r="S133" s="0" t="n">
        <v>126264.991672954</v>
      </c>
    </row>
    <row r="134" customFormat="false" ht="13.8" hidden="false" customHeight="false" outlineLevel="0" collapsed="false">
      <c r="A134" s="39" t="s">
        <v>870</v>
      </c>
      <c r="B134" s="0" t="n">
        <v>843300</v>
      </c>
      <c r="C134" s="0" t="n">
        <v>0</v>
      </c>
      <c r="D134" s="0" t="n">
        <v>37219</v>
      </c>
      <c r="E134" s="0" t="n">
        <v>350025</v>
      </c>
      <c r="F134" s="0" t="n">
        <v>33069</v>
      </c>
      <c r="G134" s="0" t="n">
        <v>234972</v>
      </c>
      <c r="H134" s="0" t="n">
        <v>335113.32</v>
      </c>
      <c r="I134" s="0" t="n">
        <v>1135</v>
      </c>
      <c r="J134" s="0" t="n">
        <v>44907</v>
      </c>
      <c r="K134" s="0" t="n">
        <v>-74052.38</v>
      </c>
      <c r="L134" s="0" t="n">
        <v>1879725.69</v>
      </c>
      <c r="M134" s="0" t="n">
        <v>-74052.38</v>
      </c>
      <c r="N134" s="0" t="n">
        <v>1805673.3</v>
      </c>
      <c r="O134" s="0" t="n">
        <v>1879724.64</v>
      </c>
      <c r="P134" s="0" t="n">
        <v>-74052.38</v>
      </c>
      <c r="Q134" s="0" t="n">
        <v>1805673.5</v>
      </c>
      <c r="R134" s="0" t="n">
        <v>1732651.47235386</v>
      </c>
      <c r="S134" s="0" t="n">
        <v>1732651.28044193</v>
      </c>
    </row>
    <row r="135" customFormat="false" ht="13.8" hidden="false" customHeight="false" outlineLevel="0" collapsed="false">
      <c r="A135" s="39" t="s">
        <v>874</v>
      </c>
      <c r="B135" s="0" t="n">
        <v>0</v>
      </c>
      <c r="C135" s="0" t="n">
        <v>0</v>
      </c>
      <c r="D135" s="0" t="n">
        <v>0</v>
      </c>
      <c r="E135" s="0" t="n">
        <v>0</v>
      </c>
      <c r="F135" s="0" t="n">
        <v>0</v>
      </c>
      <c r="G135" s="0" t="n">
        <v>0</v>
      </c>
      <c r="H135" s="0" t="n">
        <v>0</v>
      </c>
      <c r="I135" s="0" t="n">
        <v>0</v>
      </c>
      <c r="J135" s="0" t="n">
        <v>4981</v>
      </c>
      <c r="K135" s="0" t="n">
        <v>-9844.5</v>
      </c>
      <c r="L135" s="0" t="n">
        <v>4981</v>
      </c>
      <c r="M135" s="0" t="n">
        <v>-9844.5</v>
      </c>
      <c r="N135" s="0" t="n">
        <v>-4863.65</v>
      </c>
      <c r="O135" s="0" t="n">
        <v>4981</v>
      </c>
      <c r="P135" s="0" t="n">
        <v>-9844.5</v>
      </c>
      <c r="Q135" s="0" t="n">
        <v>-4863.65</v>
      </c>
      <c r="R135" s="0" t="n">
        <v>-4996.9166420372</v>
      </c>
      <c r="S135" s="0" t="n">
        <v>-4996.9166420372</v>
      </c>
    </row>
    <row r="136" customFormat="false" ht="13.8" hidden="false" customHeight="false" outlineLevel="0" collapsed="false">
      <c r="A136" s="39" t="s">
        <v>878</v>
      </c>
      <c r="B136" s="0" t="n">
        <v>0</v>
      </c>
      <c r="C136" s="0" t="n">
        <v>960</v>
      </c>
      <c r="D136" s="0" t="n">
        <v>1468</v>
      </c>
      <c r="E136" s="0" t="n">
        <v>81404</v>
      </c>
      <c r="F136" s="0" t="n">
        <v>18045.5</v>
      </c>
      <c r="G136" s="0" t="n">
        <v>389891</v>
      </c>
      <c r="H136" s="0" t="n">
        <v>26412</v>
      </c>
      <c r="I136" s="0" t="n">
        <v>340</v>
      </c>
      <c r="J136" s="0" t="n">
        <v>16163</v>
      </c>
      <c r="K136" s="0" t="n">
        <v>-2986.91</v>
      </c>
      <c r="L136" s="0" t="n">
        <v>443926.71</v>
      </c>
      <c r="M136" s="0" t="n">
        <v>-2986.91</v>
      </c>
      <c r="N136" s="0" t="n">
        <v>433926.71</v>
      </c>
      <c r="O136" s="0" t="n">
        <v>443926.71</v>
      </c>
      <c r="P136" s="0" t="n">
        <v>-2986.91</v>
      </c>
      <c r="Q136" s="0" t="n">
        <v>440939.8</v>
      </c>
      <c r="R136" s="0" t="n">
        <v>287363.817656266</v>
      </c>
      <c r="S136" s="0" t="n">
        <v>282793.333622012</v>
      </c>
    </row>
    <row r="137" customFormat="false" ht="13.8" hidden="false" customHeight="false" outlineLevel="0" collapsed="false">
      <c r="A137" s="39" t="s">
        <v>885</v>
      </c>
      <c r="B137" s="0" t="n">
        <v>0</v>
      </c>
      <c r="C137" s="0" t="n">
        <v>27500</v>
      </c>
      <c r="D137" s="0" t="n">
        <v>19041.53</v>
      </c>
      <c r="E137" s="0" t="n">
        <v>49636</v>
      </c>
      <c r="F137" s="0" t="n">
        <v>18597</v>
      </c>
      <c r="G137" s="0" t="n">
        <v>32683.15</v>
      </c>
      <c r="H137" s="0" t="n">
        <v>4640</v>
      </c>
      <c r="I137" s="0" t="n">
        <v>19</v>
      </c>
      <c r="J137" s="0" t="n">
        <v>3043</v>
      </c>
      <c r="K137" s="0" t="n">
        <v>-48220.3</v>
      </c>
      <c r="L137" s="0" t="n">
        <v>155165.71</v>
      </c>
      <c r="M137" s="0" t="n">
        <v>-48220.3</v>
      </c>
      <c r="N137" s="0" t="n">
        <v>106945.41</v>
      </c>
      <c r="O137" s="0" t="n">
        <v>155163.81</v>
      </c>
      <c r="P137" s="0" t="n">
        <v>-48216.31</v>
      </c>
      <c r="Q137" s="0" t="n">
        <v>106947.5</v>
      </c>
      <c r="R137" s="0" t="n">
        <v>89762.1395893596</v>
      </c>
      <c r="S137" s="0" t="n">
        <v>89760.3854308076</v>
      </c>
    </row>
    <row r="138" customFormat="false" ht="13.8" hidden="false" customHeight="false" outlineLevel="0" collapsed="false">
      <c r="A138" s="39" t="s">
        <v>889</v>
      </c>
      <c r="B138" s="0" t="n">
        <v>19000</v>
      </c>
      <c r="C138" s="0" t="n">
        <v>5495</v>
      </c>
      <c r="D138" s="0" t="n">
        <v>10482</v>
      </c>
      <c r="E138" s="0" t="n">
        <v>18471</v>
      </c>
      <c r="F138" s="0" t="n">
        <v>24549</v>
      </c>
      <c r="G138" s="0" t="n">
        <v>32400</v>
      </c>
      <c r="H138" s="0" t="n">
        <v>196</v>
      </c>
      <c r="I138" s="0" t="n">
        <v>2144</v>
      </c>
      <c r="J138" s="0" t="n">
        <v>7347</v>
      </c>
      <c r="K138" s="0" t="n">
        <v>-8799.97</v>
      </c>
      <c r="L138" s="0" t="n">
        <v>119398.76</v>
      </c>
      <c r="M138" s="0" t="n">
        <v>-8799.97</v>
      </c>
      <c r="N138" s="0" t="n">
        <v>110598.79</v>
      </c>
      <c r="O138" s="0" t="n">
        <v>119398.76</v>
      </c>
      <c r="P138" s="0" t="n">
        <v>-8571.97</v>
      </c>
      <c r="Q138" s="0" t="n">
        <v>110826.79</v>
      </c>
      <c r="R138" s="0" t="n">
        <v>95305.6394886371</v>
      </c>
      <c r="S138" s="0" t="n">
        <v>95109.570597682</v>
      </c>
    </row>
    <row r="139" customFormat="false" ht="13.8" hidden="false" customHeight="false" outlineLevel="0" collapsed="false">
      <c r="A139" s="39" t="s">
        <v>908</v>
      </c>
      <c r="B139" s="0" t="n">
        <v>0</v>
      </c>
      <c r="C139" s="0" t="n">
        <v>0</v>
      </c>
      <c r="D139" s="0" t="n">
        <v>0</v>
      </c>
      <c r="E139" s="0" t="n">
        <v>0</v>
      </c>
      <c r="F139" s="0" t="n">
        <v>0</v>
      </c>
      <c r="G139" s="0" t="n">
        <v>0</v>
      </c>
      <c r="H139" s="0" t="n">
        <v>0</v>
      </c>
      <c r="I139" s="0" t="n">
        <v>0</v>
      </c>
      <c r="J139" s="0" t="n">
        <v>190089.8</v>
      </c>
      <c r="K139" s="0" t="n">
        <v>0</v>
      </c>
      <c r="L139" s="0" t="n">
        <v>190089.8</v>
      </c>
      <c r="M139" s="0" t="n">
        <v>-266720.8</v>
      </c>
      <c r="N139" s="0" t="n">
        <v>-76630.41</v>
      </c>
      <c r="O139" s="0" t="n">
        <v>190089.8</v>
      </c>
      <c r="P139" s="0" t="n">
        <v>-266720.8</v>
      </c>
      <c r="Q139" s="0" t="n">
        <v>-76630.41</v>
      </c>
      <c r="R139" s="0" t="n">
        <v>-53005.5192698734</v>
      </c>
      <c r="S139" s="0" t="n">
        <v>-53005.5192698734</v>
      </c>
    </row>
    <row r="140" customFormat="false" ht="13.8" hidden="false" customHeight="false" outlineLevel="0" collapsed="false">
      <c r="A140" s="39" t="s">
        <v>911</v>
      </c>
      <c r="B140" s="0" t="n">
        <v>83504</v>
      </c>
      <c r="C140" s="0" t="n">
        <v>111860</v>
      </c>
      <c r="D140" s="0" t="n">
        <v>4605</v>
      </c>
      <c r="E140" s="0" t="n">
        <v>115685</v>
      </c>
      <c r="F140" s="0" t="n">
        <v>4</v>
      </c>
      <c r="G140" s="0" t="n">
        <v>9907</v>
      </c>
      <c r="H140" s="0" t="n">
        <v>382</v>
      </c>
      <c r="I140" s="0" t="n">
        <v>3659</v>
      </c>
      <c r="J140" s="0" t="n">
        <v>13421</v>
      </c>
      <c r="K140" s="0" t="n">
        <v>-144799</v>
      </c>
      <c r="L140" s="0" t="n">
        <v>345367.1</v>
      </c>
      <c r="M140" s="0" t="n">
        <v>-55343.06</v>
      </c>
      <c r="N140" s="0" t="n">
        <v>290024.04</v>
      </c>
      <c r="O140" s="0" t="n">
        <v>345357.1</v>
      </c>
      <c r="P140" s="0" t="n">
        <v>-55343.05</v>
      </c>
      <c r="Q140" s="0" t="n">
        <v>290014.04</v>
      </c>
      <c r="R140" s="0" t="n">
        <v>196642.024709846</v>
      </c>
      <c r="S140" s="0" t="n">
        <v>196648.805141052</v>
      </c>
    </row>
    <row r="141" customFormat="false" ht="13.8" hidden="false" customHeight="false" outlineLevel="0" collapsed="false">
      <c r="A141" s="39" t="s">
        <v>916</v>
      </c>
      <c r="B141" s="0" t="n">
        <v>0</v>
      </c>
      <c r="C141" s="0" t="n">
        <v>20938</v>
      </c>
      <c r="D141" s="0" t="n">
        <v>49217</v>
      </c>
      <c r="E141" s="0" t="n">
        <v>0</v>
      </c>
      <c r="F141" s="0" t="n">
        <v>911</v>
      </c>
      <c r="G141" s="0" t="n">
        <v>500</v>
      </c>
      <c r="H141" s="0" t="n">
        <v>1804</v>
      </c>
      <c r="I141" s="0" t="n">
        <v>5694</v>
      </c>
      <c r="J141" s="0" t="n">
        <v>3965</v>
      </c>
      <c r="K141" s="0" t="n">
        <v>-3437</v>
      </c>
      <c r="L141" s="0" t="n">
        <v>82987</v>
      </c>
      <c r="M141" s="0" t="n">
        <v>-2390</v>
      </c>
      <c r="N141" s="0" t="n">
        <v>80596</v>
      </c>
      <c r="O141" s="0" t="n">
        <v>83047</v>
      </c>
      <c r="P141" s="0" t="n">
        <v>-2390</v>
      </c>
      <c r="Q141" s="0" t="n">
        <v>80656</v>
      </c>
      <c r="R141" s="0" t="n">
        <v>77906.849798567</v>
      </c>
      <c r="S141" s="0" t="n">
        <v>77848.8948914563</v>
      </c>
    </row>
    <row r="142" customFormat="false" ht="13.8" hidden="false" customHeight="false" outlineLevel="0" collapsed="false">
      <c r="A142" s="39" t="s">
        <v>924</v>
      </c>
      <c r="B142" s="0" t="n">
        <v>174319</v>
      </c>
      <c r="C142" s="0" t="n">
        <v>688</v>
      </c>
      <c r="D142" s="0" t="n">
        <v>2765</v>
      </c>
      <c r="E142" s="0" t="n">
        <v>14817</v>
      </c>
      <c r="F142" s="0" t="n">
        <v>0</v>
      </c>
      <c r="G142" s="0" t="n">
        <v>34911</v>
      </c>
      <c r="H142" s="0" t="n">
        <v>2718</v>
      </c>
      <c r="I142" s="0" t="n">
        <v>597</v>
      </c>
      <c r="J142" s="0" t="n">
        <v>27614</v>
      </c>
      <c r="K142" s="0" t="n">
        <v>-21315.77</v>
      </c>
      <c r="L142" s="0" t="n">
        <v>258436.95</v>
      </c>
      <c r="M142" s="0" t="n">
        <v>-21315.77</v>
      </c>
      <c r="N142" s="0" t="n">
        <v>237120.18</v>
      </c>
      <c r="O142" s="0" t="n">
        <v>258574.44</v>
      </c>
      <c r="P142" s="0" t="n">
        <v>-21454.27</v>
      </c>
      <c r="Q142" s="0" t="n">
        <v>237120.17</v>
      </c>
      <c r="R142" s="0" t="n">
        <v>237810.049581725</v>
      </c>
      <c r="S142" s="0" t="n">
        <v>237810.059610819</v>
      </c>
    </row>
    <row r="143" customFormat="false" ht="13.8" hidden="false" customHeight="false" outlineLevel="0" collapsed="false">
      <c r="A143" s="39" t="s">
        <v>930</v>
      </c>
      <c r="B143" s="0" t="n">
        <v>95355</v>
      </c>
      <c r="C143" s="0" t="n">
        <v>0</v>
      </c>
      <c r="D143" s="0" t="n">
        <v>0</v>
      </c>
      <c r="E143" s="0" t="n">
        <v>-101934</v>
      </c>
      <c r="F143" s="0" t="n">
        <v>0</v>
      </c>
      <c r="G143" s="0" t="n">
        <v>29442</v>
      </c>
      <c r="H143" s="0" t="n">
        <v>0</v>
      </c>
      <c r="I143" s="0" t="n">
        <v>718</v>
      </c>
      <c r="J143" s="0" t="n">
        <v>7156</v>
      </c>
      <c r="K143" s="0" t="n">
        <v>-1460</v>
      </c>
      <c r="L143" s="0" t="n">
        <v>57503</v>
      </c>
      <c r="M143" s="0" t="n">
        <v>-1460</v>
      </c>
      <c r="N143" s="0" t="n">
        <v>56043</v>
      </c>
      <c r="O143" s="0" t="n">
        <v>139902</v>
      </c>
      <c r="P143" s="0" t="n">
        <v>-83859</v>
      </c>
      <c r="Q143" s="0" t="n">
        <v>56043</v>
      </c>
      <c r="R143" s="0" t="n">
        <v>57804.6818368132</v>
      </c>
      <c r="S143" s="0" t="n">
        <v>57804.6818368132</v>
      </c>
    </row>
    <row r="144" customFormat="false" ht="13.8" hidden="false" customHeight="false" outlineLevel="0" collapsed="false">
      <c r="A144" s="39" t="s">
        <v>934</v>
      </c>
      <c r="B144" s="0" t="n">
        <v>0</v>
      </c>
      <c r="C144" s="0" t="n">
        <v>8044.17</v>
      </c>
      <c r="D144" s="0" t="n">
        <v>18592</v>
      </c>
      <c r="E144" s="0" t="n">
        <v>33107</v>
      </c>
      <c r="F144" s="0" t="n">
        <v>19875</v>
      </c>
      <c r="G144" s="0" t="n">
        <v>29401.1</v>
      </c>
      <c r="H144" s="0" t="n">
        <v>0</v>
      </c>
      <c r="I144" s="0" t="n">
        <v>860</v>
      </c>
      <c r="J144" s="0" t="n">
        <v>10626</v>
      </c>
      <c r="K144" s="0" t="n">
        <v>-247.71</v>
      </c>
      <c r="L144" s="0" t="n">
        <v>119588</v>
      </c>
      <c r="M144" s="0" t="n">
        <v>-247.71</v>
      </c>
      <c r="N144" s="0" t="n">
        <v>59189.94</v>
      </c>
      <c r="O144" s="0" t="n">
        <v>59758.16</v>
      </c>
      <c r="P144" s="0" t="n">
        <v>-568.21</v>
      </c>
      <c r="Q144" s="0" t="n">
        <v>59189.94</v>
      </c>
      <c r="R144" s="0" t="n">
        <v>60688.5595605617</v>
      </c>
      <c r="S144" s="0" t="n">
        <v>60688.5595605617</v>
      </c>
    </row>
    <row r="145" customFormat="false" ht="13.8" hidden="false" customHeight="false" outlineLevel="0" collapsed="false">
      <c r="A145" s="39" t="s">
        <v>941</v>
      </c>
      <c r="B145" s="0" t="n">
        <v>11000</v>
      </c>
      <c r="C145" s="0" t="n">
        <v>54681</v>
      </c>
      <c r="D145" s="0" t="n">
        <v>27533</v>
      </c>
      <c r="E145" s="0" t="n">
        <v>41772</v>
      </c>
      <c r="F145" s="0" t="n">
        <v>5750</v>
      </c>
      <c r="G145" s="0" t="n">
        <v>3232</v>
      </c>
      <c r="H145" s="0" t="n">
        <v>5900</v>
      </c>
      <c r="I145" s="0" t="n">
        <v>967</v>
      </c>
      <c r="J145" s="0" t="n">
        <v>4915</v>
      </c>
      <c r="K145" s="0" t="n">
        <v>-574.85</v>
      </c>
      <c r="L145" s="0" t="n">
        <v>87757.76</v>
      </c>
      <c r="M145" s="0" t="n">
        <v>-409.47</v>
      </c>
      <c r="N145" s="0" t="n">
        <v>87348.29</v>
      </c>
      <c r="O145" s="0" t="n">
        <v>87757.76</v>
      </c>
      <c r="P145" s="0" t="n">
        <v>-409.47</v>
      </c>
      <c r="Q145" s="0" t="n">
        <v>87348.29</v>
      </c>
      <c r="R145" s="0" t="n">
        <v>92049.3883002866</v>
      </c>
      <c r="S145" s="0" t="n">
        <v>92049.3883002866</v>
      </c>
    </row>
    <row r="146" customFormat="false" ht="13.8" hidden="false" customHeight="false" outlineLevel="0" collapsed="false">
      <c r="A146" s="39" t="s">
        <v>944</v>
      </c>
      <c r="B146" s="0" t="n">
        <v>0</v>
      </c>
      <c r="C146" s="0" t="n">
        <v>0</v>
      </c>
      <c r="D146" s="0" t="n">
        <v>0</v>
      </c>
      <c r="E146" s="0" t="n">
        <v>0</v>
      </c>
      <c r="F146" s="0" t="n">
        <v>0</v>
      </c>
      <c r="G146" s="0" t="n">
        <v>0</v>
      </c>
      <c r="H146" s="0" t="n">
        <v>0</v>
      </c>
      <c r="I146" s="0" t="n">
        <v>0</v>
      </c>
      <c r="J146" s="0" t="n">
        <v>3524</v>
      </c>
      <c r="K146" s="0" t="n">
        <v>0</v>
      </c>
      <c r="L146" s="0" t="n">
        <v>3524</v>
      </c>
      <c r="M146" s="0" t="n">
        <v>0</v>
      </c>
      <c r="N146" s="0" t="n">
        <v>3524</v>
      </c>
      <c r="O146" s="0" t="n">
        <v>3524</v>
      </c>
      <c r="P146" s="0" t="n">
        <v>0</v>
      </c>
      <c r="Q146" s="0" t="n">
        <v>3524</v>
      </c>
      <c r="R146" s="0" t="n">
        <v>2505.02764219206</v>
      </c>
      <c r="S146" s="0" t="n">
        <v>2505.02764219206</v>
      </c>
    </row>
    <row r="147" customFormat="false" ht="13.8" hidden="false" customHeight="false" outlineLevel="0" collapsed="false">
      <c r="A147" s="39" t="s">
        <v>947</v>
      </c>
      <c r="B147" s="0" t="n">
        <v>12000</v>
      </c>
      <c r="C147" s="0" t="n">
        <v>625</v>
      </c>
      <c r="D147" s="0" t="n">
        <v>5083</v>
      </c>
      <c r="E147" s="0" t="n">
        <v>1802</v>
      </c>
      <c r="F147" s="0" t="n">
        <v>123</v>
      </c>
      <c r="G147" s="0" t="n">
        <v>28830</v>
      </c>
      <c r="H147" s="0" t="n">
        <v>157</v>
      </c>
      <c r="I147" s="0" t="n">
        <v>3000</v>
      </c>
      <c r="J147" s="0" t="n">
        <v>3336</v>
      </c>
      <c r="K147" s="0" t="n">
        <v>-35405.24</v>
      </c>
      <c r="L147" s="0" t="n">
        <v>54889.76</v>
      </c>
      <c r="M147" s="0" t="n">
        <v>-35405.24</v>
      </c>
      <c r="N147" s="0" t="n">
        <v>19454.52</v>
      </c>
      <c r="O147" s="0" t="n">
        <v>54889.76</v>
      </c>
      <c r="P147" s="0" t="n">
        <v>-35405.24</v>
      </c>
      <c r="Q147" s="0" t="n">
        <v>19484.52</v>
      </c>
      <c r="R147" s="0" t="n">
        <v>19206.4056929936</v>
      </c>
      <c r="S147" s="0" t="n">
        <v>19176.8339010895</v>
      </c>
    </row>
    <row r="148" customFormat="false" ht="13.8" hidden="false" customHeight="false" outlineLevel="0" collapsed="false">
      <c r="A148" s="39" t="s">
        <v>950</v>
      </c>
      <c r="B148" s="0" t="n">
        <v>43156.11</v>
      </c>
      <c r="C148" s="0" t="n">
        <v>0</v>
      </c>
      <c r="D148" s="0" t="n">
        <v>0</v>
      </c>
      <c r="E148" s="0" t="n">
        <v>0</v>
      </c>
      <c r="F148" s="0" t="n">
        <v>0</v>
      </c>
      <c r="G148" s="0" t="n">
        <v>0</v>
      </c>
      <c r="H148" s="0" t="n">
        <v>0</v>
      </c>
      <c r="I148" s="0" t="n">
        <v>0</v>
      </c>
      <c r="J148" s="0" t="n">
        <v>0</v>
      </c>
      <c r="K148" s="0" t="n">
        <v>0</v>
      </c>
      <c r="L148" s="0" t="n">
        <v>43156.11</v>
      </c>
      <c r="M148" s="0" t="n">
        <v>-61071.8</v>
      </c>
      <c r="N148" s="0" t="n">
        <v>-17915.7</v>
      </c>
      <c r="O148" s="0" t="n">
        <v>43156.11</v>
      </c>
      <c r="P148" s="0" t="n">
        <v>-61071.76</v>
      </c>
      <c r="Q148" s="0" t="n">
        <v>-17915.65</v>
      </c>
      <c r="R148" s="0" t="n">
        <v>-12928.8946486593</v>
      </c>
      <c r="S148" s="0" t="n">
        <v>-12928.930731343</v>
      </c>
    </row>
    <row r="149" customFormat="false" ht="13.8" hidden="false" customHeight="false" outlineLevel="0" collapsed="false">
      <c r="A149" s="39" t="s">
        <v>958</v>
      </c>
      <c r="B149" s="0" t="e">
        <f aca="false">#N/A</f>
        <v>#N/A</v>
      </c>
      <c r="C149" s="0" t="e">
        <f aca="false">#N/A</f>
        <v>#N/A</v>
      </c>
      <c r="D149" s="0" t="e">
        <f aca="false">#N/A</f>
        <v>#N/A</v>
      </c>
      <c r="E149" s="0" t="e">
        <f aca="false">#N/A</f>
        <v>#N/A</v>
      </c>
      <c r="F149" s="0" t="e">
        <f aca="false">#N/A</f>
        <v>#N/A</v>
      </c>
      <c r="G149" s="0" t="e">
        <f aca="false">#N/A</f>
        <v>#N/A</v>
      </c>
      <c r="H149" s="0" t="e">
        <f aca="false">#N/A</f>
        <v>#N/A</v>
      </c>
      <c r="I149" s="0" t="e">
        <f aca="false">#N/A</f>
        <v>#N/A</v>
      </c>
      <c r="J149" s="0" t="e">
        <f aca="false">#N/A</f>
        <v>#N/A</v>
      </c>
      <c r="K149" s="0" t="e">
        <f aca="false">#N/A</f>
        <v>#N/A</v>
      </c>
      <c r="L149" s="0" t="e">
        <f aca="false">#N/A</f>
        <v>#N/A</v>
      </c>
      <c r="M149" s="0" t="e">
        <f aca="false">#N/A</f>
        <v>#N/A</v>
      </c>
      <c r="N149" s="0" t="e">
        <f aca="false">#N/A</f>
        <v>#N/A</v>
      </c>
      <c r="O149" s="0" t="e">
        <f aca="false">#N/A</f>
        <v>#N/A</v>
      </c>
      <c r="P149" s="0" t="e">
        <f aca="false">#N/A</f>
        <v>#N/A</v>
      </c>
      <c r="Q149" s="0" t="e">
        <f aca="false">#N/A</f>
        <v>#N/A</v>
      </c>
      <c r="R149" s="0" t="e">
        <f aca="false"/>
        <v>#N/A</v>
      </c>
      <c r="S149" s="0" t="e">
        <f aca="false"/>
        <v>#N/A</v>
      </c>
    </row>
    <row r="150" customFormat="false" ht="13.8" hidden="false" customHeight="false" outlineLevel="0" collapsed="false">
      <c r="A150" s="39" t="s">
        <v>961</v>
      </c>
      <c r="B150" s="0" t="n">
        <v>207531</v>
      </c>
      <c r="C150" s="0" t="n">
        <v>23741</v>
      </c>
      <c r="D150" s="0" t="n">
        <v>66598</v>
      </c>
      <c r="E150" s="0" t="n">
        <v>18858</v>
      </c>
      <c r="F150" s="0" t="n">
        <v>13819</v>
      </c>
      <c r="G150" s="0" t="n">
        <v>42795</v>
      </c>
      <c r="H150" s="0" t="n">
        <v>1620</v>
      </c>
      <c r="I150" s="0" t="n">
        <v>1426</v>
      </c>
      <c r="J150" s="0" t="n">
        <v>9912</v>
      </c>
      <c r="K150" s="0" t="n">
        <v>-1759.89</v>
      </c>
      <c r="L150" s="0" t="n">
        <v>438929.77</v>
      </c>
      <c r="M150" s="0" t="n">
        <v>-1759.89</v>
      </c>
      <c r="N150" s="0" t="n">
        <v>437169.88</v>
      </c>
      <c r="O150" s="0" t="n">
        <v>438937.08</v>
      </c>
      <c r="P150" s="0" t="n">
        <v>-1702.49</v>
      </c>
      <c r="Q150" s="0" t="n">
        <v>437224.59</v>
      </c>
      <c r="R150" s="0" t="n">
        <v>373830.248242248</v>
      </c>
      <c r="S150" s="0" t="n">
        <v>373783.470788854</v>
      </c>
    </row>
    <row r="151" customFormat="false" ht="13.8" hidden="false" customHeight="false" outlineLevel="0" collapsed="false">
      <c r="A151" s="39" t="s">
        <v>966</v>
      </c>
      <c r="B151" s="0" t="n">
        <v>754793</v>
      </c>
      <c r="C151" s="0" t="n">
        <v>47320</v>
      </c>
      <c r="D151" s="0" t="n">
        <v>70464</v>
      </c>
      <c r="E151" s="0" t="n">
        <v>8838</v>
      </c>
      <c r="F151" s="0" t="n">
        <v>820</v>
      </c>
      <c r="G151" s="0" t="n">
        <v>105779</v>
      </c>
      <c r="H151" s="0" t="n">
        <v>5405</v>
      </c>
      <c r="I151" s="0" t="n">
        <v>0</v>
      </c>
      <c r="J151" s="0" t="n">
        <v>36656.22</v>
      </c>
      <c r="K151" s="0" t="n">
        <v>-313593.92</v>
      </c>
      <c r="L151" s="0" t="n">
        <v>1032640.98</v>
      </c>
      <c r="M151" s="0" t="n">
        <v>-85900</v>
      </c>
      <c r="N151" s="0" t="n">
        <v>712468.14</v>
      </c>
      <c r="O151" s="0" t="n">
        <v>1037464.47</v>
      </c>
      <c r="P151" s="0" t="n">
        <v>-10503.74</v>
      </c>
      <c r="Q151" s="0" t="n">
        <v>1026960.73</v>
      </c>
      <c r="R151" s="0" t="n">
        <v>833807.105234115</v>
      </c>
      <c r="S151" s="0" t="n">
        <v>578465.154539</v>
      </c>
    </row>
    <row r="152" customFormat="false" ht="13.8" hidden="false" customHeight="false" outlineLevel="0" collapsed="false">
      <c r="A152" s="39" t="s">
        <v>973</v>
      </c>
      <c r="B152" s="0" t="n">
        <v>79868</v>
      </c>
      <c r="C152" s="0" t="n">
        <v>0</v>
      </c>
      <c r="D152" s="0" t="n">
        <v>0</v>
      </c>
      <c r="E152" s="0" t="n">
        <v>13517</v>
      </c>
      <c r="F152" s="0" t="n">
        <v>0</v>
      </c>
      <c r="G152" s="0" t="n">
        <v>76427</v>
      </c>
      <c r="H152" s="0" t="n">
        <v>0</v>
      </c>
      <c r="I152" s="0" t="n">
        <v>102</v>
      </c>
      <c r="J152" s="0" t="n">
        <v>-11626</v>
      </c>
      <c r="K152" s="0" t="n">
        <v>-52578</v>
      </c>
      <c r="L152" s="0" t="n">
        <v>158413</v>
      </c>
      <c r="M152" s="0" t="n">
        <v>-53458</v>
      </c>
      <c r="N152" s="0" t="n">
        <v>104835</v>
      </c>
      <c r="O152" s="0" t="n">
        <v>180196</v>
      </c>
      <c r="P152" s="0" t="n">
        <v>-75277</v>
      </c>
      <c r="Q152" s="0" t="n">
        <v>104918</v>
      </c>
      <c r="R152" s="0" t="n">
        <v>106110.623025866</v>
      </c>
      <c r="S152" s="0" t="n">
        <v>106026.67954895</v>
      </c>
    </row>
    <row r="153" customFormat="false" ht="13.8" hidden="false" customHeight="false" outlineLevel="0" collapsed="false">
      <c r="A153" s="39" t="s">
        <v>977</v>
      </c>
      <c r="B153" s="0" t="n">
        <v>0</v>
      </c>
      <c r="C153" s="0" t="n">
        <v>0</v>
      </c>
      <c r="D153" s="0" t="n">
        <v>0</v>
      </c>
      <c r="E153" s="0" t="n">
        <v>5120</v>
      </c>
      <c r="F153" s="0" t="n">
        <v>0</v>
      </c>
      <c r="G153" s="0" t="n">
        <v>8480</v>
      </c>
      <c r="H153" s="0" t="n">
        <v>0</v>
      </c>
      <c r="I153" s="0" t="n">
        <v>130</v>
      </c>
      <c r="J153" s="0" t="n">
        <v>13768</v>
      </c>
      <c r="K153" s="0" t="n">
        <v>-16015</v>
      </c>
      <c r="L153" s="0" t="n">
        <v>13749</v>
      </c>
      <c r="M153" s="0" t="n">
        <v>-2706.99</v>
      </c>
      <c r="N153" s="0" t="n">
        <v>11482.01</v>
      </c>
      <c r="O153" s="0" t="n">
        <v>13749</v>
      </c>
      <c r="P153" s="0" t="n">
        <v>-2706.99</v>
      </c>
      <c r="Q153" s="0" t="n">
        <v>11042.01</v>
      </c>
      <c r="R153" s="0" t="n">
        <v>7637.79645486869</v>
      </c>
      <c r="S153" s="0" t="n">
        <v>7942.14597457952</v>
      </c>
    </row>
    <row r="154" customFormat="false" ht="13.8" hidden="false" customHeight="false" outlineLevel="0" collapsed="false">
      <c r="A154" s="39" t="s">
        <v>981</v>
      </c>
      <c r="B154" s="0" t="n">
        <v>5669</v>
      </c>
      <c r="C154" s="0" t="n">
        <v>970</v>
      </c>
      <c r="D154" s="0" t="n">
        <v>933</v>
      </c>
      <c r="E154" s="0" t="n">
        <v>13978</v>
      </c>
      <c r="F154" s="0" t="n">
        <v>487</v>
      </c>
      <c r="G154" s="0" t="n">
        <v>2028</v>
      </c>
      <c r="H154" s="0" t="n">
        <v>21980</v>
      </c>
      <c r="I154" s="0" t="n">
        <v>60</v>
      </c>
      <c r="J154" s="0" t="n">
        <v>1139</v>
      </c>
      <c r="K154" s="0" t="n">
        <v>-485.85</v>
      </c>
      <c r="L154" s="0" t="n">
        <v>25572.73</v>
      </c>
      <c r="M154" s="0" t="n">
        <v>-485.85</v>
      </c>
      <c r="N154" s="0" t="n">
        <v>11939.76</v>
      </c>
      <c r="O154" s="0" t="n">
        <v>25572.73</v>
      </c>
      <c r="P154" s="0" t="n">
        <v>-485.85</v>
      </c>
      <c r="Q154" s="0" t="n">
        <v>11939.76</v>
      </c>
      <c r="R154" s="0" t="n">
        <v>9715.3804772197</v>
      </c>
      <c r="S154" s="0" t="n">
        <v>9715.3804772197</v>
      </c>
    </row>
    <row r="155" customFormat="false" ht="13.8" hidden="false" customHeight="false" outlineLevel="0" collapsed="false">
      <c r="A155" s="39" t="s">
        <v>984</v>
      </c>
      <c r="B155" s="0" t="n">
        <v>0</v>
      </c>
      <c r="C155" s="0" t="n">
        <v>104</v>
      </c>
      <c r="D155" s="0" t="n">
        <v>1929</v>
      </c>
      <c r="E155" s="0" t="n">
        <v>2600</v>
      </c>
      <c r="F155" s="0" t="n">
        <v>110</v>
      </c>
      <c r="G155" s="0" t="n">
        <v>621</v>
      </c>
      <c r="H155" s="0" t="n">
        <v>0</v>
      </c>
      <c r="I155" s="0" t="n">
        <v>110</v>
      </c>
      <c r="J155" s="0" t="n">
        <v>1130</v>
      </c>
      <c r="K155" s="0" t="n">
        <v>-6000</v>
      </c>
      <c r="L155" s="0" t="n">
        <v>6607.44</v>
      </c>
      <c r="M155" s="0" t="n">
        <v>-6000</v>
      </c>
      <c r="N155" s="0" t="n">
        <v>303.72</v>
      </c>
      <c r="O155" s="0" t="n">
        <v>6607.44</v>
      </c>
      <c r="P155" s="0" t="n">
        <v>-6000</v>
      </c>
      <c r="Q155" s="0" t="n">
        <v>303.72</v>
      </c>
      <c r="R155" s="0" t="n">
        <v>250.768116314048</v>
      </c>
      <c r="S155" s="0" t="n">
        <v>250.768116314048</v>
      </c>
    </row>
    <row r="156" customFormat="false" ht="13.8" hidden="false" customHeight="false" outlineLevel="0" collapsed="false">
      <c r="A156" s="39" t="s">
        <v>988</v>
      </c>
      <c r="B156" s="0" t="n">
        <v>116001</v>
      </c>
      <c r="C156" s="0" t="n">
        <v>38202</v>
      </c>
      <c r="D156" s="0" t="n">
        <v>54378</v>
      </c>
      <c r="E156" s="0" t="n">
        <v>95490</v>
      </c>
      <c r="F156" s="0" t="n">
        <v>84483</v>
      </c>
      <c r="G156" s="0" t="n">
        <v>174563</v>
      </c>
      <c r="H156" s="0" t="n">
        <v>80372</v>
      </c>
      <c r="I156" s="0" t="n">
        <v>7745</v>
      </c>
      <c r="J156" s="0" t="n">
        <v>12301</v>
      </c>
      <c r="K156" s="0" t="n">
        <v>-1228</v>
      </c>
      <c r="L156" s="0" t="n">
        <v>662359.18</v>
      </c>
      <c r="M156" s="0" t="n">
        <v>-1320.39</v>
      </c>
      <c r="N156" s="0" t="n">
        <v>661038.79</v>
      </c>
      <c r="O156" s="0" t="n">
        <v>662695.8</v>
      </c>
      <c r="P156" s="0" t="n">
        <v>-3300.39</v>
      </c>
      <c r="Q156" s="0" t="n">
        <v>663355.45</v>
      </c>
      <c r="R156" s="0" t="n">
        <v>676710.488487127</v>
      </c>
      <c r="S156" s="0" t="n">
        <v>674347.188207829</v>
      </c>
    </row>
    <row r="157" customFormat="false" ht="13.8" hidden="false" customHeight="false" outlineLevel="0" collapsed="false">
      <c r="A157" s="39" t="s">
        <v>991</v>
      </c>
      <c r="B157" s="0" t="n">
        <v>0</v>
      </c>
      <c r="C157" s="0" t="n">
        <v>0</v>
      </c>
      <c r="D157" s="0" t="n">
        <v>0</v>
      </c>
      <c r="E157" s="0" t="n">
        <v>901.5</v>
      </c>
      <c r="F157" s="0" t="n">
        <v>0</v>
      </c>
      <c r="G157" s="0" t="n">
        <v>5156.5</v>
      </c>
      <c r="H157" s="0" t="n">
        <v>0</v>
      </c>
      <c r="I157" s="0" t="n">
        <v>10</v>
      </c>
      <c r="J157" s="0" t="n">
        <v>50</v>
      </c>
      <c r="K157" s="0" t="n">
        <v>-2830.5</v>
      </c>
      <c r="L157" s="0" t="n">
        <v>8446</v>
      </c>
      <c r="M157" s="0" t="n">
        <v>-3530</v>
      </c>
      <c r="N157" s="0" t="n">
        <v>4915.5</v>
      </c>
      <c r="O157" s="0" t="n">
        <v>8446</v>
      </c>
      <c r="P157" s="0" t="n">
        <v>-3530</v>
      </c>
      <c r="Q157" s="0" t="n">
        <v>4915.5</v>
      </c>
      <c r="R157" s="0" t="n">
        <v>3332.92095948612</v>
      </c>
      <c r="S157" s="0" t="n">
        <v>3332.92095948612</v>
      </c>
    </row>
    <row r="158" customFormat="false" ht="13.8" hidden="false" customHeight="false" outlineLevel="0" collapsed="false">
      <c r="A158" s="39" t="s">
        <v>1004</v>
      </c>
      <c r="B158" s="0" t="n">
        <v>87003</v>
      </c>
      <c r="C158" s="0" t="n">
        <v>200</v>
      </c>
      <c r="D158" s="0" t="n">
        <v>35688.99</v>
      </c>
      <c r="E158" s="0" t="n">
        <v>14015</v>
      </c>
      <c r="F158" s="0" t="n">
        <v>6581</v>
      </c>
      <c r="G158" s="0" t="n">
        <v>564</v>
      </c>
      <c r="H158" s="0" t="n">
        <v>0</v>
      </c>
      <c r="I158" s="0" t="n">
        <v>4196</v>
      </c>
      <c r="J158" s="0" t="n">
        <v>6395</v>
      </c>
      <c r="K158" s="0" t="n">
        <v>-21513.86</v>
      </c>
      <c r="L158" s="0" t="n">
        <v>154726.33</v>
      </c>
      <c r="M158" s="0" t="n">
        <v>-21513.86</v>
      </c>
      <c r="N158" s="0" t="n">
        <v>133212.47</v>
      </c>
      <c r="O158" s="0" t="n">
        <v>154832.23</v>
      </c>
      <c r="P158" s="0" t="n">
        <v>-21513.86</v>
      </c>
      <c r="Q158" s="0" t="n">
        <v>133318.37</v>
      </c>
      <c r="R158" s="0" t="n">
        <v>131415.436487459</v>
      </c>
      <c r="S158" s="0" t="n">
        <v>131311.048062038</v>
      </c>
    </row>
    <row r="159" customFormat="false" ht="13.8" hidden="false" customHeight="false" outlineLevel="0" collapsed="false">
      <c r="A159" s="39" t="s">
        <v>1009</v>
      </c>
      <c r="B159" s="0" t="n">
        <v>0</v>
      </c>
      <c r="C159" s="0" t="n">
        <v>3527</v>
      </c>
      <c r="D159" s="0" t="n">
        <v>75690</v>
      </c>
      <c r="E159" s="0" t="n">
        <v>146919</v>
      </c>
      <c r="F159" s="0" t="n">
        <v>71952</v>
      </c>
      <c r="G159" s="0" t="n">
        <v>72583</v>
      </c>
      <c r="H159" s="0" t="n">
        <v>52999.5</v>
      </c>
      <c r="I159" s="0" t="n">
        <v>7740</v>
      </c>
      <c r="J159" s="0" t="n">
        <v>35899</v>
      </c>
      <c r="K159" s="0" t="n">
        <v>-8097.76</v>
      </c>
      <c r="L159" s="0" t="n">
        <v>248711.86</v>
      </c>
      <c r="M159" s="0" t="n">
        <v>-711.1</v>
      </c>
      <c r="N159" s="0" t="n">
        <v>248000.76</v>
      </c>
      <c r="O159" s="0" t="n">
        <v>241571.07</v>
      </c>
      <c r="P159" s="0" t="n">
        <v>-4404.43</v>
      </c>
      <c r="Q159" s="0" t="n">
        <v>237166.64</v>
      </c>
      <c r="R159" s="0" t="n">
        <v>172675.919320965</v>
      </c>
      <c r="S159" s="0" t="n">
        <v>180564.008602973</v>
      </c>
    </row>
    <row r="160" customFormat="false" ht="13.8" hidden="false" customHeight="false" outlineLevel="0" collapsed="false">
      <c r="A160" s="39" t="s">
        <v>1012</v>
      </c>
      <c r="B160" s="0" t="n">
        <v>24000</v>
      </c>
      <c r="C160" s="0" t="n">
        <v>2075</v>
      </c>
      <c r="D160" s="0" t="n">
        <v>0</v>
      </c>
      <c r="E160" s="0" t="n">
        <v>45000</v>
      </c>
      <c r="F160" s="0" t="n">
        <v>12779.5</v>
      </c>
      <c r="G160" s="0" t="n">
        <v>47280</v>
      </c>
      <c r="H160" s="0" t="n">
        <v>0</v>
      </c>
      <c r="I160" s="0" t="n">
        <v>8509</v>
      </c>
      <c r="J160" s="0" t="n">
        <v>10929</v>
      </c>
      <c r="K160" s="0" t="n">
        <v>-67091.36</v>
      </c>
      <c r="L160" s="0" t="n">
        <v>150754.42</v>
      </c>
      <c r="M160" s="0" t="n">
        <v>-67091.36</v>
      </c>
      <c r="N160" s="0" t="n">
        <v>41831.53</v>
      </c>
      <c r="O160" s="0" t="n">
        <v>109288.85</v>
      </c>
      <c r="P160" s="0" t="n">
        <v>-27591.33</v>
      </c>
      <c r="Q160" s="0" t="n">
        <v>81697.52</v>
      </c>
      <c r="R160" s="0" t="n">
        <v>87581.3003888285</v>
      </c>
      <c r="S160" s="0" t="n">
        <v>44844.1983875923</v>
      </c>
    </row>
    <row r="161" customFormat="false" ht="13.8" hidden="false" customHeight="false" outlineLevel="0" collapsed="false">
      <c r="A161" s="39" t="s">
        <v>1015</v>
      </c>
      <c r="B161" s="0" t="n">
        <v>419575</v>
      </c>
      <c r="C161" s="0" t="n">
        <v>33643</v>
      </c>
      <c r="D161" s="0" t="n">
        <v>14226</v>
      </c>
      <c r="E161" s="0" t="n">
        <v>100329</v>
      </c>
      <c r="F161" s="0" t="n">
        <v>12918</v>
      </c>
      <c r="G161" s="0" t="n">
        <v>52301</v>
      </c>
      <c r="H161" s="0" t="n">
        <v>58085</v>
      </c>
      <c r="I161" s="0" t="n">
        <v>25</v>
      </c>
      <c r="J161" s="0" t="n">
        <v>55085</v>
      </c>
      <c r="K161" s="0" t="n">
        <v>-81367.39</v>
      </c>
      <c r="L161" s="0" t="n">
        <v>534226.58</v>
      </c>
      <c r="M161" s="0" t="n">
        <v>-81367.39</v>
      </c>
      <c r="N161" s="0" t="n">
        <v>452343.56</v>
      </c>
      <c r="O161" s="0" t="n">
        <v>516170.58</v>
      </c>
      <c r="P161" s="0" t="n">
        <v>-81883.01</v>
      </c>
      <c r="Q161" s="0" t="n">
        <v>434287.56</v>
      </c>
      <c r="R161" s="0" t="n">
        <v>439224.189976775</v>
      </c>
      <c r="S161" s="0" t="n">
        <v>457485.435991329</v>
      </c>
    </row>
    <row r="162" customFormat="false" ht="13.8" hidden="false" customHeight="false" outlineLevel="0" collapsed="false">
      <c r="A162" s="39" t="s">
        <v>1019</v>
      </c>
      <c r="B162" s="0" t="n">
        <v>0</v>
      </c>
      <c r="C162" s="0" t="n">
        <v>17</v>
      </c>
      <c r="D162" s="0" t="n">
        <v>0</v>
      </c>
      <c r="E162" s="0" t="n">
        <v>2257.5</v>
      </c>
      <c r="F162" s="0" t="n">
        <v>0</v>
      </c>
      <c r="G162" s="0" t="n">
        <v>201</v>
      </c>
      <c r="H162" s="0" t="n">
        <v>0</v>
      </c>
      <c r="I162" s="0" t="n">
        <v>526</v>
      </c>
      <c r="J162" s="0" t="n">
        <v>1683</v>
      </c>
      <c r="K162" s="0" t="n">
        <v>-8600.39</v>
      </c>
      <c r="L162" s="0" t="n">
        <v>4623.78</v>
      </c>
      <c r="M162" s="0" t="n">
        <v>-8600.39</v>
      </c>
      <c r="N162" s="0" t="n">
        <v>-3976.6</v>
      </c>
      <c r="O162" s="0" t="n">
        <v>4623.78</v>
      </c>
      <c r="P162" s="0" t="n">
        <v>-8600.39</v>
      </c>
      <c r="Q162" s="0" t="n">
        <v>-3976.6</v>
      </c>
      <c r="R162" s="0" t="n">
        <v>-4266.99046492287</v>
      </c>
      <c r="S162" s="0" t="n">
        <v>-4266.99046492287</v>
      </c>
    </row>
    <row r="163" customFormat="false" ht="13.8" hidden="false" customHeight="false" outlineLevel="0" collapsed="false">
      <c r="A163" s="39" t="s">
        <v>1023</v>
      </c>
      <c r="B163" s="0" t="n">
        <v>449808</v>
      </c>
      <c r="C163" s="0" t="n">
        <v>26091</v>
      </c>
      <c r="D163" s="0" t="n">
        <v>5914</v>
      </c>
      <c r="E163" s="0" t="n">
        <v>26073</v>
      </c>
      <c r="F163" s="0" t="n">
        <v>61275</v>
      </c>
      <c r="G163" s="0" t="n">
        <v>107161</v>
      </c>
      <c r="H163" s="0" t="n">
        <v>1.5</v>
      </c>
      <c r="I163" s="0" t="n">
        <v>2009</v>
      </c>
      <c r="J163" s="0" t="n">
        <v>17337</v>
      </c>
      <c r="K163" s="0" t="n">
        <v>-12898.25</v>
      </c>
      <c r="L163" s="0" t="n">
        <v>725194.26</v>
      </c>
      <c r="M163" s="0" t="n">
        <v>-12898.25</v>
      </c>
      <c r="N163" s="0" t="n">
        <v>712296.01</v>
      </c>
      <c r="O163" s="0" t="n">
        <v>728104.75</v>
      </c>
      <c r="P163" s="0" t="n">
        <v>-12898.25</v>
      </c>
      <c r="Q163" s="0" t="n">
        <v>712206.54</v>
      </c>
      <c r="R163" s="0" t="n">
        <v>719002.456308706</v>
      </c>
      <c r="S163" s="0" t="n">
        <v>719092.78003666</v>
      </c>
    </row>
    <row r="164" customFormat="false" ht="13.8" hidden="false" customHeight="false" outlineLevel="0" collapsed="false">
      <c r="A164" s="39" t="s">
        <v>1027</v>
      </c>
      <c r="B164" s="0" t="e">
        <f aca="false">#N/A</f>
        <v>#N/A</v>
      </c>
      <c r="C164" s="0" t="e">
        <f aca="false">#N/A</f>
        <v>#N/A</v>
      </c>
      <c r="D164" s="0" t="e">
        <f aca="false">#N/A</f>
        <v>#N/A</v>
      </c>
      <c r="E164" s="0" t="e">
        <f aca="false">#N/A</f>
        <v>#N/A</v>
      </c>
      <c r="F164" s="0" t="e">
        <f aca="false">#N/A</f>
        <v>#N/A</v>
      </c>
      <c r="G164" s="0" t="e">
        <f aca="false">#N/A</f>
        <v>#N/A</v>
      </c>
      <c r="H164" s="0" t="e">
        <f aca="false">#N/A</f>
        <v>#N/A</v>
      </c>
      <c r="I164" s="0" t="e">
        <f aca="false">#N/A</f>
        <v>#N/A</v>
      </c>
      <c r="J164" s="0" t="e">
        <f aca="false">#N/A</f>
        <v>#N/A</v>
      </c>
      <c r="K164" s="0" t="e">
        <f aca="false">#N/A</f>
        <v>#N/A</v>
      </c>
      <c r="L164" s="0" t="e">
        <f aca="false">#N/A</f>
        <v>#N/A</v>
      </c>
      <c r="M164" s="0" t="e">
        <f aca="false">#N/A</f>
        <v>#N/A</v>
      </c>
      <c r="N164" s="0" t="e">
        <f aca="false">#N/A</f>
        <v>#N/A</v>
      </c>
      <c r="O164" s="0" t="e">
        <f aca="false">#N/A</f>
        <v>#N/A</v>
      </c>
      <c r="P164" s="0" t="e">
        <f aca="false">#N/A</f>
        <v>#N/A</v>
      </c>
      <c r="Q164" s="0" t="e">
        <f aca="false">#N/A</f>
        <v>#N/A</v>
      </c>
      <c r="R164" s="0" t="e">
        <f aca="false"/>
        <v>#N/A</v>
      </c>
      <c r="S164" s="0" t="e">
        <f aca="false"/>
        <v>#N/A</v>
      </c>
    </row>
    <row r="165" customFormat="false" ht="13.8" hidden="false" customHeight="false" outlineLevel="0" collapsed="false">
      <c r="A165" s="39" t="s">
        <v>1036</v>
      </c>
      <c r="B165" s="0" t="n">
        <v>10675</v>
      </c>
      <c r="C165" s="0" t="n">
        <v>2328</v>
      </c>
      <c r="D165" s="0" t="n">
        <v>14875</v>
      </c>
      <c r="E165" s="0" t="n">
        <v>78388</v>
      </c>
      <c r="F165" s="0" t="n">
        <v>-20046</v>
      </c>
      <c r="G165" s="0" t="n">
        <v>56</v>
      </c>
      <c r="H165" s="0" t="n">
        <v>340</v>
      </c>
      <c r="I165" s="0" t="n">
        <v>6050</v>
      </c>
      <c r="J165" s="0" t="n">
        <v>15140.2</v>
      </c>
      <c r="K165" s="0" t="n">
        <v>-25783.32</v>
      </c>
      <c r="L165" s="0" t="n">
        <v>113259.465</v>
      </c>
      <c r="M165" s="0" t="n">
        <v>-24386.055</v>
      </c>
      <c r="N165" s="0" t="n">
        <v>88873.41</v>
      </c>
      <c r="O165" s="0" t="n">
        <v>113443.965</v>
      </c>
      <c r="P165" s="0" t="n">
        <v>-24486.05</v>
      </c>
      <c r="Q165" s="0" t="n">
        <v>88957.915</v>
      </c>
      <c r="R165" s="0" t="n">
        <v>91754.2596477931</v>
      </c>
      <c r="S165" s="0" t="n">
        <v>91667.0982781552</v>
      </c>
    </row>
    <row r="166" customFormat="false" ht="13.8" hidden="false" customHeight="false" outlineLevel="0" collapsed="false">
      <c r="A166" s="39" t="s">
        <v>1041</v>
      </c>
      <c r="B166" s="0" t="n">
        <v>0</v>
      </c>
      <c r="C166" s="0" t="n">
        <v>4000</v>
      </c>
      <c r="D166" s="0" t="n">
        <v>91355</v>
      </c>
      <c r="E166" s="0" t="n">
        <v>61022</v>
      </c>
      <c r="F166" s="0" t="n">
        <v>66718</v>
      </c>
      <c r="G166" s="0" t="n">
        <v>64827</v>
      </c>
      <c r="H166" s="0" t="n">
        <v>9918</v>
      </c>
      <c r="I166" s="0" t="n">
        <v>4822</v>
      </c>
      <c r="J166" s="0" t="n">
        <v>12932</v>
      </c>
      <c r="K166" s="0" t="n">
        <v>-374</v>
      </c>
      <c r="L166" s="0" t="n">
        <v>158012.15</v>
      </c>
      <c r="M166" s="0" t="n">
        <v>-374.95</v>
      </c>
      <c r="N166" s="0" t="n">
        <v>157887.16</v>
      </c>
      <c r="O166" s="0" t="n">
        <v>158012.15</v>
      </c>
      <c r="P166" s="0" t="n">
        <v>-374.95</v>
      </c>
      <c r="Q166" s="0" t="n">
        <v>157637.66</v>
      </c>
      <c r="R166" s="0" t="n">
        <v>158794.220267715</v>
      </c>
      <c r="S166" s="0" t="n">
        <v>159045.550806095</v>
      </c>
    </row>
    <row r="167" customFormat="false" ht="13.8" hidden="false" customHeight="false" outlineLevel="0" collapsed="false">
      <c r="A167" s="39" t="s">
        <v>1046</v>
      </c>
      <c r="B167" s="0" t="n">
        <v>0</v>
      </c>
      <c r="C167" s="0" t="n">
        <v>7484</v>
      </c>
      <c r="D167" s="0" t="n">
        <v>5038</v>
      </c>
      <c r="E167" s="0" t="n">
        <v>86673</v>
      </c>
      <c r="F167" s="0" t="n">
        <v>40686</v>
      </c>
      <c r="G167" s="0" t="n">
        <v>55020</v>
      </c>
      <c r="H167" s="0" t="n">
        <v>936</v>
      </c>
      <c r="I167" s="0" t="n">
        <v>290</v>
      </c>
      <c r="J167" s="0" t="n">
        <v>5730</v>
      </c>
      <c r="K167" s="0" t="n">
        <v>-7313</v>
      </c>
      <c r="L167" s="0" t="n">
        <v>178474.56</v>
      </c>
      <c r="M167" s="0" t="n">
        <v>-113</v>
      </c>
      <c r="N167" s="0" t="n">
        <v>89188.78</v>
      </c>
      <c r="O167" s="0" t="n">
        <v>134442.24</v>
      </c>
      <c r="P167" s="0" t="n">
        <v>-877.39</v>
      </c>
      <c r="Q167" s="0" t="n">
        <v>133564.85</v>
      </c>
      <c r="R167" s="0" t="n">
        <v>105576.597416143</v>
      </c>
      <c r="S167" s="0" t="n">
        <v>70499.4459253082</v>
      </c>
    </row>
    <row r="168" customFormat="false" ht="13.8" hidden="false" customHeight="false" outlineLevel="0" collapsed="false">
      <c r="A168" s="39" t="s">
        <v>1049</v>
      </c>
      <c r="B168" s="0" t="n">
        <v>431264.27</v>
      </c>
      <c r="C168" s="0" t="n">
        <v>423316</v>
      </c>
      <c r="D168" s="0" t="n">
        <v>28817</v>
      </c>
      <c r="E168" s="0" t="n">
        <v>280655</v>
      </c>
      <c r="F168" s="0" t="n">
        <v>46398</v>
      </c>
      <c r="G168" s="0" t="n">
        <v>758379.5</v>
      </c>
      <c r="H168" s="0" t="n">
        <v>65353</v>
      </c>
      <c r="I168" s="0" t="n">
        <v>1423</v>
      </c>
      <c r="J168" s="0" t="n">
        <v>39944.36</v>
      </c>
      <c r="K168" s="0" t="n">
        <v>-526958.89</v>
      </c>
      <c r="L168" s="0" t="n">
        <v>2071820.36</v>
      </c>
      <c r="M168" s="0" t="n">
        <v>-523208.89</v>
      </c>
      <c r="N168" s="0" t="n">
        <v>1548611.47</v>
      </c>
      <c r="O168" s="0" t="n">
        <v>2071820.36</v>
      </c>
      <c r="P168" s="0" t="n">
        <v>-523208.89</v>
      </c>
      <c r="Q168" s="0" t="n">
        <v>1548611.47</v>
      </c>
      <c r="R168" s="0" t="n">
        <v>1258608.57005827</v>
      </c>
      <c r="S168" s="0" t="n">
        <v>1258608.57005827</v>
      </c>
    </row>
    <row r="169" customFormat="false" ht="13.8" hidden="false" customHeight="false" outlineLevel="0" collapsed="false">
      <c r="A169" s="39" t="s">
        <v>1057</v>
      </c>
      <c r="B169" s="0" t="e">
        <f aca="false">#N/A</f>
        <v>#N/A</v>
      </c>
      <c r="C169" s="0" t="e">
        <f aca="false">#N/A</f>
        <v>#N/A</v>
      </c>
      <c r="D169" s="0" t="e">
        <f aca="false">#N/A</f>
        <v>#N/A</v>
      </c>
      <c r="E169" s="0" t="e">
        <f aca="false">#N/A</f>
        <v>#N/A</v>
      </c>
      <c r="F169" s="0" t="e">
        <f aca="false">#N/A</f>
        <v>#N/A</v>
      </c>
      <c r="G169" s="0" t="e">
        <f aca="false">#N/A</f>
        <v>#N/A</v>
      </c>
      <c r="H169" s="0" t="e">
        <f aca="false">#N/A</f>
        <v>#N/A</v>
      </c>
      <c r="I169" s="0" t="e">
        <f aca="false">#N/A</f>
        <v>#N/A</v>
      </c>
      <c r="J169" s="0" t="e">
        <f aca="false">#N/A</f>
        <v>#N/A</v>
      </c>
      <c r="K169" s="0" t="e">
        <f aca="false">#N/A</f>
        <v>#N/A</v>
      </c>
      <c r="L169" s="0" t="e">
        <f aca="false">#N/A</f>
        <v>#N/A</v>
      </c>
      <c r="M169" s="0" t="e">
        <f aca="false">#N/A</f>
        <v>#N/A</v>
      </c>
      <c r="N169" s="0" t="e">
        <f aca="false">#N/A</f>
        <v>#N/A</v>
      </c>
      <c r="O169" s="0" t="e">
        <f aca="false">#N/A</f>
        <v>#N/A</v>
      </c>
      <c r="P169" s="0" t="e">
        <f aca="false">#N/A</f>
        <v>#N/A</v>
      </c>
      <c r="Q169" s="0" t="e">
        <f aca="false">#N/A</f>
        <v>#N/A</v>
      </c>
      <c r="R169" s="0" t="e">
        <f aca="false"/>
        <v>#N/A</v>
      </c>
      <c r="S169" s="0" t="e">
        <f aca="false"/>
        <v>#N/A</v>
      </c>
    </row>
    <row r="170" customFormat="false" ht="13.8" hidden="false" customHeight="false" outlineLevel="0" collapsed="false">
      <c r="A170" s="39" t="s">
        <v>1060</v>
      </c>
      <c r="B170" s="0" t="n">
        <v>0</v>
      </c>
      <c r="C170" s="0" t="n">
        <v>0</v>
      </c>
      <c r="D170" s="0" t="n">
        <v>0</v>
      </c>
      <c r="E170" s="0" t="n">
        <v>326</v>
      </c>
      <c r="F170" s="0" t="n">
        <v>0</v>
      </c>
      <c r="G170" s="0" t="n">
        <v>0</v>
      </c>
      <c r="H170" s="0" t="n">
        <v>0</v>
      </c>
      <c r="I170" s="0" t="n">
        <v>0</v>
      </c>
      <c r="J170" s="0" t="n">
        <v>1443.74</v>
      </c>
      <c r="K170" s="0" t="n">
        <v>-433.35</v>
      </c>
      <c r="L170" s="0" t="n">
        <v>1769.74</v>
      </c>
      <c r="M170" s="0" t="n">
        <v>-633.35</v>
      </c>
      <c r="N170" s="0" t="n">
        <v>1136.39</v>
      </c>
      <c r="O170" s="0" t="n">
        <v>1769.74</v>
      </c>
      <c r="P170" s="0" t="n">
        <v>-633.35</v>
      </c>
      <c r="Q170" s="0" t="n">
        <v>1136.39</v>
      </c>
      <c r="R170" s="0" t="n">
        <v>1332.76929471244</v>
      </c>
      <c r="S170" s="0" t="n">
        <v>1332.76929471244</v>
      </c>
    </row>
    <row r="171" customFormat="false" ht="13.8" hidden="false" customHeight="false" outlineLevel="0" collapsed="false">
      <c r="A171" s="39" t="s">
        <v>1070</v>
      </c>
      <c r="B171" s="0" t="n">
        <v>207000</v>
      </c>
      <c r="C171" s="0" t="n">
        <v>50500</v>
      </c>
      <c r="D171" s="0" t="n">
        <v>0</v>
      </c>
      <c r="E171" s="0" t="n">
        <v>159572.49</v>
      </c>
      <c r="F171" s="0" t="n">
        <v>0</v>
      </c>
      <c r="G171" s="0" t="n">
        <v>598831</v>
      </c>
      <c r="H171" s="0" t="n">
        <v>227471</v>
      </c>
      <c r="I171" s="0" t="n">
        <v>6428</v>
      </c>
      <c r="J171" s="0" t="n">
        <v>10350</v>
      </c>
      <c r="K171" s="0" t="n">
        <v>-21176.67</v>
      </c>
      <c r="L171" s="0" t="n">
        <v>1269220.4</v>
      </c>
      <c r="M171" s="0" t="n">
        <v>-21176.67</v>
      </c>
      <c r="N171" s="0" t="n">
        <v>1248043.8</v>
      </c>
      <c r="O171" s="0" t="n">
        <v>1270725.47</v>
      </c>
      <c r="P171" s="0" t="n">
        <v>-161156.24</v>
      </c>
      <c r="Q171" s="0" t="n">
        <v>1108569.28</v>
      </c>
      <c r="R171" s="0" t="n">
        <v>1108569.28</v>
      </c>
      <c r="S171" s="0" t="n">
        <v>1248043.8</v>
      </c>
    </row>
    <row r="172" customFormat="false" ht="13.8" hidden="false" customHeight="false" outlineLevel="0" collapsed="false">
      <c r="A172" s="39" t="s">
        <v>1075</v>
      </c>
      <c r="B172" s="0" t="n">
        <v>0</v>
      </c>
      <c r="C172" s="0" t="n">
        <v>1512</v>
      </c>
      <c r="D172" s="0" t="n">
        <v>4909</v>
      </c>
      <c r="E172" s="0" t="n">
        <v>70666</v>
      </c>
      <c r="F172" s="0" t="n">
        <v>13658</v>
      </c>
      <c r="G172" s="0" t="n">
        <v>27571.6</v>
      </c>
      <c r="H172" s="0" t="n">
        <v>0</v>
      </c>
      <c r="I172" s="0" t="n">
        <v>1206</v>
      </c>
      <c r="J172" s="0" t="n">
        <v>2212</v>
      </c>
      <c r="K172" s="0" t="n">
        <v>-35554.73</v>
      </c>
      <c r="L172" s="0" t="n">
        <v>101271.71</v>
      </c>
      <c r="M172" s="0" t="n">
        <v>-35554.73</v>
      </c>
      <c r="N172" s="0" t="n">
        <v>65716.68</v>
      </c>
      <c r="O172" s="0" t="n">
        <v>101271.41</v>
      </c>
      <c r="P172" s="0" t="n">
        <v>-35554.773</v>
      </c>
      <c r="Q172" s="0" t="n">
        <v>65716.68</v>
      </c>
      <c r="R172" s="0" t="n">
        <v>47846.8984243387</v>
      </c>
      <c r="S172" s="0" t="n">
        <v>47846.8984243387</v>
      </c>
    </row>
    <row r="173" customFormat="false" ht="13.8" hidden="false" customHeight="false" outlineLevel="0" collapsed="false">
      <c r="A173" s="39" t="s">
        <v>1090</v>
      </c>
      <c r="B173" s="0" t="e">
        <f aca="false">#N/A</f>
        <v>#N/A</v>
      </c>
      <c r="C173" s="0" t="e">
        <f aca="false">#N/A</f>
        <v>#N/A</v>
      </c>
      <c r="D173" s="0" t="e">
        <f aca="false">#N/A</f>
        <v>#N/A</v>
      </c>
      <c r="E173" s="0" t="e">
        <f aca="false">#N/A</f>
        <v>#N/A</v>
      </c>
      <c r="F173" s="0" t="e">
        <f aca="false">#N/A</f>
        <v>#N/A</v>
      </c>
      <c r="G173" s="0" t="e">
        <f aca="false">#N/A</f>
        <v>#N/A</v>
      </c>
      <c r="H173" s="0" t="e">
        <f aca="false">#N/A</f>
        <v>#N/A</v>
      </c>
      <c r="I173" s="0" t="e">
        <f aca="false">#N/A</f>
        <v>#N/A</v>
      </c>
      <c r="J173" s="0" t="e">
        <f aca="false">#N/A</f>
        <v>#N/A</v>
      </c>
      <c r="K173" s="0" t="e">
        <f aca="false">#N/A</f>
        <v>#N/A</v>
      </c>
      <c r="L173" s="0" t="e">
        <f aca="false">#N/A</f>
        <v>#N/A</v>
      </c>
      <c r="M173" s="0" t="e">
        <f aca="false">#N/A</f>
        <v>#N/A</v>
      </c>
      <c r="N173" s="0" t="e">
        <f aca="false">#N/A</f>
        <v>#N/A</v>
      </c>
      <c r="O173" s="0" t="e">
        <f aca="false">#N/A</f>
        <v>#N/A</v>
      </c>
      <c r="P173" s="0" t="e">
        <f aca="false">#N/A</f>
        <v>#N/A</v>
      </c>
      <c r="Q173" s="0" t="e">
        <f aca="false">#N/A</f>
        <v>#N/A</v>
      </c>
      <c r="R173" s="0" t="e">
        <f aca="false"/>
        <v>#N/A</v>
      </c>
      <c r="S173" s="0" t="e">
        <f aca="false"/>
        <v>#N/A</v>
      </c>
    </row>
    <row r="174" customFormat="false" ht="13.8" hidden="false" customHeight="false" outlineLevel="0" collapsed="false">
      <c r="A174" s="39" t="s">
        <v>1094</v>
      </c>
      <c r="B174" s="0" t="n">
        <v>100000</v>
      </c>
      <c r="C174" s="0" t="n">
        <v>17640</v>
      </c>
      <c r="D174" s="0" t="n">
        <v>36024</v>
      </c>
      <c r="E174" s="0" t="n">
        <v>65228</v>
      </c>
      <c r="F174" s="0" t="n">
        <v>63335</v>
      </c>
      <c r="G174" s="0" t="n">
        <v>187158</v>
      </c>
      <c r="H174" s="0" t="n">
        <v>186743</v>
      </c>
      <c r="I174" s="0" t="n">
        <v>375</v>
      </c>
      <c r="J174" s="0" t="n">
        <v>15108</v>
      </c>
      <c r="K174" s="0" t="n">
        <v>-352668</v>
      </c>
      <c r="L174" s="0" t="n">
        <v>665024.14</v>
      </c>
      <c r="M174" s="0" t="n">
        <v>-355737.92</v>
      </c>
      <c r="N174" s="0" t="n">
        <v>266032.21</v>
      </c>
      <c r="O174" s="0" t="n">
        <v>654917.69</v>
      </c>
      <c r="P174" s="0" t="n">
        <v>-355438.115</v>
      </c>
      <c r="Q174" s="0" t="n">
        <v>299479.575</v>
      </c>
      <c r="R174" s="0" t="n">
        <v>302883.816759485</v>
      </c>
      <c r="S174" s="0" t="n">
        <v>269056.249147411</v>
      </c>
    </row>
    <row r="175" customFormat="false" ht="13.8" hidden="false" customHeight="false" outlineLevel="0" collapsed="false">
      <c r="A175" s="39" t="s">
        <v>1103</v>
      </c>
      <c r="B175" s="0" t="n">
        <v>49900</v>
      </c>
      <c r="C175" s="0" t="n">
        <v>551</v>
      </c>
      <c r="D175" s="0" t="n">
        <v>12312</v>
      </c>
      <c r="E175" s="0" t="n">
        <v>18752</v>
      </c>
      <c r="F175" s="0" t="n">
        <v>0</v>
      </c>
      <c r="G175" s="0" t="n">
        <v>0</v>
      </c>
      <c r="H175" s="0" t="n">
        <v>6258</v>
      </c>
      <c r="I175" s="0" t="n">
        <v>2665</v>
      </c>
      <c r="J175" s="0" t="n">
        <v>9292</v>
      </c>
      <c r="K175" s="0" t="n">
        <v>-2026.52</v>
      </c>
      <c r="L175" s="0" t="n">
        <v>107233.74</v>
      </c>
      <c r="M175" s="0" t="n">
        <v>-2026.52</v>
      </c>
      <c r="N175" s="0" t="n">
        <v>52254.6</v>
      </c>
      <c r="O175" s="0" t="n">
        <v>53616.87</v>
      </c>
      <c r="P175" s="0" t="n">
        <v>-1362.26</v>
      </c>
      <c r="Q175" s="0" t="n">
        <v>52254.61</v>
      </c>
      <c r="R175" s="0" t="n">
        <v>64259.8808952449</v>
      </c>
      <c r="S175" s="0" t="n">
        <v>64259.8685977881</v>
      </c>
    </row>
    <row r="176" customFormat="false" ht="13.8" hidden="false" customHeight="false" outlineLevel="0" collapsed="false">
      <c r="A176" s="39" t="s">
        <v>1108</v>
      </c>
      <c r="B176" s="0" t="n">
        <v>15550</v>
      </c>
      <c r="C176" s="0" t="n">
        <v>93</v>
      </c>
      <c r="D176" s="0" t="n">
        <v>190</v>
      </c>
      <c r="E176" s="0" t="n">
        <v>54138</v>
      </c>
      <c r="F176" s="0" t="n">
        <v>5935</v>
      </c>
      <c r="G176" s="0" t="n">
        <v>20276</v>
      </c>
      <c r="H176" s="0" t="n">
        <v>315</v>
      </c>
      <c r="I176" s="0" t="n">
        <v>9232</v>
      </c>
      <c r="J176" s="0" t="n">
        <v>767</v>
      </c>
      <c r="K176" s="0" t="n">
        <v>-2617.74</v>
      </c>
      <c r="L176" s="0" t="n">
        <v>106722.38</v>
      </c>
      <c r="M176" s="0" t="n">
        <v>-2617.74</v>
      </c>
      <c r="N176" s="0" t="n">
        <v>104104.53</v>
      </c>
      <c r="O176" s="0" t="n">
        <v>106712.38</v>
      </c>
      <c r="P176" s="0" t="n">
        <v>-2617.74</v>
      </c>
      <c r="Q176" s="0" t="n">
        <v>104194.63</v>
      </c>
      <c r="R176" s="0" t="n">
        <v>65959.9978455874</v>
      </c>
      <c r="S176" s="0" t="n">
        <v>65902.9603974397</v>
      </c>
    </row>
    <row r="177" customFormat="false" ht="13.8" hidden="false" customHeight="false" outlineLevel="0" collapsed="false">
      <c r="A177" s="39" t="s">
        <v>1116</v>
      </c>
      <c r="B177" s="0" t="n">
        <v>2073718.92</v>
      </c>
      <c r="C177" s="0" t="n">
        <v>19885</v>
      </c>
      <c r="D177" s="0" t="n">
        <v>19696</v>
      </c>
      <c r="E177" s="0" t="n">
        <v>56113</v>
      </c>
      <c r="F177" s="0" t="n">
        <v>191375</v>
      </c>
      <c r="G177" s="0" t="n">
        <v>678232.5</v>
      </c>
      <c r="H177" s="0" t="n">
        <v>150134</v>
      </c>
      <c r="I177" s="0" t="n">
        <v>11826</v>
      </c>
      <c r="J177" s="0" t="n">
        <v>96397</v>
      </c>
      <c r="K177" s="0" t="n">
        <v>-57858.57</v>
      </c>
      <c r="L177" s="0" t="n">
        <v>3292399.1</v>
      </c>
      <c r="M177" s="0" t="n">
        <v>-57858.57</v>
      </c>
      <c r="N177" s="0" t="n">
        <v>3234549.52</v>
      </c>
      <c r="O177" s="0" t="n">
        <v>3292399.1</v>
      </c>
      <c r="P177" s="0" t="n">
        <v>-57858.57</v>
      </c>
      <c r="Q177" s="0" t="n">
        <v>3234540.52</v>
      </c>
      <c r="R177" s="0" t="n">
        <v>3103734.6421522</v>
      </c>
      <c r="S177" s="0" t="n">
        <v>3103743.27818926</v>
      </c>
    </row>
    <row r="178" customFormat="false" ht="13.8" hidden="false" customHeight="false" outlineLevel="0" collapsed="false">
      <c r="A178" s="39" t="s">
        <v>1119</v>
      </c>
      <c r="B178" s="0" t="n">
        <v>4062231.40666667</v>
      </c>
      <c r="C178" s="0" t="n">
        <v>0</v>
      </c>
      <c r="D178" s="0" t="n">
        <v>26618</v>
      </c>
      <c r="E178" s="0" t="n">
        <v>89147.5</v>
      </c>
      <c r="F178" s="0" t="n">
        <v>486469</v>
      </c>
      <c r="G178" s="0" t="n">
        <v>2578352.5</v>
      </c>
      <c r="H178" s="0" t="n">
        <v>600940</v>
      </c>
      <c r="I178" s="0" t="n">
        <v>300</v>
      </c>
      <c r="J178" s="0" t="n">
        <v>62191.8</v>
      </c>
      <c r="K178" s="0" t="n">
        <v>-1403.56</v>
      </c>
      <c r="L178" s="0" t="n">
        <v>1892073.72</v>
      </c>
      <c r="M178" s="0" t="n">
        <v>-1403.56</v>
      </c>
      <c r="N178" s="0" t="n">
        <v>1890559.45</v>
      </c>
      <c r="O178" s="0" t="n">
        <v>8876194.82</v>
      </c>
      <c r="P178" s="0" t="n">
        <v>-30468.27</v>
      </c>
      <c r="Q178" s="0" t="n">
        <v>8845726.55</v>
      </c>
      <c r="R178" s="0" t="n">
        <v>7303523.58874181</v>
      </c>
      <c r="S178" s="0" t="n">
        <v>1560950.98135198</v>
      </c>
    </row>
    <row r="179" customFormat="false" ht="13.8" hidden="false" customHeight="false" outlineLevel="0" collapsed="false">
      <c r="A179" s="39" t="s">
        <v>1124</v>
      </c>
      <c r="B179" s="0" t="n">
        <v>25250</v>
      </c>
      <c r="C179" s="0" t="n">
        <v>149411</v>
      </c>
      <c r="D179" s="0" t="n">
        <v>304902</v>
      </c>
      <c r="E179" s="0" t="n">
        <v>188002.5</v>
      </c>
      <c r="F179" s="0" t="n">
        <v>103859</v>
      </c>
      <c r="G179" s="0" t="n">
        <v>52648</v>
      </c>
      <c r="H179" s="0" t="n">
        <v>45055</v>
      </c>
      <c r="I179" s="0" t="n">
        <v>3978</v>
      </c>
      <c r="J179" s="0" t="n">
        <v>12110</v>
      </c>
      <c r="K179" s="0" t="n">
        <v>-262181.85</v>
      </c>
      <c r="L179" s="0" t="n">
        <v>884255</v>
      </c>
      <c r="M179" s="0" t="n">
        <v>-262182</v>
      </c>
      <c r="N179" s="0" t="n">
        <v>537428.25</v>
      </c>
      <c r="O179" s="0" t="n">
        <v>551843.87</v>
      </c>
      <c r="P179" s="0" t="n">
        <v>-13962.8</v>
      </c>
      <c r="Q179" s="0" t="n">
        <v>537881.07</v>
      </c>
      <c r="R179" s="0" t="n">
        <v>623456.005372273</v>
      </c>
      <c r="S179" s="0" t="n">
        <v>622931.143345891</v>
      </c>
    </row>
    <row r="180" customFormat="false" ht="13.8" hidden="false" customHeight="false" outlineLevel="0" collapsed="false">
      <c r="A180" s="39" t="s">
        <v>1127</v>
      </c>
      <c r="B180" s="0" t="n">
        <v>0</v>
      </c>
      <c r="C180" s="0" t="n">
        <v>0</v>
      </c>
      <c r="D180" s="0" t="n">
        <v>0</v>
      </c>
      <c r="E180" s="0" t="n">
        <v>2072</v>
      </c>
      <c r="F180" s="0" t="n">
        <v>0</v>
      </c>
      <c r="G180" s="0" t="n">
        <v>3425</v>
      </c>
      <c r="H180" s="0" t="n">
        <v>0</v>
      </c>
      <c r="I180" s="0" t="n">
        <v>2593</v>
      </c>
      <c r="J180" s="0" t="n">
        <v>788</v>
      </c>
      <c r="K180" s="0" t="n">
        <v>-6724</v>
      </c>
      <c r="L180" s="0" t="n">
        <v>8877</v>
      </c>
      <c r="M180" s="0" t="n">
        <v>-6929</v>
      </c>
      <c r="N180" s="0" t="n">
        <v>1948</v>
      </c>
      <c r="O180" s="0" t="n">
        <v>8877</v>
      </c>
      <c r="P180" s="0" t="n">
        <v>-6929</v>
      </c>
      <c r="Q180" s="0" t="n">
        <v>1948</v>
      </c>
      <c r="R180" s="0" t="n">
        <v>1755.66116871106</v>
      </c>
      <c r="S180" s="0" t="n">
        <v>1755.66116871106</v>
      </c>
    </row>
    <row r="181" customFormat="false" ht="13.8" hidden="false" customHeight="false" outlineLevel="0" collapsed="false">
      <c r="A181" s="39" t="s">
        <v>4056</v>
      </c>
      <c r="B181" s="0" t="n">
        <v>15000</v>
      </c>
      <c r="C181" s="0" t="n">
        <v>1002</v>
      </c>
      <c r="D181" s="0" t="n">
        <v>92</v>
      </c>
      <c r="E181" s="0" t="n">
        <v>613</v>
      </c>
      <c r="F181" s="0" t="n">
        <v>0</v>
      </c>
      <c r="G181" s="0" t="n">
        <v>8363</v>
      </c>
      <c r="H181" s="0" t="n">
        <v>0</v>
      </c>
      <c r="I181" s="0" t="n">
        <v>821</v>
      </c>
      <c r="J181" s="0" t="n">
        <v>4110</v>
      </c>
      <c r="K181" s="0" t="n">
        <v>-3310.62</v>
      </c>
      <c r="L181" s="0" t="n">
        <v>30005.79</v>
      </c>
      <c r="M181" s="0" t="n">
        <v>-3310.62</v>
      </c>
      <c r="N181" s="0" t="n">
        <v>26361.19</v>
      </c>
      <c r="O181" s="0" t="n">
        <v>30005.79</v>
      </c>
      <c r="P181" s="0" t="n">
        <v>-3644.3</v>
      </c>
      <c r="Q181" s="0" t="n">
        <v>26361.19</v>
      </c>
      <c r="R181" s="0" t="n">
        <v>15862.4709340992</v>
      </c>
      <c r="S181" s="0" t="n">
        <v>15862.4709340992</v>
      </c>
    </row>
    <row r="182" customFormat="false" ht="13.8" hidden="false" customHeight="false" outlineLevel="0" collapsed="false">
      <c r="A182" s="39" t="s">
        <v>1142</v>
      </c>
      <c r="B182" s="0" t="n">
        <v>747814.15</v>
      </c>
      <c r="C182" s="0" t="n">
        <v>223123</v>
      </c>
      <c r="D182" s="0" t="n">
        <v>585.75</v>
      </c>
      <c r="E182" s="0" t="n">
        <v>151278</v>
      </c>
      <c r="F182" s="0" t="n">
        <v>4100</v>
      </c>
      <c r="G182" s="0" t="n">
        <v>86911</v>
      </c>
      <c r="H182" s="0" t="n">
        <v>0</v>
      </c>
      <c r="I182" s="0" t="n">
        <v>1710</v>
      </c>
      <c r="J182" s="0" t="n">
        <v>52719</v>
      </c>
      <c r="K182" s="0" t="n">
        <v>-67731.19</v>
      </c>
      <c r="L182" s="0" t="n">
        <v>1266749</v>
      </c>
      <c r="M182" s="0" t="n">
        <v>-67731.19</v>
      </c>
      <c r="N182" s="0" t="n">
        <v>598411.95</v>
      </c>
      <c r="O182" s="0" t="n">
        <v>635990.82</v>
      </c>
      <c r="P182" s="0" t="n">
        <v>-34616.09</v>
      </c>
      <c r="Q182" s="0" t="n">
        <v>601374.73</v>
      </c>
      <c r="R182" s="0" t="n">
        <v>475357.833782252</v>
      </c>
      <c r="S182" s="0" t="n">
        <v>473015.898525389</v>
      </c>
    </row>
    <row r="183" customFormat="false" ht="13.8" hidden="false" customHeight="false" outlineLevel="0" collapsed="false">
      <c r="A183" s="39" t="s">
        <v>1146</v>
      </c>
      <c r="B183" s="0" t="n">
        <v>371751.35</v>
      </c>
      <c r="C183" s="0" t="n">
        <v>25300</v>
      </c>
      <c r="D183" s="0" t="n">
        <v>112196</v>
      </c>
      <c r="E183" s="0" t="n">
        <v>447562</v>
      </c>
      <c r="F183" s="0" t="n">
        <v>25573</v>
      </c>
      <c r="G183" s="0" t="n">
        <v>72382</v>
      </c>
      <c r="H183" s="0" t="n">
        <v>0</v>
      </c>
      <c r="I183" s="0" t="n">
        <v>8971.78</v>
      </c>
      <c r="J183" s="0" t="n">
        <v>20374</v>
      </c>
      <c r="K183" s="0" t="n">
        <v>-7263.93</v>
      </c>
      <c r="L183" s="0" t="n">
        <v>1017322.49</v>
      </c>
      <c r="M183" s="0" t="n">
        <v>-7262.93</v>
      </c>
      <c r="N183" s="0" t="n">
        <v>1010058.55</v>
      </c>
      <c r="O183" s="0" t="n">
        <v>1015274.94</v>
      </c>
      <c r="P183" s="0" t="n">
        <v>-7263.93</v>
      </c>
      <c r="Q183" s="0" t="n">
        <v>1007984</v>
      </c>
      <c r="R183" s="0" t="n">
        <v>1026990.45305738</v>
      </c>
      <c r="S183" s="0" t="n">
        <v>1029104.12058027</v>
      </c>
    </row>
    <row r="184" customFormat="false" ht="13.8" hidden="false" customHeight="false" outlineLevel="0" collapsed="false">
      <c r="A184" s="39" t="s">
        <v>1157</v>
      </c>
      <c r="B184" s="0" t="n">
        <v>95937</v>
      </c>
      <c r="C184" s="0" t="n">
        <v>7139</v>
      </c>
      <c r="D184" s="0" t="n">
        <v>17763</v>
      </c>
      <c r="E184" s="0" t="n">
        <v>18730</v>
      </c>
      <c r="F184" s="0" t="n">
        <v>0</v>
      </c>
      <c r="G184" s="0" t="n">
        <v>0</v>
      </c>
      <c r="H184" s="0" t="n">
        <v>0</v>
      </c>
      <c r="I184" s="0" t="n">
        <v>0</v>
      </c>
      <c r="J184" s="0" t="n">
        <v>0</v>
      </c>
      <c r="K184" s="0" t="n">
        <v>-3033.2</v>
      </c>
      <c r="L184" s="0" t="n">
        <v>321327.17</v>
      </c>
      <c r="M184" s="0" t="n">
        <v>-3033.2</v>
      </c>
      <c r="N184" s="0" t="n">
        <v>318293.96</v>
      </c>
      <c r="O184" s="0" t="n">
        <v>321316.34</v>
      </c>
      <c r="P184" s="0" t="n">
        <v>-3033.2</v>
      </c>
      <c r="Q184" s="0" t="n">
        <v>318283.13</v>
      </c>
      <c r="R184" s="0" t="n">
        <v>286856.946610275</v>
      </c>
      <c r="S184" s="0" t="n">
        <v>286866.707293261</v>
      </c>
    </row>
    <row r="185" customFormat="false" ht="13.8" hidden="false" customHeight="false" outlineLevel="0" collapsed="false">
      <c r="A185" s="39" t="s">
        <v>1162</v>
      </c>
      <c r="B185" s="0" t="n">
        <v>0</v>
      </c>
      <c r="C185" s="0" t="n">
        <v>0</v>
      </c>
      <c r="D185" s="0" t="n">
        <v>0</v>
      </c>
      <c r="E185" s="0" t="n">
        <v>117</v>
      </c>
      <c r="F185" s="0" t="n">
        <v>0</v>
      </c>
      <c r="G185" s="0" t="n">
        <v>0</v>
      </c>
      <c r="H185" s="0" t="n">
        <v>0</v>
      </c>
      <c r="I185" s="0" t="n">
        <v>125</v>
      </c>
      <c r="J185" s="0" t="n">
        <v>1000</v>
      </c>
      <c r="K185" s="0" t="n">
        <v>-300</v>
      </c>
      <c r="L185" s="0" t="n">
        <v>1242</v>
      </c>
      <c r="M185" s="0" t="n">
        <v>-300</v>
      </c>
      <c r="N185" s="0" t="n">
        <v>942</v>
      </c>
      <c r="O185" s="0" t="n">
        <v>1242</v>
      </c>
      <c r="P185" s="0" t="n">
        <v>-300</v>
      </c>
      <c r="Q185" s="0" t="n">
        <v>942</v>
      </c>
      <c r="R185" s="0" t="n">
        <v>903.905211522092</v>
      </c>
      <c r="S185" s="0" t="n">
        <v>903.905211522092</v>
      </c>
    </row>
    <row r="186" customFormat="false" ht="13.8" hidden="false" customHeight="false" outlineLevel="0" collapsed="false">
      <c r="A186" s="39" t="s">
        <v>1167</v>
      </c>
      <c r="B186" s="0" t="n">
        <v>244965.9325</v>
      </c>
      <c r="C186" s="0" t="n">
        <v>321</v>
      </c>
      <c r="D186" s="0" t="n">
        <v>57743.1</v>
      </c>
      <c r="E186" s="0" t="n">
        <v>3484.46</v>
      </c>
      <c r="F186" s="0" t="n">
        <v>0</v>
      </c>
      <c r="G186" s="0" t="n">
        <v>1587.75</v>
      </c>
      <c r="H186" s="0" t="n">
        <v>0</v>
      </c>
      <c r="I186" s="0" t="n">
        <v>475.06</v>
      </c>
      <c r="J186" s="0" t="n">
        <v>7628.83</v>
      </c>
      <c r="K186" s="0" t="n">
        <v>-11028.055</v>
      </c>
      <c r="L186" s="0" t="n">
        <v>256456.945</v>
      </c>
      <c r="M186" s="0" t="n">
        <v>-13093.08</v>
      </c>
      <c r="N186" s="0" t="n">
        <v>243363.86</v>
      </c>
      <c r="O186" s="0" t="n">
        <v>256456.945</v>
      </c>
      <c r="P186" s="0" t="n">
        <v>-13093.08</v>
      </c>
      <c r="Q186" s="0" t="n">
        <v>243614.76</v>
      </c>
      <c r="R186" s="0" t="n">
        <v>208292.416047038</v>
      </c>
      <c r="S186" s="0" t="n">
        <v>208077.894697075</v>
      </c>
    </row>
    <row r="187" customFormat="false" ht="13.8" hidden="false" customHeight="false" outlineLevel="0" collapsed="false">
      <c r="A187" s="39" t="s">
        <v>1173</v>
      </c>
      <c r="B187" s="0" t="n">
        <v>148000</v>
      </c>
      <c r="C187" s="0" t="n">
        <v>15423</v>
      </c>
      <c r="D187" s="0" t="n">
        <v>59034</v>
      </c>
      <c r="E187" s="0" t="n">
        <v>39826</v>
      </c>
      <c r="F187" s="0" t="n">
        <v>62272</v>
      </c>
      <c r="G187" s="0" t="n">
        <v>76218</v>
      </c>
      <c r="H187" s="0" t="n">
        <v>70075</v>
      </c>
      <c r="I187" s="0" t="n">
        <v>690</v>
      </c>
      <c r="J187" s="0" t="n">
        <v>10783</v>
      </c>
      <c r="K187" s="0" t="n">
        <v>-8470.18</v>
      </c>
      <c r="L187" s="0" t="n">
        <v>477958.16</v>
      </c>
      <c r="M187" s="0" t="n">
        <v>-8470.18</v>
      </c>
      <c r="N187" s="0" t="n">
        <v>469487.88</v>
      </c>
      <c r="O187" s="0" t="n">
        <v>477958.16</v>
      </c>
      <c r="P187" s="0" t="n">
        <v>-8470.18</v>
      </c>
      <c r="Q187" s="0" t="n">
        <v>469487.98</v>
      </c>
      <c r="R187" s="0" t="n">
        <v>352332.294823279</v>
      </c>
      <c r="S187" s="0" t="n">
        <v>352332.219777205</v>
      </c>
    </row>
    <row r="188" customFormat="false" ht="13.8" hidden="false" customHeight="false" outlineLevel="0" collapsed="false">
      <c r="A188" s="39" t="s">
        <v>1178</v>
      </c>
      <c r="B188" s="0" t="n">
        <v>269976</v>
      </c>
      <c r="C188" s="0" t="n">
        <v>18686</v>
      </c>
      <c r="D188" s="0" t="n">
        <v>8517</v>
      </c>
      <c r="E188" s="0" t="n">
        <v>101782</v>
      </c>
      <c r="F188" s="0" t="n">
        <v>0</v>
      </c>
      <c r="G188" s="0" t="n">
        <v>4811</v>
      </c>
      <c r="H188" s="0" t="n">
        <v>0</v>
      </c>
      <c r="I188" s="0" t="n">
        <v>6463</v>
      </c>
      <c r="J188" s="0" t="n">
        <v>7236</v>
      </c>
      <c r="K188" s="0" t="n">
        <v>-2013.04</v>
      </c>
      <c r="L188" s="0" t="n">
        <v>417237.87</v>
      </c>
      <c r="M188" s="0" t="n">
        <v>-2251.41</v>
      </c>
      <c r="N188" s="0" t="n">
        <v>411218.465</v>
      </c>
      <c r="O188" s="0" t="n">
        <v>415670.375</v>
      </c>
      <c r="P188" s="0" t="n">
        <v>-2251.41</v>
      </c>
      <c r="Q188" s="0" t="n">
        <v>413418.965</v>
      </c>
      <c r="R188" s="0" t="n">
        <v>474267.811698702</v>
      </c>
      <c r="S188" s="0" t="n">
        <v>471743.4322967</v>
      </c>
    </row>
    <row r="189" customFormat="false" ht="13.8" hidden="false" customHeight="false" outlineLevel="0" collapsed="false">
      <c r="A189" s="32" t="s">
        <v>3980</v>
      </c>
      <c r="B189" s="0" t="n">
        <v>5000</v>
      </c>
      <c r="C189" s="0" t="n">
        <v>0</v>
      </c>
      <c r="D189" s="0" t="n">
        <v>0</v>
      </c>
      <c r="E189" s="0" t="n">
        <v>4698</v>
      </c>
      <c r="F189" s="0" t="n">
        <v>0</v>
      </c>
      <c r="G189" s="0" t="n">
        <v>0</v>
      </c>
      <c r="H189" s="0" t="n">
        <v>0</v>
      </c>
      <c r="I189" s="0" t="n">
        <v>1265</v>
      </c>
      <c r="J189" s="0" t="n">
        <v>1460</v>
      </c>
      <c r="K189" s="0" t="n">
        <v>-1223.41</v>
      </c>
      <c r="L189" s="0" t="n">
        <v>12425</v>
      </c>
      <c r="M189" s="0" t="n">
        <v>-1223.41</v>
      </c>
      <c r="N189" s="0" t="n">
        <v>5286.74</v>
      </c>
      <c r="O189" s="0" t="n">
        <v>6241.26</v>
      </c>
      <c r="P189" s="0" t="n">
        <v>-926.02</v>
      </c>
      <c r="Q189" s="0" t="n">
        <v>5315.24</v>
      </c>
      <c r="R189" s="0" t="n">
        <v>3248.49140803472</v>
      </c>
      <c r="S189" s="0" t="n">
        <v>3231.07319077096</v>
      </c>
    </row>
    <row r="190" customFormat="false" ht="13.8" hidden="false" customHeight="false" outlineLevel="0" collapsed="false">
      <c r="A190" s="39" t="s">
        <v>1189</v>
      </c>
      <c r="B190" s="0" t="n">
        <v>0</v>
      </c>
      <c r="C190" s="0" t="n">
        <v>0</v>
      </c>
      <c r="D190" s="0" t="n">
        <v>0</v>
      </c>
      <c r="E190" s="0" t="n">
        <v>876.35</v>
      </c>
      <c r="F190" s="0" t="n">
        <v>0</v>
      </c>
      <c r="G190" s="0" t="n">
        <v>0</v>
      </c>
      <c r="H190" s="0" t="n">
        <v>0</v>
      </c>
      <c r="I190" s="0" t="n">
        <v>545</v>
      </c>
      <c r="J190" s="0" t="n">
        <v>10371.1</v>
      </c>
      <c r="K190" s="0" t="n">
        <v>-11873</v>
      </c>
      <c r="L190" s="0" t="n">
        <v>2090</v>
      </c>
      <c r="M190" s="0" t="n">
        <v>-2249</v>
      </c>
      <c r="N190" s="0" t="n">
        <v>-159</v>
      </c>
      <c r="O190" s="0" t="n">
        <v>2090</v>
      </c>
      <c r="P190" s="0" t="n">
        <v>-2249</v>
      </c>
      <c r="Q190" s="0" t="n">
        <v>-159</v>
      </c>
      <c r="R190" s="0" t="n">
        <v>-172.976181585583</v>
      </c>
      <c r="S190" s="0" t="n">
        <v>-172.976181585583</v>
      </c>
    </row>
    <row r="191" customFormat="false" ht="13.8" hidden="false" customHeight="false" outlineLevel="0" collapsed="false">
      <c r="A191" s="39" t="s">
        <v>1197</v>
      </c>
      <c r="B191" s="0" t="n">
        <v>23000</v>
      </c>
      <c r="C191" s="0" t="n">
        <v>103.12</v>
      </c>
      <c r="D191" s="0" t="n">
        <v>51782.275</v>
      </c>
      <c r="E191" s="0" t="n">
        <v>45942.02</v>
      </c>
      <c r="F191" s="0" t="n">
        <v>75773.74</v>
      </c>
      <c r="G191" s="0" t="n">
        <v>273761.595</v>
      </c>
      <c r="H191" s="0" t="n">
        <v>26425.835</v>
      </c>
      <c r="I191" s="0" t="n">
        <v>2529.035</v>
      </c>
      <c r="J191" s="0" t="n">
        <v>7550</v>
      </c>
      <c r="K191" s="0" t="n">
        <v>-1721.76</v>
      </c>
      <c r="L191" s="0" t="n">
        <v>506867.65</v>
      </c>
      <c r="M191" s="0" t="n">
        <v>-2736.82</v>
      </c>
      <c r="N191" s="0" t="n">
        <v>504130.835</v>
      </c>
      <c r="O191" s="0" t="n">
        <v>506867.65</v>
      </c>
      <c r="P191" s="0" t="n">
        <v>-2736.82</v>
      </c>
      <c r="Q191" s="0" t="n">
        <v>504430.335</v>
      </c>
      <c r="R191" s="0" t="n">
        <v>454624.615749185</v>
      </c>
      <c r="S191" s="0" t="n">
        <v>454354.687350813</v>
      </c>
    </row>
    <row r="192" customFormat="false" ht="13.8" hidden="false" customHeight="false" outlineLevel="0" collapsed="false">
      <c r="A192" s="39" t="s">
        <v>1201</v>
      </c>
      <c r="B192" s="0" t="n">
        <v>5000</v>
      </c>
      <c r="C192" s="0" t="n">
        <v>8708</v>
      </c>
      <c r="D192" s="0" t="n">
        <v>23390</v>
      </c>
      <c r="E192" s="0" t="n">
        <v>11780</v>
      </c>
      <c r="F192" s="0" t="n">
        <v>0</v>
      </c>
      <c r="G192" s="0" t="n">
        <v>0</v>
      </c>
      <c r="H192" s="0" t="n">
        <v>0</v>
      </c>
      <c r="I192" s="0" t="n">
        <v>494</v>
      </c>
      <c r="J192" s="0" t="n">
        <v>3318</v>
      </c>
      <c r="K192" s="0" t="n">
        <v>-1772</v>
      </c>
      <c r="L192" s="0" t="n">
        <v>52691</v>
      </c>
      <c r="M192" s="0" t="n">
        <v>-531.2</v>
      </c>
      <c r="N192" s="0" t="n">
        <v>52159.8</v>
      </c>
      <c r="O192" s="0" t="n">
        <v>26345.5</v>
      </c>
      <c r="P192" s="0" t="n">
        <v>-1550.6</v>
      </c>
      <c r="Q192" s="0" t="n">
        <v>24784.9</v>
      </c>
      <c r="R192" s="0" t="n">
        <v>27851.8835151297</v>
      </c>
      <c r="S192" s="0" t="n">
        <v>58614.2640790345</v>
      </c>
    </row>
    <row r="193" customFormat="false" ht="13.8" hidden="false" customHeight="false" outlineLevel="0" collapsed="false">
      <c r="A193" s="39" t="s">
        <v>1207</v>
      </c>
      <c r="B193" s="0" t="n">
        <v>63000</v>
      </c>
      <c r="C193" s="0" t="n">
        <v>11056</v>
      </c>
      <c r="D193" s="0" t="n">
        <v>199</v>
      </c>
      <c r="E193" s="0" t="n">
        <v>1285</v>
      </c>
      <c r="F193" s="0" t="n">
        <v>0</v>
      </c>
      <c r="G193" s="0" t="n">
        <v>73208</v>
      </c>
      <c r="H193" s="0" t="n">
        <v>0</v>
      </c>
      <c r="I193" s="0" t="n">
        <v>649</v>
      </c>
      <c r="J193" s="0" t="n">
        <v>23123</v>
      </c>
      <c r="K193" s="0" t="n">
        <v>-56369</v>
      </c>
      <c r="L193" s="0" t="n">
        <v>80765.465</v>
      </c>
      <c r="M193" s="0" t="n">
        <v>44345.995</v>
      </c>
      <c r="N193" s="0" t="n">
        <v>47515.67</v>
      </c>
      <c r="O193" s="0" t="n">
        <v>80761.565</v>
      </c>
      <c r="P193" s="0" t="n">
        <v>-44345.995</v>
      </c>
      <c r="Q193" s="0" t="n">
        <v>36415.57</v>
      </c>
      <c r="R193" s="0" t="n">
        <v>20881.821203269</v>
      </c>
      <c r="S193" s="0" t="n">
        <v>27246.9640127432</v>
      </c>
    </row>
    <row r="194" customFormat="false" ht="13.8" hidden="false" customHeight="false" outlineLevel="0" collapsed="false">
      <c r="A194" s="39" t="s">
        <v>1217</v>
      </c>
      <c r="B194" s="0" t="n">
        <v>0</v>
      </c>
      <c r="C194" s="0" t="n">
        <v>0</v>
      </c>
      <c r="D194" s="0" t="n">
        <v>0</v>
      </c>
      <c r="E194" s="0" t="n">
        <v>0</v>
      </c>
      <c r="F194" s="0" t="n">
        <v>0</v>
      </c>
      <c r="G194" s="0" t="n">
        <v>0</v>
      </c>
      <c r="H194" s="0" t="n">
        <v>0</v>
      </c>
      <c r="I194" s="0" t="n">
        <v>0</v>
      </c>
      <c r="J194" s="0" t="n">
        <v>0</v>
      </c>
      <c r="K194" s="0" t="n">
        <v>-423</v>
      </c>
      <c r="L194" s="0" t="n">
        <v>1847</v>
      </c>
      <c r="M194" s="0" t="n">
        <v>-423</v>
      </c>
      <c r="N194" s="0" t="n">
        <v>1451</v>
      </c>
      <c r="O194" s="0" t="n">
        <v>1874</v>
      </c>
      <c r="P194" s="0" t="n">
        <v>-423</v>
      </c>
      <c r="Q194" s="0" t="n">
        <v>1451</v>
      </c>
      <c r="R194" s="0" t="n">
        <v>1003.66171159186</v>
      </c>
      <c r="S194" s="0" t="n">
        <v>1003.66171159186</v>
      </c>
    </row>
    <row r="195" customFormat="false" ht="13.8" hidden="false" customHeight="false" outlineLevel="0" collapsed="false">
      <c r="A195" s="39" t="s">
        <v>1221</v>
      </c>
      <c r="B195" s="0" t="n">
        <v>591692.97</v>
      </c>
      <c r="C195" s="0" t="n">
        <v>174452</v>
      </c>
      <c r="D195" s="0" t="n">
        <v>87702</v>
      </c>
      <c r="E195" s="0" t="n">
        <v>237965.5</v>
      </c>
      <c r="F195" s="0" t="n">
        <v>8312</v>
      </c>
      <c r="G195" s="0" t="n">
        <v>31598</v>
      </c>
      <c r="H195" s="0" t="n">
        <v>0</v>
      </c>
      <c r="I195" s="0" t="n">
        <v>5150</v>
      </c>
      <c r="J195" s="0" t="n">
        <v>29457</v>
      </c>
      <c r="K195" s="0" t="n">
        <v>-10548</v>
      </c>
      <c r="L195" s="0" t="n">
        <v>1166335.96</v>
      </c>
      <c r="M195" s="0" t="n">
        <v>-10548</v>
      </c>
      <c r="N195" s="0" t="n">
        <v>1155787.6</v>
      </c>
      <c r="O195" s="0" t="n">
        <v>1166355.96</v>
      </c>
      <c r="P195" s="0" t="n">
        <v>-11017.21</v>
      </c>
      <c r="Q195" s="0" t="n">
        <v>1155338.75</v>
      </c>
      <c r="R195" s="0" t="n">
        <v>1178598.66815085</v>
      </c>
      <c r="S195" s="0" t="n">
        <v>1179056.55464708</v>
      </c>
    </row>
    <row r="196" customFormat="false" ht="13.8" hidden="false" customHeight="false" outlineLevel="0" collapsed="false">
      <c r="A196" s="39" t="s">
        <v>1226</v>
      </c>
      <c r="B196" s="0" t="n">
        <v>37500</v>
      </c>
      <c r="C196" s="0" t="n">
        <v>434376</v>
      </c>
      <c r="D196" s="0" t="n">
        <v>99063.15</v>
      </c>
      <c r="E196" s="0" t="n">
        <v>3915530</v>
      </c>
      <c r="F196" s="0" t="n">
        <v>92387.62</v>
      </c>
      <c r="G196" s="0" t="n">
        <v>385048.55</v>
      </c>
      <c r="H196" s="0" t="n">
        <v>19858</v>
      </c>
      <c r="I196" s="0" t="n">
        <v>1500</v>
      </c>
      <c r="J196" s="0" t="n">
        <v>101805</v>
      </c>
      <c r="K196" s="0" t="n">
        <v>-105289.7</v>
      </c>
      <c r="L196" s="0" t="n">
        <v>5071863.53</v>
      </c>
      <c r="M196" s="0" t="n">
        <v>-89439.7</v>
      </c>
      <c r="N196" s="0" t="n">
        <v>4981823.83</v>
      </c>
      <c r="O196" s="0" t="n">
        <v>5071854.68</v>
      </c>
      <c r="P196" s="0" t="n">
        <v>-89439.7</v>
      </c>
      <c r="Q196" s="0" t="n">
        <v>4982414.98</v>
      </c>
      <c r="R196" s="0" t="n">
        <v>3938359.68447999</v>
      </c>
      <c r="S196" s="0" t="n">
        <v>3937892.40880408</v>
      </c>
    </row>
    <row r="197" customFormat="false" ht="13.8" hidden="false" customHeight="false" outlineLevel="0" collapsed="false">
      <c r="A197" s="39" t="s">
        <v>1231</v>
      </c>
      <c r="B197" s="0" t="n">
        <v>2353</v>
      </c>
      <c r="C197" s="0" t="n">
        <v>0</v>
      </c>
      <c r="D197" s="0" t="n">
        <v>0</v>
      </c>
      <c r="E197" s="0" t="n">
        <v>0</v>
      </c>
      <c r="F197" s="0" t="n">
        <v>0</v>
      </c>
      <c r="G197" s="0" t="n">
        <v>0</v>
      </c>
      <c r="H197" s="0" t="n">
        <v>0</v>
      </c>
      <c r="I197" s="0" t="n">
        <v>0</v>
      </c>
      <c r="J197" s="0" t="n">
        <v>0</v>
      </c>
      <c r="K197" s="0" t="n">
        <v>-276</v>
      </c>
      <c r="L197" s="0" t="n">
        <v>2353</v>
      </c>
      <c r="M197" s="0" t="n">
        <v>-276</v>
      </c>
      <c r="N197" s="0" t="n">
        <v>2077</v>
      </c>
      <c r="O197" s="0" t="n">
        <v>2353</v>
      </c>
      <c r="P197" s="0" t="n">
        <v>-276</v>
      </c>
      <c r="Q197" s="0" t="n">
        <v>2077</v>
      </c>
      <c r="R197" s="0" t="n">
        <v>1686.35207460295</v>
      </c>
      <c r="S197" s="0" t="n">
        <v>1686.35207460295</v>
      </c>
    </row>
    <row r="198" customFormat="false" ht="13.8" hidden="false" customHeight="false" outlineLevel="0" collapsed="false">
      <c r="A198" s="39" t="s">
        <v>1235</v>
      </c>
      <c r="B198" s="0" t="n">
        <v>11512.98</v>
      </c>
      <c r="C198" s="0" t="n">
        <v>1131.91</v>
      </c>
      <c r="D198" s="0" t="n">
        <v>11755.62</v>
      </c>
      <c r="E198" s="0" t="n">
        <v>1476.66</v>
      </c>
      <c r="F198" s="0" t="n">
        <v>23171.825</v>
      </c>
      <c r="G198" s="0" t="n">
        <v>15485.71</v>
      </c>
      <c r="H198" s="0" t="n">
        <v>5472</v>
      </c>
      <c r="I198" s="0" t="n">
        <v>465</v>
      </c>
      <c r="J198" s="0" t="n">
        <v>4852.125</v>
      </c>
      <c r="K198" s="0" t="n">
        <v>-4392.03</v>
      </c>
      <c r="L198" s="0" t="n">
        <v>74790.24</v>
      </c>
      <c r="M198" s="0" t="n">
        <v>-4624.25</v>
      </c>
      <c r="N198" s="0" t="n">
        <v>70166.59</v>
      </c>
      <c r="O198" s="0" t="n">
        <v>38233.86</v>
      </c>
      <c r="P198" s="0" t="n">
        <v>-2575.45</v>
      </c>
      <c r="Q198" s="0" t="n">
        <v>35658.425</v>
      </c>
      <c r="R198" s="0" t="n">
        <v>30488.2162956059</v>
      </c>
      <c r="S198" s="0" t="n">
        <v>59992.9518099887</v>
      </c>
    </row>
    <row r="199" customFormat="false" ht="13.8" hidden="false" customHeight="false" outlineLevel="0" collapsed="false">
      <c r="A199" s="39" t="s">
        <v>1240</v>
      </c>
      <c r="B199" s="0" t="n">
        <v>8000</v>
      </c>
      <c r="C199" s="0" t="n">
        <v>0</v>
      </c>
      <c r="D199" s="0" t="n">
        <v>0</v>
      </c>
      <c r="E199" s="0" t="n">
        <v>0</v>
      </c>
      <c r="F199" s="0" t="n">
        <v>0</v>
      </c>
      <c r="G199" s="0" t="n">
        <v>0</v>
      </c>
      <c r="H199" s="0" t="n">
        <v>0</v>
      </c>
      <c r="I199" s="0" t="n">
        <v>41</v>
      </c>
      <c r="J199" s="0" t="n">
        <v>448</v>
      </c>
      <c r="K199" s="0" t="n">
        <v>-407</v>
      </c>
      <c r="L199" s="0" t="n">
        <v>1822.435</v>
      </c>
      <c r="M199" s="0" t="n">
        <v>-407</v>
      </c>
      <c r="N199" s="0" t="n">
        <v>1415.435</v>
      </c>
      <c r="O199" s="0" t="n">
        <v>1822.43</v>
      </c>
      <c r="P199" s="0" t="n">
        <v>-107</v>
      </c>
      <c r="Q199" s="0" t="n">
        <v>1415.43</v>
      </c>
      <c r="R199" s="0" t="n">
        <v>1521.98349839239</v>
      </c>
      <c r="S199" s="0" t="n">
        <v>1521.98887479214</v>
      </c>
    </row>
    <row r="200" customFormat="false" ht="13.8" hidden="false" customHeight="false" outlineLevel="0" collapsed="false">
      <c r="A200" s="39" t="s">
        <v>1245</v>
      </c>
      <c r="B200" s="0" t="n">
        <v>106373</v>
      </c>
      <c r="C200" s="0" t="n">
        <v>0</v>
      </c>
      <c r="D200" s="0" t="n">
        <v>110</v>
      </c>
      <c r="E200" s="0" t="n">
        <v>23</v>
      </c>
      <c r="F200" s="0" t="n">
        <v>0</v>
      </c>
      <c r="G200" s="0" t="n">
        <v>53177.5</v>
      </c>
      <c r="H200" s="0" t="n">
        <v>0</v>
      </c>
      <c r="I200" s="0" t="n">
        <v>1065</v>
      </c>
      <c r="J200" s="0" t="n">
        <v>3000</v>
      </c>
      <c r="K200" s="0" t="n">
        <v>-80068.7</v>
      </c>
      <c r="L200" s="0" t="n">
        <v>162382.05</v>
      </c>
      <c r="M200" s="0" t="n">
        <v>-80068.7</v>
      </c>
      <c r="N200" s="0" t="n">
        <v>82313.38</v>
      </c>
      <c r="O200" s="0" t="n">
        <v>162382.05</v>
      </c>
      <c r="P200" s="0" t="n">
        <v>-80068.67</v>
      </c>
      <c r="Q200" s="0" t="n">
        <v>82313.38</v>
      </c>
      <c r="R200" s="0" t="n">
        <v>58512.2849665888</v>
      </c>
      <c r="S200" s="0" t="n">
        <v>58512.2849665888</v>
      </c>
    </row>
    <row r="201" customFormat="false" ht="13.8" hidden="false" customHeight="false" outlineLevel="0" collapsed="false">
      <c r="A201" s="39" t="s">
        <v>1261</v>
      </c>
      <c r="B201" s="0" t="n">
        <v>2778828.74</v>
      </c>
      <c r="C201" s="0" t="n">
        <v>172611</v>
      </c>
      <c r="D201" s="0" t="n">
        <v>108062</v>
      </c>
      <c r="E201" s="0" t="n">
        <v>517945</v>
      </c>
      <c r="F201" s="0" t="n">
        <v>800</v>
      </c>
      <c r="G201" s="0" t="n">
        <v>26755</v>
      </c>
      <c r="H201" s="0" t="n">
        <v>0</v>
      </c>
      <c r="I201" s="0" t="n">
        <v>106</v>
      </c>
      <c r="J201" s="0" t="n">
        <v>10014</v>
      </c>
      <c r="K201" s="0" t="n">
        <v>-19788.94</v>
      </c>
      <c r="L201" s="0" t="n">
        <v>3615121.74</v>
      </c>
      <c r="M201" s="0" t="n">
        <v>-19788.94</v>
      </c>
      <c r="N201" s="0" t="n">
        <v>3595332.79</v>
      </c>
      <c r="O201" s="0" t="n">
        <v>3615121.74</v>
      </c>
      <c r="P201" s="0" t="n">
        <v>-19788.94</v>
      </c>
      <c r="Q201" s="0" t="n">
        <v>3595332.79</v>
      </c>
      <c r="R201" s="0" t="n">
        <v>3091811.02083184</v>
      </c>
      <c r="S201" s="0" t="n">
        <v>3091811.02083184</v>
      </c>
    </row>
    <row r="202" customFormat="false" ht="13.8" hidden="false" customHeight="false" outlineLevel="0" collapsed="false">
      <c r="A202" s="39" t="s">
        <v>1270</v>
      </c>
      <c r="B202" s="0" t="n">
        <v>8100</v>
      </c>
      <c r="C202" s="0" t="n">
        <v>21909</v>
      </c>
      <c r="D202" s="0" t="n">
        <v>667</v>
      </c>
      <c r="E202" s="0" t="n">
        <v>44693</v>
      </c>
      <c r="F202" s="0" t="n">
        <v>1160</v>
      </c>
      <c r="G202" s="0" t="n">
        <v>35833</v>
      </c>
      <c r="H202" s="0" t="n">
        <v>0</v>
      </c>
      <c r="I202" s="0" t="n">
        <v>2272</v>
      </c>
      <c r="J202" s="0" t="n">
        <v>13318</v>
      </c>
      <c r="K202" s="0" t="n">
        <v>-56164.05</v>
      </c>
      <c r="L202" s="0" t="n">
        <v>119287.15</v>
      </c>
      <c r="M202" s="0" t="n">
        <v>-56164.05</v>
      </c>
      <c r="N202" s="0" t="n">
        <v>63125.1</v>
      </c>
      <c r="O202" s="0" t="n">
        <v>120087.44</v>
      </c>
      <c r="P202" s="0" t="n">
        <v>-56164.05</v>
      </c>
      <c r="Q202" s="0" t="n">
        <v>71924.79</v>
      </c>
      <c r="R202" s="0" t="n">
        <v>60367.2179332418</v>
      </c>
      <c r="S202" s="0" t="n">
        <v>52981.5473741068</v>
      </c>
    </row>
    <row r="203" customFormat="false" ht="13.8" hidden="false" customHeight="false" outlineLevel="0" collapsed="false">
      <c r="A203" s="39" t="s">
        <v>1274</v>
      </c>
      <c r="B203" s="0" t="n">
        <v>477318</v>
      </c>
      <c r="C203" s="0" t="n">
        <v>27034</v>
      </c>
      <c r="D203" s="0" t="n">
        <v>7870.16</v>
      </c>
      <c r="E203" s="0" t="n">
        <v>87063</v>
      </c>
      <c r="F203" s="0" t="n">
        <v>9357</v>
      </c>
      <c r="G203" s="0" t="n">
        <v>148658</v>
      </c>
      <c r="H203" s="0" t="n">
        <v>0</v>
      </c>
      <c r="I203" s="0" t="n">
        <v>459</v>
      </c>
      <c r="J203" s="0" t="n">
        <v>27783.95</v>
      </c>
      <c r="K203" s="0" t="n">
        <v>-8867.26</v>
      </c>
      <c r="L203" s="0" t="n">
        <v>785552.5</v>
      </c>
      <c r="M203" s="0" t="n">
        <v>-8867.26</v>
      </c>
      <c r="N203" s="0" t="n">
        <v>387845.42</v>
      </c>
      <c r="O203" s="0" t="n">
        <v>392776.25</v>
      </c>
      <c r="P203" s="0" t="n">
        <v>-4930.83</v>
      </c>
      <c r="Q203" s="0" t="n">
        <v>387845.42</v>
      </c>
      <c r="R203" s="0" t="n">
        <v>314868.145395372</v>
      </c>
      <c r="S203" s="0" t="n">
        <v>314868.145395372</v>
      </c>
    </row>
    <row r="204" customFormat="false" ht="13.8" hidden="false" customHeight="false" outlineLevel="0" collapsed="false">
      <c r="A204" s="39" t="s">
        <v>1280</v>
      </c>
      <c r="B204" s="0" t="n">
        <v>44734</v>
      </c>
      <c r="C204" s="0" t="n">
        <v>5858</v>
      </c>
      <c r="D204" s="0" t="n">
        <v>3600</v>
      </c>
      <c r="E204" s="0" t="n">
        <v>120977.5</v>
      </c>
      <c r="F204" s="0" t="n">
        <v>40603</v>
      </c>
      <c r="G204" s="0" t="n">
        <v>235994</v>
      </c>
      <c r="H204" s="0" t="n">
        <v>16692</v>
      </c>
      <c r="I204" s="0" t="n">
        <v>426</v>
      </c>
      <c r="J204" s="0" t="n">
        <v>12745</v>
      </c>
      <c r="K204" s="0" t="n">
        <v>-7381.44</v>
      </c>
      <c r="L204" s="0" t="n">
        <v>481444.36</v>
      </c>
      <c r="M204" s="0" t="n">
        <v>-7381.44</v>
      </c>
      <c r="N204" s="0" t="n">
        <v>451163.26</v>
      </c>
      <c r="O204" s="0" t="n">
        <v>462162.19</v>
      </c>
      <c r="P204" s="0" t="n">
        <v>-11412</v>
      </c>
      <c r="Q204" s="0" t="n">
        <v>450750.19</v>
      </c>
      <c r="R204" s="0" t="n">
        <v>325285.530771876</v>
      </c>
      <c r="S204" s="0" t="n">
        <v>325583.624255088</v>
      </c>
    </row>
    <row r="205" customFormat="false" ht="13.8" hidden="false" customHeight="false" outlineLevel="0" collapsed="false">
      <c r="A205" s="39" t="s">
        <v>1282</v>
      </c>
      <c r="B205" s="0" t="n">
        <v>23373.25</v>
      </c>
      <c r="C205" s="0" t="n">
        <v>4575</v>
      </c>
      <c r="D205" s="0" t="n">
        <v>16933.25</v>
      </c>
      <c r="E205" s="0" t="n">
        <v>43022</v>
      </c>
      <c r="F205" s="0" t="n">
        <v>0</v>
      </c>
      <c r="G205" s="0" t="n">
        <v>500</v>
      </c>
      <c r="H205" s="0" t="n">
        <v>0</v>
      </c>
      <c r="I205" s="0" t="n">
        <v>1500</v>
      </c>
      <c r="J205" s="0" t="n">
        <v>3000</v>
      </c>
      <c r="K205" s="0" t="n">
        <v>-500</v>
      </c>
      <c r="L205" s="0" t="n">
        <v>92856.92</v>
      </c>
      <c r="M205" s="0" t="n">
        <v>-500</v>
      </c>
      <c r="N205" s="0" t="n">
        <v>45950.43</v>
      </c>
      <c r="O205" s="0" t="n">
        <v>46453.46</v>
      </c>
      <c r="P205" s="0" t="n">
        <v>-500</v>
      </c>
      <c r="Q205" s="0" t="n">
        <v>45953.46</v>
      </c>
      <c r="R205" s="0" t="n">
        <v>44275.4158932894</v>
      </c>
      <c r="S205" s="0" t="n">
        <v>44272.496537268</v>
      </c>
    </row>
    <row r="206" customFormat="false" ht="13.8" hidden="false" customHeight="false" outlineLevel="0" collapsed="false">
      <c r="A206" s="39" t="s">
        <v>1286</v>
      </c>
      <c r="B206" s="0" t="n">
        <v>27205</v>
      </c>
      <c r="C206" s="0" t="n">
        <v>14850</v>
      </c>
      <c r="D206" s="0" t="n">
        <v>81413</v>
      </c>
      <c r="E206" s="0" t="n">
        <v>355437</v>
      </c>
      <c r="F206" s="0" t="n">
        <v>230094</v>
      </c>
      <c r="G206" s="0" t="n">
        <v>482081</v>
      </c>
      <c r="H206" s="0" t="n">
        <v>416801</v>
      </c>
      <c r="I206" s="0" t="n">
        <v>374</v>
      </c>
      <c r="J206" s="0" t="n">
        <v>14350</v>
      </c>
      <c r="K206" s="0" t="n">
        <v>-856884.31</v>
      </c>
      <c r="L206" s="0" t="n">
        <v>1622835.97</v>
      </c>
      <c r="M206" s="0" t="n">
        <v>-856884.31</v>
      </c>
      <c r="N206" s="0" t="n">
        <v>765951.65</v>
      </c>
      <c r="O206" s="0" t="n">
        <v>1622861.01</v>
      </c>
      <c r="P206" s="0" t="n">
        <v>-856884.31</v>
      </c>
      <c r="Q206" s="0" t="n">
        <v>765976.7</v>
      </c>
      <c r="R206" s="0" t="n">
        <v>632432.945474287</v>
      </c>
      <c r="S206" s="0" t="n">
        <v>632412.262801715</v>
      </c>
    </row>
    <row r="207" customFormat="false" ht="13.8" hidden="false" customHeight="false" outlineLevel="0" collapsed="false">
      <c r="A207" s="39" t="s">
        <v>1289</v>
      </c>
      <c r="B207" s="0" t="n">
        <v>0</v>
      </c>
      <c r="C207" s="0" t="n">
        <v>0</v>
      </c>
      <c r="D207" s="0" t="n">
        <v>0</v>
      </c>
      <c r="E207" s="0" t="n">
        <v>0</v>
      </c>
      <c r="F207" s="0" t="n">
        <v>0</v>
      </c>
      <c r="G207" s="0" t="n">
        <v>0</v>
      </c>
      <c r="H207" s="0" t="n">
        <v>0</v>
      </c>
      <c r="I207" s="0" t="n">
        <v>0</v>
      </c>
      <c r="J207" s="0" t="n">
        <v>0</v>
      </c>
      <c r="K207" s="0" t="n">
        <v>0</v>
      </c>
      <c r="L207" s="0" t="n">
        <v>0</v>
      </c>
      <c r="M207" s="0" t="n">
        <v>0</v>
      </c>
      <c r="N207" s="0" t="n">
        <v>0</v>
      </c>
      <c r="O207" s="0" t="n">
        <v>0</v>
      </c>
      <c r="P207" s="0" t="n">
        <v>0</v>
      </c>
      <c r="Q207" s="0" t="n">
        <v>0</v>
      </c>
      <c r="R207" s="0" t="n">
        <v>0</v>
      </c>
      <c r="S207" s="0" t="n">
        <v>0</v>
      </c>
    </row>
    <row r="208" customFormat="false" ht="13.8" hidden="false" customHeight="false" outlineLevel="0" collapsed="false">
      <c r="A208" s="39" t="s">
        <v>1293</v>
      </c>
      <c r="B208" s="0" t="n">
        <v>84120</v>
      </c>
      <c r="C208" s="0" t="n">
        <v>11426</v>
      </c>
      <c r="D208" s="0" t="n">
        <v>12824</v>
      </c>
      <c r="E208" s="0" t="n">
        <v>37913</v>
      </c>
      <c r="F208" s="0" t="n">
        <v>13808</v>
      </c>
      <c r="G208" s="0" t="n">
        <v>27227</v>
      </c>
      <c r="H208" s="0" t="n">
        <v>0</v>
      </c>
      <c r="I208" s="0" t="n">
        <v>450.5</v>
      </c>
      <c r="J208" s="0" t="n">
        <v>9065.5</v>
      </c>
      <c r="K208" s="0" t="n">
        <v>-4379.17</v>
      </c>
      <c r="L208" s="0" t="n">
        <v>195668.32</v>
      </c>
      <c r="M208" s="0" t="n">
        <v>-3208.67</v>
      </c>
      <c r="N208" s="0" t="n">
        <v>192459.58</v>
      </c>
      <c r="O208" s="0" t="n">
        <v>197230.09</v>
      </c>
      <c r="P208" s="0" t="n">
        <v>-4770.51</v>
      </c>
      <c r="Q208" s="0" t="n">
        <v>192459.58</v>
      </c>
      <c r="R208" s="0" t="n">
        <v>140125.672432796</v>
      </c>
      <c r="S208" s="0" t="n">
        <v>140125.672432796</v>
      </c>
    </row>
    <row r="209" customFormat="false" ht="13.8" hidden="false" customHeight="false" outlineLevel="0" collapsed="false">
      <c r="A209" s="39" t="s">
        <v>1298</v>
      </c>
      <c r="B209" s="0" t="n">
        <v>122940</v>
      </c>
      <c r="C209" s="0" t="n">
        <v>760281</v>
      </c>
      <c r="D209" s="0" t="n">
        <v>12697</v>
      </c>
      <c r="E209" s="0" t="n">
        <v>685081</v>
      </c>
      <c r="F209" s="0" t="n">
        <v>248077</v>
      </c>
      <c r="G209" s="0" t="n">
        <v>947083.7</v>
      </c>
      <c r="H209" s="0" t="n">
        <v>581711</v>
      </c>
      <c r="I209" s="0" t="n">
        <v>26577</v>
      </c>
      <c r="J209" s="0" t="n">
        <v>26387.11</v>
      </c>
      <c r="K209" s="0" t="n">
        <v>-208563.59</v>
      </c>
      <c r="L209" s="0" t="n">
        <v>3419924.09</v>
      </c>
      <c r="M209" s="0" t="n">
        <v>-208563.59</v>
      </c>
      <c r="N209" s="0" t="n">
        <v>3211360.5</v>
      </c>
      <c r="O209" s="0" t="n">
        <v>3419924.09</v>
      </c>
      <c r="P209" s="0" t="n">
        <v>-208563.59</v>
      </c>
      <c r="Q209" s="0" t="n">
        <v>3211360.5</v>
      </c>
      <c r="R209" s="0" t="n">
        <v>2221309.14953033</v>
      </c>
      <c r="S209" s="0" t="n">
        <v>2221309.14953033</v>
      </c>
    </row>
    <row r="210" customFormat="false" ht="13.8" hidden="false" customHeight="false" outlineLevel="0" collapsed="false">
      <c r="A210" s="39" t="s">
        <v>1307</v>
      </c>
      <c r="B210" s="0" t="n">
        <v>689282.25</v>
      </c>
      <c r="C210" s="0" t="n">
        <v>41682</v>
      </c>
      <c r="D210" s="0" t="n">
        <v>19926</v>
      </c>
      <c r="E210" s="0" t="n">
        <v>143624.85</v>
      </c>
      <c r="F210" s="0" t="n">
        <v>0</v>
      </c>
      <c r="G210" s="0" t="n">
        <v>44605.9</v>
      </c>
      <c r="H210" s="0" t="n">
        <v>0</v>
      </c>
      <c r="I210" s="0" t="n">
        <v>8319</v>
      </c>
      <c r="J210" s="0" t="n">
        <v>614.3</v>
      </c>
      <c r="K210" s="0" t="n">
        <v>-63375.17</v>
      </c>
      <c r="L210" s="0" t="n">
        <v>726795.92</v>
      </c>
      <c r="M210" s="0" t="n">
        <v>-1828.68</v>
      </c>
      <c r="N210" s="0" t="n">
        <v>724667.24</v>
      </c>
      <c r="O210" s="0" t="n">
        <v>734627.17</v>
      </c>
      <c r="P210" s="0" t="n">
        <v>-9956.43</v>
      </c>
      <c r="Q210" s="0" t="n">
        <v>724670.74</v>
      </c>
      <c r="R210" s="0" t="n">
        <v>698208.544018183</v>
      </c>
      <c r="S210" s="0" t="n">
        <v>698205.171824759</v>
      </c>
    </row>
    <row r="211" customFormat="false" ht="13.8" hidden="false" customHeight="false" outlineLevel="0" collapsed="false">
      <c r="A211" s="39" t="s">
        <v>1311</v>
      </c>
      <c r="B211" s="0" t="n">
        <v>444962</v>
      </c>
      <c r="C211" s="0" t="n">
        <v>47080.67</v>
      </c>
      <c r="D211" s="0" t="n">
        <v>58686.5</v>
      </c>
      <c r="E211" s="0" t="n">
        <v>62095</v>
      </c>
      <c r="F211" s="0" t="n">
        <v>39250</v>
      </c>
      <c r="G211" s="0" t="n">
        <v>75216.5</v>
      </c>
      <c r="H211" s="0" t="n">
        <v>13138</v>
      </c>
      <c r="I211" s="0" t="n">
        <v>0</v>
      </c>
      <c r="J211" s="0" t="n">
        <v>35425</v>
      </c>
      <c r="K211" s="0" t="n">
        <v>-8510.34</v>
      </c>
      <c r="L211" s="0" t="n">
        <v>778454.84</v>
      </c>
      <c r="M211" s="0" t="n">
        <v>-8510.34</v>
      </c>
      <c r="N211" s="0" t="n">
        <v>778374.5</v>
      </c>
      <c r="O211" s="0" t="n">
        <v>778459.84</v>
      </c>
      <c r="P211" s="0" t="n">
        <v>-8530.94</v>
      </c>
      <c r="Q211" s="0" t="n">
        <v>769928.9</v>
      </c>
      <c r="R211" s="0" t="n">
        <v>825378.472552659</v>
      </c>
      <c r="S211" s="0" t="n">
        <v>834432.316911262</v>
      </c>
    </row>
    <row r="212" customFormat="false" ht="13.8" hidden="false" customHeight="false" outlineLevel="0" collapsed="false">
      <c r="A212" s="39" t="s">
        <v>1314</v>
      </c>
      <c r="B212" s="0" t="n">
        <v>17100</v>
      </c>
      <c r="C212" s="0" t="n">
        <v>14351</v>
      </c>
      <c r="D212" s="0" t="n">
        <v>21086</v>
      </c>
      <c r="E212" s="0" t="n">
        <v>30789.5</v>
      </c>
      <c r="F212" s="0" t="n">
        <v>4157</v>
      </c>
      <c r="G212" s="0" t="n">
        <v>79723</v>
      </c>
      <c r="H212" s="0" t="n">
        <v>10290</v>
      </c>
      <c r="I212" s="0" t="n">
        <v>911</v>
      </c>
      <c r="J212" s="0" t="n">
        <v>7790</v>
      </c>
      <c r="K212" s="0" t="n">
        <v>-5697.71</v>
      </c>
      <c r="L212" s="0" t="n">
        <v>187403.21</v>
      </c>
      <c r="M212" s="0" t="n">
        <v>-5697.71</v>
      </c>
      <c r="N212" s="0" t="n">
        <v>89511</v>
      </c>
      <c r="O212" s="0" t="n">
        <v>93701.6</v>
      </c>
      <c r="P212" s="0" t="n">
        <v>-4194.97</v>
      </c>
      <c r="Q212" s="0" t="n">
        <v>89506.63</v>
      </c>
      <c r="R212" s="0" t="n">
        <v>72831.5280779285</v>
      </c>
      <c r="S212" s="0" t="n">
        <v>72835.0839461106</v>
      </c>
    </row>
    <row r="213" customFormat="false" ht="13.8" hidden="false" customHeight="false" outlineLevel="0" collapsed="false">
      <c r="A213" s="39" t="s">
        <v>1318</v>
      </c>
      <c r="B213" s="0" t="n">
        <v>0</v>
      </c>
      <c r="C213" s="0" t="n">
        <v>6605</v>
      </c>
      <c r="D213" s="0" t="n">
        <v>1478</v>
      </c>
      <c r="E213" s="0" t="n">
        <v>5361.25</v>
      </c>
      <c r="F213" s="0" t="n">
        <v>24293</v>
      </c>
      <c r="G213" s="0" t="n">
        <v>27352</v>
      </c>
      <c r="H213" s="0" t="n">
        <v>1355</v>
      </c>
      <c r="I213" s="0" t="n">
        <v>7783</v>
      </c>
      <c r="J213" s="0" t="n">
        <v>8453</v>
      </c>
      <c r="K213" s="0" t="n">
        <v>-2854.46</v>
      </c>
      <c r="L213" s="0" t="n">
        <v>73479.8</v>
      </c>
      <c r="M213" s="0" t="n">
        <v>-2854.46</v>
      </c>
      <c r="N213" s="0" t="n">
        <v>70625.37</v>
      </c>
      <c r="O213" s="0" t="n">
        <v>73479.83</v>
      </c>
      <c r="P213" s="0" t="n">
        <v>-2854.46</v>
      </c>
      <c r="Q213" s="0" t="n">
        <v>70625</v>
      </c>
      <c r="R213" s="0" t="n">
        <v>43601.0346270115</v>
      </c>
      <c r="S213" s="0" t="n">
        <v>43601.263050131</v>
      </c>
    </row>
    <row r="214" customFormat="false" ht="13.8" hidden="false" customHeight="false" outlineLevel="0" collapsed="false">
      <c r="A214" s="39" t="s">
        <v>1332</v>
      </c>
      <c r="B214" s="0" t="n">
        <v>56000</v>
      </c>
      <c r="C214" s="0" t="n">
        <v>35311</v>
      </c>
      <c r="D214" s="0" t="n">
        <v>349266</v>
      </c>
      <c r="E214" s="0" t="n">
        <v>109899.5</v>
      </c>
      <c r="F214" s="0" t="n">
        <v>124047</v>
      </c>
      <c r="G214" s="0" t="n">
        <v>264174</v>
      </c>
      <c r="H214" s="0" t="n">
        <v>114965</v>
      </c>
      <c r="I214" s="0" t="n">
        <v>7825</v>
      </c>
      <c r="J214" s="0" t="n">
        <v>6000</v>
      </c>
      <c r="K214" s="0" t="n">
        <v>-882</v>
      </c>
      <c r="L214" s="0" t="n">
        <v>616474</v>
      </c>
      <c r="M214" s="0" t="n">
        <v>-757.34</v>
      </c>
      <c r="N214" s="0" t="n">
        <v>616474</v>
      </c>
      <c r="O214" s="0" t="n">
        <v>668207.57</v>
      </c>
      <c r="P214" s="0" t="n">
        <v>-757.34</v>
      </c>
      <c r="Q214" s="0" t="n">
        <v>665450.23</v>
      </c>
      <c r="R214" s="0" t="n">
        <v>670332.523331172</v>
      </c>
      <c r="S214" s="0" t="n">
        <v>620996.963195971</v>
      </c>
    </row>
    <row r="215" customFormat="false" ht="13.8" hidden="false" customHeight="false" outlineLevel="0" collapsed="false">
      <c r="A215" s="32" t="s">
        <v>3948</v>
      </c>
      <c r="B215" s="0" t="n">
        <v>0</v>
      </c>
      <c r="C215" s="0" t="n">
        <v>10965</v>
      </c>
      <c r="D215" s="0" t="n">
        <v>1108</v>
      </c>
      <c r="E215" s="0" t="n">
        <v>32184</v>
      </c>
      <c r="F215" s="0" t="n">
        <v>3692</v>
      </c>
      <c r="G215" s="0" t="n">
        <v>52366</v>
      </c>
      <c r="H215" s="0" t="n">
        <v>19656</v>
      </c>
      <c r="I215" s="0" t="n">
        <v>19</v>
      </c>
      <c r="J215" s="0" t="n">
        <v>7711</v>
      </c>
      <c r="K215" s="0" t="n">
        <v>-3242.25</v>
      </c>
      <c r="L215" s="0" t="n">
        <v>128607.1</v>
      </c>
      <c r="M215" s="0" t="n">
        <v>-3242.25</v>
      </c>
      <c r="N215" s="0" t="n">
        <v>125364.85</v>
      </c>
      <c r="O215" s="0" t="n">
        <v>128607.1</v>
      </c>
      <c r="P215" s="0" t="n">
        <v>-3242.25</v>
      </c>
      <c r="Q215" s="0" t="n">
        <v>125364.85</v>
      </c>
      <c r="R215" s="0" t="n">
        <v>77871.0979413953</v>
      </c>
      <c r="S215" s="0" t="n">
        <v>77871.0979413953</v>
      </c>
    </row>
    <row r="216" customFormat="false" ht="13.8" hidden="false" customHeight="false" outlineLevel="0" collapsed="false">
      <c r="A216" s="39" t="s">
        <v>1342</v>
      </c>
      <c r="B216" s="0" t="n">
        <v>19000</v>
      </c>
      <c r="C216" s="0" t="n">
        <v>58014</v>
      </c>
      <c r="D216" s="0" t="n">
        <v>970</v>
      </c>
      <c r="E216" s="0" t="n">
        <v>81431.1</v>
      </c>
      <c r="F216" s="0" t="n">
        <v>3366</v>
      </c>
      <c r="G216" s="0" t="n">
        <v>31126</v>
      </c>
      <c r="H216" s="0" t="n">
        <v>0</v>
      </c>
      <c r="I216" s="0" t="n">
        <v>3377</v>
      </c>
      <c r="J216" s="0" t="n">
        <v>5732</v>
      </c>
      <c r="K216" s="0" t="n">
        <v>-1354.23</v>
      </c>
      <c r="L216" s="0" t="n">
        <v>202992.86</v>
      </c>
      <c r="M216" s="0" t="n">
        <v>-1354.23</v>
      </c>
      <c r="N216" s="0" t="n">
        <v>201638.63</v>
      </c>
      <c r="O216" s="0" t="n">
        <v>202992.86</v>
      </c>
      <c r="P216" s="0" t="n">
        <v>-1354.23</v>
      </c>
      <c r="Q216" s="0" t="n">
        <v>201638.63</v>
      </c>
      <c r="R216" s="0" t="n">
        <v>136719.685925962</v>
      </c>
      <c r="S216" s="0" t="n">
        <v>136719.685925962</v>
      </c>
    </row>
    <row r="217" customFormat="false" ht="13.8" hidden="false" customHeight="false" outlineLevel="0" collapsed="false">
      <c r="A217" s="39" t="s">
        <v>1346</v>
      </c>
      <c r="B217" s="0" t="n">
        <v>0</v>
      </c>
      <c r="C217" s="0" t="n">
        <v>1000</v>
      </c>
      <c r="D217" s="0" t="n">
        <v>0</v>
      </c>
      <c r="E217" s="0" t="n">
        <v>6000</v>
      </c>
      <c r="F217" s="0" t="n">
        <v>0</v>
      </c>
      <c r="G217" s="0" t="n">
        <v>1130</v>
      </c>
      <c r="H217" s="0" t="n">
        <v>0</v>
      </c>
      <c r="I217" s="0" t="n">
        <v>100</v>
      </c>
      <c r="J217" s="0" t="n">
        <v>3104</v>
      </c>
      <c r="K217" s="0" t="n">
        <v>-400</v>
      </c>
      <c r="L217" s="0" t="n">
        <v>11416.84</v>
      </c>
      <c r="M217" s="0" t="n">
        <v>-399.65</v>
      </c>
      <c r="N217" s="0" t="n">
        <v>11017.19</v>
      </c>
      <c r="O217" s="0" t="n">
        <v>11416.84</v>
      </c>
      <c r="P217" s="0" t="n">
        <v>-399.65</v>
      </c>
      <c r="Q217" s="0" t="n">
        <v>11017.19</v>
      </c>
      <c r="R217" s="0" t="n">
        <v>11142.4245114694</v>
      </c>
      <c r="S217" s="0" t="n">
        <v>11142.4245114694</v>
      </c>
    </row>
    <row r="218" customFormat="false" ht="13.8" hidden="false" customHeight="false" outlineLevel="0" collapsed="false">
      <c r="A218" s="39" t="s">
        <v>1350</v>
      </c>
      <c r="B218" s="0" t="n">
        <v>14000</v>
      </c>
      <c r="C218" s="0" t="n">
        <v>0</v>
      </c>
      <c r="D218" s="0" t="n">
        <v>1203.26</v>
      </c>
      <c r="E218" s="0" t="n">
        <v>2990</v>
      </c>
      <c r="F218" s="0" t="n">
        <v>2181.6</v>
      </c>
      <c r="G218" s="0" t="n">
        <v>2317.69</v>
      </c>
      <c r="H218" s="0" t="n">
        <v>3502.8</v>
      </c>
      <c r="I218" s="0" t="n">
        <v>1224.52</v>
      </c>
      <c r="J218" s="0" t="n">
        <v>4711.09</v>
      </c>
      <c r="K218" s="0" t="n">
        <v>-2480.75</v>
      </c>
      <c r="L218" s="0" t="n">
        <v>32110.67</v>
      </c>
      <c r="M218" s="0" t="n">
        <v>-3865.96</v>
      </c>
      <c r="N218" s="0" t="n">
        <v>28244.71</v>
      </c>
      <c r="O218" s="0" t="n">
        <v>32110.67</v>
      </c>
      <c r="P218" s="0" t="n">
        <v>-3865.96</v>
      </c>
      <c r="Q218" s="0" t="n">
        <v>28244.71</v>
      </c>
      <c r="R218" s="0" t="n">
        <v>23803.100141036</v>
      </c>
      <c r="S218" s="0" t="n">
        <v>23803.100141036</v>
      </c>
    </row>
    <row r="219" customFormat="false" ht="13.8" hidden="false" customHeight="false" outlineLevel="0" collapsed="false">
      <c r="A219" s="39" t="s">
        <v>1354</v>
      </c>
      <c r="B219" s="0" t="n">
        <v>61500</v>
      </c>
      <c r="C219" s="0" t="n">
        <v>0</v>
      </c>
      <c r="D219" s="0" t="n">
        <v>0</v>
      </c>
      <c r="E219" s="0" t="n">
        <v>59611.43</v>
      </c>
      <c r="F219" s="0" t="n">
        <v>0</v>
      </c>
      <c r="G219" s="0" t="n">
        <v>0</v>
      </c>
      <c r="H219" s="0" t="n">
        <v>0</v>
      </c>
      <c r="I219" s="0" t="n">
        <v>13662.79</v>
      </c>
      <c r="J219" s="0" t="n">
        <v>4000</v>
      </c>
      <c r="K219" s="0" t="n">
        <v>-64051.52</v>
      </c>
      <c r="L219" s="0" t="n">
        <v>138948.86</v>
      </c>
      <c r="M219" s="0" t="n">
        <v>-64051.52</v>
      </c>
      <c r="N219" s="0" t="n">
        <v>74897.04</v>
      </c>
      <c r="O219" s="0" t="n">
        <v>138952.23</v>
      </c>
      <c r="P219" s="0" t="n">
        <v>-63997.71</v>
      </c>
      <c r="Q219" s="0" t="n">
        <v>74954.5</v>
      </c>
      <c r="R219" s="0" t="n">
        <v>80597.0709468165</v>
      </c>
      <c r="S219" s="0" t="n">
        <v>80535.2853609397</v>
      </c>
    </row>
    <row r="220" customFormat="false" ht="13.8" hidden="false" customHeight="false" outlineLevel="0" collapsed="false">
      <c r="A220" s="39" t="s">
        <v>1360</v>
      </c>
      <c r="B220" s="0" t="n">
        <v>224286</v>
      </c>
      <c r="C220" s="0" t="n">
        <v>15237</v>
      </c>
      <c r="D220" s="0" t="n">
        <v>0</v>
      </c>
      <c r="E220" s="0" t="n">
        <v>353415</v>
      </c>
      <c r="F220" s="0" t="n">
        <v>11463</v>
      </c>
      <c r="G220" s="0" t="n">
        <v>382724.65</v>
      </c>
      <c r="H220" s="0" t="n">
        <v>0</v>
      </c>
      <c r="I220" s="0" t="n">
        <v>8498.24</v>
      </c>
      <c r="J220" s="0" t="n">
        <v>25164.3</v>
      </c>
      <c r="K220" s="0" t="n">
        <v>-45094.86</v>
      </c>
      <c r="L220" s="0" t="n">
        <v>1026264.93</v>
      </c>
      <c r="M220" s="0" t="n">
        <v>-45094.86</v>
      </c>
      <c r="N220" s="0" t="n">
        <v>981170.06</v>
      </c>
      <c r="O220" s="0" t="n">
        <v>1026264.93</v>
      </c>
      <c r="P220" s="0" t="n">
        <v>-45094.87</v>
      </c>
      <c r="Q220" s="0" t="n">
        <v>981170.06</v>
      </c>
      <c r="R220" s="0" t="n">
        <v>941491.221468624</v>
      </c>
      <c r="S220" s="0" t="n">
        <v>941491.221468624</v>
      </c>
    </row>
    <row r="221" customFormat="false" ht="13.8" hidden="false" customHeight="false" outlineLevel="0" collapsed="false">
      <c r="A221" s="39" t="s">
        <v>1362</v>
      </c>
      <c r="B221" s="0" t="n">
        <v>14500</v>
      </c>
      <c r="C221" s="0" t="n">
        <v>0</v>
      </c>
      <c r="D221" s="0" t="n">
        <v>0</v>
      </c>
      <c r="E221" s="0" t="n">
        <v>104</v>
      </c>
      <c r="F221" s="0" t="n">
        <v>0</v>
      </c>
      <c r="G221" s="0" t="n">
        <v>4750</v>
      </c>
      <c r="H221" s="0" t="n">
        <v>0</v>
      </c>
      <c r="I221" s="0" t="n">
        <v>548</v>
      </c>
      <c r="J221" s="0" t="n">
        <v>5509</v>
      </c>
      <c r="K221" s="0" t="n">
        <v>-15906.88</v>
      </c>
      <c r="L221" s="0" t="n">
        <v>25411</v>
      </c>
      <c r="M221" s="0" t="n">
        <v>-15416.88</v>
      </c>
      <c r="N221" s="0" t="n">
        <v>4507.45</v>
      </c>
      <c r="O221" s="0" t="n">
        <v>12705.89</v>
      </c>
      <c r="P221" s="0" t="n">
        <v>-8198.44</v>
      </c>
      <c r="Q221" s="0" t="n">
        <v>4507</v>
      </c>
      <c r="R221" s="0" t="n">
        <v>2853.13849946069</v>
      </c>
      <c r="S221" s="0" t="n">
        <v>2853.42337017841</v>
      </c>
    </row>
    <row r="222" customFormat="false" ht="13.8" hidden="false" customHeight="false" outlineLevel="0" collapsed="false">
      <c r="A222" s="39" t="s">
        <v>1373</v>
      </c>
      <c r="B222" s="0" t="n">
        <v>366692.307692308</v>
      </c>
      <c r="C222" s="0" t="n">
        <v>5889.20512820513</v>
      </c>
      <c r="D222" s="0" t="n">
        <v>1126.05128205128</v>
      </c>
      <c r="E222" s="0" t="n">
        <v>12984.6666666667</v>
      </c>
      <c r="F222" s="0" t="n">
        <v>2371.74358974359</v>
      </c>
      <c r="G222" s="0" t="n">
        <v>6359.64102564103</v>
      </c>
      <c r="H222" s="0" t="n">
        <v>0</v>
      </c>
      <c r="I222" s="0" t="n">
        <v>13100.8461538462</v>
      </c>
      <c r="J222" s="0" t="n">
        <v>54745</v>
      </c>
      <c r="K222" s="0" t="n">
        <v>-437.01</v>
      </c>
      <c r="L222" s="0" t="n">
        <v>496535.01</v>
      </c>
      <c r="M222" s="0" t="n">
        <v>-437.01</v>
      </c>
      <c r="N222" s="0" t="n">
        <v>496098</v>
      </c>
      <c r="O222" s="0" t="n">
        <v>496535.01</v>
      </c>
      <c r="P222" s="0" t="n">
        <v>-437.01</v>
      </c>
      <c r="Q222" s="0" t="n">
        <v>496098</v>
      </c>
      <c r="R222" s="0" t="n">
        <v>532013.685792279</v>
      </c>
      <c r="S222" s="0" t="n">
        <v>532013.685792279</v>
      </c>
    </row>
    <row r="223" customFormat="false" ht="13.8" hidden="false" customHeight="false" outlineLevel="0" collapsed="false">
      <c r="A223" s="39" t="s">
        <v>1377</v>
      </c>
      <c r="B223" s="0" t="n">
        <v>42000</v>
      </c>
      <c r="C223" s="0" t="n">
        <v>561.75</v>
      </c>
      <c r="D223" s="0" t="n">
        <v>4900</v>
      </c>
      <c r="E223" s="0" t="n">
        <v>33832.25</v>
      </c>
      <c r="F223" s="0" t="n">
        <v>3057</v>
      </c>
      <c r="G223" s="0" t="n">
        <v>38513.1</v>
      </c>
      <c r="H223" s="0" t="n">
        <v>0</v>
      </c>
      <c r="I223" s="0" t="n">
        <v>1018</v>
      </c>
      <c r="J223" s="0" t="n">
        <v>11500</v>
      </c>
      <c r="K223" s="0" t="n">
        <v>-28918.3</v>
      </c>
      <c r="L223" s="0" t="n">
        <v>100404</v>
      </c>
      <c r="M223" s="0" t="n">
        <v>-3918.3</v>
      </c>
      <c r="N223" s="0" t="n">
        <v>92978.5</v>
      </c>
      <c r="O223" s="0" t="n">
        <v>116553.93</v>
      </c>
      <c r="P223" s="0" t="n">
        <v>-19686.3</v>
      </c>
      <c r="Q223" s="0" t="n">
        <v>96867.65</v>
      </c>
      <c r="R223" s="0" t="n">
        <v>70527.2483356492</v>
      </c>
      <c r="S223" s="0" t="n">
        <v>67695.6420371111</v>
      </c>
    </row>
    <row r="224" customFormat="false" ht="13.8" hidden="false" customHeight="false" outlineLevel="0" collapsed="false">
      <c r="A224" s="39" t="s">
        <v>1381</v>
      </c>
      <c r="B224" s="0" t="n">
        <v>25640</v>
      </c>
      <c r="C224" s="0" t="n">
        <v>5032</v>
      </c>
      <c r="D224" s="0" t="n">
        <v>0</v>
      </c>
      <c r="E224" s="0" t="n">
        <v>32931</v>
      </c>
      <c r="F224" s="0" t="n">
        <v>0</v>
      </c>
      <c r="G224" s="0" t="n">
        <v>10447</v>
      </c>
      <c r="H224" s="0" t="n">
        <v>0</v>
      </c>
      <c r="I224" s="0" t="n">
        <v>240</v>
      </c>
      <c r="J224" s="0" t="n">
        <v>3150</v>
      </c>
      <c r="K224" s="0" t="n">
        <v>-6413.69</v>
      </c>
      <c r="L224" s="0" t="n">
        <v>77671.59</v>
      </c>
      <c r="M224" s="0" t="n">
        <v>-6413.69</v>
      </c>
      <c r="N224" s="0" t="n">
        <v>71257.9</v>
      </c>
      <c r="O224" s="0" t="n">
        <v>72471.58</v>
      </c>
      <c r="P224" s="0" t="n">
        <v>-6415.69</v>
      </c>
      <c r="Q224" s="0" t="n">
        <v>66057.9</v>
      </c>
      <c r="R224" s="0" t="n">
        <v>45692.4775866052</v>
      </c>
      <c r="S224" s="0" t="n">
        <v>49289.3355468241</v>
      </c>
    </row>
    <row r="225" customFormat="false" ht="13.8" hidden="false" customHeight="false" outlineLevel="0" collapsed="false">
      <c r="A225" s="39" t="s">
        <v>1387</v>
      </c>
      <c r="B225" s="0" t="n">
        <v>0</v>
      </c>
      <c r="C225" s="0" t="n">
        <v>0</v>
      </c>
      <c r="D225" s="0" t="n">
        <v>0</v>
      </c>
      <c r="E225" s="0" t="n">
        <v>3627.15</v>
      </c>
      <c r="F225" s="0" t="n">
        <v>0</v>
      </c>
      <c r="G225" s="0" t="n">
        <v>118.9</v>
      </c>
      <c r="H225" s="0" t="n">
        <v>0</v>
      </c>
      <c r="I225" s="0" t="n">
        <v>666</v>
      </c>
      <c r="J225" s="0" t="n">
        <v>4045.09</v>
      </c>
      <c r="K225" s="0" t="n">
        <v>-1815.66</v>
      </c>
      <c r="L225" s="0" t="n">
        <v>8457.79</v>
      </c>
      <c r="M225" s="0" t="n">
        <v>-1815.66</v>
      </c>
      <c r="N225" s="0" t="n">
        <v>6642.13</v>
      </c>
      <c r="O225" s="0" t="n">
        <v>8457.79</v>
      </c>
      <c r="P225" s="0" t="n">
        <v>-1815.66</v>
      </c>
      <c r="Q225" s="0" t="n">
        <v>6642.13</v>
      </c>
      <c r="R225" s="0" t="n">
        <v>4204.77408951029</v>
      </c>
      <c r="S225" s="0" t="n">
        <v>4204.77408951029</v>
      </c>
    </row>
    <row r="226" customFormat="false" ht="13.8" hidden="false" customHeight="false" outlineLevel="0" collapsed="false">
      <c r="A226" s="39" t="s">
        <v>1390</v>
      </c>
      <c r="B226" s="0" t="n">
        <v>0</v>
      </c>
      <c r="C226" s="0" t="n">
        <v>403</v>
      </c>
      <c r="D226" s="0" t="n">
        <v>9395</v>
      </c>
      <c r="E226" s="0" t="n">
        <v>3586</v>
      </c>
      <c r="F226" s="0" t="n">
        <v>11649</v>
      </c>
      <c r="G226" s="0" t="n">
        <v>645</v>
      </c>
      <c r="H226" s="0" t="n">
        <v>0</v>
      </c>
      <c r="I226" s="0" t="n">
        <v>183</v>
      </c>
      <c r="J226" s="0" t="n">
        <v>1400</v>
      </c>
      <c r="K226" s="0" t="n">
        <v>-322</v>
      </c>
      <c r="L226" s="0" t="n">
        <v>26533.13</v>
      </c>
      <c r="M226" s="0" t="n">
        <v>-466.32</v>
      </c>
      <c r="N226" s="0" t="n">
        <v>26066.81</v>
      </c>
      <c r="O226" s="0" t="n">
        <v>26532.46</v>
      </c>
      <c r="P226" s="0" t="n">
        <v>-466.32</v>
      </c>
      <c r="Q226" s="0" t="n">
        <v>26066.14</v>
      </c>
      <c r="R226" s="0" t="n">
        <v>26141.9770650645</v>
      </c>
      <c r="S226" s="0" t="n">
        <v>26142.6490143686</v>
      </c>
    </row>
    <row r="227" customFormat="false" ht="13.8" hidden="false" customHeight="false" outlineLevel="0" collapsed="false">
      <c r="A227" s="39" t="s">
        <v>1393</v>
      </c>
      <c r="B227" s="0" t="n">
        <v>18500</v>
      </c>
      <c r="C227" s="0" t="n">
        <v>111</v>
      </c>
      <c r="D227" s="0" t="n">
        <v>0</v>
      </c>
      <c r="E227" s="0" t="n">
        <v>6739</v>
      </c>
      <c r="F227" s="0" t="n">
        <v>90</v>
      </c>
      <c r="G227" s="0" t="n">
        <v>8935</v>
      </c>
      <c r="H227" s="0" t="n">
        <v>322</v>
      </c>
      <c r="I227" s="0" t="n">
        <v>330</v>
      </c>
      <c r="J227" s="0" t="n">
        <v>3610</v>
      </c>
      <c r="K227" s="0" t="n">
        <v>-19559</v>
      </c>
      <c r="L227" s="0" t="n">
        <v>38636</v>
      </c>
      <c r="M227" s="0" t="n">
        <v>-21205</v>
      </c>
      <c r="N227" s="0" t="n">
        <v>17431</v>
      </c>
      <c r="O227" s="0" t="n">
        <v>38635</v>
      </c>
      <c r="P227" s="0" t="n">
        <v>-20205</v>
      </c>
      <c r="Q227" s="0" t="n">
        <v>18430</v>
      </c>
      <c r="R227" s="0" t="n">
        <v>18801.0429443487</v>
      </c>
      <c r="S227" s="0" t="n">
        <v>17781.930524305</v>
      </c>
    </row>
    <row r="228" customFormat="false" ht="13.8" hidden="false" customHeight="false" outlineLevel="0" collapsed="false">
      <c r="A228" s="39" t="s">
        <v>1397</v>
      </c>
      <c r="B228" s="0" t="n">
        <v>360215</v>
      </c>
      <c r="C228" s="0" t="n">
        <v>147019</v>
      </c>
      <c r="D228" s="0" t="n">
        <v>71940</v>
      </c>
      <c r="E228" s="0" t="n">
        <v>129748</v>
      </c>
      <c r="F228" s="0" t="n">
        <v>19325</v>
      </c>
      <c r="G228" s="0" t="n">
        <v>507639.5</v>
      </c>
      <c r="H228" s="0" t="n">
        <v>8650</v>
      </c>
      <c r="I228" s="0" t="n">
        <v>35</v>
      </c>
      <c r="J228" s="0" t="n">
        <v>16285</v>
      </c>
      <c r="K228" s="0" t="n">
        <v>-184410</v>
      </c>
      <c r="L228" s="0" t="n">
        <v>1346568</v>
      </c>
      <c r="M228" s="0" t="n">
        <v>-187690</v>
      </c>
      <c r="N228" s="0" t="n">
        <v>1158977</v>
      </c>
      <c r="O228" s="0" t="n">
        <v>346668</v>
      </c>
      <c r="P228" s="0" t="n">
        <v>-187690</v>
      </c>
      <c r="Q228" s="0" t="n">
        <v>158978</v>
      </c>
      <c r="R228" s="0" t="n">
        <v>91162.9330875035</v>
      </c>
      <c r="S228" s="0" t="n">
        <v>664593.482752051</v>
      </c>
    </row>
    <row r="229" customFormat="false" ht="13.8" hidden="false" customHeight="false" outlineLevel="0" collapsed="false">
      <c r="A229" s="39" t="s">
        <v>1401</v>
      </c>
      <c r="B229" s="0" t="n">
        <v>18010</v>
      </c>
      <c r="C229" s="0" t="n">
        <v>0</v>
      </c>
      <c r="D229" s="0" t="n">
        <v>179186</v>
      </c>
      <c r="E229" s="0" t="n">
        <v>0</v>
      </c>
      <c r="F229" s="0" t="n">
        <v>170878</v>
      </c>
      <c r="G229" s="0" t="n">
        <v>10775</v>
      </c>
      <c r="H229" s="0" t="n">
        <v>7000</v>
      </c>
      <c r="I229" s="0" t="n">
        <v>3100</v>
      </c>
      <c r="J229" s="0" t="n">
        <v>9428</v>
      </c>
      <c r="K229" s="0" t="n">
        <v>-3434.25</v>
      </c>
      <c r="L229" s="0" t="n">
        <v>398382.82</v>
      </c>
      <c r="M229" s="0" t="n">
        <v>-3434.25</v>
      </c>
      <c r="N229" s="0" t="n">
        <v>394948.57</v>
      </c>
      <c r="O229" s="0" t="n">
        <v>398382.82</v>
      </c>
      <c r="P229" s="0" t="n">
        <v>-3434.25</v>
      </c>
      <c r="Q229" s="0" t="n">
        <v>394948.57</v>
      </c>
      <c r="R229" s="0" t="n">
        <v>485686.297686411</v>
      </c>
      <c r="S229" s="0" t="n">
        <v>485686.297686411</v>
      </c>
    </row>
    <row r="230" customFormat="false" ht="13.8" hidden="false" customHeight="false" outlineLevel="0" collapsed="false">
      <c r="A230" s="39" t="s">
        <v>1403</v>
      </c>
      <c r="B230" s="0" t="n">
        <v>86000</v>
      </c>
      <c r="C230" s="0" t="n">
        <v>165228</v>
      </c>
      <c r="D230" s="0" t="n">
        <v>1742</v>
      </c>
      <c r="E230" s="0" t="n">
        <v>39296</v>
      </c>
      <c r="F230" s="0" t="n">
        <v>67612</v>
      </c>
      <c r="G230" s="0" t="n">
        <v>312097</v>
      </c>
      <c r="H230" s="0" t="n">
        <v>88077</v>
      </c>
      <c r="I230" s="0" t="n">
        <v>310</v>
      </c>
      <c r="J230" s="0" t="n">
        <v>5233</v>
      </c>
      <c r="K230" s="0" t="n">
        <v>-14505.21</v>
      </c>
      <c r="L230" s="0" t="n">
        <v>781625.61</v>
      </c>
      <c r="M230" s="0" t="n">
        <v>-14505.11</v>
      </c>
      <c r="N230" s="0" t="n">
        <v>767120.4</v>
      </c>
      <c r="O230" s="0" t="n">
        <v>680372.91</v>
      </c>
      <c r="P230" s="0" t="n">
        <v>-8078.76</v>
      </c>
      <c r="Q230" s="0" t="n">
        <v>672194.15</v>
      </c>
      <c r="R230" s="0" t="n">
        <v>455776.619139245</v>
      </c>
      <c r="S230" s="0" t="n">
        <v>520140.709919516</v>
      </c>
    </row>
    <row r="231" customFormat="false" ht="13.8" hidden="false" customHeight="false" outlineLevel="0" collapsed="false">
      <c r="A231" s="39" t="s">
        <v>1407</v>
      </c>
      <c r="B231" s="0" t="n">
        <v>40252</v>
      </c>
      <c r="C231" s="0" t="n">
        <v>0</v>
      </c>
      <c r="D231" s="0" t="n">
        <v>0</v>
      </c>
      <c r="E231" s="0" t="n">
        <v>21233</v>
      </c>
      <c r="F231" s="0" t="n">
        <v>0</v>
      </c>
      <c r="G231" s="0" t="n">
        <v>104991.71</v>
      </c>
      <c r="H231" s="0" t="n">
        <v>0</v>
      </c>
      <c r="I231" s="0" t="n">
        <v>0</v>
      </c>
      <c r="J231" s="0" t="n">
        <v>82</v>
      </c>
      <c r="K231" s="0" t="n">
        <v>-46076.27</v>
      </c>
      <c r="L231" s="0" t="n">
        <v>166565.01</v>
      </c>
      <c r="M231" s="0" t="n">
        <v>-46076.27</v>
      </c>
      <c r="N231" s="0" t="n">
        <v>120407.74</v>
      </c>
      <c r="O231" s="0" t="n">
        <v>166565.21</v>
      </c>
      <c r="P231" s="0" t="n">
        <v>-46076.27</v>
      </c>
      <c r="Q231" s="0" t="n">
        <v>120488.94</v>
      </c>
      <c r="R231" s="0" t="n">
        <v>131079.979650908</v>
      </c>
      <c r="S231" s="0" t="n">
        <v>130991.642129243</v>
      </c>
    </row>
    <row r="232" customFormat="false" ht="13.8" hidden="false" customHeight="false" outlineLevel="0" collapsed="false">
      <c r="A232" s="39" t="s">
        <v>1412</v>
      </c>
      <c r="B232" s="0" t="n">
        <v>162968</v>
      </c>
      <c r="C232" s="0" t="n">
        <v>2235</v>
      </c>
      <c r="D232" s="0" t="n">
        <v>19161</v>
      </c>
      <c r="E232" s="0" t="n">
        <v>180855.5</v>
      </c>
      <c r="F232" s="0" t="n">
        <v>8531</v>
      </c>
      <c r="G232" s="0" t="n">
        <v>458414</v>
      </c>
      <c r="H232" s="0" t="n">
        <v>894</v>
      </c>
      <c r="I232" s="0" t="n">
        <v>8100</v>
      </c>
      <c r="J232" s="0" t="n">
        <v>8035</v>
      </c>
      <c r="K232" s="0" t="n">
        <v>-32327.08</v>
      </c>
      <c r="L232" s="0" t="n">
        <v>819066.39</v>
      </c>
      <c r="M232" s="0" t="n">
        <v>-32327.08</v>
      </c>
      <c r="N232" s="0" t="n">
        <v>786739.31</v>
      </c>
      <c r="O232" s="0" t="n">
        <v>819606.39</v>
      </c>
      <c r="P232" s="0" t="n">
        <v>-32327.08</v>
      </c>
      <c r="Q232" s="0" t="n">
        <v>787279.31</v>
      </c>
      <c r="R232" s="0" t="n">
        <v>808851.189142015</v>
      </c>
      <c r="S232" s="0" t="n">
        <v>808296.392849786</v>
      </c>
    </row>
    <row r="233" customFormat="false" ht="13.8" hidden="false" customHeight="false" outlineLevel="0" collapsed="false">
      <c r="A233" s="39" t="s">
        <v>1415</v>
      </c>
      <c r="B233" s="0" t="n">
        <v>166568.58</v>
      </c>
      <c r="C233" s="0" t="n">
        <v>2523.75</v>
      </c>
      <c r="D233" s="0" t="n">
        <v>66222.68</v>
      </c>
      <c r="E233" s="0" t="n">
        <v>3098</v>
      </c>
      <c r="F233" s="0" t="n">
        <v>0</v>
      </c>
      <c r="G233" s="0" t="n">
        <v>40</v>
      </c>
      <c r="H233" s="0" t="n">
        <v>0</v>
      </c>
      <c r="I233" s="0" t="n">
        <v>3249.42</v>
      </c>
      <c r="J233" s="0" t="n">
        <v>0</v>
      </c>
      <c r="K233" s="0" t="n">
        <v>-5506.82</v>
      </c>
      <c r="L233" s="0" t="n">
        <v>242274.43</v>
      </c>
      <c r="M233" s="0" t="n">
        <v>-6029.36</v>
      </c>
      <c r="N233" s="0" t="n">
        <v>236245.07</v>
      </c>
      <c r="O233" s="0" t="n">
        <v>242274.43</v>
      </c>
      <c r="P233" s="0" t="n">
        <v>-6029.36</v>
      </c>
      <c r="Q233" s="0" t="n">
        <v>236245.07</v>
      </c>
      <c r="R233" s="0" t="n">
        <v>212919.042966338</v>
      </c>
      <c r="S233" s="0" t="n">
        <v>212919.042966338</v>
      </c>
    </row>
    <row r="234" customFormat="false" ht="13.8" hidden="false" customHeight="false" outlineLevel="0" collapsed="false">
      <c r="A234" s="39" t="s">
        <v>1419</v>
      </c>
      <c r="B234" s="0" t="n">
        <v>25524</v>
      </c>
      <c r="C234" s="0" t="n">
        <v>148610</v>
      </c>
      <c r="D234" s="0" t="n">
        <v>0</v>
      </c>
      <c r="E234" s="0" t="n">
        <v>31025</v>
      </c>
      <c r="F234" s="0" t="n">
        <v>0</v>
      </c>
      <c r="G234" s="0" t="n">
        <v>99332</v>
      </c>
      <c r="H234" s="0" t="n">
        <v>2000</v>
      </c>
      <c r="I234" s="0" t="n">
        <v>2258</v>
      </c>
      <c r="J234" s="0" t="n">
        <v>11869</v>
      </c>
      <c r="K234" s="0" t="n">
        <v>-1524</v>
      </c>
      <c r="L234" s="0" t="n">
        <v>320618.47</v>
      </c>
      <c r="M234" s="0" t="n">
        <v>-2159.96</v>
      </c>
      <c r="N234" s="0" t="n">
        <v>318458.51</v>
      </c>
      <c r="O234" s="0" t="n">
        <v>306895.97</v>
      </c>
      <c r="P234" s="0" t="n">
        <v>-2159.96</v>
      </c>
      <c r="Q234" s="0" t="n">
        <v>319236.01</v>
      </c>
      <c r="R234" s="0" t="n">
        <v>322864.826944773</v>
      </c>
      <c r="S234" s="0" t="n">
        <v>322078.488953173</v>
      </c>
    </row>
    <row r="235" customFormat="false" ht="13.8" hidden="false" customHeight="false" outlineLevel="0" collapsed="false">
      <c r="A235" s="39" t="s">
        <v>1423</v>
      </c>
      <c r="B235" s="0" t="n">
        <v>80236</v>
      </c>
      <c r="C235" s="0" t="n">
        <v>0</v>
      </c>
      <c r="D235" s="0" t="n">
        <v>0</v>
      </c>
      <c r="E235" s="0" t="n">
        <v>3232</v>
      </c>
      <c r="F235" s="0" t="n">
        <v>0</v>
      </c>
      <c r="G235" s="0" t="n">
        <v>316</v>
      </c>
      <c r="H235" s="0" t="n">
        <v>0</v>
      </c>
      <c r="I235" s="0" t="n">
        <v>1236</v>
      </c>
      <c r="J235" s="0" t="n">
        <v>5745</v>
      </c>
      <c r="K235" s="0" t="n">
        <v>-106128</v>
      </c>
      <c r="L235" s="0" t="n">
        <v>100815.75</v>
      </c>
      <c r="M235" s="0" t="n">
        <v>-106128.57</v>
      </c>
      <c r="N235" s="0" t="n">
        <v>-5312.82000000001</v>
      </c>
      <c r="O235" s="0" t="n">
        <v>100815.75</v>
      </c>
      <c r="P235" s="0" t="n">
        <v>-106128.57</v>
      </c>
      <c r="Q235" s="0" t="n">
        <v>-5312.82</v>
      </c>
      <c r="R235" s="0" t="n">
        <v>-5598.75678332717</v>
      </c>
      <c r="S235" s="0" t="n">
        <v>-5598.75678332718</v>
      </c>
    </row>
    <row r="236" customFormat="false" ht="13.8" hidden="false" customHeight="false" outlineLevel="0" collapsed="false">
      <c r="A236" s="39" t="s">
        <v>1429</v>
      </c>
      <c r="B236" s="0" t="n">
        <v>0</v>
      </c>
      <c r="C236" s="0" t="n">
        <v>0</v>
      </c>
      <c r="D236" s="0" t="n">
        <v>0</v>
      </c>
      <c r="E236" s="0" t="n">
        <v>0</v>
      </c>
      <c r="F236" s="0" t="n">
        <v>0</v>
      </c>
      <c r="G236" s="0" t="n">
        <v>0</v>
      </c>
      <c r="H236" s="0" t="n">
        <v>0</v>
      </c>
      <c r="I236" s="0" t="n">
        <v>0</v>
      </c>
      <c r="J236" s="0" t="n">
        <v>4134.68</v>
      </c>
      <c r="K236" s="0" t="n">
        <v>-4743.08</v>
      </c>
      <c r="L236" s="0" t="n">
        <v>4134.68</v>
      </c>
      <c r="M236" s="0" t="n">
        <v>-4743.08</v>
      </c>
      <c r="N236" s="0" t="n">
        <v>-608.38</v>
      </c>
      <c r="O236" s="0" t="n">
        <v>4134.7</v>
      </c>
      <c r="P236" s="0" t="n">
        <v>-4743.08</v>
      </c>
      <c r="Q236" s="0" t="n">
        <v>-608.38</v>
      </c>
      <c r="R236" s="0" t="n">
        <v>-510.619607596013</v>
      </c>
      <c r="S236" s="0" t="n">
        <v>-510.619607596013</v>
      </c>
    </row>
    <row r="237" customFormat="false" ht="13.8" hidden="false" customHeight="false" outlineLevel="0" collapsed="false">
      <c r="A237" s="39" t="s">
        <v>1433</v>
      </c>
      <c r="B237" s="0" t="n">
        <v>31617</v>
      </c>
      <c r="C237" s="0" t="n">
        <v>42910</v>
      </c>
      <c r="D237" s="0" t="n">
        <v>12672</v>
      </c>
      <c r="E237" s="0" t="n">
        <v>3380</v>
      </c>
      <c r="F237" s="0" t="n">
        <v>5723</v>
      </c>
      <c r="G237" s="0" t="n">
        <v>124478</v>
      </c>
      <c r="H237" s="0" t="n">
        <v>9962</v>
      </c>
      <c r="I237" s="0" t="n">
        <v>368</v>
      </c>
      <c r="J237" s="0" t="n">
        <v>20803</v>
      </c>
      <c r="K237" s="0" t="n">
        <v>-35825</v>
      </c>
      <c r="L237" s="0" t="n">
        <v>257411</v>
      </c>
      <c r="M237" s="0" t="n">
        <v>-36453</v>
      </c>
      <c r="N237" s="0" t="n">
        <v>220959</v>
      </c>
      <c r="O237" s="0" t="n">
        <v>259241</v>
      </c>
      <c r="P237" s="0" t="n">
        <v>-36452</v>
      </c>
      <c r="Q237" s="0" t="n">
        <v>222789</v>
      </c>
      <c r="R237" s="0" t="n">
        <v>151060.548803368</v>
      </c>
      <c r="S237" s="0" t="n">
        <v>149819.729892604</v>
      </c>
    </row>
    <row r="238" customFormat="false" ht="13.8" hidden="false" customHeight="false" outlineLevel="0" collapsed="false">
      <c r="A238" s="39" t="s">
        <v>1437</v>
      </c>
      <c r="B238" s="0" t="n">
        <v>0</v>
      </c>
      <c r="C238" s="0" t="n">
        <v>0</v>
      </c>
      <c r="D238" s="0" t="n">
        <v>0</v>
      </c>
      <c r="E238" s="0" t="n">
        <v>0</v>
      </c>
      <c r="F238" s="0" t="n">
        <v>0</v>
      </c>
      <c r="G238" s="0" t="n">
        <v>0</v>
      </c>
      <c r="H238" s="0" t="n">
        <v>0</v>
      </c>
      <c r="I238" s="0" t="n">
        <v>0</v>
      </c>
      <c r="J238" s="0" t="n">
        <v>5456.82</v>
      </c>
      <c r="K238" s="0" t="n">
        <v>-13507</v>
      </c>
      <c r="L238" s="0" t="n">
        <v>5456.82</v>
      </c>
      <c r="M238" s="0" t="n">
        <v>-13507</v>
      </c>
      <c r="N238" s="0" t="n">
        <v>-8049.8</v>
      </c>
      <c r="O238" s="0" t="n">
        <v>5456.82</v>
      </c>
      <c r="P238" s="0" t="n">
        <v>-13506.58</v>
      </c>
      <c r="Q238" s="0" t="n">
        <v>-8049.76</v>
      </c>
      <c r="R238" s="0" t="n">
        <v>-9470.80493806256</v>
      </c>
      <c r="S238" s="0" t="n">
        <v>-9470.85199936594</v>
      </c>
    </row>
    <row r="239" customFormat="false" ht="13.8" hidden="false" customHeight="false" outlineLevel="0" collapsed="false">
      <c r="A239" s="39" t="s">
        <v>1440</v>
      </c>
      <c r="B239" s="0" t="n">
        <v>32500</v>
      </c>
      <c r="C239" s="0" t="n">
        <v>44258</v>
      </c>
      <c r="D239" s="0" t="n">
        <v>6973</v>
      </c>
      <c r="E239" s="0" t="n">
        <v>303106</v>
      </c>
      <c r="F239" s="0" t="n">
        <v>22036.62</v>
      </c>
      <c r="G239" s="0" t="n">
        <v>358827</v>
      </c>
      <c r="H239" s="0" t="n">
        <v>2238.2</v>
      </c>
      <c r="I239" s="0" t="n">
        <v>1835</v>
      </c>
      <c r="J239" s="0" t="n">
        <v>12487</v>
      </c>
      <c r="K239" s="0" t="n">
        <v>-10053.14</v>
      </c>
      <c r="L239" s="0" t="n">
        <v>784267.95</v>
      </c>
      <c r="M239" s="0" t="n">
        <v>-10053</v>
      </c>
      <c r="N239" s="0" t="n">
        <v>769814.81</v>
      </c>
      <c r="O239" s="0" t="n">
        <v>784267.95</v>
      </c>
      <c r="P239" s="0" t="n">
        <v>-10053</v>
      </c>
      <c r="Q239" s="0" t="n">
        <v>786814.81</v>
      </c>
      <c r="R239" s="0" t="n">
        <v>451184.100166606</v>
      </c>
      <c r="S239" s="0" t="n">
        <v>441435.77107398</v>
      </c>
    </row>
    <row r="240" customFormat="false" ht="13.8" hidden="false" customHeight="false" outlineLevel="0" collapsed="false">
      <c r="A240" s="39" t="s">
        <v>1449</v>
      </c>
      <c r="B240" s="0" t="n">
        <v>19000</v>
      </c>
      <c r="C240" s="0" t="n">
        <v>0</v>
      </c>
      <c r="D240" s="0" t="n">
        <v>6970</v>
      </c>
      <c r="E240" s="0" t="n">
        <v>4294</v>
      </c>
      <c r="F240" s="0" t="n">
        <v>4909</v>
      </c>
      <c r="G240" s="0" t="n">
        <v>3956</v>
      </c>
      <c r="H240" s="0" t="n">
        <v>7825</v>
      </c>
      <c r="I240" s="0" t="n">
        <v>701</v>
      </c>
      <c r="J240" s="0" t="n">
        <v>2983</v>
      </c>
      <c r="K240" s="0" t="n">
        <v>-1671.63</v>
      </c>
      <c r="L240" s="0" t="n">
        <v>50576.98</v>
      </c>
      <c r="M240" s="0" t="n">
        <v>-1671.63</v>
      </c>
      <c r="N240" s="0" t="n">
        <v>48605.34</v>
      </c>
      <c r="O240" s="0" t="n">
        <v>50276.98</v>
      </c>
      <c r="P240" s="0" t="n">
        <v>-1671.63</v>
      </c>
      <c r="Q240" s="0" t="n">
        <v>48605.34</v>
      </c>
      <c r="R240" s="0" t="n">
        <v>48961.9489793692</v>
      </c>
      <c r="S240" s="0" t="n">
        <v>48961.9489793692</v>
      </c>
    </row>
    <row r="241" customFormat="false" ht="13.8" hidden="false" customHeight="false" outlineLevel="0" collapsed="false">
      <c r="A241" s="39" t="s">
        <v>1457</v>
      </c>
      <c r="B241" s="0" t="n">
        <v>6900</v>
      </c>
      <c r="C241" s="0" t="n">
        <v>0</v>
      </c>
      <c r="D241" s="0" t="n">
        <v>0</v>
      </c>
      <c r="E241" s="0" t="n">
        <v>614</v>
      </c>
      <c r="F241" s="0" t="n">
        <v>0</v>
      </c>
      <c r="G241" s="0" t="n">
        <v>3683</v>
      </c>
      <c r="H241" s="0" t="n">
        <v>0</v>
      </c>
      <c r="I241" s="0" t="n">
        <v>0</v>
      </c>
      <c r="J241" s="0" t="n">
        <v>700.88</v>
      </c>
      <c r="K241" s="0" t="n">
        <v>-3370.34</v>
      </c>
      <c r="L241" s="0" t="n">
        <v>12001.38</v>
      </c>
      <c r="M241" s="0" t="n">
        <v>-3370.34</v>
      </c>
      <c r="N241" s="0" t="n">
        <v>4363.52</v>
      </c>
      <c r="O241" s="0" t="n">
        <v>6000.69</v>
      </c>
      <c r="P241" s="0" t="n">
        <v>-1738.47</v>
      </c>
      <c r="Q241" s="0" t="n">
        <v>4262.22</v>
      </c>
      <c r="R241" s="0" t="n">
        <v>2777.72115579245</v>
      </c>
      <c r="S241" s="0" t="n">
        <v>2843.73913540912</v>
      </c>
    </row>
    <row r="242" customFormat="false" ht="13.8" hidden="false" customHeight="false" outlineLevel="0" collapsed="false">
      <c r="A242" s="39" t="s">
        <v>1461</v>
      </c>
      <c r="B242" s="0" t="n">
        <v>0</v>
      </c>
      <c r="C242" s="0" t="n">
        <v>3650</v>
      </c>
      <c r="D242" s="0" t="n">
        <v>3744</v>
      </c>
      <c r="E242" s="0" t="n">
        <v>747</v>
      </c>
      <c r="F242" s="0" t="n">
        <v>0</v>
      </c>
      <c r="G242" s="0" t="n">
        <v>0</v>
      </c>
      <c r="H242" s="0" t="n">
        <v>0</v>
      </c>
      <c r="I242" s="0" t="n">
        <v>980</v>
      </c>
      <c r="J242" s="0" t="n">
        <v>918</v>
      </c>
      <c r="K242" s="0" t="n">
        <v>-759.95</v>
      </c>
      <c r="L242" s="0" t="n">
        <v>10104.65</v>
      </c>
      <c r="M242" s="0" t="n">
        <v>-759.95</v>
      </c>
      <c r="N242" s="0" t="n">
        <v>9344.7</v>
      </c>
      <c r="O242" s="0" t="n">
        <v>10104.65</v>
      </c>
      <c r="P242" s="0" t="n">
        <v>-759.95</v>
      </c>
      <c r="Q242" s="0" t="n">
        <v>9344.7</v>
      </c>
      <c r="R242" s="0" t="n">
        <v>11142.3756561755</v>
      </c>
      <c r="S242" s="0" t="n">
        <v>11142.3756561755</v>
      </c>
    </row>
    <row r="243" customFormat="false" ht="13.8" hidden="false" customHeight="false" outlineLevel="0" collapsed="false">
      <c r="A243" s="39" t="s">
        <v>1467</v>
      </c>
      <c r="B243" s="0" t="n">
        <v>0</v>
      </c>
      <c r="C243" s="0" t="n">
        <v>3369</v>
      </c>
      <c r="D243" s="0" t="n">
        <v>157</v>
      </c>
      <c r="E243" s="0" t="n">
        <v>8068</v>
      </c>
      <c r="F243" s="0" t="n">
        <v>78377</v>
      </c>
      <c r="G243" s="0" t="n">
        <v>35969</v>
      </c>
      <c r="H243" s="0" t="n">
        <v>0</v>
      </c>
      <c r="I243" s="0" t="n">
        <v>725</v>
      </c>
      <c r="J243" s="0" t="n">
        <v>7406</v>
      </c>
      <c r="K243" s="0" t="n">
        <v>-170467.27</v>
      </c>
      <c r="L243" s="0" t="n">
        <v>135575.17</v>
      </c>
      <c r="M243" s="0" t="n">
        <v>-170467.27</v>
      </c>
      <c r="N243" s="0" t="n">
        <v>-34892.1</v>
      </c>
      <c r="O243" s="0" t="n">
        <v>135575.17</v>
      </c>
      <c r="P243" s="0" t="n">
        <v>-170467.27</v>
      </c>
      <c r="Q243" s="0" t="n">
        <v>-34892.1</v>
      </c>
      <c r="R243" s="0" t="n">
        <v>-23658.3483695424</v>
      </c>
      <c r="S243" s="0" t="n">
        <v>-23658.3483695424</v>
      </c>
    </row>
    <row r="244" customFormat="false" ht="13.8" hidden="false" customHeight="false" outlineLevel="0" collapsed="false">
      <c r="A244" s="39" t="s">
        <v>1472</v>
      </c>
      <c r="B244" s="0" t="e">
        <f aca="false">#N/A</f>
        <v>#N/A</v>
      </c>
      <c r="C244" s="0" t="e">
        <f aca="false">#N/A</f>
        <v>#N/A</v>
      </c>
      <c r="D244" s="0" t="e">
        <f aca="false">#N/A</f>
        <v>#N/A</v>
      </c>
      <c r="E244" s="0" t="e">
        <f aca="false">#N/A</f>
        <v>#N/A</v>
      </c>
      <c r="F244" s="0" t="e">
        <f aca="false">#N/A</f>
        <v>#N/A</v>
      </c>
      <c r="G244" s="0" t="e">
        <f aca="false">#N/A</f>
        <v>#N/A</v>
      </c>
      <c r="H244" s="0" t="e">
        <f aca="false">#N/A</f>
        <v>#N/A</v>
      </c>
      <c r="I244" s="0" t="e">
        <f aca="false">#N/A</f>
        <v>#N/A</v>
      </c>
      <c r="J244" s="0" t="e">
        <f aca="false">#N/A</f>
        <v>#N/A</v>
      </c>
      <c r="K244" s="0" t="e">
        <f aca="false">#N/A</f>
        <v>#N/A</v>
      </c>
      <c r="L244" s="0" t="e">
        <f aca="false">#N/A</f>
        <v>#N/A</v>
      </c>
      <c r="M244" s="0" t="e">
        <f aca="false">#N/A</f>
        <v>#N/A</v>
      </c>
      <c r="N244" s="0" t="e">
        <f aca="false">#N/A</f>
        <v>#N/A</v>
      </c>
      <c r="O244" s="0" t="e">
        <f aca="false">#N/A</f>
        <v>#N/A</v>
      </c>
      <c r="P244" s="0" t="e">
        <f aca="false">#N/A</f>
        <v>#N/A</v>
      </c>
      <c r="Q244" s="0" t="e">
        <f aca="false">#N/A</f>
        <v>#N/A</v>
      </c>
      <c r="R244" s="0" t="e">
        <f aca="false"/>
        <v>#N/A</v>
      </c>
      <c r="S244" s="0" t="e">
        <f aca="false"/>
        <v>#N/A</v>
      </c>
    </row>
    <row r="245" customFormat="false" ht="13.8" hidden="false" customHeight="false" outlineLevel="0" collapsed="false">
      <c r="A245" s="39" t="s">
        <v>1476</v>
      </c>
      <c r="B245" s="0" t="n">
        <v>14214</v>
      </c>
      <c r="C245" s="0" t="n">
        <v>2100</v>
      </c>
      <c r="D245" s="0" t="n">
        <v>0</v>
      </c>
      <c r="E245" s="0" t="n">
        <v>9496</v>
      </c>
      <c r="F245" s="0" t="n">
        <v>0</v>
      </c>
      <c r="G245" s="0" t="n">
        <v>1209</v>
      </c>
      <c r="H245" s="0" t="n">
        <v>0</v>
      </c>
      <c r="I245" s="0" t="n">
        <v>815</v>
      </c>
      <c r="J245" s="0" t="n">
        <v>2201</v>
      </c>
      <c r="K245" s="0" t="n">
        <v>-10201.33</v>
      </c>
      <c r="L245" s="0" t="n">
        <v>10081.48</v>
      </c>
      <c r="M245" s="0" t="n">
        <v>-391.41</v>
      </c>
      <c r="N245" s="0" t="n">
        <v>9690.07</v>
      </c>
      <c r="O245" s="0" t="n">
        <v>10081.48</v>
      </c>
      <c r="P245" s="0" t="n">
        <v>-391.41</v>
      </c>
      <c r="Q245" s="0" t="n">
        <v>9690.07</v>
      </c>
      <c r="R245" s="0" t="n">
        <v>9298.20039598076</v>
      </c>
      <c r="S245" s="0" t="n">
        <v>9298.20039598076</v>
      </c>
    </row>
    <row r="246" customFormat="false" ht="13.8" hidden="false" customHeight="false" outlineLevel="0" collapsed="false">
      <c r="A246" s="39" t="s">
        <v>1479</v>
      </c>
      <c r="B246" s="0" t="n">
        <v>0</v>
      </c>
      <c r="C246" s="0" t="n">
        <v>0</v>
      </c>
      <c r="D246" s="0" t="n">
        <v>7774</v>
      </c>
      <c r="E246" s="0" t="n">
        <v>20428</v>
      </c>
      <c r="F246" s="0" t="n">
        <v>2951</v>
      </c>
      <c r="G246" s="0" t="n">
        <v>9507</v>
      </c>
      <c r="H246" s="0" t="n">
        <v>0</v>
      </c>
      <c r="I246" s="0" t="n">
        <v>867</v>
      </c>
      <c r="J246" s="0" t="n">
        <v>5277</v>
      </c>
      <c r="K246" s="0" t="n">
        <v>-867.54</v>
      </c>
      <c r="L246" s="0" t="n">
        <v>68786.96</v>
      </c>
      <c r="M246" s="0" t="n">
        <v>-867.54</v>
      </c>
      <c r="N246" s="0" t="n">
        <v>67919.42</v>
      </c>
      <c r="O246" s="0" t="n">
        <v>68786.96</v>
      </c>
      <c r="P246" s="0" t="n">
        <v>-867.54</v>
      </c>
      <c r="Q246" s="0" t="n">
        <v>67919.42</v>
      </c>
      <c r="R246" s="0" t="n">
        <v>65172.7364135433</v>
      </c>
      <c r="S246" s="0" t="n">
        <v>65172.7364135433</v>
      </c>
    </row>
    <row r="247" customFormat="false" ht="13.8" hidden="false" customHeight="false" outlineLevel="0" collapsed="false">
      <c r="A247" s="39" t="s">
        <v>1482</v>
      </c>
      <c r="B247" s="0" t="n">
        <v>0</v>
      </c>
      <c r="C247" s="0" t="n">
        <v>35872</v>
      </c>
      <c r="D247" s="0" t="n">
        <v>30</v>
      </c>
      <c r="E247" s="0" t="n">
        <v>44540</v>
      </c>
      <c r="F247" s="0" t="n">
        <v>66</v>
      </c>
      <c r="G247" s="0" t="n">
        <v>18160</v>
      </c>
      <c r="H247" s="0" t="n">
        <v>0</v>
      </c>
      <c r="I247" s="0" t="n">
        <v>1178</v>
      </c>
      <c r="J247" s="0" t="n">
        <v>3402.84</v>
      </c>
      <c r="K247" s="0" t="n">
        <v>-11528.67</v>
      </c>
      <c r="L247" s="0" t="n">
        <v>103278.45</v>
      </c>
      <c r="M247" s="0" t="n">
        <v>-11528.67</v>
      </c>
      <c r="N247" s="0" t="n">
        <v>91749.7</v>
      </c>
      <c r="O247" s="0" t="n">
        <v>103278.42</v>
      </c>
      <c r="P247" s="0" t="n">
        <v>-11528.67</v>
      </c>
      <c r="Q247" s="0" t="n">
        <v>91749.76</v>
      </c>
      <c r="R247" s="0" t="n">
        <v>72523.7775848039</v>
      </c>
      <c r="S247" s="0" t="n">
        <v>72523.7301576863</v>
      </c>
    </row>
    <row r="248" customFormat="false" ht="13.8" hidden="false" customHeight="false" outlineLevel="0" collapsed="false">
      <c r="A248" s="39" t="s">
        <v>1485</v>
      </c>
      <c r="B248" s="0" t="n">
        <v>96631</v>
      </c>
      <c r="C248" s="0" t="n">
        <v>3139</v>
      </c>
      <c r="D248" s="0" t="n">
        <v>57577</v>
      </c>
      <c r="E248" s="0" t="n">
        <v>82136</v>
      </c>
      <c r="F248" s="0" t="n">
        <v>109166</v>
      </c>
      <c r="G248" s="0" t="n">
        <v>528498</v>
      </c>
      <c r="H248" s="0" t="n">
        <v>89568</v>
      </c>
      <c r="I248" s="0" t="n">
        <v>64980</v>
      </c>
      <c r="J248" s="0" t="n">
        <v>28476</v>
      </c>
      <c r="K248" s="0" t="n">
        <v>-29022.75</v>
      </c>
      <c r="L248" s="0" t="n">
        <v>168391.26</v>
      </c>
      <c r="M248" s="0" t="n">
        <v>-8412.3</v>
      </c>
      <c r="N248" s="0" t="n">
        <v>159979.01</v>
      </c>
      <c r="O248" s="0" t="n">
        <v>189001.57</v>
      </c>
      <c r="P248" s="0" t="n">
        <v>-29022.55</v>
      </c>
      <c r="Q248" s="0" t="n">
        <v>159979.01</v>
      </c>
      <c r="R248" s="0" t="n">
        <v>153509.406447075</v>
      </c>
      <c r="S248" s="0" t="n">
        <v>153509.406447075</v>
      </c>
    </row>
    <row r="249" customFormat="false" ht="13.8" hidden="false" customHeight="false" outlineLevel="0" collapsed="false">
      <c r="A249" s="39" t="s">
        <v>1490</v>
      </c>
      <c r="B249" s="0" t="n">
        <v>0</v>
      </c>
      <c r="C249" s="0" t="n">
        <v>21484</v>
      </c>
      <c r="D249" s="0" t="n">
        <v>34113.775</v>
      </c>
      <c r="E249" s="0" t="n">
        <v>3000</v>
      </c>
      <c r="F249" s="0" t="n">
        <v>420</v>
      </c>
      <c r="G249" s="0" t="n">
        <v>785</v>
      </c>
      <c r="H249" s="0" t="n">
        <v>308.25</v>
      </c>
      <c r="I249" s="0" t="n">
        <v>140</v>
      </c>
      <c r="J249" s="0" t="n">
        <v>7916.72</v>
      </c>
      <c r="K249" s="0" t="n">
        <v>-4927.995</v>
      </c>
      <c r="L249" s="0" t="n">
        <v>68167.745</v>
      </c>
      <c r="M249" s="0" t="n">
        <v>-4307.995</v>
      </c>
      <c r="N249" s="0" t="n">
        <v>31309.875</v>
      </c>
      <c r="O249" s="0" t="n">
        <v>34083.873</v>
      </c>
      <c r="P249" s="0" t="n">
        <v>-2773.998</v>
      </c>
      <c r="Q249" s="0" t="n">
        <v>31309.875</v>
      </c>
      <c r="R249" s="0" t="n">
        <v>32294.084233988</v>
      </c>
      <c r="S249" s="0" t="n">
        <v>32294.084233988</v>
      </c>
    </row>
    <row r="250" customFormat="false" ht="13.8" hidden="false" customHeight="false" outlineLevel="0" collapsed="false">
      <c r="A250" s="39" t="s">
        <v>1495</v>
      </c>
      <c r="B250" s="0" t="n">
        <v>0</v>
      </c>
      <c r="C250" s="0" t="n">
        <v>59124</v>
      </c>
      <c r="D250" s="0" t="n">
        <v>12954</v>
      </c>
      <c r="E250" s="0" t="n">
        <v>63495</v>
      </c>
      <c r="F250" s="0" t="n">
        <v>25620</v>
      </c>
      <c r="G250" s="0" t="n">
        <v>17815</v>
      </c>
      <c r="H250" s="0" t="n">
        <v>0</v>
      </c>
      <c r="I250" s="0" t="n">
        <v>272</v>
      </c>
      <c r="J250" s="0" t="n">
        <v>45185</v>
      </c>
      <c r="K250" s="0" t="n">
        <v>-29872.81</v>
      </c>
      <c r="L250" s="0" t="n">
        <v>225543</v>
      </c>
      <c r="M250" s="0" t="n">
        <v>-29872.81</v>
      </c>
      <c r="N250" s="0" t="n">
        <v>195770.4</v>
      </c>
      <c r="O250" s="0" t="n">
        <v>225893</v>
      </c>
      <c r="P250" s="0" t="n">
        <v>-29873</v>
      </c>
      <c r="Q250" s="0" t="n">
        <v>196020</v>
      </c>
      <c r="R250" s="0" t="n">
        <v>112403.968749213</v>
      </c>
      <c r="S250" s="0" t="n">
        <v>112260.840340889</v>
      </c>
    </row>
    <row r="251" customFormat="false" ht="13.8" hidden="false" customHeight="false" outlineLevel="0" collapsed="false">
      <c r="A251" s="39" t="s">
        <v>1499</v>
      </c>
      <c r="B251" s="0" t="n">
        <v>1010003</v>
      </c>
      <c r="C251" s="0" t="n">
        <v>756859</v>
      </c>
      <c r="D251" s="0" t="n">
        <v>258862</v>
      </c>
      <c r="E251" s="0" t="n">
        <v>1872573</v>
      </c>
      <c r="F251" s="0" t="n">
        <v>111537</v>
      </c>
      <c r="G251" s="0" t="n">
        <v>562942</v>
      </c>
      <c r="H251" s="0" t="n">
        <v>27000</v>
      </c>
      <c r="I251" s="0" t="n">
        <v>69786</v>
      </c>
      <c r="J251" s="0" t="n">
        <v>75204</v>
      </c>
      <c r="K251" s="0" t="n">
        <v>-88205</v>
      </c>
      <c r="L251" s="0" t="n">
        <v>4772284.84</v>
      </c>
      <c r="M251" s="0" t="n">
        <v>-88271.4</v>
      </c>
      <c r="N251" s="0" t="n">
        <v>4684013.44</v>
      </c>
      <c r="O251" s="0" t="n">
        <v>4771980.84</v>
      </c>
      <c r="P251" s="0" t="n">
        <v>-88271.4</v>
      </c>
      <c r="Q251" s="0" t="n">
        <v>4683713.44</v>
      </c>
      <c r="R251" s="0" t="n">
        <v>4749483.97106642</v>
      </c>
      <c r="S251" s="0" t="n">
        <v>4749788.18378344</v>
      </c>
    </row>
    <row r="252" customFormat="false" ht="13.8" hidden="false" customHeight="false" outlineLevel="0" collapsed="false">
      <c r="A252" s="39" t="s">
        <v>1504</v>
      </c>
      <c r="B252" s="0" t="n">
        <v>214855</v>
      </c>
      <c r="C252" s="0" t="n">
        <v>144897</v>
      </c>
      <c r="D252" s="0" t="n">
        <v>11400</v>
      </c>
      <c r="E252" s="0" t="n">
        <v>1851687.8</v>
      </c>
      <c r="F252" s="0" t="n">
        <v>300</v>
      </c>
      <c r="G252" s="0" t="n">
        <v>1149868.5</v>
      </c>
      <c r="H252" s="0" t="n">
        <v>28100</v>
      </c>
      <c r="I252" s="0" t="n">
        <v>730</v>
      </c>
      <c r="J252" s="0" t="n">
        <v>121603.43</v>
      </c>
      <c r="K252" s="0" t="n">
        <v>-504917.54</v>
      </c>
      <c r="L252" s="0" t="n">
        <v>3531841.73</v>
      </c>
      <c r="M252" s="0" t="n">
        <v>305120.22</v>
      </c>
      <c r="N252" s="0" t="n">
        <v>3226721.5</v>
      </c>
      <c r="O252" s="0" t="n">
        <v>3532241.73</v>
      </c>
      <c r="P252" s="0" t="n">
        <v>-305120.22</v>
      </c>
      <c r="Q252" s="0" t="n">
        <v>3227121.51</v>
      </c>
      <c r="R252" s="0" t="n">
        <v>2042916.49048563</v>
      </c>
      <c r="S252" s="0" t="n">
        <v>2042663.26573942</v>
      </c>
    </row>
    <row r="253" customFormat="false" ht="13.8" hidden="false" customHeight="false" outlineLevel="0" collapsed="false">
      <c r="A253" s="39" t="s">
        <v>1508</v>
      </c>
      <c r="B253" s="0" t="n">
        <v>7476</v>
      </c>
      <c r="C253" s="0" t="n">
        <v>2268.5</v>
      </c>
      <c r="D253" s="0" t="n">
        <v>0</v>
      </c>
      <c r="E253" s="0" t="n">
        <v>30426.84</v>
      </c>
      <c r="F253" s="0" t="n">
        <v>0</v>
      </c>
      <c r="G253" s="0" t="n">
        <v>1111</v>
      </c>
      <c r="H253" s="0" t="n">
        <v>830</v>
      </c>
      <c r="I253" s="0" t="n">
        <v>3843</v>
      </c>
      <c r="J253" s="0" t="n">
        <v>29</v>
      </c>
      <c r="K253" s="0" t="n">
        <v>-2975.4</v>
      </c>
      <c r="L253" s="0" t="n">
        <v>45985.79</v>
      </c>
      <c r="M253" s="0" t="n">
        <v>-2975.4</v>
      </c>
      <c r="N253" s="0" t="n">
        <v>43010.39</v>
      </c>
      <c r="O253" s="0" t="n">
        <v>45985.79</v>
      </c>
      <c r="P253" s="0" t="n">
        <v>-1612.08</v>
      </c>
      <c r="Q253" s="0" t="n">
        <v>44373.1</v>
      </c>
      <c r="R253" s="0" t="n">
        <v>42860.6481451695</v>
      </c>
      <c r="S253" s="0" t="n">
        <v>41544.3859540243</v>
      </c>
    </row>
    <row r="254" customFormat="false" ht="13.8" hidden="false" customHeight="false" outlineLevel="0" collapsed="false">
      <c r="A254" s="39" t="s">
        <v>1512</v>
      </c>
      <c r="B254" s="0" t="n">
        <v>51162</v>
      </c>
      <c r="C254" s="0" t="n">
        <v>3748</v>
      </c>
      <c r="D254" s="0" t="n">
        <v>2427</v>
      </c>
      <c r="E254" s="0" t="n">
        <v>53229</v>
      </c>
      <c r="F254" s="0" t="n">
        <v>23300</v>
      </c>
      <c r="G254" s="0" t="n">
        <v>5466</v>
      </c>
      <c r="H254" s="0" t="n">
        <v>173299</v>
      </c>
      <c r="I254" s="0" t="n">
        <v>815</v>
      </c>
      <c r="J254" s="0" t="n">
        <v>6636</v>
      </c>
      <c r="K254" s="0" t="n">
        <v>-156592.15</v>
      </c>
      <c r="L254" s="0" t="n">
        <v>319781.89</v>
      </c>
      <c r="M254" s="0" t="n">
        <v>-156592.15</v>
      </c>
      <c r="N254" s="0" t="n">
        <v>163189.44</v>
      </c>
      <c r="O254" s="0" t="n">
        <v>319781</v>
      </c>
      <c r="P254" s="0" t="n">
        <v>-156592.15</v>
      </c>
      <c r="Q254" s="0" t="n">
        <v>163189.74</v>
      </c>
      <c r="R254" s="0" t="n">
        <v>163664.5257155</v>
      </c>
      <c r="S254" s="0" t="n">
        <v>163664.224842678</v>
      </c>
    </row>
    <row r="255" customFormat="false" ht="13.8" hidden="false" customHeight="false" outlineLevel="0" collapsed="false">
      <c r="A255" s="39" t="s">
        <v>1517</v>
      </c>
      <c r="B255" s="0" t="n">
        <v>22830</v>
      </c>
      <c r="C255" s="0" t="n">
        <v>0</v>
      </c>
      <c r="D255" s="0" t="n">
        <v>9095.15</v>
      </c>
      <c r="E255" s="0" t="n">
        <v>13742</v>
      </c>
      <c r="F255" s="0" t="n">
        <v>2354</v>
      </c>
      <c r="G255" s="0" t="n">
        <v>4784</v>
      </c>
      <c r="H255" s="0" t="n">
        <v>1393</v>
      </c>
      <c r="I255" s="0" t="n">
        <v>1000</v>
      </c>
      <c r="J255" s="0" t="n">
        <v>470</v>
      </c>
      <c r="K255" s="0" t="n">
        <v>-1730</v>
      </c>
      <c r="L255" s="0" t="n">
        <v>50714.27</v>
      </c>
      <c r="M255" s="0" t="n">
        <v>-1730</v>
      </c>
      <c r="N255" s="0" t="n">
        <v>48962.47</v>
      </c>
      <c r="O255" s="0" t="n">
        <v>50692.47</v>
      </c>
      <c r="P255" s="0" t="n">
        <v>-1780</v>
      </c>
      <c r="Q255" s="0" t="n">
        <v>48962.47</v>
      </c>
      <c r="R255" s="0" t="n">
        <v>57423.6631871797</v>
      </c>
      <c r="S255" s="0" t="n">
        <v>57423.6631871797</v>
      </c>
    </row>
    <row r="256" customFormat="false" ht="13.8" hidden="false" customHeight="false" outlineLevel="0" collapsed="false">
      <c r="A256" s="39" t="s">
        <v>1520</v>
      </c>
      <c r="B256" s="0" t="n">
        <v>61921</v>
      </c>
      <c r="C256" s="0" t="n">
        <v>7350</v>
      </c>
      <c r="D256" s="0" t="n">
        <v>54</v>
      </c>
      <c r="E256" s="0" t="n">
        <v>169600</v>
      </c>
      <c r="F256" s="0" t="n">
        <v>671</v>
      </c>
      <c r="G256" s="0" t="n">
        <v>0</v>
      </c>
      <c r="H256" s="0" t="n">
        <v>175</v>
      </c>
      <c r="I256" s="0" t="n">
        <v>2759</v>
      </c>
      <c r="J256" s="0" t="n">
        <v>8024.16</v>
      </c>
      <c r="K256" s="0" t="n">
        <v>-21446.8</v>
      </c>
      <c r="L256" s="0" t="n">
        <v>250555.83</v>
      </c>
      <c r="M256" s="0" t="n">
        <v>-21446.8</v>
      </c>
      <c r="N256" s="0" t="n">
        <v>113001.14</v>
      </c>
      <c r="O256" s="0" t="n">
        <v>125282.64</v>
      </c>
      <c r="P256" s="0" t="n">
        <v>-12276.77</v>
      </c>
      <c r="Q256" s="0" t="n">
        <v>113005.87</v>
      </c>
      <c r="R256" s="0" t="n">
        <v>68216.0785573034</v>
      </c>
      <c r="S256" s="0" t="n">
        <v>68213.2232892401</v>
      </c>
    </row>
    <row r="257" customFormat="false" ht="13.8" hidden="false" customHeight="false" outlineLevel="0" collapsed="false">
      <c r="A257" s="39" t="s">
        <v>1525</v>
      </c>
      <c r="B257" s="0" t="n">
        <v>0</v>
      </c>
      <c r="C257" s="0" t="n">
        <v>0</v>
      </c>
      <c r="D257" s="0" t="n">
        <v>0</v>
      </c>
      <c r="E257" s="0" t="n">
        <v>659</v>
      </c>
      <c r="F257" s="0" t="n">
        <v>0</v>
      </c>
      <c r="G257" s="0" t="n">
        <v>0</v>
      </c>
      <c r="H257" s="0" t="n">
        <v>0</v>
      </c>
      <c r="I257" s="0" t="n">
        <v>213</v>
      </c>
      <c r="J257" s="0" t="n">
        <v>1078</v>
      </c>
      <c r="K257" s="0" t="n">
        <v>-16857</v>
      </c>
      <c r="L257" s="0" t="n">
        <v>1951.65</v>
      </c>
      <c r="M257" s="0" t="n">
        <v>-16857</v>
      </c>
      <c r="N257" s="0" t="n">
        <v>-14905.35</v>
      </c>
      <c r="O257" s="0" t="n">
        <v>1951.65</v>
      </c>
      <c r="P257" s="0" t="n">
        <v>-16857</v>
      </c>
      <c r="Q257" s="0" t="n">
        <v>-14905.35</v>
      </c>
      <c r="R257" s="0" t="n">
        <v>-17772.7491505106</v>
      </c>
      <c r="S257" s="0" t="n">
        <v>-17772.7491505106</v>
      </c>
    </row>
    <row r="258" customFormat="false" ht="13.8" hidden="false" customHeight="false" outlineLevel="0" collapsed="false">
      <c r="A258" s="39" t="s">
        <v>3996</v>
      </c>
      <c r="B258" s="0" t="n">
        <v>29364</v>
      </c>
      <c r="C258" s="0" t="n">
        <v>500293</v>
      </c>
      <c r="D258" s="0" t="n">
        <v>0</v>
      </c>
      <c r="E258" s="0" t="n">
        <v>239735.9</v>
      </c>
      <c r="F258" s="0" t="n">
        <v>70</v>
      </c>
      <c r="G258" s="0" t="n">
        <v>7136255</v>
      </c>
      <c r="H258" s="0" t="n">
        <v>0</v>
      </c>
      <c r="I258" s="0" t="n">
        <v>6200</v>
      </c>
      <c r="J258" s="0" t="n">
        <v>147735</v>
      </c>
      <c r="K258" s="0" t="n">
        <v>-95026.22</v>
      </c>
      <c r="L258" s="0" t="n">
        <v>7548063.26</v>
      </c>
      <c r="M258" s="0" t="n">
        <v>-95026.22</v>
      </c>
      <c r="N258" s="0" t="n">
        <v>3723347.63</v>
      </c>
      <c r="O258" s="0" t="n">
        <v>3774032</v>
      </c>
      <c r="P258" s="0" t="n">
        <v>-50684</v>
      </c>
      <c r="Q258" s="0" t="n">
        <v>3723348</v>
      </c>
      <c r="R258" s="0" t="n">
        <v>2275581.90921261</v>
      </c>
      <c r="S258" s="0" t="n">
        <v>2275581.68308137</v>
      </c>
    </row>
    <row r="259" customFormat="false" ht="13.8" hidden="false" customHeight="false" outlineLevel="0" collapsed="false">
      <c r="A259" s="39" t="s">
        <v>1534</v>
      </c>
      <c r="B259" s="0" t="n">
        <v>17140</v>
      </c>
      <c r="C259" s="0" t="n">
        <v>18524</v>
      </c>
      <c r="D259" s="0" t="n">
        <v>36105</v>
      </c>
      <c r="E259" s="0" t="n">
        <v>117458</v>
      </c>
      <c r="F259" s="0" t="n">
        <v>7827</v>
      </c>
      <c r="G259" s="0" t="n">
        <v>8827</v>
      </c>
      <c r="H259" s="0" t="n">
        <v>4279</v>
      </c>
      <c r="I259" s="0" t="n">
        <v>1278</v>
      </c>
      <c r="J259" s="0" t="n">
        <v>10202</v>
      </c>
      <c r="K259" s="0" t="n">
        <v>-3829</v>
      </c>
      <c r="L259" s="0" t="n">
        <v>225221.125</v>
      </c>
      <c r="M259" s="0" t="n">
        <v>-4324.875</v>
      </c>
      <c r="N259" s="0" t="n">
        <v>220896.25</v>
      </c>
      <c r="O259" s="0" t="n">
        <v>225221.125</v>
      </c>
      <c r="P259" s="0" t="n">
        <v>-1840.575</v>
      </c>
      <c r="Q259" s="0" t="n">
        <v>223380.55</v>
      </c>
      <c r="R259" s="0" t="n">
        <v>256258.695400083</v>
      </c>
      <c r="S259" s="0" t="n">
        <v>253408.74504862</v>
      </c>
    </row>
    <row r="260" customFormat="false" ht="13.8" hidden="false" customHeight="false" outlineLevel="0" collapsed="false">
      <c r="A260" s="39" t="s">
        <v>1538</v>
      </c>
      <c r="B260" s="0" t="e">
        <f aca="false">#N/A</f>
        <v>#N/A</v>
      </c>
      <c r="C260" s="0" t="e">
        <f aca="false">#N/A</f>
        <v>#N/A</v>
      </c>
      <c r="D260" s="0" t="e">
        <f aca="false">#N/A</f>
        <v>#N/A</v>
      </c>
      <c r="E260" s="0" t="e">
        <f aca="false">#N/A</f>
        <v>#N/A</v>
      </c>
      <c r="F260" s="0" t="e">
        <f aca="false">#N/A</f>
        <v>#N/A</v>
      </c>
      <c r="G260" s="0" t="e">
        <f aca="false">#N/A</f>
        <v>#N/A</v>
      </c>
      <c r="H260" s="0" t="e">
        <f aca="false">#N/A</f>
        <v>#N/A</v>
      </c>
      <c r="I260" s="0" t="e">
        <f aca="false">#N/A</f>
        <v>#N/A</v>
      </c>
      <c r="J260" s="0" t="e">
        <f aca="false">#N/A</f>
        <v>#N/A</v>
      </c>
      <c r="K260" s="0" t="e">
        <f aca="false">#N/A</f>
        <v>#N/A</v>
      </c>
      <c r="L260" s="0" t="e">
        <f aca="false">#N/A</f>
        <v>#N/A</v>
      </c>
      <c r="M260" s="0" t="e">
        <f aca="false">#N/A</f>
        <v>#N/A</v>
      </c>
      <c r="N260" s="0" t="e">
        <f aca="false">#N/A</f>
        <v>#N/A</v>
      </c>
      <c r="O260" s="0" t="e">
        <f aca="false">#N/A</f>
        <v>#N/A</v>
      </c>
      <c r="P260" s="0" t="e">
        <f aca="false">#N/A</f>
        <v>#N/A</v>
      </c>
      <c r="Q260" s="0" t="e">
        <f aca="false">#N/A</f>
        <v>#N/A</v>
      </c>
      <c r="R260" s="0" t="e">
        <f aca="false"/>
        <v>#N/A</v>
      </c>
      <c r="S260" s="0" t="e">
        <f aca="false"/>
        <v>#N/A</v>
      </c>
    </row>
    <row r="261" customFormat="false" ht="13.8" hidden="false" customHeight="false" outlineLevel="0" collapsed="false">
      <c r="A261" s="39" t="s">
        <v>1541</v>
      </c>
      <c r="B261" s="0" t="n">
        <v>89540</v>
      </c>
      <c r="C261" s="0" t="n">
        <v>0</v>
      </c>
      <c r="D261" s="0" t="n">
        <v>39900</v>
      </c>
      <c r="E261" s="0" t="n">
        <v>1042</v>
      </c>
      <c r="F261" s="0" t="n">
        <v>0</v>
      </c>
      <c r="G261" s="0" t="n">
        <v>1440</v>
      </c>
      <c r="H261" s="0" t="n">
        <v>0</v>
      </c>
      <c r="I261" s="0" t="n">
        <v>1704</v>
      </c>
      <c r="J261" s="0" t="n">
        <v>4842</v>
      </c>
      <c r="K261" s="0" t="n">
        <v>-825</v>
      </c>
      <c r="L261" s="0" t="n">
        <v>138459.12</v>
      </c>
      <c r="M261" s="0" t="n">
        <v>-533.255</v>
      </c>
      <c r="N261" s="0" t="n">
        <v>68142.645</v>
      </c>
      <c r="O261" s="0" t="n">
        <v>69233.96</v>
      </c>
      <c r="P261" s="0" t="n">
        <v>-1091.92</v>
      </c>
      <c r="Q261" s="0" t="n">
        <v>68142.04</v>
      </c>
      <c r="R261" s="0" t="n">
        <v>67650.8070526817</v>
      </c>
      <c r="S261" s="0" t="n">
        <v>67651.4076912635</v>
      </c>
    </row>
    <row r="262" customFormat="false" ht="13.8" hidden="false" customHeight="false" outlineLevel="0" collapsed="false">
      <c r="A262" s="39" t="s">
        <v>1545</v>
      </c>
      <c r="B262" s="0" t="n">
        <v>15000</v>
      </c>
      <c r="C262" s="0" t="n">
        <v>1221</v>
      </c>
      <c r="D262" s="0" t="n">
        <v>69</v>
      </c>
      <c r="E262" s="0" t="n">
        <v>834</v>
      </c>
      <c r="F262" s="0" t="n">
        <v>112</v>
      </c>
      <c r="G262" s="0" t="n">
        <v>19310</v>
      </c>
      <c r="H262" s="0" t="n">
        <v>0</v>
      </c>
      <c r="I262" s="0" t="n">
        <v>3670</v>
      </c>
      <c r="J262" s="0" t="n">
        <v>0</v>
      </c>
      <c r="K262" s="0" t="n">
        <v>-6995.71</v>
      </c>
      <c r="L262" s="0" t="n">
        <v>38390.11</v>
      </c>
      <c r="M262" s="0" t="n">
        <v>-6995.71</v>
      </c>
      <c r="N262" s="0" t="n">
        <v>15697.16</v>
      </c>
      <c r="O262" s="0" t="n">
        <v>19195.05</v>
      </c>
      <c r="P262" s="0" t="n">
        <v>-3907.09</v>
      </c>
      <c r="Q262" s="0" t="n">
        <v>15287.96</v>
      </c>
      <c r="R262" s="0" t="n">
        <v>10170.7209697555</v>
      </c>
      <c r="S262" s="0" t="n">
        <v>10442.9521255686</v>
      </c>
    </row>
    <row r="263" customFormat="false" ht="13.8" hidden="false" customHeight="false" outlineLevel="0" collapsed="false">
      <c r="A263" s="39" t="s">
        <v>1549</v>
      </c>
      <c r="B263" s="0" t="n">
        <v>220352</v>
      </c>
      <c r="C263" s="0" t="n">
        <v>430414</v>
      </c>
      <c r="D263" s="0" t="n">
        <v>121841</v>
      </c>
      <c r="E263" s="0" t="n">
        <v>308163</v>
      </c>
      <c r="F263" s="0" t="n">
        <v>33950</v>
      </c>
      <c r="G263" s="0" t="n">
        <v>1567556</v>
      </c>
      <c r="H263" s="0" t="n">
        <v>55657</v>
      </c>
      <c r="I263" s="0" t="n">
        <v>1200</v>
      </c>
      <c r="J263" s="0" t="n">
        <v>12983</v>
      </c>
      <c r="K263" s="0" t="n">
        <v>-76925.5</v>
      </c>
      <c r="L263" s="0" t="n">
        <v>2611639.52</v>
      </c>
      <c r="M263" s="0" t="n">
        <v>-76925.5</v>
      </c>
      <c r="N263" s="0" t="n">
        <v>2534704.48</v>
      </c>
      <c r="O263" s="0" t="n">
        <v>2625429.19</v>
      </c>
      <c r="P263" s="0" t="n">
        <v>-90155.08</v>
      </c>
      <c r="Q263" s="0" t="n">
        <v>2535274.1</v>
      </c>
      <c r="R263" s="0" t="n">
        <v>1829589.86943675</v>
      </c>
      <c r="S263" s="0" t="n">
        <v>1829178.80107084</v>
      </c>
    </row>
    <row r="264" customFormat="false" ht="13.8" hidden="false" customHeight="false" outlineLevel="0" collapsed="false">
      <c r="A264" s="39" t="s">
        <v>1556</v>
      </c>
      <c r="B264" s="0" t="n">
        <v>0</v>
      </c>
      <c r="C264" s="0" t="n">
        <v>4058</v>
      </c>
      <c r="D264" s="0" t="n">
        <v>2769</v>
      </c>
      <c r="E264" s="0" t="n">
        <v>43907</v>
      </c>
      <c r="F264" s="0" t="n">
        <v>11937</v>
      </c>
      <c r="G264" s="0" t="n">
        <v>22433</v>
      </c>
      <c r="H264" s="0" t="n">
        <v>9255</v>
      </c>
      <c r="I264" s="0" t="n">
        <v>1710</v>
      </c>
      <c r="J264" s="0" t="n">
        <v>5969</v>
      </c>
      <c r="K264" s="0" t="n">
        <v>-2036.35</v>
      </c>
      <c r="L264" s="0" t="n">
        <v>102094.76</v>
      </c>
      <c r="M264" s="0" t="n">
        <v>-2036.35</v>
      </c>
      <c r="N264" s="0" t="n">
        <v>100058.41</v>
      </c>
      <c r="O264" s="0" t="n">
        <v>102094.75</v>
      </c>
      <c r="P264" s="0" t="n">
        <v>-2056.55</v>
      </c>
      <c r="Q264" s="0" t="n">
        <v>100058.41</v>
      </c>
      <c r="R264" s="0" t="n">
        <v>69210.7477875675</v>
      </c>
      <c r="S264" s="0" t="n">
        <v>69210.7477875675</v>
      </c>
    </row>
    <row r="265" customFormat="false" ht="13.8" hidden="false" customHeight="false" outlineLevel="0" collapsed="false">
      <c r="A265" s="39" t="s">
        <v>1564</v>
      </c>
      <c r="B265" s="0" t="n">
        <v>0</v>
      </c>
      <c r="C265" s="0" t="n">
        <v>5717.5</v>
      </c>
      <c r="D265" s="0" t="n">
        <v>71039.42</v>
      </c>
      <c r="E265" s="0" t="n">
        <v>47160.82</v>
      </c>
      <c r="F265" s="0" t="n">
        <v>0</v>
      </c>
      <c r="G265" s="0" t="n">
        <v>62369.615</v>
      </c>
      <c r="H265" s="0" t="n">
        <v>0</v>
      </c>
      <c r="I265" s="0" t="n">
        <v>3564.28</v>
      </c>
      <c r="J265" s="0" t="n">
        <v>4570.445</v>
      </c>
      <c r="K265" s="0" t="n">
        <v>-95345.255</v>
      </c>
      <c r="L265" s="0" t="n">
        <v>39434.045</v>
      </c>
      <c r="M265" s="0" t="n">
        <v>-18025.27</v>
      </c>
      <c r="N265" s="0" t="n">
        <v>21408.775</v>
      </c>
      <c r="O265" s="0" t="n">
        <v>39434.045</v>
      </c>
      <c r="P265" s="0" t="n">
        <v>-18025.27</v>
      </c>
      <c r="Q265" s="0" t="n">
        <v>21408.775</v>
      </c>
      <c r="R265" s="0" t="n">
        <v>18194.6546483214</v>
      </c>
      <c r="S265" s="0" t="n">
        <v>18194.6546483214</v>
      </c>
    </row>
    <row r="266" customFormat="false" ht="13.8" hidden="false" customHeight="false" outlineLevel="0" collapsed="false">
      <c r="A266" s="39" t="s">
        <v>1569</v>
      </c>
      <c r="B266" s="0" t="n">
        <v>0</v>
      </c>
      <c r="C266" s="0" t="n">
        <v>21736.5</v>
      </c>
      <c r="D266" s="0" t="n">
        <v>2416.3</v>
      </c>
      <c r="E266" s="0" t="n">
        <v>18136</v>
      </c>
      <c r="F266" s="0" t="n">
        <v>644</v>
      </c>
      <c r="G266" s="0" t="n">
        <v>33.65</v>
      </c>
      <c r="H266" s="0" t="n">
        <v>1</v>
      </c>
      <c r="I266" s="0" t="n">
        <v>1591.8</v>
      </c>
      <c r="J266" s="0" t="n">
        <v>6426</v>
      </c>
      <c r="K266" s="0" t="n">
        <v>-1736</v>
      </c>
      <c r="L266" s="0" t="n">
        <v>50985</v>
      </c>
      <c r="M266" s="0" t="n">
        <v>-2281</v>
      </c>
      <c r="N266" s="0" t="n">
        <v>45705</v>
      </c>
      <c r="O266" s="0" t="n">
        <v>50985.07</v>
      </c>
      <c r="P266" s="0" t="n">
        <v>-2280.07</v>
      </c>
      <c r="Q266" s="0" t="n">
        <v>48705</v>
      </c>
      <c r="R266" s="0" t="n">
        <v>27928.9628503746</v>
      </c>
      <c r="S266" s="0" t="n">
        <v>26208.6694810876</v>
      </c>
    </row>
    <row r="267" customFormat="false" ht="13.8" hidden="false" customHeight="false" outlineLevel="0" collapsed="false">
      <c r="A267" s="39" t="s">
        <v>1574</v>
      </c>
      <c r="B267" s="0" t="n">
        <v>4500</v>
      </c>
      <c r="C267" s="0" t="n">
        <v>0</v>
      </c>
      <c r="D267" s="0" t="n">
        <v>54880</v>
      </c>
      <c r="E267" s="0" t="n">
        <v>12852</v>
      </c>
      <c r="F267" s="0" t="n">
        <v>64302</v>
      </c>
      <c r="G267" s="0" t="n">
        <v>114416</v>
      </c>
      <c r="H267" s="0" t="n">
        <v>53305</v>
      </c>
      <c r="I267" s="0" t="n">
        <v>2240</v>
      </c>
      <c r="J267" s="0" t="n">
        <v>11653</v>
      </c>
      <c r="K267" s="0" t="n">
        <v>-188026.05</v>
      </c>
      <c r="L267" s="0" t="n">
        <v>158240.87</v>
      </c>
      <c r="M267" s="0" t="n">
        <v>-94013.025</v>
      </c>
      <c r="N267" s="0" t="n">
        <v>64227.84</v>
      </c>
      <c r="O267" s="0" t="n">
        <v>159606.03</v>
      </c>
      <c r="P267" s="0" t="n">
        <v>-94468.67</v>
      </c>
      <c r="Q267" s="0" t="n">
        <v>63137.36</v>
      </c>
      <c r="R267" s="0" t="n">
        <v>72430.1981734997</v>
      </c>
      <c r="S267" s="0" t="n">
        <v>73681.1798823364</v>
      </c>
    </row>
    <row r="268" customFormat="false" ht="13.8" hidden="false" customHeight="false" outlineLevel="0" collapsed="false">
      <c r="A268" s="39" t="s">
        <v>1577</v>
      </c>
      <c r="B268" s="0" t="n">
        <v>69956</v>
      </c>
      <c r="C268" s="0" t="n">
        <v>0</v>
      </c>
      <c r="D268" s="0" t="n">
        <v>3</v>
      </c>
      <c r="E268" s="0" t="n">
        <v>6051</v>
      </c>
      <c r="F268" s="0" t="n">
        <v>2262</v>
      </c>
      <c r="G268" s="0" t="n">
        <v>58924.8</v>
      </c>
      <c r="H268" s="0" t="n">
        <v>6474</v>
      </c>
      <c r="I268" s="0" t="n">
        <v>1020</v>
      </c>
      <c r="J268" s="0" t="n">
        <v>23872</v>
      </c>
      <c r="K268" s="0" t="n">
        <v>-28099.5</v>
      </c>
      <c r="L268" s="0" t="n">
        <v>168520.69</v>
      </c>
      <c r="M268" s="0" t="n">
        <v>-28099.5</v>
      </c>
      <c r="N268" s="0" t="n">
        <v>140421.18</v>
      </c>
      <c r="O268" s="0" t="n">
        <v>168520.69</v>
      </c>
      <c r="P268" s="0" t="n">
        <v>-28099.5</v>
      </c>
      <c r="Q268" s="0" t="n">
        <v>140421.18</v>
      </c>
      <c r="R268" s="0" t="n">
        <v>102237.634890956</v>
      </c>
      <c r="S268" s="0" t="n">
        <v>102237.634890956</v>
      </c>
    </row>
    <row r="269" customFormat="false" ht="13.8" hidden="false" customHeight="false" outlineLevel="0" collapsed="false">
      <c r="A269" s="39" t="s">
        <v>1580</v>
      </c>
      <c r="B269" s="0" t="n">
        <v>231268.16</v>
      </c>
      <c r="C269" s="0" t="n">
        <v>5628</v>
      </c>
      <c r="D269" s="0" t="n">
        <v>61058.86</v>
      </c>
      <c r="E269" s="0" t="n">
        <v>236817.17</v>
      </c>
      <c r="F269" s="0" t="n">
        <v>27935.625</v>
      </c>
      <c r="G269" s="0" t="n">
        <v>32984.375</v>
      </c>
      <c r="H269" s="0" t="n">
        <v>8329.5</v>
      </c>
      <c r="I269" s="0" t="n">
        <v>4990.15</v>
      </c>
      <c r="J269" s="0" t="n">
        <v>10127.5</v>
      </c>
      <c r="K269" s="0" t="n">
        <v>-89065.415</v>
      </c>
      <c r="L269" s="0" t="n">
        <v>456496.815</v>
      </c>
      <c r="M269" s="0" t="n">
        <v>-88867.865</v>
      </c>
      <c r="N269" s="0" t="n">
        <v>367628.95</v>
      </c>
      <c r="O269" s="0" t="n">
        <v>456496.815</v>
      </c>
      <c r="P269" s="0" t="n">
        <v>-88867.865</v>
      </c>
      <c r="Q269" s="0" t="n">
        <v>367628.95</v>
      </c>
      <c r="R269" s="0" t="n">
        <v>371136.886864575</v>
      </c>
      <c r="S269" s="0" t="n">
        <v>371136.886864575</v>
      </c>
    </row>
    <row r="270" customFormat="false" ht="13.8" hidden="false" customHeight="false" outlineLevel="0" collapsed="false">
      <c r="A270" s="39" t="s">
        <v>1586</v>
      </c>
      <c r="B270" s="0" t="e">
        <f aca="false">#N/A</f>
        <v>#N/A</v>
      </c>
      <c r="C270" s="0" t="e">
        <f aca="false">#N/A</f>
        <v>#N/A</v>
      </c>
      <c r="D270" s="0" t="e">
        <f aca="false">#N/A</f>
        <v>#N/A</v>
      </c>
      <c r="E270" s="0" t="e">
        <f aca="false">#N/A</f>
        <v>#N/A</v>
      </c>
      <c r="F270" s="0" t="e">
        <f aca="false">#N/A</f>
        <v>#N/A</v>
      </c>
      <c r="G270" s="0" t="e">
        <f aca="false">#N/A</f>
        <v>#N/A</v>
      </c>
      <c r="H270" s="0" t="e">
        <f aca="false">#N/A</f>
        <v>#N/A</v>
      </c>
      <c r="I270" s="0" t="e">
        <f aca="false">#N/A</f>
        <v>#N/A</v>
      </c>
      <c r="J270" s="0" t="e">
        <f aca="false">#N/A</f>
        <v>#N/A</v>
      </c>
      <c r="K270" s="0" t="e">
        <f aca="false">#N/A</f>
        <v>#N/A</v>
      </c>
      <c r="L270" s="0" t="e">
        <f aca="false">#N/A</f>
        <v>#N/A</v>
      </c>
      <c r="M270" s="0" t="e">
        <f aca="false">#N/A</f>
        <v>#N/A</v>
      </c>
      <c r="N270" s="0" t="e">
        <f aca="false">#N/A</f>
        <v>#N/A</v>
      </c>
      <c r="O270" s="0" t="e">
        <f aca="false">#N/A</f>
        <v>#N/A</v>
      </c>
      <c r="P270" s="0" t="e">
        <f aca="false">#N/A</f>
        <v>#N/A</v>
      </c>
      <c r="Q270" s="0" t="e">
        <f aca="false">#N/A</f>
        <v>#N/A</v>
      </c>
      <c r="R270" s="0" t="e">
        <f aca="false"/>
        <v>#N/A</v>
      </c>
      <c r="S270" s="0" t="e">
        <f aca="false"/>
        <v>#N/A</v>
      </c>
    </row>
    <row r="271" customFormat="false" ht="13.8" hidden="false" customHeight="false" outlineLevel="0" collapsed="false">
      <c r="A271" s="39" t="s">
        <v>1589</v>
      </c>
      <c r="B271" s="0" t="n">
        <v>257000</v>
      </c>
      <c r="C271" s="0" t="n">
        <v>0</v>
      </c>
      <c r="D271" s="0" t="n">
        <v>81185</v>
      </c>
      <c r="E271" s="0" t="n">
        <v>166184</v>
      </c>
      <c r="F271" s="0" t="n">
        <v>17716</v>
      </c>
      <c r="G271" s="0" t="n">
        <v>47190</v>
      </c>
      <c r="H271" s="0" t="n">
        <v>0</v>
      </c>
      <c r="I271" s="0" t="n">
        <v>1531</v>
      </c>
      <c r="J271" s="0" t="n">
        <v>29029</v>
      </c>
      <c r="K271" s="0" t="n">
        <v>-3790</v>
      </c>
      <c r="L271" s="0" t="n">
        <v>599834</v>
      </c>
      <c r="M271" s="0" t="n">
        <v>-13603</v>
      </c>
      <c r="N271" s="0" t="n">
        <v>586231</v>
      </c>
      <c r="O271" s="0" t="n">
        <v>599747</v>
      </c>
      <c r="P271" s="0" t="n">
        <v>-13603</v>
      </c>
      <c r="Q271" s="0" t="n">
        <v>526144</v>
      </c>
      <c r="R271" s="0" t="n">
        <v>533532.319277152</v>
      </c>
      <c r="S271" s="0" t="n">
        <v>594463.08436885</v>
      </c>
    </row>
    <row r="272" customFormat="false" ht="13.8" hidden="false" customHeight="false" outlineLevel="0" collapsed="false">
      <c r="A272" s="39" t="s">
        <v>1594</v>
      </c>
      <c r="B272" s="0" t="n">
        <v>312655</v>
      </c>
      <c r="C272" s="0" t="n">
        <v>0</v>
      </c>
      <c r="D272" s="0" t="n">
        <v>203378</v>
      </c>
      <c r="E272" s="0" t="n">
        <v>49489</v>
      </c>
      <c r="F272" s="0" t="n">
        <v>4965</v>
      </c>
      <c r="G272" s="0" t="n">
        <v>66499.25</v>
      </c>
      <c r="H272" s="0" t="n">
        <v>0</v>
      </c>
      <c r="I272" s="0" t="n">
        <v>1832</v>
      </c>
      <c r="J272" s="0" t="n">
        <v>24637</v>
      </c>
      <c r="K272" s="0" t="n">
        <v>-4133.74</v>
      </c>
      <c r="L272" s="0" t="n">
        <v>636466.83</v>
      </c>
      <c r="M272" s="0" t="n">
        <v>-4133.74</v>
      </c>
      <c r="N272" s="0" t="n">
        <v>63233.09</v>
      </c>
      <c r="O272" s="0" t="n">
        <v>663491.32</v>
      </c>
      <c r="P272" s="0" t="n">
        <v>-4133.74</v>
      </c>
      <c r="Q272" s="0" t="n">
        <v>659357.58</v>
      </c>
      <c r="R272" s="0" t="n">
        <v>654604.300418701</v>
      </c>
      <c r="S272" s="0" t="n">
        <v>62777.24545574</v>
      </c>
    </row>
    <row r="273" customFormat="false" ht="13.8" hidden="false" customHeight="false" outlineLevel="0" collapsed="false">
      <c r="A273" s="39" t="s">
        <v>1599</v>
      </c>
      <c r="B273" s="0" t="n">
        <v>39300</v>
      </c>
      <c r="C273" s="0" t="n">
        <v>901</v>
      </c>
      <c r="D273" s="0" t="n">
        <v>109549.52</v>
      </c>
      <c r="E273" s="0" t="n">
        <v>51908</v>
      </c>
      <c r="F273" s="0" t="n">
        <v>13342</v>
      </c>
      <c r="G273" s="0" t="n">
        <v>37747</v>
      </c>
      <c r="H273" s="0" t="n">
        <v>13409</v>
      </c>
      <c r="I273" s="0" t="n">
        <v>0</v>
      </c>
      <c r="J273" s="0" t="n">
        <v>10301</v>
      </c>
      <c r="K273" s="0" t="n">
        <v>-1303.87</v>
      </c>
      <c r="L273" s="0" t="n">
        <v>277130.31</v>
      </c>
      <c r="M273" s="0" t="n">
        <v>-1303.87</v>
      </c>
      <c r="N273" s="0" t="n">
        <v>275826.44</v>
      </c>
      <c r="O273" s="0" t="n">
        <v>277471.05</v>
      </c>
      <c r="P273" s="0" t="n">
        <v>-1311.27</v>
      </c>
      <c r="Q273" s="0" t="n">
        <v>276159.77</v>
      </c>
      <c r="R273" s="0" t="n">
        <v>296152.730116324</v>
      </c>
      <c r="S273" s="0" t="n">
        <v>295795.268240071</v>
      </c>
    </row>
    <row r="274" customFormat="false" ht="13.8" hidden="false" customHeight="false" outlineLevel="0" collapsed="false">
      <c r="A274" s="39" t="s">
        <v>1614</v>
      </c>
      <c r="B274" s="0" t="n">
        <v>37502.08</v>
      </c>
      <c r="C274" s="0" t="n">
        <v>14236</v>
      </c>
      <c r="D274" s="0" t="n">
        <v>76</v>
      </c>
      <c r="E274" s="0" t="n">
        <v>69074</v>
      </c>
      <c r="F274" s="0" t="n">
        <v>0</v>
      </c>
      <c r="G274" s="0" t="n">
        <v>88250</v>
      </c>
      <c r="H274" s="0" t="n">
        <v>0</v>
      </c>
      <c r="I274" s="0" t="n">
        <v>5091.78</v>
      </c>
      <c r="J274" s="0" t="n">
        <v>8783.25</v>
      </c>
      <c r="K274" s="0" t="n">
        <v>-34450.62</v>
      </c>
      <c r="L274" s="0" t="n">
        <v>214511.7</v>
      </c>
      <c r="M274" s="0" t="n">
        <v>-34450.6</v>
      </c>
      <c r="N274" s="0" t="n">
        <v>86544.37</v>
      </c>
      <c r="O274" s="0" t="n">
        <v>107255.85</v>
      </c>
      <c r="P274" s="0" t="n">
        <v>-20711.47</v>
      </c>
      <c r="Q274" s="0" t="n">
        <v>86544.38</v>
      </c>
      <c r="R274" s="0" t="n">
        <v>53429.01959863</v>
      </c>
      <c r="S274" s="0" t="n">
        <v>53429.0134250322</v>
      </c>
    </row>
    <row r="275" customFormat="false" ht="13.8" hidden="false" customHeight="false" outlineLevel="0" collapsed="false">
      <c r="A275" s="39" t="s">
        <v>1618</v>
      </c>
      <c r="B275" s="0" t="n">
        <v>95594.75</v>
      </c>
      <c r="C275" s="0" t="n">
        <v>14753</v>
      </c>
      <c r="D275" s="0" t="n">
        <v>84990</v>
      </c>
      <c r="E275" s="0" t="n">
        <v>189296.7</v>
      </c>
      <c r="F275" s="0" t="n">
        <v>18905</v>
      </c>
      <c r="G275" s="0" t="n">
        <v>16381</v>
      </c>
      <c r="H275" s="0" t="n">
        <v>5980</v>
      </c>
      <c r="I275" s="0" t="n">
        <v>0</v>
      </c>
      <c r="J275" s="0" t="n">
        <v>5647</v>
      </c>
      <c r="K275" s="0" t="n">
        <v>-2542.46</v>
      </c>
      <c r="L275" s="0" t="n">
        <v>445563.7</v>
      </c>
      <c r="M275" s="0" t="n">
        <v>-2542.46</v>
      </c>
      <c r="N275" s="0" t="n">
        <v>443900.33</v>
      </c>
      <c r="O275" s="0" t="n">
        <v>445563.7</v>
      </c>
      <c r="P275" s="0" t="n">
        <v>-1663.37</v>
      </c>
      <c r="Q275" s="0" t="n">
        <v>443900.33</v>
      </c>
      <c r="R275" s="0" t="n">
        <v>377257.138842643</v>
      </c>
      <c r="S275" s="0" t="n">
        <v>377257.138842643</v>
      </c>
    </row>
    <row r="276" customFormat="false" ht="13.8" hidden="false" customHeight="false" outlineLevel="0" collapsed="false">
      <c r="A276" s="39" t="s">
        <v>1621</v>
      </c>
      <c r="B276" s="0" t="e">
        <f aca="false">#N/A</f>
        <v>#N/A</v>
      </c>
      <c r="C276" s="0" t="e">
        <f aca="false">#N/A</f>
        <v>#N/A</v>
      </c>
      <c r="D276" s="0" t="e">
        <f aca="false">#N/A</f>
        <v>#N/A</v>
      </c>
      <c r="E276" s="0" t="e">
        <f aca="false">#N/A</f>
        <v>#N/A</v>
      </c>
      <c r="F276" s="0" t="e">
        <f aca="false">#N/A</f>
        <v>#N/A</v>
      </c>
      <c r="G276" s="0" t="e">
        <f aca="false">#N/A</f>
        <v>#N/A</v>
      </c>
      <c r="H276" s="0" t="e">
        <f aca="false">#N/A</f>
        <v>#N/A</v>
      </c>
      <c r="I276" s="0" t="e">
        <f aca="false">#N/A</f>
        <v>#N/A</v>
      </c>
      <c r="J276" s="0" t="e">
        <f aca="false">#N/A</f>
        <v>#N/A</v>
      </c>
      <c r="K276" s="0" t="e">
        <f aca="false">#N/A</f>
        <v>#N/A</v>
      </c>
      <c r="L276" s="0" t="e">
        <f aca="false">#N/A</f>
        <v>#N/A</v>
      </c>
      <c r="M276" s="0" t="e">
        <f aca="false">#N/A</f>
        <v>#N/A</v>
      </c>
      <c r="N276" s="0" t="e">
        <f aca="false">#N/A</f>
        <v>#N/A</v>
      </c>
      <c r="O276" s="0" t="e">
        <f aca="false">#N/A</f>
        <v>#N/A</v>
      </c>
      <c r="P276" s="0" t="e">
        <f aca="false">#N/A</f>
        <v>#N/A</v>
      </c>
      <c r="Q276" s="0" t="e">
        <f aca="false">#N/A</f>
        <v>#N/A</v>
      </c>
      <c r="R276" s="0" t="e">
        <f aca="false"/>
        <v>#N/A</v>
      </c>
      <c r="S276" s="0" t="e">
        <f aca="false"/>
        <v>#N/A</v>
      </c>
    </row>
    <row r="277" customFormat="false" ht="13.8" hidden="false" customHeight="false" outlineLevel="0" collapsed="false">
      <c r="A277" s="39" t="s">
        <v>1625</v>
      </c>
      <c r="B277" s="0" t="n">
        <v>0</v>
      </c>
      <c r="C277" s="0" t="n">
        <v>4016</v>
      </c>
      <c r="D277" s="0" t="n">
        <v>0</v>
      </c>
      <c r="E277" s="0" t="n">
        <v>8479</v>
      </c>
      <c r="F277" s="0" t="n">
        <v>0</v>
      </c>
      <c r="G277" s="0" t="n">
        <v>13468</v>
      </c>
      <c r="H277" s="0" t="n">
        <v>1374</v>
      </c>
      <c r="I277" s="0" t="n">
        <v>25</v>
      </c>
      <c r="J277" s="0" t="n">
        <v>1449</v>
      </c>
      <c r="K277" s="0" t="n">
        <v>-3842.82</v>
      </c>
      <c r="L277" s="0" t="n">
        <v>28816.19</v>
      </c>
      <c r="M277" s="0" t="n">
        <v>-3842.82</v>
      </c>
      <c r="N277" s="0" t="n">
        <v>24973.37</v>
      </c>
      <c r="O277" s="0" t="n">
        <v>28816.19</v>
      </c>
      <c r="P277" s="0" t="n">
        <v>-3624.07</v>
      </c>
      <c r="Q277" s="0" t="n">
        <v>25192.12</v>
      </c>
      <c r="R277" s="0" t="n">
        <v>19868.92688322</v>
      </c>
      <c r="S277" s="0" t="n">
        <v>19696.3996105767</v>
      </c>
    </row>
    <row r="278" customFormat="false" ht="13.8" hidden="false" customHeight="false" outlineLevel="0" collapsed="false">
      <c r="A278" s="39" t="s">
        <v>1628</v>
      </c>
      <c r="B278" s="0" t="n">
        <v>377863.06</v>
      </c>
      <c r="C278" s="0" t="n">
        <v>15490</v>
      </c>
      <c r="D278" s="0" t="n">
        <v>0</v>
      </c>
      <c r="E278" s="0" t="n">
        <v>19070</v>
      </c>
      <c r="F278" s="0" t="n">
        <v>0</v>
      </c>
      <c r="G278" s="0" t="n">
        <v>10985</v>
      </c>
      <c r="H278" s="0" t="n">
        <v>0</v>
      </c>
      <c r="I278" s="0" t="n">
        <v>20750</v>
      </c>
      <c r="J278" s="0" t="n">
        <v>9232</v>
      </c>
      <c r="K278" s="0" t="n">
        <v>-11454.61</v>
      </c>
      <c r="L278" s="0" t="n">
        <v>453392.06</v>
      </c>
      <c r="M278" s="0" t="n">
        <v>-11454.61</v>
      </c>
      <c r="N278" s="0" t="n">
        <v>219929.79</v>
      </c>
      <c r="O278" s="0" t="n">
        <v>226696.03</v>
      </c>
      <c r="P278" s="0" t="n">
        <v>-6766.3</v>
      </c>
      <c r="Q278" s="0" t="n">
        <v>219929.72</v>
      </c>
      <c r="R278" s="0" t="n">
        <v>152126.146936678</v>
      </c>
      <c r="S278" s="0" t="n">
        <v>152126.195355919</v>
      </c>
    </row>
    <row r="279" customFormat="false" ht="13.8" hidden="false" customHeight="false" outlineLevel="0" collapsed="false">
      <c r="A279" s="39" t="s">
        <v>1633</v>
      </c>
      <c r="B279" s="0" t="n">
        <v>89950</v>
      </c>
      <c r="C279" s="0" t="n">
        <v>16417</v>
      </c>
      <c r="D279" s="0" t="n">
        <v>0</v>
      </c>
      <c r="E279" s="0" t="n">
        <v>3291</v>
      </c>
      <c r="F279" s="0" t="n">
        <v>0</v>
      </c>
      <c r="G279" s="0" t="n">
        <v>64713</v>
      </c>
      <c r="H279" s="0" t="n">
        <v>0</v>
      </c>
      <c r="I279" s="0" t="n">
        <v>3173</v>
      </c>
      <c r="J279" s="0" t="n">
        <v>8256</v>
      </c>
      <c r="K279" s="0" t="n">
        <v>-2581.16</v>
      </c>
      <c r="L279" s="0" t="n">
        <v>105802.8</v>
      </c>
      <c r="M279" s="0" t="n">
        <v>-2581.16</v>
      </c>
      <c r="N279" s="0" t="n">
        <v>103221.64</v>
      </c>
      <c r="O279" s="0" t="n">
        <v>105802.8</v>
      </c>
      <c r="P279" s="0" t="n">
        <v>-2581.16</v>
      </c>
      <c r="Q279" s="0" t="n">
        <v>103221.65</v>
      </c>
      <c r="R279" s="0" t="n">
        <v>112294.88599977</v>
      </c>
      <c r="S279" s="0" t="n">
        <v>112294.875120765</v>
      </c>
    </row>
    <row r="280" customFormat="false" ht="13.8" hidden="false" customHeight="false" outlineLevel="0" collapsed="false">
      <c r="A280" s="39" t="s">
        <v>1643</v>
      </c>
      <c r="B280" s="0" t="n">
        <v>731250</v>
      </c>
      <c r="C280" s="0" t="n">
        <v>0</v>
      </c>
      <c r="D280" s="0" t="n">
        <v>5532</v>
      </c>
      <c r="E280" s="0" t="n">
        <v>9249.1</v>
      </c>
      <c r="F280" s="0" t="n">
        <v>3528</v>
      </c>
      <c r="G280" s="0" t="n">
        <v>33266.3</v>
      </c>
      <c r="H280" s="0" t="n">
        <v>3003</v>
      </c>
      <c r="I280" s="0" t="n">
        <v>2066</v>
      </c>
      <c r="J280" s="0" t="n">
        <v>78214.4</v>
      </c>
      <c r="K280" s="0" t="n">
        <v>-209056.36</v>
      </c>
      <c r="L280" s="0" t="n">
        <v>840801.3</v>
      </c>
      <c r="M280" s="0" t="n">
        <v>-114700.37</v>
      </c>
      <c r="N280" s="0" t="n">
        <v>726100.92</v>
      </c>
      <c r="O280" s="0" t="n">
        <v>840801.3</v>
      </c>
      <c r="P280" s="0" t="n">
        <v>-114700.37</v>
      </c>
      <c r="Q280" s="0" t="n">
        <v>726100.92</v>
      </c>
      <c r="R280" s="0" t="n">
        <v>748925.515443808</v>
      </c>
      <c r="S280" s="0" t="n">
        <v>748925.515443808</v>
      </c>
    </row>
    <row r="281" customFormat="false" ht="13.8" hidden="false" customHeight="false" outlineLevel="0" collapsed="false">
      <c r="A281" s="39" t="s">
        <v>1648</v>
      </c>
      <c r="B281" s="0" t="n">
        <v>1108853.57</v>
      </c>
      <c r="C281" s="0" t="n">
        <v>380623</v>
      </c>
      <c r="D281" s="0" t="n">
        <v>65234</v>
      </c>
      <c r="E281" s="0" t="n">
        <v>295586</v>
      </c>
      <c r="F281" s="0" t="n">
        <v>140061</v>
      </c>
      <c r="G281" s="0" t="n">
        <v>234932</v>
      </c>
      <c r="H281" s="0" t="n">
        <v>70045</v>
      </c>
      <c r="I281" s="0" t="n">
        <v>0</v>
      </c>
      <c r="J281" s="0" t="n">
        <v>37479</v>
      </c>
      <c r="K281" s="0" t="n">
        <v>0</v>
      </c>
      <c r="L281" s="0" t="n">
        <v>2342264.29</v>
      </c>
      <c r="M281" s="0" t="n">
        <v>0</v>
      </c>
      <c r="N281" s="0" t="n">
        <v>2394666.89</v>
      </c>
      <c r="O281" s="0" t="n">
        <v>2421562.52</v>
      </c>
      <c r="P281" s="0" t="n">
        <v>-26895.63</v>
      </c>
      <c r="Q281" s="0" t="n">
        <v>2394666.89</v>
      </c>
      <c r="R281" s="0" t="n">
        <v>1892869.13578906</v>
      </c>
      <c r="S281" s="0" t="n">
        <v>1892869.13578906</v>
      </c>
    </row>
    <row r="282" customFormat="false" ht="13.8" hidden="false" customHeight="false" outlineLevel="0" collapsed="false">
      <c r="A282" s="39" t="s">
        <v>1651</v>
      </c>
      <c r="B282" s="0" t="n">
        <v>123989</v>
      </c>
      <c r="C282" s="0" t="n">
        <v>409</v>
      </c>
      <c r="D282" s="0" t="n">
        <v>19970</v>
      </c>
      <c r="E282" s="0" t="n">
        <v>14986</v>
      </c>
      <c r="F282" s="0" t="n">
        <v>18347</v>
      </c>
      <c r="G282" s="0" t="n">
        <v>43403</v>
      </c>
      <c r="H282" s="0" t="n">
        <v>16316</v>
      </c>
      <c r="I282" s="0" t="n">
        <v>2014</v>
      </c>
      <c r="J282" s="0" t="n">
        <v>3754</v>
      </c>
      <c r="K282" s="0" t="n">
        <v>-1896.75</v>
      </c>
      <c r="L282" s="0" t="n">
        <v>244163.65</v>
      </c>
      <c r="M282" s="0" t="n">
        <v>-1896.75</v>
      </c>
      <c r="N282" s="0" t="n">
        <v>242371.93</v>
      </c>
      <c r="O282" s="0" t="n">
        <v>244153.58</v>
      </c>
      <c r="P282" s="0" t="n">
        <v>-1896.75</v>
      </c>
      <c r="Q282" s="0" t="n">
        <v>242256.87</v>
      </c>
      <c r="R282" s="0" t="n">
        <v>246824.843130014</v>
      </c>
      <c r="S282" s="0" t="n">
        <v>246942.07269073</v>
      </c>
    </row>
    <row r="283" customFormat="false" ht="13.8" hidden="false" customHeight="false" outlineLevel="0" collapsed="false">
      <c r="A283" s="39" t="s">
        <v>1657</v>
      </c>
      <c r="B283" s="0" t="n">
        <v>31000</v>
      </c>
      <c r="C283" s="0" t="n">
        <v>45475</v>
      </c>
      <c r="D283" s="0" t="n">
        <v>4628</v>
      </c>
      <c r="E283" s="0" t="n">
        <v>139332</v>
      </c>
      <c r="F283" s="0" t="n">
        <v>34</v>
      </c>
      <c r="G283" s="0" t="n">
        <v>31571</v>
      </c>
      <c r="H283" s="0" t="n">
        <v>1050</v>
      </c>
      <c r="I283" s="0" t="n">
        <v>0</v>
      </c>
      <c r="J283" s="0" t="n">
        <v>20000</v>
      </c>
      <c r="K283" s="0" t="n">
        <v>-17559.36</v>
      </c>
      <c r="L283" s="0" t="n">
        <v>273101.15</v>
      </c>
      <c r="M283" s="0" t="n">
        <v>-17559.36</v>
      </c>
      <c r="N283" s="0" t="n">
        <v>255541.79</v>
      </c>
      <c r="O283" s="0" t="n">
        <v>277056.14</v>
      </c>
      <c r="P283" s="0" t="n">
        <v>-17413.25</v>
      </c>
      <c r="Q283" s="0" t="n">
        <v>259640.89</v>
      </c>
      <c r="R283" s="0" t="n">
        <v>172732.990178479</v>
      </c>
      <c r="S283" s="0" t="n">
        <v>170005.95515699</v>
      </c>
    </row>
    <row r="284" customFormat="false" ht="13.8" hidden="false" customHeight="false" outlineLevel="0" collapsed="false">
      <c r="A284" s="39" t="s">
        <v>1660</v>
      </c>
      <c r="B284" s="0" t="n">
        <v>98460</v>
      </c>
      <c r="C284" s="0" t="n">
        <v>19783.13</v>
      </c>
      <c r="D284" s="0" t="n">
        <v>33016.295</v>
      </c>
      <c r="E284" s="0" t="n">
        <v>53869.35</v>
      </c>
      <c r="F284" s="0" t="n">
        <v>6970.6</v>
      </c>
      <c r="G284" s="0" t="n">
        <v>24630.5</v>
      </c>
      <c r="H284" s="0" t="n">
        <v>9660.54</v>
      </c>
      <c r="I284" s="0" t="n">
        <v>550</v>
      </c>
      <c r="J284" s="0" t="n">
        <v>5484.13</v>
      </c>
      <c r="K284" s="0" t="n">
        <v>-4369</v>
      </c>
      <c r="L284" s="0" t="n">
        <v>252424.545</v>
      </c>
      <c r="M284" s="0" t="n">
        <v>-2465.53</v>
      </c>
      <c r="N284" s="0" t="n">
        <v>248055.545</v>
      </c>
      <c r="O284" s="0" t="n">
        <v>252299.54</v>
      </c>
      <c r="P284" s="0" t="n">
        <v>-4369</v>
      </c>
      <c r="Q284" s="0" t="n">
        <v>247930.54</v>
      </c>
      <c r="R284" s="0" t="n">
        <v>171494.410842381</v>
      </c>
      <c r="S284" s="0" t="n">
        <v>171580.877232634</v>
      </c>
    </row>
    <row r="285" customFormat="false" ht="13.8" hidden="false" customHeight="false" outlineLevel="0" collapsed="false">
      <c r="A285" s="39" t="s">
        <v>1665</v>
      </c>
      <c r="B285" s="0" t="n">
        <v>3000</v>
      </c>
      <c r="C285" s="0" t="n">
        <v>2445</v>
      </c>
      <c r="D285" s="0" t="n">
        <v>15806</v>
      </c>
      <c r="E285" s="0" t="n">
        <v>3650</v>
      </c>
      <c r="F285" s="0" t="n">
        <v>64303</v>
      </c>
      <c r="G285" s="0" t="n">
        <v>8580</v>
      </c>
      <c r="H285" s="0" t="n">
        <v>2543</v>
      </c>
      <c r="I285" s="0" t="n">
        <v>816</v>
      </c>
      <c r="J285" s="0" t="n">
        <v>6919</v>
      </c>
      <c r="K285" s="0" t="n">
        <v>-1487.99</v>
      </c>
      <c r="L285" s="0" t="n">
        <v>124837.13</v>
      </c>
      <c r="M285" s="0" t="n">
        <v>-1487.99</v>
      </c>
      <c r="N285" s="0" t="n">
        <v>59367.64</v>
      </c>
      <c r="O285" s="0" t="n">
        <v>62468.56</v>
      </c>
      <c r="P285" s="0" t="n">
        <v>-3100.92</v>
      </c>
      <c r="Q285" s="0" t="n">
        <v>59367.64</v>
      </c>
      <c r="R285" s="0" t="n">
        <v>64586.0860185377</v>
      </c>
      <c r="S285" s="0" t="n">
        <v>64586.0860185377</v>
      </c>
    </row>
    <row r="286" customFormat="false" ht="13.8" hidden="false" customHeight="false" outlineLevel="0" collapsed="false">
      <c r="A286" s="39" t="s">
        <v>1668</v>
      </c>
      <c r="B286" s="0" t="n">
        <v>267479</v>
      </c>
      <c r="C286" s="0" t="n">
        <v>0</v>
      </c>
      <c r="D286" s="0" t="n">
        <v>0</v>
      </c>
      <c r="E286" s="0" t="n">
        <v>20166</v>
      </c>
      <c r="F286" s="0" t="n">
        <v>0</v>
      </c>
      <c r="G286" s="0" t="n">
        <v>2312</v>
      </c>
      <c r="H286" s="0" t="n">
        <v>0</v>
      </c>
      <c r="I286" s="0" t="n">
        <v>5179</v>
      </c>
      <c r="J286" s="0" t="n">
        <v>41936</v>
      </c>
      <c r="K286" s="0" t="n">
        <v>-93931.12</v>
      </c>
      <c r="L286" s="0" t="n">
        <v>262430.4</v>
      </c>
      <c r="M286" s="0" t="n">
        <v>-36467.21</v>
      </c>
      <c r="N286" s="0" t="n">
        <v>225963.19</v>
      </c>
      <c r="O286" s="0" t="n">
        <v>261430</v>
      </c>
      <c r="P286" s="0" t="n">
        <v>-36467.21</v>
      </c>
      <c r="Q286" s="0" t="n">
        <v>224962.79</v>
      </c>
      <c r="R286" s="0" t="n">
        <v>244737.134673203</v>
      </c>
      <c r="S286" s="0" t="n">
        <v>245825.470346525</v>
      </c>
    </row>
    <row r="287" customFormat="false" ht="13.8" hidden="false" customHeight="false" outlineLevel="0" collapsed="false">
      <c r="A287" s="39" t="s">
        <v>1678</v>
      </c>
      <c r="B287" s="0" t="n">
        <v>514150</v>
      </c>
      <c r="C287" s="0" t="n">
        <v>33462.58</v>
      </c>
      <c r="D287" s="0" t="n">
        <v>0</v>
      </c>
      <c r="E287" s="0" t="n">
        <v>11700</v>
      </c>
      <c r="F287" s="0" t="n">
        <v>0</v>
      </c>
      <c r="G287" s="0" t="n">
        <v>2400</v>
      </c>
      <c r="H287" s="0" t="n">
        <v>0</v>
      </c>
      <c r="I287" s="0" t="n">
        <v>979</v>
      </c>
      <c r="J287" s="0" t="n">
        <v>7975.96</v>
      </c>
      <c r="K287" s="0" t="n">
        <v>-1465.32</v>
      </c>
      <c r="L287" s="0" t="n">
        <v>571485.46</v>
      </c>
      <c r="M287" s="0" t="n">
        <v>-1465.32</v>
      </c>
      <c r="N287" s="0" t="n">
        <v>570020.14</v>
      </c>
      <c r="O287" s="0" t="n">
        <v>571485.46</v>
      </c>
      <c r="P287" s="0" t="n">
        <v>-1465.32</v>
      </c>
      <c r="Q287" s="0" t="n">
        <v>570020.14</v>
      </c>
      <c r="R287" s="0" t="n">
        <v>679677.093054434</v>
      </c>
      <c r="S287" s="0" t="n">
        <v>679677.093054434</v>
      </c>
    </row>
    <row r="288" customFormat="false" ht="13.8" hidden="false" customHeight="false" outlineLevel="0" collapsed="false">
      <c r="A288" s="39" t="s">
        <v>1681</v>
      </c>
      <c r="B288" s="0" t="n">
        <v>145172</v>
      </c>
      <c r="C288" s="0" t="n">
        <v>0</v>
      </c>
      <c r="D288" s="0" t="n">
        <v>1082</v>
      </c>
      <c r="E288" s="0" t="n">
        <v>10335</v>
      </c>
      <c r="F288" s="0" t="n">
        <v>49865</v>
      </c>
      <c r="G288" s="0" t="n">
        <v>247113.75</v>
      </c>
      <c r="H288" s="0" t="n">
        <v>41106</v>
      </c>
      <c r="I288" s="0" t="n">
        <v>28</v>
      </c>
      <c r="J288" s="0" t="n">
        <v>29128</v>
      </c>
      <c r="K288" s="0" t="n">
        <v>-6061.66</v>
      </c>
      <c r="L288" s="0" t="n">
        <v>520831.1</v>
      </c>
      <c r="M288" s="0" t="n">
        <v>-6061.66</v>
      </c>
      <c r="N288" s="0" t="n">
        <v>648043.57</v>
      </c>
      <c r="O288" s="0" t="n">
        <v>667882.22</v>
      </c>
      <c r="P288" s="0" t="n">
        <v>-17197.81</v>
      </c>
      <c r="Q288" s="0" t="n">
        <v>650684.41</v>
      </c>
      <c r="R288" s="0" t="n">
        <v>663784.348107878</v>
      </c>
      <c r="S288" s="0" t="n">
        <v>661090.34125768</v>
      </c>
    </row>
    <row r="289" customFormat="false" ht="13.8" hidden="false" customHeight="false" outlineLevel="0" collapsed="false">
      <c r="A289" s="39" t="s">
        <v>1686</v>
      </c>
      <c r="B289" s="0" t="n">
        <v>32000</v>
      </c>
      <c r="C289" s="0" t="n">
        <v>12985</v>
      </c>
      <c r="D289" s="0" t="n">
        <v>6543.4</v>
      </c>
      <c r="E289" s="0" t="n">
        <v>134815</v>
      </c>
      <c r="F289" s="0" t="n">
        <v>9755</v>
      </c>
      <c r="G289" s="0" t="n">
        <v>71615.2</v>
      </c>
      <c r="H289" s="0" t="n">
        <v>714</v>
      </c>
      <c r="I289" s="0" t="n">
        <v>14010</v>
      </c>
      <c r="J289" s="0" t="n">
        <v>6505</v>
      </c>
      <c r="K289" s="0" t="n">
        <v>-6698.75</v>
      </c>
      <c r="L289" s="0" t="n">
        <v>284558.33</v>
      </c>
      <c r="M289" s="0" t="n">
        <v>-5948.75</v>
      </c>
      <c r="N289" s="0" t="n">
        <v>278609.58</v>
      </c>
      <c r="O289" s="0" t="n">
        <v>292588</v>
      </c>
      <c r="P289" s="0" t="n">
        <v>-5948</v>
      </c>
      <c r="Q289" s="0" t="n">
        <v>286640</v>
      </c>
      <c r="R289" s="0" t="n">
        <v>215112.065250626</v>
      </c>
      <c r="S289" s="0" t="n">
        <v>209085.550350298</v>
      </c>
    </row>
    <row r="290" customFormat="false" ht="13.8" hidden="false" customHeight="false" outlineLevel="0" collapsed="false">
      <c r="A290" s="39" t="s">
        <v>1690</v>
      </c>
      <c r="B290" s="0" t="n">
        <v>0</v>
      </c>
      <c r="C290" s="0" t="n">
        <v>22456</v>
      </c>
      <c r="D290" s="0" t="n">
        <v>7572</v>
      </c>
      <c r="E290" s="0" t="n">
        <v>216713.1</v>
      </c>
      <c r="F290" s="0" t="n">
        <v>14406</v>
      </c>
      <c r="G290" s="0" t="n">
        <v>94026</v>
      </c>
      <c r="H290" s="0" t="n">
        <v>0</v>
      </c>
      <c r="I290" s="0" t="n">
        <v>650</v>
      </c>
      <c r="J290" s="0" t="n">
        <v>5520</v>
      </c>
      <c r="K290" s="0" t="n">
        <v>-3982.97</v>
      </c>
      <c r="L290" s="0" t="n">
        <v>370399.09</v>
      </c>
      <c r="M290" s="0" t="n">
        <v>-3982.97</v>
      </c>
      <c r="N290" s="0" t="n">
        <v>366416.12</v>
      </c>
      <c r="O290" s="0" t="n">
        <v>370399.09</v>
      </c>
      <c r="P290" s="0" t="n">
        <v>-3982.97</v>
      </c>
      <c r="Q290" s="0" t="n">
        <v>366416.12</v>
      </c>
      <c r="R290" s="0" t="n">
        <v>302533.518370546</v>
      </c>
      <c r="S290" s="0" t="n">
        <v>302533.518370546</v>
      </c>
    </row>
    <row r="291" customFormat="false" ht="13.8" hidden="false" customHeight="false" outlineLevel="0" collapsed="false">
      <c r="A291" s="39" t="s">
        <v>1693</v>
      </c>
      <c r="B291" s="0" t="n">
        <v>24000</v>
      </c>
      <c r="C291" s="0" t="n">
        <v>11125</v>
      </c>
      <c r="D291" s="0" t="n">
        <v>6968</v>
      </c>
      <c r="E291" s="0" t="n">
        <v>37431</v>
      </c>
      <c r="F291" s="0" t="n">
        <v>6621</v>
      </c>
      <c r="G291" s="0" t="n">
        <v>27382</v>
      </c>
      <c r="H291" s="0" t="n">
        <v>847</v>
      </c>
      <c r="I291" s="0" t="n">
        <v>100</v>
      </c>
      <c r="J291" s="0" t="n">
        <v>15828</v>
      </c>
      <c r="K291" s="0" t="n">
        <v>-5436.42</v>
      </c>
      <c r="L291" s="0" t="n">
        <v>131550</v>
      </c>
      <c r="M291" s="0" t="n">
        <v>-5436.42</v>
      </c>
      <c r="N291" s="0" t="n">
        <v>59820.95</v>
      </c>
      <c r="O291" s="0" t="n">
        <v>65775</v>
      </c>
      <c r="P291" s="0" t="n">
        <v>-2718.21</v>
      </c>
      <c r="Q291" s="0" t="n">
        <v>59820.95</v>
      </c>
      <c r="R291" s="0" t="n">
        <v>36110.961532994</v>
      </c>
      <c r="S291" s="0" t="n">
        <v>36110.961532994</v>
      </c>
    </row>
    <row r="292" customFormat="false" ht="13.8" hidden="false" customHeight="false" outlineLevel="0" collapsed="false">
      <c r="A292" s="39" t="s">
        <v>1697</v>
      </c>
      <c r="B292" s="0" t="n">
        <v>32054</v>
      </c>
      <c r="C292" s="0" t="n">
        <v>2000</v>
      </c>
      <c r="D292" s="0" t="n">
        <v>11427</v>
      </c>
      <c r="E292" s="0" t="n">
        <v>21294</v>
      </c>
      <c r="F292" s="0" t="n">
        <v>112928</v>
      </c>
      <c r="G292" s="0" t="n">
        <v>7762</v>
      </c>
      <c r="H292" s="0" t="n">
        <v>0</v>
      </c>
      <c r="I292" s="0" t="n">
        <v>1364</v>
      </c>
      <c r="J292" s="0" t="n">
        <v>5057</v>
      </c>
      <c r="K292" s="0" t="n">
        <v>-2540</v>
      </c>
      <c r="L292" s="0" t="n">
        <v>193891.48</v>
      </c>
      <c r="M292" s="0" t="n">
        <v>-4301.48</v>
      </c>
      <c r="N292" s="0" t="n">
        <v>189590</v>
      </c>
      <c r="O292" s="0" t="n">
        <v>193891.48</v>
      </c>
      <c r="P292" s="0" t="n">
        <v>-4301.48</v>
      </c>
      <c r="Q292" s="0" t="n">
        <v>189500</v>
      </c>
      <c r="R292" s="0" t="n">
        <v>191308.220043163</v>
      </c>
      <c r="S292" s="0" t="n">
        <v>191399.078828408</v>
      </c>
    </row>
    <row r="293" customFormat="false" ht="13.8" hidden="false" customHeight="false" outlineLevel="0" collapsed="false">
      <c r="A293" s="39" t="s">
        <v>1702</v>
      </c>
      <c r="B293" s="0" t="n">
        <v>26847</v>
      </c>
      <c r="C293" s="0" t="n">
        <v>0</v>
      </c>
      <c r="D293" s="0" t="n">
        <v>31227</v>
      </c>
      <c r="E293" s="0" t="n">
        <v>6424</v>
      </c>
      <c r="F293" s="0" t="n">
        <v>22331</v>
      </c>
      <c r="G293" s="0" t="n">
        <v>4581</v>
      </c>
      <c r="H293" s="0" t="n">
        <v>2760</v>
      </c>
      <c r="I293" s="0" t="n">
        <v>220</v>
      </c>
      <c r="J293" s="0" t="n">
        <v>3152</v>
      </c>
      <c r="K293" s="0" t="n">
        <v>-552.97</v>
      </c>
      <c r="L293" s="0" t="n">
        <v>100239.22</v>
      </c>
      <c r="M293" s="0" t="n">
        <v>-552.97</v>
      </c>
      <c r="N293" s="0" t="n">
        <v>99463.14</v>
      </c>
      <c r="O293" s="0" t="n">
        <v>100239.72</v>
      </c>
      <c r="P293" s="0" t="n">
        <v>-776.07</v>
      </c>
      <c r="Q293" s="0" t="n">
        <v>99463.64</v>
      </c>
      <c r="R293" s="0" t="n">
        <v>99463.64</v>
      </c>
      <c r="S293" s="0" t="n">
        <v>99463.14</v>
      </c>
    </row>
    <row r="294" customFormat="false" ht="13.8" hidden="false" customHeight="false" outlineLevel="0" collapsed="false">
      <c r="A294" s="39" t="s">
        <v>1704</v>
      </c>
      <c r="B294" s="0" t="n">
        <v>28802</v>
      </c>
      <c r="C294" s="0" t="n">
        <v>38437</v>
      </c>
      <c r="D294" s="0" t="n">
        <v>40504</v>
      </c>
      <c r="E294" s="0" t="n">
        <v>1885</v>
      </c>
      <c r="F294" s="0" t="n">
        <v>11454</v>
      </c>
      <c r="G294" s="0" t="n">
        <v>4520</v>
      </c>
      <c r="H294" s="0" t="n">
        <v>5909</v>
      </c>
      <c r="I294" s="0" t="n">
        <v>4682</v>
      </c>
      <c r="J294" s="0" t="n">
        <v>2694</v>
      </c>
      <c r="K294" s="0" t="n">
        <v>-2642.76</v>
      </c>
      <c r="L294" s="0" t="n">
        <v>138591.63</v>
      </c>
      <c r="M294" s="0" t="n">
        <v>-2642.76</v>
      </c>
      <c r="N294" s="0" t="n">
        <v>135948.86</v>
      </c>
      <c r="O294" s="0" t="n">
        <v>138591.63</v>
      </c>
      <c r="P294" s="0" t="n">
        <v>-2605.71</v>
      </c>
      <c r="Q294" s="0" t="n">
        <v>135985.92</v>
      </c>
      <c r="R294" s="0" t="n">
        <v>135005.603527593</v>
      </c>
      <c r="S294" s="0" t="n">
        <v>134968.810691491</v>
      </c>
    </row>
    <row r="295" customFormat="false" ht="13.8" hidden="false" customHeight="false" outlineLevel="0" collapsed="false">
      <c r="A295" s="39" t="s">
        <v>1708</v>
      </c>
      <c r="B295" s="0" t="n">
        <v>422711</v>
      </c>
      <c r="C295" s="0" t="n">
        <v>115516.5</v>
      </c>
      <c r="D295" s="0" t="n">
        <v>340296</v>
      </c>
      <c r="E295" s="0" t="n">
        <v>265512.5</v>
      </c>
      <c r="F295" s="0" t="n">
        <v>224085</v>
      </c>
      <c r="G295" s="0" t="n">
        <v>324345</v>
      </c>
      <c r="H295" s="0" t="n">
        <v>240376</v>
      </c>
      <c r="I295" s="0" t="n">
        <v>942.5</v>
      </c>
      <c r="J295" s="0" t="n">
        <v>58948.5</v>
      </c>
      <c r="K295" s="0" t="n">
        <v>0</v>
      </c>
      <c r="L295" s="0" t="n">
        <v>2002279.14</v>
      </c>
      <c r="M295" s="0" t="n">
        <v>0</v>
      </c>
      <c r="N295" s="0" t="n">
        <v>2002279.14</v>
      </c>
      <c r="O295" s="0" t="n">
        <v>2002254.14</v>
      </c>
      <c r="P295" s="0" t="n">
        <v>0</v>
      </c>
      <c r="Q295" s="0" t="n">
        <v>2002254.14</v>
      </c>
      <c r="R295" s="0" t="n">
        <v>2057116.98698588</v>
      </c>
      <c r="S295" s="0" t="n">
        <v>2057142.67199941</v>
      </c>
    </row>
    <row r="296" customFormat="false" ht="13.8" hidden="false" customHeight="false" outlineLevel="0" collapsed="false">
      <c r="A296" s="39" t="s">
        <v>1711</v>
      </c>
      <c r="B296" s="0" t="n">
        <v>30150</v>
      </c>
      <c r="C296" s="0" t="n">
        <v>11807</v>
      </c>
      <c r="D296" s="0" t="n">
        <v>15327</v>
      </c>
      <c r="E296" s="0" t="n">
        <v>10469</v>
      </c>
      <c r="F296" s="0" t="n">
        <v>0</v>
      </c>
      <c r="G296" s="0" t="n">
        <v>0</v>
      </c>
      <c r="H296" s="0" t="n">
        <v>0</v>
      </c>
      <c r="I296" s="0" t="n">
        <v>3837</v>
      </c>
      <c r="J296" s="0" t="n">
        <v>2448</v>
      </c>
      <c r="K296" s="0" t="n">
        <v>-816.58</v>
      </c>
      <c r="L296" s="0" t="n">
        <v>74001.95</v>
      </c>
      <c r="M296" s="0" t="n">
        <v>-816.58</v>
      </c>
      <c r="N296" s="0" t="n">
        <v>73785.37</v>
      </c>
      <c r="O296" s="0" t="n">
        <v>74001.95</v>
      </c>
      <c r="P296" s="0" t="n">
        <v>-816.58</v>
      </c>
      <c r="Q296" s="0" t="n">
        <v>73785.37</v>
      </c>
      <c r="R296" s="0" t="n">
        <v>62707.9001600332</v>
      </c>
      <c r="S296" s="0" t="n">
        <v>62707.9001600332</v>
      </c>
    </row>
    <row r="297" customFormat="false" ht="13.8" hidden="false" customHeight="false" outlineLevel="0" collapsed="false">
      <c r="A297" s="39" t="s">
        <v>1725</v>
      </c>
      <c r="B297" s="0" t="n">
        <v>127965</v>
      </c>
      <c r="C297" s="0" t="n">
        <v>1141</v>
      </c>
      <c r="D297" s="0" t="n">
        <v>762</v>
      </c>
      <c r="E297" s="0" t="n">
        <v>12849</v>
      </c>
      <c r="F297" s="0" t="n">
        <v>0</v>
      </c>
      <c r="G297" s="0" t="n">
        <v>71015.35</v>
      </c>
      <c r="H297" s="0" t="n">
        <v>0</v>
      </c>
      <c r="I297" s="0" t="n">
        <v>0</v>
      </c>
      <c r="J297" s="0" t="n">
        <v>12018</v>
      </c>
      <c r="K297" s="0" t="n">
        <v>-96374.38</v>
      </c>
      <c r="L297" s="0" t="n">
        <v>251803.2</v>
      </c>
      <c r="M297" s="0" t="n">
        <v>-96374.38</v>
      </c>
      <c r="N297" s="0" t="n">
        <v>155428.82</v>
      </c>
      <c r="O297" s="0" t="n">
        <v>251832.53</v>
      </c>
      <c r="P297" s="0" t="n">
        <v>-95474.71</v>
      </c>
      <c r="Q297" s="0" t="n">
        <v>156357.81</v>
      </c>
      <c r="R297" s="0" t="n">
        <v>155230.633475162</v>
      </c>
      <c r="S297" s="0" t="n">
        <v>154308.340522913</v>
      </c>
    </row>
    <row r="298" customFormat="false" ht="13.8" hidden="false" customHeight="false" outlineLevel="0" collapsed="false">
      <c r="A298" s="39" t="s">
        <v>1734</v>
      </c>
      <c r="B298" s="0" t="n">
        <v>240000</v>
      </c>
      <c r="C298" s="0" t="n">
        <v>30150</v>
      </c>
      <c r="D298" s="0" t="n">
        <v>41110.725</v>
      </c>
      <c r="E298" s="0" t="n">
        <v>133119.7</v>
      </c>
      <c r="F298" s="0" t="n">
        <v>72895.015</v>
      </c>
      <c r="G298" s="0" t="n">
        <v>64083.65</v>
      </c>
      <c r="H298" s="0" t="n">
        <v>1484.5</v>
      </c>
      <c r="I298" s="0" t="n">
        <v>2000</v>
      </c>
      <c r="J298" s="0" t="n">
        <v>12851.75</v>
      </c>
      <c r="K298" s="0" t="n">
        <v>-1398.04</v>
      </c>
      <c r="L298" s="0" t="n">
        <v>188847.0325</v>
      </c>
      <c r="M298" s="0" t="n">
        <v>-579.045</v>
      </c>
      <c r="N298" s="0" t="n">
        <v>187738.51</v>
      </c>
      <c r="O298" s="0" t="n">
        <v>188847.03</v>
      </c>
      <c r="P298" s="0" t="n">
        <v>-1108.52</v>
      </c>
      <c r="Q298" s="0" t="n">
        <v>187738.57</v>
      </c>
      <c r="R298" s="0" t="n">
        <v>191278.551108594</v>
      </c>
      <c r="S298" s="0" t="n">
        <v>191278.48997724</v>
      </c>
    </row>
    <row r="299" customFormat="false" ht="13.8" hidden="false" customHeight="false" outlineLevel="0" collapsed="false">
      <c r="A299" s="39" t="s">
        <v>1737</v>
      </c>
      <c r="B299" s="0" t="n">
        <v>492328.93</v>
      </c>
      <c r="C299" s="0" t="n">
        <v>32276.87</v>
      </c>
      <c r="D299" s="0" t="n">
        <v>40.2</v>
      </c>
      <c r="E299" s="0" t="n">
        <v>163987.41</v>
      </c>
      <c r="F299" s="0" t="n">
        <v>1350.58</v>
      </c>
      <c r="G299" s="0" t="n">
        <v>21054</v>
      </c>
      <c r="H299" s="0" t="n">
        <v>250</v>
      </c>
      <c r="I299" s="0" t="n">
        <v>220.1</v>
      </c>
      <c r="J299" s="0" t="n">
        <v>25180</v>
      </c>
      <c r="K299" s="0" t="n">
        <v>-197886.71</v>
      </c>
      <c r="L299" s="0" t="n">
        <v>314885.43</v>
      </c>
      <c r="M299" s="0" t="n">
        <v>-172886.71</v>
      </c>
      <c r="N299" s="0" t="n">
        <v>141998.72</v>
      </c>
      <c r="O299" s="0" t="n">
        <v>314885.43</v>
      </c>
      <c r="P299" s="0" t="n">
        <v>-172886.71</v>
      </c>
      <c r="Q299" s="0" t="n">
        <v>141998.72</v>
      </c>
      <c r="R299" s="0" t="n">
        <v>94468.4156148002</v>
      </c>
      <c r="S299" s="0" t="n">
        <v>94468.4156148002</v>
      </c>
    </row>
    <row r="300" customFormat="false" ht="13.8" hidden="false" customHeight="false" outlineLevel="0" collapsed="false">
      <c r="A300" s="39" t="s">
        <v>1745</v>
      </c>
      <c r="B300" s="0" t="n">
        <v>21000</v>
      </c>
      <c r="C300" s="0" t="n">
        <v>5568</v>
      </c>
      <c r="D300" s="0" t="n">
        <v>10483</v>
      </c>
      <c r="E300" s="0" t="n">
        <v>223409</v>
      </c>
      <c r="F300" s="0" t="n">
        <v>17152</v>
      </c>
      <c r="G300" s="0" t="n">
        <v>143586</v>
      </c>
      <c r="H300" s="0" t="n">
        <v>12307</v>
      </c>
      <c r="I300" s="0" t="n">
        <v>688</v>
      </c>
      <c r="J300" s="0" t="n">
        <v>37120</v>
      </c>
      <c r="K300" s="0" t="n">
        <v>-10745.93</v>
      </c>
      <c r="L300" s="0" t="n">
        <v>444538.43</v>
      </c>
      <c r="M300" s="0" t="n">
        <v>-10745.93</v>
      </c>
      <c r="N300" s="0" t="n">
        <v>215911.25</v>
      </c>
      <c r="O300" s="0" t="n">
        <v>222269.21</v>
      </c>
      <c r="P300" s="0" t="n">
        <v>-6357.96</v>
      </c>
      <c r="Q300" s="0" t="n">
        <v>215911.25</v>
      </c>
      <c r="R300" s="0" t="n">
        <v>165127.292588215</v>
      </c>
      <c r="S300" s="0" t="n">
        <v>165127.292588215</v>
      </c>
    </row>
    <row r="301" customFormat="false" ht="13.8" hidden="false" customHeight="false" outlineLevel="0" collapsed="false">
      <c r="A301" s="39" t="s">
        <v>1751</v>
      </c>
      <c r="B301" s="0" t="n">
        <v>37000</v>
      </c>
      <c r="C301" s="0" t="n">
        <v>0</v>
      </c>
      <c r="D301" s="0" t="n">
        <v>108600</v>
      </c>
      <c r="E301" s="0" t="n">
        <v>4824</v>
      </c>
      <c r="F301" s="0" t="n">
        <v>437245</v>
      </c>
      <c r="G301" s="0" t="n">
        <v>12843</v>
      </c>
      <c r="H301" s="0" t="n">
        <v>3887</v>
      </c>
      <c r="I301" s="0" t="n">
        <v>143</v>
      </c>
      <c r="J301" s="0" t="n">
        <v>30000</v>
      </c>
      <c r="K301" s="0" t="n">
        <v>-8933.13</v>
      </c>
      <c r="L301" s="0" t="n">
        <v>584511.39</v>
      </c>
      <c r="M301" s="0" t="n">
        <v>-8933.13</v>
      </c>
      <c r="N301" s="0" t="n">
        <v>575578</v>
      </c>
      <c r="O301" s="0" t="n">
        <v>585511.39</v>
      </c>
      <c r="P301" s="0" t="n">
        <v>-8933.13</v>
      </c>
      <c r="Q301" s="0" t="n">
        <v>575578.26</v>
      </c>
      <c r="R301" s="0" t="n">
        <v>571428.941824727</v>
      </c>
      <c r="S301" s="0" t="n">
        <v>571428.683699056</v>
      </c>
    </row>
    <row r="302" customFormat="false" ht="13.8" hidden="false" customHeight="false" outlineLevel="0" collapsed="false">
      <c r="A302" s="39" t="s">
        <v>1755</v>
      </c>
      <c r="B302" s="0" t="n">
        <v>0</v>
      </c>
      <c r="C302" s="0" t="n">
        <v>0</v>
      </c>
      <c r="D302" s="0" t="n">
        <v>0</v>
      </c>
      <c r="E302" s="0" t="n">
        <v>0</v>
      </c>
      <c r="F302" s="0" t="n">
        <v>0</v>
      </c>
      <c r="G302" s="0" t="n">
        <v>0</v>
      </c>
      <c r="H302" s="0" t="n">
        <v>0</v>
      </c>
      <c r="I302" s="0" t="n">
        <v>0</v>
      </c>
      <c r="J302" s="0" t="n">
        <v>1900</v>
      </c>
      <c r="K302" s="0" t="n">
        <v>-150</v>
      </c>
      <c r="L302" s="0" t="n">
        <v>1900</v>
      </c>
      <c r="M302" s="0" t="n">
        <v>-150</v>
      </c>
      <c r="N302" s="0" t="n">
        <v>1750</v>
      </c>
      <c r="O302" s="0" t="n">
        <v>1900</v>
      </c>
      <c r="P302" s="0" t="n">
        <v>-150</v>
      </c>
      <c r="Q302" s="0" t="n">
        <v>1750</v>
      </c>
      <c r="R302" s="0" t="n">
        <v>1981.06751734053</v>
      </c>
      <c r="S302" s="0" t="n">
        <v>1981.06751734053</v>
      </c>
    </row>
    <row r="303" customFormat="false" ht="13.8" hidden="false" customHeight="false" outlineLevel="0" collapsed="false">
      <c r="A303" s="39" t="s">
        <v>1768</v>
      </c>
      <c r="B303" s="0" t="e">
        <f aca="false">#N/A</f>
        <v>#N/A</v>
      </c>
      <c r="C303" s="0" t="e">
        <f aca="false">#N/A</f>
        <v>#N/A</v>
      </c>
      <c r="D303" s="0" t="e">
        <f aca="false">#N/A</f>
        <v>#N/A</v>
      </c>
      <c r="E303" s="0" t="e">
        <f aca="false">#N/A</f>
        <v>#N/A</v>
      </c>
      <c r="F303" s="0" t="e">
        <f aca="false">#N/A</f>
        <v>#N/A</v>
      </c>
      <c r="G303" s="0" t="e">
        <f aca="false">#N/A</f>
        <v>#N/A</v>
      </c>
      <c r="H303" s="0" t="e">
        <f aca="false">#N/A</f>
        <v>#N/A</v>
      </c>
      <c r="I303" s="0" t="e">
        <f aca="false">#N/A</f>
        <v>#N/A</v>
      </c>
      <c r="J303" s="0" t="e">
        <f aca="false">#N/A</f>
        <v>#N/A</v>
      </c>
      <c r="K303" s="0" t="e">
        <f aca="false">#N/A</f>
        <v>#N/A</v>
      </c>
      <c r="L303" s="0" t="e">
        <f aca="false">#N/A</f>
        <v>#N/A</v>
      </c>
      <c r="M303" s="0" t="e">
        <f aca="false">#N/A</f>
        <v>#N/A</v>
      </c>
      <c r="N303" s="0" t="e">
        <f aca="false">#N/A</f>
        <v>#N/A</v>
      </c>
      <c r="O303" s="0" t="e">
        <f aca="false">#N/A</f>
        <v>#N/A</v>
      </c>
      <c r="P303" s="0" t="e">
        <f aca="false">#N/A</f>
        <v>#N/A</v>
      </c>
      <c r="Q303" s="0" t="e">
        <f aca="false">#N/A</f>
        <v>#N/A</v>
      </c>
      <c r="R303" s="0" t="e">
        <f aca="false"/>
        <v>#N/A</v>
      </c>
      <c r="S303" s="0" t="e">
        <f aca="false"/>
        <v>#N/A</v>
      </c>
    </row>
    <row r="304" customFormat="false" ht="13.8" hidden="false" customHeight="false" outlineLevel="0" collapsed="false">
      <c r="A304" s="39" t="s">
        <v>1775</v>
      </c>
      <c r="B304" s="0" t="n">
        <v>210766</v>
      </c>
      <c r="C304" s="0" t="n">
        <v>0</v>
      </c>
      <c r="D304" s="0" t="n">
        <v>0</v>
      </c>
      <c r="E304" s="0" t="n">
        <v>147730</v>
      </c>
      <c r="F304" s="0" t="n">
        <v>0</v>
      </c>
      <c r="G304" s="0" t="n">
        <v>123586</v>
      </c>
      <c r="H304" s="0" t="n">
        <v>0</v>
      </c>
      <c r="I304" s="0" t="n">
        <v>744</v>
      </c>
      <c r="J304" s="0" t="n">
        <v>19509</v>
      </c>
      <c r="K304" s="0" t="n">
        <v>-947</v>
      </c>
      <c r="L304" s="0" t="n">
        <v>502338.29</v>
      </c>
      <c r="M304" s="0" t="n">
        <v>-947.375</v>
      </c>
      <c r="N304" s="0" t="n">
        <v>501390.915</v>
      </c>
      <c r="O304" s="0" t="n">
        <v>501505.93</v>
      </c>
      <c r="P304" s="0" t="n">
        <v>-947.375</v>
      </c>
      <c r="Q304" s="0" t="n">
        <v>500558.555</v>
      </c>
      <c r="R304" s="0" t="n">
        <v>483497.075974171</v>
      </c>
      <c r="S304" s="0" t="n">
        <v>484301.065082214</v>
      </c>
    </row>
    <row r="305" customFormat="false" ht="13.8" hidden="false" customHeight="false" outlineLevel="0" collapsed="false">
      <c r="A305" s="39" t="s">
        <v>1779</v>
      </c>
      <c r="B305" s="0" t="n">
        <v>5</v>
      </c>
      <c r="C305" s="0" t="n">
        <v>21383</v>
      </c>
      <c r="D305" s="0" t="n">
        <v>2616</v>
      </c>
      <c r="E305" s="0" t="n">
        <v>19837</v>
      </c>
      <c r="F305" s="0" t="n">
        <v>2647</v>
      </c>
      <c r="G305" s="0" t="n">
        <v>25285.3</v>
      </c>
      <c r="H305" s="0" t="n">
        <v>1305</v>
      </c>
      <c r="I305" s="0" t="n">
        <v>507</v>
      </c>
      <c r="J305" s="0" t="n">
        <v>8099</v>
      </c>
      <c r="K305" s="0" t="n">
        <v>-2723.31</v>
      </c>
      <c r="L305" s="0" t="n">
        <v>80113.66</v>
      </c>
      <c r="M305" s="0" t="n">
        <v>-18043.65</v>
      </c>
      <c r="N305" s="0" t="n">
        <v>62070.01</v>
      </c>
      <c r="O305" s="0" t="n">
        <v>80113.66</v>
      </c>
      <c r="P305" s="0" t="n">
        <v>-18043.65</v>
      </c>
      <c r="Q305" s="0" t="n">
        <v>62070.01</v>
      </c>
      <c r="R305" s="0" t="n">
        <v>42086.143278306</v>
      </c>
      <c r="S305" s="0" t="n">
        <v>42086.143278306</v>
      </c>
    </row>
    <row r="306" customFormat="false" ht="13.8" hidden="false" customHeight="false" outlineLevel="0" collapsed="false">
      <c r="A306" s="39" t="s">
        <v>1783</v>
      </c>
      <c r="B306" s="0" t="n">
        <v>168394</v>
      </c>
      <c r="C306" s="0" t="n">
        <v>1957</v>
      </c>
      <c r="D306" s="0" t="n">
        <v>16614</v>
      </c>
      <c r="E306" s="0" t="n">
        <v>330820.05</v>
      </c>
      <c r="F306" s="0" t="n">
        <v>0</v>
      </c>
      <c r="G306" s="0" t="n">
        <v>3487</v>
      </c>
      <c r="H306" s="0" t="n">
        <v>0</v>
      </c>
      <c r="I306" s="0" t="n">
        <v>23119.5</v>
      </c>
      <c r="J306" s="0" t="n">
        <v>8090</v>
      </c>
      <c r="K306" s="0" t="n">
        <v>-110419.16</v>
      </c>
      <c r="L306" s="0" t="n">
        <v>277785.29</v>
      </c>
      <c r="M306" s="0" t="n">
        <v>-1220.31</v>
      </c>
      <c r="N306" s="0" t="n">
        <v>276434.98</v>
      </c>
      <c r="O306" s="0" t="n">
        <v>277785.29</v>
      </c>
      <c r="P306" s="0" t="n">
        <v>-1220.31</v>
      </c>
      <c r="Q306" s="0" t="n">
        <v>276434.98</v>
      </c>
      <c r="R306" s="0" t="n">
        <v>317121.912976523</v>
      </c>
      <c r="S306" s="0" t="n">
        <v>317121.912976523</v>
      </c>
    </row>
    <row r="307" customFormat="false" ht="13.8" hidden="false" customHeight="false" outlineLevel="0" collapsed="false">
      <c r="A307" s="39" t="s">
        <v>1786</v>
      </c>
      <c r="B307" s="0" t="n">
        <v>0</v>
      </c>
      <c r="C307" s="0" t="n">
        <v>0</v>
      </c>
      <c r="D307" s="0" t="n">
        <v>0</v>
      </c>
      <c r="E307" s="0" t="n">
        <v>1690</v>
      </c>
      <c r="F307" s="0" t="n">
        <v>0</v>
      </c>
      <c r="G307" s="0" t="n">
        <v>0</v>
      </c>
      <c r="H307" s="0" t="n">
        <v>0</v>
      </c>
      <c r="I307" s="0" t="n">
        <v>659</v>
      </c>
      <c r="J307" s="0" t="n">
        <v>5768</v>
      </c>
      <c r="K307" s="0" t="n">
        <v>-1373.57</v>
      </c>
      <c r="L307" s="0" t="n">
        <v>6898.08</v>
      </c>
      <c r="M307" s="0" t="n">
        <v>-1373.57</v>
      </c>
      <c r="N307" s="0" t="n">
        <v>2762.25</v>
      </c>
      <c r="O307" s="0" t="n">
        <v>4853.85</v>
      </c>
      <c r="P307" s="0" t="n">
        <v>-974.79</v>
      </c>
      <c r="Q307" s="0" t="n">
        <v>3879.06</v>
      </c>
      <c r="R307" s="0" t="n">
        <v>3316.62490151017</v>
      </c>
      <c r="S307" s="0" t="n">
        <v>2361.74411692432</v>
      </c>
    </row>
    <row r="308" customFormat="false" ht="13.8" hidden="false" customHeight="false" outlineLevel="0" collapsed="false">
      <c r="A308" s="39" t="s">
        <v>1789</v>
      </c>
      <c r="B308" s="0" t="n">
        <v>15000</v>
      </c>
      <c r="C308" s="0" t="n">
        <v>0</v>
      </c>
      <c r="D308" s="0" t="n">
        <v>285</v>
      </c>
      <c r="E308" s="0" t="n">
        <v>909</v>
      </c>
      <c r="F308" s="0" t="n">
        <v>4290</v>
      </c>
      <c r="G308" s="0" t="n">
        <v>45029.78</v>
      </c>
      <c r="H308" s="0" t="n">
        <v>26756</v>
      </c>
      <c r="I308" s="0" t="n">
        <v>7362</v>
      </c>
      <c r="J308" s="0" t="n">
        <v>183</v>
      </c>
      <c r="K308" s="0" t="n">
        <v>-14179.64</v>
      </c>
      <c r="L308" s="0" t="n">
        <v>99223.44</v>
      </c>
      <c r="M308" s="0" t="n">
        <v>-14179.64</v>
      </c>
      <c r="N308" s="0" t="n">
        <v>41663.94</v>
      </c>
      <c r="O308" s="0" t="n">
        <v>49612.22</v>
      </c>
      <c r="P308" s="0" t="n">
        <v>-7947.78</v>
      </c>
      <c r="Q308" s="0" t="n">
        <v>41664.44</v>
      </c>
      <c r="R308" s="0" t="n">
        <v>34969.3941344351</v>
      </c>
      <c r="S308" s="0" t="n">
        <v>34968.9744792791</v>
      </c>
    </row>
    <row r="309" customFormat="false" ht="13.8" hidden="false" customHeight="false" outlineLevel="0" collapsed="false">
      <c r="A309" s="39" t="s">
        <v>1793</v>
      </c>
      <c r="B309" s="0" t="n">
        <v>0</v>
      </c>
      <c r="C309" s="0" t="n">
        <v>0</v>
      </c>
      <c r="D309" s="0" t="n">
        <v>7050</v>
      </c>
      <c r="E309" s="0" t="n">
        <v>105880.27</v>
      </c>
      <c r="F309" s="0" t="n">
        <v>4274</v>
      </c>
      <c r="G309" s="0" t="n">
        <v>1384.5</v>
      </c>
      <c r="H309" s="0" t="n">
        <v>13350</v>
      </c>
      <c r="I309" s="0" t="n">
        <v>0</v>
      </c>
      <c r="J309" s="0" t="n">
        <v>0</v>
      </c>
      <c r="K309" s="0" t="n">
        <v>-11204.785</v>
      </c>
      <c r="L309" s="0" t="n">
        <v>157675.065</v>
      </c>
      <c r="M309" s="0" t="n">
        <v>-3530.915</v>
      </c>
      <c r="N309" s="0" t="n">
        <v>154144.15</v>
      </c>
      <c r="O309" s="0" t="n">
        <v>157675.065</v>
      </c>
      <c r="P309" s="0" t="n">
        <v>-3530.915</v>
      </c>
      <c r="Q309" s="0" t="n">
        <v>154144.15</v>
      </c>
      <c r="R309" s="0" t="n">
        <v>138924.485902964</v>
      </c>
      <c r="S309" s="0" t="n">
        <v>138924.485902964</v>
      </c>
    </row>
    <row r="310" customFormat="false" ht="13.8" hidden="false" customHeight="false" outlineLevel="0" collapsed="false">
      <c r="A310" s="39" t="s">
        <v>1797</v>
      </c>
      <c r="B310" s="0" t="n">
        <v>87531</v>
      </c>
      <c r="C310" s="0" t="n">
        <v>221</v>
      </c>
      <c r="D310" s="0" t="n">
        <v>1361</v>
      </c>
      <c r="E310" s="0" t="n">
        <v>14630</v>
      </c>
      <c r="F310" s="0" t="n">
        <v>1113</v>
      </c>
      <c r="G310" s="0" t="n">
        <v>54022</v>
      </c>
      <c r="H310" s="0" t="n">
        <v>0</v>
      </c>
      <c r="I310" s="0" t="n">
        <v>310</v>
      </c>
      <c r="J310" s="0" t="n">
        <v>10460</v>
      </c>
      <c r="K310" s="0" t="n">
        <v>-19133</v>
      </c>
      <c r="L310" s="0" t="n">
        <v>131852.91</v>
      </c>
      <c r="M310" s="0" t="n">
        <v>-20163.35</v>
      </c>
      <c r="N310" s="0" t="n">
        <v>72658.31</v>
      </c>
      <c r="O310" s="0" t="n">
        <v>131858.11</v>
      </c>
      <c r="P310" s="0" t="n">
        <v>-94189.65</v>
      </c>
      <c r="Q310" s="0" t="n">
        <v>37668.46</v>
      </c>
      <c r="R310" s="0" t="n">
        <v>36292.9523165337</v>
      </c>
      <c r="S310" s="0" t="n">
        <v>70005.1071965756</v>
      </c>
    </row>
    <row r="311" customFormat="false" ht="13.8" hidden="false" customHeight="false" outlineLevel="0" collapsed="false">
      <c r="A311" s="39" t="s">
        <v>1802</v>
      </c>
      <c r="B311" s="0" t="n">
        <v>0</v>
      </c>
      <c r="C311" s="0" t="n">
        <v>1929.88</v>
      </c>
      <c r="D311" s="0" t="n">
        <v>31780</v>
      </c>
      <c r="E311" s="0" t="n">
        <v>3794</v>
      </c>
      <c r="F311" s="0" t="n">
        <v>33271</v>
      </c>
      <c r="G311" s="0" t="n">
        <v>7802</v>
      </c>
      <c r="H311" s="0" t="n">
        <v>15465</v>
      </c>
      <c r="I311" s="0" t="n">
        <v>1441</v>
      </c>
      <c r="J311" s="0" t="n">
        <v>9138</v>
      </c>
      <c r="K311" s="0" t="n">
        <v>-1431</v>
      </c>
      <c r="L311" s="0" t="n">
        <v>104639</v>
      </c>
      <c r="M311" s="0" t="n">
        <v>-2474</v>
      </c>
      <c r="N311" s="0" t="n">
        <v>102165</v>
      </c>
      <c r="O311" s="0" t="n">
        <v>104639</v>
      </c>
      <c r="P311" s="0" t="n">
        <v>-2249</v>
      </c>
      <c r="Q311" s="0" t="n">
        <v>102390</v>
      </c>
      <c r="R311" s="0" t="n">
        <v>87018.0890518785</v>
      </c>
      <c r="S311" s="0" t="n">
        <v>86826.8685221717</v>
      </c>
    </row>
    <row r="312" customFormat="false" ht="13.8" hidden="false" customHeight="false" outlineLevel="0" collapsed="false">
      <c r="A312" s="39" t="s">
        <v>1814</v>
      </c>
      <c r="B312" s="0" t="n">
        <v>809301</v>
      </c>
      <c r="C312" s="0" t="n">
        <v>1125</v>
      </c>
      <c r="D312" s="0" t="n">
        <v>79137</v>
      </c>
      <c r="E312" s="0" t="n">
        <v>24275</v>
      </c>
      <c r="F312" s="0" t="n">
        <v>61773</v>
      </c>
      <c r="G312" s="0" t="n">
        <v>215798</v>
      </c>
      <c r="H312" s="0" t="n">
        <v>69166</v>
      </c>
      <c r="I312" s="0" t="n">
        <v>2218</v>
      </c>
      <c r="J312" s="0" t="n">
        <v>27817</v>
      </c>
      <c r="K312" s="0" t="n">
        <v>-237751.91</v>
      </c>
      <c r="L312" s="0" t="n">
        <v>1290523.39</v>
      </c>
      <c r="M312" s="0" t="n">
        <v>-237751.91</v>
      </c>
      <c r="N312" s="0" t="n">
        <v>1052771.48</v>
      </c>
      <c r="O312" s="0" t="n">
        <v>1290523.39</v>
      </c>
      <c r="P312" s="0" t="n">
        <v>-237751.91</v>
      </c>
      <c r="Q312" s="0" t="n">
        <v>1052771.48</v>
      </c>
      <c r="R312" s="0" t="n">
        <v>1064738.53530055</v>
      </c>
      <c r="S312" s="0" t="n">
        <v>1064738.53530055</v>
      </c>
    </row>
    <row r="313" customFormat="false" ht="13.8" hidden="false" customHeight="false" outlineLevel="0" collapsed="false">
      <c r="A313" s="39" t="s">
        <v>1836</v>
      </c>
      <c r="B313" s="0" t="n">
        <v>18000</v>
      </c>
      <c r="C313" s="0" t="n">
        <v>11478</v>
      </c>
      <c r="D313" s="0" t="n">
        <v>8188.75</v>
      </c>
      <c r="E313" s="0" t="n">
        <v>50980</v>
      </c>
      <c r="F313" s="0" t="n">
        <v>5235</v>
      </c>
      <c r="G313" s="0" t="n">
        <v>52551.75</v>
      </c>
      <c r="H313" s="0" t="n">
        <v>6565</v>
      </c>
      <c r="I313" s="0" t="n">
        <v>0</v>
      </c>
      <c r="J313" s="0" t="n">
        <v>8538</v>
      </c>
      <c r="K313" s="0" t="n">
        <v>-13192.85</v>
      </c>
      <c r="L313" s="0" t="n">
        <v>166302.47</v>
      </c>
      <c r="M313" s="0" t="n">
        <v>-13192.85</v>
      </c>
      <c r="N313" s="0" t="n">
        <v>153109.62</v>
      </c>
      <c r="O313" s="0" t="n">
        <v>162964.92</v>
      </c>
      <c r="P313" s="0" t="n">
        <v>-13192.85</v>
      </c>
      <c r="Q313" s="0" t="n">
        <v>159772.62</v>
      </c>
      <c r="R313" s="0" t="n">
        <v>129709.688319536</v>
      </c>
      <c r="S313" s="0" t="n">
        <v>124300.403216287</v>
      </c>
    </row>
    <row r="314" customFormat="false" ht="13.8" hidden="false" customHeight="false" outlineLevel="0" collapsed="false">
      <c r="A314" s="39" t="s">
        <v>1840</v>
      </c>
      <c r="B314" s="0" t="n">
        <v>100</v>
      </c>
      <c r="C314" s="0" t="n">
        <v>0</v>
      </c>
      <c r="D314" s="0" t="n">
        <v>9022</v>
      </c>
      <c r="E314" s="0" t="n">
        <v>598</v>
      </c>
      <c r="F314" s="0" t="n">
        <v>0</v>
      </c>
      <c r="G314" s="0" t="n">
        <v>1225</v>
      </c>
      <c r="H314" s="0" t="n">
        <v>0</v>
      </c>
      <c r="I314" s="0" t="n">
        <v>203</v>
      </c>
      <c r="J314" s="0" t="n">
        <v>4163</v>
      </c>
      <c r="K314" s="0" t="n">
        <v>-6820.43</v>
      </c>
      <c r="L314" s="0" t="n">
        <v>15312.43</v>
      </c>
      <c r="M314" s="0" t="n">
        <v>-6820.43</v>
      </c>
      <c r="N314" s="0" t="n">
        <v>8491.99</v>
      </c>
      <c r="O314" s="0" t="n">
        <v>15312.43</v>
      </c>
      <c r="P314" s="0" t="n">
        <v>-4411.66</v>
      </c>
      <c r="Q314" s="0" t="n">
        <v>10900.76</v>
      </c>
      <c r="R314" s="0" t="n">
        <v>9374.12247266347</v>
      </c>
      <c r="S314" s="0" t="n">
        <v>7302.69763728708</v>
      </c>
    </row>
    <row r="315" customFormat="false" ht="13.8" hidden="false" customHeight="false" outlineLevel="0" collapsed="false">
      <c r="A315" s="39" t="s">
        <v>1843</v>
      </c>
      <c r="B315" s="0" t="n">
        <v>770144.62</v>
      </c>
      <c r="C315" s="0" t="n">
        <v>0</v>
      </c>
      <c r="D315" s="0" t="n">
        <v>91646</v>
      </c>
      <c r="E315" s="0" t="n">
        <v>451868</v>
      </c>
      <c r="F315" s="0" t="n">
        <v>87066</v>
      </c>
      <c r="G315" s="0" t="n">
        <v>209937</v>
      </c>
      <c r="H315" s="0" t="n">
        <v>41497</v>
      </c>
      <c r="I315" s="0" t="n">
        <v>5141</v>
      </c>
      <c r="J315" s="0" t="n">
        <v>33832</v>
      </c>
      <c r="K315" s="0" t="n">
        <v>-25978.12</v>
      </c>
      <c r="L315" s="0" t="n">
        <v>1699131.2</v>
      </c>
      <c r="M315" s="0" t="n">
        <v>-25978.12</v>
      </c>
      <c r="N315" s="0" t="n">
        <v>1673153.14</v>
      </c>
      <c r="O315" s="0" t="n">
        <v>1699131.26</v>
      </c>
      <c r="P315" s="0" t="n">
        <v>-25978.12</v>
      </c>
      <c r="Q315" s="0" t="n">
        <v>1670344.72</v>
      </c>
      <c r="R315" s="0" t="n">
        <v>1890894.66717329</v>
      </c>
      <c r="S315" s="0" t="n">
        <v>1894073.90696589</v>
      </c>
    </row>
    <row r="316" customFormat="false" ht="13.8" hidden="false" customHeight="false" outlineLevel="0" collapsed="false">
      <c r="A316" s="39" t="s">
        <v>1847</v>
      </c>
      <c r="B316" s="0" t="n">
        <v>262150.23</v>
      </c>
      <c r="C316" s="0" t="n">
        <v>12165</v>
      </c>
      <c r="D316" s="0" t="n">
        <v>26124</v>
      </c>
      <c r="E316" s="0" t="n">
        <v>169806.1</v>
      </c>
      <c r="F316" s="0" t="n">
        <v>67638.33</v>
      </c>
      <c r="G316" s="0" t="n">
        <v>0</v>
      </c>
      <c r="H316" s="0" t="n">
        <v>0</v>
      </c>
      <c r="I316" s="0" t="n">
        <v>21627.03</v>
      </c>
      <c r="J316" s="0" t="n">
        <v>30911.41</v>
      </c>
      <c r="K316" s="0" t="n">
        <v>-1212.06</v>
      </c>
      <c r="L316" s="0" t="n">
        <v>520244.07</v>
      </c>
      <c r="M316" s="0" t="n">
        <v>-4011.31</v>
      </c>
      <c r="N316" s="0" t="n">
        <v>485539.925</v>
      </c>
      <c r="O316" s="0" t="n">
        <v>520244.07</v>
      </c>
      <c r="P316" s="0" t="n">
        <v>-4011.31</v>
      </c>
      <c r="Q316" s="0" t="n">
        <v>516232.76</v>
      </c>
      <c r="R316" s="0" t="n">
        <v>512511.260904917</v>
      </c>
      <c r="S316" s="0" t="n">
        <v>482039.689192583</v>
      </c>
    </row>
    <row r="317" customFormat="false" ht="13.8" hidden="false" customHeight="false" outlineLevel="0" collapsed="false">
      <c r="A317" s="39" t="s">
        <v>1851</v>
      </c>
      <c r="B317" s="0" t="n">
        <v>401104.77</v>
      </c>
      <c r="C317" s="0" t="n">
        <v>22189</v>
      </c>
      <c r="D317" s="0" t="n">
        <v>27846</v>
      </c>
      <c r="E317" s="0" t="n">
        <v>321770</v>
      </c>
      <c r="F317" s="0" t="n">
        <v>48887</v>
      </c>
      <c r="G317" s="0" t="n">
        <v>72113</v>
      </c>
      <c r="H317" s="0" t="n">
        <v>25499</v>
      </c>
      <c r="I317" s="0" t="n">
        <v>0</v>
      </c>
      <c r="J317" s="0" t="n">
        <v>4553</v>
      </c>
      <c r="K317" s="0" t="n">
        <v>-7101.89</v>
      </c>
      <c r="L317" s="0" t="n">
        <v>1254632.6</v>
      </c>
      <c r="M317" s="0" t="n">
        <v>-4758.24</v>
      </c>
      <c r="N317" s="0" t="n">
        <v>1249874.36</v>
      </c>
      <c r="O317" s="0" t="n">
        <v>1254632.6</v>
      </c>
      <c r="P317" s="0" t="n">
        <v>-4758.24</v>
      </c>
      <c r="Q317" s="0" t="n">
        <v>1249874.36</v>
      </c>
      <c r="R317" s="0" t="n">
        <v>910006.585026897</v>
      </c>
      <c r="S317" s="0" t="n">
        <v>910006.585026897</v>
      </c>
    </row>
    <row r="318" customFormat="false" ht="13.8" hidden="false" customHeight="false" outlineLevel="0" collapsed="false">
      <c r="A318" s="39" t="s">
        <v>1854</v>
      </c>
      <c r="B318" s="0" t="n">
        <v>523339</v>
      </c>
      <c r="C318" s="0" t="n">
        <v>0</v>
      </c>
      <c r="D318" s="0" t="n">
        <v>196096</v>
      </c>
      <c r="E318" s="0" t="n">
        <v>234570</v>
      </c>
      <c r="F318" s="0" t="n">
        <v>75648</v>
      </c>
      <c r="G318" s="0" t="n">
        <v>55283</v>
      </c>
      <c r="H318" s="0" t="n">
        <v>860</v>
      </c>
      <c r="I318" s="0" t="n">
        <v>8624</v>
      </c>
      <c r="J318" s="0" t="n">
        <v>27530</v>
      </c>
      <c r="K318" s="0" t="n">
        <v>-26549.22</v>
      </c>
      <c r="L318" s="0" t="n">
        <v>747561.07</v>
      </c>
      <c r="M318" s="0" t="n">
        <v>-27988.35</v>
      </c>
      <c r="N318" s="0" t="n">
        <v>719572.72</v>
      </c>
      <c r="O318" s="0" t="n">
        <v>747561.07</v>
      </c>
      <c r="P318" s="0" t="n">
        <v>-27988.35</v>
      </c>
      <c r="Q318" s="0" t="n">
        <v>719572.72</v>
      </c>
      <c r="R318" s="0" t="n">
        <v>727752.241098927</v>
      </c>
      <c r="S318" s="0" t="n">
        <v>727752.241098927</v>
      </c>
    </row>
    <row r="319" customFormat="false" ht="13.8" hidden="false" customHeight="false" outlineLevel="0" collapsed="false">
      <c r="A319" s="39" t="s">
        <v>1857</v>
      </c>
      <c r="B319" s="0" t="n">
        <v>295413</v>
      </c>
      <c r="C319" s="0" t="n">
        <v>6626</v>
      </c>
      <c r="D319" s="0" t="n">
        <v>15977</v>
      </c>
      <c r="E319" s="0" t="n">
        <v>74580</v>
      </c>
      <c r="F319" s="0" t="n">
        <v>15557</v>
      </c>
      <c r="G319" s="0" t="n">
        <v>198628</v>
      </c>
      <c r="H319" s="0" t="n">
        <v>0</v>
      </c>
      <c r="I319" s="0" t="n">
        <v>4630</v>
      </c>
      <c r="J319" s="0" t="n">
        <v>21728</v>
      </c>
      <c r="K319" s="0" t="n">
        <v>-241149.62</v>
      </c>
      <c r="L319" s="0" t="n">
        <v>464133.4</v>
      </c>
      <c r="M319" s="0" t="n">
        <v>-39639.74</v>
      </c>
      <c r="N319" s="0" t="n">
        <v>424493.66</v>
      </c>
      <c r="O319" s="0" t="n">
        <v>464133.4</v>
      </c>
      <c r="P319" s="0" t="n">
        <v>-39639.74</v>
      </c>
      <c r="Q319" s="0" t="n">
        <v>424493.66</v>
      </c>
      <c r="R319" s="0" t="n">
        <v>437837.391967674</v>
      </c>
      <c r="S319" s="0" t="n">
        <v>437837.391967674</v>
      </c>
    </row>
    <row r="320" customFormat="false" ht="13.8" hidden="false" customHeight="false" outlineLevel="0" collapsed="false">
      <c r="A320" s="32" t="s">
        <v>4116</v>
      </c>
      <c r="B320" s="0" t="n">
        <v>0</v>
      </c>
      <c r="C320" s="0" t="n">
        <v>0</v>
      </c>
      <c r="D320" s="0" t="n">
        <v>0</v>
      </c>
      <c r="E320" s="0" t="n">
        <v>0</v>
      </c>
      <c r="F320" s="0" t="n">
        <v>0</v>
      </c>
      <c r="G320" s="0" t="n">
        <v>0</v>
      </c>
      <c r="H320" s="0" t="n">
        <v>0</v>
      </c>
      <c r="I320" s="0" t="n">
        <v>0</v>
      </c>
      <c r="J320" s="0" t="n">
        <v>2592.55</v>
      </c>
      <c r="K320" s="0" t="n">
        <v>0</v>
      </c>
      <c r="L320" s="0" t="n">
        <v>2592.55</v>
      </c>
      <c r="M320" s="0" t="n">
        <v>-1277.13</v>
      </c>
      <c r="N320" s="0" t="n">
        <v>1315.42</v>
      </c>
      <c r="O320" s="0" t="n">
        <v>2592.55</v>
      </c>
      <c r="P320" s="0" t="n">
        <v>-1277.13</v>
      </c>
      <c r="Q320" s="0" t="n">
        <v>1315.42</v>
      </c>
      <c r="R320" s="0" t="n">
        <v>719.388317895982</v>
      </c>
      <c r="S320" s="0" t="n">
        <v>719.388317895982</v>
      </c>
    </row>
    <row r="321" customFormat="false" ht="13.8" hidden="false" customHeight="false" outlineLevel="0" collapsed="false">
      <c r="A321" s="39" t="s">
        <v>1867</v>
      </c>
      <c r="B321" s="0" t="n">
        <v>0</v>
      </c>
      <c r="C321" s="0" t="n">
        <v>0</v>
      </c>
      <c r="D321" s="0" t="n">
        <v>0</v>
      </c>
      <c r="E321" s="0" t="n">
        <v>478</v>
      </c>
      <c r="F321" s="0" t="n">
        <v>0</v>
      </c>
      <c r="G321" s="0" t="n">
        <v>0</v>
      </c>
      <c r="H321" s="0" t="n">
        <v>0</v>
      </c>
      <c r="I321" s="0" t="n">
        <v>7579</v>
      </c>
      <c r="J321" s="0" t="n">
        <v>5365</v>
      </c>
      <c r="K321" s="0" t="n">
        <v>-6747.44</v>
      </c>
      <c r="L321" s="0" t="n">
        <v>13423.62</v>
      </c>
      <c r="M321" s="0" t="n">
        <v>-6747.44</v>
      </c>
      <c r="N321" s="0" t="n">
        <v>6676.18</v>
      </c>
      <c r="O321" s="0" t="n">
        <v>73423.62</v>
      </c>
      <c r="P321" s="0" t="n">
        <v>-6747.44</v>
      </c>
      <c r="Q321" s="0" t="n">
        <v>6676.18</v>
      </c>
      <c r="R321" s="0" t="n">
        <v>5010.21095375706</v>
      </c>
      <c r="S321" s="0" t="n">
        <v>5010.21095375706</v>
      </c>
    </row>
    <row r="322" customFormat="false" ht="13.8" hidden="false" customHeight="false" outlineLevel="0" collapsed="false">
      <c r="A322" s="39" t="s">
        <v>1870</v>
      </c>
      <c r="B322" s="0" t="n">
        <v>0</v>
      </c>
      <c r="C322" s="0" t="n">
        <v>0</v>
      </c>
      <c r="D322" s="0" t="n">
        <v>0</v>
      </c>
      <c r="E322" s="0" t="n">
        <v>0</v>
      </c>
      <c r="F322" s="0" t="n">
        <v>0</v>
      </c>
      <c r="G322" s="0" t="n">
        <v>0</v>
      </c>
      <c r="H322" s="0" t="n">
        <v>0</v>
      </c>
      <c r="I322" s="0" t="n">
        <v>0</v>
      </c>
      <c r="J322" s="0" t="n">
        <v>1612</v>
      </c>
      <c r="K322" s="0" t="n">
        <v>-446</v>
      </c>
      <c r="L322" s="0" t="n">
        <v>1612</v>
      </c>
      <c r="M322" s="0" t="n">
        <v>-446</v>
      </c>
      <c r="N322" s="0" t="n">
        <v>1166</v>
      </c>
      <c r="O322" s="0" t="n">
        <v>1612</v>
      </c>
      <c r="P322" s="0" t="n">
        <v>-446</v>
      </c>
      <c r="Q322" s="0" t="n">
        <v>1166</v>
      </c>
      <c r="R322" s="0" t="n">
        <v>790.598278661544</v>
      </c>
      <c r="S322" s="0" t="n">
        <v>790.598278661544</v>
      </c>
    </row>
    <row r="323" customFormat="false" ht="13.8" hidden="false" customHeight="false" outlineLevel="0" collapsed="false">
      <c r="A323" s="39" t="s">
        <v>1874</v>
      </c>
      <c r="B323" s="0" t="n">
        <v>4000</v>
      </c>
      <c r="C323" s="0" t="n">
        <v>0</v>
      </c>
      <c r="D323" s="0" t="n">
        <v>0</v>
      </c>
      <c r="E323" s="0" t="n">
        <v>0</v>
      </c>
      <c r="F323" s="0" t="n">
        <v>0</v>
      </c>
      <c r="G323" s="0" t="n">
        <v>0</v>
      </c>
      <c r="H323" s="0" t="n">
        <v>0</v>
      </c>
      <c r="I323" s="0" t="n">
        <v>0</v>
      </c>
      <c r="J323" s="0" t="n">
        <v>0</v>
      </c>
      <c r="K323" s="0" t="n">
        <v>0</v>
      </c>
      <c r="L323" s="0" t="n">
        <v>4000</v>
      </c>
      <c r="M323" s="0" t="n">
        <v>0</v>
      </c>
      <c r="N323" s="0" t="n">
        <v>4000</v>
      </c>
      <c r="O323" s="0" t="n">
        <v>4000</v>
      </c>
      <c r="P323" s="0" t="n">
        <v>0</v>
      </c>
      <c r="Q323" s="0" t="n">
        <v>4000</v>
      </c>
      <c r="R323" s="0" t="n">
        <v>3302.62236683851</v>
      </c>
      <c r="S323" s="0" t="n">
        <v>3302.62236683851</v>
      </c>
    </row>
    <row r="324" customFormat="false" ht="13.8" hidden="false" customHeight="false" outlineLevel="0" collapsed="false">
      <c r="A324" s="39" t="s">
        <v>1886</v>
      </c>
      <c r="B324" s="0" t="n">
        <v>231758</v>
      </c>
      <c r="C324" s="0" t="n">
        <v>28001.25</v>
      </c>
      <c r="D324" s="0" t="n">
        <v>464</v>
      </c>
      <c r="E324" s="0" t="n">
        <v>54683.58</v>
      </c>
      <c r="F324" s="0" t="n">
        <v>1545</v>
      </c>
      <c r="G324" s="0" t="n">
        <v>11322.5</v>
      </c>
      <c r="H324" s="0" t="n">
        <v>0</v>
      </c>
      <c r="I324" s="0" t="n">
        <v>740.99</v>
      </c>
      <c r="J324" s="0" t="n">
        <v>18629.45</v>
      </c>
      <c r="K324" s="0" t="n">
        <v>-44000.765</v>
      </c>
      <c r="L324" s="0" t="n">
        <v>221541.37</v>
      </c>
      <c r="M324" s="0" t="n">
        <v>-21127.06</v>
      </c>
      <c r="N324" s="0" t="n">
        <v>193870.24</v>
      </c>
      <c r="O324" s="0" t="n">
        <v>221541.37</v>
      </c>
      <c r="P324" s="0" t="n">
        <v>-21127.06</v>
      </c>
      <c r="Q324" s="0" t="n">
        <v>193870.24</v>
      </c>
      <c r="R324" s="0" t="n">
        <v>119687.689166542</v>
      </c>
      <c r="S324" s="0" t="n">
        <v>119687.689166542</v>
      </c>
    </row>
    <row r="325" customFormat="false" ht="13.8" hidden="false" customHeight="false" outlineLevel="0" collapsed="false">
      <c r="A325" s="39" t="s">
        <v>1893</v>
      </c>
      <c r="B325" s="0" t="n">
        <v>184584</v>
      </c>
      <c r="C325" s="0" t="n">
        <v>8655</v>
      </c>
      <c r="D325" s="0" t="n">
        <v>36075.22</v>
      </c>
      <c r="E325" s="0" t="n">
        <v>15833.12</v>
      </c>
      <c r="F325" s="0" t="n">
        <v>6887.35</v>
      </c>
      <c r="G325" s="0" t="n">
        <v>10883.32</v>
      </c>
      <c r="H325" s="0" t="n">
        <v>4392</v>
      </c>
      <c r="I325" s="0" t="n">
        <v>1628.69</v>
      </c>
      <c r="J325" s="0" t="n">
        <v>13750.97</v>
      </c>
      <c r="K325" s="0" t="n">
        <v>-13506.51</v>
      </c>
      <c r="L325" s="0" t="n">
        <v>255405.88</v>
      </c>
      <c r="M325" s="0" t="n">
        <v>-7590.275</v>
      </c>
      <c r="N325" s="0" t="n">
        <v>247924.405</v>
      </c>
      <c r="O325" s="0" t="n">
        <v>255514.68</v>
      </c>
      <c r="P325" s="0" t="n">
        <v>-7590.275</v>
      </c>
      <c r="Q325" s="0" t="n">
        <v>247924.405</v>
      </c>
      <c r="R325" s="0" t="n">
        <v>208937.158130558</v>
      </c>
      <c r="S325" s="0" t="n">
        <v>208937.158130558</v>
      </c>
    </row>
    <row r="326" customFormat="false" ht="13.8" hidden="false" customHeight="false" outlineLevel="0" collapsed="false">
      <c r="A326" s="39" t="s">
        <v>1908</v>
      </c>
      <c r="B326" s="0" t="n">
        <v>185145</v>
      </c>
      <c r="C326" s="0" t="n">
        <v>14103</v>
      </c>
      <c r="D326" s="0" t="n">
        <v>0</v>
      </c>
      <c r="E326" s="0" t="n">
        <v>8150.84</v>
      </c>
      <c r="F326" s="0" t="n">
        <v>1200</v>
      </c>
      <c r="G326" s="0" t="n">
        <v>1656</v>
      </c>
      <c r="H326" s="0" t="n">
        <v>0</v>
      </c>
      <c r="I326" s="0" t="n">
        <v>564</v>
      </c>
      <c r="J326" s="0" t="n">
        <v>1301</v>
      </c>
      <c r="K326" s="0" t="n">
        <v>-10266</v>
      </c>
      <c r="L326" s="0" t="n">
        <v>217140</v>
      </c>
      <c r="M326" s="0" t="n">
        <v>-9174.64</v>
      </c>
      <c r="N326" s="0" t="n">
        <v>129308</v>
      </c>
      <c r="O326" s="0" t="n">
        <v>135712</v>
      </c>
      <c r="P326" s="0" t="n">
        <v>-5734.15</v>
      </c>
      <c r="Q326" s="0" t="n">
        <v>129308</v>
      </c>
      <c r="R326" s="0" t="n">
        <v>136267.376297046</v>
      </c>
      <c r="S326" s="0" t="n">
        <v>136267.376297046</v>
      </c>
    </row>
    <row r="327" customFormat="false" ht="13.8" hidden="false" customHeight="false" outlineLevel="0" collapsed="false">
      <c r="A327" s="39" t="s">
        <v>1914</v>
      </c>
      <c r="B327" s="0" t="n">
        <v>14018</v>
      </c>
      <c r="C327" s="0" t="n">
        <v>9063</v>
      </c>
      <c r="D327" s="0" t="n">
        <v>431</v>
      </c>
      <c r="E327" s="0" t="n">
        <v>11323</v>
      </c>
      <c r="F327" s="0" t="n">
        <v>0</v>
      </c>
      <c r="G327" s="0" t="n">
        <v>1339</v>
      </c>
      <c r="H327" s="0" t="n">
        <v>0</v>
      </c>
      <c r="I327" s="0" t="n">
        <v>600</v>
      </c>
      <c r="J327" s="0" t="n">
        <v>4089</v>
      </c>
      <c r="K327" s="0" t="n">
        <v>-890</v>
      </c>
      <c r="L327" s="0" t="n">
        <v>12556</v>
      </c>
      <c r="M327" s="0" t="n">
        <v>-263</v>
      </c>
      <c r="N327" s="0" t="n">
        <v>5404</v>
      </c>
      <c r="O327" s="0" t="n">
        <v>6351</v>
      </c>
      <c r="P327" s="0" t="n">
        <v>-874</v>
      </c>
      <c r="Q327" s="0" t="n">
        <v>5477</v>
      </c>
      <c r="R327" s="0" t="n">
        <v>3987.68566321523</v>
      </c>
      <c r="S327" s="0" t="n">
        <v>3934.53593646432</v>
      </c>
    </row>
    <row r="328" customFormat="false" ht="13.8" hidden="false" customHeight="false" outlineLevel="0" collapsed="false">
      <c r="A328" s="39" t="s">
        <v>1922</v>
      </c>
      <c r="B328" s="0" t="n">
        <v>0</v>
      </c>
      <c r="C328" s="0" t="n">
        <v>7960</v>
      </c>
      <c r="D328" s="0" t="n">
        <v>0</v>
      </c>
      <c r="E328" s="0" t="n">
        <v>975</v>
      </c>
      <c r="F328" s="0" t="n">
        <v>0</v>
      </c>
      <c r="G328" s="0" t="n">
        <v>0</v>
      </c>
      <c r="H328" s="0" t="n">
        <v>0</v>
      </c>
      <c r="I328" s="0" t="n">
        <v>106</v>
      </c>
      <c r="J328" s="0" t="n">
        <v>549</v>
      </c>
      <c r="K328" s="0" t="n">
        <v>-441.55</v>
      </c>
      <c r="L328" s="0" t="n">
        <v>9592.83</v>
      </c>
      <c r="M328" s="0" t="n">
        <v>-441.55</v>
      </c>
      <c r="N328" s="0" t="n">
        <v>4275.65</v>
      </c>
      <c r="O328" s="0" t="n">
        <v>9592.83</v>
      </c>
      <c r="P328" s="0" t="n">
        <v>-441.55</v>
      </c>
      <c r="Q328" s="0" t="n">
        <v>4275.54</v>
      </c>
      <c r="R328" s="0" t="n">
        <v>2786.40190098982</v>
      </c>
      <c r="S328" s="0" t="n">
        <v>2786.47358882554</v>
      </c>
    </row>
    <row r="329" customFormat="false" ht="13.8" hidden="false" customHeight="false" outlineLevel="0" collapsed="false">
      <c r="A329" s="39" t="s">
        <v>1925</v>
      </c>
      <c r="B329" s="0" t="n">
        <v>1002065</v>
      </c>
      <c r="C329" s="0" t="n">
        <v>4500</v>
      </c>
      <c r="D329" s="0" t="n">
        <v>17610</v>
      </c>
      <c r="E329" s="0" t="n">
        <v>700</v>
      </c>
      <c r="F329" s="0" t="n">
        <v>0</v>
      </c>
      <c r="G329" s="0" t="n">
        <v>168882</v>
      </c>
      <c r="H329" s="0" t="n">
        <v>2527</v>
      </c>
      <c r="I329" s="0" t="n">
        <v>0</v>
      </c>
      <c r="J329" s="0" t="n">
        <v>20085</v>
      </c>
      <c r="K329" s="0" t="n">
        <v>0</v>
      </c>
      <c r="L329" s="0" t="n">
        <v>872562.99</v>
      </c>
      <c r="M329" s="0" t="n">
        <v>-1061.52</v>
      </c>
      <c r="N329" s="0" t="n">
        <v>841500.44</v>
      </c>
      <c r="O329" s="0" t="n">
        <v>872562.99</v>
      </c>
      <c r="P329" s="0" t="n">
        <v>-1061.52</v>
      </c>
      <c r="Q329" s="0" t="n">
        <v>841500.44</v>
      </c>
      <c r="R329" s="0" t="n">
        <v>902422.00266928</v>
      </c>
      <c r="S329" s="0" t="n">
        <v>902422.00266928</v>
      </c>
    </row>
    <row r="330" customFormat="false" ht="13.8" hidden="false" customHeight="false" outlineLevel="0" collapsed="false">
      <c r="A330" s="39" t="s">
        <v>1930</v>
      </c>
      <c r="B330" s="0" t="n">
        <v>417396</v>
      </c>
      <c r="C330" s="0" t="n">
        <v>0</v>
      </c>
      <c r="D330" s="0" t="n">
        <v>0</v>
      </c>
      <c r="E330" s="0" t="n">
        <v>2123</v>
      </c>
      <c r="F330" s="0" t="n">
        <v>0</v>
      </c>
      <c r="G330" s="0" t="n">
        <v>5950</v>
      </c>
      <c r="H330" s="0" t="n">
        <v>0</v>
      </c>
      <c r="I330" s="0" t="n">
        <v>895</v>
      </c>
      <c r="J330" s="0" t="n">
        <v>33644</v>
      </c>
      <c r="K330" s="0" t="n">
        <v>-61758.78</v>
      </c>
      <c r="L330" s="0" t="n">
        <v>460009.47</v>
      </c>
      <c r="M330" s="0" t="n">
        <v>-61758.78</v>
      </c>
      <c r="N330" s="0" t="n">
        <v>398250.69</v>
      </c>
      <c r="O330" s="0" t="n">
        <v>460009.37</v>
      </c>
      <c r="P330" s="0" t="n">
        <v>-61758.78</v>
      </c>
      <c r="Q330" s="0" t="n">
        <v>398250.69</v>
      </c>
      <c r="R330" s="0" t="n">
        <v>403843.081531722</v>
      </c>
      <c r="S330" s="0" t="n">
        <v>403843.081531722</v>
      </c>
    </row>
    <row r="331" customFormat="false" ht="13.8" hidden="false" customHeight="false" outlineLevel="0" collapsed="false">
      <c r="A331" s="39" t="s">
        <v>1934</v>
      </c>
      <c r="B331" s="0" t="n">
        <v>0</v>
      </c>
      <c r="C331" s="0" t="n">
        <v>219</v>
      </c>
      <c r="D331" s="0" t="n">
        <v>102</v>
      </c>
      <c r="E331" s="0" t="n">
        <v>296</v>
      </c>
      <c r="F331" s="0" t="n">
        <v>0</v>
      </c>
      <c r="G331" s="0" t="n">
        <v>0</v>
      </c>
      <c r="H331" s="0" t="n">
        <v>0</v>
      </c>
      <c r="I331" s="0" t="n">
        <v>900</v>
      </c>
      <c r="J331" s="0" t="n">
        <v>2159.72</v>
      </c>
      <c r="K331" s="0" t="n">
        <v>-577.63</v>
      </c>
      <c r="L331" s="0" t="n">
        <v>3679.54</v>
      </c>
      <c r="M331" s="0" t="n">
        <v>-577.63</v>
      </c>
      <c r="N331" s="0" t="n">
        <v>3101.91</v>
      </c>
      <c r="O331" s="0" t="n">
        <v>3679.54</v>
      </c>
      <c r="P331" s="0" t="n">
        <v>-577.63</v>
      </c>
      <c r="Q331" s="0" t="n">
        <v>3101.91</v>
      </c>
      <c r="R331" s="0" t="n">
        <v>3814.56042151629</v>
      </c>
      <c r="S331" s="0" t="n">
        <v>3814.56042151629</v>
      </c>
    </row>
    <row r="332" customFormat="false" ht="13.8" hidden="false" customHeight="false" outlineLevel="0" collapsed="false">
      <c r="A332" s="39" t="s">
        <v>1938</v>
      </c>
      <c r="B332" s="0" t="n">
        <v>0</v>
      </c>
      <c r="C332" s="0" t="n">
        <v>0</v>
      </c>
      <c r="D332" s="0" t="n">
        <v>0</v>
      </c>
      <c r="E332" s="0" t="n">
        <v>2130</v>
      </c>
      <c r="F332" s="0" t="n">
        <v>0</v>
      </c>
      <c r="G332" s="0" t="n">
        <v>3422</v>
      </c>
      <c r="H332" s="0" t="n">
        <v>85</v>
      </c>
      <c r="I332" s="0" t="n">
        <v>3400</v>
      </c>
      <c r="J332" s="0" t="n">
        <v>11032</v>
      </c>
      <c r="K332" s="0" t="n">
        <v>-714</v>
      </c>
      <c r="L332" s="0" t="n">
        <v>20070.01</v>
      </c>
      <c r="M332" s="0" t="n">
        <v>-393.59</v>
      </c>
      <c r="N332" s="0" t="n">
        <v>9323.305</v>
      </c>
      <c r="O332" s="0" t="n">
        <v>10035.005</v>
      </c>
      <c r="P332" s="0" t="n">
        <v>-711.7</v>
      </c>
      <c r="Q332" s="0" t="n">
        <v>9323.305</v>
      </c>
      <c r="R332" s="0" t="n">
        <v>7130.39321769555</v>
      </c>
      <c r="S332" s="0" t="n">
        <v>7130.39321769555</v>
      </c>
    </row>
    <row r="333" customFormat="false" ht="13.8" hidden="false" customHeight="false" outlineLevel="0" collapsed="false">
      <c r="A333" s="39" t="s">
        <v>1941</v>
      </c>
      <c r="B333" s="0" t="n">
        <v>62604</v>
      </c>
      <c r="C333" s="0" t="n">
        <v>104</v>
      </c>
      <c r="D333" s="0" t="n">
        <v>57268</v>
      </c>
      <c r="E333" s="0" t="n">
        <v>526452</v>
      </c>
      <c r="F333" s="0" t="n">
        <v>227590</v>
      </c>
      <c r="G333" s="0" t="n">
        <v>305305</v>
      </c>
      <c r="H333" s="0" t="n">
        <v>9415</v>
      </c>
      <c r="I333" s="0" t="n">
        <v>2440</v>
      </c>
      <c r="J333" s="0" t="n">
        <v>29831</v>
      </c>
      <c r="K333" s="0" t="n">
        <v>-320554.86</v>
      </c>
      <c r="L333" s="0" t="n">
        <v>722900.98</v>
      </c>
      <c r="M333" s="0" t="n">
        <v>-6389.98</v>
      </c>
      <c r="N333" s="0" t="n">
        <v>716511</v>
      </c>
      <c r="O333" s="0" t="n">
        <v>722900.98</v>
      </c>
      <c r="P333" s="0" t="n">
        <v>-6389.98</v>
      </c>
      <c r="Q333" s="0" t="n">
        <v>716511</v>
      </c>
      <c r="R333" s="0" t="n">
        <v>706283.806298154</v>
      </c>
      <c r="S333" s="0" t="n">
        <v>706283.806298154</v>
      </c>
    </row>
    <row r="334" customFormat="false" ht="13.8" hidden="false" customHeight="false" outlineLevel="0" collapsed="false">
      <c r="A334" s="39" t="s">
        <v>1948</v>
      </c>
      <c r="B334" s="0" t="n">
        <v>50</v>
      </c>
      <c r="C334" s="0" t="n">
        <v>26373</v>
      </c>
      <c r="D334" s="0" t="n">
        <v>23057</v>
      </c>
      <c r="E334" s="0" t="n">
        <v>21543</v>
      </c>
      <c r="F334" s="0" t="n">
        <v>251</v>
      </c>
      <c r="G334" s="0" t="n">
        <v>175</v>
      </c>
      <c r="H334" s="0" t="n">
        <v>0</v>
      </c>
      <c r="I334" s="0" t="n">
        <v>5704</v>
      </c>
      <c r="J334" s="0" t="n">
        <v>3160</v>
      </c>
      <c r="K334" s="0" t="n">
        <v>-3317.78</v>
      </c>
      <c r="L334" s="0" t="n">
        <v>415933.7</v>
      </c>
      <c r="M334" s="0" t="n">
        <v>-29140.37</v>
      </c>
      <c r="N334" s="0" t="n">
        <v>396793.27</v>
      </c>
      <c r="O334" s="0" t="n">
        <v>415933.7</v>
      </c>
      <c r="P334" s="0" t="n">
        <v>-29140.37</v>
      </c>
      <c r="Q334" s="0" t="n">
        <v>396793.27</v>
      </c>
      <c r="R334" s="0" t="n">
        <v>393932.804896546</v>
      </c>
      <c r="S334" s="0" t="n">
        <v>393932.804896546</v>
      </c>
    </row>
    <row r="335" customFormat="false" ht="13.8" hidden="false" customHeight="false" outlineLevel="0" collapsed="false">
      <c r="A335" s="39" t="s">
        <v>1959</v>
      </c>
      <c r="B335" s="0" t="n">
        <v>0</v>
      </c>
      <c r="C335" s="0" t="n">
        <v>3970</v>
      </c>
      <c r="D335" s="0" t="n">
        <v>0</v>
      </c>
      <c r="E335" s="0" t="n">
        <v>0</v>
      </c>
      <c r="F335" s="0" t="n">
        <v>0</v>
      </c>
      <c r="G335" s="0" t="n">
        <v>0</v>
      </c>
      <c r="H335" s="0" t="n">
        <v>0</v>
      </c>
      <c r="I335" s="0" t="n">
        <v>0</v>
      </c>
      <c r="J335" s="0" t="n">
        <v>0</v>
      </c>
      <c r="K335" s="0" t="n">
        <v>0</v>
      </c>
      <c r="L335" s="0" t="n">
        <v>3970</v>
      </c>
      <c r="M335" s="0" t="n">
        <v>0</v>
      </c>
      <c r="N335" s="0" t="n">
        <v>3970</v>
      </c>
      <c r="O335" s="0" t="n">
        <v>3970</v>
      </c>
      <c r="P335" s="0" t="n">
        <v>0</v>
      </c>
      <c r="Q335" s="0" t="n">
        <v>3970</v>
      </c>
      <c r="R335" s="0" t="n">
        <v>2746.06271193639</v>
      </c>
      <c r="S335" s="0" t="n">
        <v>2746.06271193639</v>
      </c>
    </row>
    <row r="336" customFormat="false" ht="13.8" hidden="false" customHeight="false" outlineLevel="0" collapsed="false">
      <c r="A336" s="32" t="s">
        <v>4004</v>
      </c>
      <c r="B336" s="0" t="n">
        <v>43635.29</v>
      </c>
      <c r="C336" s="0" t="n">
        <v>0</v>
      </c>
      <c r="D336" s="0" t="n">
        <v>0</v>
      </c>
      <c r="E336" s="0" t="n">
        <v>0</v>
      </c>
      <c r="F336" s="0" t="n">
        <v>0</v>
      </c>
      <c r="G336" s="0" t="n">
        <v>0</v>
      </c>
      <c r="H336" s="0" t="n">
        <v>0</v>
      </c>
      <c r="I336" s="0" t="n">
        <v>0</v>
      </c>
      <c r="J336" s="0" t="n">
        <v>5000</v>
      </c>
      <c r="K336" s="0" t="n">
        <v>-43070.16</v>
      </c>
      <c r="L336" s="0" t="n">
        <v>48635.29</v>
      </c>
      <c r="M336" s="0" t="n">
        <v>-43070.16</v>
      </c>
      <c r="N336" s="0" t="n">
        <v>1882.56</v>
      </c>
      <c r="O336" s="0" t="n">
        <v>48635.29</v>
      </c>
      <c r="P336" s="0" t="n">
        <v>-43070.16</v>
      </c>
      <c r="Q336" s="0" t="n">
        <v>1882.56</v>
      </c>
      <c r="R336" s="0" t="n">
        <v>1150.55575761581</v>
      </c>
      <c r="S336" s="0" t="n">
        <v>1150.55575761581</v>
      </c>
    </row>
    <row r="337" customFormat="false" ht="13.8" hidden="false" customHeight="false" outlineLevel="0" collapsed="false">
      <c r="A337" s="39" t="s">
        <v>1983</v>
      </c>
      <c r="B337" s="0" t="n">
        <v>0</v>
      </c>
      <c r="C337" s="0" t="n">
        <v>0</v>
      </c>
      <c r="D337" s="0" t="n">
        <v>0</v>
      </c>
      <c r="E337" s="0" t="n">
        <v>0</v>
      </c>
      <c r="F337" s="0" t="n">
        <v>0</v>
      </c>
      <c r="G337" s="0" t="n">
        <v>0</v>
      </c>
      <c r="H337" s="0" t="n">
        <v>0</v>
      </c>
      <c r="I337" s="0" t="n">
        <v>0</v>
      </c>
      <c r="J337" s="0" t="n">
        <v>3603</v>
      </c>
      <c r="K337" s="0" t="n">
        <v>-9934.4</v>
      </c>
      <c r="L337" s="0" t="n">
        <v>3603</v>
      </c>
      <c r="M337" s="0" t="n">
        <v>-9934.4</v>
      </c>
      <c r="N337" s="0" t="n">
        <v>-6331.2</v>
      </c>
      <c r="O337" s="0" t="n">
        <v>3603.2</v>
      </c>
      <c r="P337" s="0" t="n">
        <v>-9934.37</v>
      </c>
      <c r="Q337" s="0" t="n">
        <v>-6331.17</v>
      </c>
      <c r="R337" s="0" t="n">
        <v>-4007.9220931064</v>
      </c>
      <c r="S337" s="0" t="n">
        <v>-4007.94108448759</v>
      </c>
    </row>
    <row r="338" customFormat="false" ht="13.8" hidden="false" customHeight="false" outlineLevel="0" collapsed="false">
      <c r="A338" s="39" t="s">
        <v>1988</v>
      </c>
      <c r="B338" s="0" t="n">
        <v>12000</v>
      </c>
      <c r="C338" s="0" t="n">
        <v>0</v>
      </c>
      <c r="D338" s="0" t="n">
        <v>2777</v>
      </c>
      <c r="E338" s="0" t="n">
        <v>59818.86</v>
      </c>
      <c r="F338" s="0" t="n">
        <v>0</v>
      </c>
      <c r="G338" s="0" t="n">
        <v>1256</v>
      </c>
      <c r="H338" s="0" t="n">
        <v>0</v>
      </c>
      <c r="I338" s="0" t="n">
        <v>8740</v>
      </c>
      <c r="J338" s="0" t="n">
        <v>6846</v>
      </c>
      <c r="K338" s="0" t="n">
        <v>-4280.95</v>
      </c>
      <c r="L338" s="0" t="n">
        <v>91449</v>
      </c>
      <c r="M338" s="0" t="n">
        <v>-4280.95</v>
      </c>
      <c r="N338" s="0" t="n">
        <v>87168.04</v>
      </c>
      <c r="O338" s="0" t="n">
        <v>91444.83</v>
      </c>
      <c r="P338" s="0" t="n">
        <v>-4280.95</v>
      </c>
      <c r="Q338" s="0" t="n">
        <v>87163.87</v>
      </c>
      <c r="R338" s="0" t="n">
        <v>93725.5616992855</v>
      </c>
      <c r="S338" s="0" t="n">
        <v>93730.0456166733</v>
      </c>
    </row>
    <row r="339" customFormat="false" ht="13.8" hidden="false" customHeight="false" outlineLevel="0" collapsed="false">
      <c r="A339" s="39" t="s">
        <v>1992</v>
      </c>
      <c r="B339" s="0" t="n">
        <v>31444</v>
      </c>
      <c r="C339" s="0" t="n">
        <v>0</v>
      </c>
      <c r="D339" s="0" t="n">
        <v>5774</v>
      </c>
      <c r="E339" s="0" t="n">
        <v>114703</v>
      </c>
      <c r="F339" s="0" t="n">
        <v>4659</v>
      </c>
      <c r="G339" s="0" t="n">
        <v>93513</v>
      </c>
      <c r="H339" s="0" t="n">
        <v>3287</v>
      </c>
      <c r="I339" s="0" t="n">
        <v>2128</v>
      </c>
      <c r="J339" s="0" t="n">
        <v>6279</v>
      </c>
      <c r="K339" s="0" t="n">
        <v>-3777.03</v>
      </c>
      <c r="L339" s="0" t="n">
        <v>263700</v>
      </c>
      <c r="M339" s="0" t="n">
        <v>-3777.03</v>
      </c>
      <c r="N339" s="0" t="n">
        <v>129173.5</v>
      </c>
      <c r="O339" s="0" t="n">
        <v>133050.21</v>
      </c>
      <c r="P339" s="0" t="n">
        <v>-2676.73</v>
      </c>
      <c r="Q339" s="0" t="n">
        <v>130373.5</v>
      </c>
      <c r="R339" s="0" t="n">
        <v>141833.397546842</v>
      </c>
      <c r="S339" s="0" t="n">
        <v>140527.916931102</v>
      </c>
    </row>
    <row r="340" customFormat="false" ht="13.8" hidden="false" customHeight="false" outlineLevel="0" collapsed="false">
      <c r="A340" s="39" t="s">
        <v>1997</v>
      </c>
      <c r="B340" s="0" t="n">
        <v>329632.75</v>
      </c>
      <c r="C340" s="0" t="n">
        <v>11230</v>
      </c>
      <c r="D340" s="0" t="n">
        <v>167981.25</v>
      </c>
      <c r="E340" s="0" t="n">
        <v>630712.69</v>
      </c>
      <c r="F340" s="0" t="n">
        <v>0</v>
      </c>
      <c r="G340" s="0" t="n">
        <v>693352</v>
      </c>
      <c r="H340" s="0" t="n">
        <v>0</v>
      </c>
      <c r="I340" s="0" t="n">
        <v>5308.27</v>
      </c>
      <c r="J340" s="0" t="n">
        <v>74778.93</v>
      </c>
      <c r="K340" s="0" t="n">
        <v>-917555.53</v>
      </c>
      <c r="L340" s="0" t="n">
        <v>1780133.64</v>
      </c>
      <c r="M340" s="0" t="n">
        <v>-920636.59</v>
      </c>
      <c r="N340" s="0" t="n">
        <v>859497.05</v>
      </c>
      <c r="O340" s="0" t="n">
        <v>1820133.64</v>
      </c>
      <c r="P340" s="0" t="n">
        <v>-920636.59</v>
      </c>
      <c r="Q340" s="0" t="n">
        <v>899497.05</v>
      </c>
      <c r="R340" s="0" t="n">
        <v>542982.0718593</v>
      </c>
      <c r="S340" s="0" t="n">
        <v>518836.041725713</v>
      </c>
    </row>
    <row r="341" customFormat="false" ht="13.8" hidden="false" customHeight="false" outlineLevel="0" collapsed="false">
      <c r="A341" s="39" t="s">
        <v>2001</v>
      </c>
      <c r="B341" s="0" t="n">
        <v>538914</v>
      </c>
      <c r="C341" s="0" t="n">
        <v>13529</v>
      </c>
      <c r="D341" s="0" t="n">
        <v>0</v>
      </c>
      <c r="E341" s="0" t="n">
        <v>199255.51</v>
      </c>
      <c r="F341" s="0" t="n">
        <v>0</v>
      </c>
      <c r="G341" s="0" t="n">
        <v>50452</v>
      </c>
      <c r="H341" s="0" t="n">
        <v>0</v>
      </c>
      <c r="I341" s="0" t="n">
        <v>1168.75</v>
      </c>
      <c r="J341" s="0" t="n">
        <v>14527.41</v>
      </c>
      <c r="K341" s="0" t="n">
        <v>-6414.47</v>
      </c>
      <c r="L341" s="0" t="n">
        <v>803982.21</v>
      </c>
      <c r="M341" s="0" t="n">
        <v>-6414.47</v>
      </c>
      <c r="N341" s="0" t="n">
        <v>843083.59</v>
      </c>
      <c r="O341" s="0" t="n">
        <v>849498.06</v>
      </c>
      <c r="P341" s="0" t="n">
        <v>-6414.47</v>
      </c>
      <c r="Q341" s="0" t="n">
        <v>843083.59</v>
      </c>
      <c r="R341" s="0" t="n">
        <v>845536.465073548</v>
      </c>
      <c r="S341" s="0" t="n">
        <v>845536.465073548</v>
      </c>
    </row>
    <row r="342" customFormat="false" ht="13.8" hidden="false" customHeight="false" outlineLevel="0" collapsed="false">
      <c r="A342" s="39" t="s">
        <v>2004</v>
      </c>
      <c r="B342" s="0" t="n">
        <v>206280</v>
      </c>
      <c r="C342" s="0" t="n">
        <v>42942</v>
      </c>
      <c r="D342" s="0" t="n">
        <v>92307</v>
      </c>
      <c r="E342" s="0" t="n">
        <v>124666</v>
      </c>
      <c r="F342" s="0" t="n">
        <v>26747</v>
      </c>
      <c r="G342" s="0" t="n">
        <v>79370</v>
      </c>
      <c r="H342" s="0" t="n">
        <v>33615</v>
      </c>
      <c r="I342" s="0" t="n">
        <v>19065</v>
      </c>
      <c r="J342" s="0" t="n">
        <v>20325</v>
      </c>
      <c r="K342" s="0" t="n">
        <v>-3131</v>
      </c>
      <c r="L342" s="0" t="n">
        <v>304420.1725</v>
      </c>
      <c r="M342" s="0" t="n">
        <v>-1541.2175</v>
      </c>
      <c r="N342" s="0" t="n">
        <v>302141.355</v>
      </c>
      <c r="O342" s="0" t="n">
        <v>304420.17</v>
      </c>
      <c r="P342" s="0" t="n">
        <v>-2278.815</v>
      </c>
      <c r="Q342" s="0" t="n">
        <v>302141.355</v>
      </c>
      <c r="R342" s="0" t="n">
        <v>309791.218214216</v>
      </c>
      <c r="S342" s="0" t="n">
        <v>309791.218214216</v>
      </c>
    </row>
    <row r="343" customFormat="false" ht="13.8" hidden="false" customHeight="false" outlineLevel="0" collapsed="false">
      <c r="A343" s="39" t="s">
        <v>2009</v>
      </c>
      <c r="B343" s="0" t="n">
        <v>171184</v>
      </c>
      <c r="C343" s="0" t="n">
        <v>484821</v>
      </c>
      <c r="D343" s="0" t="n">
        <v>128100</v>
      </c>
      <c r="E343" s="0" t="n">
        <v>435359</v>
      </c>
      <c r="F343" s="0" t="n">
        <v>97540</v>
      </c>
      <c r="G343" s="0" t="n">
        <v>2227294</v>
      </c>
      <c r="H343" s="0" t="n">
        <v>3622</v>
      </c>
      <c r="I343" s="0" t="n">
        <v>12016</v>
      </c>
      <c r="J343" s="0" t="n">
        <v>57644</v>
      </c>
      <c r="K343" s="0" t="n">
        <v>-553864.78</v>
      </c>
      <c r="L343" s="0" t="n">
        <v>3886829.8</v>
      </c>
      <c r="M343" s="0" t="n">
        <v>-553864.78</v>
      </c>
      <c r="N343" s="0" t="n">
        <v>1665482.51</v>
      </c>
      <c r="O343" s="0" t="n">
        <v>1958020</v>
      </c>
      <c r="P343" s="0" t="n">
        <v>-284512</v>
      </c>
      <c r="Q343" s="0" t="n">
        <v>1673508</v>
      </c>
      <c r="R343" s="0" t="n">
        <v>1059407.61126147</v>
      </c>
      <c r="S343" s="0" t="n">
        <v>1054327.10660294</v>
      </c>
    </row>
    <row r="344" customFormat="false" ht="13.8" hidden="false" customHeight="false" outlineLevel="0" collapsed="false">
      <c r="A344" s="39" t="s">
        <v>2014</v>
      </c>
      <c r="B344" s="0" t="n">
        <v>428000</v>
      </c>
      <c r="C344" s="0" t="n">
        <v>323269</v>
      </c>
      <c r="D344" s="0" t="n">
        <v>307537</v>
      </c>
      <c r="E344" s="0" t="n">
        <v>276133</v>
      </c>
      <c r="F344" s="0" t="n">
        <v>283049</v>
      </c>
      <c r="G344" s="0" t="n">
        <v>279452</v>
      </c>
      <c r="H344" s="0" t="n">
        <v>12000</v>
      </c>
      <c r="I344" s="0" t="n">
        <v>7514</v>
      </c>
      <c r="J344" s="0" t="n">
        <v>36029</v>
      </c>
      <c r="K344" s="0" t="n">
        <v>0</v>
      </c>
      <c r="L344" s="0" t="n">
        <v>1927600.96</v>
      </c>
      <c r="M344" s="0" t="n">
        <v>0</v>
      </c>
      <c r="N344" s="0" t="n">
        <v>1927601.96</v>
      </c>
      <c r="O344" s="0" t="n">
        <v>1927398.96</v>
      </c>
      <c r="P344" s="0" t="n">
        <v>0</v>
      </c>
      <c r="Q344" s="0" t="n">
        <v>1927298.96</v>
      </c>
      <c r="R344" s="0" t="n">
        <v>1966100.40768088</v>
      </c>
      <c r="S344" s="0" t="n">
        <v>1966409.50784431</v>
      </c>
    </row>
    <row r="345" customFormat="false" ht="13.8" hidden="false" customHeight="false" outlineLevel="0" collapsed="false">
      <c r="A345" s="39" t="s">
        <v>2018</v>
      </c>
      <c r="B345" s="0" t="n">
        <v>0</v>
      </c>
      <c r="C345" s="0" t="n">
        <v>4414</v>
      </c>
      <c r="D345" s="0" t="n">
        <v>1047</v>
      </c>
      <c r="E345" s="0" t="n">
        <v>2882</v>
      </c>
      <c r="F345" s="0" t="n">
        <v>0</v>
      </c>
      <c r="G345" s="0" t="n">
        <v>806</v>
      </c>
      <c r="H345" s="0" t="n">
        <v>2175</v>
      </c>
      <c r="I345" s="0" t="n">
        <v>406</v>
      </c>
      <c r="J345" s="0" t="n">
        <v>668</v>
      </c>
      <c r="K345" s="0" t="n">
        <v>-2072.39</v>
      </c>
      <c r="L345" s="0" t="n">
        <v>12403.95</v>
      </c>
      <c r="M345" s="0" t="n">
        <v>-2072.39</v>
      </c>
      <c r="N345" s="0" t="n">
        <v>10331.56</v>
      </c>
      <c r="O345" s="0" t="n">
        <v>12540.75</v>
      </c>
      <c r="P345" s="0" t="n">
        <v>-2072.39</v>
      </c>
      <c r="Q345" s="0" t="n">
        <v>10468.36</v>
      </c>
      <c r="R345" s="0" t="n">
        <v>6319.23340023074</v>
      </c>
      <c r="S345" s="0" t="n">
        <v>6236.65397717387</v>
      </c>
    </row>
    <row r="346" customFormat="false" ht="13.8" hidden="false" customHeight="false" outlineLevel="0" collapsed="false">
      <c r="A346" s="39" t="s">
        <v>2021</v>
      </c>
      <c r="B346" s="0" t="n">
        <v>149150</v>
      </c>
      <c r="C346" s="0" t="n">
        <v>1555</v>
      </c>
      <c r="D346" s="0" t="n">
        <v>5145</v>
      </c>
      <c r="E346" s="0" t="n">
        <v>50223</v>
      </c>
      <c r="F346" s="0" t="n">
        <v>2362</v>
      </c>
      <c r="G346" s="0" t="n">
        <v>54373</v>
      </c>
      <c r="H346" s="0" t="n">
        <v>0</v>
      </c>
      <c r="I346" s="0" t="n">
        <v>100</v>
      </c>
      <c r="J346" s="0" t="n">
        <v>33103</v>
      </c>
      <c r="K346" s="0" t="n">
        <v>-70754.81</v>
      </c>
      <c r="L346" s="0" t="n">
        <v>269133</v>
      </c>
      <c r="M346" s="0" t="n">
        <v>-70754.81</v>
      </c>
      <c r="N346" s="0" t="n">
        <v>198378.58</v>
      </c>
      <c r="O346" s="0" t="n">
        <v>267148.39</v>
      </c>
      <c r="P346" s="0" t="n">
        <v>-70732.2</v>
      </c>
      <c r="Q346" s="0" t="n">
        <v>196416.19</v>
      </c>
      <c r="R346" s="0" t="n">
        <v>143006.39490348</v>
      </c>
      <c r="S346" s="0" t="n">
        <v>144435.168770311</v>
      </c>
    </row>
    <row r="347" customFormat="false" ht="13.8" hidden="false" customHeight="false" outlineLevel="0" collapsed="false">
      <c r="A347" s="39" t="s">
        <v>2027</v>
      </c>
      <c r="B347" s="0" t="n">
        <v>455734.17</v>
      </c>
      <c r="C347" s="0" t="n">
        <v>2001</v>
      </c>
      <c r="D347" s="0" t="n">
        <v>97926</v>
      </c>
      <c r="E347" s="0" t="n">
        <v>94112</v>
      </c>
      <c r="F347" s="0" t="n">
        <v>0</v>
      </c>
      <c r="G347" s="0" t="n">
        <v>5235</v>
      </c>
      <c r="H347" s="0" t="n">
        <v>0</v>
      </c>
      <c r="I347" s="0" t="n">
        <v>0</v>
      </c>
      <c r="J347" s="0" t="n">
        <v>6582</v>
      </c>
      <c r="K347" s="0" t="n">
        <v>-4380.42</v>
      </c>
      <c r="L347" s="0" t="n">
        <v>690356.83</v>
      </c>
      <c r="M347" s="0" t="n">
        <v>-4380.42</v>
      </c>
      <c r="N347" s="0" t="n">
        <v>685976.4</v>
      </c>
      <c r="O347" s="0" t="n">
        <v>690356.83</v>
      </c>
      <c r="P347" s="0" t="n">
        <v>-9378.42</v>
      </c>
      <c r="Q347" s="0" t="n">
        <v>685978.4</v>
      </c>
      <c r="R347" s="0" t="n">
        <v>662596.907531508</v>
      </c>
      <c r="S347" s="0" t="n">
        <v>662594.975701271</v>
      </c>
    </row>
    <row r="348" customFormat="false" ht="13.8" hidden="false" customHeight="false" outlineLevel="0" collapsed="false">
      <c r="A348" s="39" t="s">
        <v>2031</v>
      </c>
      <c r="B348" s="0" t="n">
        <v>58000</v>
      </c>
      <c r="C348" s="0" t="n">
        <v>19110</v>
      </c>
      <c r="D348" s="0" t="n">
        <v>16238</v>
      </c>
      <c r="E348" s="0" t="n">
        <v>27646.6</v>
      </c>
      <c r="F348" s="0" t="n">
        <v>8718</v>
      </c>
      <c r="G348" s="0" t="n">
        <v>69544</v>
      </c>
      <c r="H348" s="0" t="n">
        <v>1700</v>
      </c>
      <c r="I348" s="0" t="n">
        <v>5000</v>
      </c>
      <c r="J348" s="0" t="n">
        <v>16775</v>
      </c>
      <c r="K348" s="0" t="n">
        <v>-15243.58</v>
      </c>
      <c r="L348" s="0" t="n">
        <v>222692.22</v>
      </c>
      <c r="M348" s="0" t="n">
        <v>-15243.58</v>
      </c>
      <c r="N348" s="0" t="n">
        <v>102624.57</v>
      </c>
      <c r="O348" s="0" t="n">
        <v>111346.11</v>
      </c>
      <c r="P348" s="0" t="n">
        <v>-8721.54</v>
      </c>
      <c r="Q348" s="0" t="n">
        <v>102624.57</v>
      </c>
      <c r="R348" s="0" t="n">
        <v>63356.2821968449</v>
      </c>
      <c r="S348" s="0" t="n">
        <v>63356.2821968449</v>
      </c>
    </row>
    <row r="349" customFormat="false" ht="13.8" hidden="false" customHeight="false" outlineLevel="0" collapsed="false">
      <c r="A349" s="39" t="s">
        <v>2041</v>
      </c>
      <c r="B349" s="0" t="n">
        <v>0</v>
      </c>
      <c r="C349" s="0" t="n">
        <v>5062</v>
      </c>
      <c r="D349" s="0" t="n">
        <v>0</v>
      </c>
      <c r="E349" s="0" t="n">
        <v>33041</v>
      </c>
      <c r="F349" s="0" t="n">
        <v>0</v>
      </c>
      <c r="G349" s="0" t="n">
        <v>44497</v>
      </c>
      <c r="H349" s="0" t="n">
        <v>0</v>
      </c>
      <c r="I349" s="0" t="n">
        <v>612</v>
      </c>
      <c r="J349" s="0" t="n">
        <v>630</v>
      </c>
      <c r="K349" s="0" t="n">
        <v>-142655.82</v>
      </c>
      <c r="L349" s="0" t="n">
        <v>83850.51</v>
      </c>
      <c r="M349" s="0" t="n">
        <v>-142655.82</v>
      </c>
      <c r="N349" s="0" t="n">
        <v>-58806</v>
      </c>
      <c r="O349" s="0" t="n">
        <v>83850.31</v>
      </c>
      <c r="P349" s="0" t="n">
        <v>-142655.82</v>
      </c>
      <c r="Q349" s="0" t="n">
        <v>-58805.51</v>
      </c>
      <c r="R349" s="0" t="n">
        <v>-42815.0244924338</v>
      </c>
      <c r="S349" s="0" t="n">
        <v>-42815.3812508736</v>
      </c>
    </row>
    <row r="350" customFormat="false" ht="13.8" hidden="false" customHeight="false" outlineLevel="0" collapsed="false">
      <c r="A350" s="39" t="s">
        <v>2046</v>
      </c>
      <c r="B350" s="0" t="n">
        <v>42194</v>
      </c>
      <c r="C350" s="0" t="n">
        <v>0</v>
      </c>
      <c r="D350" s="0" t="n">
        <v>0</v>
      </c>
      <c r="E350" s="0" t="n">
        <v>0</v>
      </c>
      <c r="F350" s="0" t="n">
        <v>0</v>
      </c>
      <c r="G350" s="0" t="n">
        <v>25</v>
      </c>
      <c r="H350" s="0" t="n">
        <v>0</v>
      </c>
      <c r="I350" s="0" t="n">
        <v>4204</v>
      </c>
      <c r="J350" s="0" t="n">
        <v>2059</v>
      </c>
      <c r="K350" s="0" t="n">
        <v>-29616.88</v>
      </c>
      <c r="L350" s="0" t="n">
        <v>48484.16</v>
      </c>
      <c r="M350" s="0" t="n">
        <v>-29616.88</v>
      </c>
      <c r="N350" s="0" t="n">
        <v>18867.28</v>
      </c>
      <c r="O350" s="0" t="n">
        <v>48484.16</v>
      </c>
      <c r="P350" s="0" t="n">
        <v>-29616.88</v>
      </c>
      <c r="Q350" s="0" t="n">
        <v>18867.28</v>
      </c>
      <c r="R350" s="0" t="n">
        <v>20297.3633747267</v>
      </c>
      <c r="S350" s="0" t="n">
        <v>20297.3633747267</v>
      </c>
    </row>
    <row r="351" customFormat="false" ht="13.8" hidden="false" customHeight="false" outlineLevel="0" collapsed="false">
      <c r="A351" s="39" t="s">
        <v>2050</v>
      </c>
      <c r="B351" s="0" t="n">
        <v>79736</v>
      </c>
      <c r="C351" s="0" t="n">
        <v>7669</v>
      </c>
      <c r="D351" s="0" t="n">
        <v>87229</v>
      </c>
      <c r="E351" s="0" t="n">
        <v>47130</v>
      </c>
      <c r="F351" s="0" t="n">
        <v>11326</v>
      </c>
      <c r="G351" s="0" t="n">
        <v>22297</v>
      </c>
      <c r="H351" s="0" t="n">
        <v>7387</v>
      </c>
      <c r="I351" s="0" t="n">
        <v>0</v>
      </c>
      <c r="J351" s="0" t="n">
        <v>6870</v>
      </c>
      <c r="K351" s="0" t="n">
        <v>-57710.47</v>
      </c>
      <c r="L351" s="0" t="n">
        <v>169223.77</v>
      </c>
      <c r="M351" s="0" t="n">
        <v>-13265.88</v>
      </c>
      <c r="N351" s="0" t="n">
        <v>155957.88</v>
      </c>
      <c r="O351" s="0" t="n">
        <v>169223.77</v>
      </c>
      <c r="P351" s="0" t="n">
        <v>-13265.88</v>
      </c>
      <c r="Q351" s="0" t="n">
        <v>155957.88</v>
      </c>
      <c r="R351" s="0" t="n">
        <v>158898.607357923</v>
      </c>
      <c r="S351" s="0" t="n">
        <v>158898.607357923</v>
      </c>
    </row>
    <row r="352" customFormat="false" ht="13.8" hidden="false" customHeight="false" outlineLevel="0" collapsed="false">
      <c r="A352" s="39" t="s">
        <v>2055</v>
      </c>
      <c r="B352" s="0" t="n">
        <v>0</v>
      </c>
      <c r="C352" s="0" t="n">
        <v>0</v>
      </c>
      <c r="D352" s="0" t="n">
        <v>0</v>
      </c>
      <c r="E352" s="0" t="n">
        <v>0</v>
      </c>
      <c r="F352" s="0" t="n">
        <v>0</v>
      </c>
      <c r="G352" s="0" t="n">
        <v>0</v>
      </c>
      <c r="H352" s="0" t="n">
        <v>0</v>
      </c>
      <c r="I352" s="0" t="n">
        <v>0</v>
      </c>
      <c r="J352" s="0" t="n">
        <v>0</v>
      </c>
      <c r="K352" s="0" t="n">
        <v>0</v>
      </c>
      <c r="L352" s="0" t="n">
        <v>0</v>
      </c>
      <c r="M352" s="0" t="n">
        <v>0</v>
      </c>
      <c r="N352" s="0" t="n">
        <v>0</v>
      </c>
      <c r="O352" s="0" t="n">
        <v>0</v>
      </c>
      <c r="P352" s="0" t="n">
        <v>0</v>
      </c>
      <c r="Q352" s="0" t="n">
        <v>0</v>
      </c>
      <c r="R352" s="0" t="n">
        <v>0</v>
      </c>
      <c r="S352" s="0" t="n">
        <v>0</v>
      </c>
    </row>
    <row r="353" customFormat="false" ht="13.8" hidden="false" customHeight="false" outlineLevel="0" collapsed="false">
      <c r="A353" s="39" t="s">
        <v>2058</v>
      </c>
      <c r="B353" s="0" t="n">
        <v>0</v>
      </c>
      <c r="C353" s="0" t="n">
        <v>0</v>
      </c>
      <c r="D353" s="0" t="n">
        <v>0</v>
      </c>
      <c r="E353" s="0" t="n">
        <v>2965</v>
      </c>
      <c r="F353" s="0" t="n">
        <v>0</v>
      </c>
      <c r="G353" s="0" t="n">
        <v>28320</v>
      </c>
      <c r="H353" s="0" t="n">
        <v>1887</v>
      </c>
      <c r="I353" s="0" t="n">
        <v>1703</v>
      </c>
      <c r="J353" s="0" t="n">
        <v>3241</v>
      </c>
      <c r="K353" s="0" t="n">
        <v>-616.87</v>
      </c>
      <c r="L353" s="0" t="n">
        <v>37816.53</v>
      </c>
      <c r="M353" s="0" t="n">
        <v>-616.87</v>
      </c>
      <c r="N353" s="0" t="n">
        <v>17068.73</v>
      </c>
      <c r="O353" s="0" t="n">
        <v>18908.26</v>
      </c>
      <c r="P353" s="0" t="n">
        <v>-1839.53</v>
      </c>
      <c r="Q353" s="0" t="n">
        <v>17068.73</v>
      </c>
      <c r="R353" s="0" t="n">
        <v>9787.74101371676</v>
      </c>
      <c r="S353" s="0" t="n">
        <v>9787.74101371676</v>
      </c>
    </row>
    <row r="354" customFormat="false" ht="13.8" hidden="false" customHeight="false" outlineLevel="0" collapsed="false">
      <c r="A354" s="39" t="s">
        <v>2061</v>
      </c>
      <c r="B354" s="0" t="n">
        <v>28057</v>
      </c>
      <c r="C354" s="0" t="n">
        <v>0</v>
      </c>
      <c r="D354" s="0" t="n">
        <v>5000</v>
      </c>
      <c r="E354" s="0" t="n">
        <v>1827</v>
      </c>
      <c r="F354" s="0" t="n">
        <v>0</v>
      </c>
      <c r="G354" s="0" t="n">
        <v>70838</v>
      </c>
      <c r="H354" s="0" t="n">
        <v>0</v>
      </c>
      <c r="I354" s="0" t="n">
        <v>32</v>
      </c>
      <c r="J354" s="0" t="n">
        <v>9133</v>
      </c>
      <c r="K354" s="0" t="n">
        <v>-16038.75</v>
      </c>
      <c r="L354" s="0" t="n">
        <v>114889.01</v>
      </c>
      <c r="M354" s="0" t="n">
        <v>-13442.845</v>
      </c>
      <c r="N354" s="0" t="n">
        <v>101446.165</v>
      </c>
      <c r="O354" s="0" t="n">
        <v>57444.505</v>
      </c>
      <c r="P354" s="0" t="n">
        <v>-10100.76</v>
      </c>
      <c r="Q354" s="0" t="n">
        <v>47343.745</v>
      </c>
      <c r="R354" s="0" t="n">
        <v>46667.979169907</v>
      </c>
      <c r="S354" s="0" t="n">
        <v>99998.1626947117</v>
      </c>
    </row>
    <row r="355" customFormat="false" ht="13.8" hidden="false" customHeight="false" outlineLevel="0" collapsed="false">
      <c r="A355" s="39" t="s">
        <v>2066</v>
      </c>
      <c r="B355" s="0" t="n">
        <v>129127</v>
      </c>
      <c r="C355" s="0" t="n">
        <v>14179</v>
      </c>
      <c r="D355" s="0" t="n">
        <v>1649</v>
      </c>
      <c r="E355" s="0" t="n">
        <v>51320</v>
      </c>
      <c r="F355" s="0" t="n">
        <v>0</v>
      </c>
      <c r="G355" s="0" t="n">
        <v>7448</v>
      </c>
      <c r="H355" s="0" t="n">
        <v>0</v>
      </c>
      <c r="I355" s="0" t="n">
        <v>882</v>
      </c>
      <c r="J355" s="0" t="n">
        <v>57151</v>
      </c>
      <c r="K355" s="0" t="n">
        <v>-25805</v>
      </c>
      <c r="L355" s="0" t="n">
        <v>261951</v>
      </c>
      <c r="M355" s="0" t="n">
        <v>-27395</v>
      </c>
      <c r="N355" s="0" t="n">
        <v>234556</v>
      </c>
      <c r="O355" s="0" t="n">
        <v>261951</v>
      </c>
      <c r="P355" s="0" t="n">
        <v>-27395</v>
      </c>
      <c r="Q355" s="0" t="n">
        <v>234556</v>
      </c>
      <c r="R355" s="0" t="n">
        <v>156044.601619966</v>
      </c>
      <c r="S355" s="0" t="n">
        <v>156044.601619966</v>
      </c>
    </row>
    <row r="356" customFormat="false" ht="13.8" hidden="false" customHeight="false" outlineLevel="0" collapsed="false">
      <c r="A356" s="39" t="s">
        <v>2071</v>
      </c>
      <c r="B356" s="0" t="n">
        <v>111010</v>
      </c>
      <c r="C356" s="0" t="n">
        <v>45784</v>
      </c>
      <c r="D356" s="0" t="n">
        <v>311214</v>
      </c>
      <c r="E356" s="0" t="n">
        <v>34009</v>
      </c>
      <c r="F356" s="0" t="n">
        <v>26787</v>
      </c>
      <c r="G356" s="0" t="n">
        <v>49215</v>
      </c>
      <c r="H356" s="0" t="n">
        <v>102</v>
      </c>
      <c r="I356" s="0" t="n">
        <v>2041</v>
      </c>
      <c r="J356" s="0" t="n">
        <v>13305</v>
      </c>
      <c r="K356" s="0" t="n">
        <v>-6036.13</v>
      </c>
      <c r="L356" s="0" t="n">
        <v>593477.22</v>
      </c>
      <c r="M356" s="0" t="n">
        <v>-6036.13</v>
      </c>
      <c r="N356" s="0" t="n">
        <v>587441.08</v>
      </c>
      <c r="O356" s="0" t="n">
        <v>593586.26</v>
      </c>
      <c r="P356" s="0" t="n">
        <v>-6016.13</v>
      </c>
      <c r="Q356" s="0" t="n">
        <v>587570.13</v>
      </c>
      <c r="R356" s="0" t="n">
        <v>691295.403671918</v>
      </c>
      <c r="S356" s="0" t="n">
        <v>691143.572141878</v>
      </c>
    </row>
    <row r="357" customFormat="false" ht="13.8" hidden="false" customHeight="false" outlineLevel="0" collapsed="false">
      <c r="A357" s="39" t="s">
        <v>2075</v>
      </c>
      <c r="B357" s="0" t="n">
        <v>0</v>
      </c>
      <c r="C357" s="0" t="n">
        <v>15187</v>
      </c>
      <c r="D357" s="0" t="n">
        <v>69221</v>
      </c>
      <c r="E357" s="0" t="n">
        <v>119112</v>
      </c>
      <c r="F357" s="0" t="n">
        <v>152893</v>
      </c>
      <c r="G357" s="0" t="n">
        <v>52918</v>
      </c>
      <c r="H357" s="0" t="n">
        <v>13367</v>
      </c>
      <c r="I357" s="0" t="n">
        <v>1180</v>
      </c>
      <c r="J357" s="0" t="n">
        <v>14607</v>
      </c>
      <c r="K357" s="0" t="n">
        <v>-3903.55</v>
      </c>
      <c r="L357" s="0" t="n">
        <v>438713.18</v>
      </c>
      <c r="M357" s="0" t="n">
        <v>-3903.55</v>
      </c>
      <c r="N357" s="0" t="n">
        <v>434809.63</v>
      </c>
      <c r="O357" s="0" t="n">
        <v>458713.18</v>
      </c>
      <c r="P357" s="0" t="n">
        <v>-3903.55</v>
      </c>
      <c r="Q357" s="0" t="n">
        <v>454809.63</v>
      </c>
      <c r="R357" s="0" t="n">
        <v>521750.53933386</v>
      </c>
      <c r="S357" s="0" t="n">
        <v>498806.85015411</v>
      </c>
    </row>
    <row r="358" customFormat="false" ht="13.8" hidden="false" customHeight="false" outlineLevel="0" collapsed="false">
      <c r="A358" s="39" t="s">
        <v>2079</v>
      </c>
      <c r="B358" s="0" t="n">
        <v>142019</v>
      </c>
      <c r="C358" s="0" t="n">
        <v>0</v>
      </c>
      <c r="D358" s="0" t="n">
        <v>35107</v>
      </c>
      <c r="E358" s="0" t="n">
        <v>16658</v>
      </c>
      <c r="F358" s="0" t="n">
        <v>0</v>
      </c>
      <c r="G358" s="0" t="n">
        <v>218386</v>
      </c>
      <c r="H358" s="0" t="n">
        <v>36459</v>
      </c>
      <c r="I358" s="0" t="n">
        <v>2414</v>
      </c>
      <c r="J358" s="0" t="n">
        <v>15013</v>
      </c>
      <c r="K358" s="0" t="n">
        <v>-75376</v>
      </c>
      <c r="L358" s="0" t="n">
        <v>423750.67</v>
      </c>
      <c r="M358" s="0" t="n">
        <v>-62958.7</v>
      </c>
      <c r="N358" s="0" t="n">
        <v>360791.97</v>
      </c>
      <c r="O358" s="0" t="n">
        <v>423750.67</v>
      </c>
      <c r="P358" s="0" t="n">
        <v>-62958.7</v>
      </c>
      <c r="Q358" s="0" t="n">
        <v>360791.97</v>
      </c>
      <c r="R358" s="0" t="n">
        <v>346201.424584206</v>
      </c>
      <c r="S358" s="0" t="n">
        <v>346201.424584206</v>
      </c>
    </row>
    <row r="359" customFormat="false" ht="13.8" hidden="false" customHeight="false" outlineLevel="0" collapsed="false">
      <c r="A359" s="39" t="s">
        <v>2084</v>
      </c>
      <c r="B359" s="0" t="n">
        <v>425256.93</v>
      </c>
      <c r="C359" s="0" t="n">
        <v>75255</v>
      </c>
      <c r="D359" s="0" t="n">
        <v>0</v>
      </c>
      <c r="E359" s="0" t="n">
        <v>590163.04</v>
      </c>
      <c r="F359" s="0" t="n">
        <v>3927.47</v>
      </c>
      <c r="G359" s="0" t="n">
        <v>664167.2</v>
      </c>
      <c r="H359" s="0" t="n">
        <v>34465.6</v>
      </c>
      <c r="I359" s="0" t="n">
        <v>400</v>
      </c>
      <c r="J359" s="0" t="n">
        <v>29961.61</v>
      </c>
      <c r="K359" s="0" t="n">
        <v>-24947.09</v>
      </c>
      <c r="L359" s="0" t="n">
        <v>1823596.85</v>
      </c>
      <c r="M359" s="0" t="n">
        <v>-24947.09</v>
      </c>
      <c r="N359" s="0" t="n">
        <v>1798649.76</v>
      </c>
      <c r="O359" s="0" t="n">
        <v>1823596.85</v>
      </c>
      <c r="P359" s="0" t="n">
        <v>-24947.09</v>
      </c>
      <c r="Q359" s="0" t="n">
        <v>1798649.76</v>
      </c>
      <c r="R359" s="0" t="n">
        <v>1823907.10151611</v>
      </c>
      <c r="S359" s="0" t="n">
        <v>1823907.10151611</v>
      </c>
    </row>
    <row r="360" customFormat="false" ht="13.8" hidden="false" customHeight="false" outlineLevel="0" collapsed="false">
      <c r="A360" s="39" t="s">
        <v>2091</v>
      </c>
      <c r="B360" s="0" t="n">
        <v>21794</v>
      </c>
      <c r="C360" s="0" t="n">
        <v>4006.68</v>
      </c>
      <c r="D360" s="0" t="n">
        <v>4632</v>
      </c>
      <c r="E360" s="0" t="n">
        <v>46151.5</v>
      </c>
      <c r="F360" s="0" t="n">
        <v>15468</v>
      </c>
      <c r="G360" s="0" t="n">
        <v>22127.5</v>
      </c>
      <c r="H360" s="0" t="n">
        <v>1032</v>
      </c>
      <c r="I360" s="0" t="n">
        <v>393</v>
      </c>
      <c r="J360" s="0" t="n">
        <v>9946</v>
      </c>
      <c r="K360" s="0" t="n">
        <v>-1250.95</v>
      </c>
      <c r="L360" s="0" t="n">
        <v>116011.1</v>
      </c>
      <c r="M360" s="0" t="n">
        <v>-1250.95</v>
      </c>
      <c r="N360" s="0" t="n">
        <v>113903</v>
      </c>
      <c r="O360" s="0" t="n">
        <v>116011.1</v>
      </c>
      <c r="P360" s="0" t="n">
        <v>-2108.1</v>
      </c>
      <c r="Q360" s="0" t="n">
        <v>113902</v>
      </c>
      <c r="R360" s="0" t="n">
        <v>90034.0591023272</v>
      </c>
      <c r="S360" s="0" t="n">
        <v>90034.8495542868</v>
      </c>
    </row>
    <row r="361" customFormat="false" ht="13.8" hidden="false" customHeight="false" outlineLevel="0" collapsed="false">
      <c r="A361" s="39" t="s">
        <v>2094</v>
      </c>
      <c r="B361" s="0" t="n">
        <v>0</v>
      </c>
      <c r="C361" s="0" t="n">
        <v>0</v>
      </c>
      <c r="D361" s="0" t="n">
        <v>1291</v>
      </c>
      <c r="E361" s="0" t="n">
        <v>11155</v>
      </c>
      <c r="F361" s="0" t="n">
        <v>3661</v>
      </c>
      <c r="G361" s="0" t="n">
        <v>4857</v>
      </c>
      <c r="H361" s="0" t="n">
        <v>2358</v>
      </c>
      <c r="I361" s="0" t="n">
        <v>696</v>
      </c>
      <c r="J361" s="0" t="n">
        <v>2091</v>
      </c>
      <c r="K361" s="0" t="n">
        <v>-888.25</v>
      </c>
      <c r="L361" s="0" t="n">
        <v>26117.21</v>
      </c>
      <c r="M361" s="0" t="n">
        <v>-888.25</v>
      </c>
      <c r="N361" s="0" t="n">
        <v>11915.87</v>
      </c>
      <c r="O361" s="0" t="n">
        <v>13081.1</v>
      </c>
      <c r="P361" s="0" t="n">
        <v>-1143.73</v>
      </c>
      <c r="Q361" s="0" t="n">
        <v>11938.37</v>
      </c>
      <c r="R361" s="0" t="n">
        <v>12810.1672174021</v>
      </c>
      <c r="S361" s="0" t="n">
        <v>12786.0241591461</v>
      </c>
    </row>
    <row r="362" customFormat="false" ht="13.8" hidden="false" customHeight="false" outlineLevel="0" collapsed="false">
      <c r="A362" s="39" t="s">
        <v>2097</v>
      </c>
      <c r="B362" s="0" t="n">
        <v>0</v>
      </c>
      <c r="C362" s="0" t="n">
        <v>2049</v>
      </c>
      <c r="D362" s="0" t="n">
        <v>0</v>
      </c>
      <c r="E362" s="0" t="n">
        <v>2405</v>
      </c>
      <c r="F362" s="0" t="n">
        <v>0</v>
      </c>
      <c r="G362" s="0" t="n">
        <v>15714</v>
      </c>
      <c r="H362" s="0" t="n">
        <v>0</v>
      </c>
      <c r="I362" s="0" t="n">
        <v>597</v>
      </c>
      <c r="J362" s="0" t="n">
        <v>230</v>
      </c>
      <c r="K362" s="0" t="n">
        <v>-14900</v>
      </c>
      <c r="L362" s="0" t="n">
        <v>20998.13</v>
      </c>
      <c r="M362" s="0" t="n">
        <v>-14900</v>
      </c>
      <c r="N362" s="0" t="n">
        <v>6098.48</v>
      </c>
      <c r="O362" s="0" t="n">
        <v>20496.12</v>
      </c>
      <c r="P362" s="0" t="n">
        <v>-7905</v>
      </c>
      <c r="Q362" s="0" t="n">
        <v>12591.12</v>
      </c>
      <c r="R362" s="0" t="n">
        <v>7600.63907339003</v>
      </c>
      <c r="S362" s="0" t="n">
        <v>3681.35204622683</v>
      </c>
    </row>
    <row r="363" customFormat="false" ht="13.8" hidden="false" customHeight="false" outlineLevel="0" collapsed="false">
      <c r="A363" s="39" t="s">
        <v>2100</v>
      </c>
      <c r="B363" s="0" t="n">
        <v>162775</v>
      </c>
      <c r="C363" s="0" t="n">
        <v>80833</v>
      </c>
      <c r="D363" s="0" t="n">
        <v>61027.68</v>
      </c>
      <c r="E363" s="0" t="n">
        <v>42694.59</v>
      </c>
      <c r="F363" s="0" t="n">
        <v>2491</v>
      </c>
      <c r="G363" s="0" t="n">
        <v>82705</v>
      </c>
      <c r="H363" s="0" t="n">
        <v>27460</v>
      </c>
      <c r="I363" s="0" t="n">
        <v>29114.86</v>
      </c>
      <c r="J363" s="0" t="n">
        <v>0</v>
      </c>
      <c r="K363" s="0" t="n">
        <v>-6049.98</v>
      </c>
      <c r="L363" s="0" t="n">
        <v>505019.65</v>
      </c>
      <c r="M363" s="0" t="n">
        <v>-6050</v>
      </c>
      <c r="N363" s="0" t="n">
        <v>498960.65</v>
      </c>
      <c r="O363" s="0" t="n">
        <v>499270.21</v>
      </c>
      <c r="P363" s="0" t="n">
        <v>-342291.97</v>
      </c>
      <c r="Q363" s="0" t="n">
        <v>156978.24</v>
      </c>
      <c r="R363" s="0" t="n">
        <v>141478.74758758</v>
      </c>
      <c r="S363" s="0" t="n">
        <v>449694.988665211</v>
      </c>
    </row>
    <row r="364" customFormat="false" ht="13.8" hidden="false" customHeight="false" outlineLevel="0" collapsed="false">
      <c r="A364" s="39" t="s">
        <v>2103</v>
      </c>
      <c r="B364" s="0" t="n">
        <v>23675.75</v>
      </c>
      <c r="C364" s="0" t="n">
        <v>0</v>
      </c>
      <c r="D364" s="0" t="n">
        <v>0</v>
      </c>
      <c r="E364" s="0" t="n">
        <v>0</v>
      </c>
      <c r="F364" s="0" t="n">
        <v>0</v>
      </c>
      <c r="G364" s="0" t="n">
        <v>41120</v>
      </c>
      <c r="H364" s="0" t="n">
        <v>0</v>
      </c>
      <c r="I364" s="0" t="n">
        <v>0</v>
      </c>
      <c r="J364" s="0" t="n">
        <v>0</v>
      </c>
      <c r="K364" s="0" t="n">
        <v>-72613</v>
      </c>
      <c r="L364" s="0" t="n">
        <v>64795.8</v>
      </c>
      <c r="M364" s="0" t="n">
        <v>-72613</v>
      </c>
      <c r="N364" s="0" t="n">
        <v>-7817.3</v>
      </c>
      <c r="O364" s="0" t="n">
        <v>64795.75</v>
      </c>
      <c r="P364" s="0" t="n">
        <v>-72613</v>
      </c>
      <c r="Q364" s="0" t="n">
        <v>-7817.25</v>
      </c>
      <c r="R364" s="0" t="n">
        <v>-7964.65134284159</v>
      </c>
      <c r="S364" s="0" t="n">
        <v>-7964.70228563696</v>
      </c>
    </row>
    <row r="365" customFormat="false" ht="13.8" hidden="false" customHeight="false" outlineLevel="0" collapsed="false">
      <c r="A365" s="39" t="s">
        <v>2106</v>
      </c>
      <c r="B365" s="0" t="e">
        <f aca="false">#N/A</f>
        <v>#N/A</v>
      </c>
      <c r="C365" s="0" t="e">
        <f aca="false">#N/A</f>
        <v>#N/A</v>
      </c>
      <c r="D365" s="0" t="e">
        <f aca="false">#N/A</f>
        <v>#N/A</v>
      </c>
      <c r="E365" s="0" t="e">
        <f aca="false">#N/A</f>
        <v>#N/A</v>
      </c>
      <c r="F365" s="0" t="e">
        <f aca="false">#N/A</f>
        <v>#N/A</v>
      </c>
      <c r="G365" s="0" t="e">
        <f aca="false">#N/A</f>
        <v>#N/A</v>
      </c>
      <c r="H365" s="0" t="e">
        <f aca="false">#N/A</f>
        <v>#N/A</v>
      </c>
      <c r="I365" s="0" t="e">
        <f aca="false">#N/A</f>
        <v>#N/A</v>
      </c>
      <c r="J365" s="0" t="e">
        <f aca="false">#N/A</f>
        <v>#N/A</v>
      </c>
      <c r="K365" s="0" t="e">
        <f aca="false">#N/A</f>
        <v>#N/A</v>
      </c>
      <c r="L365" s="0" t="e">
        <f aca="false">#N/A</f>
        <v>#N/A</v>
      </c>
      <c r="M365" s="0" t="e">
        <f aca="false">#N/A</f>
        <v>#N/A</v>
      </c>
      <c r="N365" s="0" t="e">
        <f aca="false">#N/A</f>
        <v>#N/A</v>
      </c>
      <c r="O365" s="0" t="e">
        <f aca="false">#N/A</f>
        <v>#N/A</v>
      </c>
      <c r="P365" s="0" t="e">
        <f aca="false">#N/A</f>
        <v>#N/A</v>
      </c>
      <c r="Q365" s="0" t="e">
        <f aca="false">#N/A</f>
        <v>#N/A</v>
      </c>
      <c r="R365" s="0" t="e">
        <f aca="false"/>
        <v>#N/A</v>
      </c>
      <c r="S365" s="0" t="e">
        <f aca="false"/>
        <v>#N/A</v>
      </c>
    </row>
    <row r="366" customFormat="false" ht="13.8" hidden="false" customHeight="false" outlineLevel="0" collapsed="false">
      <c r="A366" s="39" t="s">
        <v>2109</v>
      </c>
      <c r="B366" s="0" t="n">
        <v>153303.51</v>
      </c>
      <c r="C366" s="0" t="n">
        <v>0</v>
      </c>
      <c r="D366" s="0" t="n">
        <v>299630</v>
      </c>
      <c r="E366" s="0" t="n">
        <v>38433.4</v>
      </c>
      <c r="F366" s="0" t="n">
        <v>0</v>
      </c>
      <c r="G366" s="0" t="n">
        <v>0</v>
      </c>
      <c r="H366" s="0" t="n">
        <v>0</v>
      </c>
      <c r="I366" s="0" t="n">
        <v>0</v>
      </c>
      <c r="J366" s="0" t="n">
        <v>850</v>
      </c>
      <c r="K366" s="0" t="n">
        <v>0</v>
      </c>
      <c r="L366" s="0" t="n">
        <v>602945.26</v>
      </c>
      <c r="M366" s="0" t="n">
        <v>-17734.11</v>
      </c>
      <c r="N366" s="0" t="n">
        <v>583211.25</v>
      </c>
      <c r="O366" s="0" t="n">
        <v>602945.26</v>
      </c>
      <c r="P366" s="0" t="n">
        <v>-17734.11</v>
      </c>
      <c r="Q366" s="0" t="n">
        <v>583211.25</v>
      </c>
      <c r="R366" s="0" t="n">
        <v>559625.996065089</v>
      </c>
      <c r="S366" s="0" t="n">
        <v>559625.996065089</v>
      </c>
    </row>
    <row r="367" customFormat="false" ht="13.8" hidden="false" customHeight="false" outlineLevel="0" collapsed="false">
      <c r="A367" s="39" t="s">
        <v>2113</v>
      </c>
      <c r="B367" s="0" t="n">
        <v>3409</v>
      </c>
      <c r="C367" s="0" t="n">
        <v>850</v>
      </c>
      <c r="D367" s="0" t="n">
        <v>7527</v>
      </c>
      <c r="E367" s="0" t="n">
        <v>8750</v>
      </c>
      <c r="F367" s="0" t="n">
        <v>584</v>
      </c>
      <c r="G367" s="0" t="n">
        <v>2705</v>
      </c>
      <c r="H367" s="0" t="n">
        <v>0</v>
      </c>
      <c r="I367" s="0" t="n">
        <v>850</v>
      </c>
      <c r="J367" s="0" t="n">
        <v>1050</v>
      </c>
      <c r="K367" s="0" t="n">
        <v>-700</v>
      </c>
      <c r="L367" s="0" t="n">
        <v>25727.77</v>
      </c>
      <c r="M367" s="0" t="n">
        <v>-700</v>
      </c>
      <c r="N367" s="0" t="n">
        <v>25027.8</v>
      </c>
      <c r="O367" s="0" t="n">
        <v>25727.77</v>
      </c>
      <c r="P367" s="0" t="n">
        <v>-700</v>
      </c>
      <c r="Q367" s="0" t="n">
        <v>25027.77</v>
      </c>
      <c r="R367" s="0" t="n">
        <v>19141.0493877487</v>
      </c>
      <c r="S367" s="0" t="n">
        <v>19141.072331522</v>
      </c>
    </row>
    <row r="368" customFormat="false" ht="13.8" hidden="false" customHeight="false" outlineLevel="0" collapsed="false">
      <c r="A368" s="39" t="s">
        <v>2116</v>
      </c>
      <c r="B368" s="0" t="n">
        <v>2383</v>
      </c>
      <c r="C368" s="0" t="n">
        <v>53324</v>
      </c>
      <c r="D368" s="0" t="n">
        <v>134259</v>
      </c>
      <c r="E368" s="0" t="n">
        <v>45986</v>
      </c>
      <c r="F368" s="0" t="n">
        <v>32008</v>
      </c>
      <c r="G368" s="0" t="n">
        <v>908</v>
      </c>
      <c r="H368" s="0" t="n">
        <v>36416</v>
      </c>
      <c r="I368" s="0" t="n">
        <v>3178</v>
      </c>
      <c r="J368" s="0" t="n">
        <v>6714</v>
      </c>
      <c r="K368" s="0" t="n">
        <v>-974.66</v>
      </c>
      <c r="L368" s="0" t="n">
        <v>318134.85</v>
      </c>
      <c r="M368" s="0" t="n">
        <v>-974.66</v>
      </c>
      <c r="N368" s="0" t="n">
        <v>317159.39</v>
      </c>
      <c r="O368" s="0" t="n">
        <v>318134.05</v>
      </c>
      <c r="P368" s="0" t="n">
        <v>-974.66</v>
      </c>
      <c r="Q368" s="0" t="n">
        <v>317159.39</v>
      </c>
      <c r="R368" s="0" t="n">
        <v>341199.122848479</v>
      </c>
      <c r="S368" s="0" t="n">
        <v>341199.122848479</v>
      </c>
    </row>
    <row r="369" customFormat="false" ht="13.8" hidden="false" customHeight="false" outlineLevel="0" collapsed="false">
      <c r="A369" s="39" t="s">
        <v>2120</v>
      </c>
      <c r="B369" s="0" t="n">
        <v>0</v>
      </c>
      <c r="C369" s="0" t="n">
        <v>0</v>
      </c>
      <c r="D369" s="0" t="n">
        <v>9461</v>
      </c>
      <c r="E369" s="0" t="n">
        <v>0</v>
      </c>
      <c r="F369" s="0" t="n">
        <v>0</v>
      </c>
      <c r="G369" s="0" t="n">
        <v>0</v>
      </c>
      <c r="H369" s="0" t="n">
        <v>0</v>
      </c>
      <c r="I369" s="0" t="n">
        <v>1646</v>
      </c>
      <c r="J369" s="0" t="n">
        <v>4133.5</v>
      </c>
      <c r="K369" s="0" t="n">
        <v>-8023.86</v>
      </c>
      <c r="L369" s="0" t="n">
        <v>15241.59</v>
      </c>
      <c r="M369" s="0" t="n">
        <v>-8023.86</v>
      </c>
      <c r="N369" s="0" t="n">
        <v>3608.86</v>
      </c>
      <c r="O369" s="0" t="n">
        <v>8135.39</v>
      </c>
      <c r="P369" s="0" t="n">
        <v>-4304.93</v>
      </c>
      <c r="Q369" s="0" t="n">
        <v>3830.46</v>
      </c>
      <c r="R369" s="0" t="n">
        <v>3294.00896512156</v>
      </c>
      <c r="S369" s="0" t="n">
        <v>3103.44376233366</v>
      </c>
    </row>
    <row r="370" customFormat="false" ht="13.8" hidden="false" customHeight="false" outlineLevel="0" collapsed="false">
      <c r="A370" s="39" t="s">
        <v>2125</v>
      </c>
      <c r="B370" s="0" t="n">
        <v>136980.56</v>
      </c>
      <c r="C370" s="0" t="n">
        <v>59985</v>
      </c>
      <c r="D370" s="0" t="n">
        <v>12571</v>
      </c>
      <c r="E370" s="0" t="n">
        <v>57077.45</v>
      </c>
      <c r="F370" s="0" t="n">
        <v>288</v>
      </c>
      <c r="G370" s="0" t="n">
        <v>150139.58</v>
      </c>
      <c r="H370" s="0" t="n">
        <v>175</v>
      </c>
      <c r="I370" s="0" t="n">
        <v>424</v>
      </c>
      <c r="J370" s="0" t="n">
        <v>8458</v>
      </c>
      <c r="K370" s="0" t="n">
        <v>-1242.12</v>
      </c>
      <c r="L370" s="0" t="n">
        <v>426110.77</v>
      </c>
      <c r="M370" s="0" t="n">
        <v>-1242.12</v>
      </c>
      <c r="N370" s="0" t="n">
        <v>211688.53</v>
      </c>
      <c r="O370" s="0" t="n">
        <v>213707.83</v>
      </c>
      <c r="P370" s="0" t="n">
        <v>-1374.3</v>
      </c>
      <c r="Q370" s="0" t="n">
        <v>212333.55</v>
      </c>
      <c r="R370" s="0" t="n">
        <v>146871.849911355</v>
      </c>
      <c r="S370" s="0" t="n">
        <v>146425.687349528</v>
      </c>
    </row>
    <row r="371" customFormat="false" ht="13.8" hidden="false" customHeight="false" outlineLevel="0" collapsed="false">
      <c r="A371" s="39" t="s">
        <v>2128</v>
      </c>
      <c r="B371" s="0" t="n">
        <v>0</v>
      </c>
      <c r="C371" s="0" t="n">
        <v>0</v>
      </c>
      <c r="D371" s="0" t="n">
        <v>0</v>
      </c>
      <c r="E371" s="0" t="n">
        <v>0</v>
      </c>
      <c r="F371" s="0" t="n">
        <v>0</v>
      </c>
      <c r="G371" s="0" t="n">
        <v>0</v>
      </c>
      <c r="H371" s="0" t="n">
        <v>0</v>
      </c>
      <c r="I371" s="0" t="n">
        <v>0</v>
      </c>
      <c r="J371" s="0" t="n">
        <v>0</v>
      </c>
      <c r="K371" s="0" t="n">
        <v>-8235.33</v>
      </c>
      <c r="L371" s="0" t="n">
        <v>9153.95</v>
      </c>
      <c r="M371" s="0" t="n">
        <v>-8235.33</v>
      </c>
      <c r="N371" s="0" t="n">
        <v>918.62</v>
      </c>
      <c r="O371" s="0" t="n">
        <v>9153.95</v>
      </c>
      <c r="P371" s="0" t="n">
        <v>-8235.33</v>
      </c>
      <c r="Q371" s="0" t="n">
        <v>918.62</v>
      </c>
      <c r="R371" s="0" t="n">
        <v>726.124979127494</v>
      </c>
      <c r="S371" s="0" t="n">
        <v>726.124979127494</v>
      </c>
    </row>
    <row r="372" customFormat="false" ht="13.8" hidden="false" customHeight="false" outlineLevel="0" collapsed="false">
      <c r="A372" s="39" t="s">
        <v>2131</v>
      </c>
      <c r="B372" s="0" t="n">
        <v>0</v>
      </c>
      <c r="C372" s="0" t="n">
        <v>21639</v>
      </c>
      <c r="D372" s="0" t="n">
        <v>6952</v>
      </c>
      <c r="E372" s="0" t="n">
        <v>58472</v>
      </c>
      <c r="F372" s="0" t="n">
        <v>61344</v>
      </c>
      <c r="G372" s="0" t="n">
        <v>75697</v>
      </c>
      <c r="H372" s="0" t="n">
        <v>572</v>
      </c>
      <c r="I372" s="0" t="n">
        <v>9559</v>
      </c>
      <c r="J372" s="0" t="n">
        <v>17448</v>
      </c>
      <c r="K372" s="0" t="n">
        <v>-4466.19</v>
      </c>
      <c r="L372" s="0" t="n">
        <v>255654.03</v>
      </c>
      <c r="M372" s="0" t="n">
        <v>-4466.19</v>
      </c>
      <c r="N372" s="0" t="n">
        <v>251187.84</v>
      </c>
      <c r="O372" s="0" t="n">
        <v>255654.03</v>
      </c>
      <c r="P372" s="0" t="n">
        <v>-4466.19</v>
      </c>
      <c r="Q372" s="0" t="n">
        <v>251187.84</v>
      </c>
      <c r="R372" s="0" t="n">
        <v>144038.925199176</v>
      </c>
      <c r="S372" s="0" t="n">
        <v>144038.925199176</v>
      </c>
    </row>
    <row r="373" customFormat="false" ht="13.8" hidden="false" customHeight="false" outlineLevel="0" collapsed="false">
      <c r="A373" s="39" t="s">
        <v>2135</v>
      </c>
      <c r="B373" s="0" t="n">
        <v>1262437.01</v>
      </c>
      <c r="C373" s="0" t="n">
        <v>82941.01</v>
      </c>
      <c r="D373" s="0" t="n">
        <v>587706.87</v>
      </c>
      <c r="E373" s="0" t="n">
        <v>383927.5</v>
      </c>
      <c r="F373" s="0" t="n">
        <v>18000</v>
      </c>
      <c r="G373" s="0" t="n">
        <v>268624.85</v>
      </c>
      <c r="H373" s="0" t="n">
        <v>118019</v>
      </c>
      <c r="I373" s="0" t="n">
        <v>2325.92</v>
      </c>
      <c r="J373" s="0" t="n">
        <v>130374.86</v>
      </c>
      <c r="K373" s="0" t="n">
        <v>-619075.73</v>
      </c>
      <c r="L373" s="0" t="n">
        <v>3136813.9</v>
      </c>
      <c r="M373" s="0" t="n">
        <v>-619075.7</v>
      </c>
      <c r="N373" s="0" t="n">
        <v>2517738.19</v>
      </c>
      <c r="O373" s="0" t="n">
        <v>3136813.92</v>
      </c>
      <c r="P373" s="0" t="n">
        <v>-619075.73</v>
      </c>
      <c r="Q373" s="0" t="n">
        <v>2517738.19</v>
      </c>
      <c r="R373" s="0" t="n">
        <v>2918301.24177937</v>
      </c>
      <c r="S373" s="0" t="n">
        <v>2918301.24177937</v>
      </c>
    </row>
    <row r="374" customFormat="false" ht="13.8" hidden="false" customHeight="false" outlineLevel="0" collapsed="false">
      <c r="A374" s="39" t="s">
        <v>2139</v>
      </c>
      <c r="B374" s="0" t="n">
        <v>227180</v>
      </c>
      <c r="C374" s="0" t="n">
        <v>8651</v>
      </c>
      <c r="D374" s="0" t="n">
        <v>110708</v>
      </c>
      <c r="E374" s="0" t="n">
        <v>125728</v>
      </c>
      <c r="F374" s="0" t="n">
        <v>0</v>
      </c>
      <c r="G374" s="0" t="n">
        <v>57596</v>
      </c>
      <c r="H374" s="0" t="n">
        <v>0</v>
      </c>
      <c r="I374" s="0" t="n">
        <v>225</v>
      </c>
      <c r="J374" s="0" t="n">
        <v>13476</v>
      </c>
      <c r="K374" s="0" t="n">
        <v>-6250.69</v>
      </c>
      <c r="L374" s="0" t="n">
        <v>482304.85</v>
      </c>
      <c r="M374" s="0" t="n">
        <v>-6250.69</v>
      </c>
      <c r="N374" s="0" t="n">
        <v>235383.56</v>
      </c>
      <c r="O374" s="0" t="n">
        <v>238853.49</v>
      </c>
      <c r="P374" s="0" t="n">
        <v>-3469.93</v>
      </c>
      <c r="Q374" s="0" t="n">
        <v>235383.56</v>
      </c>
      <c r="R374" s="0" t="n">
        <v>276936.428214847</v>
      </c>
      <c r="S374" s="0" t="n">
        <v>276936.428214847</v>
      </c>
    </row>
    <row r="375" customFormat="false" ht="13.8" hidden="false" customHeight="false" outlineLevel="0" collapsed="false">
      <c r="A375" s="39" t="s">
        <v>2142</v>
      </c>
      <c r="B375" s="0" t="n">
        <v>318552.28</v>
      </c>
      <c r="C375" s="0" t="n">
        <v>11757</v>
      </c>
      <c r="D375" s="0" t="n">
        <v>511</v>
      </c>
      <c r="E375" s="0" t="n">
        <v>63136</v>
      </c>
      <c r="F375" s="0" t="n">
        <v>6369</v>
      </c>
      <c r="G375" s="0" t="n">
        <v>174655</v>
      </c>
      <c r="H375" s="0" t="n">
        <v>109479</v>
      </c>
      <c r="I375" s="0" t="n">
        <v>3518</v>
      </c>
      <c r="J375" s="0" t="n">
        <v>8563</v>
      </c>
      <c r="K375" s="0" t="n">
        <v>-223546.35</v>
      </c>
      <c r="L375" s="0" t="n">
        <v>658313.97</v>
      </c>
      <c r="M375" s="0" t="n">
        <v>-184903.35</v>
      </c>
      <c r="N375" s="0" t="n">
        <v>472521.08</v>
      </c>
      <c r="O375" s="0" t="n">
        <v>721971.3</v>
      </c>
      <c r="P375" s="0" t="n">
        <v>-224456.2</v>
      </c>
      <c r="Q375" s="0" t="n">
        <v>497515.1</v>
      </c>
      <c r="R375" s="0" t="n">
        <v>392388.220808646</v>
      </c>
      <c r="S375" s="0" t="n">
        <v>372675.534623532</v>
      </c>
    </row>
    <row r="376" customFormat="false" ht="13.8" hidden="false" customHeight="false" outlineLevel="0" collapsed="false">
      <c r="A376" s="39" t="s">
        <v>2145</v>
      </c>
      <c r="B376" s="0" t="n">
        <v>25300</v>
      </c>
      <c r="C376" s="0" t="n">
        <v>429</v>
      </c>
      <c r="D376" s="0" t="n">
        <v>29166</v>
      </c>
      <c r="E376" s="0" t="n">
        <v>209186</v>
      </c>
      <c r="F376" s="0" t="n">
        <v>18637</v>
      </c>
      <c r="G376" s="0" t="n">
        <v>11711</v>
      </c>
      <c r="H376" s="0" t="n">
        <v>308</v>
      </c>
      <c r="I376" s="0" t="n">
        <v>0</v>
      </c>
      <c r="J376" s="0" t="n">
        <v>11427</v>
      </c>
      <c r="K376" s="0" t="n">
        <v>-309036.99</v>
      </c>
      <c r="L376" s="0" t="n">
        <v>299579.93</v>
      </c>
      <c r="M376" s="0" t="n">
        <v>-309036.99</v>
      </c>
      <c r="N376" s="0" t="n">
        <v>-9457.06</v>
      </c>
      <c r="O376" s="0" t="n">
        <v>149789.965</v>
      </c>
      <c r="P376" s="0" t="n">
        <v>-154518.495</v>
      </c>
      <c r="Q376" s="0" t="n">
        <v>-4728.53</v>
      </c>
      <c r="R376" s="0" t="n">
        <v>-5424.49612985621</v>
      </c>
      <c r="S376" s="0" t="n">
        <v>-10848.9922597124</v>
      </c>
    </row>
    <row r="377" customFormat="false" ht="13.8" hidden="false" customHeight="false" outlineLevel="0" collapsed="false">
      <c r="A377" s="39" t="s">
        <v>2149</v>
      </c>
      <c r="B377" s="0" t="n">
        <v>108608</v>
      </c>
      <c r="C377" s="0" t="n">
        <v>0</v>
      </c>
      <c r="D377" s="0" t="n">
        <v>6030</v>
      </c>
      <c r="E377" s="0" t="n">
        <v>62601</v>
      </c>
      <c r="F377" s="0" t="n">
        <v>26362</v>
      </c>
      <c r="G377" s="0" t="n">
        <v>0</v>
      </c>
      <c r="H377" s="0" t="n">
        <v>61654</v>
      </c>
      <c r="I377" s="0" t="n">
        <v>497</v>
      </c>
      <c r="J377" s="0" t="n">
        <v>8076</v>
      </c>
      <c r="K377" s="0" t="n">
        <v>-1685.33</v>
      </c>
      <c r="L377" s="0" t="n">
        <v>275920.01</v>
      </c>
      <c r="M377" s="0" t="n">
        <v>-1685.33</v>
      </c>
      <c r="N377" s="0" t="n">
        <v>135972.63</v>
      </c>
      <c r="O377" s="0" t="n">
        <v>137952.96</v>
      </c>
      <c r="P377" s="0" t="n">
        <v>-1981.95</v>
      </c>
      <c r="Q377" s="0" t="n">
        <v>135971.01</v>
      </c>
      <c r="R377" s="0" t="n">
        <v>136366.605294595</v>
      </c>
      <c r="S377" s="0" t="n">
        <v>136368.230007838</v>
      </c>
    </row>
    <row r="378" customFormat="false" ht="13.8" hidden="false" customHeight="false" outlineLevel="0" collapsed="false">
      <c r="A378" s="39" t="s">
        <v>2154</v>
      </c>
      <c r="B378" s="0" t="n">
        <v>497152</v>
      </c>
      <c r="C378" s="0" t="n">
        <v>11003</v>
      </c>
      <c r="D378" s="0" t="n">
        <v>143154</v>
      </c>
      <c r="E378" s="0" t="n">
        <v>198358</v>
      </c>
      <c r="F378" s="0" t="n">
        <v>0</v>
      </c>
      <c r="G378" s="0" t="n">
        <v>145724</v>
      </c>
      <c r="H378" s="0" t="n">
        <v>0</v>
      </c>
      <c r="I378" s="0" t="n">
        <v>17285</v>
      </c>
      <c r="J378" s="0" t="n">
        <v>28227</v>
      </c>
      <c r="K378" s="0" t="n">
        <v>-2761</v>
      </c>
      <c r="L378" s="0" t="n">
        <v>936347.255</v>
      </c>
      <c r="M378" s="0" t="n">
        <v>-3789.985</v>
      </c>
      <c r="N378" s="0" t="n">
        <v>932557.27</v>
      </c>
      <c r="O378" s="0" t="n">
        <v>936372.255</v>
      </c>
      <c r="P378" s="0" t="n">
        <v>-3789.985</v>
      </c>
      <c r="Q378" s="0" t="n">
        <v>932582.27</v>
      </c>
      <c r="R378" s="0" t="n">
        <v>1014556.7300567</v>
      </c>
      <c r="S378" s="0" t="n">
        <v>1014529.53254387</v>
      </c>
    </row>
    <row r="379" customFormat="false" ht="13.8" hidden="false" customHeight="false" outlineLevel="0" collapsed="false">
      <c r="A379" s="39" t="s">
        <v>2162</v>
      </c>
      <c r="B379" s="0" t="n">
        <v>178280</v>
      </c>
      <c r="C379" s="0" t="n">
        <v>40106</v>
      </c>
      <c r="D379" s="0" t="n">
        <v>0</v>
      </c>
      <c r="E379" s="0" t="n">
        <v>15469</v>
      </c>
      <c r="F379" s="0" t="n">
        <v>0</v>
      </c>
      <c r="G379" s="0" t="n">
        <v>9771</v>
      </c>
      <c r="H379" s="0" t="n">
        <v>0</v>
      </c>
      <c r="I379" s="0" t="n">
        <v>1713</v>
      </c>
      <c r="J379" s="0" t="n">
        <v>17866</v>
      </c>
      <c r="K379" s="0" t="n">
        <v>-4433.13</v>
      </c>
      <c r="L379" s="0" t="n">
        <v>267798.44</v>
      </c>
      <c r="M379" s="0" t="n">
        <v>-4433.13</v>
      </c>
      <c r="N379" s="0" t="n">
        <v>263365.39</v>
      </c>
      <c r="O379" s="0" t="n">
        <v>267798.44</v>
      </c>
      <c r="P379" s="0" t="n">
        <v>-7433.13</v>
      </c>
      <c r="Q379" s="0" t="n">
        <v>260365.39</v>
      </c>
      <c r="R379" s="0" t="n">
        <v>180095.639535963</v>
      </c>
      <c r="S379" s="0" t="n">
        <v>182170.749897628</v>
      </c>
    </row>
    <row r="380" customFormat="false" ht="13.8" hidden="false" customHeight="false" outlineLevel="0" collapsed="false">
      <c r="A380" s="39" t="s">
        <v>2167</v>
      </c>
      <c r="B380" s="0" t="n">
        <v>461174</v>
      </c>
      <c r="C380" s="0" t="n">
        <v>12310.75</v>
      </c>
      <c r="D380" s="0" t="n">
        <v>7297</v>
      </c>
      <c r="E380" s="0" t="n">
        <v>33468</v>
      </c>
      <c r="F380" s="0" t="n">
        <v>9054</v>
      </c>
      <c r="G380" s="0" t="n">
        <v>58395</v>
      </c>
      <c r="H380" s="0" t="n">
        <v>5081</v>
      </c>
      <c r="I380" s="0" t="n">
        <v>6228</v>
      </c>
      <c r="J380" s="0" t="n">
        <v>35809</v>
      </c>
      <c r="K380" s="0" t="n">
        <v>-4160.71</v>
      </c>
      <c r="L380" s="0" t="n">
        <v>502194.2</v>
      </c>
      <c r="M380" s="0" t="n">
        <v>-4160.71</v>
      </c>
      <c r="N380" s="0" t="n">
        <v>339754.25</v>
      </c>
      <c r="O380" s="0" t="n">
        <v>341157.37</v>
      </c>
      <c r="P380" s="0" t="n">
        <v>-7580.21</v>
      </c>
      <c r="Q380" s="0" t="n">
        <v>340577.09</v>
      </c>
      <c r="R380" s="0" t="n">
        <v>328968.560249244</v>
      </c>
      <c r="S380" s="0" t="n">
        <v>328173.766653129</v>
      </c>
    </row>
    <row r="381" customFormat="false" ht="13.8" hidden="false" customHeight="false" outlineLevel="0" collapsed="false">
      <c r="A381" s="39" t="s">
        <v>2178</v>
      </c>
      <c r="B381" s="0" t="n">
        <v>104650</v>
      </c>
      <c r="C381" s="0" t="n">
        <v>95000</v>
      </c>
      <c r="D381" s="0" t="n">
        <v>133490</v>
      </c>
      <c r="E381" s="0" t="n">
        <v>40937</v>
      </c>
      <c r="F381" s="0" t="n">
        <v>115272</v>
      </c>
      <c r="G381" s="0" t="n">
        <v>182960</v>
      </c>
      <c r="H381" s="0" t="n">
        <v>10525</v>
      </c>
      <c r="I381" s="0" t="n">
        <v>4161</v>
      </c>
      <c r="J381" s="0" t="n">
        <v>11943</v>
      </c>
      <c r="K381" s="0" t="n">
        <v>-882.67</v>
      </c>
      <c r="L381" s="0" t="n">
        <v>692755.89</v>
      </c>
      <c r="M381" s="0" t="n">
        <v>-882.67</v>
      </c>
      <c r="N381" s="0" t="n">
        <v>691873.16</v>
      </c>
      <c r="O381" s="0" t="n">
        <v>692755.84</v>
      </c>
      <c r="P381" s="0" t="n">
        <v>-882.67</v>
      </c>
      <c r="Q381" s="0" t="n">
        <v>691873.16</v>
      </c>
      <c r="R381" s="0" t="n">
        <v>705802.332783626</v>
      </c>
      <c r="S381" s="0" t="n">
        <v>705802.332783626</v>
      </c>
    </row>
    <row r="382" customFormat="false" ht="13.8" hidden="false" customHeight="false" outlineLevel="0" collapsed="false">
      <c r="A382" s="39" t="s">
        <v>2183</v>
      </c>
      <c r="B382" s="0" t="n">
        <v>18000</v>
      </c>
      <c r="C382" s="0" t="n">
        <v>0</v>
      </c>
      <c r="D382" s="0" t="n">
        <v>10</v>
      </c>
      <c r="E382" s="0" t="n">
        <v>1357</v>
      </c>
      <c r="F382" s="0" t="n">
        <v>1045</v>
      </c>
      <c r="G382" s="0" t="n">
        <v>11850</v>
      </c>
      <c r="H382" s="0" t="n">
        <v>10915</v>
      </c>
      <c r="I382" s="0" t="n">
        <v>0</v>
      </c>
      <c r="J382" s="0" t="n">
        <v>2008</v>
      </c>
      <c r="K382" s="0" t="n">
        <v>-27236.98</v>
      </c>
      <c r="L382" s="0" t="n">
        <v>45189</v>
      </c>
      <c r="M382" s="0" t="n">
        <v>-27236.98</v>
      </c>
      <c r="N382" s="0" t="n">
        <v>7708.75</v>
      </c>
      <c r="O382" s="0" t="n">
        <v>26098.03</v>
      </c>
      <c r="P382" s="0" t="n">
        <v>-14389.68</v>
      </c>
      <c r="Q382" s="0" t="n">
        <v>11708.35</v>
      </c>
      <c r="R382" s="0" t="n">
        <v>8449.37379663199</v>
      </c>
      <c r="S382" s="0" t="n">
        <v>5563.04776119495</v>
      </c>
    </row>
    <row r="383" customFormat="false" ht="13.8" hidden="false" customHeight="false" outlineLevel="0" collapsed="false">
      <c r="A383" s="39" t="s">
        <v>2186</v>
      </c>
      <c r="B383" s="0" t="n">
        <v>54800</v>
      </c>
      <c r="C383" s="0" t="n">
        <v>3947</v>
      </c>
      <c r="D383" s="0" t="n">
        <v>18040</v>
      </c>
      <c r="E383" s="0" t="n">
        <v>12520</v>
      </c>
      <c r="F383" s="0" t="n">
        <v>747</v>
      </c>
      <c r="G383" s="0" t="n">
        <v>7244</v>
      </c>
      <c r="H383" s="0" t="n">
        <v>0</v>
      </c>
      <c r="I383" s="0" t="n">
        <v>2801</v>
      </c>
      <c r="J383" s="0" t="n">
        <v>7878</v>
      </c>
      <c r="K383" s="0" t="n">
        <v>-975</v>
      </c>
      <c r="L383" s="0" t="n">
        <v>88860.12</v>
      </c>
      <c r="M383" s="0" t="n">
        <v>-975</v>
      </c>
      <c r="N383" s="0" t="n">
        <v>87885.12</v>
      </c>
      <c r="O383" s="0" t="n">
        <v>80868.12</v>
      </c>
      <c r="P383" s="0" t="n">
        <v>-975.5</v>
      </c>
      <c r="Q383" s="0" t="n">
        <v>79892.62</v>
      </c>
      <c r="R383" s="0" t="n">
        <v>85676.5542973403</v>
      </c>
      <c r="S383" s="0" t="n">
        <v>94247.6821464645</v>
      </c>
    </row>
    <row r="384" customFormat="false" ht="13.8" hidden="false" customHeight="false" outlineLevel="0" collapsed="false">
      <c r="A384" s="39" t="s">
        <v>2191</v>
      </c>
      <c r="B384" s="0" t="n">
        <v>265110</v>
      </c>
      <c r="C384" s="0" t="n">
        <v>0</v>
      </c>
      <c r="D384" s="0" t="n">
        <v>0</v>
      </c>
      <c r="E384" s="0" t="n">
        <v>31535.66</v>
      </c>
      <c r="F384" s="0" t="n">
        <v>0</v>
      </c>
      <c r="G384" s="0" t="n">
        <v>16191.9</v>
      </c>
      <c r="H384" s="0" t="n">
        <v>0</v>
      </c>
      <c r="I384" s="0" t="n">
        <v>350</v>
      </c>
      <c r="J384" s="0" t="n">
        <v>11834.5</v>
      </c>
      <c r="K384" s="0" t="n">
        <v>-226708.13</v>
      </c>
      <c r="L384" s="0" t="n">
        <v>269122.14</v>
      </c>
      <c r="M384" s="0" t="n">
        <v>-185681.57</v>
      </c>
      <c r="N384" s="0" t="n">
        <v>83440.57</v>
      </c>
      <c r="O384" s="0" t="n">
        <v>269122.14</v>
      </c>
      <c r="P384" s="0" t="n">
        <v>-185681.57</v>
      </c>
      <c r="Q384" s="0" t="n">
        <v>83440.57</v>
      </c>
      <c r="R384" s="0" t="n">
        <v>80393.6404162631</v>
      </c>
      <c r="S384" s="0" t="n">
        <v>80393.6404162631</v>
      </c>
    </row>
    <row r="385" customFormat="false" ht="13.8" hidden="false" customHeight="false" outlineLevel="0" collapsed="false">
      <c r="A385" s="39" t="s">
        <v>2196</v>
      </c>
      <c r="B385" s="0" t="n">
        <v>16466</v>
      </c>
      <c r="C385" s="0" t="n">
        <v>11005</v>
      </c>
      <c r="D385" s="0" t="n">
        <v>19</v>
      </c>
      <c r="E385" s="0" t="n">
        <v>49000</v>
      </c>
      <c r="F385" s="0" t="n">
        <v>577</v>
      </c>
      <c r="G385" s="0" t="n">
        <v>58904.8</v>
      </c>
      <c r="H385" s="0" t="n">
        <v>2787</v>
      </c>
      <c r="I385" s="0" t="n">
        <v>2570</v>
      </c>
      <c r="J385" s="0" t="n">
        <v>8729</v>
      </c>
      <c r="K385" s="0" t="n">
        <v>-8623.08</v>
      </c>
      <c r="L385" s="0" t="n">
        <v>150267.52</v>
      </c>
      <c r="M385" s="0" t="n">
        <v>-8623.08</v>
      </c>
      <c r="N385" s="0" t="n">
        <v>141644.44</v>
      </c>
      <c r="O385" s="0" t="n">
        <v>150331.52</v>
      </c>
      <c r="P385" s="0" t="n">
        <v>-8623.08</v>
      </c>
      <c r="Q385" s="0" t="n">
        <v>141708.44</v>
      </c>
      <c r="R385" s="0" t="n">
        <v>96084.4328780555</v>
      </c>
      <c r="S385" s="0" t="n">
        <v>96041.0381183348</v>
      </c>
    </row>
    <row r="386" customFormat="false" ht="13.8" hidden="false" customHeight="false" outlineLevel="0" collapsed="false">
      <c r="A386" s="39" t="s">
        <v>2208</v>
      </c>
      <c r="B386" s="0" t="n">
        <v>4380.53</v>
      </c>
      <c r="C386" s="0" t="n">
        <v>0</v>
      </c>
      <c r="D386" s="0" t="n">
        <v>0</v>
      </c>
      <c r="E386" s="0" t="n">
        <v>0</v>
      </c>
      <c r="F386" s="0" t="n">
        <v>0</v>
      </c>
      <c r="G386" s="0" t="n">
        <v>0</v>
      </c>
      <c r="H386" s="0" t="n">
        <v>0</v>
      </c>
      <c r="I386" s="0" t="n">
        <v>0</v>
      </c>
      <c r="J386" s="0" t="n">
        <v>0</v>
      </c>
      <c r="K386" s="0" t="n">
        <v>-520.23</v>
      </c>
      <c r="L386" s="0" t="n">
        <v>4380.53</v>
      </c>
      <c r="M386" s="0" t="n">
        <v>-520.23</v>
      </c>
      <c r="N386" s="0" t="n">
        <v>3860.18</v>
      </c>
      <c r="O386" s="0" t="n">
        <v>4380.53</v>
      </c>
      <c r="P386" s="0" t="n">
        <v>-520.23</v>
      </c>
      <c r="Q386" s="0" t="n">
        <v>3860.3</v>
      </c>
      <c r="R386" s="0" t="n">
        <v>3051.38169964279</v>
      </c>
      <c r="S386" s="0" t="n">
        <v>3051.28684540764</v>
      </c>
    </row>
    <row r="387" customFormat="false" ht="13.8" hidden="false" customHeight="false" outlineLevel="0" collapsed="false">
      <c r="A387" s="39" t="s">
        <v>2213</v>
      </c>
      <c r="B387" s="0" t="n">
        <v>12200</v>
      </c>
      <c r="C387" s="0" t="n">
        <v>915</v>
      </c>
      <c r="D387" s="0" t="n">
        <v>6462</v>
      </c>
      <c r="E387" s="0" t="n">
        <v>7856</v>
      </c>
      <c r="F387" s="0" t="n">
        <v>2487</v>
      </c>
      <c r="G387" s="0" t="n">
        <v>13829</v>
      </c>
      <c r="H387" s="0" t="n">
        <v>0</v>
      </c>
      <c r="I387" s="0" t="n">
        <v>430</v>
      </c>
      <c r="J387" s="0" t="n">
        <v>2067</v>
      </c>
      <c r="K387" s="0" t="n">
        <v>-29504</v>
      </c>
      <c r="L387" s="0" t="n">
        <v>20722.54</v>
      </c>
      <c r="M387" s="0" t="n">
        <v>-594</v>
      </c>
      <c r="N387" s="0" t="n">
        <v>20128.53</v>
      </c>
      <c r="O387" s="0" t="n">
        <v>20722.54</v>
      </c>
      <c r="P387" s="0" t="n">
        <v>-594</v>
      </c>
      <c r="Q387" s="0" t="n">
        <v>20128.53</v>
      </c>
      <c r="R387" s="0" t="n">
        <v>20508.0716996293</v>
      </c>
      <c r="S387" s="0" t="n">
        <v>20508.0716996293</v>
      </c>
    </row>
    <row r="388" customFormat="false" ht="13.8" hidden="false" customHeight="false" outlineLevel="0" collapsed="false">
      <c r="A388" s="39" t="s">
        <v>2221</v>
      </c>
      <c r="B388" s="0" t="n">
        <v>11688</v>
      </c>
      <c r="C388" s="0" t="n">
        <v>19737</v>
      </c>
      <c r="D388" s="0" t="n">
        <v>3791</v>
      </c>
      <c r="E388" s="0" t="n">
        <v>77706</v>
      </c>
      <c r="F388" s="0" t="n">
        <v>766</v>
      </c>
      <c r="G388" s="0" t="n">
        <v>78249</v>
      </c>
      <c r="H388" s="0" t="n">
        <v>7256</v>
      </c>
      <c r="I388" s="0" t="n">
        <v>1414</v>
      </c>
      <c r="J388" s="0" t="n">
        <v>777</v>
      </c>
      <c r="K388" s="0" t="n">
        <v>-21529.72</v>
      </c>
      <c r="L388" s="0" t="n">
        <v>223239.89</v>
      </c>
      <c r="M388" s="0" t="n">
        <v>-21529.72</v>
      </c>
      <c r="N388" s="0" t="n">
        <v>201710.17</v>
      </c>
      <c r="O388" s="0" t="n">
        <v>223269.39</v>
      </c>
      <c r="P388" s="0" t="n">
        <v>-21529.72</v>
      </c>
      <c r="Q388" s="0" t="n">
        <v>201740.17</v>
      </c>
      <c r="R388" s="0" t="n">
        <v>136788.534424432</v>
      </c>
      <c r="S388" s="0" t="n">
        <v>136768.193130813</v>
      </c>
    </row>
    <row r="389" customFormat="false" ht="13.8" hidden="false" customHeight="false" outlineLevel="0" collapsed="false">
      <c r="A389" s="39" t="s">
        <v>2231</v>
      </c>
      <c r="B389" s="0" t="n">
        <v>332464</v>
      </c>
      <c r="C389" s="0" t="n">
        <v>857</v>
      </c>
      <c r="D389" s="0" t="n">
        <v>7426</v>
      </c>
      <c r="E389" s="0" t="n">
        <v>9885</v>
      </c>
      <c r="F389" s="0" t="n">
        <v>0</v>
      </c>
      <c r="G389" s="0" t="n">
        <v>7136</v>
      </c>
      <c r="H389" s="0" t="n">
        <v>0</v>
      </c>
      <c r="I389" s="0" t="n">
        <v>1721</v>
      </c>
      <c r="J389" s="0" t="n">
        <v>30165</v>
      </c>
      <c r="K389" s="0" t="n">
        <v>-337143.62</v>
      </c>
      <c r="L389" s="0" t="n">
        <v>389660.48</v>
      </c>
      <c r="M389" s="0" t="n">
        <v>-337143.62</v>
      </c>
      <c r="N389" s="0" t="n">
        <v>52516.85</v>
      </c>
      <c r="O389" s="0" t="n">
        <v>389660.48</v>
      </c>
      <c r="P389" s="0" t="n">
        <v>-337143.62</v>
      </c>
      <c r="Q389" s="0" t="n">
        <v>52516.85</v>
      </c>
      <c r="R389" s="0" t="n">
        <v>61787.7852645906</v>
      </c>
      <c r="S389" s="0" t="n">
        <v>61787.7852645906</v>
      </c>
    </row>
    <row r="390" customFormat="false" ht="13.8" hidden="false" customHeight="false" outlineLevel="0" collapsed="false">
      <c r="A390" s="39" t="s">
        <v>2236</v>
      </c>
      <c r="B390" s="0" t="n">
        <v>1632056.6</v>
      </c>
      <c r="C390" s="0" t="n">
        <v>53987</v>
      </c>
      <c r="D390" s="0" t="n">
        <v>15102</v>
      </c>
      <c r="E390" s="0" t="n">
        <v>6640</v>
      </c>
      <c r="F390" s="0" t="n">
        <v>0</v>
      </c>
      <c r="G390" s="0" t="n">
        <v>343068.4</v>
      </c>
      <c r="H390" s="0" t="n">
        <v>0</v>
      </c>
      <c r="I390" s="0" t="n">
        <v>36341</v>
      </c>
      <c r="J390" s="0" t="n">
        <v>38254</v>
      </c>
      <c r="K390" s="0" t="n">
        <v>-21784.73</v>
      </c>
      <c r="L390" s="0" t="n">
        <v>2125454.42</v>
      </c>
      <c r="M390" s="0" t="n">
        <v>-21784.73</v>
      </c>
      <c r="N390" s="0" t="n">
        <v>2103669.7</v>
      </c>
      <c r="O390" s="0" t="n">
        <v>2125510.43</v>
      </c>
      <c r="P390" s="0" t="n">
        <v>-21784.73</v>
      </c>
      <c r="Q390" s="0" t="n">
        <v>2103725.7</v>
      </c>
      <c r="R390" s="0" t="n">
        <v>1331755.22231526</v>
      </c>
      <c r="S390" s="0" t="n">
        <v>1331719.77173706</v>
      </c>
    </row>
    <row r="391" customFormat="false" ht="13.8" hidden="false" customHeight="false" outlineLevel="0" collapsed="false">
      <c r="A391" s="39" t="s">
        <v>2243</v>
      </c>
      <c r="B391" s="0" t="n">
        <v>534634</v>
      </c>
      <c r="C391" s="0" t="n">
        <v>65845</v>
      </c>
      <c r="D391" s="0" t="n">
        <v>19054</v>
      </c>
      <c r="E391" s="0" t="n">
        <v>169952</v>
      </c>
      <c r="F391" s="0" t="n">
        <v>5712</v>
      </c>
      <c r="G391" s="0" t="n">
        <v>30816</v>
      </c>
      <c r="H391" s="0" t="n">
        <v>0</v>
      </c>
      <c r="I391" s="0" t="n">
        <v>5151</v>
      </c>
      <c r="J391" s="0" t="n">
        <v>31327</v>
      </c>
      <c r="K391" s="0" t="n">
        <v>-3970.36</v>
      </c>
      <c r="L391" s="0" t="n">
        <v>863310.89</v>
      </c>
      <c r="M391" s="0" t="n">
        <v>-3970.36</v>
      </c>
      <c r="N391" s="0" t="n">
        <v>859340.53</v>
      </c>
      <c r="O391" s="0" t="n">
        <v>863310.89</v>
      </c>
      <c r="P391" s="0" t="n">
        <v>-3970.36</v>
      </c>
      <c r="Q391" s="0" t="n">
        <v>859340.53</v>
      </c>
      <c r="R391" s="0" t="n">
        <v>922093.710112097</v>
      </c>
      <c r="S391" s="0" t="n">
        <v>922093.710112097</v>
      </c>
    </row>
    <row r="392" customFormat="false" ht="13.8" hidden="false" customHeight="false" outlineLevel="0" collapsed="false">
      <c r="A392" s="39" t="s">
        <v>2247</v>
      </c>
      <c r="B392" s="0" t="e">
        <f aca="false">#N/A</f>
        <v>#N/A</v>
      </c>
      <c r="C392" s="0" t="e">
        <f aca="false">#N/A</f>
        <v>#N/A</v>
      </c>
      <c r="D392" s="0" t="e">
        <f aca="false">#N/A</f>
        <v>#N/A</v>
      </c>
      <c r="E392" s="0" t="e">
        <f aca="false">#N/A</f>
        <v>#N/A</v>
      </c>
      <c r="F392" s="0" t="e">
        <f aca="false">#N/A</f>
        <v>#N/A</v>
      </c>
      <c r="G392" s="0" t="e">
        <f aca="false">#N/A</f>
        <v>#N/A</v>
      </c>
      <c r="H392" s="0" t="e">
        <f aca="false">#N/A</f>
        <v>#N/A</v>
      </c>
      <c r="I392" s="0" t="e">
        <f aca="false">#N/A</f>
        <v>#N/A</v>
      </c>
      <c r="J392" s="0" t="e">
        <f aca="false">#N/A</f>
        <v>#N/A</v>
      </c>
      <c r="K392" s="0" t="e">
        <f aca="false">#N/A</f>
        <v>#N/A</v>
      </c>
      <c r="L392" s="0" t="e">
        <f aca="false">#N/A</f>
        <v>#N/A</v>
      </c>
      <c r="M392" s="0" t="e">
        <f aca="false">#N/A</f>
        <v>#N/A</v>
      </c>
      <c r="N392" s="0" t="e">
        <f aca="false">#N/A</f>
        <v>#N/A</v>
      </c>
      <c r="O392" s="0" t="e">
        <f aca="false">#N/A</f>
        <v>#N/A</v>
      </c>
      <c r="P392" s="0" t="e">
        <f aca="false">#N/A</f>
        <v>#N/A</v>
      </c>
      <c r="Q392" s="0" t="e">
        <f aca="false">#N/A</f>
        <v>#N/A</v>
      </c>
      <c r="R392" s="0" t="e">
        <f aca="false"/>
        <v>#N/A</v>
      </c>
      <c r="S392" s="0" t="e">
        <f aca="false"/>
        <v>#N/A</v>
      </c>
    </row>
    <row r="393" customFormat="false" ht="13.8" hidden="false" customHeight="false" outlineLevel="0" collapsed="false">
      <c r="A393" s="39" t="s">
        <v>2250</v>
      </c>
      <c r="B393" s="0" t="n">
        <v>1335093.5</v>
      </c>
      <c r="C393" s="0" t="n">
        <v>77878</v>
      </c>
      <c r="D393" s="0" t="n">
        <v>20530</v>
      </c>
      <c r="E393" s="0" t="n">
        <v>162304</v>
      </c>
      <c r="F393" s="0" t="n">
        <v>10240</v>
      </c>
      <c r="G393" s="0" t="n">
        <v>3588680</v>
      </c>
      <c r="H393" s="0" t="n">
        <v>15926</v>
      </c>
      <c r="I393" s="0" t="n">
        <v>8375</v>
      </c>
      <c r="J393" s="0" t="n">
        <v>63963</v>
      </c>
      <c r="K393" s="0" t="n">
        <v>-1566452.02</v>
      </c>
      <c r="L393" s="0" t="n">
        <v>5285740.9</v>
      </c>
      <c r="M393" s="0" t="n">
        <v>-1566452.02</v>
      </c>
      <c r="N393" s="0" t="n">
        <v>3673845.88</v>
      </c>
      <c r="O393" s="0" t="n">
        <v>5285740.9</v>
      </c>
      <c r="P393" s="0" t="n">
        <v>-1566452.02</v>
      </c>
      <c r="Q393" s="0" t="n">
        <v>3735174.77</v>
      </c>
      <c r="R393" s="0" t="n">
        <v>2364537.59451991</v>
      </c>
      <c r="S393" s="0" t="n">
        <v>2325713.58360618</v>
      </c>
    </row>
    <row r="394" customFormat="false" ht="13.8" hidden="false" customHeight="false" outlineLevel="0" collapsed="false">
      <c r="A394" s="39" t="s">
        <v>2254</v>
      </c>
      <c r="B394" s="0" t="n">
        <v>39680</v>
      </c>
      <c r="C394" s="0" t="n">
        <v>172467</v>
      </c>
      <c r="D394" s="0" t="n">
        <v>64229</v>
      </c>
      <c r="E394" s="0" t="n">
        <v>162246</v>
      </c>
      <c r="F394" s="0" t="n">
        <v>39449</v>
      </c>
      <c r="G394" s="0" t="n">
        <v>44384</v>
      </c>
      <c r="H394" s="0" t="n">
        <v>170</v>
      </c>
      <c r="I394" s="0" t="n">
        <v>348</v>
      </c>
      <c r="J394" s="0" t="n">
        <v>9280</v>
      </c>
      <c r="K394" s="0" t="n">
        <v>-8122.07</v>
      </c>
      <c r="L394" s="0" t="n">
        <v>532699.88</v>
      </c>
      <c r="M394" s="0" t="n">
        <v>-8122.07</v>
      </c>
      <c r="N394" s="0" t="n">
        <v>523290.93</v>
      </c>
      <c r="O394" s="0" t="n">
        <v>528759.94</v>
      </c>
      <c r="P394" s="0" t="n">
        <v>-9408.95</v>
      </c>
      <c r="Q394" s="0" t="n">
        <v>519350.99</v>
      </c>
      <c r="R394" s="0" t="n">
        <v>422093.998104153</v>
      </c>
      <c r="S394" s="0" t="n">
        <v>425296.119711528</v>
      </c>
    </row>
    <row r="395" customFormat="false" ht="13.8" hidden="false" customHeight="false" outlineLevel="0" collapsed="false">
      <c r="A395" s="39" t="s">
        <v>2264</v>
      </c>
      <c r="B395" s="0" t="n">
        <v>52602.41</v>
      </c>
      <c r="C395" s="0" t="n">
        <v>177.6</v>
      </c>
      <c r="D395" s="0" t="n">
        <v>0</v>
      </c>
      <c r="E395" s="0" t="n">
        <v>15680.81</v>
      </c>
      <c r="F395" s="0" t="n">
        <v>0</v>
      </c>
      <c r="G395" s="0" t="n">
        <v>6112.35</v>
      </c>
      <c r="H395" s="0" t="n">
        <v>0</v>
      </c>
      <c r="I395" s="0" t="n">
        <v>2607.6</v>
      </c>
      <c r="J395" s="0" t="n">
        <v>24574.94</v>
      </c>
      <c r="K395" s="0" t="n">
        <v>-107549.7</v>
      </c>
      <c r="L395" s="0" t="n">
        <v>17519.5</v>
      </c>
      <c r="M395" s="0" t="n">
        <v>21825.43</v>
      </c>
      <c r="N395" s="0" t="n">
        <v>4305.93</v>
      </c>
      <c r="O395" s="0" t="n">
        <v>17559.35</v>
      </c>
      <c r="P395" s="0" t="n">
        <v>-19324.35</v>
      </c>
      <c r="Q395" s="0" t="n">
        <v>-1765</v>
      </c>
      <c r="R395" s="0" t="n">
        <v>-2024.78057011296</v>
      </c>
      <c r="S395" s="0" t="n">
        <v>4939.69597748809</v>
      </c>
    </row>
    <row r="396" customFormat="false" ht="13.8" hidden="false" customHeight="false" outlineLevel="0" collapsed="false">
      <c r="A396" s="39" t="s">
        <v>2267</v>
      </c>
      <c r="B396" s="0" t="n">
        <v>0</v>
      </c>
      <c r="C396" s="0" t="n">
        <v>8602</v>
      </c>
      <c r="D396" s="0" t="n">
        <v>10229</v>
      </c>
      <c r="E396" s="0" t="n">
        <v>12665</v>
      </c>
      <c r="F396" s="0" t="n">
        <v>8320</v>
      </c>
      <c r="G396" s="0" t="n">
        <v>1</v>
      </c>
      <c r="H396" s="0" t="n">
        <v>2037</v>
      </c>
      <c r="I396" s="0" t="n">
        <v>717</v>
      </c>
      <c r="J396" s="0" t="n">
        <v>1266</v>
      </c>
      <c r="K396" s="0" t="n">
        <v>-13173.1</v>
      </c>
      <c r="L396" s="0" t="n">
        <v>43843.44</v>
      </c>
      <c r="M396" s="0" t="n">
        <v>-13173.1</v>
      </c>
      <c r="N396" s="0" t="n">
        <v>30670.34</v>
      </c>
      <c r="O396" s="0" t="n">
        <v>43841.44</v>
      </c>
      <c r="P396" s="0" t="n">
        <v>-13173.1</v>
      </c>
      <c r="Q396" s="0" t="n">
        <v>30668.34</v>
      </c>
      <c r="R396" s="0" t="n">
        <v>35968.1287865974</v>
      </c>
      <c r="S396" s="0" t="n">
        <v>35970.4744061377</v>
      </c>
    </row>
    <row r="397" customFormat="false" ht="13.8" hidden="false" customHeight="false" outlineLevel="0" collapsed="false">
      <c r="A397" s="39" t="s">
        <v>2271</v>
      </c>
      <c r="B397" s="0" t="n">
        <v>229017</v>
      </c>
      <c r="C397" s="0" t="n">
        <v>12424</v>
      </c>
      <c r="D397" s="0" t="n">
        <v>159024</v>
      </c>
      <c r="E397" s="0" t="n">
        <v>204788</v>
      </c>
      <c r="F397" s="0" t="n">
        <v>50295</v>
      </c>
      <c r="G397" s="0" t="n">
        <v>162678</v>
      </c>
      <c r="H397" s="0" t="n">
        <v>29167</v>
      </c>
      <c r="I397" s="0" t="n">
        <v>6533</v>
      </c>
      <c r="J397" s="0" t="n">
        <v>15420</v>
      </c>
      <c r="K397" s="0" t="n">
        <v>-5119.34</v>
      </c>
      <c r="L397" s="0" t="n">
        <v>869136.91</v>
      </c>
      <c r="M397" s="0" t="n">
        <v>-5119.34</v>
      </c>
      <c r="N397" s="0" t="n">
        <v>864017.56</v>
      </c>
      <c r="O397" s="0" t="n">
        <v>868176.91</v>
      </c>
      <c r="P397" s="0" t="n">
        <v>-5119.34</v>
      </c>
      <c r="Q397" s="0" t="n">
        <v>863057.57</v>
      </c>
      <c r="R397" s="0" t="n">
        <v>928474.751612241</v>
      </c>
      <c r="S397" s="0" t="n">
        <v>929507.505982034</v>
      </c>
    </row>
    <row r="398" customFormat="false" ht="13.8" hidden="false" customHeight="false" outlineLevel="0" collapsed="false">
      <c r="A398" s="39" t="s">
        <v>2274</v>
      </c>
      <c r="B398" s="0" t="n">
        <v>0</v>
      </c>
      <c r="C398" s="0" t="n">
        <v>0</v>
      </c>
      <c r="D398" s="0" t="n">
        <v>1197</v>
      </c>
      <c r="E398" s="0" t="n">
        <v>2510</v>
      </c>
      <c r="F398" s="0" t="n">
        <v>1760</v>
      </c>
      <c r="G398" s="0" t="n">
        <v>3110</v>
      </c>
      <c r="H398" s="0" t="n">
        <v>0</v>
      </c>
      <c r="I398" s="0" t="n">
        <v>598</v>
      </c>
      <c r="J398" s="0" t="n">
        <v>2487</v>
      </c>
      <c r="K398" s="0" t="n">
        <v>-1903.5</v>
      </c>
      <c r="L398" s="0" t="n">
        <v>11777.11</v>
      </c>
      <c r="M398" s="0" t="n">
        <v>-1903.5</v>
      </c>
      <c r="N398" s="0" t="n">
        <v>4436.6</v>
      </c>
      <c r="O398" s="0" t="n">
        <v>5888.56</v>
      </c>
      <c r="P398" s="0" t="n">
        <v>-1451.95</v>
      </c>
      <c r="Q398" s="0" t="n">
        <v>4436.6</v>
      </c>
      <c r="R398" s="0" t="n">
        <v>4469.15056744526</v>
      </c>
      <c r="S398" s="0" t="n">
        <v>4469.15056744526</v>
      </c>
    </row>
    <row r="399" customFormat="false" ht="13.8" hidden="false" customHeight="false" outlineLevel="0" collapsed="false">
      <c r="A399" s="39" t="s">
        <v>2278</v>
      </c>
      <c r="B399" s="0" t="n">
        <v>0</v>
      </c>
      <c r="C399" s="0" t="n">
        <v>0</v>
      </c>
      <c r="D399" s="0" t="n">
        <v>310</v>
      </c>
      <c r="E399" s="0" t="n">
        <v>3024</v>
      </c>
      <c r="F399" s="0" t="n">
        <v>4606</v>
      </c>
      <c r="G399" s="0" t="n">
        <v>0</v>
      </c>
      <c r="H399" s="0" t="n">
        <v>0</v>
      </c>
      <c r="I399" s="0" t="n">
        <v>521</v>
      </c>
      <c r="J399" s="0" t="n">
        <v>1369</v>
      </c>
      <c r="K399" s="0" t="n">
        <v>-732</v>
      </c>
      <c r="L399" s="0" t="n">
        <v>9887.23</v>
      </c>
      <c r="M399" s="0" t="n">
        <v>-732</v>
      </c>
      <c r="N399" s="0" t="n">
        <v>9154.86</v>
      </c>
      <c r="O399" s="0" t="n">
        <v>9887.23</v>
      </c>
      <c r="P399" s="0" t="n">
        <v>-732.37</v>
      </c>
      <c r="Q399" s="0" t="n">
        <v>9154.86</v>
      </c>
      <c r="R399" s="0" t="n">
        <v>9327.48319326192</v>
      </c>
      <c r="S399" s="0" t="n">
        <v>9327.48319326192</v>
      </c>
    </row>
    <row r="400" customFormat="false" ht="13.8" hidden="false" customHeight="false" outlineLevel="0" collapsed="false">
      <c r="A400" s="39" t="s">
        <v>2287</v>
      </c>
      <c r="B400" s="0" t="n">
        <v>264426</v>
      </c>
      <c r="C400" s="0" t="n">
        <v>34613</v>
      </c>
      <c r="D400" s="0" t="n">
        <v>36212</v>
      </c>
      <c r="E400" s="0" t="n">
        <v>68956</v>
      </c>
      <c r="F400" s="0" t="n">
        <v>27401</v>
      </c>
      <c r="G400" s="0" t="n">
        <v>93161</v>
      </c>
      <c r="H400" s="0" t="n">
        <v>798</v>
      </c>
      <c r="I400" s="0" t="n">
        <v>1123</v>
      </c>
      <c r="J400" s="0" t="n">
        <v>26938</v>
      </c>
      <c r="K400" s="0" t="n">
        <v>-283078.94</v>
      </c>
      <c r="L400" s="0" t="n">
        <v>553637</v>
      </c>
      <c r="M400" s="0" t="n">
        <v>-283078.94</v>
      </c>
      <c r="N400" s="0" t="n">
        <v>270558.13</v>
      </c>
      <c r="O400" s="0" t="n">
        <v>553637.07</v>
      </c>
      <c r="P400" s="0" t="n">
        <v>-283078.94</v>
      </c>
      <c r="Q400" s="0" t="n">
        <v>270558.13</v>
      </c>
      <c r="R400" s="0" t="n">
        <v>273139.811443307</v>
      </c>
      <c r="S400" s="0" t="n">
        <v>273139.811443307</v>
      </c>
    </row>
    <row r="401" customFormat="false" ht="13.8" hidden="false" customHeight="false" outlineLevel="0" collapsed="false">
      <c r="A401" s="39" t="s">
        <v>2292</v>
      </c>
      <c r="B401" s="0" t="n">
        <v>522201</v>
      </c>
      <c r="C401" s="0" t="n">
        <v>37851</v>
      </c>
      <c r="D401" s="0" t="n">
        <v>38137</v>
      </c>
      <c r="E401" s="0" t="n">
        <v>277662</v>
      </c>
      <c r="F401" s="0" t="n">
        <v>5053</v>
      </c>
      <c r="G401" s="0" t="n">
        <v>72980</v>
      </c>
      <c r="H401" s="0" t="n">
        <v>0</v>
      </c>
      <c r="I401" s="0" t="n">
        <v>6720</v>
      </c>
      <c r="J401" s="0" t="n">
        <v>16000</v>
      </c>
      <c r="K401" s="0" t="n">
        <v>-66603.11</v>
      </c>
      <c r="L401" s="0" t="n">
        <v>591020.52</v>
      </c>
      <c r="M401" s="0" t="n">
        <v>-1448.53</v>
      </c>
      <c r="N401" s="0" t="n">
        <v>589971.99</v>
      </c>
      <c r="O401" s="0" t="n">
        <v>591020.52</v>
      </c>
      <c r="P401" s="0" t="n">
        <v>-1448.53</v>
      </c>
      <c r="Q401" s="0" t="n">
        <v>589971.99</v>
      </c>
      <c r="R401" s="0" t="n">
        <v>633054.583287625</v>
      </c>
      <c r="S401" s="0" t="n">
        <v>633054.583287625</v>
      </c>
    </row>
    <row r="402" customFormat="false" ht="13.8" hidden="false" customHeight="false" outlineLevel="0" collapsed="false">
      <c r="A402" s="39" t="s">
        <v>2295</v>
      </c>
      <c r="B402" s="0" t="n">
        <v>0</v>
      </c>
      <c r="C402" s="0" t="n">
        <v>0</v>
      </c>
      <c r="D402" s="0" t="n">
        <v>11574</v>
      </c>
      <c r="E402" s="0" t="n">
        <v>17280</v>
      </c>
      <c r="F402" s="0" t="n">
        <v>19298</v>
      </c>
      <c r="G402" s="0" t="n">
        <v>31670</v>
      </c>
      <c r="H402" s="0" t="n">
        <v>920</v>
      </c>
      <c r="I402" s="0" t="n">
        <v>628</v>
      </c>
      <c r="J402" s="0" t="n">
        <v>5669</v>
      </c>
      <c r="K402" s="0" t="n">
        <v>-2194.39</v>
      </c>
      <c r="L402" s="0" t="n">
        <v>94738.4</v>
      </c>
      <c r="M402" s="0" t="n">
        <v>-2194.39</v>
      </c>
      <c r="N402" s="0" t="n">
        <v>92544.01</v>
      </c>
      <c r="O402" s="0" t="n">
        <v>95934.59</v>
      </c>
      <c r="P402" s="0" t="n">
        <v>-2194.39</v>
      </c>
      <c r="Q402" s="0" t="n">
        <v>93740.2</v>
      </c>
      <c r="R402" s="0" t="n">
        <v>96113.5914467724</v>
      </c>
      <c r="S402" s="0" t="n">
        <v>94887.1153249728</v>
      </c>
    </row>
    <row r="403" customFormat="false" ht="13.8" hidden="false" customHeight="false" outlineLevel="0" collapsed="false">
      <c r="A403" s="39" t="s">
        <v>2299</v>
      </c>
      <c r="B403" s="0" t="n">
        <v>22000</v>
      </c>
      <c r="C403" s="0" t="n">
        <v>39884</v>
      </c>
      <c r="D403" s="0" t="n">
        <v>2007</v>
      </c>
      <c r="E403" s="0" t="n">
        <v>9920</v>
      </c>
      <c r="F403" s="0" t="n">
        <v>0</v>
      </c>
      <c r="G403" s="0" t="n">
        <v>78814</v>
      </c>
      <c r="H403" s="0" t="n">
        <v>0</v>
      </c>
      <c r="I403" s="0" t="n">
        <v>1330</v>
      </c>
      <c r="J403" s="0" t="n">
        <v>6278</v>
      </c>
      <c r="K403" s="0" t="n">
        <v>1344.82</v>
      </c>
      <c r="L403" s="0" t="n">
        <v>142011.36</v>
      </c>
      <c r="M403" s="0" t="n">
        <v>-1420.89</v>
      </c>
      <c r="N403" s="0" t="n">
        <v>140590.47</v>
      </c>
      <c r="O403" s="0" t="n">
        <v>142011.36</v>
      </c>
      <c r="P403" s="0" t="n">
        <v>-1420.89</v>
      </c>
      <c r="Q403" s="0" t="n">
        <v>140590.47</v>
      </c>
      <c r="R403" s="0" t="n">
        <v>95326.4010104781</v>
      </c>
      <c r="S403" s="0" t="n">
        <v>95326.4010104781</v>
      </c>
    </row>
    <row r="404" customFormat="false" ht="13.8" hidden="false" customHeight="false" outlineLevel="0" collapsed="false">
      <c r="A404" s="39" t="s">
        <v>2304</v>
      </c>
      <c r="B404" s="0" t="n">
        <v>99715</v>
      </c>
      <c r="C404" s="0" t="n">
        <v>101174.01</v>
      </c>
      <c r="D404" s="0" t="n">
        <v>112177.55</v>
      </c>
      <c r="E404" s="0" t="n">
        <v>70025.76</v>
      </c>
      <c r="F404" s="0" t="n">
        <v>28934.825</v>
      </c>
      <c r="G404" s="0" t="n">
        <v>54043.5</v>
      </c>
      <c r="H404" s="0" t="n">
        <v>315</v>
      </c>
      <c r="I404" s="0" t="n">
        <v>4447.45</v>
      </c>
      <c r="J404" s="0" t="n">
        <v>43025.6</v>
      </c>
      <c r="K404" s="0" t="n">
        <v>-540.04</v>
      </c>
      <c r="L404" s="0" t="n">
        <v>541202.35</v>
      </c>
      <c r="M404" s="0" t="n">
        <v>-1128.58</v>
      </c>
      <c r="N404" s="0" t="n">
        <v>540073.76</v>
      </c>
      <c r="O404" s="0" t="n">
        <v>541600.44</v>
      </c>
      <c r="P404" s="0" t="n">
        <v>-1128.585</v>
      </c>
      <c r="Q404" s="0" t="n">
        <v>540471.855</v>
      </c>
      <c r="R404" s="0" t="n">
        <v>487107.519817626</v>
      </c>
      <c r="S404" s="0" t="n">
        <v>486748.731351015</v>
      </c>
    </row>
    <row r="405" customFormat="false" ht="13.8" hidden="false" customHeight="false" outlineLevel="0" collapsed="false">
      <c r="A405" s="39" t="s">
        <v>2308</v>
      </c>
      <c r="B405" s="0" t="e">
        <f aca="false">#N/A</f>
        <v>#N/A</v>
      </c>
      <c r="C405" s="0" t="e">
        <f aca="false">#N/A</f>
        <v>#N/A</v>
      </c>
      <c r="D405" s="0" t="e">
        <f aca="false">#N/A</f>
        <v>#N/A</v>
      </c>
      <c r="E405" s="0" t="e">
        <f aca="false">#N/A</f>
        <v>#N/A</v>
      </c>
      <c r="F405" s="0" t="e">
        <f aca="false">#N/A</f>
        <v>#N/A</v>
      </c>
      <c r="G405" s="0" t="e">
        <f aca="false">#N/A</f>
        <v>#N/A</v>
      </c>
      <c r="H405" s="0" t="e">
        <f aca="false">#N/A</f>
        <v>#N/A</v>
      </c>
      <c r="I405" s="0" t="e">
        <f aca="false">#N/A</f>
        <v>#N/A</v>
      </c>
      <c r="J405" s="0" t="e">
        <f aca="false">#N/A</f>
        <v>#N/A</v>
      </c>
      <c r="K405" s="0" t="e">
        <f aca="false">#N/A</f>
        <v>#N/A</v>
      </c>
      <c r="L405" s="0" t="e">
        <f aca="false">#N/A</f>
        <v>#N/A</v>
      </c>
      <c r="M405" s="0" t="e">
        <f aca="false">#N/A</f>
        <v>#N/A</v>
      </c>
      <c r="N405" s="0" t="e">
        <f aca="false">#N/A</f>
        <v>#N/A</v>
      </c>
      <c r="O405" s="0" t="e">
        <f aca="false">#N/A</f>
        <v>#N/A</v>
      </c>
      <c r="P405" s="0" t="e">
        <f aca="false">#N/A</f>
        <v>#N/A</v>
      </c>
      <c r="Q405" s="0" t="e">
        <f aca="false">#N/A</f>
        <v>#N/A</v>
      </c>
      <c r="R405" s="0" t="e">
        <f aca="false"/>
        <v>#N/A</v>
      </c>
      <c r="S405" s="0" t="e">
        <f aca="false"/>
        <v>#N/A</v>
      </c>
    </row>
    <row r="406" customFormat="false" ht="13.8" hidden="false" customHeight="false" outlineLevel="0" collapsed="false">
      <c r="A406" s="39" t="s">
        <v>2311</v>
      </c>
      <c r="B406" s="0" t="n">
        <v>183470</v>
      </c>
      <c r="C406" s="0" t="n">
        <v>880</v>
      </c>
      <c r="D406" s="0" t="n">
        <v>27578</v>
      </c>
      <c r="E406" s="0" t="n">
        <v>38497</v>
      </c>
      <c r="F406" s="0" t="n">
        <v>2400</v>
      </c>
      <c r="G406" s="0" t="n">
        <v>17150</v>
      </c>
      <c r="H406" s="0" t="n">
        <v>22713</v>
      </c>
      <c r="I406" s="0" t="n">
        <v>706</v>
      </c>
      <c r="J406" s="0" t="n">
        <v>18746</v>
      </c>
      <c r="K406" s="0" t="n">
        <v>-8557.27</v>
      </c>
      <c r="L406" s="0" t="n">
        <v>312145.5</v>
      </c>
      <c r="M406" s="0" t="n">
        <v>-8557.27</v>
      </c>
      <c r="N406" s="0" t="n">
        <v>303587.73</v>
      </c>
      <c r="O406" s="0" t="n">
        <v>312145</v>
      </c>
      <c r="P406" s="0" t="n">
        <v>-8557.27</v>
      </c>
      <c r="Q406" s="0" t="n">
        <v>303587.73</v>
      </c>
      <c r="R406" s="0" t="n">
        <v>325451.839608994</v>
      </c>
      <c r="S406" s="0" t="n">
        <v>325451.839608994</v>
      </c>
    </row>
    <row r="407" customFormat="false" ht="13.8" hidden="false" customHeight="false" outlineLevel="0" collapsed="false">
      <c r="A407" s="39" t="s">
        <v>2315</v>
      </c>
      <c r="B407" s="0" t="n">
        <v>161029</v>
      </c>
      <c r="C407" s="0" t="n">
        <v>5798</v>
      </c>
      <c r="D407" s="0" t="n">
        <v>42597</v>
      </c>
      <c r="E407" s="0" t="n">
        <v>234</v>
      </c>
      <c r="F407" s="0" t="n">
        <v>28393</v>
      </c>
      <c r="G407" s="0" t="n">
        <v>200</v>
      </c>
      <c r="H407" s="0" t="n">
        <v>20748</v>
      </c>
      <c r="I407" s="0" t="n">
        <v>2574</v>
      </c>
      <c r="J407" s="0" t="n">
        <v>11614</v>
      </c>
      <c r="K407" s="0" t="n">
        <v>-9177</v>
      </c>
      <c r="L407" s="0" t="n">
        <v>249155.69</v>
      </c>
      <c r="M407" s="0" t="n">
        <v>-8790.56</v>
      </c>
      <c r="N407" s="0" t="n">
        <v>240365.13</v>
      </c>
      <c r="O407" s="0" t="n">
        <v>249140.585</v>
      </c>
      <c r="P407" s="0" t="n">
        <v>-8790.56</v>
      </c>
      <c r="Q407" s="0" t="n">
        <v>240349.575</v>
      </c>
      <c r="R407" s="0" t="n">
        <v>238616.905562543</v>
      </c>
      <c r="S407" s="0" t="n">
        <v>238632.348427237</v>
      </c>
    </row>
    <row r="408" customFormat="false" ht="13.8" hidden="false" customHeight="false" outlineLevel="0" collapsed="false">
      <c r="A408" s="39" t="s">
        <v>2319</v>
      </c>
      <c r="B408" s="0" t="e">
        <f aca="false">#N/A</f>
        <v>#N/A</v>
      </c>
      <c r="C408" s="0" t="e">
        <f aca="false">#N/A</f>
        <v>#N/A</v>
      </c>
      <c r="D408" s="0" t="e">
        <f aca="false">#N/A</f>
        <v>#N/A</v>
      </c>
      <c r="E408" s="0" t="e">
        <f aca="false">#N/A</f>
        <v>#N/A</v>
      </c>
      <c r="F408" s="0" t="e">
        <f aca="false">#N/A</f>
        <v>#N/A</v>
      </c>
      <c r="G408" s="0" t="e">
        <f aca="false">#N/A</f>
        <v>#N/A</v>
      </c>
      <c r="H408" s="0" t="e">
        <f aca="false">#N/A</f>
        <v>#N/A</v>
      </c>
      <c r="I408" s="0" t="e">
        <f aca="false">#N/A</f>
        <v>#N/A</v>
      </c>
      <c r="J408" s="0" t="e">
        <f aca="false">#N/A</f>
        <v>#N/A</v>
      </c>
      <c r="K408" s="0" t="e">
        <f aca="false">#N/A</f>
        <v>#N/A</v>
      </c>
      <c r="L408" s="0" t="e">
        <f aca="false">#N/A</f>
        <v>#N/A</v>
      </c>
      <c r="M408" s="0" t="e">
        <f aca="false">#N/A</f>
        <v>#N/A</v>
      </c>
      <c r="N408" s="0" t="e">
        <f aca="false">#N/A</f>
        <v>#N/A</v>
      </c>
      <c r="O408" s="0" t="e">
        <f aca="false">#N/A</f>
        <v>#N/A</v>
      </c>
      <c r="P408" s="0" t="e">
        <f aca="false">#N/A</f>
        <v>#N/A</v>
      </c>
      <c r="Q408" s="0" t="e">
        <f aca="false">#N/A</f>
        <v>#N/A</v>
      </c>
      <c r="R408" s="0" t="e">
        <f aca="false"/>
        <v>#N/A</v>
      </c>
      <c r="S408" s="0" t="e">
        <f aca="false"/>
        <v>#N/A</v>
      </c>
    </row>
    <row r="409" customFormat="false" ht="13.8" hidden="false" customHeight="false" outlineLevel="0" collapsed="false">
      <c r="A409" s="39" t="s">
        <v>2322</v>
      </c>
      <c r="B409" s="0" t="n">
        <v>103292</v>
      </c>
      <c r="C409" s="0" t="n">
        <v>138598</v>
      </c>
      <c r="D409" s="0" t="n">
        <v>0</v>
      </c>
      <c r="E409" s="0" t="n">
        <v>64732</v>
      </c>
      <c r="F409" s="0" t="n">
        <v>0</v>
      </c>
      <c r="G409" s="0" t="n">
        <v>234361</v>
      </c>
      <c r="H409" s="0" t="n">
        <v>0</v>
      </c>
      <c r="I409" s="0" t="n">
        <v>0</v>
      </c>
      <c r="J409" s="0" t="n">
        <v>3695</v>
      </c>
      <c r="K409" s="0" t="n">
        <v>-9277.55</v>
      </c>
      <c r="L409" s="0" t="n">
        <v>508118.41</v>
      </c>
      <c r="M409" s="0" t="n">
        <v>-9277.55</v>
      </c>
      <c r="N409" s="0" t="n">
        <v>498880.86</v>
      </c>
      <c r="O409" s="0" t="n">
        <v>508118.41</v>
      </c>
      <c r="P409" s="0" t="n">
        <v>-9277.55</v>
      </c>
      <c r="Q409" s="0" t="n">
        <v>490840.86</v>
      </c>
      <c r="R409" s="0" t="n">
        <v>332811.268450045</v>
      </c>
      <c r="S409" s="0" t="n">
        <v>338262.735139958</v>
      </c>
    </row>
    <row r="410" customFormat="false" ht="13.8" hidden="false" customHeight="false" outlineLevel="0" collapsed="false">
      <c r="A410" s="39" t="s">
        <v>2326</v>
      </c>
      <c r="B410" s="0" t="n">
        <v>26000</v>
      </c>
      <c r="C410" s="0" t="n">
        <v>10604</v>
      </c>
      <c r="D410" s="0" t="n">
        <v>52189</v>
      </c>
      <c r="E410" s="0" t="n">
        <v>84853</v>
      </c>
      <c r="F410" s="0" t="n">
        <v>38118</v>
      </c>
      <c r="G410" s="0" t="n">
        <v>25496</v>
      </c>
      <c r="H410" s="0" t="n">
        <v>0</v>
      </c>
      <c r="I410" s="0" t="n">
        <v>5666</v>
      </c>
      <c r="J410" s="0" t="n">
        <v>7504</v>
      </c>
      <c r="K410" s="0" t="n">
        <v>-532.43</v>
      </c>
      <c r="L410" s="0" t="n">
        <v>252438.85</v>
      </c>
      <c r="M410" s="0" t="n">
        <v>-532.43</v>
      </c>
      <c r="N410" s="0" t="n">
        <v>251906.42</v>
      </c>
      <c r="O410" s="0" t="n">
        <v>252480.85</v>
      </c>
      <c r="P410" s="0" t="n">
        <v>-532.43</v>
      </c>
      <c r="Q410" s="0" t="n">
        <v>251948.42</v>
      </c>
      <c r="R410" s="0" t="n">
        <v>283125.533920289</v>
      </c>
      <c r="S410" s="0" t="n">
        <v>283078.336670849</v>
      </c>
    </row>
    <row r="411" customFormat="false" ht="13.8" hidden="false" customHeight="false" outlineLevel="0" collapsed="false">
      <c r="A411" s="39" t="s">
        <v>2330</v>
      </c>
      <c r="B411" s="0" t="n">
        <v>0</v>
      </c>
      <c r="C411" s="0" t="n">
        <v>0</v>
      </c>
      <c r="D411" s="0" t="n">
        <v>7728</v>
      </c>
      <c r="E411" s="0" t="n">
        <v>615</v>
      </c>
      <c r="F411" s="0" t="n">
        <v>0</v>
      </c>
      <c r="G411" s="0" t="n">
        <v>0</v>
      </c>
      <c r="H411" s="0" t="n">
        <v>0</v>
      </c>
      <c r="I411" s="0" t="n">
        <v>400</v>
      </c>
      <c r="J411" s="0" t="n">
        <v>321</v>
      </c>
      <c r="K411" s="0" t="n">
        <v>-3104.32</v>
      </c>
      <c r="L411" s="0" t="n">
        <v>11115.87</v>
      </c>
      <c r="M411" s="0" t="n">
        <v>-3104.32</v>
      </c>
      <c r="N411" s="0" t="n">
        <v>3465.77</v>
      </c>
      <c r="O411" s="0" t="n">
        <v>5557.93</v>
      </c>
      <c r="P411" s="0" t="n">
        <v>-1992.11</v>
      </c>
      <c r="Q411" s="0" t="n">
        <v>3565.77</v>
      </c>
      <c r="R411" s="0" t="n">
        <v>3823.91874264265</v>
      </c>
      <c r="S411" s="0" t="n">
        <v>3716.67910737053</v>
      </c>
    </row>
    <row r="412" customFormat="false" ht="13.8" hidden="false" customHeight="false" outlineLevel="0" collapsed="false">
      <c r="A412" s="39" t="s">
        <v>2336</v>
      </c>
      <c r="B412" s="0" t="n">
        <v>64000</v>
      </c>
      <c r="C412" s="0" t="n">
        <v>94318</v>
      </c>
      <c r="D412" s="0" t="n">
        <v>8352</v>
      </c>
      <c r="E412" s="0" t="n">
        <v>95785</v>
      </c>
      <c r="F412" s="0" t="n">
        <v>13866</v>
      </c>
      <c r="G412" s="0" t="n">
        <v>111387</v>
      </c>
      <c r="H412" s="0" t="n">
        <v>10528</v>
      </c>
      <c r="I412" s="0" t="n">
        <v>1048</v>
      </c>
      <c r="J412" s="0" t="n">
        <v>11016</v>
      </c>
      <c r="K412" s="0" t="n">
        <v>-10314.42</v>
      </c>
      <c r="L412" s="0" t="n">
        <v>407821.29</v>
      </c>
      <c r="M412" s="0" t="n">
        <v>-10314.42</v>
      </c>
      <c r="N412" s="0" t="n">
        <v>197995.34</v>
      </c>
      <c r="O412" s="0" t="n">
        <v>203910.65</v>
      </c>
      <c r="P412" s="0" t="n">
        <v>-5915.3</v>
      </c>
      <c r="Q412" s="0" t="n">
        <v>197995.34</v>
      </c>
      <c r="R412" s="0" t="n">
        <v>134249.37820498</v>
      </c>
      <c r="S412" s="0" t="n">
        <v>134249.37820498</v>
      </c>
    </row>
    <row r="413" customFormat="false" ht="13.8" hidden="false" customHeight="false" outlineLevel="0" collapsed="false">
      <c r="A413" s="39" t="s">
        <v>2341</v>
      </c>
      <c r="B413" s="0" t="n">
        <v>71374</v>
      </c>
      <c r="C413" s="0" t="n">
        <v>33142</v>
      </c>
      <c r="D413" s="0" t="n">
        <v>7795</v>
      </c>
      <c r="E413" s="0" t="n">
        <v>127333</v>
      </c>
      <c r="F413" s="0" t="n">
        <v>31458</v>
      </c>
      <c r="G413" s="0" t="n">
        <v>136869</v>
      </c>
      <c r="H413" s="0" t="n">
        <v>80044</v>
      </c>
      <c r="I413" s="0" t="n">
        <v>565</v>
      </c>
      <c r="J413" s="0" t="n">
        <v>5182</v>
      </c>
      <c r="K413" s="0" t="n">
        <v>-34327.71</v>
      </c>
      <c r="L413" s="0" t="n">
        <v>487474.04</v>
      </c>
      <c r="M413" s="0" t="n">
        <v>-34327.71</v>
      </c>
      <c r="N413" s="0" t="n">
        <v>453146.33</v>
      </c>
      <c r="O413" s="0" t="n">
        <v>487336.04</v>
      </c>
      <c r="P413" s="0" t="n">
        <v>-34327.71</v>
      </c>
      <c r="Q413" s="0" t="n">
        <v>453008.33</v>
      </c>
      <c r="R413" s="0" t="n">
        <v>329825.602128551</v>
      </c>
      <c r="S413" s="0" t="n">
        <v>329926.076954464</v>
      </c>
    </row>
    <row r="414" customFormat="false" ht="13.8" hidden="false" customHeight="false" outlineLevel="0" collapsed="false">
      <c r="A414" s="39" t="s">
        <v>2344</v>
      </c>
      <c r="B414" s="0" t="n">
        <v>15000</v>
      </c>
      <c r="C414" s="0" t="n">
        <v>0</v>
      </c>
      <c r="D414" s="0" t="n">
        <v>2</v>
      </c>
      <c r="E414" s="0" t="n">
        <v>37604</v>
      </c>
      <c r="F414" s="0" t="n">
        <v>667</v>
      </c>
      <c r="G414" s="0" t="n">
        <v>97395</v>
      </c>
      <c r="H414" s="0" t="n">
        <v>0</v>
      </c>
      <c r="I414" s="0" t="n">
        <v>12808</v>
      </c>
      <c r="J414" s="0" t="n">
        <v>5135</v>
      </c>
      <c r="K414" s="0" t="n">
        <v>-30288.01</v>
      </c>
      <c r="L414" s="0" t="n">
        <v>175815.11</v>
      </c>
      <c r="M414" s="0" t="n">
        <v>-30288.01</v>
      </c>
      <c r="N414" s="0" t="n">
        <v>145527.1</v>
      </c>
      <c r="O414" s="0" t="n">
        <v>175815.11</v>
      </c>
      <c r="P414" s="0" t="n">
        <v>-30288.01</v>
      </c>
      <c r="Q414" s="0" t="n">
        <v>145527.1</v>
      </c>
      <c r="R414" s="0" t="n">
        <v>118415.374031505</v>
      </c>
      <c r="S414" s="0" t="n">
        <v>118415.374031505</v>
      </c>
    </row>
    <row r="415" customFormat="false" ht="13.8" hidden="false" customHeight="false" outlineLevel="0" collapsed="false">
      <c r="A415" s="39" t="s">
        <v>2347</v>
      </c>
      <c r="B415" s="0" t="n">
        <v>270280</v>
      </c>
      <c r="C415" s="0" t="n">
        <v>0</v>
      </c>
      <c r="D415" s="0" t="n">
        <v>57368</v>
      </c>
      <c r="E415" s="0" t="n">
        <v>11947</v>
      </c>
      <c r="F415" s="0" t="n">
        <v>19950</v>
      </c>
      <c r="G415" s="0" t="n">
        <v>1600</v>
      </c>
      <c r="H415" s="0" t="n">
        <v>0</v>
      </c>
      <c r="I415" s="0" t="n">
        <v>1767</v>
      </c>
      <c r="J415" s="0" t="n">
        <v>6080</v>
      </c>
      <c r="K415" s="0" t="n">
        <v>-29709.98</v>
      </c>
      <c r="L415" s="0" t="n">
        <v>369035.27</v>
      </c>
      <c r="M415" s="0" t="n">
        <v>-29709.98</v>
      </c>
      <c r="N415" s="0" t="n">
        <v>339315.29</v>
      </c>
      <c r="O415" s="0" t="n">
        <v>369825.29</v>
      </c>
      <c r="P415" s="0" t="n">
        <v>-29709.98</v>
      </c>
      <c r="Q415" s="0" t="n">
        <v>339315.31</v>
      </c>
      <c r="R415" s="0" t="n">
        <v>389257.250328529</v>
      </c>
      <c r="S415" s="0" t="n">
        <v>389257.22738484</v>
      </c>
    </row>
    <row r="416" customFormat="false" ht="13.8" hidden="false" customHeight="false" outlineLevel="0" collapsed="false">
      <c r="A416" s="39" t="s">
        <v>2349</v>
      </c>
      <c r="B416" s="0" t="n">
        <v>258154</v>
      </c>
      <c r="C416" s="0" t="n">
        <v>0</v>
      </c>
      <c r="D416" s="0" t="n">
        <v>0</v>
      </c>
      <c r="E416" s="0" t="n">
        <v>93568</v>
      </c>
      <c r="F416" s="0" t="n">
        <v>0</v>
      </c>
      <c r="G416" s="0" t="n">
        <v>27140</v>
      </c>
      <c r="H416" s="0" t="n">
        <v>0</v>
      </c>
      <c r="I416" s="0" t="n">
        <v>4730</v>
      </c>
      <c r="J416" s="0" t="n">
        <v>14074</v>
      </c>
      <c r="K416" s="0" t="n">
        <v>-6190.57</v>
      </c>
      <c r="L416" s="0" t="n">
        <v>397335.46</v>
      </c>
      <c r="M416" s="0" t="n">
        <v>-6190.57</v>
      </c>
      <c r="N416" s="0" t="n">
        <v>192227.15</v>
      </c>
      <c r="O416" s="0" t="n">
        <v>199409.32</v>
      </c>
      <c r="P416" s="0" t="n">
        <v>-6460.57</v>
      </c>
      <c r="Q416" s="0" t="n">
        <v>192948.75</v>
      </c>
      <c r="R416" s="0" t="n">
        <v>206844.741840376</v>
      </c>
      <c r="S416" s="0" t="n">
        <v>206071.172870834</v>
      </c>
    </row>
    <row r="417" customFormat="false" ht="13.8" hidden="false" customHeight="false" outlineLevel="0" collapsed="false">
      <c r="A417" s="39" t="s">
        <v>2356</v>
      </c>
      <c r="B417" s="0" t="n">
        <v>563545.81</v>
      </c>
      <c r="C417" s="0" t="n">
        <v>72549.5</v>
      </c>
      <c r="D417" s="0" t="n">
        <v>156086.94</v>
      </c>
      <c r="E417" s="0" t="n">
        <v>187174.24</v>
      </c>
      <c r="F417" s="0" t="n">
        <v>426374.625</v>
      </c>
      <c r="G417" s="0" t="n">
        <v>124690</v>
      </c>
      <c r="H417" s="0" t="n">
        <v>80950.24</v>
      </c>
      <c r="I417" s="0" t="n">
        <v>5748.66</v>
      </c>
      <c r="J417" s="0" t="n">
        <v>49713.96</v>
      </c>
      <c r="K417" s="0" t="n">
        <v>-230187.44</v>
      </c>
      <c r="L417" s="0" t="n">
        <v>854700.38</v>
      </c>
      <c r="M417" s="0" t="n">
        <v>-8869.77</v>
      </c>
      <c r="N417" s="0" t="n">
        <v>313367.62</v>
      </c>
      <c r="O417" s="0" t="n">
        <v>1102838.92</v>
      </c>
      <c r="P417" s="0" t="n">
        <v>-7278.385</v>
      </c>
      <c r="Q417" s="0" t="n">
        <v>1095560.535</v>
      </c>
      <c r="R417" s="0" t="n">
        <v>1231129.61539458</v>
      </c>
      <c r="S417" s="0" t="n">
        <v>352144.9935103</v>
      </c>
    </row>
    <row r="418" customFormat="false" ht="13.8" hidden="false" customHeight="false" outlineLevel="0" collapsed="false">
      <c r="A418" s="39" t="s">
        <v>2360</v>
      </c>
      <c r="B418" s="0" t="n">
        <v>560000</v>
      </c>
      <c r="C418" s="0" t="n">
        <v>65118</v>
      </c>
      <c r="D418" s="0" t="n">
        <v>285298</v>
      </c>
      <c r="E418" s="0" t="n">
        <v>132295</v>
      </c>
      <c r="F418" s="0" t="n">
        <v>460713</v>
      </c>
      <c r="G418" s="0" t="n">
        <v>207049</v>
      </c>
      <c r="H418" s="0" t="n">
        <v>79276</v>
      </c>
      <c r="I418" s="0" t="n">
        <v>14443</v>
      </c>
      <c r="J418" s="0" t="n">
        <v>58538</v>
      </c>
      <c r="K418" s="0" t="n">
        <v>-19564</v>
      </c>
      <c r="L418" s="0" t="n">
        <v>163059.81</v>
      </c>
      <c r="M418" s="0" t="n">
        <v>-8718.76</v>
      </c>
      <c r="N418" s="0" t="n">
        <v>154341.05</v>
      </c>
      <c r="O418" s="0" t="n">
        <v>447470.775</v>
      </c>
      <c r="P418" s="0" t="n">
        <v>-10536.35</v>
      </c>
      <c r="Q418" s="0" t="n">
        <v>436932.425</v>
      </c>
      <c r="R418" s="0" t="n">
        <v>491000.205975539</v>
      </c>
      <c r="S418" s="0" t="n">
        <v>173439.834181409</v>
      </c>
    </row>
    <row r="419" customFormat="false" ht="13.8" hidden="false" customHeight="false" outlineLevel="0" collapsed="false">
      <c r="A419" s="39" t="s">
        <v>2364</v>
      </c>
      <c r="B419" s="0" t="n">
        <v>220888</v>
      </c>
      <c r="C419" s="0" t="n">
        <v>866</v>
      </c>
      <c r="D419" s="0" t="n">
        <v>33010</v>
      </c>
      <c r="E419" s="0" t="n">
        <v>107737</v>
      </c>
      <c r="F419" s="0" t="n">
        <v>7115</v>
      </c>
      <c r="G419" s="0" t="n">
        <v>4240</v>
      </c>
      <c r="H419" s="0" t="n">
        <v>0</v>
      </c>
      <c r="I419" s="0" t="n">
        <v>288</v>
      </c>
      <c r="J419" s="0" t="n">
        <v>14296</v>
      </c>
      <c r="K419" s="0" t="n">
        <v>-12252</v>
      </c>
      <c r="L419" s="0" t="n">
        <v>348427.485</v>
      </c>
      <c r="M419" s="0" t="n">
        <v>-12270.515</v>
      </c>
      <c r="N419" s="0" t="n">
        <v>336756.97</v>
      </c>
      <c r="O419" s="0" t="n">
        <v>174973.505</v>
      </c>
      <c r="P419" s="0" t="n">
        <v>-7184.085</v>
      </c>
      <c r="Q419" s="0" t="n">
        <v>167789.42</v>
      </c>
      <c r="R419" s="0" t="n">
        <v>196785.071105527</v>
      </c>
      <c r="S419" s="0" t="n">
        <v>394951.864585573</v>
      </c>
    </row>
    <row r="420" customFormat="false" ht="13.8" hidden="false" customHeight="false" outlineLevel="0" collapsed="false">
      <c r="A420" s="39" t="s">
        <v>3963</v>
      </c>
      <c r="B420" s="0" t="n">
        <v>0</v>
      </c>
      <c r="C420" s="0" t="n">
        <v>0</v>
      </c>
      <c r="D420" s="0" t="n">
        <v>0</v>
      </c>
      <c r="E420" s="0" t="n">
        <v>4593</v>
      </c>
      <c r="F420" s="0" t="n">
        <v>0</v>
      </c>
      <c r="G420" s="0" t="n">
        <v>0</v>
      </c>
      <c r="H420" s="0" t="n">
        <v>0</v>
      </c>
      <c r="I420" s="0" t="n">
        <v>0</v>
      </c>
      <c r="J420" s="0" t="n">
        <v>0</v>
      </c>
      <c r="K420" s="0" t="n">
        <v>0</v>
      </c>
      <c r="L420" s="0" t="n">
        <v>4593</v>
      </c>
      <c r="M420" s="0" t="n">
        <v>0</v>
      </c>
      <c r="N420" s="0" t="n">
        <v>4593</v>
      </c>
      <c r="O420" s="0" t="n">
        <v>4593</v>
      </c>
      <c r="P420" s="0" t="n">
        <v>0</v>
      </c>
      <c r="Q420" s="0" t="n">
        <v>4593</v>
      </c>
      <c r="R420" s="0" t="n">
        <v>2852.96837865501</v>
      </c>
      <c r="S420" s="0" t="n">
        <v>2852.96837865501</v>
      </c>
    </row>
    <row r="421" customFormat="false" ht="13.8" hidden="false" customHeight="false" outlineLevel="0" collapsed="false">
      <c r="A421" s="32" t="s">
        <v>4141</v>
      </c>
      <c r="B421" s="0" t="n">
        <v>34312</v>
      </c>
      <c r="C421" s="0" t="n">
        <v>28800</v>
      </c>
      <c r="D421" s="0" t="n">
        <v>130</v>
      </c>
      <c r="E421" s="0" t="n">
        <v>17340</v>
      </c>
      <c r="F421" s="0" t="n">
        <v>0</v>
      </c>
      <c r="G421" s="0" t="n">
        <v>4362</v>
      </c>
      <c r="H421" s="0" t="n">
        <v>0</v>
      </c>
      <c r="I421" s="0" t="n">
        <v>178</v>
      </c>
      <c r="J421" s="0" t="n">
        <v>9435</v>
      </c>
      <c r="K421" s="0" t="n">
        <v>-37933.88</v>
      </c>
      <c r="L421" s="0" t="n">
        <v>86386.81</v>
      </c>
      <c r="M421" s="0" t="n">
        <v>-37933.88</v>
      </c>
      <c r="N421" s="0" t="n">
        <v>48452.93</v>
      </c>
      <c r="O421" s="0" t="n">
        <v>86356.81</v>
      </c>
      <c r="P421" s="0" t="n">
        <v>-37933.88</v>
      </c>
      <c r="Q421" s="0" t="n">
        <v>48452.93</v>
      </c>
      <c r="R421" s="0" t="n">
        <v>26498.3593147677</v>
      </c>
      <c r="S421" s="0" t="n">
        <v>26498.3593147677</v>
      </c>
    </row>
    <row r="422" customFormat="false" ht="13.8" hidden="false" customHeight="false" outlineLevel="0" collapsed="false">
      <c r="A422" s="39" t="s">
        <v>2369</v>
      </c>
      <c r="B422" s="0" t="n">
        <v>0</v>
      </c>
      <c r="C422" s="0" t="n">
        <v>997</v>
      </c>
      <c r="D422" s="0" t="n">
        <v>7593</v>
      </c>
      <c r="E422" s="0" t="n">
        <v>22980</v>
      </c>
      <c r="F422" s="0" t="n">
        <v>0</v>
      </c>
      <c r="G422" s="0" t="n">
        <v>3305</v>
      </c>
      <c r="H422" s="0" t="n">
        <v>0</v>
      </c>
      <c r="I422" s="0" t="n">
        <v>200</v>
      </c>
      <c r="J422" s="0" t="n">
        <v>1983</v>
      </c>
      <c r="K422" s="0" t="n">
        <v>-473.885</v>
      </c>
      <c r="L422" s="0" t="n">
        <v>37059.49</v>
      </c>
      <c r="M422" s="0" t="n">
        <v>-473.85</v>
      </c>
      <c r="N422" s="0" t="n">
        <v>17302.82</v>
      </c>
      <c r="O422" s="0" t="n">
        <v>19029.74</v>
      </c>
      <c r="P422" s="0" t="n">
        <v>-1026.42</v>
      </c>
      <c r="Q422" s="0" t="n">
        <v>18002.82</v>
      </c>
      <c r="R422" s="0" t="n">
        <v>13107.465256791</v>
      </c>
      <c r="S422" s="0" t="n">
        <v>12597.8103427412</v>
      </c>
    </row>
    <row r="423" customFormat="false" ht="13.8" hidden="false" customHeight="false" outlineLevel="0" collapsed="false">
      <c r="A423" s="39" t="s">
        <v>2372</v>
      </c>
      <c r="B423" s="0" t="n">
        <v>0</v>
      </c>
      <c r="C423" s="0" t="n">
        <v>0</v>
      </c>
      <c r="D423" s="0" t="n">
        <v>0</v>
      </c>
      <c r="E423" s="0" t="n">
        <v>1400</v>
      </c>
      <c r="F423" s="0" t="n">
        <v>0</v>
      </c>
      <c r="G423" s="0" t="n">
        <v>2720</v>
      </c>
      <c r="H423" s="0" t="n">
        <v>0</v>
      </c>
      <c r="I423" s="0" t="n">
        <v>430</v>
      </c>
      <c r="J423" s="0" t="n">
        <v>100</v>
      </c>
      <c r="K423" s="0" t="n">
        <v>-894</v>
      </c>
      <c r="L423" s="0" t="n">
        <v>4650</v>
      </c>
      <c r="M423" s="0" t="n">
        <v>-894</v>
      </c>
      <c r="N423" s="0" t="n">
        <v>3756</v>
      </c>
      <c r="O423" s="0" t="n">
        <v>4650</v>
      </c>
      <c r="P423" s="0" t="n">
        <v>-894</v>
      </c>
      <c r="Q423" s="0" t="n">
        <v>3756</v>
      </c>
      <c r="R423" s="0" t="n">
        <v>2153.80729834734</v>
      </c>
      <c r="S423" s="0" t="n">
        <v>2153.80729834734</v>
      </c>
    </row>
    <row r="424" customFormat="false" ht="13.8" hidden="false" customHeight="false" outlineLevel="0" collapsed="false">
      <c r="A424" s="39" t="s">
        <v>2376</v>
      </c>
      <c r="B424" s="0" t="n">
        <v>0</v>
      </c>
      <c r="C424" s="0" t="n">
        <v>0</v>
      </c>
      <c r="D424" s="0" t="n">
        <v>0</v>
      </c>
      <c r="E424" s="0" t="n">
        <v>0</v>
      </c>
      <c r="F424" s="0" t="n">
        <v>0</v>
      </c>
      <c r="G424" s="0" t="n">
        <v>0</v>
      </c>
      <c r="H424" s="0" t="n">
        <v>0</v>
      </c>
      <c r="I424" s="0" t="n">
        <v>0</v>
      </c>
      <c r="J424" s="0" t="n">
        <v>0</v>
      </c>
      <c r="K424" s="0" t="n">
        <v>-2002.69</v>
      </c>
      <c r="L424" s="0" t="n">
        <v>4565.08</v>
      </c>
      <c r="M424" s="0" t="n">
        <v>-2002.69</v>
      </c>
      <c r="N424" s="0" t="n">
        <v>2562.39</v>
      </c>
      <c r="O424" s="0" t="n">
        <v>4565.08</v>
      </c>
      <c r="P424" s="0" t="n">
        <v>-2002.69</v>
      </c>
      <c r="Q424" s="0" t="n">
        <v>2562.39</v>
      </c>
      <c r="R424" s="0" t="n">
        <v>2085.01626339415</v>
      </c>
      <c r="S424" s="0" t="n">
        <v>2085.01626339415</v>
      </c>
    </row>
    <row r="425" customFormat="false" ht="13.8" hidden="false" customHeight="false" outlineLevel="0" collapsed="false">
      <c r="A425" s="39" t="s">
        <v>2381</v>
      </c>
      <c r="B425" s="0" t="e">
        <f aca="false">#N/A</f>
        <v>#N/A</v>
      </c>
      <c r="C425" s="0" t="e">
        <f aca="false">#N/A</f>
        <v>#N/A</v>
      </c>
      <c r="D425" s="0" t="e">
        <f aca="false">#N/A</f>
        <v>#N/A</v>
      </c>
      <c r="E425" s="0" t="e">
        <f aca="false">#N/A</f>
        <v>#N/A</v>
      </c>
      <c r="F425" s="0" t="e">
        <f aca="false">#N/A</f>
        <v>#N/A</v>
      </c>
      <c r="G425" s="0" t="e">
        <f aca="false">#N/A</f>
        <v>#N/A</v>
      </c>
      <c r="H425" s="0" t="e">
        <f aca="false">#N/A</f>
        <v>#N/A</v>
      </c>
      <c r="I425" s="0" t="e">
        <f aca="false">#N/A</f>
        <v>#N/A</v>
      </c>
      <c r="J425" s="0" t="e">
        <f aca="false">#N/A</f>
        <v>#N/A</v>
      </c>
      <c r="K425" s="0" t="e">
        <f aca="false">#N/A</f>
        <v>#N/A</v>
      </c>
      <c r="L425" s="0" t="e">
        <f aca="false">#N/A</f>
        <v>#N/A</v>
      </c>
      <c r="M425" s="0" t="e">
        <f aca="false">#N/A</f>
        <v>#N/A</v>
      </c>
      <c r="N425" s="0" t="e">
        <f aca="false">#N/A</f>
        <v>#N/A</v>
      </c>
      <c r="O425" s="0" t="e">
        <f aca="false">#N/A</f>
        <v>#N/A</v>
      </c>
      <c r="P425" s="0" t="e">
        <f aca="false">#N/A</f>
        <v>#N/A</v>
      </c>
      <c r="Q425" s="0" t="e">
        <f aca="false">#N/A</f>
        <v>#N/A</v>
      </c>
      <c r="R425" s="0" t="e">
        <f aca="false"/>
        <v>#N/A</v>
      </c>
      <c r="S425" s="0" t="e">
        <f aca="false"/>
        <v>#N/A</v>
      </c>
    </row>
    <row r="426" customFormat="false" ht="13.8" hidden="false" customHeight="false" outlineLevel="0" collapsed="false">
      <c r="A426" s="39" t="s">
        <v>2384</v>
      </c>
      <c r="B426" s="0" t="n">
        <v>0</v>
      </c>
      <c r="C426" s="0" t="n">
        <v>0</v>
      </c>
      <c r="D426" s="0" t="n">
        <v>0</v>
      </c>
      <c r="E426" s="0" t="n">
        <v>0</v>
      </c>
      <c r="F426" s="0" t="n">
        <v>0</v>
      </c>
      <c r="G426" s="0" t="n">
        <v>0</v>
      </c>
      <c r="H426" s="0" t="n">
        <v>0</v>
      </c>
      <c r="I426" s="0" t="n">
        <v>0</v>
      </c>
      <c r="J426" s="0" t="n">
        <v>0</v>
      </c>
      <c r="K426" s="0" t="n">
        <v>0</v>
      </c>
      <c r="L426" s="0" t="n">
        <v>0</v>
      </c>
      <c r="M426" s="0" t="n">
        <v>0</v>
      </c>
      <c r="N426" s="0" t="n">
        <v>0</v>
      </c>
      <c r="O426" s="0" t="n">
        <v>0</v>
      </c>
      <c r="P426" s="0" t="n">
        <v>0</v>
      </c>
      <c r="Q426" s="0" t="n">
        <v>0</v>
      </c>
      <c r="R426" s="0" t="n">
        <v>0</v>
      </c>
      <c r="S426" s="0" t="n">
        <v>0</v>
      </c>
    </row>
    <row r="427" customFormat="false" ht="13.8" hidden="false" customHeight="false" outlineLevel="0" collapsed="false">
      <c r="A427" s="39" t="s">
        <v>2389</v>
      </c>
      <c r="B427" s="0" t="n">
        <v>30000</v>
      </c>
      <c r="C427" s="0" t="n">
        <v>13988</v>
      </c>
      <c r="D427" s="0" t="n">
        <v>0</v>
      </c>
      <c r="E427" s="0" t="n">
        <v>20093</v>
      </c>
      <c r="F427" s="0" t="n">
        <v>0</v>
      </c>
      <c r="G427" s="0" t="n">
        <v>178098</v>
      </c>
      <c r="H427" s="0" t="n">
        <v>0</v>
      </c>
      <c r="I427" s="0" t="n">
        <v>100</v>
      </c>
      <c r="J427" s="0" t="n">
        <v>4948</v>
      </c>
      <c r="K427" s="0" t="n">
        <v>-20236.3</v>
      </c>
      <c r="L427" s="0" t="n">
        <v>247651.88</v>
      </c>
      <c r="M427" s="0" t="n">
        <v>-20236.3</v>
      </c>
      <c r="N427" s="0" t="n">
        <v>113692.67</v>
      </c>
      <c r="O427" s="0" t="n">
        <v>133825.94</v>
      </c>
      <c r="P427" s="0" t="n">
        <v>-10608.27</v>
      </c>
      <c r="Q427" s="0" t="n">
        <v>123217.67</v>
      </c>
      <c r="R427" s="0" t="n">
        <v>76069.6339303317</v>
      </c>
      <c r="S427" s="0" t="n">
        <v>70189.2820036445</v>
      </c>
    </row>
    <row r="428" customFormat="false" ht="13.8" hidden="false" customHeight="false" outlineLevel="0" collapsed="false">
      <c r="A428" s="39" t="s">
        <v>2392</v>
      </c>
      <c r="B428" s="0" t="n">
        <v>303555</v>
      </c>
      <c r="C428" s="0" t="n">
        <v>867</v>
      </c>
      <c r="D428" s="0" t="n">
        <v>10036</v>
      </c>
      <c r="E428" s="0" t="n">
        <v>12022</v>
      </c>
      <c r="F428" s="0" t="n">
        <v>236</v>
      </c>
      <c r="G428" s="0" t="n">
        <v>8770</v>
      </c>
      <c r="H428" s="0" t="n">
        <v>0</v>
      </c>
      <c r="I428" s="0" t="n">
        <v>1334</v>
      </c>
      <c r="J428" s="0" t="n">
        <v>18642.58</v>
      </c>
      <c r="K428" s="0" t="n">
        <v>-159700.64</v>
      </c>
      <c r="L428" s="0" t="n">
        <v>352045.67</v>
      </c>
      <c r="M428" s="0" t="n">
        <v>-159700.64</v>
      </c>
      <c r="N428" s="0" t="n">
        <v>170645.03</v>
      </c>
      <c r="O428" s="0" t="n">
        <v>352845.667</v>
      </c>
      <c r="P428" s="0" t="n">
        <v>-159700.64</v>
      </c>
      <c r="Q428" s="0" t="n">
        <v>193148.03</v>
      </c>
      <c r="R428" s="0" t="n">
        <v>174077.256716653</v>
      </c>
      <c r="S428" s="0" t="n">
        <v>153796.125669679</v>
      </c>
    </row>
    <row r="429" customFormat="false" ht="13.8" hidden="false" customHeight="false" outlineLevel="0" collapsed="false">
      <c r="A429" s="39" t="s">
        <v>2397</v>
      </c>
      <c r="B429" s="0" t="n">
        <v>481457</v>
      </c>
      <c r="C429" s="0" t="n">
        <v>0</v>
      </c>
      <c r="D429" s="0" t="n">
        <v>0</v>
      </c>
      <c r="E429" s="0" t="n">
        <v>54569</v>
      </c>
      <c r="F429" s="0" t="n">
        <v>0</v>
      </c>
      <c r="G429" s="0" t="n">
        <v>280192</v>
      </c>
      <c r="H429" s="0" t="n">
        <v>0</v>
      </c>
      <c r="I429" s="0" t="n">
        <v>0</v>
      </c>
      <c r="J429" s="0" t="n">
        <v>12111</v>
      </c>
      <c r="K429" s="0" t="n">
        <v>-44376.71</v>
      </c>
      <c r="L429" s="0" t="n">
        <v>599935</v>
      </c>
      <c r="M429" s="0" t="n">
        <v>-44376.71</v>
      </c>
      <c r="N429" s="0" t="n">
        <v>555558.9</v>
      </c>
      <c r="O429" s="0" t="n">
        <v>599935.61</v>
      </c>
      <c r="P429" s="0" t="n">
        <v>-44376.71</v>
      </c>
      <c r="Q429" s="0" t="n">
        <v>555558.9</v>
      </c>
      <c r="R429" s="0" t="n">
        <v>683196.157129357</v>
      </c>
      <c r="S429" s="0" t="n">
        <v>683196.157129357</v>
      </c>
    </row>
    <row r="430" customFormat="false" ht="13.8" hidden="false" customHeight="false" outlineLevel="0" collapsed="false">
      <c r="A430" s="39" t="s">
        <v>2403</v>
      </c>
      <c r="B430" s="0" t="n">
        <v>60000</v>
      </c>
      <c r="C430" s="0" t="n">
        <v>659</v>
      </c>
      <c r="D430" s="0" t="n">
        <v>5851</v>
      </c>
      <c r="E430" s="0" t="n">
        <v>643601</v>
      </c>
      <c r="F430" s="0" t="n">
        <v>206</v>
      </c>
      <c r="G430" s="0" t="n">
        <v>173757</v>
      </c>
      <c r="H430" s="0" t="n">
        <v>10</v>
      </c>
      <c r="I430" s="0" t="n">
        <v>100</v>
      </c>
      <c r="J430" s="0" t="n">
        <v>21861</v>
      </c>
      <c r="K430" s="0" t="n">
        <v>-430808.78</v>
      </c>
      <c r="L430" s="0" t="n">
        <v>894195.98</v>
      </c>
      <c r="M430" s="0" t="n">
        <v>-430808.78</v>
      </c>
      <c r="N430" s="0" t="n">
        <v>457523.92</v>
      </c>
      <c r="O430" s="0" t="n">
        <v>998270.02</v>
      </c>
      <c r="P430" s="0" t="n">
        <v>-440408.18</v>
      </c>
      <c r="Q430" s="0" t="n">
        <v>557861.84</v>
      </c>
      <c r="R430" s="0" t="n">
        <v>385874.961520459</v>
      </c>
      <c r="S430" s="0" t="n">
        <v>316470.875700495</v>
      </c>
    </row>
    <row r="431" customFormat="false" ht="13.8" hidden="false" customHeight="false" outlineLevel="0" collapsed="false">
      <c r="A431" s="39" t="s">
        <v>2408</v>
      </c>
      <c r="B431" s="0" t="n">
        <v>84846</v>
      </c>
      <c r="C431" s="0" t="n">
        <v>159586</v>
      </c>
      <c r="D431" s="0" t="n">
        <v>143749</v>
      </c>
      <c r="E431" s="0" t="n">
        <v>168194</v>
      </c>
      <c r="F431" s="0" t="n">
        <v>0</v>
      </c>
      <c r="G431" s="0" t="n">
        <v>34675</v>
      </c>
      <c r="H431" s="0" t="n">
        <v>0</v>
      </c>
      <c r="I431" s="0" t="n">
        <v>545</v>
      </c>
      <c r="J431" s="0" t="n">
        <v>17435</v>
      </c>
      <c r="K431" s="0" t="n">
        <v>-980.18</v>
      </c>
      <c r="L431" s="0" t="n">
        <v>539754.3</v>
      </c>
      <c r="M431" s="0" t="n">
        <v>-980.18</v>
      </c>
      <c r="N431" s="0" t="n">
        <v>538774.18</v>
      </c>
      <c r="O431" s="0" t="n">
        <v>539754.3</v>
      </c>
      <c r="P431" s="0" t="n">
        <v>-980.18</v>
      </c>
      <c r="Q431" s="0" t="n">
        <v>538774.18</v>
      </c>
      <c r="R431" s="0" t="n">
        <v>485577.467417939</v>
      </c>
      <c r="S431" s="0" t="n">
        <v>485577.467417939</v>
      </c>
    </row>
    <row r="432" customFormat="false" ht="13.8" hidden="false" customHeight="false" outlineLevel="0" collapsed="false">
      <c r="A432" s="39" t="s">
        <v>2411</v>
      </c>
      <c r="B432" s="0" t="n">
        <v>334913</v>
      </c>
      <c r="C432" s="0" t="n">
        <v>107</v>
      </c>
      <c r="D432" s="0" t="n">
        <v>4595</v>
      </c>
      <c r="E432" s="0" t="n">
        <v>235227</v>
      </c>
      <c r="F432" s="0" t="n">
        <v>923</v>
      </c>
      <c r="G432" s="0" t="n">
        <v>45334</v>
      </c>
      <c r="H432" s="0" t="n">
        <v>246</v>
      </c>
      <c r="I432" s="0" t="n">
        <v>563</v>
      </c>
      <c r="J432" s="0" t="n">
        <v>11331</v>
      </c>
      <c r="K432" s="0" t="n">
        <v>-203873.95</v>
      </c>
      <c r="L432" s="0" t="n">
        <v>355071.06</v>
      </c>
      <c r="M432" s="0" t="n">
        <v>-3381.72</v>
      </c>
      <c r="N432" s="0" t="n">
        <v>351689.33</v>
      </c>
      <c r="O432" s="0" t="n">
        <v>355071.06</v>
      </c>
      <c r="P432" s="0" t="n">
        <v>-3381.72</v>
      </c>
      <c r="Q432" s="0" t="n">
        <v>351689.33</v>
      </c>
      <c r="R432" s="0" t="n">
        <v>395208.786506058</v>
      </c>
      <c r="S432" s="0" t="n">
        <v>395208.786506058</v>
      </c>
    </row>
    <row r="433" customFormat="false" ht="13.8" hidden="false" customHeight="false" outlineLevel="0" collapsed="false">
      <c r="A433" s="39" t="s">
        <v>2414</v>
      </c>
      <c r="B433" s="0" t="n">
        <v>528439</v>
      </c>
      <c r="C433" s="0" t="n">
        <v>38964</v>
      </c>
      <c r="D433" s="0" t="n">
        <v>20813</v>
      </c>
      <c r="E433" s="0" t="n">
        <v>25564</v>
      </c>
      <c r="F433" s="0" t="n">
        <v>18793</v>
      </c>
      <c r="G433" s="0" t="n">
        <v>1083719</v>
      </c>
      <c r="H433" s="0" t="n">
        <v>160312</v>
      </c>
      <c r="I433" s="0" t="n">
        <v>5670</v>
      </c>
      <c r="J433" s="0" t="n">
        <v>25657</v>
      </c>
      <c r="K433" s="0" t="n">
        <v>-94213.21</v>
      </c>
      <c r="L433" s="0" t="n">
        <v>1907962.58</v>
      </c>
      <c r="M433" s="0" t="n">
        <v>-94213.21</v>
      </c>
      <c r="N433" s="0" t="n">
        <v>1813749.37</v>
      </c>
      <c r="O433" s="0" t="n">
        <v>1907962.38</v>
      </c>
      <c r="P433" s="0" t="n">
        <v>-94663.21</v>
      </c>
      <c r="Q433" s="0" t="n">
        <v>1813299.37</v>
      </c>
      <c r="R433" s="0" t="n">
        <v>1386797.65700035</v>
      </c>
      <c r="S433" s="0" t="n">
        <v>1387141.81360017</v>
      </c>
    </row>
    <row r="434" customFormat="false" ht="13.8" hidden="false" customHeight="false" outlineLevel="0" collapsed="false">
      <c r="A434" s="39" t="s">
        <v>2418</v>
      </c>
      <c r="B434" s="0" t="n">
        <v>0</v>
      </c>
      <c r="C434" s="0" t="n">
        <v>0</v>
      </c>
      <c r="D434" s="0" t="n">
        <v>0</v>
      </c>
      <c r="E434" s="0" t="n">
        <v>2050</v>
      </c>
      <c r="F434" s="0" t="n">
        <v>0</v>
      </c>
      <c r="G434" s="0" t="n">
        <v>0</v>
      </c>
      <c r="H434" s="0" t="n">
        <v>0</v>
      </c>
      <c r="I434" s="0" t="n">
        <v>0</v>
      </c>
      <c r="J434" s="0" t="n">
        <v>1445</v>
      </c>
      <c r="K434" s="0" t="n">
        <v>-56176.6</v>
      </c>
      <c r="L434" s="0" t="n">
        <v>3495</v>
      </c>
      <c r="M434" s="0" t="n">
        <v>-57176.6</v>
      </c>
      <c r="N434" s="0" t="n">
        <v>-53681.6</v>
      </c>
      <c r="O434" s="0" t="n">
        <v>1445.62</v>
      </c>
      <c r="P434" s="0" t="n">
        <v>-56176.6</v>
      </c>
      <c r="Q434" s="0" t="n">
        <v>-54730.98</v>
      </c>
      <c r="R434" s="0" t="n">
        <v>-45936.2758981972</v>
      </c>
      <c r="S434" s="0" t="n">
        <v>-45055.5204430227</v>
      </c>
    </row>
    <row r="435" customFormat="false" ht="13.8" hidden="false" customHeight="false" outlineLevel="0" collapsed="false">
      <c r="A435" s="39" t="s">
        <v>2422</v>
      </c>
      <c r="B435" s="0" t="n">
        <v>32500</v>
      </c>
      <c r="C435" s="0" t="n">
        <v>0</v>
      </c>
      <c r="D435" s="0" t="n">
        <v>0</v>
      </c>
      <c r="E435" s="0" t="n">
        <v>0</v>
      </c>
      <c r="F435" s="0" t="n">
        <v>0</v>
      </c>
      <c r="G435" s="0" t="n">
        <v>0</v>
      </c>
      <c r="H435" s="0" t="n">
        <v>0</v>
      </c>
      <c r="I435" s="0" t="n">
        <v>0</v>
      </c>
      <c r="J435" s="0" t="n">
        <v>0</v>
      </c>
      <c r="K435" s="0" t="n">
        <v>-122805.94</v>
      </c>
      <c r="L435" s="0" t="n">
        <v>97133.04</v>
      </c>
      <c r="M435" s="0" t="n">
        <v>-122805.94</v>
      </c>
      <c r="N435" s="0" t="n">
        <v>-25672.9</v>
      </c>
      <c r="O435" s="0" t="n">
        <v>97133.04</v>
      </c>
      <c r="P435" s="0" t="n">
        <v>-122805.94</v>
      </c>
      <c r="Q435" s="0" t="n">
        <v>-25672.9</v>
      </c>
      <c r="R435" s="0" t="n">
        <v>-17758.0336013279</v>
      </c>
      <c r="S435" s="0" t="n">
        <v>-17758.0336013279</v>
      </c>
    </row>
    <row r="436" customFormat="false" ht="13.8" hidden="false" customHeight="false" outlineLevel="0" collapsed="false">
      <c r="A436" s="39" t="s">
        <v>2426</v>
      </c>
      <c r="B436" s="0" t="n">
        <v>32387</v>
      </c>
      <c r="C436" s="0" t="n">
        <v>44867</v>
      </c>
      <c r="D436" s="0" t="n">
        <v>186078.25</v>
      </c>
      <c r="E436" s="0" t="n">
        <v>50288</v>
      </c>
      <c r="F436" s="0" t="n">
        <v>98524</v>
      </c>
      <c r="G436" s="0" t="n">
        <v>518313.77</v>
      </c>
      <c r="H436" s="0" t="n">
        <v>166560</v>
      </c>
      <c r="I436" s="0" t="n">
        <v>0</v>
      </c>
      <c r="J436" s="0" t="n">
        <v>21396</v>
      </c>
      <c r="K436" s="0" t="n">
        <v>-11465.59</v>
      </c>
      <c r="L436" s="0" t="n">
        <v>1102875.93</v>
      </c>
      <c r="M436" s="0" t="n">
        <v>-11465.59</v>
      </c>
      <c r="N436" s="0" t="n">
        <v>1089941.13</v>
      </c>
      <c r="O436" s="0" t="n">
        <v>1103795.74</v>
      </c>
      <c r="P436" s="0" t="n">
        <v>-11931.03</v>
      </c>
      <c r="Q436" s="0" t="n">
        <v>1091864.71</v>
      </c>
      <c r="R436" s="0" t="n">
        <v>755246.591085702</v>
      </c>
      <c r="S436" s="0" t="n">
        <v>753916.044155871</v>
      </c>
    </row>
    <row r="437" customFormat="false" ht="13.8" hidden="false" customHeight="false" outlineLevel="0" collapsed="false">
      <c r="A437" s="39" t="s">
        <v>2431</v>
      </c>
      <c r="B437" s="0" t="n">
        <v>25500</v>
      </c>
      <c r="C437" s="0" t="n">
        <v>0</v>
      </c>
      <c r="D437" s="0" t="n">
        <v>5112</v>
      </c>
      <c r="E437" s="0" t="n">
        <v>40000</v>
      </c>
      <c r="F437" s="0" t="n">
        <v>0</v>
      </c>
      <c r="G437" s="0" t="n">
        <v>420</v>
      </c>
      <c r="H437" s="0" t="n">
        <v>0</v>
      </c>
      <c r="I437" s="0" t="n">
        <v>4723</v>
      </c>
      <c r="J437" s="0" t="n">
        <v>13489</v>
      </c>
      <c r="K437" s="0" t="n">
        <v>-9120.85</v>
      </c>
      <c r="L437" s="0" t="n">
        <v>89246.49</v>
      </c>
      <c r="M437" s="0" t="n">
        <v>-9120.85</v>
      </c>
      <c r="N437" s="0" t="n">
        <v>80125.64</v>
      </c>
      <c r="O437" s="0" t="n">
        <v>89246.49</v>
      </c>
      <c r="P437" s="0" t="n">
        <v>-9120.85</v>
      </c>
      <c r="Q437" s="0" t="n">
        <v>80125.64</v>
      </c>
      <c r="R437" s="0" t="n">
        <v>85926.4440954514</v>
      </c>
      <c r="S437" s="0" t="n">
        <v>85926.4440954514</v>
      </c>
    </row>
    <row r="438" customFormat="false" ht="13.8" hidden="false" customHeight="false" outlineLevel="0" collapsed="false">
      <c r="A438" s="39" t="s">
        <v>2443</v>
      </c>
      <c r="B438" s="0" t="n">
        <v>0</v>
      </c>
      <c r="C438" s="0" t="n">
        <v>0</v>
      </c>
      <c r="D438" s="0" t="n">
        <v>0</v>
      </c>
      <c r="E438" s="0" t="n">
        <v>3342</v>
      </c>
      <c r="F438" s="0" t="n">
        <v>0</v>
      </c>
      <c r="G438" s="0" t="n">
        <v>3135</v>
      </c>
      <c r="H438" s="0" t="n">
        <v>0</v>
      </c>
      <c r="I438" s="0" t="n">
        <v>271</v>
      </c>
      <c r="J438" s="0" t="n">
        <v>3155</v>
      </c>
      <c r="K438" s="0" t="n">
        <v>-5471.67</v>
      </c>
      <c r="L438" s="0" t="n">
        <v>10596.45</v>
      </c>
      <c r="M438" s="0" t="n">
        <v>-5471.67</v>
      </c>
      <c r="N438" s="0" t="n">
        <v>4766.43</v>
      </c>
      <c r="O438" s="0" t="n">
        <v>10708.95</v>
      </c>
      <c r="P438" s="0" t="n">
        <v>-5830.02</v>
      </c>
      <c r="Q438" s="0" t="n">
        <v>4878.93</v>
      </c>
      <c r="R438" s="0" t="n">
        <v>5597.03267248794</v>
      </c>
      <c r="S438" s="0" t="n">
        <v>5467.97442085184</v>
      </c>
    </row>
    <row r="439" customFormat="false" ht="13.8" hidden="false" customHeight="false" outlineLevel="0" collapsed="false">
      <c r="A439" s="39" t="s">
        <v>2457</v>
      </c>
      <c r="B439" s="0" t="n">
        <v>1242441.15</v>
      </c>
      <c r="C439" s="0" t="n">
        <v>26287</v>
      </c>
      <c r="D439" s="0" t="n">
        <v>66656</v>
      </c>
      <c r="E439" s="0" t="n">
        <v>52449</v>
      </c>
      <c r="F439" s="0" t="n">
        <v>18325</v>
      </c>
      <c r="G439" s="0" t="n">
        <v>97607</v>
      </c>
      <c r="H439" s="0" t="n">
        <v>5</v>
      </c>
      <c r="I439" s="0" t="n">
        <v>4215</v>
      </c>
      <c r="J439" s="0" t="n">
        <v>39269</v>
      </c>
      <c r="K439" s="0" t="n">
        <v>-24413.13</v>
      </c>
      <c r="L439" s="0" t="n">
        <v>1539805.26</v>
      </c>
      <c r="M439" s="0" t="n">
        <v>-24413.13</v>
      </c>
      <c r="N439" s="0" t="n">
        <v>1515392.13</v>
      </c>
      <c r="O439" s="0" t="n">
        <v>1539800.28</v>
      </c>
      <c r="P439" s="0" t="n">
        <v>-24413.13</v>
      </c>
      <c r="Q439" s="0" t="n">
        <v>1515387.13</v>
      </c>
      <c r="R439" s="0" t="n">
        <v>1529847.04230405</v>
      </c>
      <c r="S439" s="0" t="n">
        <v>1529852.09001434</v>
      </c>
    </row>
    <row r="440" customFormat="false" ht="13.8" hidden="false" customHeight="false" outlineLevel="0" collapsed="false">
      <c r="A440" s="39" t="s">
        <v>2463</v>
      </c>
      <c r="B440" s="0" t="n">
        <v>0</v>
      </c>
      <c r="C440" s="0" t="n">
        <v>0</v>
      </c>
      <c r="D440" s="0" t="n">
        <v>44</v>
      </c>
      <c r="E440" s="0" t="n">
        <v>50881</v>
      </c>
      <c r="F440" s="0" t="n">
        <v>0</v>
      </c>
      <c r="G440" s="0" t="n">
        <v>5881</v>
      </c>
      <c r="H440" s="0" t="n">
        <v>0</v>
      </c>
      <c r="I440" s="0" t="n">
        <v>492</v>
      </c>
      <c r="J440" s="0" t="n">
        <v>3817</v>
      </c>
      <c r="K440" s="0" t="n">
        <v>-4283.93</v>
      </c>
      <c r="L440" s="0" t="n">
        <v>61148.85</v>
      </c>
      <c r="M440" s="0" t="n">
        <v>-4283.93</v>
      </c>
      <c r="N440" s="0" t="n">
        <v>27389.84</v>
      </c>
      <c r="O440" s="0" t="n">
        <v>30472.99</v>
      </c>
      <c r="P440" s="0" t="n">
        <v>-3083.15</v>
      </c>
      <c r="Q440" s="0" t="n">
        <v>27389.84</v>
      </c>
      <c r="R440" s="0" t="n">
        <v>20947.5426760968</v>
      </c>
      <c r="S440" s="0" t="n">
        <v>20947.5426760968</v>
      </c>
    </row>
    <row r="441" customFormat="false" ht="13.8" hidden="false" customHeight="false" outlineLevel="0" collapsed="false">
      <c r="A441" s="39" t="s">
        <v>2467</v>
      </c>
      <c r="B441" s="0" t="n">
        <v>205100</v>
      </c>
      <c r="C441" s="0" t="n">
        <v>75684</v>
      </c>
      <c r="D441" s="0" t="n">
        <v>103864</v>
      </c>
      <c r="E441" s="0" t="n">
        <v>51081</v>
      </c>
      <c r="F441" s="0" t="n">
        <v>23013</v>
      </c>
      <c r="G441" s="0" t="n">
        <v>80565</v>
      </c>
      <c r="H441" s="0" t="n">
        <v>12488</v>
      </c>
      <c r="I441" s="0" t="n">
        <v>1071</v>
      </c>
      <c r="J441" s="0" t="n">
        <v>11096</v>
      </c>
      <c r="K441" s="0" t="n">
        <v>-2329.95</v>
      </c>
      <c r="L441" s="0" t="n">
        <v>572994.65</v>
      </c>
      <c r="M441" s="0" t="n">
        <v>-2329.95</v>
      </c>
      <c r="N441" s="0" t="n">
        <v>570665.51</v>
      </c>
      <c r="O441" s="0" t="n">
        <v>540763.4</v>
      </c>
      <c r="P441" s="0" t="n">
        <v>-2329.14</v>
      </c>
      <c r="Q441" s="0" t="n">
        <v>568434.26</v>
      </c>
      <c r="R441" s="0" t="n">
        <v>609944.06461688</v>
      </c>
      <c r="S441" s="0" t="n">
        <v>612338.251227266</v>
      </c>
    </row>
    <row r="442" customFormat="false" ht="13.8" hidden="false" customHeight="false" outlineLevel="0" collapsed="false">
      <c r="A442" s="39" t="s">
        <v>2479</v>
      </c>
      <c r="B442" s="0" t="n">
        <v>746816</v>
      </c>
      <c r="C442" s="0" t="n">
        <v>17899</v>
      </c>
      <c r="D442" s="0" t="n">
        <v>165967</v>
      </c>
      <c r="E442" s="0" t="n">
        <v>1115637</v>
      </c>
      <c r="F442" s="0" t="n">
        <v>276164</v>
      </c>
      <c r="G442" s="0" t="n">
        <v>635795.22</v>
      </c>
      <c r="H442" s="0" t="n">
        <v>262444</v>
      </c>
      <c r="I442" s="0" t="n">
        <v>11918</v>
      </c>
      <c r="J442" s="0" t="n">
        <v>428555</v>
      </c>
      <c r="K442" s="0" t="n">
        <v>-36071.67</v>
      </c>
      <c r="L442" s="0" t="n">
        <v>3675926.21</v>
      </c>
      <c r="M442" s="0" t="n">
        <v>-36071.67</v>
      </c>
      <c r="N442" s="0" t="n">
        <v>3639854.54</v>
      </c>
      <c r="O442" s="0" t="n">
        <v>3645494.95</v>
      </c>
      <c r="P442" s="0" t="n">
        <v>-36070.67</v>
      </c>
      <c r="Q442" s="0" t="n">
        <v>3639423.28</v>
      </c>
      <c r="R442" s="0" t="n">
        <v>3067107.31990017</v>
      </c>
      <c r="S442" s="0" t="n">
        <v>3067470.76229228</v>
      </c>
    </row>
    <row r="443" customFormat="false" ht="13.8" hidden="false" customHeight="false" outlineLevel="0" collapsed="false">
      <c r="A443" s="39" t="s">
        <v>2481</v>
      </c>
      <c r="B443" s="0" t="n">
        <v>251484</v>
      </c>
      <c r="C443" s="0" t="n">
        <v>2760</v>
      </c>
      <c r="D443" s="0" t="n">
        <v>5558</v>
      </c>
      <c r="E443" s="0" t="n">
        <v>17753</v>
      </c>
      <c r="F443" s="0" t="n">
        <v>0</v>
      </c>
      <c r="G443" s="0" t="n">
        <v>100</v>
      </c>
      <c r="H443" s="0" t="n">
        <v>0</v>
      </c>
      <c r="I443" s="0" t="n">
        <v>2959</v>
      </c>
      <c r="J443" s="0" t="n">
        <v>13202</v>
      </c>
      <c r="K443" s="0" t="n">
        <v>-34185.02</v>
      </c>
      <c r="L443" s="0" t="n">
        <v>293906.3</v>
      </c>
      <c r="M443" s="0" t="n">
        <v>-34185.02</v>
      </c>
      <c r="N443" s="0" t="n">
        <v>25921.28</v>
      </c>
      <c r="O443" s="0" t="n">
        <v>293906.3</v>
      </c>
      <c r="P443" s="0" t="n">
        <v>-34185.02</v>
      </c>
      <c r="Q443" s="0" t="n">
        <v>283661.52</v>
      </c>
      <c r="R443" s="0" t="n">
        <v>239054.448309736</v>
      </c>
      <c r="S443" s="0" t="n">
        <v>21845.0401375632</v>
      </c>
    </row>
    <row r="444" customFormat="false" ht="13.8" hidden="false" customHeight="false" outlineLevel="0" collapsed="false">
      <c r="A444" s="39" t="s">
        <v>2485</v>
      </c>
      <c r="B444" s="0" t="n">
        <v>44589.6</v>
      </c>
      <c r="C444" s="0" t="n">
        <v>0</v>
      </c>
      <c r="D444" s="0" t="n">
        <v>0</v>
      </c>
      <c r="E444" s="0" t="n">
        <v>4506</v>
      </c>
      <c r="F444" s="0" t="n">
        <v>0</v>
      </c>
      <c r="G444" s="0" t="n">
        <v>47541.6</v>
      </c>
      <c r="H444" s="0" t="n">
        <v>0</v>
      </c>
      <c r="I444" s="0" t="n">
        <v>0</v>
      </c>
      <c r="J444" s="0" t="n">
        <v>10095.55</v>
      </c>
      <c r="K444" s="0" t="n">
        <v>-18706.21</v>
      </c>
      <c r="L444" s="0" t="n">
        <v>115474.75</v>
      </c>
      <c r="M444" s="0" t="n">
        <v>-18706.21</v>
      </c>
      <c r="N444" s="0" t="n">
        <v>96768.54</v>
      </c>
      <c r="O444" s="0" t="n">
        <v>95075.39</v>
      </c>
      <c r="P444" s="0" t="n">
        <v>-3135.47</v>
      </c>
      <c r="Q444" s="0" t="n">
        <v>92730.02</v>
      </c>
      <c r="R444" s="0" t="n">
        <v>110568.848378725</v>
      </c>
      <c r="S444" s="0" t="n">
        <v>115384.273907097</v>
      </c>
    </row>
    <row r="445" customFormat="false" ht="13.8" hidden="false" customHeight="false" outlineLevel="0" collapsed="false">
      <c r="A445" s="39" t="s">
        <v>2487</v>
      </c>
      <c r="B445" s="0" t="n">
        <v>751972</v>
      </c>
      <c r="C445" s="0" t="n">
        <v>85930</v>
      </c>
      <c r="D445" s="0" t="n">
        <v>389188</v>
      </c>
      <c r="E445" s="0" t="n">
        <v>236910</v>
      </c>
      <c r="F445" s="0" t="n">
        <v>37725</v>
      </c>
      <c r="G445" s="0" t="n">
        <v>26945</v>
      </c>
      <c r="H445" s="0" t="n">
        <v>1200</v>
      </c>
      <c r="I445" s="0" t="n">
        <v>2291</v>
      </c>
      <c r="J445" s="0" t="n">
        <v>19550</v>
      </c>
      <c r="K445" s="0" t="n">
        <v>-195600</v>
      </c>
      <c r="L445" s="0" t="n">
        <v>1551725.53</v>
      </c>
      <c r="M445" s="0" t="n">
        <v>-195600</v>
      </c>
      <c r="N445" s="0" t="n">
        <v>1348388.34</v>
      </c>
      <c r="O445" s="0" t="n">
        <v>1551725.53</v>
      </c>
      <c r="P445" s="0" t="n">
        <v>-195600</v>
      </c>
      <c r="Q445" s="0" t="n">
        <v>1541523.66</v>
      </c>
      <c r="R445" s="0" t="n">
        <v>1677024.3806958</v>
      </c>
      <c r="S445" s="0" t="n">
        <v>1466912.36696681</v>
      </c>
    </row>
    <row r="446" customFormat="false" ht="13.8" hidden="false" customHeight="false" outlineLevel="0" collapsed="false">
      <c r="A446" s="39" t="s">
        <v>2490</v>
      </c>
      <c r="B446" s="0" t="n">
        <v>456201</v>
      </c>
      <c r="C446" s="0" t="n">
        <v>0</v>
      </c>
      <c r="D446" s="0" t="n">
        <v>1000</v>
      </c>
      <c r="E446" s="0" t="n">
        <v>2539</v>
      </c>
      <c r="F446" s="0" t="n">
        <v>0</v>
      </c>
      <c r="G446" s="0" t="n">
        <v>324427</v>
      </c>
      <c r="H446" s="0" t="n">
        <v>0</v>
      </c>
      <c r="I446" s="0" t="n">
        <v>10468</v>
      </c>
      <c r="J446" s="0" t="n">
        <v>66055</v>
      </c>
      <c r="K446" s="0" t="n">
        <v>-3044.67</v>
      </c>
      <c r="L446" s="0" t="n">
        <v>382886.13</v>
      </c>
      <c r="M446" s="0" t="n">
        <v>-2564.45</v>
      </c>
      <c r="N446" s="0" t="n">
        <v>380321.68</v>
      </c>
      <c r="O446" s="0" t="n">
        <v>385638.59</v>
      </c>
      <c r="P446" s="0" t="n">
        <v>-4535.24</v>
      </c>
      <c r="Q446" s="0" t="n">
        <v>381103.35</v>
      </c>
      <c r="R446" s="0" t="n">
        <v>365691.405725613</v>
      </c>
      <c r="S446" s="0" t="n">
        <v>364941.346716388</v>
      </c>
    </row>
    <row r="447" customFormat="false" ht="13.8" hidden="false" customHeight="false" outlineLevel="0" collapsed="false">
      <c r="A447" s="39" t="s">
        <v>2500</v>
      </c>
      <c r="B447" s="0" t="n">
        <v>105740</v>
      </c>
      <c r="C447" s="0" t="n">
        <v>43096</v>
      </c>
      <c r="D447" s="0" t="n">
        <v>10997</v>
      </c>
      <c r="E447" s="0" t="n">
        <v>318724</v>
      </c>
      <c r="F447" s="0" t="n">
        <v>23528</v>
      </c>
      <c r="G447" s="0" t="n">
        <v>32603</v>
      </c>
      <c r="H447" s="0" t="n">
        <v>65125</v>
      </c>
      <c r="I447" s="0" t="n">
        <v>3088</v>
      </c>
      <c r="J447" s="0" t="n">
        <v>4439</v>
      </c>
      <c r="K447" s="0" t="n">
        <v>-3382</v>
      </c>
      <c r="L447" s="0" t="n">
        <v>616340.875</v>
      </c>
      <c r="M447" s="0" t="n">
        <v>-3800.14</v>
      </c>
      <c r="N447" s="0" t="n">
        <v>612540.735</v>
      </c>
      <c r="O447" s="0" t="n">
        <v>616314</v>
      </c>
      <c r="P447" s="0" t="n">
        <v>-3800.14</v>
      </c>
      <c r="Q447" s="0" t="n">
        <v>612513.86</v>
      </c>
      <c r="R447" s="0" t="n">
        <v>621115.018540934</v>
      </c>
      <c r="S447" s="0" t="n">
        <v>621142.270930166</v>
      </c>
    </row>
    <row r="448" customFormat="false" ht="13.8" hidden="false" customHeight="false" outlineLevel="0" collapsed="false">
      <c r="A448" s="39" t="s">
        <v>2504</v>
      </c>
      <c r="B448" s="0" t="n">
        <v>44400</v>
      </c>
      <c r="C448" s="0" t="n">
        <v>560</v>
      </c>
      <c r="D448" s="0" t="n">
        <v>3650</v>
      </c>
      <c r="E448" s="0" t="n">
        <v>7292</v>
      </c>
      <c r="F448" s="0" t="n">
        <v>0</v>
      </c>
      <c r="G448" s="0" t="n">
        <v>42017.5</v>
      </c>
      <c r="H448" s="0" t="n">
        <v>3825</v>
      </c>
      <c r="I448" s="0" t="n">
        <v>21</v>
      </c>
      <c r="J448" s="0" t="n">
        <v>2337</v>
      </c>
      <c r="K448" s="0" t="n">
        <v>-33157.93</v>
      </c>
      <c r="L448" s="0" t="n">
        <v>104107.36</v>
      </c>
      <c r="M448" s="0" t="n">
        <v>-33157.93</v>
      </c>
      <c r="N448" s="0" t="n">
        <v>35474.72</v>
      </c>
      <c r="O448" s="0" t="n">
        <v>104107.36</v>
      </c>
      <c r="P448" s="0" t="n">
        <v>-33157.93</v>
      </c>
      <c r="Q448" s="0" t="n">
        <v>70949.45</v>
      </c>
      <c r="R448" s="0" t="n">
        <v>53244.7764369803</v>
      </c>
      <c r="S448" s="0" t="n">
        <v>26622.3844661865</v>
      </c>
    </row>
    <row r="449" customFormat="false" ht="13.8" hidden="false" customHeight="false" outlineLevel="0" collapsed="false">
      <c r="A449" s="39" t="s">
        <v>2508</v>
      </c>
      <c r="B449" s="0" t="n">
        <v>16202</v>
      </c>
      <c r="C449" s="0" t="n">
        <v>1985</v>
      </c>
      <c r="D449" s="0" t="n">
        <v>0</v>
      </c>
      <c r="E449" s="0" t="n">
        <v>6466</v>
      </c>
      <c r="F449" s="0" t="n">
        <v>0</v>
      </c>
      <c r="G449" s="0" t="n">
        <v>5480</v>
      </c>
      <c r="H449" s="0" t="n">
        <v>0</v>
      </c>
      <c r="I449" s="0" t="n">
        <v>170</v>
      </c>
      <c r="J449" s="0" t="n">
        <v>3685</v>
      </c>
      <c r="K449" s="0" t="n">
        <v>-15285.44</v>
      </c>
      <c r="L449" s="0" t="n">
        <v>33990.39</v>
      </c>
      <c r="M449" s="0" t="n">
        <v>-15285.44</v>
      </c>
      <c r="N449" s="0" t="n">
        <v>9204.94</v>
      </c>
      <c r="O449" s="0" t="n">
        <v>33990.39</v>
      </c>
      <c r="P449" s="0" t="n">
        <v>-15285.44</v>
      </c>
      <c r="Q449" s="0" t="n">
        <v>9204.94</v>
      </c>
      <c r="R449" s="0" t="n">
        <v>6642.77877203617</v>
      </c>
      <c r="S449" s="0" t="n">
        <v>6642.77877203617</v>
      </c>
    </row>
    <row r="450" customFormat="false" ht="13.8" hidden="false" customHeight="false" outlineLevel="0" collapsed="false">
      <c r="A450" s="39" t="s">
        <v>2516</v>
      </c>
      <c r="B450" s="0" t="n">
        <v>83462</v>
      </c>
      <c r="C450" s="0" t="n">
        <v>0</v>
      </c>
      <c r="D450" s="0" t="n">
        <v>88925</v>
      </c>
      <c r="E450" s="0" t="n">
        <v>58871</v>
      </c>
      <c r="F450" s="0" t="n">
        <v>79548</v>
      </c>
      <c r="G450" s="0" t="n">
        <v>77383</v>
      </c>
      <c r="H450" s="0" t="n">
        <v>25621</v>
      </c>
      <c r="I450" s="0" t="n">
        <v>2856</v>
      </c>
      <c r="J450" s="0" t="n">
        <v>7416</v>
      </c>
      <c r="K450" s="0" t="n">
        <v>-1560.96</v>
      </c>
      <c r="L450" s="0" t="n">
        <v>425677.64</v>
      </c>
      <c r="M450" s="0" t="n">
        <v>-1560.96</v>
      </c>
      <c r="N450" s="0" t="n">
        <v>422108.67</v>
      </c>
      <c r="O450" s="0" t="n">
        <v>425677.64</v>
      </c>
      <c r="P450" s="0" t="n">
        <v>-1560.96</v>
      </c>
      <c r="Q450" s="0" t="n">
        <v>422108.67</v>
      </c>
      <c r="R450" s="0" t="n">
        <v>495053.172245362</v>
      </c>
      <c r="S450" s="0" t="n">
        <v>495053.172245362</v>
      </c>
    </row>
    <row r="451" customFormat="false" ht="13.8" hidden="false" customHeight="false" outlineLevel="0" collapsed="false">
      <c r="A451" s="39" t="s">
        <v>2520</v>
      </c>
      <c r="B451" s="0" t="n">
        <v>655647</v>
      </c>
      <c r="C451" s="0" t="n">
        <v>67282</v>
      </c>
      <c r="D451" s="0" t="n">
        <v>168886</v>
      </c>
      <c r="E451" s="0" t="n">
        <v>424613</v>
      </c>
      <c r="F451" s="0" t="n">
        <v>102056</v>
      </c>
      <c r="G451" s="0" t="n">
        <v>279380</v>
      </c>
      <c r="H451" s="0" t="n">
        <v>36709</v>
      </c>
      <c r="I451" s="0" t="n">
        <v>7090</v>
      </c>
      <c r="J451" s="0" t="n">
        <v>787330</v>
      </c>
      <c r="K451" s="0" t="n">
        <v>-37306</v>
      </c>
      <c r="L451" s="0" t="n">
        <v>1816417.775</v>
      </c>
      <c r="M451" s="0" t="n">
        <v>37175.675</v>
      </c>
      <c r="N451" s="0" t="n">
        <v>1241085.575</v>
      </c>
      <c r="O451" s="0" t="n">
        <v>1243275.54</v>
      </c>
      <c r="P451" s="0" t="n">
        <v>-2190</v>
      </c>
      <c r="Q451" s="0" t="n">
        <v>1241085.575</v>
      </c>
      <c r="R451" s="0" t="n">
        <v>949172.870195685</v>
      </c>
      <c r="S451" s="0" t="n">
        <v>949172.870195685</v>
      </c>
    </row>
    <row r="452" customFormat="false" ht="13.8" hidden="false" customHeight="false" outlineLevel="0" collapsed="false">
      <c r="A452" s="39" t="s">
        <v>2532</v>
      </c>
      <c r="B452" s="0" t="n">
        <v>0</v>
      </c>
      <c r="C452" s="0" t="n">
        <v>1193</v>
      </c>
      <c r="D452" s="0" t="n">
        <v>0</v>
      </c>
      <c r="E452" s="0" t="n">
        <v>7307</v>
      </c>
      <c r="F452" s="0" t="n">
        <v>0</v>
      </c>
      <c r="G452" s="0" t="n">
        <v>4449</v>
      </c>
      <c r="H452" s="0" t="n">
        <v>15</v>
      </c>
      <c r="I452" s="0" t="n">
        <v>54</v>
      </c>
      <c r="J452" s="0" t="n">
        <v>3807</v>
      </c>
      <c r="K452" s="0" t="n">
        <v>-1282.8</v>
      </c>
      <c r="L452" s="0" t="n">
        <v>16830.76</v>
      </c>
      <c r="M452" s="0" t="n">
        <v>-1282.8</v>
      </c>
      <c r="N452" s="0" t="n">
        <v>15547.96</v>
      </c>
      <c r="O452" s="0" t="n">
        <v>16830.76</v>
      </c>
      <c r="P452" s="0" t="n">
        <v>-1282.8</v>
      </c>
      <c r="Q452" s="0" t="n">
        <v>15547.96</v>
      </c>
      <c r="R452" s="0" t="n">
        <v>12651.3721418683</v>
      </c>
      <c r="S452" s="0" t="n">
        <v>12651.3721418683</v>
      </c>
    </row>
    <row r="453" customFormat="false" ht="13.8" hidden="false" customHeight="false" outlineLevel="0" collapsed="false">
      <c r="A453" s="39" t="s">
        <v>2536</v>
      </c>
      <c r="B453" s="0" t="n">
        <v>0</v>
      </c>
      <c r="C453" s="0" t="n">
        <v>0</v>
      </c>
      <c r="D453" s="0" t="n">
        <v>23379</v>
      </c>
      <c r="E453" s="0" t="n">
        <v>59046</v>
      </c>
      <c r="F453" s="0" t="n">
        <v>0</v>
      </c>
      <c r="G453" s="0" t="n">
        <v>11035</v>
      </c>
      <c r="H453" s="0" t="n">
        <v>0</v>
      </c>
      <c r="I453" s="0" t="n">
        <v>245</v>
      </c>
      <c r="J453" s="0" t="n">
        <v>4260</v>
      </c>
      <c r="K453" s="0" t="n">
        <v>-450</v>
      </c>
      <c r="L453" s="0" t="n">
        <v>93968</v>
      </c>
      <c r="M453" s="0" t="n">
        <v>-450</v>
      </c>
      <c r="N453" s="0" t="n">
        <v>46534.3</v>
      </c>
      <c r="O453" s="0" t="n">
        <v>46984.3</v>
      </c>
      <c r="P453" s="0" t="n">
        <v>-450</v>
      </c>
      <c r="Q453" s="0" t="n">
        <v>46534.3</v>
      </c>
      <c r="R453" s="0" t="n">
        <v>47809.3650027349</v>
      </c>
      <c r="S453" s="0" t="n">
        <v>47809.3650027349</v>
      </c>
    </row>
    <row r="454" customFormat="false" ht="13.8" hidden="false" customHeight="false" outlineLevel="0" collapsed="false">
      <c r="A454" s="39" t="s">
        <v>2541</v>
      </c>
      <c r="B454" s="0" t="n">
        <v>45000</v>
      </c>
      <c r="C454" s="0" t="n">
        <v>5469</v>
      </c>
      <c r="D454" s="0" t="n">
        <v>5790</v>
      </c>
      <c r="E454" s="0" t="n">
        <v>3590</v>
      </c>
      <c r="F454" s="0" t="n">
        <v>17399</v>
      </c>
      <c r="G454" s="0" t="n">
        <v>318173</v>
      </c>
      <c r="H454" s="0" t="n">
        <v>1455</v>
      </c>
      <c r="I454" s="0" t="n">
        <v>250</v>
      </c>
      <c r="J454" s="0" t="n">
        <v>2533</v>
      </c>
      <c r="K454" s="0" t="n">
        <v>-149353.14</v>
      </c>
      <c r="L454" s="0" t="n">
        <v>416851.03</v>
      </c>
      <c r="M454" s="0" t="n">
        <v>-149353.14</v>
      </c>
      <c r="N454" s="0" t="n">
        <v>133089.64</v>
      </c>
      <c r="O454" s="0" t="n">
        <v>416851.03</v>
      </c>
      <c r="P454" s="0" t="n">
        <v>-149353.14</v>
      </c>
      <c r="Q454" s="0" t="n">
        <v>133089.64</v>
      </c>
      <c r="R454" s="0" t="n">
        <v>92058.5636647449</v>
      </c>
      <c r="S454" s="0" t="n">
        <v>92058.5636647449</v>
      </c>
    </row>
    <row r="455" customFormat="false" ht="13.8" hidden="false" customHeight="false" outlineLevel="0" collapsed="false">
      <c r="A455" s="39" t="s">
        <v>2544</v>
      </c>
      <c r="B455" s="0" t="n">
        <v>40025</v>
      </c>
      <c r="C455" s="0" t="n">
        <v>358</v>
      </c>
      <c r="D455" s="0" t="n">
        <v>2130.75</v>
      </c>
      <c r="E455" s="0" t="n">
        <v>5594</v>
      </c>
      <c r="F455" s="0" t="n">
        <v>14161.62</v>
      </c>
      <c r="G455" s="0" t="n">
        <v>1501</v>
      </c>
      <c r="H455" s="0" t="n">
        <v>16.53</v>
      </c>
      <c r="I455" s="0" t="n">
        <v>3480</v>
      </c>
      <c r="J455" s="0" t="n">
        <v>4914.15</v>
      </c>
      <c r="K455" s="0" t="n">
        <v>-11114.72</v>
      </c>
      <c r="L455" s="0" t="n">
        <v>82945</v>
      </c>
      <c r="M455" s="0" t="n">
        <v>-10975.307</v>
      </c>
      <c r="N455" s="0" t="n">
        <v>71970.13</v>
      </c>
      <c r="O455" s="0" t="n">
        <v>82945</v>
      </c>
      <c r="P455" s="0" t="n">
        <v>-10975.307</v>
      </c>
      <c r="Q455" s="0" t="n">
        <v>71970.13</v>
      </c>
      <c r="R455" s="0" t="n">
        <v>61534.9918080474</v>
      </c>
      <c r="S455" s="0" t="n">
        <v>61534.9918080474</v>
      </c>
    </row>
    <row r="456" customFormat="false" ht="13.8" hidden="false" customHeight="false" outlineLevel="0" collapsed="false">
      <c r="A456" s="39" t="s">
        <v>2554</v>
      </c>
      <c r="B456" s="0" t="n">
        <v>25</v>
      </c>
      <c r="C456" s="0" t="n">
        <v>9488</v>
      </c>
      <c r="D456" s="0" t="n">
        <v>35624</v>
      </c>
      <c r="E456" s="0" t="n">
        <v>79840</v>
      </c>
      <c r="F456" s="0" t="n">
        <v>57954</v>
      </c>
      <c r="G456" s="0" t="n">
        <v>260927</v>
      </c>
      <c r="H456" s="0" t="n">
        <v>83296</v>
      </c>
      <c r="I456" s="0" t="n">
        <v>154</v>
      </c>
      <c r="J456" s="0" t="n">
        <v>19247</v>
      </c>
      <c r="K456" s="0" t="n">
        <v>-52361.81</v>
      </c>
      <c r="L456" s="0" t="n">
        <v>547755.85</v>
      </c>
      <c r="M456" s="0" t="n">
        <v>-52361.81</v>
      </c>
      <c r="N456" s="0" t="n">
        <v>498884.04</v>
      </c>
      <c r="O456" s="0" t="n">
        <v>547755.85</v>
      </c>
      <c r="P456" s="0" t="n">
        <v>-52361.81</v>
      </c>
      <c r="Q456" s="0" t="n">
        <v>498884.04</v>
      </c>
      <c r="R456" s="0" t="n">
        <v>301151.726575132</v>
      </c>
      <c r="S456" s="0" t="n">
        <v>301151.726575132</v>
      </c>
    </row>
    <row r="457" customFormat="false" ht="13.8" hidden="false" customHeight="false" outlineLevel="0" collapsed="false">
      <c r="A457" s="39" t="s">
        <v>2557</v>
      </c>
      <c r="B457" s="0" t="n">
        <v>103500</v>
      </c>
      <c r="C457" s="0" t="n">
        <v>36055</v>
      </c>
      <c r="D457" s="0" t="n">
        <v>93138</v>
      </c>
      <c r="E457" s="0" t="n">
        <v>117098</v>
      </c>
      <c r="F457" s="0" t="n">
        <v>6449</v>
      </c>
      <c r="G457" s="0" t="n">
        <v>15291</v>
      </c>
      <c r="H457" s="0" t="n">
        <v>0</v>
      </c>
      <c r="I457" s="0" t="n">
        <v>507</v>
      </c>
      <c r="J457" s="0" t="n">
        <v>6422</v>
      </c>
      <c r="K457" s="0" t="n">
        <v>-635.78</v>
      </c>
      <c r="L457" s="0" t="n">
        <v>380965.36</v>
      </c>
      <c r="M457" s="0" t="n">
        <v>-635.78</v>
      </c>
      <c r="N457" s="0" t="n">
        <v>189056.02</v>
      </c>
      <c r="O457" s="0" t="n">
        <v>190482.68</v>
      </c>
      <c r="P457" s="0" t="n">
        <v>-1426.66</v>
      </c>
      <c r="Q457" s="0" t="n">
        <v>189056.02</v>
      </c>
      <c r="R457" s="0" t="n">
        <v>181410.532640791</v>
      </c>
      <c r="S457" s="0" t="n">
        <v>181410.532640791</v>
      </c>
    </row>
    <row r="458" customFormat="false" ht="13.8" hidden="false" customHeight="false" outlineLevel="0" collapsed="false">
      <c r="A458" s="39" t="s">
        <v>2561</v>
      </c>
      <c r="B458" s="0" t="n">
        <v>307989</v>
      </c>
      <c r="C458" s="0" t="n">
        <v>109</v>
      </c>
      <c r="D458" s="0" t="n">
        <v>504</v>
      </c>
      <c r="E458" s="0" t="n">
        <v>9524</v>
      </c>
      <c r="F458" s="0" t="n">
        <v>0</v>
      </c>
      <c r="G458" s="0" t="n">
        <v>90092</v>
      </c>
      <c r="H458" s="0" t="n">
        <v>0</v>
      </c>
      <c r="I458" s="0" t="n">
        <v>7748</v>
      </c>
      <c r="J458" s="0" t="n">
        <v>1046</v>
      </c>
      <c r="K458" s="0" t="n">
        <v>-370001.58</v>
      </c>
      <c r="L458" s="0" t="n">
        <v>417217.84</v>
      </c>
      <c r="M458" s="0" t="n">
        <v>-370001.58</v>
      </c>
      <c r="N458" s="0" t="n">
        <v>47216.31</v>
      </c>
      <c r="O458" s="0" t="n">
        <v>427223.23</v>
      </c>
      <c r="P458" s="0" t="n">
        <v>-370017.2</v>
      </c>
      <c r="Q458" s="0" t="n">
        <v>47206.02</v>
      </c>
      <c r="R458" s="0" t="n">
        <v>48096.132346184</v>
      </c>
      <c r="S458" s="0" t="n">
        <v>48106.6163734721</v>
      </c>
    </row>
    <row r="459" customFormat="false" ht="13.8" hidden="false" customHeight="false" outlineLevel="0" collapsed="false">
      <c r="A459" s="39" t="s">
        <v>2565</v>
      </c>
      <c r="B459" s="0" t="n">
        <v>0</v>
      </c>
      <c r="C459" s="0" t="n">
        <v>84</v>
      </c>
      <c r="D459" s="0" t="n">
        <v>7095</v>
      </c>
      <c r="E459" s="0" t="n">
        <v>7858</v>
      </c>
      <c r="F459" s="0" t="n">
        <v>0</v>
      </c>
      <c r="G459" s="0" t="n">
        <v>8567</v>
      </c>
      <c r="H459" s="0" t="n">
        <v>3022</v>
      </c>
      <c r="I459" s="0" t="n">
        <v>210</v>
      </c>
      <c r="J459" s="0" t="n">
        <v>1259</v>
      </c>
      <c r="K459" s="0" t="n">
        <v>-706.36</v>
      </c>
      <c r="L459" s="0" t="n">
        <v>27964</v>
      </c>
      <c r="M459" s="0" t="n">
        <v>-706.36</v>
      </c>
      <c r="N459" s="0" t="n">
        <v>13118.74</v>
      </c>
      <c r="O459" s="0" t="n">
        <v>14017.06</v>
      </c>
      <c r="P459" s="0" t="n">
        <v>-863.45</v>
      </c>
      <c r="Q459" s="0" t="n">
        <v>13153.61</v>
      </c>
      <c r="R459" s="0" t="n">
        <v>12621.673704171</v>
      </c>
      <c r="S459" s="0" t="n">
        <v>12588.2138583899</v>
      </c>
    </row>
    <row r="460" customFormat="false" ht="13.8" hidden="false" customHeight="false" outlineLevel="0" collapsed="false">
      <c r="A460" s="39" t="s">
        <v>2568</v>
      </c>
      <c r="B460" s="0" t="n">
        <v>43650</v>
      </c>
      <c r="C460" s="0" t="n">
        <v>4000</v>
      </c>
      <c r="D460" s="0" t="n">
        <v>13059</v>
      </c>
      <c r="E460" s="0" t="n">
        <v>70209.5</v>
      </c>
      <c r="F460" s="0" t="n">
        <v>29133</v>
      </c>
      <c r="G460" s="0" t="n">
        <v>201195</v>
      </c>
      <c r="H460" s="0" t="n">
        <v>49614.5</v>
      </c>
      <c r="I460" s="0" t="n">
        <v>3347</v>
      </c>
      <c r="J460" s="0" t="n">
        <v>1235</v>
      </c>
      <c r="K460" s="0" t="n">
        <v>-38435.08</v>
      </c>
      <c r="L460" s="0" t="n">
        <v>401540.42</v>
      </c>
      <c r="M460" s="0" t="n">
        <v>-37504.58</v>
      </c>
      <c r="N460" s="0" t="n">
        <v>364035.84</v>
      </c>
      <c r="O460" s="0" t="n">
        <v>401540.42</v>
      </c>
      <c r="P460" s="0" t="n">
        <v>-37504.58</v>
      </c>
      <c r="Q460" s="0" t="n">
        <v>364035.84</v>
      </c>
      <c r="R460" s="0" t="n">
        <v>251804.847867113</v>
      </c>
      <c r="S460" s="0" t="n">
        <v>251804.847867113</v>
      </c>
    </row>
    <row r="461" customFormat="false" ht="13.8" hidden="false" customHeight="false" outlineLevel="0" collapsed="false">
      <c r="A461" s="39" t="s">
        <v>2573</v>
      </c>
      <c r="B461" s="0" t="n">
        <v>110678.75</v>
      </c>
      <c r="C461" s="0" t="n">
        <v>996</v>
      </c>
      <c r="D461" s="0" t="n">
        <v>9034.8</v>
      </c>
      <c r="E461" s="0" t="n">
        <v>7335.2</v>
      </c>
      <c r="F461" s="0" t="n">
        <v>1545</v>
      </c>
      <c r="G461" s="0" t="n">
        <v>31580</v>
      </c>
      <c r="H461" s="0" t="n">
        <v>4356</v>
      </c>
      <c r="I461" s="0" t="n">
        <v>2426</v>
      </c>
      <c r="J461" s="0" t="n">
        <v>4820</v>
      </c>
      <c r="K461" s="0" t="n">
        <v>-10373</v>
      </c>
      <c r="L461" s="0" t="n">
        <v>145442.91</v>
      </c>
      <c r="M461" s="0" t="n">
        <v>-3959.26</v>
      </c>
      <c r="N461" s="0" t="n">
        <v>70305.11</v>
      </c>
      <c r="O461" s="0" t="n">
        <v>79449.295</v>
      </c>
      <c r="P461" s="0" t="n">
        <v>-2165.16</v>
      </c>
      <c r="Q461" s="0" t="n">
        <v>77284.135</v>
      </c>
      <c r="R461" s="0" t="n">
        <v>86847.5856504386</v>
      </c>
      <c r="S461" s="0" t="n">
        <v>79004.9479416249</v>
      </c>
    </row>
    <row r="462" customFormat="false" ht="13.8" hidden="false" customHeight="false" outlineLevel="0" collapsed="false">
      <c r="A462" s="39" t="s">
        <v>2579</v>
      </c>
      <c r="B462" s="0" t="n">
        <v>20000</v>
      </c>
      <c r="C462" s="0" t="n">
        <v>3365.41</v>
      </c>
      <c r="D462" s="0" t="n">
        <v>1856.47</v>
      </c>
      <c r="E462" s="0" t="n">
        <v>31366</v>
      </c>
      <c r="F462" s="0" t="n">
        <v>2337.31</v>
      </c>
      <c r="G462" s="0" t="n">
        <v>1079</v>
      </c>
      <c r="H462" s="0" t="n">
        <v>185</v>
      </c>
      <c r="I462" s="0" t="n">
        <v>431</v>
      </c>
      <c r="J462" s="0" t="n">
        <v>1982</v>
      </c>
      <c r="K462" s="0" t="n">
        <v>-38879.24</v>
      </c>
      <c r="L462" s="0" t="n">
        <v>62621.4</v>
      </c>
      <c r="M462" s="0" t="n">
        <v>-38879.24</v>
      </c>
      <c r="N462" s="0" t="n">
        <v>11041.18</v>
      </c>
      <c r="O462" s="0" t="n">
        <v>30409.61</v>
      </c>
      <c r="P462" s="0" t="n">
        <v>-20269.12</v>
      </c>
      <c r="Q462" s="0" t="n">
        <v>10139.49</v>
      </c>
      <c r="R462" s="0" t="n">
        <v>7317.20021328472</v>
      </c>
      <c r="S462" s="0" t="n">
        <v>7967.90811479817</v>
      </c>
    </row>
    <row r="463" customFormat="false" ht="13.8" hidden="false" customHeight="false" outlineLevel="0" collapsed="false">
      <c r="A463" s="39" t="s">
        <v>2579</v>
      </c>
      <c r="B463" s="0" t="n">
        <v>20000</v>
      </c>
      <c r="C463" s="0" t="n">
        <v>3365.41</v>
      </c>
      <c r="D463" s="0" t="n">
        <v>1856.47</v>
      </c>
      <c r="E463" s="0" t="n">
        <v>31366</v>
      </c>
      <c r="F463" s="0" t="n">
        <v>2337.31</v>
      </c>
      <c r="G463" s="0" t="n">
        <v>1079</v>
      </c>
      <c r="H463" s="0" t="n">
        <v>185</v>
      </c>
      <c r="I463" s="0" t="n">
        <v>431</v>
      </c>
      <c r="J463" s="0" t="n">
        <v>1982</v>
      </c>
      <c r="K463" s="0" t="n">
        <v>-38879.24</v>
      </c>
      <c r="L463" s="0" t="n">
        <v>62621.4</v>
      </c>
      <c r="M463" s="0" t="n">
        <v>-38879.24</v>
      </c>
      <c r="N463" s="0" t="n">
        <v>11041.18</v>
      </c>
      <c r="O463" s="0" t="n">
        <v>30409.61</v>
      </c>
      <c r="P463" s="0" t="n">
        <v>-20269.12</v>
      </c>
      <c r="Q463" s="0" t="n">
        <v>10139.49</v>
      </c>
      <c r="R463" s="0" t="n">
        <v>7317.20021328472</v>
      </c>
      <c r="S463" s="0" t="n">
        <v>7967.90811479817</v>
      </c>
    </row>
    <row r="464" customFormat="false" ht="13.8" hidden="false" customHeight="false" outlineLevel="0" collapsed="false">
      <c r="A464" s="39" t="s">
        <v>2582</v>
      </c>
      <c r="B464" s="0" t="n">
        <v>17000</v>
      </c>
      <c r="C464" s="0" t="n">
        <v>0</v>
      </c>
      <c r="D464" s="0" t="n">
        <v>39440</v>
      </c>
      <c r="E464" s="0" t="n">
        <v>16185</v>
      </c>
      <c r="F464" s="0" t="n">
        <v>68331</v>
      </c>
      <c r="G464" s="0" t="n">
        <v>0</v>
      </c>
      <c r="H464" s="0" t="n">
        <v>17425</v>
      </c>
      <c r="I464" s="0" t="n">
        <v>820</v>
      </c>
      <c r="J464" s="0" t="n">
        <v>5160</v>
      </c>
      <c r="K464" s="0" t="n">
        <v>-36691.15</v>
      </c>
      <c r="L464" s="0" t="n">
        <v>164068.92</v>
      </c>
      <c r="M464" s="0" t="n">
        <v>-36691.15</v>
      </c>
      <c r="N464" s="0" t="n">
        <v>61344.17</v>
      </c>
      <c r="O464" s="0" t="n">
        <v>82034.45</v>
      </c>
      <c r="P464" s="0" t="n">
        <v>-20590.16</v>
      </c>
      <c r="Q464" s="0" t="n">
        <v>61444.29</v>
      </c>
      <c r="R464" s="0" t="n">
        <v>58959.4627911622</v>
      </c>
      <c r="S464" s="0" t="n">
        <v>58863.3916767486</v>
      </c>
    </row>
    <row r="465" customFormat="false" ht="13.8" hidden="false" customHeight="false" outlineLevel="0" collapsed="false">
      <c r="A465" s="39" t="s">
        <v>2586</v>
      </c>
      <c r="B465" s="0" t="n">
        <v>25000</v>
      </c>
      <c r="C465" s="0" t="n">
        <v>216537</v>
      </c>
      <c r="D465" s="0" t="n">
        <v>68898</v>
      </c>
      <c r="E465" s="0" t="n">
        <v>11562</v>
      </c>
      <c r="F465" s="0" t="n">
        <v>2135</v>
      </c>
      <c r="G465" s="0" t="n">
        <v>87960</v>
      </c>
      <c r="H465" s="0" t="n">
        <v>32409</v>
      </c>
      <c r="I465" s="0" t="n">
        <v>0</v>
      </c>
      <c r="J465" s="0" t="n">
        <v>14491</v>
      </c>
      <c r="K465" s="0" t="n">
        <v>-1227.74</v>
      </c>
      <c r="L465" s="0" t="n">
        <v>470788.33</v>
      </c>
      <c r="M465" s="0" t="n">
        <v>-1227.74</v>
      </c>
      <c r="N465" s="0" t="n">
        <v>234413.34</v>
      </c>
      <c r="O465" s="0" t="n">
        <v>235394.17</v>
      </c>
      <c r="P465" s="0" t="n">
        <v>-980.82</v>
      </c>
      <c r="Q465" s="0" t="n">
        <v>234413.34</v>
      </c>
      <c r="R465" s="0" t="n">
        <v>252181.169827519</v>
      </c>
      <c r="S465" s="0" t="n">
        <v>252181.169827519</v>
      </c>
    </row>
    <row r="466" customFormat="false" ht="13.8" hidden="false" customHeight="false" outlineLevel="0" collapsed="false">
      <c r="A466" s="39" t="s">
        <v>2589</v>
      </c>
      <c r="B466" s="0" t="n">
        <v>2030</v>
      </c>
      <c r="C466" s="0" t="n">
        <v>0</v>
      </c>
      <c r="D466" s="0" t="n">
        <v>0</v>
      </c>
      <c r="E466" s="0" t="n">
        <v>1014</v>
      </c>
      <c r="F466" s="0" t="n">
        <v>0</v>
      </c>
      <c r="G466" s="0" t="n">
        <v>0</v>
      </c>
      <c r="H466" s="0" t="n">
        <v>0</v>
      </c>
      <c r="I466" s="0" t="n">
        <v>0</v>
      </c>
      <c r="J466" s="0" t="n">
        <v>1877</v>
      </c>
      <c r="K466" s="0" t="n">
        <v>-1171</v>
      </c>
      <c r="L466" s="0" t="n">
        <v>4921</v>
      </c>
      <c r="M466" s="0" t="n">
        <v>-1171</v>
      </c>
      <c r="N466" s="0" t="n">
        <v>3750</v>
      </c>
      <c r="O466" s="0" t="n">
        <v>4921</v>
      </c>
      <c r="P466" s="0" t="n">
        <v>-1171</v>
      </c>
      <c r="Q466" s="0" t="n">
        <v>3750</v>
      </c>
      <c r="R466" s="0" t="n">
        <v>3044.68959064085</v>
      </c>
      <c r="S466" s="0" t="n">
        <v>3044.68959064085</v>
      </c>
    </row>
    <row r="467" customFormat="false" ht="13.8" hidden="false" customHeight="false" outlineLevel="0" collapsed="false">
      <c r="A467" s="39" t="s">
        <v>2600</v>
      </c>
      <c r="B467" s="0" t="n">
        <v>85000</v>
      </c>
      <c r="C467" s="0" t="n">
        <v>0</v>
      </c>
      <c r="D467" s="0" t="n">
        <v>16943</v>
      </c>
      <c r="E467" s="0" t="n">
        <v>800</v>
      </c>
      <c r="F467" s="0" t="n">
        <v>27525</v>
      </c>
      <c r="G467" s="0" t="n">
        <v>5375</v>
      </c>
      <c r="H467" s="0" t="n">
        <v>192</v>
      </c>
      <c r="I467" s="0" t="n">
        <v>0</v>
      </c>
      <c r="J467" s="0" t="n">
        <v>16545</v>
      </c>
      <c r="K467" s="0" t="n">
        <v>-2385</v>
      </c>
      <c r="L467" s="0" t="n">
        <v>152381.18</v>
      </c>
      <c r="M467" s="0" t="n">
        <v>-2385</v>
      </c>
      <c r="N467" s="0" t="n">
        <v>149996.16</v>
      </c>
      <c r="O467" s="0" t="n">
        <v>152381.16</v>
      </c>
      <c r="P467" s="0" t="n">
        <v>-2385</v>
      </c>
      <c r="Q467" s="0" t="n">
        <v>149996.16</v>
      </c>
      <c r="R467" s="0" t="n">
        <v>160949.601291315</v>
      </c>
      <c r="S467" s="0" t="n">
        <v>160949.601291315</v>
      </c>
    </row>
    <row r="468" customFormat="false" ht="13.8" hidden="false" customHeight="false" outlineLevel="0" collapsed="false">
      <c r="A468" s="39" t="s">
        <v>2605</v>
      </c>
      <c r="B468" s="0" t="n">
        <v>631988</v>
      </c>
      <c r="C468" s="0" t="n">
        <v>76366</v>
      </c>
      <c r="D468" s="0" t="n">
        <v>156299</v>
      </c>
      <c r="E468" s="0" t="n">
        <v>389192</v>
      </c>
      <c r="F468" s="0" t="n">
        <v>199724</v>
      </c>
      <c r="G468" s="0" t="n">
        <v>319090</v>
      </c>
      <c r="H468" s="0" t="n">
        <v>57233</v>
      </c>
      <c r="I468" s="0" t="n">
        <v>6723</v>
      </c>
      <c r="J468" s="0" t="n">
        <v>50441</v>
      </c>
      <c r="K468" s="0" t="n">
        <v>-286079.44</v>
      </c>
      <c r="L468" s="0" t="n">
        <v>1887409.74</v>
      </c>
      <c r="M468" s="0" t="n">
        <v>-286079.44</v>
      </c>
      <c r="N468" s="0" t="n">
        <v>1602135.8</v>
      </c>
      <c r="O468" s="0" t="n">
        <v>1888184.74</v>
      </c>
      <c r="P468" s="0" t="n">
        <v>-286049.44</v>
      </c>
      <c r="Q468" s="0" t="n">
        <v>1602135.3</v>
      </c>
      <c r="R468" s="0" t="n">
        <v>1742963.81495265</v>
      </c>
      <c r="S468" s="0" t="n">
        <v>1742964.35890291</v>
      </c>
    </row>
    <row r="469" customFormat="false" ht="13.8" hidden="false" customHeight="false" outlineLevel="0" collapsed="false">
      <c r="A469" s="39" t="s">
        <v>2609</v>
      </c>
      <c r="B469" s="0" t="n">
        <v>82521</v>
      </c>
      <c r="C469" s="0" t="n">
        <v>85658</v>
      </c>
      <c r="D469" s="0" t="n">
        <v>55230</v>
      </c>
      <c r="E469" s="0" t="n">
        <v>234385</v>
      </c>
      <c r="F469" s="0" t="n">
        <v>3380</v>
      </c>
      <c r="G469" s="0" t="n">
        <v>148718</v>
      </c>
      <c r="H469" s="0" t="n">
        <v>2628</v>
      </c>
      <c r="I469" s="0" t="n">
        <v>4000</v>
      </c>
      <c r="J469" s="0" t="n">
        <v>8682</v>
      </c>
      <c r="K469" s="0" t="n">
        <v>-3337.09</v>
      </c>
      <c r="L469" s="0" t="n">
        <v>568106.16</v>
      </c>
      <c r="M469" s="0" t="n">
        <v>-3337.09</v>
      </c>
      <c r="N469" s="0" t="n">
        <v>564769.07</v>
      </c>
      <c r="O469" s="0" t="n">
        <v>568106.16</v>
      </c>
      <c r="P469" s="0" t="n">
        <v>-3337.09</v>
      </c>
      <c r="Q469" s="0" t="n">
        <v>564769.07</v>
      </c>
      <c r="R469" s="0" t="n">
        <v>579068.35760702</v>
      </c>
      <c r="S469" s="0" t="n">
        <v>579068.35760702</v>
      </c>
    </row>
    <row r="470" customFormat="false" ht="13.8" hidden="false" customHeight="false" outlineLevel="0" collapsed="false">
      <c r="A470" s="39" t="s">
        <v>2616</v>
      </c>
      <c r="B470" s="0" t="n">
        <v>182500</v>
      </c>
      <c r="C470" s="0" t="n">
        <v>109817</v>
      </c>
      <c r="D470" s="0" t="n">
        <v>6064</v>
      </c>
      <c r="E470" s="0" t="n">
        <v>321566</v>
      </c>
      <c r="F470" s="0" t="n">
        <v>37780</v>
      </c>
      <c r="G470" s="0" t="n">
        <v>317151</v>
      </c>
      <c r="H470" s="0" t="n">
        <v>2787</v>
      </c>
      <c r="I470" s="0" t="n">
        <v>942</v>
      </c>
      <c r="J470" s="0" t="n">
        <v>22684</v>
      </c>
      <c r="K470" s="0" t="n">
        <v>-16098.96</v>
      </c>
      <c r="L470" s="0" t="n">
        <v>955114.95</v>
      </c>
      <c r="M470" s="0" t="n">
        <v>-16098.96</v>
      </c>
      <c r="N470" s="0" t="n">
        <v>468128.3</v>
      </c>
      <c r="O470" s="0" t="n">
        <v>955114.95</v>
      </c>
      <c r="P470" s="0" t="n">
        <v>-16098.96</v>
      </c>
      <c r="Q470" s="0" t="n">
        <v>468128.3</v>
      </c>
      <c r="R470" s="0" t="n">
        <v>317411.173390013</v>
      </c>
      <c r="S470" s="0" t="n">
        <v>317411.173390013</v>
      </c>
    </row>
    <row r="471" customFormat="false" ht="13.8" hidden="false" customHeight="false" outlineLevel="0" collapsed="false">
      <c r="A471" s="39" t="s">
        <v>2621</v>
      </c>
      <c r="B471" s="0" t="n">
        <v>0</v>
      </c>
      <c r="C471" s="0" t="n">
        <v>15089</v>
      </c>
      <c r="D471" s="0" t="n">
        <v>495</v>
      </c>
      <c r="E471" s="0" t="n">
        <v>17012</v>
      </c>
      <c r="F471" s="0" t="n">
        <v>8634</v>
      </c>
      <c r="G471" s="0" t="n">
        <v>37680</v>
      </c>
      <c r="H471" s="0" t="n">
        <v>0</v>
      </c>
      <c r="I471" s="0" t="n">
        <v>3049</v>
      </c>
      <c r="J471" s="0" t="n">
        <v>4384</v>
      </c>
      <c r="K471" s="0" t="n">
        <v>-4907.88</v>
      </c>
      <c r="L471" s="0" t="n">
        <v>85546.83</v>
      </c>
      <c r="M471" s="0" t="n">
        <v>-4907.88</v>
      </c>
      <c r="N471" s="0" t="n">
        <v>38998.12</v>
      </c>
      <c r="O471" s="0" t="n">
        <v>43365.92</v>
      </c>
      <c r="P471" s="0" t="n">
        <v>-3775.3</v>
      </c>
      <c r="Q471" s="0" t="n">
        <v>39590.62</v>
      </c>
      <c r="R471" s="0" t="n">
        <v>31294.4831607678</v>
      </c>
      <c r="S471" s="0" t="n">
        <v>30826.140374705</v>
      </c>
    </row>
    <row r="472" customFormat="false" ht="13.8" hidden="false" customHeight="false" outlineLevel="0" collapsed="false">
      <c r="A472" s="39" t="s">
        <v>2624</v>
      </c>
      <c r="B472" s="0" t="n">
        <v>309414.3</v>
      </c>
      <c r="C472" s="0" t="n">
        <v>11345</v>
      </c>
      <c r="D472" s="0" t="n">
        <v>11849</v>
      </c>
      <c r="E472" s="0" t="n">
        <v>83390</v>
      </c>
      <c r="F472" s="0" t="n">
        <v>14224</v>
      </c>
      <c r="G472" s="0" t="n">
        <v>212040</v>
      </c>
      <c r="H472" s="0" t="n">
        <v>5378</v>
      </c>
      <c r="I472" s="0" t="n">
        <v>1082</v>
      </c>
      <c r="J472" s="0" t="n">
        <v>26348</v>
      </c>
      <c r="K472" s="0" t="n">
        <v>-9342.3</v>
      </c>
      <c r="L472" s="0" t="n">
        <v>676842.7</v>
      </c>
      <c r="M472" s="0" t="n">
        <v>-9342.3</v>
      </c>
      <c r="N472" s="0" t="n">
        <v>332393.07</v>
      </c>
      <c r="O472" s="0" t="n">
        <v>340048.68</v>
      </c>
      <c r="P472" s="0" t="n">
        <v>-6228.28</v>
      </c>
      <c r="Q472" s="0" t="n">
        <v>333820.4</v>
      </c>
      <c r="R472" s="0" t="n">
        <v>201510.935940146</v>
      </c>
      <c r="S472" s="0" t="n">
        <v>200649.327110382</v>
      </c>
    </row>
    <row r="473" customFormat="false" ht="13.8" hidden="false" customHeight="false" outlineLevel="0" collapsed="false">
      <c r="A473" s="39" t="s">
        <v>2635</v>
      </c>
      <c r="B473" s="0" t="n">
        <v>0</v>
      </c>
      <c r="C473" s="0" t="n">
        <v>0</v>
      </c>
      <c r="D473" s="0" t="n">
        <v>0</v>
      </c>
      <c r="E473" s="0" t="n">
        <v>0</v>
      </c>
      <c r="F473" s="0" t="n">
        <v>0</v>
      </c>
      <c r="G473" s="0" t="n">
        <v>0</v>
      </c>
      <c r="H473" s="0" t="n">
        <v>0</v>
      </c>
      <c r="I473" s="0" t="n">
        <v>0</v>
      </c>
      <c r="J473" s="0" t="n">
        <v>4303</v>
      </c>
      <c r="K473" s="0" t="n">
        <v>-3054.28</v>
      </c>
      <c r="L473" s="0" t="n">
        <v>4303</v>
      </c>
      <c r="M473" s="0" t="n">
        <v>-3054.28</v>
      </c>
      <c r="N473" s="0" t="n">
        <v>1248.98</v>
      </c>
      <c r="O473" s="0" t="n">
        <v>4303.26</v>
      </c>
      <c r="P473" s="0" t="n">
        <v>-3054.28</v>
      </c>
      <c r="Q473" s="0" t="n">
        <v>1248.98</v>
      </c>
      <c r="R473" s="0" t="n">
        <v>753.947717906166</v>
      </c>
      <c r="S473" s="0" t="n">
        <v>753.947717906166</v>
      </c>
    </row>
    <row r="474" customFormat="false" ht="13.8" hidden="false" customHeight="false" outlineLevel="0" collapsed="false">
      <c r="A474" s="39" t="s">
        <v>2642</v>
      </c>
      <c r="B474" s="0" t="n">
        <v>172500</v>
      </c>
      <c r="C474" s="0" t="n">
        <v>59909</v>
      </c>
      <c r="D474" s="0" t="n">
        <v>76928</v>
      </c>
      <c r="E474" s="0" t="n">
        <v>398575</v>
      </c>
      <c r="F474" s="0" t="n">
        <v>0</v>
      </c>
      <c r="G474" s="0" t="n">
        <v>215209</v>
      </c>
      <c r="H474" s="0" t="n">
        <v>100</v>
      </c>
      <c r="I474" s="0" t="n">
        <v>1613</v>
      </c>
      <c r="J474" s="0" t="n">
        <v>31358</v>
      </c>
      <c r="K474" s="0" t="n">
        <v>-65115.95</v>
      </c>
      <c r="L474" s="0" t="n">
        <v>1003329.22</v>
      </c>
      <c r="M474" s="0" t="n">
        <v>-65115.95</v>
      </c>
      <c r="N474" s="0" t="n">
        <v>938273.8</v>
      </c>
      <c r="O474" s="0" t="n">
        <v>1003389.22</v>
      </c>
      <c r="P474" s="0" t="n">
        <v>-65115.94</v>
      </c>
      <c r="Q474" s="0" t="n">
        <v>938273.28</v>
      </c>
      <c r="R474" s="0" t="n">
        <v>1006790.50929234</v>
      </c>
      <c r="S474" s="0" t="n">
        <v>1006791.06726524</v>
      </c>
    </row>
    <row r="475" customFormat="false" ht="13.8" hidden="false" customHeight="false" outlineLevel="0" collapsed="false">
      <c r="A475" s="39" t="s">
        <v>2646</v>
      </c>
      <c r="B475" s="0" t="n">
        <v>0</v>
      </c>
      <c r="C475" s="0" t="n">
        <v>78335</v>
      </c>
      <c r="D475" s="0" t="n">
        <v>185</v>
      </c>
      <c r="E475" s="0" t="n">
        <v>85165</v>
      </c>
      <c r="F475" s="0" t="n">
        <v>2400</v>
      </c>
      <c r="G475" s="0" t="n">
        <v>214241</v>
      </c>
      <c r="H475" s="0" t="n">
        <v>11168</v>
      </c>
      <c r="I475" s="0" t="n">
        <v>2400</v>
      </c>
      <c r="J475" s="0" t="n">
        <v>21923</v>
      </c>
      <c r="K475" s="0" t="n">
        <v>-96833.65</v>
      </c>
      <c r="L475" s="0" t="n">
        <v>425747.55</v>
      </c>
      <c r="M475" s="0" t="n">
        <v>-96833.65</v>
      </c>
      <c r="N475" s="0" t="n">
        <v>328913.9</v>
      </c>
      <c r="O475" s="0" t="n">
        <v>425747.55</v>
      </c>
      <c r="P475" s="0" t="n">
        <v>-96833.65</v>
      </c>
      <c r="Q475" s="0" t="n">
        <v>162572.22</v>
      </c>
      <c r="R475" s="0" t="n">
        <v>110230.975377518</v>
      </c>
      <c r="S475" s="0" t="n">
        <v>223017.807176548</v>
      </c>
    </row>
    <row r="476" customFormat="false" ht="13.8" hidden="false" customHeight="false" outlineLevel="0" collapsed="false">
      <c r="A476" s="39" t="s">
        <v>2658</v>
      </c>
      <c r="B476" s="0" t="n">
        <v>0</v>
      </c>
      <c r="C476" s="0" t="n">
        <v>4740</v>
      </c>
      <c r="D476" s="0" t="n">
        <v>172</v>
      </c>
      <c r="E476" s="0" t="n">
        <v>2766</v>
      </c>
      <c r="F476" s="0" t="n">
        <v>0</v>
      </c>
      <c r="G476" s="0" t="n">
        <v>262</v>
      </c>
      <c r="H476" s="0" t="n">
        <v>0</v>
      </c>
      <c r="I476" s="0" t="n">
        <v>1530</v>
      </c>
      <c r="J476" s="0" t="n">
        <v>239</v>
      </c>
      <c r="K476" s="0" t="n">
        <v>-400.28</v>
      </c>
      <c r="L476" s="0" t="n">
        <v>9633.84</v>
      </c>
      <c r="M476" s="0" t="n">
        <v>-400.28</v>
      </c>
      <c r="N476" s="0" t="n">
        <v>9233.55</v>
      </c>
      <c r="O476" s="0" t="n">
        <v>9633.84</v>
      </c>
      <c r="P476" s="0" t="n">
        <v>-400.2</v>
      </c>
      <c r="Q476" s="0" t="n">
        <v>9233.55</v>
      </c>
      <c r="R476" s="0" t="n">
        <v>7623.73218883042</v>
      </c>
      <c r="S476" s="0" t="n">
        <v>7623.73218883042</v>
      </c>
    </row>
    <row r="477" customFormat="false" ht="13.8" hidden="false" customHeight="false" outlineLevel="0" collapsed="false">
      <c r="A477" s="39" t="s">
        <v>2666</v>
      </c>
      <c r="B477" s="0" t="n">
        <v>372616</v>
      </c>
      <c r="C477" s="0" t="n">
        <v>49134</v>
      </c>
      <c r="D477" s="0" t="n">
        <v>159228</v>
      </c>
      <c r="E477" s="0" t="n">
        <v>156240</v>
      </c>
      <c r="F477" s="0" t="n">
        <v>156421</v>
      </c>
      <c r="G477" s="0" t="n">
        <v>180310</v>
      </c>
      <c r="H477" s="0" t="n">
        <v>30667</v>
      </c>
      <c r="I477" s="0" t="n">
        <v>2753</v>
      </c>
      <c r="J477" s="0" t="n">
        <v>23897</v>
      </c>
      <c r="K477" s="0" t="n">
        <v>-9968.91</v>
      </c>
      <c r="L477" s="0" t="n">
        <v>1149242.07</v>
      </c>
      <c r="M477" s="0" t="n">
        <v>-9968.91</v>
      </c>
      <c r="N477" s="0" t="n">
        <v>1139273.16</v>
      </c>
      <c r="O477" s="0" t="n">
        <v>1149242.07</v>
      </c>
      <c r="P477" s="0" t="n">
        <v>-6893.91</v>
      </c>
      <c r="Q477" s="0" t="n">
        <v>1142348.16</v>
      </c>
      <c r="R477" s="0" t="n">
        <v>1158389.45845013</v>
      </c>
      <c r="S477" s="0" t="n">
        <v>1155271.27810069</v>
      </c>
    </row>
    <row r="478" customFormat="false" ht="13.8" hidden="false" customHeight="false" outlineLevel="0" collapsed="false">
      <c r="A478" s="39" t="s">
        <v>2670</v>
      </c>
      <c r="B478" s="0" t="n">
        <v>800</v>
      </c>
      <c r="C478" s="0" t="n">
        <v>0</v>
      </c>
      <c r="D478" s="0" t="n">
        <v>30720</v>
      </c>
      <c r="E478" s="0" t="n">
        <v>63193</v>
      </c>
      <c r="F478" s="0" t="n">
        <v>13478</v>
      </c>
      <c r="G478" s="0" t="n">
        <v>172933</v>
      </c>
      <c r="H478" s="0" t="n">
        <v>4734</v>
      </c>
      <c r="I478" s="0" t="n">
        <v>3004</v>
      </c>
      <c r="J478" s="0" t="n">
        <v>39259</v>
      </c>
      <c r="K478" s="0" t="n">
        <v>-3015.9</v>
      </c>
      <c r="L478" s="0" t="n">
        <v>221812.14</v>
      </c>
      <c r="M478" s="0" t="n">
        <v>-527</v>
      </c>
      <c r="N478" s="0" t="n">
        <v>221317.75</v>
      </c>
      <c r="O478" s="0" t="n">
        <v>227597.15</v>
      </c>
      <c r="P478" s="0" t="n">
        <v>-2035.9</v>
      </c>
      <c r="Q478" s="0" t="n">
        <v>225561.23</v>
      </c>
      <c r="R478" s="0" t="n">
        <v>261447.206949775</v>
      </c>
      <c r="S478" s="0" t="n">
        <v>256528.604609527</v>
      </c>
    </row>
    <row r="479" customFormat="false" ht="13.8" hidden="false" customHeight="false" outlineLevel="0" collapsed="false">
      <c r="A479" s="39" t="s">
        <v>2673</v>
      </c>
      <c r="B479" s="0" t="n">
        <v>140181</v>
      </c>
      <c r="C479" s="0" t="n">
        <v>1695</v>
      </c>
      <c r="D479" s="0" t="n">
        <v>9758</v>
      </c>
      <c r="E479" s="0" t="n">
        <v>22761</v>
      </c>
      <c r="F479" s="0" t="n">
        <v>281</v>
      </c>
      <c r="G479" s="0" t="n">
        <v>28634</v>
      </c>
      <c r="H479" s="0" t="n">
        <v>0</v>
      </c>
      <c r="I479" s="0" t="n">
        <v>12743</v>
      </c>
      <c r="J479" s="0" t="n">
        <v>10879</v>
      </c>
      <c r="K479" s="0" t="n">
        <v>-9130.88</v>
      </c>
      <c r="L479" s="0" t="n">
        <v>220483.82</v>
      </c>
      <c r="M479" s="0" t="n">
        <v>-9130.88</v>
      </c>
      <c r="N479" s="0" t="n">
        <v>210252.44</v>
      </c>
      <c r="O479" s="0" t="n">
        <v>222420.92</v>
      </c>
      <c r="P479" s="0" t="n">
        <v>-10320.88</v>
      </c>
      <c r="Q479" s="0" t="n">
        <v>212190.04</v>
      </c>
      <c r="R479" s="0" t="n">
        <v>230841.653394289</v>
      </c>
      <c r="S479" s="0" t="n">
        <v>228733.737360074</v>
      </c>
    </row>
    <row r="480" customFormat="false" ht="13.8" hidden="false" customHeight="false" outlineLevel="0" collapsed="false">
      <c r="A480" s="39" t="s">
        <v>2676</v>
      </c>
      <c r="B480" s="0" t="n">
        <v>34030</v>
      </c>
      <c r="C480" s="0" t="n">
        <v>48756</v>
      </c>
      <c r="D480" s="0" t="n">
        <v>97527</v>
      </c>
      <c r="E480" s="0" t="n">
        <v>182704</v>
      </c>
      <c r="F480" s="0" t="n">
        <v>39888</v>
      </c>
      <c r="G480" s="0" t="n">
        <v>54054</v>
      </c>
      <c r="H480" s="0" t="n">
        <v>4563</v>
      </c>
      <c r="I480" s="0" t="n">
        <v>1233</v>
      </c>
      <c r="J480" s="0" t="n">
        <v>8548</v>
      </c>
      <c r="K480" s="0" t="n">
        <v>-349.85</v>
      </c>
      <c r="L480" s="0" t="n">
        <v>477618.14</v>
      </c>
      <c r="M480" s="0" t="n">
        <v>-349.85</v>
      </c>
      <c r="N480" s="0" t="n">
        <v>238459.22</v>
      </c>
      <c r="O480" s="0" t="n">
        <v>239466.33</v>
      </c>
      <c r="P480" s="0" t="n">
        <v>-349.85</v>
      </c>
      <c r="Q480" s="0" t="n">
        <v>239116.48</v>
      </c>
      <c r="R480" s="0" t="n">
        <v>239116.48</v>
      </c>
      <c r="S480" s="0" t="n">
        <v>238459.22</v>
      </c>
    </row>
    <row r="481" customFormat="false" ht="13.8" hidden="false" customHeight="false" outlineLevel="0" collapsed="false">
      <c r="A481" s="39" t="s">
        <v>2682</v>
      </c>
      <c r="B481" s="0" t="n">
        <v>53253</v>
      </c>
      <c r="C481" s="0" t="n">
        <v>0</v>
      </c>
      <c r="D481" s="0" t="n">
        <v>420</v>
      </c>
      <c r="E481" s="0" t="n">
        <v>9817</v>
      </c>
      <c r="F481" s="0" t="n">
        <v>0</v>
      </c>
      <c r="G481" s="0" t="n">
        <v>21031</v>
      </c>
      <c r="H481" s="0" t="n">
        <v>3103</v>
      </c>
      <c r="I481" s="0" t="n">
        <v>292</v>
      </c>
      <c r="J481" s="0" t="n">
        <v>3031</v>
      </c>
      <c r="K481" s="0" t="n">
        <v>-16260.75</v>
      </c>
      <c r="L481" s="0" t="n">
        <v>91358.74</v>
      </c>
      <c r="M481" s="0" t="n">
        <v>-16260.75</v>
      </c>
      <c r="N481" s="0" t="n">
        <v>75097.29</v>
      </c>
      <c r="O481" s="0" t="n">
        <v>91358.74</v>
      </c>
      <c r="P481" s="0" t="n">
        <v>-16260.71</v>
      </c>
      <c r="Q481" s="0" t="n">
        <v>75097.99</v>
      </c>
      <c r="R481" s="0" t="n">
        <v>75814.5793969354</v>
      </c>
      <c r="S481" s="0" t="n">
        <v>75813.8727174946</v>
      </c>
    </row>
    <row r="482" customFormat="false" ht="13.8" hidden="false" customHeight="false" outlineLevel="0" collapsed="false">
      <c r="A482" s="39" t="s">
        <v>2686</v>
      </c>
      <c r="B482" s="0" t="n">
        <v>24430</v>
      </c>
      <c r="C482" s="0" t="n">
        <v>225</v>
      </c>
      <c r="D482" s="0" t="n">
        <v>122.6</v>
      </c>
      <c r="E482" s="0" t="n">
        <v>9021</v>
      </c>
      <c r="F482" s="0" t="n">
        <v>9683</v>
      </c>
      <c r="G482" s="0" t="n">
        <v>55242</v>
      </c>
      <c r="H482" s="0" t="n">
        <v>1217</v>
      </c>
      <c r="I482" s="0" t="n">
        <v>962</v>
      </c>
      <c r="J482" s="0" t="n">
        <v>4163</v>
      </c>
      <c r="K482" s="0" t="n">
        <v>-66344.09</v>
      </c>
      <c r="L482" s="0" t="n">
        <v>46354.61</v>
      </c>
      <c r="M482" s="0" t="n">
        <v>-4528.09</v>
      </c>
      <c r="N482" s="0" t="n">
        <v>41826.52</v>
      </c>
      <c r="O482" s="0" t="n">
        <v>46354.61</v>
      </c>
      <c r="P482" s="0" t="n">
        <v>-4528.09</v>
      </c>
      <c r="Q482" s="0" t="n">
        <v>41826.52</v>
      </c>
      <c r="R482" s="0" t="n">
        <v>33061.8546972368</v>
      </c>
      <c r="S482" s="0" t="n">
        <v>33061.8546972368</v>
      </c>
    </row>
    <row r="483" customFormat="false" ht="13.8" hidden="false" customHeight="false" outlineLevel="0" collapsed="false">
      <c r="A483" s="39" t="s">
        <v>2690</v>
      </c>
      <c r="B483" s="0" t="n">
        <v>9000</v>
      </c>
      <c r="C483" s="0" t="n">
        <v>1090</v>
      </c>
      <c r="D483" s="0" t="n">
        <v>1502</v>
      </c>
      <c r="E483" s="0" t="n">
        <v>6084</v>
      </c>
      <c r="F483" s="0" t="n">
        <v>550</v>
      </c>
      <c r="G483" s="0" t="n">
        <v>9166</v>
      </c>
      <c r="H483" s="0" t="n">
        <v>655</v>
      </c>
      <c r="I483" s="0" t="n">
        <v>374</v>
      </c>
      <c r="J483" s="0" t="n">
        <v>1465</v>
      </c>
      <c r="K483" s="0" t="n">
        <v>-3185.46</v>
      </c>
      <c r="L483" s="0" t="n">
        <v>30432.81</v>
      </c>
      <c r="M483" s="0" t="n">
        <v>-3185.46</v>
      </c>
      <c r="N483" s="0" t="n">
        <v>27246.65</v>
      </c>
      <c r="O483" s="0" t="n">
        <v>33432.11</v>
      </c>
      <c r="P483" s="0" t="n">
        <v>-4205.96</v>
      </c>
      <c r="Q483" s="0" t="n">
        <v>29226.14</v>
      </c>
      <c r="R483" s="0" t="n">
        <v>21933.0705229693</v>
      </c>
      <c r="S483" s="0" t="n">
        <v>20447.5410014686</v>
      </c>
    </row>
    <row r="484" customFormat="false" ht="13.8" hidden="false" customHeight="false" outlineLevel="0" collapsed="false">
      <c r="A484" s="39" t="s">
        <v>2695</v>
      </c>
      <c r="B484" s="0" t="e">
        <f aca="false">#N/A</f>
        <v>#N/A</v>
      </c>
      <c r="C484" s="0" t="e">
        <f aca="false">#N/A</f>
        <v>#N/A</v>
      </c>
      <c r="D484" s="0" t="e">
        <f aca="false">#N/A</f>
        <v>#N/A</v>
      </c>
      <c r="E484" s="0" t="e">
        <f aca="false">#N/A</f>
        <v>#N/A</v>
      </c>
      <c r="F484" s="0" t="e">
        <f aca="false">#N/A</f>
        <v>#N/A</v>
      </c>
      <c r="G484" s="0" t="e">
        <f aca="false">#N/A</f>
        <v>#N/A</v>
      </c>
      <c r="H484" s="0" t="e">
        <f aca="false">#N/A</f>
        <v>#N/A</v>
      </c>
      <c r="I484" s="0" t="e">
        <f aca="false">#N/A</f>
        <v>#N/A</v>
      </c>
      <c r="J484" s="0" t="e">
        <f aca="false">#N/A</f>
        <v>#N/A</v>
      </c>
      <c r="K484" s="0" t="e">
        <f aca="false">#N/A</f>
        <v>#N/A</v>
      </c>
      <c r="L484" s="0" t="e">
        <f aca="false">#N/A</f>
        <v>#N/A</v>
      </c>
      <c r="M484" s="0" t="e">
        <f aca="false">#N/A</f>
        <v>#N/A</v>
      </c>
      <c r="N484" s="0" t="e">
        <f aca="false">#N/A</f>
        <v>#N/A</v>
      </c>
      <c r="O484" s="0" t="e">
        <f aca="false">#N/A</f>
        <v>#N/A</v>
      </c>
      <c r="P484" s="0" t="e">
        <f aca="false">#N/A</f>
        <v>#N/A</v>
      </c>
      <c r="Q484" s="0" t="e">
        <f aca="false">#N/A</f>
        <v>#N/A</v>
      </c>
      <c r="R484" s="0" t="e">
        <f aca="false"/>
        <v>#N/A</v>
      </c>
      <c r="S484" s="0" t="e">
        <f aca="false"/>
        <v>#N/A</v>
      </c>
    </row>
    <row r="485" customFormat="false" ht="13.8" hidden="false" customHeight="false" outlineLevel="0" collapsed="false">
      <c r="A485" s="39" t="s">
        <v>2698</v>
      </c>
      <c r="B485" s="0" t="n">
        <v>109800</v>
      </c>
      <c r="C485" s="0" t="n">
        <v>4825</v>
      </c>
      <c r="D485" s="0" t="n">
        <v>32771</v>
      </c>
      <c r="E485" s="0" t="n">
        <v>177826</v>
      </c>
      <c r="F485" s="0" t="n">
        <v>316466</v>
      </c>
      <c r="G485" s="0" t="n">
        <v>392433</v>
      </c>
      <c r="H485" s="0" t="n">
        <v>42658</v>
      </c>
      <c r="I485" s="0" t="n">
        <v>3500</v>
      </c>
      <c r="J485" s="0" t="n">
        <v>29180</v>
      </c>
      <c r="K485" s="0" t="n">
        <v>-1154</v>
      </c>
      <c r="L485" s="0" t="n">
        <v>669864</v>
      </c>
      <c r="M485" s="0" t="n">
        <v>-895</v>
      </c>
      <c r="N485" s="0" t="n">
        <v>668802</v>
      </c>
      <c r="O485" s="0" t="n">
        <v>669864</v>
      </c>
      <c r="P485" s="0" t="n">
        <v>-1110</v>
      </c>
      <c r="Q485" s="0" t="n">
        <v>668754</v>
      </c>
      <c r="R485" s="0" t="n">
        <v>641709.369242298</v>
      </c>
      <c r="S485" s="0" t="n">
        <v>641755.42810658</v>
      </c>
    </row>
    <row r="486" customFormat="false" ht="13.8" hidden="false" customHeight="false" outlineLevel="0" collapsed="false">
      <c r="A486" s="39" t="s">
        <v>2702</v>
      </c>
      <c r="B486" s="0" t="n">
        <v>14957</v>
      </c>
      <c r="C486" s="0" t="n">
        <v>0</v>
      </c>
      <c r="D486" s="0" t="n">
        <v>199</v>
      </c>
      <c r="E486" s="0" t="n">
        <v>1178</v>
      </c>
      <c r="F486" s="0" t="n">
        <v>0</v>
      </c>
      <c r="G486" s="0" t="n">
        <v>0</v>
      </c>
      <c r="H486" s="0" t="n">
        <v>0</v>
      </c>
      <c r="I486" s="0" t="n">
        <v>456</v>
      </c>
      <c r="J486" s="0" t="n">
        <v>2192</v>
      </c>
      <c r="K486" s="0" t="n">
        <v>-4980.76</v>
      </c>
      <c r="L486" s="0" t="n">
        <v>19285</v>
      </c>
      <c r="M486" s="0" t="n">
        <v>-4980.76</v>
      </c>
      <c r="N486" s="0" t="n">
        <v>14304.51</v>
      </c>
      <c r="O486" s="0" t="n">
        <v>19285.37</v>
      </c>
      <c r="P486" s="0" t="n">
        <v>-4947.04</v>
      </c>
      <c r="Q486" s="0" t="n">
        <v>14338.53</v>
      </c>
      <c r="R486" s="0" t="n">
        <v>14338.53</v>
      </c>
      <c r="S486" s="0" t="n">
        <v>14304.51</v>
      </c>
    </row>
    <row r="487" customFormat="false" ht="13.8" hidden="false" customHeight="false" outlineLevel="0" collapsed="false">
      <c r="A487" s="32" t="s">
        <v>3971</v>
      </c>
      <c r="B487" s="0" t="n">
        <v>33500</v>
      </c>
      <c r="C487" s="0" t="n">
        <v>15594</v>
      </c>
      <c r="D487" s="0" t="n">
        <v>115</v>
      </c>
      <c r="E487" s="0" t="n">
        <v>31608</v>
      </c>
      <c r="F487" s="0" t="n">
        <v>62</v>
      </c>
      <c r="G487" s="0" t="n">
        <v>6697</v>
      </c>
      <c r="H487" s="0" t="n">
        <v>0</v>
      </c>
      <c r="I487" s="0" t="n">
        <v>0</v>
      </c>
      <c r="J487" s="0" t="n">
        <v>5450</v>
      </c>
      <c r="K487" s="0" t="n">
        <v>-3229.56</v>
      </c>
      <c r="L487" s="0" t="n">
        <v>93032.18</v>
      </c>
      <c r="M487" s="0" t="n">
        <v>-3229.56</v>
      </c>
      <c r="N487" s="0" t="n">
        <v>44108.09</v>
      </c>
      <c r="O487" s="0" t="n">
        <v>46516.09</v>
      </c>
      <c r="P487" s="0" t="n">
        <v>-1855.75</v>
      </c>
      <c r="Q487" s="0" t="n">
        <v>44660.34</v>
      </c>
      <c r="R487" s="0" t="n">
        <v>27741.0271717791</v>
      </c>
      <c r="S487" s="0" t="n">
        <v>27397.9939065685</v>
      </c>
    </row>
    <row r="488" customFormat="false" ht="13.8" hidden="false" customHeight="false" outlineLevel="0" collapsed="false">
      <c r="A488" s="39" t="s">
        <v>2707</v>
      </c>
      <c r="B488" s="0" t="n">
        <v>404174</v>
      </c>
      <c r="C488" s="0" t="n">
        <v>17175</v>
      </c>
      <c r="D488" s="0" t="n">
        <v>98453</v>
      </c>
      <c r="E488" s="0" t="n">
        <v>278915.33</v>
      </c>
      <c r="F488" s="0" t="n">
        <v>30010</v>
      </c>
      <c r="G488" s="0" t="n">
        <v>10700</v>
      </c>
      <c r="H488" s="0" t="n">
        <v>0</v>
      </c>
      <c r="I488" s="0" t="n">
        <v>41455.7</v>
      </c>
      <c r="J488" s="0" t="n">
        <v>94424</v>
      </c>
      <c r="K488" s="0" t="n">
        <v>-360776.46</v>
      </c>
      <c r="L488" s="0" t="n">
        <v>322877.65</v>
      </c>
      <c r="M488" s="0" t="n">
        <v>-97907.33</v>
      </c>
      <c r="N488" s="0" t="n">
        <v>244970.33</v>
      </c>
      <c r="O488" s="0" t="n">
        <v>490523.74</v>
      </c>
      <c r="P488" s="0" t="n">
        <v>-25237.2</v>
      </c>
      <c r="Q488" s="0" t="n">
        <v>465286.54</v>
      </c>
      <c r="R488" s="0" t="n">
        <v>490328.332602239</v>
      </c>
      <c r="S488" s="0" t="n">
        <v>258154.670551872</v>
      </c>
    </row>
    <row r="489" customFormat="false" ht="13.8" hidden="false" customHeight="false" outlineLevel="0" collapsed="false">
      <c r="A489" s="39" t="s">
        <v>2710</v>
      </c>
      <c r="B489" s="0" t="n">
        <v>779423</v>
      </c>
      <c r="C489" s="0" t="n">
        <v>0</v>
      </c>
      <c r="D489" s="0" t="n">
        <v>0</v>
      </c>
      <c r="E489" s="0" t="n">
        <v>15441</v>
      </c>
      <c r="F489" s="0" t="n">
        <v>1425</v>
      </c>
      <c r="G489" s="0" t="n">
        <v>309414</v>
      </c>
      <c r="H489" s="0" t="n">
        <v>7124</v>
      </c>
      <c r="I489" s="0" t="n">
        <v>1708</v>
      </c>
      <c r="J489" s="0" t="n">
        <v>37496</v>
      </c>
      <c r="K489" s="0" t="n">
        <v>-283800.21</v>
      </c>
      <c r="L489" s="0" t="n">
        <v>1152044.96</v>
      </c>
      <c r="M489" s="0" t="n">
        <v>-283800.21</v>
      </c>
      <c r="N489" s="0" t="n">
        <v>868244.75</v>
      </c>
      <c r="O489" s="0" t="n">
        <v>1152044.96</v>
      </c>
      <c r="P489" s="0" t="n">
        <v>-283800.21</v>
      </c>
      <c r="Q489" s="0" t="n">
        <v>865244.75</v>
      </c>
      <c r="R489" s="0" t="n">
        <v>702439.672345704</v>
      </c>
      <c r="S489" s="0" t="n">
        <v>704875.190176974</v>
      </c>
    </row>
    <row r="490" customFormat="false" ht="13.8" hidden="false" customHeight="false" outlineLevel="0" collapsed="false">
      <c r="A490" s="39" t="s">
        <v>2714</v>
      </c>
      <c r="B490" s="0" t="n">
        <v>876183</v>
      </c>
      <c r="C490" s="0" t="n">
        <v>5280</v>
      </c>
      <c r="D490" s="0" t="n">
        <v>0</v>
      </c>
      <c r="E490" s="0" t="n">
        <v>94511</v>
      </c>
      <c r="F490" s="0" t="n">
        <v>15074</v>
      </c>
      <c r="G490" s="0" t="n">
        <v>344972</v>
      </c>
      <c r="H490" s="0" t="n">
        <v>1092</v>
      </c>
      <c r="I490" s="0" t="n">
        <v>2500</v>
      </c>
      <c r="J490" s="0" t="n">
        <v>35820</v>
      </c>
      <c r="K490" s="0" t="n">
        <v>-21085.25</v>
      </c>
      <c r="L490" s="0" t="n">
        <v>1375619.73</v>
      </c>
      <c r="M490" s="0" t="n">
        <v>-10795.57</v>
      </c>
      <c r="N490" s="0" t="n">
        <v>1364824.16</v>
      </c>
      <c r="O490" s="0" t="n">
        <v>1380764.57</v>
      </c>
      <c r="P490" s="0" t="n">
        <v>-15940.41</v>
      </c>
      <c r="Q490" s="0" t="n">
        <v>1364824.16</v>
      </c>
      <c r="R490" s="0" t="n">
        <v>1309630.22402894</v>
      </c>
      <c r="S490" s="0" t="n">
        <v>1309630.22402894</v>
      </c>
    </row>
    <row r="491" customFormat="false" ht="13.8" hidden="false" customHeight="false" outlineLevel="0" collapsed="false">
      <c r="A491" s="39" t="s">
        <v>2718</v>
      </c>
      <c r="B491" s="0" t="n">
        <v>13254</v>
      </c>
      <c r="C491" s="0" t="n">
        <v>75132.2</v>
      </c>
      <c r="D491" s="0" t="n">
        <v>12486</v>
      </c>
      <c r="E491" s="0" t="n">
        <v>162765</v>
      </c>
      <c r="F491" s="0" t="n">
        <v>5636</v>
      </c>
      <c r="G491" s="0" t="n">
        <v>27685</v>
      </c>
      <c r="H491" s="0" t="n">
        <v>6468</v>
      </c>
      <c r="I491" s="0" t="n">
        <v>2010</v>
      </c>
      <c r="J491" s="0" t="n">
        <v>3726</v>
      </c>
      <c r="K491" s="0" t="n">
        <v>-311331.37</v>
      </c>
      <c r="L491" s="0" t="n">
        <v>310148.85</v>
      </c>
      <c r="M491" s="0" t="n">
        <v>-311311.37</v>
      </c>
      <c r="N491" s="0" t="n">
        <v>-77103.8</v>
      </c>
      <c r="O491" s="0" t="n">
        <v>234237.56</v>
      </c>
      <c r="P491" s="0" t="n">
        <v>-311331.37</v>
      </c>
      <c r="Q491" s="0" t="n">
        <v>6435.95</v>
      </c>
      <c r="R491" s="0" t="n">
        <v>3973.29669108269</v>
      </c>
      <c r="S491" s="0" t="n">
        <v>-47600.785184767</v>
      </c>
    </row>
    <row r="492" customFormat="false" ht="13.8" hidden="false" customHeight="false" outlineLevel="0" collapsed="false">
      <c r="A492" s="39" t="s">
        <v>2727</v>
      </c>
      <c r="B492" s="0" t="n">
        <v>330953</v>
      </c>
      <c r="C492" s="0" t="n">
        <v>57926</v>
      </c>
      <c r="D492" s="0" t="n">
        <v>13710</v>
      </c>
      <c r="E492" s="0" t="n">
        <v>368800</v>
      </c>
      <c r="F492" s="0" t="n">
        <v>202800.42</v>
      </c>
      <c r="G492" s="0" t="n">
        <v>232478</v>
      </c>
      <c r="H492" s="0" t="n">
        <v>67861</v>
      </c>
      <c r="I492" s="0" t="n">
        <v>600</v>
      </c>
      <c r="J492" s="0" t="n">
        <v>56106</v>
      </c>
      <c r="K492" s="0" t="n">
        <v>-19034.74</v>
      </c>
      <c r="L492" s="0" t="n">
        <v>1313909.7</v>
      </c>
      <c r="M492" s="0" t="n">
        <v>-19034.74</v>
      </c>
      <c r="N492" s="0" t="n">
        <v>1294875.02</v>
      </c>
      <c r="O492" s="0" t="n">
        <v>1316409.76</v>
      </c>
      <c r="P492" s="0" t="n">
        <v>-19679.2</v>
      </c>
      <c r="Q492" s="0" t="n">
        <v>1296730.06</v>
      </c>
      <c r="R492" s="0" t="n">
        <v>879238.896504872</v>
      </c>
      <c r="S492" s="0" t="n">
        <v>877981.099394368</v>
      </c>
    </row>
    <row r="493" customFormat="false" ht="13.8" hidden="false" customHeight="false" outlineLevel="0" collapsed="false">
      <c r="A493" s="39" t="s">
        <v>2732</v>
      </c>
      <c r="B493" s="0" t="n">
        <v>75283</v>
      </c>
      <c r="C493" s="0" t="n">
        <v>158680</v>
      </c>
      <c r="D493" s="0" t="n">
        <v>1319</v>
      </c>
      <c r="E493" s="0" t="n">
        <v>14442</v>
      </c>
      <c r="F493" s="0" t="n">
        <v>2605</v>
      </c>
      <c r="G493" s="0" t="n">
        <v>93530</v>
      </c>
      <c r="H493" s="0" t="n">
        <v>2547</v>
      </c>
      <c r="I493" s="0" t="n">
        <v>1530</v>
      </c>
      <c r="J493" s="0" t="n">
        <v>12678</v>
      </c>
      <c r="K493" s="0" t="n">
        <v>-171044.33</v>
      </c>
      <c r="L493" s="0" t="n">
        <v>363045.16</v>
      </c>
      <c r="M493" s="0" t="n">
        <v>-171044.33</v>
      </c>
      <c r="N493" s="0" t="n">
        <v>96000.41</v>
      </c>
      <c r="O493" s="0" t="n">
        <v>363045.16</v>
      </c>
      <c r="P493" s="0" t="n">
        <v>-171044.33</v>
      </c>
      <c r="Q493" s="0" t="n">
        <v>96000.41</v>
      </c>
      <c r="R493" s="0" t="n">
        <v>66403.8151716889</v>
      </c>
      <c r="S493" s="0" t="n">
        <v>66403.8151716889</v>
      </c>
    </row>
    <row r="494" customFormat="false" ht="13.8" hidden="false" customHeight="false" outlineLevel="0" collapsed="false">
      <c r="A494" s="39" t="s">
        <v>2735</v>
      </c>
      <c r="B494" s="0" t="n">
        <v>0</v>
      </c>
      <c r="C494" s="0" t="n">
        <v>0</v>
      </c>
      <c r="D494" s="0" t="n">
        <v>0</v>
      </c>
      <c r="E494" s="0" t="n">
        <v>34</v>
      </c>
      <c r="F494" s="0" t="n">
        <v>3753</v>
      </c>
      <c r="G494" s="0" t="n">
        <v>22969</v>
      </c>
      <c r="H494" s="0" t="n">
        <v>303</v>
      </c>
      <c r="I494" s="0" t="n">
        <v>12</v>
      </c>
      <c r="J494" s="0" t="n">
        <v>243</v>
      </c>
      <c r="K494" s="0" t="n">
        <v>-486.02</v>
      </c>
      <c r="L494" s="0" t="n">
        <v>25940.7</v>
      </c>
      <c r="M494" s="0" t="n">
        <v>-486.02</v>
      </c>
      <c r="N494" s="0" t="n">
        <v>24666.43</v>
      </c>
      <c r="O494" s="0" t="n">
        <v>25940.7</v>
      </c>
      <c r="P494" s="0" t="n">
        <v>-486.02</v>
      </c>
      <c r="Q494" s="0" t="n">
        <v>24666.43</v>
      </c>
      <c r="R494" s="0" t="n">
        <v>19454.3172285645</v>
      </c>
      <c r="S494" s="0" t="n">
        <v>19454.3172285645</v>
      </c>
    </row>
    <row r="495" customFormat="false" ht="13.8" hidden="false" customHeight="false" outlineLevel="0" collapsed="false">
      <c r="A495" s="39" t="s">
        <v>2739</v>
      </c>
      <c r="B495" s="0" t="n">
        <v>0</v>
      </c>
      <c r="C495" s="0" t="n">
        <v>325</v>
      </c>
      <c r="D495" s="0" t="n">
        <v>17262</v>
      </c>
      <c r="E495" s="0" t="n">
        <v>145971</v>
      </c>
      <c r="F495" s="0" t="n">
        <v>15382</v>
      </c>
      <c r="G495" s="0" t="n">
        <v>174682</v>
      </c>
      <c r="H495" s="0" t="n">
        <v>850</v>
      </c>
      <c r="I495" s="0" t="n">
        <v>0</v>
      </c>
      <c r="J495" s="0" t="n">
        <v>89764</v>
      </c>
      <c r="K495" s="0" t="n">
        <v>-4282.65</v>
      </c>
      <c r="L495" s="0" t="n">
        <v>560173.45</v>
      </c>
      <c r="M495" s="0" t="n">
        <v>-4282.65</v>
      </c>
      <c r="N495" s="0" t="n">
        <v>555890.3</v>
      </c>
      <c r="O495" s="0" t="n">
        <v>561703.03</v>
      </c>
      <c r="P495" s="0" t="n">
        <v>-4282.65</v>
      </c>
      <c r="Q495" s="0" t="n">
        <v>557425.37</v>
      </c>
      <c r="R495" s="0" t="n">
        <v>646109.732906869</v>
      </c>
      <c r="S495" s="0" t="n">
        <v>644330.438814651</v>
      </c>
    </row>
    <row r="496" customFormat="false" ht="13.8" hidden="false" customHeight="false" outlineLevel="0" collapsed="false">
      <c r="A496" s="39" t="s">
        <v>2744</v>
      </c>
      <c r="B496" s="0" t="n">
        <v>374367.16</v>
      </c>
      <c r="C496" s="0" t="n">
        <v>28500</v>
      </c>
      <c r="D496" s="0" t="n">
        <v>0</v>
      </c>
      <c r="E496" s="0" t="n">
        <v>28383</v>
      </c>
      <c r="F496" s="0" t="n">
        <v>0</v>
      </c>
      <c r="G496" s="0" t="n">
        <v>37597</v>
      </c>
      <c r="H496" s="0" t="n">
        <v>70714</v>
      </c>
      <c r="I496" s="0" t="n">
        <v>2203</v>
      </c>
      <c r="J496" s="0" t="n">
        <v>45710</v>
      </c>
      <c r="K496" s="0" t="n">
        <v>-208921.02</v>
      </c>
      <c r="L496" s="0" t="n">
        <v>583448.85</v>
      </c>
      <c r="M496" s="0" t="n">
        <v>-208921.02</v>
      </c>
      <c r="N496" s="0" t="n">
        <v>374527.83</v>
      </c>
      <c r="O496" s="0" t="n">
        <v>583448.85</v>
      </c>
      <c r="P496" s="0" t="n">
        <v>-208921.02</v>
      </c>
      <c r="Q496" s="0" t="n">
        <v>374527.83</v>
      </c>
      <c r="R496" s="0" t="n">
        <v>296046.25714813</v>
      </c>
      <c r="S496" s="0" t="n">
        <v>296046.25714813</v>
      </c>
    </row>
    <row r="497" customFormat="false" ht="13.8" hidden="false" customHeight="false" outlineLevel="0" collapsed="false">
      <c r="A497" s="39" t="s">
        <v>2749</v>
      </c>
      <c r="B497" s="0" t="n">
        <v>23400</v>
      </c>
      <c r="C497" s="0" t="n">
        <v>32673</v>
      </c>
      <c r="D497" s="0" t="n">
        <v>1542.37</v>
      </c>
      <c r="E497" s="0" t="n">
        <v>80770</v>
      </c>
      <c r="F497" s="0" t="n">
        <v>6103</v>
      </c>
      <c r="G497" s="0" t="n">
        <v>37363</v>
      </c>
      <c r="H497" s="0" t="n">
        <v>8</v>
      </c>
      <c r="I497" s="0" t="n">
        <v>10</v>
      </c>
      <c r="J497" s="0" t="n">
        <v>3057</v>
      </c>
      <c r="K497" s="0" t="n">
        <v>-23723.75</v>
      </c>
      <c r="L497" s="0" t="n">
        <v>192277.22</v>
      </c>
      <c r="M497" s="0" t="n">
        <v>-23723.75</v>
      </c>
      <c r="N497" s="0" t="n">
        <v>83201.68</v>
      </c>
      <c r="O497" s="0" t="n">
        <v>192277.22</v>
      </c>
      <c r="P497" s="0" t="n">
        <v>-23723.75</v>
      </c>
      <c r="Q497" s="0" t="n">
        <v>83201.68</v>
      </c>
      <c r="R497" s="0" t="n">
        <v>69832.0279971876</v>
      </c>
      <c r="S497" s="0" t="n">
        <v>69832.0279971876</v>
      </c>
    </row>
    <row r="498" customFormat="false" ht="13.8" hidden="false" customHeight="false" outlineLevel="0" collapsed="false">
      <c r="A498" s="39" t="s">
        <v>2757</v>
      </c>
      <c r="B498" s="0" t="n">
        <v>0</v>
      </c>
      <c r="C498" s="0" t="n">
        <v>2323</v>
      </c>
      <c r="D498" s="0" t="n">
        <v>2509.625</v>
      </c>
      <c r="E498" s="0" t="n">
        <v>5900.25</v>
      </c>
      <c r="F498" s="0" t="n">
        <v>2817.5</v>
      </c>
      <c r="G498" s="0" t="n">
        <v>5634.4375</v>
      </c>
      <c r="H498" s="0" t="n">
        <v>10391</v>
      </c>
      <c r="I498" s="0" t="n">
        <v>806.5</v>
      </c>
      <c r="J498" s="0" t="n">
        <v>7881.25</v>
      </c>
      <c r="K498" s="0" t="n">
        <v>-6084.75</v>
      </c>
      <c r="L498" s="0" t="n">
        <v>27887.54</v>
      </c>
      <c r="M498" s="0" t="n">
        <v>-1344.31</v>
      </c>
      <c r="N498" s="0" t="n">
        <v>26443.385</v>
      </c>
      <c r="O498" s="0" t="n">
        <v>27079.81</v>
      </c>
      <c r="P498" s="0" t="n">
        <v>-1444.155</v>
      </c>
      <c r="Q498" s="0" t="n">
        <v>25635.655</v>
      </c>
      <c r="R498" s="0" t="n">
        <v>27507.6938709079</v>
      </c>
      <c r="S498" s="0" t="n">
        <v>28374.4082018016</v>
      </c>
    </row>
    <row r="499" customFormat="false" ht="13.8" hidden="false" customHeight="false" outlineLevel="0" collapsed="false">
      <c r="A499" s="39" t="s">
        <v>2764</v>
      </c>
      <c r="B499" s="0" t="n">
        <v>13043</v>
      </c>
      <c r="C499" s="0" t="n">
        <v>11827.875</v>
      </c>
      <c r="D499" s="0" t="n">
        <v>120.1875</v>
      </c>
      <c r="E499" s="0" t="n">
        <v>38993.875</v>
      </c>
      <c r="F499" s="0" t="n">
        <v>0</v>
      </c>
      <c r="G499" s="0" t="n">
        <v>375</v>
      </c>
      <c r="H499" s="0" t="n">
        <v>0</v>
      </c>
      <c r="I499" s="0" t="n">
        <v>0</v>
      </c>
      <c r="J499" s="0" t="n">
        <v>1598.625</v>
      </c>
      <c r="K499" s="0" t="n">
        <v>-1762.63125</v>
      </c>
      <c r="L499" s="0" t="n">
        <v>65765.6</v>
      </c>
      <c r="M499" s="0" t="n">
        <v>-1167.24</v>
      </c>
      <c r="N499" s="0" t="n">
        <v>64958.36</v>
      </c>
      <c r="O499" s="0" t="n">
        <v>66360.89</v>
      </c>
      <c r="P499" s="0" t="n">
        <v>-2902.63</v>
      </c>
      <c r="Q499" s="0" t="n">
        <v>63458.26</v>
      </c>
      <c r="R499" s="0" t="n">
        <v>43894.2976197391</v>
      </c>
      <c r="S499" s="0" t="n">
        <v>44931.9219709169</v>
      </c>
    </row>
    <row r="500" customFormat="false" ht="13.8" hidden="false" customHeight="false" outlineLevel="0" collapsed="false">
      <c r="A500" s="39" t="s">
        <v>2767</v>
      </c>
      <c r="B500" s="0" t="n">
        <v>50659</v>
      </c>
      <c r="C500" s="0" t="n">
        <v>0</v>
      </c>
      <c r="D500" s="0" t="n">
        <v>0</v>
      </c>
      <c r="E500" s="0" t="n">
        <v>21597</v>
      </c>
      <c r="F500" s="0" t="n">
        <v>0</v>
      </c>
      <c r="G500" s="0" t="n">
        <v>322176.66</v>
      </c>
      <c r="H500" s="0" t="n">
        <v>0</v>
      </c>
      <c r="I500" s="0" t="n">
        <v>0</v>
      </c>
      <c r="J500" s="0" t="n">
        <v>5120</v>
      </c>
      <c r="K500" s="0" t="n">
        <v>-51291.82</v>
      </c>
      <c r="L500" s="0" t="n">
        <v>399645.66</v>
      </c>
      <c r="M500" s="0" t="n">
        <v>-51291.82</v>
      </c>
      <c r="N500" s="0" t="n">
        <v>174000</v>
      </c>
      <c r="O500" s="0" t="n">
        <v>199822.82</v>
      </c>
      <c r="P500" s="0" t="n">
        <v>-25822.82</v>
      </c>
      <c r="Q500" s="0" t="n">
        <v>174000</v>
      </c>
      <c r="R500" s="0" t="n">
        <v>204068.900007889</v>
      </c>
      <c r="S500" s="0" t="n">
        <v>204068.900007889</v>
      </c>
    </row>
    <row r="501" customFormat="false" ht="13.8" hidden="false" customHeight="false" outlineLevel="0" collapsed="false">
      <c r="A501" s="39" t="s">
        <v>2771</v>
      </c>
      <c r="B501" s="0" t="n">
        <v>0</v>
      </c>
      <c r="C501" s="0" t="n">
        <v>0</v>
      </c>
      <c r="D501" s="0" t="n">
        <v>0</v>
      </c>
      <c r="E501" s="0" t="n">
        <v>0</v>
      </c>
      <c r="F501" s="0" t="n">
        <v>0</v>
      </c>
      <c r="G501" s="0" t="n">
        <v>0</v>
      </c>
      <c r="H501" s="0" t="n">
        <v>0</v>
      </c>
      <c r="I501" s="0" t="n">
        <v>0</v>
      </c>
      <c r="J501" s="0" t="n">
        <v>0</v>
      </c>
      <c r="K501" s="0" t="n">
        <v>0</v>
      </c>
      <c r="L501" s="0" t="n">
        <v>0</v>
      </c>
      <c r="M501" s="0" t="n">
        <v>0</v>
      </c>
      <c r="N501" s="0" t="n">
        <v>0</v>
      </c>
      <c r="O501" s="0" t="n">
        <v>0</v>
      </c>
      <c r="P501" s="0" t="n">
        <v>0</v>
      </c>
      <c r="Q501" s="0" t="n">
        <v>0</v>
      </c>
      <c r="R501" s="0" t="n">
        <v>0</v>
      </c>
      <c r="S501" s="0" t="n">
        <v>0</v>
      </c>
    </row>
    <row r="502" customFormat="false" ht="13.8" hidden="false" customHeight="false" outlineLevel="0" collapsed="false">
      <c r="A502" s="39" t="s">
        <v>2775</v>
      </c>
      <c r="B502" s="0" t="n">
        <v>0</v>
      </c>
      <c r="C502" s="0" t="n">
        <v>45779</v>
      </c>
      <c r="D502" s="0" t="n">
        <v>362856</v>
      </c>
      <c r="E502" s="0" t="n">
        <v>82943</v>
      </c>
      <c r="F502" s="0" t="n">
        <v>93531</v>
      </c>
      <c r="G502" s="0" t="n">
        <v>1526</v>
      </c>
      <c r="H502" s="0" t="n">
        <v>18243</v>
      </c>
      <c r="I502" s="0" t="n">
        <v>0</v>
      </c>
      <c r="J502" s="0" t="n">
        <v>7702</v>
      </c>
      <c r="K502" s="0" t="n">
        <v>-6622</v>
      </c>
      <c r="L502" s="0" t="n">
        <v>630711.6</v>
      </c>
      <c r="M502" s="0" t="n">
        <v>-2528.575</v>
      </c>
      <c r="N502" s="0" t="n">
        <v>628183.025</v>
      </c>
      <c r="O502" s="0" t="n">
        <v>630711.6</v>
      </c>
      <c r="P502" s="0" t="n">
        <v>-2150.825</v>
      </c>
      <c r="Q502" s="0" t="n">
        <v>628560.775</v>
      </c>
      <c r="R502" s="0" t="n">
        <v>772969.897525268</v>
      </c>
      <c r="S502" s="0" t="n">
        <v>772505.361094737</v>
      </c>
    </row>
    <row r="503" customFormat="false" ht="13.8" hidden="false" customHeight="false" outlineLevel="0" collapsed="false">
      <c r="A503" s="39" t="s">
        <v>2779</v>
      </c>
      <c r="B503" s="0" t="n">
        <v>0</v>
      </c>
      <c r="C503" s="0" t="n">
        <v>0</v>
      </c>
      <c r="D503" s="0" t="n">
        <v>0</v>
      </c>
      <c r="E503" s="0" t="n">
        <v>10000</v>
      </c>
      <c r="F503" s="0" t="n">
        <v>0</v>
      </c>
      <c r="G503" s="0" t="n">
        <v>0</v>
      </c>
      <c r="H503" s="0" t="n">
        <v>0</v>
      </c>
      <c r="I503" s="0" t="n">
        <v>0</v>
      </c>
      <c r="J503" s="0" t="n">
        <v>0</v>
      </c>
      <c r="K503" s="0" t="n">
        <v>-3780.5</v>
      </c>
      <c r="L503" s="0" t="n">
        <v>10000</v>
      </c>
      <c r="M503" s="0" t="n">
        <v>-3780.5</v>
      </c>
      <c r="N503" s="0" t="n">
        <v>6221.5</v>
      </c>
      <c r="O503" s="0" t="n">
        <v>6221.5</v>
      </c>
      <c r="P503" s="0" t="n">
        <v>0</v>
      </c>
      <c r="Q503" s="0" t="n">
        <v>6221.5</v>
      </c>
      <c r="R503" s="0" t="n">
        <v>4529.74006822961</v>
      </c>
      <c r="S503" s="0" t="n">
        <v>4529.74006822961</v>
      </c>
    </row>
    <row r="504" customFormat="false" ht="13.8" hidden="false" customHeight="false" outlineLevel="0" collapsed="false">
      <c r="A504" s="39" t="s">
        <v>2786</v>
      </c>
      <c r="B504" s="0" t="n">
        <v>179100</v>
      </c>
      <c r="C504" s="0" t="n">
        <v>418</v>
      </c>
      <c r="D504" s="0" t="n">
        <v>39246</v>
      </c>
      <c r="E504" s="0" t="n">
        <v>639498</v>
      </c>
      <c r="F504" s="0" t="n">
        <v>18726</v>
      </c>
      <c r="G504" s="0" t="n">
        <v>174915</v>
      </c>
      <c r="H504" s="0" t="n">
        <v>96651</v>
      </c>
      <c r="I504" s="0" t="n">
        <v>785</v>
      </c>
      <c r="J504" s="0" t="n">
        <v>53161</v>
      </c>
      <c r="K504" s="0" t="n">
        <v>-132420.14</v>
      </c>
      <c r="L504" s="0" t="n">
        <v>1304691.15</v>
      </c>
      <c r="M504" s="0" t="n">
        <v>-132420.14</v>
      </c>
      <c r="N504" s="0" t="n">
        <v>584376.8</v>
      </c>
      <c r="O504" s="0" t="n">
        <v>652518.96</v>
      </c>
      <c r="P504" s="0" t="n">
        <v>-68292.1</v>
      </c>
      <c r="Q504" s="0" t="n">
        <v>584226.8</v>
      </c>
      <c r="R504" s="0" t="n">
        <v>589801.526171572</v>
      </c>
      <c r="S504" s="0" t="n">
        <v>589952.957480314</v>
      </c>
    </row>
    <row r="505" customFormat="false" ht="13.8" hidden="false" customHeight="false" outlineLevel="0" collapsed="false">
      <c r="A505" s="39" t="s">
        <v>2790</v>
      </c>
      <c r="B505" s="0" t="n">
        <v>150500</v>
      </c>
      <c r="C505" s="0" t="n">
        <v>5400</v>
      </c>
      <c r="D505" s="0" t="n">
        <v>110177</v>
      </c>
      <c r="E505" s="0" t="n">
        <v>374595</v>
      </c>
      <c r="F505" s="0" t="n">
        <v>208715</v>
      </c>
      <c r="G505" s="0" t="n">
        <v>788072</v>
      </c>
      <c r="H505" s="0" t="n">
        <v>20020</v>
      </c>
      <c r="I505" s="0" t="n">
        <v>2036</v>
      </c>
      <c r="J505" s="0" t="n">
        <v>45343</v>
      </c>
      <c r="K505" s="0" t="n">
        <v>-855419.73</v>
      </c>
      <c r="L505" s="0" t="n">
        <v>1729291</v>
      </c>
      <c r="M505" s="0" t="n">
        <v>-855419.73</v>
      </c>
      <c r="N505" s="0" t="n">
        <v>854530.26</v>
      </c>
      <c r="O505" s="0" t="n">
        <v>864645.5</v>
      </c>
      <c r="P505" s="0" t="n">
        <v>-10115.23</v>
      </c>
      <c r="Q505" s="0" t="n">
        <v>854530.26</v>
      </c>
      <c r="R505" s="0" t="n">
        <v>819972.776451516</v>
      </c>
      <c r="S505" s="0" t="n">
        <v>819972.776451516</v>
      </c>
    </row>
    <row r="506" customFormat="false" ht="13.8" hidden="false" customHeight="false" outlineLevel="0" collapsed="false">
      <c r="A506" s="39" t="s">
        <v>2793</v>
      </c>
      <c r="B506" s="0" t="n">
        <v>22800</v>
      </c>
      <c r="C506" s="0" t="n">
        <v>11600</v>
      </c>
      <c r="D506" s="0" t="n">
        <v>0</v>
      </c>
      <c r="E506" s="0" t="n">
        <v>3483</v>
      </c>
      <c r="F506" s="0" t="n">
        <v>0</v>
      </c>
      <c r="G506" s="0" t="n">
        <v>4870</v>
      </c>
      <c r="H506" s="0" t="n">
        <v>0</v>
      </c>
      <c r="I506" s="0" t="n">
        <v>155</v>
      </c>
      <c r="J506" s="0" t="n">
        <v>380</v>
      </c>
      <c r="K506" s="0" t="n">
        <v>-10955.08</v>
      </c>
      <c r="L506" s="0" t="n">
        <v>43301.89</v>
      </c>
      <c r="M506" s="0" t="n">
        <v>-10955.08</v>
      </c>
      <c r="N506" s="0" t="n">
        <v>15536.64</v>
      </c>
      <c r="O506" s="0" t="n">
        <v>24124.36</v>
      </c>
      <c r="P506" s="0" t="n">
        <v>-5994.28</v>
      </c>
      <c r="Q506" s="0" t="n">
        <v>18130.08</v>
      </c>
      <c r="R506" s="0" t="n">
        <v>11815.5108774792</v>
      </c>
      <c r="S506" s="0" t="n">
        <v>10125.3463260768</v>
      </c>
    </row>
    <row r="507" customFormat="false" ht="13.8" hidden="false" customHeight="false" outlineLevel="0" collapsed="false">
      <c r="A507" s="39" t="s">
        <v>2797</v>
      </c>
      <c r="B507" s="0" t="n">
        <v>443090</v>
      </c>
      <c r="C507" s="0" t="n">
        <v>0</v>
      </c>
      <c r="D507" s="0" t="n">
        <v>111</v>
      </c>
      <c r="E507" s="0" t="n">
        <v>6866</v>
      </c>
      <c r="F507" s="0" t="n">
        <v>58111</v>
      </c>
      <c r="G507" s="0" t="n">
        <v>91871</v>
      </c>
      <c r="H507" s="0" t="n">
        <v>1389</v>
      </c>
      <c r="I507" s="0" t="n">
        <v>0</v>
      </c>
      <c r="J507" s="0" t="n">
        <v>24189</v>
      </c>
      <c r="K507" s="0" t="n">
        <v>-38356.61</v>
      </c>
      <c r="L507" s="0" t="n">
        <v>535593.44</v>
      </c>
      <c r="M507" s="0" t="n">
        <v>-26109.01</v>
      </c>
      <c r="N507" s="0" t="n">
        <v>509484.43</v>
      </c>
      <c r="O507" s="0" t="n">
        <v>541717.36</v>
      </c>
      <c r="P507" s="0" t="n">
        <v>-32232.81</v>
      </c>
      <c r="Q507" s="0" t="n">
        <v>509484.55</v>
      </c>
      <c r="R507" s="0" t="n">
        <v>427615.636604147</v>
      </c>
      <c r="S507" s="0" t="n">
        <v>427615.53588691</v>
      </c>
    </row>
    <row r="508" customFormat="false" ht="13.8" hidden="false" customHeight="false" outlineLevel="0" collapsed="false">
      <c r="A508" s="39" t="s">
        <v>2802</v>
      </c>
      <c r="B508" s="0" t="n">
        <v>1350</v>
      </c>
      <c r="C508" s="0" t="n">
        <v>0</v>
      </c>
      <c r="D508" s="0" t="n">
        <v>0</v>
      </c>
      <c r="E508" s="0" t="n">
        <v>1050</v>
      </c>
      <c r="F508" s="0" t="n">
        <v>0</v>
      </c>
      <c r="G508" s="0" t="n">
        <v>0</v>
      </c>
      <c r="H508" s="0" t="n">
        <v>0</v>
      </c>
      <c r="I508" s="0" t="n">
        <v>30000</v>
      </c>
      <c r="J508" s="0" t="n">
        <v>200</v>
      </c>
      <c r="K508" s="0" t="n">
        <v>-724</v>
      </c>
      <c r="L508" s="0" t="n">
        <v>32600</v>
      </c>
      <c r="M508" s="0" t="n">
        <v>-724</v>
      </c>
      <c r="N508" s="0" t="n">
        <v>31876</v>
      </c>
      <c r="O508" s="0" t="n">
        <v>32600</v>
      </c>
      <c r="P508" s="0" t="n">
        <v>-724</v>
      </c>
      <c r="Q508" s="0" t="n">
        <v>31876</v>
      </c>
      <c r="R508" s="0" t="n">
        <v>27254.2150316155</v>
      </c>
      <c r="S508" s="0" t="n">
        <v>27254.2150316155</v>
      </c>
    </row>
    <row r="509" customFormat="false" ht="13.8" hidden="false" customHeight="false" outlineLevel="0" collapsed="false">
      <c r="A509" s="39" t="s">
        <v>2806</v>
      </c>
      <c r="B509" s="0" t="n">
        <v>0</v>
      </c>
      <c r="C509" s="0" t="n">
        <v>19577.59</v>
      </c>
      <c r="D509" s="0" t="n">
        <v>10894.32</v>
      </c>
      <c r="E509" s="0" t="n">
        <v>0</v>
      </c>
      <c r="F509" s="0" t="n">
        <v>23841.33</v>
      </c>
      <c r="G509" s="0" t="n">
        <v>493</v>
      </c>
      <c r="H509" s="0" t="n">
        <v>3914.17</v>
      </c>
      <c r="I509" s="0" t="n">
        <v>0</v>
      </c>
      <c r="J509" s="0" t="n">
        <v>1906.09</v>
      </c>
      <c r="K509" s="0" t="n">
        <v>-355.395</v>
      </c>
      <c r="L509" s="0" t="n">
        <v>152686.9</v>
      </c>
      <c r="M509" s="0" t="n">
        <v>-355.375</v>
      </c>
      <c r="N509" s="0" t="n">
        <v>152331.525</v>
      </c>
      <c r="O509" s="0" t="n">
        <v>152686.9</v>
      </c>
      <c r="P509" s="0" t="n">
        <v>-355.375</v>
      </c>
      <c r="Q509" s="0" t="n">
        <v>152344.32</v>
      </c>
      <c r="R509" s="0" t="n">
        <v>151246.076546754</v>
      </c>
      <c r="S509" s="0" t="n">
        <v>151233.373785342</v>
      </c>
    </row>
    <row r="510" customFormat="false" ht="13.8" hidden="false" customHeight="false" outlineLevel="0" collapsed="false">
      <c r="A510" s="39" t="s">
        <v>2810</v>
      </c>
      <c r="B510" s="0" t="e">
        <f aca="false">#N/A</f>
        <v>#N/A</v>
      </c>
      <c r="C510" s="0" t="e">
        <f aca="false">#N/A</f>
        <v>#N/A</v>
      </c>
      <c r="D510" s="0" t="e">
        <f aca="false">#N/A</f>
        <v>#N/A</v>
      </c>
      <c r="E510" s="0" t="e">
        <f aca="false">#N/A</f>
        <v>#N/A</v>
      </c>
      <c r="F510" s="0" t="e">
        <f aca="false">#N/A</f>
        <v>#N/A</v>
      </c>
      <c r="G510" s="0" t="e">
        <f aca="false">#N/A</f>
        <v>#N/A</v>
      </c>
      <c r="H510" s="0" t="e">
        <f aca="false">#N/A</f>
        <v>#N/A</v>
      </c>
      <c r="I510" s="0" t="e">
        <f aca="false">#N/A</f>
        <v>#N/A</v>
      </c>
      <c r="J510" s="0" t="e">
        <f aca="false">#N/A</f>
        <v>#N/A</v>
      </c>
      <c r="K510" s="0" t="e">
        <f aca="false">#N/A</f>
        <v>#N/A</v>
      </c>
      <c r="L510" s="0" t="e">
        <f aca="false">#N/A</f>
        <v>#N/A</v>
      </c>
      <c r="M510" s="0" t="e">
        <f aca="false">#N/A</f>
        <v>#N/A</v>
      </c>
      <c r="N510" s="0" t="e">
        <f aca="false">#N/A</f>
        <v>#N/A</v>
      </c>
      <c r="O510" s="0" t="e">
        <f aca="false">#N/A</f>
        <v>#N/A</v>
      </c>
      <c r="P510" s="0" t="e">
        <f aca="false">#N/A</f>
        <v>#N/A</v>
      </c>
      <c r="Q510" s="0" t="e">
        <f aca="false">#N/A</f>
        <v>#N/A</v>
      </c>
      <c r="R510" s="0" t="e">
        <f aca="false"/>
        <v>#N/A</v>
      </c>
      <c r="S510" s="0" t="e">
        <f aca="false"/>
        <v>#N/A</v>
      </c>
    </row>
    <row r="511" customFormat="false" ht="13.8" hidden="false" customHeight="false" outlineLevel="0" collapsed="false">
      <c r="A511" s="39" t="s">
        <v>2813</v>
      </c>
      <c r="B511" s="0" t="n">
        <v>98000</v>
      </c>
      <c r="C511" s="0" t="n">
        <v>0</v>
      </c>
      <c r="D511" s="0" t="n">
        <v>8925</v>
      </c>
      <c r="E511" s="0" t="n">
        <v>188028</v>
      </c>
      <c r="F511" s="0" t="n">
        <v>30977</v>
      </c>
      <c r="G511" s="0" t="n">
        <v>126790</v>
      </c>
      <c r="H511" s="0" t="n">
        <v>1400</v>
      </c>
      <c r="I511" s="0" t="n">
        <v>175</v>
      </c>
      <c r="J511" s="0" t="n">
        <v>7060</v>
      </c>
      <c r="K511" s="0" t="n">
        <v>-254238.31</v>
      </c>
      <c r="L511" s="0" t="n">
        <v>458894.6</v>
      </c>
      <c r="M511" s="0" t="n">
        <v>-251738.31</v>
      </c>
      <c r="N511" s="0" t="n">
        <v>145009.4</v>
      </c>
      <c r="O511" s="0" t="n">
        <v>391226.22</v>
      </c>
      <c r="P511" s="0" t="n">
        <v>-176216.82</v>
      </c>
      <c r="Q511" s="0" t="n">
        <v>215009.4</v>
      </c>
      <c r="R511" s="0" t="n">
        <v>169954.60156236</v>
      </c>
      <c r="S511" s="0" t="n">
        <v>114622.964390379</v>
      </c>
    </row>
    <row r="512" customFormat="false" ht="13.8" hidden="false" customHeight="false" outlineLevel="0" collapsed="false">
      <c r="A512" s="39" t="s">
        <v>2816</v>
      </c>
      <c r="B512" s="0" t="n">
        <v>20000</v>
      </c>
      <c r="C512" s="0" t="n">
        <v>40209</v>
      </c>
      <c r="D512" s="0" t="n">
        <v>50190</v>
      </c>
      <c r="E512" s="0" t="n">
        <v>73619</v>
      </c>
      <c r="F512" s="0" t="n">
        <v>25071</v>
      </c>
      <c r="G512" s="0" t="n">
        <v>131422.56</v>
      </c>
      <c r="H512" s="0" t="n">
        <v>25907</v>
      </c>
      <c r="I512" s="0" t="n">
        <v>2567</v>
      </c>
      <c r="J512" s="0" t="n">
        <v>7810</v>
      </c>
      <c r="K512" s="0" t="n">
        <v>-66009</v>
      </c>
      <c r="L512" s="0" t="n">
        <v>323905</v>
      </c>
      <c r="M512" s="0" t="n">
        <v>-6043</v>
      </c>
      <c r="N512" s="0" t="n">
        <v>317862</v>
      </c>
      <c r="O512" s="0" t="n">
        <v>323956</v>
      </c>
      <c r="P512" s="0" t="n">
        <v>-6043</v>
      </c>
      <c r="Q512" s="0" t="n">
        <v>317912</v>
      </c>
      <c r="R512" s="0" t="n">
        <v>215558.044567623</v>
      </c>
      <c r="S512" s="0" t="n">
        <v>215524.142411592</v>
      </c>
    </row>
    <row r="513" customFormat="false" ht="13.8" hidden="false" customHeight="false" outlineLevel="0" collapsed="false">
      <c r="A513" s="39" t="s">
        <v>2819</v>
      </c>
      <c r="B513" s="0" t="n">
        <v>94776</v>
      </c>
      <c r="C513" s="0" t="n">
        <v>418.5</v>
      </c>
      <c r="D513" s="0" t="n">
        <v>7916.5</v>
      </c>
      <c r="E513" s="0" t="n">
        <v>43083.52</v>
      </c>
      <c r="F513" s="0" t="n">
        <v>5741.5</v>
      </c>
      <c r="G513" s="0" t="n">
        <v>7640</v>
      </c>
      <c r="H513" s="0" t="n">
        <v>2636.5</v>
      </c>
      <c r="I513" s="0" t="n">
        <v>4748</v>
      </c>
      <c r="J513" s="0" t="n">
        <v>8455</v>
      </c>
      <c r="K513" s="0" t="n">
        <v>-24566.22</v>
      </c>
      <c r="L513" s="0" t="n">
        <v>175730.81</v>
      </c>
      <c r="M513" s="0" t="n">
        <v>-24566.22</v>
      </c>
      <c r="N513" s="0" t="n">
        <v>149415.56</v>
      </c>
      <c r="O513" s="0" t="n">
        <v>175451.83</v>
      </c>
      <c r="P513" s="0" t="n">
        <v>-26315.25</v>
      </c>
      <c r="Q513" s="0" t="n">
        <v>149136.58</v>
      </c>
      <c r="R513" s="0" t="n">
        <v>152912.542536595</v>
      </c>
      <c r="S513" s="0" t="n">
        <v>153198.585981582</v>
      </c>
    </row>
    <row r="514" customFormat="false" ht="13.8" hidden="false" customHeight="false" outlineLevel="0" collapsed="false">
      <c r="A514" s="39" t="s">
        <v>2825</v>
      </c>
      <c r="B514" s="0" t="n">
        <v>179774</v>
      </c>
      <c r="C514" s="0" t="n">
        <v>64092</v>
      </c>
      <c r="D514" s="0" t="n">
        <v>64249</v>
      </c>
      <c r="E514" s="0" t="n">
        <v>74238</v>
      </c>
      <c r="F514" s="0" t="n">
        <v>335</v>
      </c>
      <c r="G514" s="0" t="n">
        <v>12480</v>
      </c>
      <c r="H514" s="0" t="n">
        <v>9950</v>
      </c>
      <c r="I514" s="0" t="n">
        <v>4229</v>
      </c>
      <c r="J514" s="0" t="n">
        <v>16623</v>
      </c>
      <c r="K514" s="0" t="n">
        <v>-4002</v>
      </c>
      <c r="L514" s="0" t="n">
        <v>418653.92</v>
      </c>
      <c r="M514" s="0" t="n">
        <v>-4074.84</v>
      </c>
      <c r="N514" s="0" t="n">
        <v>414579.08</v>
      </c>
      <c r="O514" s="0" t="n">
        <v>418653.92</v>
      </c>
      <c r="P514" s="0" t="n">
        <v>-4074.84</v>
      </c>
      <c r="Q514" s="0" t="n">
        <v>182990.495</v>
      </c>
      <c r="R514" s="0" t="n">
        <v>156458.222470566</v>
      </c>
      <c r="S514" s="0" t="n">
        <v>354468.170219893</v>
      </c>
    </row>
    <row r="515" customFormat="false" ht="13.8" hidden="false" customHeight="false" outlineLevel="0" collapsed="false">
      <c r="A515" s="39" t="s">
        <v>2829</v>
      </c>
      <c r="B515" s="0" t="n">
        <v>103078</v>
      </c>
      <c r="C515" s="0" t="n">
        <v>17950</v>
      </c>
      <c r="D515" s="0" t="n">
        <v>60140</v>
      </c>
      <c r="E515" s="0" t="n">
        <v>5111</v>
      </c>
      <c r="F515" s="0" t="n">
        <v>0</v>
      </c>
      <c r="G515" s="0" t="n">
        <v>242762</v>
      </c>
      <c r="H515" s="0" t="n">
        <v>56125</v>
      </c>
      <c r="I515" s="0" t="n">
        <v>2010</v>
      </c>
      <c r="J515" s="0" t="n">
        <v>12038</v>
      </c>
      <c r="K515" s="0" t="n">
        <v>-12177.86</v>
      </c>
      <c r="L515" s="0" t="n">
        <v>576706.55</v>
      </c>
      <c r="M515" s="0" t="n">
        <v>-12177.86</v>
      </c>
      <c r="N515" s="0" t="n">
        <v>564527.69</v>
      </c>
      <c r="O515" s="0" t="n">
        <v>576705.55</v>
      </c>
      <c r="P515" s="0" t="n">
        <v>-12177.86</v>
      </c>
      <c r="Q515" s="0" t="n">
        <v>564527.69</v>
      </c>
      <c r="R515" s="0" t="n">
        <v>605184.455974936</v>
      </c>
      <c r="S515" s="0" t="n">
        <v>605184.455974936</v>
      </c>
    </row>
    <row r="516" customFormat="false" ht="13.8" hidden="false" customHeight="false" outlineLevel="0" collapsed="false">
      <c r="A516" s="39" t="s">
        <v>2834</v>
      </c>
      <c r="B516" s="0" t="n">
        <v>33162</v>
      </c>
      <c r="C516" s="0" t="n">
        <v>222</v>
      </c>
      <c r="D516" s="0" t="n">
        <v>1683</v>
      </c>
      <c r="E516" s="0" t="n">
        <v>1405</v>
      </c>
      <c r="F516" s="0" t="n">
        <v>19798</v>
      </c>
      <c r="G516" s="0" t="n">
        <v>4172</v>
      </c>
      <c r="H516" s="0" t="n">
        <v>775</v>
      </c>
      <c r="I516" s="0" t="n">
        <v>2413</v>
      </c>
      <c r="J516" s="0" t="n">
        <v>4345</v>
      </c>
      <c r="K516" s="0" t="n">
        <v>-6825.05</v>
      </c>
      <c r="L516" s="0" t="n">
        <v>67981.16</v>
      </c>
      <c r="M516" s="0" t="n">
        <v>-6825.05</v>
      </c>
      <c r="N516" s="0" t="n">
        <v>61156.1</v>
      </c>
      <c r="O516" s="0" t="n">
        <v>67981.16</v>
      </c>
      <c r="P516" s="0" t="n">
        <v>-6827.66</v>
      </c>
      <c r="Q516" s="0" t="n">
        <v>61153.49</v>
      </c>
      <c r="R516" s="0" t="n">
        <v>72917.8206112742</v>
      </c>
      <c r="S516" s="0" t="n">
        <v>72920.9327069501</v>
      </c>
    </row>
    <row r="517" customFormat="false" ht="13.8" hidden="false" customHeight="false" outlineLevel="0" collapsed="false">
      <c r="A517" s="39" t="s">
        <v>2845</v>
      </c>
      <c r="B517" s="0" t="n">
        <v>95635</v>
      </c>
      <c r="C517" s="0" t="n">
        <v>0</v>
      </c>
      <c r="D517" s="0" t="n">
        <v>0</v>
      </c>
      <c r="E517" s="0" t="n">
        <v>12043</v>
      </c>
      <c r="F517" s="0" t="n">
        <v>0</v>
      </c>
      <c r="G517" s="0" t="n">
        <v>2790</v>
      </c>
      <c r="H517" s="0" t="n">
        <v>13237</v>
      </c>
      <c r="I517" s="0" t="n">
        <v>235</v>
      </c>
      <c r="J517" s="0" t="n">
        <v>4879</v>
      </c>
      <c r="K517" s="0" t="n">
        <v>-16297</v>
      </c>
      <c r="L517" s="0" t="n">
        <v>125845</v>
      </c>
      <c r="M517" s="0" t="n">
        <v>-16281.6</v>
      </c>
      <c r="N517" s="0" t="n">
        <v>54452.2</v>
      </c>
      <c r="O517" s="0" t="n">
        <v>62921.72</v>
      </c>
      <c r="P517" s="0" t="n">
        <v>-8379.38</v>
      </c>
      <c r="Q517" s="0" t="n">
        <v>54541.84</v>
      </c>
      <c r="R517" s="0" t="n">
        <v>63219.24973499</v>
      </c>
      <c r="S517" s="0" t="n">
        <v>63115.3483347761</v>
      </c>
    </row>
    <row r="518" customFormat="false" ht="13.8" hidden="false" customHeight="false" outlineLevel="0" collapsed="false">
      <c r="A518" s="39" t="s">
        <v>2850</v>
      </c>
      <c r="B518" s="0" t="n">
        <v>10000</v>
      </c>
      <c r="C518" s="0" t="n">
        <v>7511</v>
      </c>
      <c r="D518" s="0" t="n">
        <v>897</v>
      </c>
      <c r="E518" s="0" t="n">
        <v>5598</v>
      </c>
      <c r="F518" s="0" t="n">
        <v>0</v>
      </c>
      <c r="G518" s="0" t="n">
        <v>10021</v>
      </c>
      <c r="H518" s="0" t="n">
        <v>0</v>
      </c>
      <c r="I518" s="0" t="n">
        <v>200</v>
      </c>
      <c r="J518" s="0" t="n">
        <v>489</v>
      </c>
      <c r="K518" s="0" t="n">
        <v>-693.85</v>
      </c>
      <c r="L518" s="0" t="n">
        <v>35231.58</v>
      </c>
      <c r="M518" s="0" t="n">
        <v>-693.85</v>
      </c>
      <c r="N518" s="0" t="n">
        <v>442.17</v>
      </c>
      <c r="O518" s="0" t="n">
        <v>1483.99</v>
      </c>
      <c r="P518" s="0" t="n">
        <v>-1041.82</v>
      </c>
      <c r="Q518" s="0" t="n">
        <v>442.17</v>
      </c>
      <c r="R518" s="0" t="n">
        <v>359.366414496896</v>
      </c>
      <c r="S518" s="0" t="n">
        <v>359.366414496896</v>
      </c>
    </row>
    <row r="519" customFormat="false" ht="13.8" hidden="false" customHeight="false" outlineLevel="0" collapsed="false">
      <c r="A519" s="39" t="s">
        <v>2854</v>
      </c>
      <c r="B519" s="0" t="n">
        <v>48000</v>
      </c>
      <c r="C519" s="0" t="n">
        <v>0</v>
      </c>
      <c r="D519" s="0" t="n">
        <v>2160</v>
      </c>
      <c r="E519" s="0" t="n">
        <v>34293</v>
      </c>
      <c r="F519" s="0" t="n">
        <v>0</v>
      </c>
      <c r="G519" s="0" t="n">
        <v>601724</v>
      </c>
      <c r="H519" s="0" t="n">
        <v>0</v>
      </c>
      <c r="I519" s="0" t="n">
        <v>858</v>
      </c>
      <c r="J519" s="0" t="n">
        <v>4288</v>
      </c>
      <c r="K519" s="0" t="n">
        <v>-18707</v>
      </c>
      <c r="L519" s="0" t="n">
        <v>704764.615</v>
      </c>
      <c r="M519" s="0" t="n">
        <v>-31451.325</v>
      </c>
      <c r="N519" s="0" t="n">
        <v>441742.74</v>
      </c>
      <c r="O519" s="0" t="n">
        <v>489102.055</v>
      </c>
      <c r="P519" s="0" t="n">
        <v>-17359.315</v>
      </c>
      <c r="Q519" s="0" t="n">
        <v>441742.74</v>
      </c>
      <c r="R519" s="0" t="n">
        <v>441742.74</v>
      </c>
      <c r="S519" s="0" t="n">
        <v>441742.74</v>
      </c>
    </row>
    <row r="520" customFormat="false" ht="13.8" hidden="false" customHeight="false" outlineLevel="0" collapsed="false">
      <c r="A520" s="39" t="s">
        <v>2857</v>
      </c>
      <c r="B520" s="0" t="n">
        <v>24000</v>
      </c>
      <c r="C520" s="0" t="n">
        <v>0</v>
      </c>
      <c r="D520" s="0" t="n">
        <v>35675</v>
      </c>
      <c r="E520" s="0" t="n">
        <v>64000</v>
      </c>
      <c r="F520" s="0" t="n">
        <v>0</v>
      </c>
      <c r="G520" s="0" t="n">
        <v>3885</v>
      </c>
      <c r="H520" s="0" t="n">
        <v>0</v>
      </c>
      <c r="I520" s="0" t="n">
        <v>1327</v>
      </c>
      <c r="J520" s="0" t="n">
        <v>5422</v>
      </c>
      <c r="K520" s="0" t="n">
        <v>-2352.84</v>
      </c>
      <c r="L520" s="0" t="n">
        <v>134312</v>
      </c>
      <c r="M520" s="0" t="n">
        <v>-2352.84</v>
      </c>
      <c r="N520" s="0" t="n">
        <v>65492.74</v>
      </c>
      <c r="O520" s="0" t="n">
        <v>67156.11</v>
      </c>
      <c r="P520" s="0" t="n">
        <v>-1663.37</v>
      </c>
      <c r="Q520" s="0" t="n">
        <v>65492.74</v>
      </c>
      <c r="R520" s="0" t="n">
        <v>70456.8937433746</v>
      </c>
      <c r="S520" s="0" t="n">
        <v>70456.8937433746</v>
      </c>
    </row>
    <row r="521" customFormat="false" ht="13.8" hidden="false" customHeight="false" outlineLevel="0" collapsed="false">
      <c r="A521" s="39" t="s">
        <v>2861</v>
      </c>
      <c r="B521" s="0" t="n">
        <v>17000</v>
      </c>
      <c r="C521" s="0" t="n">
        <v>0</v>
      </c>
      <c r="D521" s="0" t="n">
        <v>0</v>
      </c>
      <c r="E521" s="0" t="n">
        <v>95749</v>
      </c>
      <c r="F521" s="0" t="n">
        <v>25912</v>
      </c>
      <c r="G521" s="0" t="n">
        <v>282882</v>
      </c>
      <c r="H521" s="0" t="n">
        <v>0</v>
      </c>
      <c r="I521" s="0" t="n">
        <v>514</v>
      </c>
      <c r="J521" s="0" t="n">
        <v>4728</v>
      </c>
      <c r="K521" s="0" t="n">
        <v>-2366.18</v>
      </c>
      <c r="L521" s="0" t="n">
        <v>427109.38</v>
      </c>
      <c r="M521" s="0" t="n">
        <v>-2366.18</v>
      </c>
      <c r="N521" s="0" t="n">
        <v>424743.19</v>
      </c>
      <c r="O521" s="0" t="n">
        <v>427109.38</v>
      </c>
      <c r="P521" s="0" t="n">
        <v>-2366.18</v>
      </c>
      <c r="Q521" s="0" t="n">
        <v>424743.19</v>
      </c>
      <c r="R521" s="0" t="n">
        <v>407566.436305221</v>
      </c>
      <c r="S521" s="0" t="n">
        <v>407566.436305221</v>
      </c>
    </row>
    <row r="522" customFormat="false" ht="13.8" hidden="false" customHeight="false" outlineLevel="0" collapsed="false">
      <c r="A522" s="39" t="s">
        <v>2866</v>
      </c>
      <c r="B522" s="0" t="n">
        <v>0</v>
      </c>
      <c r="C522" s="0" t="n">
        <v>0</v>
      </c>
      <c r="D522" s="0" t="n">
        <v>0</v>
      </c>
      <c r="E522" s="0" t="n">
        <v>0</v>
      </c>
      <c r="F522" s="0" t="n">
        <v>0</v>
      </c>
      <c r="G522" s="0" t="n">
        <v>0</v>
      </c>
      <c r="H522" s="0" t="n">
        <v>0</v>
      </c>
      <c r="I522" s="0" t="n">
        <v>0</v>
      </c>
      <c r="J522" s="0" t="n">
        <v>0</v>
      </c>
      <c r="K522" s="0" t="n">
        <v>0</v>
      </c>
      <c r="L522" s="0" t="n">
        <v>10596.86</v>
      </c>
      <c r="M522" s="0" t="n">
        <v>-4545.24</v>
      </c>
      <c r="N522" s="0" t="n">
        <v>6051.62</v>
      </c>
      <c r="O522" s="0" t="n">
        <v>10596.86</v>
      </c>
      <c r="P522" s="0" t="n">
        <v>-4545.24</v>
      </c>
      <c r="Q522" s="0" t="n">
        <v>6051.62</v>
      </c>
      <c r="R522" s="0" t="n">
        <v>5806.89050546849</v>
      </c>
      <c r="S522" s="0" t="n">
        <v>5806.89050546849</v>
      </c>
    </row>
    <row r="523" customFormat="false" ht="13.8" hidden="false" customHeight="false" outlineLevel="0" collapsed="false">
      <c r="A523" s="39" t="s">
        <v>2870</v>
      </c>
      <c r="B523" s="0" t="n">
        <v>3832</v>
      </c>
      <c r="C523" s="0" t="n">
        <v>21150</v>
      </c>
      <c r="D523" s="0" t="n">
        <v>0</v>
      </c>
      <c r="E523" s="0" t="n">
        <v>22358</v>
      </c>
      <c r="F523" s="0" t="n">
        <v>14843</v>
      </c>
      <c r="G523" s="0" t="n">
        <v>29850</v>
      </c>
      <c r="H523" s="0" t="n">
        <v>8449</v>
      </c>
      <c r="I523" s="0" t="n">
        <v>1118</v>
      </c>
      <c r="J523" s="0" t="n">
        <v>470</v>
      </c>
      <c r="K523" s="0" t="n">
        <v>-2858.64</v>
      </c>
      <c r="L523" s="0" t="n">
        <v>105395.34</v>
      </c>
      <c r="M523" s="0" t="n">
        <v>-2858.64</v>
      </c>
      <c r="N523" s="0" t="n">
        <v>102536.71</v>
      </c>
      <c r="O523" s="0" t="n">
        <v>105595.35</v>
      </c>
      <c r="P523" s="0" t="n">
        <v>-2858.64</v>
      </c>
      <c r="Q523" s="0" t="n">
        <v>102536.71</v>
      </c>
      <c r="R523" s="0" t="n">
        <v>109921.309721424</v>
      </c>
      <c r="S523" s="0" t="n">
        <v>109921.309721424</v>
      </c>
    </row>
    <row r="524" customFormat="false" ht="13.8" hidden="false" customHeight="false" outlineLevel="0" collapsed="false">
      <c r="A524" s="32" t="s">
        <v>4086</v>
      </c>
      <c r="B524" s="0" t="n">
        <v>46100</v>
      </c>
      <c r="C524" s="0" t="n">
        <v>17174</v>
      </c>
      <c r="D524" s="0" t="n">
        <v>223.6</v>
      </c>
      <c r="E524" s="0" t="n">
        <v>10184</v>
      </c>
      <c r="F524" s="0" t="n">
        <v>12</v>
      </c>
      <c r="G524" s="0" t="n">
        <v>168583</v>
      </c>
      <c r="H524" s="0" t="n">
        <v>15922</v>
      </c>
      <c r="I524" s="0" t="n">
        <v>50</v>
      </c>
      <c r="J524" s="0" t="n">
        <v>9205</v>
      </c>
      <c r="K524" s="0" t="n">
        <v>-36337.75</v>
      </c>
      <c r="L524" s="0" t="n">
        <v>267489.03</v>
      </c>
      <c r="M524" s="0" t="n">
        <v>-36337.75</v>
      </c>
      <c r="N524" s="0" t="n">
        <v>114735.16</v>
      </c>
      <c r="O524" s="0" t="n">
        <v>136349.35</v>
      </c>
      <c r="P524" s="0" t="n">
        <v>-19079.85</v>
      </c>
      <c r="Q524" s="0" t="n">
        <v>117269.5</v>
      </c>
      <c r="R524" s="0" t="n">
        <v>64133.36299091</v>
      </c>
      <c r="S524" s="0" t="n">
        <v>62747.3611135047</v>
      </c>
    </row>
    <row r="525" customFormat="false" ht="13.8" hidden="false" customHeight="false" outlineLevel="0" collapsed="false">
      <c r="A525" s="39" t="s">
        <v>2873</v>
      </c>
      <c r="B525" s="0" t="n">
        <v>1000</v>
      </c>
      <c r="C525" s="0" t="n">
        <v>597.841666666667</v>
      </c>
      <c r="D525" s="0" t="n">
        <v>3672.16666666667</v>
      </c>
      <c r="E525" s="0" t="n">
        <v>12216.5</v>
      </c>
      <c r="F525" s="0" t="n">
        <v>1510</v>
      </c>
      <c r="G525" s="0" t="n">
        <v>336.666666666667</v>
      </c>
      <c r="H525" s="0" t="n">
        <v>0</v>
      </c>
      <c r="I525" s="0" t="n">
        <v>6378</v>
      </c>
      <c r="J525" s="0" t="n">
        <v>2548.08333333333</v>
      </c>
      <c r="K525" s="0" t="n">
        <v>-716.84</v>
      </c>
      <c r="L525" s="0" t="n">
        <v>27431</v>
      </c>
      <c r="M525" s="0" t="n">
        <v>-418.89</v>
      </c>
      <c r="N525" s="0" t="n">
        <v>26714.87</v>
      </c>
      <c r="O525" s="0" t="n">
        <v>27431.72</v>
      </c>
      <c r="P525" s="0" t="n">
        <v>-716.84</v>
      </c>
      <c r="Q525" s="0" t="n">
        <v>26714.87</v>
      </c>
      <c r="R525" s="0" t="n">
        <v>30646.8836878717</v>
      </c>
      <c r="S525" s="0" t="n">
        <v>30646.8836878717</v>
      </c>
    </row>
    <row r="526" customFormat="false" ht="13.8" hidden="false" customHeight="false" outlineLevel="0" collapsed="false">
      <c r="A526" s="39" t="s">
        <v>2877</v>
      </c>
      <c r="B526" s="0" t="n">
        <v>0</v>
      </c>
      <c r="C526" s="0" t="n">
        <v>0</v>
      </c>
      <c r="D526" s="0" t="n">
        <v>733</v>
      </c>
      <c r="E526" s="0" t="n">
        <v>1098</v>
      </c>
      <c r="F526" s="0" t="n">
        <v>0</v>
      </c>
      <c r="G526" s="0" t="n">
        <v>0</v>
      </c>
      <c r="H526" s="0" t="n">
        <v>0</v>
      </c>
      <c r="I526" s="0" t="n">
        <v>926</v>
      </c>
      <c r="J526" s="0" t="n">
        <v>5270</v>
      </c>
      <c r="K526" s="0" t="n">
        <v>-828</v>
      </c>
      <c r="L526" s="0" t="n">
        <v>8030.89</v>
      </c>
      <c r="M526" s="0" t="n">
        <v>-1680.345</v>
      </c>
      <c r="N526" s="0" t="n">
        <v>6350.545</v>
      </c>
      <c r="O526" s="0" t="n">
        <v>8086.45</v>
      </c>
      <c r="P526" s="0" t="n">
        <v>-1680.345</v>
      </c>
      <c r="Q526" s="0" t="n">
        <v>6406.105</v>
      </c>
      <c r="R526" s="0" t="n">
        <v>5773.58818849373</v>
      </c>
      <c r="S526" s="0" t="n">
        <v>5723.51399212125</v>
      </c>
    </row>
    <row r="527" customFormat="false" ht="13.8" hidden="false" customHeight="false" outlineLevel="0" collapsed="false">
      <c r="A527" s="39" t="s">
        <v>2880</v>
      </c>
      <c r="B527" s="0" t="n">
        <v>123400</v>
      </c>
      <c r="C527" s="0" t="n">
        <v>3938</v>
      </c>
      <c r="D527" s="0" t="n">
        <v>50300</v>
      </c>
      <c r="E527" s="0" t="n">
        <v>66509</v>
      </c>
      <c r="F527" s="0" t="n">
        <v>75147</v>
      </c>
      <c r="G527" s="0" t="n">
        <v>123191</v>
      </c>
      <c r="H527" s="0" t="n">
        <v>6468</v>
      </c>
      <c r="I527" s="0" t="n">
        <v>230</v>
      </c>
      <c r="J527" s="0" t="n">
        <v>14038</v>
      </c>
      <c r="K527" s="0" t="n">
        <v>-213470.55</v>
      </c>
      <c r="L527" s="0" t="n">
        <v>463372</v>
      </c>
      <c r="M527" s="0" t="n">
        <v>-212835</v>
      </c>
      <c r="N527" s="0" t="n">
        <v>249366</v>
      </c>
      <c r="O527" s="0" t="n">
        <v>463372</v>
      </c>
      <c r="P527" s="0" t="n">
        <v>-214006</v>
      </c>
      <c r="Q527" s="0" t="n">
        <v>249366</v>
      </c>
      <c r="R527" s="0" t="n">
        <v>271285.399353902</v>
      </c>
      <c r="S527" s="0" t="n">
        <v>271285.399353902</v>
      </c>
    </row>
    <row r="528" customFormat="false" ht="13.8" hidden="false" customHeight="false" outlineLevel="0" collapsed="false">
      <c r="A528" s="39" t="s">
        <v>2883</v>
      </c>
      <c r="B528" s="0" t="n">
        <v>12150</v>
      </c>
      <c r="C528" s="0" t="n">
        <v>350</v>
      </c>
      <c r="D528" s="0" t="n">
        <v>1067</v>
      </c>
      <c r="E528" s="0" t="n">
        <v>7008</v>
      </c>
      <c r="F528" s="0" t="n">
        <v>6735</v>
      </c>
      <c r="G528" s="0" t="n">
        <v>72</v>
      </c>
      <c r="H528" s="0" t="n">
        <v>280</v>
      </c>
      <c r="I528" s="0" t="n">
        <v>1892</v>
      </c>
      <c r="J528" s="0" t="n">
        <v>4257</v>
      </c>
      <c r="K528" s="0" t="n">
        <v>-18312</v>
      </c>
      <c r="L528" s="0" t="n">
        <v>33793.56</v>
      </c>
      <c r="M528" s="0" t="n">
        <v>-19736.77</v>
      </c>
      <c r="N528" s="0" t="n">
        <v>8434.37</v>
      </c>
      <c r="O528" s="0" t="n">
        <v>21120.98</v>
      </c>
      <c r="P528" s="0" t="n">
        <v>-12680.605</v>
      </c>
      <c r="Q528" s="0" t="n">
        <v>8434.375</v>
      </c>
      <c r="R528" s="0" t="n">
        <v>9675.78392127279</v>
      </c>
      <c r="S528" s="0" t="n">
        <v>9675.77818535049</v>
      </c>
    </row>
    <row r="529" customFormat="false" ht="13.8" hidden="false" customHeight="false" outlineLevel="0" collapsed="false">
      <c r="A529" s="39" t="s">
        <v>2887</v>
      </c>
      <c r="B529" s="0" t="n">
        <v>17000</v>
      </c>
      <c r="C529" s="0" t="n">
        <v>8957.75</v>
      </c>
      <c r="D529" s="0" t="n">
        <v>6403.625</v>
      </c>
      <c r="E529" s="0" t="n">
        <v>34182.28125</v>
      </c>
      <c r="F529" s="0" t="n">
        <v>9156.71875</v>
      </c>
      <c r="G529" s="0" t="n">
        <v>45453</v>
      </c>
      <c r="H529" s="0" t="n">
        <v>0</v>
      </c>
      <c r="I529" s="0" t="n">
        <v>598</v>
      </c>
      <c r="J529" s="0" t="n">
        <v>14983.78125</v>
      </c>
      <c r="K529" s="0" t="n">
        <v>-1440.32</v>
      </c>
      <c r="L529" s="0" t="n">
        <v>136775.56</v>
      </c>
      <c r="M529" s="0" t="n">
        <v>-1440.32</v>
      </c>
      <c r="N529" s="0" t="n">
        <v>135335.24</v>
      </c>
      <c r="O529" s="0" t="n">
        <v>68387.78</v>
      </c>
      <c r="P529" s="0" t="n">
        <v>-1249.66</v>
      </c>
      <c r="Q529" s="0" t="n">
        <v>67138.12</v>
      </c>
      <c r="R529" s="0" t="n">
        <v>55432.9641948719</v>
      </c>
      <c r="S529" s="0" t="n">
        <v>111740.297661364</v>
      </c>
    </row>
    <row r="530" customFormat="false" ht="13.8" hidden="false" customHeight="false" outlineLevel="0" collapsed="false">
      <c r="A530" s="39" t="s">
        <v>2890</v>
      </c>
      <c r="B530" s="0" t="n">
        <v>21150</v>
      </c>
      <c r="C530" s="0" t="n">
        <v>87910</v>
      </c>
      <c r="D530" s="0" t="n">
        <v>90624</v>
      </c>
      <c r="E530" s="0" t="n">
        <v>226623</v>
      </c>
      <c r="F530" s="0" t="n">
        <v>26084</v>
      </c>
      <c r="G530" s="0" t="n">
        <v>60696</v>
      </c>
      <c r="H530" s="0" t="n">
        <v>0</v>
      </c>
      <c r="I530" s="0" t="n">
        <v>814</v>
      </c>
      <c r="J530" s="0" t="n">
        <v>7816</v>
      </c>
      <c r="K530" s="0" t="n">
        <v>-10688.65</v>
      </c>
      <c r="L530" s="0" t="n">
        <v>512888.24</v>
      </c>
      <c r="M530" s="0" t="n">
        <v>-10688.65</v>
      </c>
      <c r="N530" s="0" t="n">
        <v>511219.68</v>
      </c>
      <c r="O530" s="0" t="n">
        <v>521888.24</v>
      </c>
      <c r="P530" s="0" t="n">
        <v>-10668.56</v>
      </c>
      <c r="Q530" s="0" t="n">
        <v>511219.68</v>
      </c>
      <c r="R530" s="0" t="n">
        <v>592552.884526112</v>
      </c>
      <c r="S530" s="0" t="n">
        <v>592552.884526112</v>
      </c>
    </row>
    <row r="531" customFormat="false" ht="13.8" hidden="false" customHeight="false" outlineLevel="0" collapsed="false">
      <c r="A531" s="39" t="s">
        <v>2894</v>
      </c>
      <c r="B531" s="0" t="n">
        <v>23000</v>
      </c>
      <c r="C531" s="0" t="n">
        <v>2481</v>
      </c>
      <c r="D531" s="0" t="n">
        <v>50117</v>
      </c>
      <c r="E531" s="0" t="n">
        <v>29026</v>
      </c>
      <c r="F531" s="0" t="n">
        <v>4687</v>
      </c>
      <c r="G531" s="0" t="n">
        <v>52939</v>
      </c>
      <c r="H531" s="0" t="n">
        <v>0</v>
      </c>
      <c r="I531" s="0" t="n">
        <v>4025</v>
      </c>
      <c r="J531" s="0" t="n">
        <v>3940</v>
      </c>
      <c r="K531" s="0" t="n">
        <v>-1882</v>
      </c>
      <c r="L531" s="0" t="n">
        <v>181182.37</v>
      </c>
      <c r="M531" s="0" t="n">
        <v>-1882</v>
      </c>
      <c r="N531" s="0" t="n">
        <v>179937.28</v>
      </c>
      <c r="O531" s="0" t="n">
        <v>182182.37</v>
      </c>
      <c r="P531" s="0" t="n">
        <v>-1245.09</v>
      </c>
      <c r="Q531" s="0" t="n">
        <v>180938.28</v>
      </c>
      <c r="R531" s="0" t="n">
        <v>207569.582851931</v>
      </c>
      <c r="S531" s="0" t="n">
        <v>206421.251208484</v>
      </c>
    </row>
    <row r="532" customFormat="false" ht="13.8" hidden="false" customHeight="false" outlineLevel="0" collapsed="false">
      <c r="A532" s="39" t="s">
        <v>2901</v>
      </c>
      <c r="B532" s="0" t="n">
        <v>5533</v>
      </c>
      <c r="C532" s="0" t="n">
        <v>109</v>
      </c>
      <c r="D532" s="0" t="n">
        <v>194</v>
      </c>
      <c r="E532" s="0" t="n">
        <v>866</v>
      </c>
      <c r="F532" s="0" t="n">
        <v>145</v>
      </c>
      <c r="G532" s="0" t="n">
        <v>1223</v>
      </c>
      <c r="H532" s="0" t="n">
        <v>0</v>
      </c>
      <c r="I532" s="0" t="n">
        <v>107</v>
      </c>
      <c r="J532" s="0" t="n">
        <v>6535</v>
      </c>
      <c r="K532" s="0" t="n">
        <v>-27103.48</v>
      </c>
      <c r="L532" s="0" t="n">
        <v>8852.15</v>
      </c>
      <c r="M532" s="0" t="n">
        <v>-27103.48</v>
      </c>
      <c r="N532" s="0" t="n">
        <v>-12532.95</v>
      </c>
      <c r="O532" s="0" t="n">
        <v>8852.15</v>
      </c>
      <c r="P532" s="0" t="n">
        <v>-21385.11</v>
      </c>
      <c r="Q532" s="0" t="n">
        <v>-12532.95</v>
      </c>
      <c r="R532" s="0" t="n">
        <v>-14083.8277943806</v>
      </c>
      <c r="S532" s="0" t="n">
        <v>-14083.8277943806</v>
      </c>
    </row>
    <row r="533" customFormat="false" ht="13.8" hidden="false" customHeight="false" outlineLevel="0" collapsed="false">
      <c r="A533" s="39" t="s">
        <v>2906</v>
      </c>
      <c r="B533" s="0" t="n">
        <v>0</v>
      </c>
      <c r="C533" s="0" t="n">
        <v>213</v>
      </c>
      <c r="D533" s="0" t="n">
        <v>24643</v>
      </c>
      <c r="E533" s="0" t="n">
        <v>0</v>
      </c>
      <c r="F533" s="0" t="n">
        <v>14753</v>
      </c>
      <c r="G533" s="0" t="n">
        <v>172.25</v>
      </c>
      <c r="H533" s="0" t="n">
        <v>0</v>
      </c>
      <c r="I533" s="0" t="n">
        <v>476</v>
      </c>
      <c r="J533" s="0" t="n">
        <v>3348</v>
      </c>
      <c r="K533" s="0" t="n">
        <v>-13356.88</v>
      </c>
      <c r="L533" s="0" t="n">
        <v>45527.45</v>
      </c>
      <c r="M533" s="0" t="n">
        <v>-13356.88</v>
      </c>
      <c r="N533" s="0" t="n">
        <v>32170.64</v>
      </c>
      <c r="O533" s="0" t="n">
        <v>42778.09</v>
      </c>
      <c r="P533" s="0" t="n">
        <v>-10607.45</v>
      </c>
      <c r="Q533" s="0" t="n">
        <v>32170.64</v>
      </c>
      <c r="R533" s="0" t="n">
        <v>28994.2214684717</v>
      </c>
      <c r="S533" s="0" t="n">
        <v>28994.2214684717</v>
      </c>
    </row>
    <row r="534" customFormat="false" ht="13.8" hidden="false" customHeight="false" outlineLevel="0" collapsed="false">
      <c r="A534" s="39" t="s">
        <v>2910</v>
      </c>
      <c r="B534" s="0" t="n">
        <v>0</v>
      </c>
      <c r="C534" s="0" t="n">
        <v>2356</v>
      </c>
      <c r="D534" s="0" t="n">
        <v>0</v>
      </c>
      <c r="E534" s="0" t="n">
        <v>977</v>
      </c>
      <c r="F534" s="0" t="n">
        <v>0</v>
      </c>
      <c r="G534" s="0" t="n">
        <v>6176</v>
      </c>
      <c r="H534" s="0" t="n">
        <v>0</v>
      </c>
      <c r="I534" s="0" t="n">
        <v>50</v>
      </c>
      <c r="J534" s="0" t="n">
        <v>5386</v>
      </c>
      <c r="K534" s="0" t="n">
        <v>-3208.06</v>
      </c>
      <c r="L534" s="0" t="n">
        <v>14947.71</v>
      </c>
      <c r="M534" s="0" t="n">
        <v>-3208.06</v>
      </c>
      <c r="N534" s="0" t="n">
        <v>11739.65</v>
      </c>
      <c r="O534" s="0" t="n">
        <v>14947.71</v>
      </c>
      <c r="P534" s="0" t="n">
        <v>-3208.06</v>
      </c>
      <c r="Q534" s="0" t="n">
        <v>11739.65</v>
      </c>
      <c r="R534" s="0" t="n">
        <v>7650.81909582302</v>
      </c>
      <c r="S534" s="0" t="n">
        <v>7650.81909582302</v>
      </c>
    </row>
    <row r="535" customFormat="false" ht="13.8" hidden="false" customHeight="false" outlineLevel="0" collapsed="false">
      <c r="A535" s="39" t="s">
        <v>2913</v>
      </c>
      <c r="B535" s="0" t="n">
        <v>0</v>
      </c>
      <c r="C535" s="0" t="n">
        <v>412</v>
      </c>
      <c r="D535" s="0" t="n">
        <v>19041</v>
      </c>
      <c r="E535" s="0" t="n">
        <v>8204</v>
      </c>
      <c r="F535" s="0" t="n">
        <v>0</v>
      </c>
      <c r="G535" s="0" t="n">
        <v>50</v>
      </c>
      <c r="H535" s="0" t="n">
        <v>0</v>
      </c>
      <c r="I535" s="0" t="n">
        <v>440</v>
      </c>
      <c r="J535" s="0" t="n">
        <v>2897</v>
      </c>
      <c r="K535" s="0" t="n">
        <v>-865.31</v>
      </c>
      <c r="L535" s="0" t="n">
        <v>31055.19</v>
      </c>
      <c r="M535" s="0" t="n">
        <v>-865.31</v>
      </c>
      <c r="N535" s="0" t="n">
        <v>30189.88</v>
      </c>
      <c r="O535" s="0" t="n">
        <v>31055.19</v>
      </c>
      <c r="P535" s="0" t="n">
        <v>-865.3</v>
      </c>
      <c r="Q535" s="0" t="n">
        <v>30189.88</v>
      </c>
      <c r="R535" s="0" t="n">
        <v>29160.8615180118</v>
      </c>
      <c r="S535" s="0" t="n">
        <v>29160.8615180118</v>
      </c>
    </row>
    <row r="536" customFormat="false" ht="13.8" hidden="false" customHeight="false" outlineLevel="0" collapsed="false">
      <c r="A536" s="39" t="s">
        <v>2917</v>
      </c>
      <c r="B536" s="0" t="n">
        <v>0</v>
      </c>
      <c r="C536" s="0" t="n">
        <v>0</v>
      </c>
      <c r="D536" s="0" t="n">
        <v>0</v>
      </c>
      <c r="E536" s="0" t="n">
        <v>1862</v>
      </c>
      <c r="F536" s="0" t="n">
        <v>0</v>
      </c>
      <c r="G536" s="0" t="n">
        <v>4220</v>
      </c>
      <c r="H536" s="0" t="n">
        <v>0</v>
      </c>
      <c r="I536" s="0" t="n">
        <v>345</v>
      </c>
      <c r="J536" s="0" t="n">
        <v>102.11</v>
      </c>
      <c r="K536" s="0" t="n">
        <v>-924.93</v>
      </c>
      <c r="L536" s="0" t="n">
        <v>6530.12</v>
      </c>
      <c r="M536" s="0" t="n">
        <v>-924.93</v>
      </c>
      <c r="N536" s="0" t="n">
        <v>5605.19</v>
      </c>
      <c r="O536" s="0" t="n">
        <v>6530.12</v>
      </c>
      <c r="P536" s="0" t="n">
        <v>-924.93</v>
      </c>
      <c r="Q536" s="0" t="n">
        <v>5605.19</v>
      </c>
      <c r="R536" s="0" t="n">
        <v>4560.94205386935</v>
      </c>
      <c r="S536" s="0" t="n">
        <v>4560.94205386935</v>
      </c>
    </row>
    <row r="537" customFormat="false" ht="13.8" hidden="false" customHeight="false" outlineLevel="0" collapsed="false">
      <c r="A537" s="39" t="s">
        <v>2920</v>
      </c>
      <c r="B537" s="0" t="n">
        <v>37000</v>
      </c>
      <c r="C537" s="0" t="n">
        <v>8677</v>
      </c>
      <c r="D537" s="0" t="n">
        <v>125.16</v>
      </c>
      <c r="E537" s="0" t="n">
        <v>21347</v>
      </c>
      <c r="F537" s="0" t="n">
        <v>0</v>
      </c>
      <c r="G537" s="0" t="n">
        <v>9008</v>
      </c>
      <c r="H537" s="0" t="n">
        <v>9724</v>
      </c>
      <c r="I537" s="0" t="n">
        <v>239</v>
      </c>
      <c r="J537" s="0" t="n">
        <v>1968</v>
      </c>
      <c r="K537" s="0" t="n">
        <v>-649.97</v>
      </c>
      <c r="L537" s="0" t="n">
        <v>88394.78</v>
      </c>
      <c r="M537" s="0" t="n">
        <v>-649.97</v>
      </c>
      <c r="N537" s="0" t="n">
        <v>86777.49</v>
      </c>
      <c r="O537" s="0" t="n">
        <v>88394.78</v>
      </c>
      <c r="P537" s="0" t="n">
        <v>-649.97</v>
      </c>
      <c r="Q537" s="0" t="n">
        <v>86777.49</v>
      </c>
      <c r="R537" s="0" t="n">
        <v>60024.2895527538</v>
      </c>
      <c r="S537" s="0" t="n">
        <v>60024.2895527538</v>
      </c>
    </row>
    <row r="538" customFormat="false" ht="13.8" hidden="false" customHeight="false" outlineLevel="0" collapsed="false">
      <c r="A538" s="39" t="s">
        <v>2924</v>
      </c>
      <c r="B538" s="0" t="n">
        <v>10050</v>
      </c>
      <c r="C538" s="0" t="n">
        <v>1263</v>
      </c>
      <c r="D538" s="0" t="n">
        <v>10458</v>
      </c>
      <c r="E538" s="0" t="n">
        <v>3825</v>
      </c>
      <c r="F538" s="0" t="n">
        <v>0</v>
      </c>
      <c r="G538" s="0" t="n">
        <v>2125.75</v>
      </c>
      <c r="H538" s="0" t="n">
        <v>5017</v>
      </c>
      <c r="I538" s="0" t="n">
        <v>1166</v>
      </c>
      <c r="J538" s="0" t="n">
        <v>8299</v>
      </c>
      <c r="K538" s="0" t="n">
        <v>-182</v>
      </c>
      <c r="L538" s="0" t="n">
        <v>46361</v>
      </c>
      <c r="M538" s="0" t="n">
        <v>-182.4</v>
      </c>
      <c r="N538" s="0" t="n">
        <v>22792.75</v>
      </c>
      <c r="O538" s="0" t="n">
        <v>24095.94</v>
      </c>
      <c r="P538" s="0" t="n">
        <v>-387.9</v>
      </c>
      <c r="Q538" s="0" t="n">
        <v>23708.04</v>
      </c>
      <c r="R538" s="0" t="n">
        <v>20387.7592522727</v>
      </c>
      <c r="S538" s="0" t="n">
        <v>19600.6544487541</v>
      </c>
    </row>
    <row r="539" customFormat="false" ht="13.8" hidden="false" customHeight="false" outlineLevel="0" collapsed="false">
      <c r="A539" s="39" t="s">
        <v>2928</v>
      </c>
      <c r="B539" s="0" t="n">
        <v>35500</v>
      </c>
      <c r="C539" s="0" t="n">
        <v>85244</v>
      </c>
      <c r="D539" s="0" t="n">
        <v>3638</v>
      </c>
      <c r="E539" s="0" t="n">
        <v>37731</v>
      </c>
      <c r="F539" s="0" t="n">
        <v>4967</v>
      </c>
      <c r="G539" s="0" t="n">
        <v>109082.18</v>
      </c>
      <c r="H539" s="0" t="n">
        <v>4145</v>
      </c>
      <c r="I539" s="0" t="n">
        <v>1135</v>
      </c>
      <c r="J539" s="0" t="n">
        <v>11644</v>
      </c>
      <c r="K539" s="0" t="n">
        <v>-40422</v>
      </c>
      <c r="L539" s="0" t="n">
        <v>142469.69</v>
      </c>
      <c r="M539" s="0" t="n">
        <v>-19216.58</v>
      </c>
      <c r="N539" s="0" t="n">
        <v>123268.58</v>
      </c>
      <c r="O539" s="0" t="n">
        <v>142469.69</v>
      </c>
      <c r="P539" s="0" t="n">
        <v>-19216.58</v>
      </c>
      <c r="Q539" s="0" t="n">
        <v>123253.11</v>
      </c>
      <c r="R539" s="0" t="n">
        <v>100291.032537556</v>
      </c>
      <c r="S539" s="0" t="n">
        <v>100303.620473661</v>
      </c>
    </row>
    <row r="540" customFormat="false" ht="13.8" hidden="false" customHeight="false" outlineLevel="0" collapsed="false">
      <c r="A540" s="39" t="s">
        <v>2932</v>
      </c>
      <c r="B540" s="0" t="n">
        <v>20200</v>
      </c>
      <c r="C540" s="0" t="n">
        <v>108.5</v>
      </c>
      <c r="D540" s="0" t="n">
        <v>6101.5</v>
      </c>
      <c r="E540" s="0" t="n">
        <v>10550.55</v>
      </c>
      <c r="F540" s="0" t="n">
        <v>21052.5</v>
      </c>
      <c r="G540" s="0" t="n">
        <v>20136.68</v>
      </c>
      <c r="H540" s="0" t="n">
        <v>13576.25</v>
      </c>
      <c r="I540" s="0" t="n">
        <v>152.3</v>
      </c>
      <c r="J540" s="0" t="n">
        <v>3094.6</v>
      </c>
      <c r="K540" s="0" t="n">
        <v>-5031.05</v>
      </c>
      <c r="L540" s="0" t="n">
        <v>94973</v>
      </c>
      <c r="M540" s="0" t="n">
        <v>-5870</v>
      </c>
      <c r="N540" s="0" t="n">
        <v>89103</v>
      </c>
      <c r="O540" s="0" t="n">
        <v>94972.377</v>
      </c>
      <c r="P540" s="0" t="n">
        <v>-5870.45</v>
      </c>
      <c r="Q540" s="0" t="n">
        <v>89102.927</v>
      </c>
      <c r="R540" s="0" t="n">
        <v>95553.6539315828</v>
      </c>
      <c r="S540" s="0" t="n">
        <v>95553.7322165166</v>
      </c>
    </row>
    <row r="541" customFormat="false" ht="13.8" hidden="false" customHeight="false" outlineLevel="0" collapsed="false">
      <c r="A541" s="39" t="s">
        <v>2935</v>
      </c>
      <c r="B541" s="0" t="n">
        <v>0</v>
      </c>
      <c r="C541" s="0" t="n">
        <v>0</v>
      </c>
      <c r="D541" s="0" t="n">
        <v>11748</v>
      </c>
      <c r="E541" s="0" t="n">
        <v>3928</v>
      </c>
      <c r="F541" s="0" t="n">
        <v>68823</v>
      </c>
      <c r="G541" s="0" t="n">
        <v>12722.5</v>
      </c>
      <c r="H541" s="0" t="n">
        <v>11176</v>
      </c>
      <c r="I541" s="0" t="n">
        <v>1096</v>
      </c>
      <c r="J541" s="0" t="n">
        <v>7751.3</v>
      </c>
      <c r="K541" s="0" t="n">
        <v>-42139.72</v>
      </c>
      <c r="L541" s="0" t="n">
        <v>51699</v>
      </c>
      <c r="M541" s="0" t="n">
        <v>-21733.59</v>
      </c>
      <c r="N541" s="0" t="n">
        <v>50306.42</v>
      </c>
      <c r="O541" s="0" t="n">
        <v>72065.02</v>
      </c>
      <c r="P541" s="0" t="n">
        <v>-21733.59</v>
      </c>
      <c r="Q541" s="0" t="n">
        <v>50331.43</v>
      </c>
      <c r="R541" s="0" t="n">
        <v>57739.4342946178</v>
      </c>
      <c r="S541" s="0" t="n">
        <v>57710.7432112985</v>
      </c>
    </row>
    <row r="542" customFormat="false" ht="13.8" hidden="false" customHeight="false" outlineLevel="0" collapsed="false">
      <c r="A542" s="39" t="s">
        <v>2938</v>
      </c>
      <c r="B542" s="0" t="n">
        <v>13525</v>
      </c>
      <c r="C542" s="0" t="n">
        <v>18541</v>
      </c>
      <c r="D542" s="0" t="n">
        <v>43141</v>
      </c>
      <c r="E542" s="0" t="n">
        <v>22476</v>
      </c>
      <c r="F542" s="0" t="n">
        <v>5769</v>
      </c>
      <c r="G542" s="0" t="n">
        <v>7052</v>
      </c>
      <c r="H542" s="0" t="n">
        <v>0</v>
      </c>
      <c r="I542" s="0" t="n">
        <v>264</v>
      </c>
      <c r="J542" s="0" t="n">
        <v>11121</v>
      </c>
      <c r="K542" s="0" t="n">
        <v>-675</v>
      </c>
      <c r="L542" s="0" t="n">
        <v>122827</v>
      </c>
      <c r="M542" s="0" t="n">
        <v>-1027</v>
      </c>
      <c r="N542" s="0" t="n">
        <v>121800</v>
      </c>
      <c r="O542" s="0" t="n">
        <v>123374</v>
      </c>
      <c r="P542" s="0" t="n">
        <v>-1027</v>
      </c>
      <c r="Q542" s="0" t="n">
        <v>122346</v>
      </c>
      <c r="R542" s="0" t="n">
        <v>124809.137279939</v>
      </c>
      <c r="S542" s="0" t="n">
        <v>124252.144906222</v>
      </c>
    </row>
    <row r="543" customFormat="false" ht="13.8" hidden="false" customHeight="false" outlineLevel="0" collapsed="false">
      <c r="A543" s="39" t="s">
        <v>2950</v>
      </c>
      <c r="B543" s="0" t="n">
        <v>4518</v>
      </c>
      <c r="C543" s="0" t="n">
        <v>1318</v>
      </c>
      <c r="D543" s="0" t="n">
        <v>8154</v>
      </c>
      <c r="E543" s="0" t="n">
        <v>303</v>
      </c>
      <c r="F543" s="0" t="n">
        <v>27482.5</v>
      </c>
      <c r="G543" s="0" t="n">
        <v>4504</v>
      </c>
      <c r="H543" s="0" t="n">
        <v>19193</v>
      </c>
      <c r="I543" s="0" t="n">
        <v>3845</v>
      </c>
      <c r="J543" s="0" t="n">
        <v>1981</v>
      </c>
      <c r="K543" s="0" t="n">
        <v>-552.75</v>
      </c>
      <c r="L543" s="0" t="n">
        <v>71309.35</v>
      </c>
      <c r="M543" s="0" t="n">
        <v>-552.75</v>
      </c>
      <c r="N543" s="0" t="n">
        <v>70756.6</v>
      </c>
      <c r="O543" s="0" t="n">
        <v>71309.35</v>
      </c>
      <c r="P543" s="0" t="n">
        <v>-552.75</v>
      </c>
      <c r="Q543" s="0" t="n">
        <v>70756.6</v>
      </c>
      <c r="R543" s="0" t="n">
        <v>83247.445474215</v>
      </c>
      <c r="S543" s="0" t="n">
        <v>83247.445474215</v>
      </c>
    </row>
    <row r="544" customFormat="false" ht="13.8" hidden="false" customHeight="false" outlineLevel="0" collapsed="false">
      <c r="A544" s="39" t="s">
        <v>2953</v>
      </c>
      <c r="B544" s="0" t="n">
        <v>0</v>
      </c>
      <c r="C544" s="0" t="n">
        <v>0</v>
      </c>
      <c r="D544" s="0" t="n">
        <v>0</v>
      </c>
      <c r="E544" s="0" t="n">
        <v>0</v>
      </c>
      <c r="F544" s="0" t="n">
        <v>0</v>
      </c>
      <c r="G544" s="0" t="n">
        <v>0</v>
      </c>
      <c r="H544" s="0" t="n">
        <v>0</v>
      </c>
      <c r="I544" s="0" t="n">
        <v>0</v>
      </c>
      <c r="J544" s="0" t="n">
        <v>0</v>
      </c>
      <c r="K544" s="0" t="n">
        <v>0</v>
      </c>
      <c r="L544" s="0" t="n">
        <v>0</v>
      </c>
      <c r="M544" s="0" t="n">
        <v>0</v>
      </c>
      <c r="N544" s="0" t="n">
        <v>0</v>
      </c>
      <c r="O544" s="0" t="n">
        <v>0</v>
      </c>
      <c r="P544" s="0" t="n">
        <v>0</v>
      </c>
      <c r="Q544" s="0" t="n">
        <v>0</v>
      </c>
      <c r="R544" s="0" t="n">
        <v>0</v>
      </c>
      <c r="S544" s="0" t="n">
        <v>0</v>
      </c>
    </row>
    <row r="545" customFormat="false" ht="13.8" hidden="false" customHeight="false" outlineLevel="0" collapsed="false">
      <c r="A545" s="39" t="s">
        <v>2957</v>
      </c>
      <c r="B545" s="0" t="n">
        <v>0</v>
      </c>
      <c r="C545" s="0" t="n">
        <v>0</v>
      </c>
      <c r="D545" s="0" t="n">
        <v>10021</v>
      </c>
      <c r="E545" s="0" t="n">
        <v>51</v>
      </c>
      <c r="F545" s="0" t="n">
        <v>0</v>
      </c>
      <c r="G545" s="0" t="n">
        <v>343</v>
      </c>
      <c r="H545" s="0" t="n">
        <v>0</v>
      </c>
      <c r="I545" s="0" t="n">
        <v>502</v>
      </c>
      <c r="J545" s="0" t="n">
        <v>3114</v>
      </c>
      <c r="K545" s="0" t="n">
        <v>-835.35</v>
      </c>
      <c r="L545" s="0" t="n">
        <v>14236.97</v>
      </c>
      <c r="M545" s="0" t="n">
        <v>-835.35</v>
      </c>
      <c r="N545" s="0" t="n">
        <v>13401.12</v>
      </c>
      <c r="O545" s="0" t="n">
        <v>14236.97</v>
      </c>
      <c r="P545" s="0" t="n">
        <v>-835.35</v>
      </c>
      <c r="Q545" s="0" t="n">
        <v>13401.12</v>
      </c>
      <c r="R545" s="0" t="n">
        <v>13589.3037543171</v>
      </c>
      <c r="S545" s="0" t="n">
        <v>13589.3037543171</v>
      </c>
    </row>
    <row r="546" customFormat="false" ht="13.8" hidden="false" customHeight="false" outlineLevel="0" collapsed="false">
      <c r="A546" s="39" t="s">
        <v>2962</v>
      </c>
      <c r="B546" s="0" t="n">
        <v>16100</v>
      </c>
      <c r="C546" s="0" t="n">
        <v>0</v>
      </c>
      <c r="D546" s="0" t="n">
        <v>7983.31</v>
      </c>
      <c r="E546" s="0" t="n">
        <v>1390</v>
      </c>
      <c r="F546" s="0" t="n">
        <v>0</v>
      </c>
      <c r="G546" s="0" t="n">
        <v>50</v>
      </c>
      <c r="H546" s="0" t="n">
        <v>0</v>
      </c>
      <c r="I546" s="0" t="n">
        <v>928</v>
      </c>
      <c r="J546" s="0" t="n">
        <v>5943</v>
      </c>
      <c r="K546" s="0" t="n">
        <v>-1106.67</v>
      </c>
      <c r="L546" s="0" t="n">
        <v>32400.51</v>
      </c>
      <c r="M546" s="0" t="n">
        <v>-1106.67</v>
      </c>
      <c r="N546" s="0" t="n">
        <v>31293.84</v>
      </c>
      <c r="O546" s="0" t="n">
        <v>32400.51</v>
      </c>
      <c r="P546" s="0" t="n">
        <v>-1106.67</v>
      </c>
      <c r="Q546" s="0" t="n">
        <v>31293.84</v>
      </c>
      <c r="R546" s="0" t="n">
        <v>37313.9556116571</v>
      </c>
      <c r="S546" s="0" t="n">
        <v>37313.9556116571</v>
      </c>
    </row>
    <row r="547" customFormat="false" ht="13.8" hidden="false" customHeight="false" outlineLevel="0" collapsed="false">
      <c r="A547" s="39" t="s">
        <v>2965</v>
      </c>
      <c r="B547" s="0" t="n">
        <v>8001</v>
      </c>
      <c r="C547" s="0" t="n">
        <v>17412</v>
      </c>
      <c r="D547" s="0" t="n">
        <v>7036</v>
      </c>
      <c r="E547" s="0" t="n">
        <v>9179</v>
      </c>
      <c r="F547" s="0" t="n">
        <v>250</v>
      </c>
      <c r="G547" s="0" t="n">
        <v>17054</v>
      </c>
      <c r="H547" s="0" t="n">
        <v>9170</v>
      </c>
      <c r="I547" s="0" t="n">
        <v>2358</v>
      </c>
      <c r="J547" s="0" t="n">
        <v>2508</v>
      </c>
      <c r="K547" s="0" t="n">
        <v>-651.58</v>
      </c>
      <c r="L547" s="0" t="n">
        <v>36663.57</v>
      </c>
      <c r="M547" s="0" t="n">
        <v>-710.9</v>
      </c>
      <c r="N547" s="0" t="n">
        <v>35957.67</v>
      </c>
      <c r="O547" s="0" t="n">
        <v>36663.57</v>
      </c>
      <c r="P547" s="0" t="n">
        <v>-710.9</v>
      </c>
      <c r="Q547" s="0" t="n">
        <v>35957.67</v>
      </c>
      <c r="R547" s="0" t="n">
        <v>34503.5300500972</v>
      </c>
      <c r="S547" s="0" t="n">
        <v>34503.5300500972</v>
      </c>
    </row>
    <row r="548" customFormat="false" ht="13.8" hidden="false" customHeight="false" outlineLevel="0" collapsed="false">
      <c r="A548" s="39" t="s">
        <v>2970</v>
      </c>
      <c r="B548" s="0" t="n">
        <v>42302</v>
      </c>
      <c r="C548" s="0" t="n">
        <v>1145</v>
      </c>
      <c r="D548" s="0" t="n">
        <v>43149</v>
      </c>
      <c r="E548" s="0" t="n">
        <v>389</v>
      </c>
      <c r="F548" s="0" t="n">
        <v>2355</v>
      </c>
      <c r="G548" s="0" t="n">
        <v>69560.89</v>
      </c>
      <c r="H548" s="0" t="n">
        <v>5220</v>
      </c>
      <c r="I548" s="0" t="n">
        <v>1370</v>
      </c>
      <c r="J548" s="0" t="n">
        <v>8714</v>
      </c>
      <c r="K548" s="0" t="n">
        <v>-1724.47</v>
      </c>
      <c r="L548" s="0" t="n">
        <v>174222.63</v>
      </c>
      <c r="M548" s="0" t="n">
        <v>-1228.47</v>
      </c>
      <c r="N548" s="0" t="n">
        <v>86000.78</v>
      </c>
      <c r="O548" s="0" t="n">
        <v>87111.31</v>
      </c>
      <c r="P548" s="0" t="n">
        <v>-1110.53</v>
      </c>
      <c r="Q548" s="0" t="n">
        <v>86000.7</v>
      </c>
      <c r="R548" s="0" t="n">
        <v>88704.0861703195</v>
      </c>
      <c r="S548" s="0" t="n">
        <v>88704.1686850769</v>
      </c>
    </row>
    <row r="549" customFormat="false" ht="13.8" hidden="false" customHeight="false" outlineLevel="0" collapsed="false">
      <c r="A549" s="39" t="s">
        <v>2974</v>
      </c>
      <c r="B549" s="0" t="n">
        <v>30000</v>
      </c>
      <c r="C549" s="0" t="n">
        <v>248394</v>
      </c>
      <c r="D549" s="0" t="n">
        <v>72890.5</v>
      </c>
      <c r="E549" s="0" t="n">
        <v>14600</v>
      </c>
      <c r="F549" s="0" t="n">
        <v>8796</v>
      </c>
      <c r="G549" s="0" t="n">
        <v>30602</v>
      </c>
      <c r="H549" s="0" t="n">
        <v>15337</v>
      </c>
      <c r="I549" s="0" t="n">
        <v>3051</v>
      </c>
      <c r="J549" s="0" t="n">
        <v>2055</v>
      </c>
      <c r="K549" s="0" t="n">
        <v>-338493.48</v>
      </c>
      <c r="L549" s="0" t="n">
        <v>70215.97</v>
      </c>
      <c r="M549" s="0" t="n">
        <v>-606</v>
      </c>
      <c r="N549" s="0" t="n">
        <v>73209.97</v>
      </c>
      <c r="O549" s="0" t="n">
        <v>73815.97</v>
      </c>
      <c r="P549" s="0" t="n">
        <v>-606</v>
      </c>
      <c r="Q549" s="0" t="n">
        <v>73209.97</v>
      </c>
      <c r="R549" s="0" t="n">
        <v>70536.6226892435</v>
      </c>
      <c r="S549" s="0" t="n">
        <v>70536.6226892435</v>
      </c>
    </row>
    <row r="550" customFormat="false" ht="13.8" hidden="false" customHeight="false" outlineLevel="0" collapsed="false">
      <c r="A550" s="39" t="s">
        <v>2979</v>
      </c>
      <c r="B550" s="0" t="n">
        <v>0</v>
      </c>
      <c r="C550" s="0" t="n">
        <v>68601</v>
      </c>
      <c r="D550" s="0" t="n">
        <v>18203</v>
      </c>
      <c r="E550" s="0" t="n">
        <v>94681</v>
      </c>
      <c r="F550" s="0" t="n">
        <v>6154</v>
      </c>
      <c r="G550" s="0" t="n">
        <v>36288</v>
      </c>
      <c r="H550" s="0" t="n">
        <v>0</v>
      </c>
      <c r="I550" s="0" t="n">
        <v>1450</v>
      </c>
      <c r="J550" s="0" t="n">
        <v>1884</v>
      </c>
      <c r="K550" s="0" t="n">
        <v>-31475.68</v>
      </c>
      <c r="L550" s="0" t="n">
        <v>227274.31</v>
      </c>
      <c r="M550" s="0" t="n">
        <v>-31475.68</v>
      </c>
      <c r="N550" s="0" t="n">
        <v>98291.54</v>
      </c>
      <c r="O550" s="0" t="n">
        <v>117211.99</v>
      </c>
      <c r="P550" s="0" t="n">
        <v>-18420.19</v>
      </c>
      <c r="Q550" s="0" t="n">
        <v>98781.2</v>
      </c>
      <c r="R550" s="0" t="n">
        <v>80378.2439509952</v>
      </c>
      <c r="S550" s="0" t="n">
        <v>79979.8077006455</v>
      </c>
    </row>
    <row r="551" customFormat="false" ht="13.8" hidden="false" customHeight="false" outlineLevel="0" collapsed="false">
      <c r="A551" s="32" t="s">
        <v>3952</v>
      </c>
      <c r="B551" s="0" t="n">
        <v>657000</v>
      </c>
      <c r="C551" s="0" t="n">
        <v>94613</v>
      </c>
      <c r="D551" s="0" t="n">
        <v>42215</v>
      </c>
      <c r="E551" s="0" t="n">
        <v>29917</v>
      </c>
      <c r="F551" s="0" t="n">
        <v>110831</v>
      </c>
      <c r="G551" s="0" t="n">
        <v>68001</v>
      </c>
      <c r="H551" s="0" t="n">
        <v>88752</v>
      </c>
      <c r="I551" s="0" t="n">
        <v>917</v>
      </c>
      <c r="J551" s="0" t="n">
        <v>48201</v>
      </c>
      <c r="K551" s="0" t="n">
        <v>-360683.51</v>
      </c>
      <c r="L551" s="0" t="n">
        <v>1000396.65</v>
      </c>
      <c r="M551" s="0" t="n">
        <v>-343866.095</v>
      </c>
      <c r="N551" s="0" t="n">
        <v>656530.555</v>
      </c>
      <c r="O551" s="0" t="n">
        <v>1000396.65</v>
      </c>
      <c r="P551" s="0" t="n">
        <v>-343866.095</v>
      </c>
      <c r="Q551" s="0" t="n">
        <v>656530.555</v>
      </c>
      <c r="R551" s="0" t="n">
        <v>407807.731991253</v>
      </c>
      <c r="S551" s="0" t="n">
        <v>407807.731991253</v>
      </c>
    </row>
    <row r="552" customFormat="false" ht="13.8" hidden="false" customHeight="false" outlineLevel="0" collapsed="false">
      <c r="A552" s="39" t="s">
        <v>2982</v>
      </c>
      <c r="B552" s="0" t="n">
        <v>89591</v>
      </c>
      <c r="C552" s="0" t="n">
        <v>1418</v>
      </c>
      <c r="D552" s="0" t="n">
        <v>103488</v>
      </c>
      <c r="E552" s="0" t="n">
        <v>0</v>
      </c>
      <c r="F552" s="0" t="n">
        <v>0</v>
      </c>
      <c r="G552" s="0" t="n">
        <v>35975</v>
      </c>
      <c r="H552" s="0" t="n">
        <v>1115</v>
      </c>
      <c r="I552" s="0" t="n">
        <v>5033</v>
      </c>
      <c r="J552" s="0" t="n">
        <v>10637</v>
      </c>
      <c r="K552" s="0" t="n">
        <v>-2404.77</v>
      </c>
      <c r="L552" s="0" t="n">
        <v>224195.6</v>
      </c>
      <c r="M552" s="0" t="n">
        <v>-2404.77</v>
      </c>
      <c r="N552" s="0" t="n">
        <v>221790.82</v>
      </c>
      <c r="O552" s="0" t="n">
        <v>224195.6</v>
      </c>
      <c r="P552" s="0" t="n">
        <v>-2404.77</v>
      </c>
      <c r="Q552" s="0" t="n">
        <v>221790.82</v>
      </c>
      <c r="R552" s="0" t="n">
        <v>220191.93980509</v>
      </c>
      <c r="S552" s="0" t="n">
        <v>220191.93980509</v>
      </c>
    </row>
    <row r="553" customFormat="false" ht="13.8" hidden="false" customHeight="false" outlineLevel="0" collapsed="false">
      <c r="A553" s="32" t="s">
        <v>4063</v>
      </c>
      <c r="B553" s="0" t="n">
        <v>10450</v>
      </c>
      <c r="C553" s="0" t="n">
        <v>146</v>
      </c>
      <c r="D553" s="0" t="n">
        <v>70</v>
      </c>
      <c r="E553" s="0" t="n">
        <v>3036</v>
      </c>
      <c r="F553" s="0" t="n">
        <v>1740</v>
      </c>
      <c r="G553" s="0" t="n">
        <v>4034</v>
      </c>
      <c r="H553" s="0" t="n">
        <v>1125</v>
      </c>
      <c r="I553" s="0" t="n">
        <v>44</v>
      </c>
      <c r="J553" s="0" t="n">
        <v>13499</v>
      </c>
      <c r="K553" s="0" t="n">
        <v>-1452.98</v>
      </c>
      <c r="L553" s="0" t="n">
        <v>34147.7</v>
      </c>
      <c r="M553" s="0" t="n">
        <v>-1452.98</v>
      </c>
      <c r="N553" s="0" t="n">
        <v>32694.72</v>
      </c>
      <c r="O553" s="0" t="n">
        <v>34147.7</v>
      </c>
      <c r="P553" s="0" t="n">
        <v>-1452.98</v>
      </c>
      <c r="Q553" s="0" t="n">
        <v>32694.72</v>
      </c>
      <c r="R553" s="0" t="n">
        <v>19673.5824785797</v>
      </c>
      <c r="S553" s="0" t="n">
        <v>19673.5824785797</v>
      </c>
    </row>
    <row r="554" customFormat="false" ht="13.8" hidden="false" customHeight="false" outlineLevel="0" collapsed="false">
      <c r="A554" s="39" t="s">
        <v>2987</v>
      </c>
      <c r="B554" s="0" t="n">
        <v>14000</v>
      </c>
      <c r="C554" s="0" t="n">
        <v>492.5</v>
      </c>
      <c r="D554" s="0" t="n">
        <v>23665</v>
      </c>
      <c r="E554" s="0" t="n">
        <v>19006</v>
      </c>
      <c r="F554" s="0" t="n">
        <v>5940</v>
      </c>
      <c r="G554" s="0" t="n">
        <v>130</v>
      </c>
      <c r="H554" s="0" t="n">
        <v>0</v>
      </c>
      <c r="I554" s="0" t="n">
        <v>2623</v>
      </c>
      <c r="J554" s="0" t="n">
        <v>3081</v>
      </c>
      <c r="K554" s="0" t="n">
        <v>-5246.85</v>
      </c>
      <c r="L554" s="0" t="n">
        <v>11168</v>
      </c>
      <c r="M554" s="0" t="n">
        <v>-2893</v>
      </c>
      <c r="N554" s="0" t="n">
        <v>2758</v>
      </c>
      <c r="O554" s="0" t="n">
        <v>28884</v>
      </c>
      <c r="P554" s="0" t="n">
        <v>-2067</v>
      </c>
      <c r="Q554" s="0" t="n">
        <v>26817</v>
      </c>
      <c r="R554" s="0" t="n">
        <v>29174.2280602551</v>
      </c>
      <c r="S554" s="0" t="n">
        <v>3000.42961517633</v>
      </c>
    </row>
    <row r="555" customFormat="false" ht="13.8" hidden="false" customHeight="false" outlineLevel="0" collapsed="false">
      <c r="A555" s="39" t="s">
        <v>2990</v>
      </c>
      <c r="B555" s="0" t="n">
        <v>47167</v>
      </c>
      <c r="C555" s="0" t="n">
        <v>4584</v>
      </c>
      <c r="D555" s="0" t="n">
        <v>63270</v>
      </c>
      <c r="E555" s="0" t="n">
        <v>30929</v>
      </c>
      <c r="F555" s="0" t="n">
        <v>35198</v>
      </c>
      <c r="G555" s="0" t="n">
        <v>12246</v>
      </c>
      <c r="H555" s="0" t="n">
        <v>24375</v>
      </c>
      <c r="I555" s="0" t="n">
        <v>1512</v>
      </c>
      <c r="J555" s="0" t="n">
        <v>53</v>
      </c>
      <c r="K555" s="0" t="n">
        <v>-931.61</v>
      </c>
      <c r="L555" s="0" t="n">
        <v>219275.35</v>
      </c>
      <c r="M555" s="0" t="n">
        <v>-931.61</v>
      </c>
      <c r="N555" s="0" t="n">
        <v>108130.57</v>
      </c>
      <c r="O555" s="0" t="n">
        <v>109637.67</v>
      </c>
      <c r="P555" s="0" t="n">
        <v>-1507.1</v>
      </c>
      <c r="Q555" s="0" t="n">
        <v>108130.57</v>
      </c>
      <c r="R555" s="0" t="n">
        <v>116026.784478367</v>
      </c>
      <c r="S555" s="0" t="n">
        <v>116026.784478367</v>
      </c>
    </row>
    <row r="556" customFormat="false" ht="13.8" hidden="false" customHeight="false" outlineLevel="0" collapsed="false">
      <c r="A556" s="39" t="s">
        <v>2994</v>
      </c>
      <c r="B556" s="0" t="n">
        <v>100</v>
      </c>
      <c r="C556" s="0" t="n">
        <v>6142</v>
      </c>
      <c r="D556" s="0" t="n">
        <v>53045</v>
      </c>
      <c r="E556" s="0" t="n">
        <v>3007</v>
      </c>
      <c r="F556" s="0" t="n">
        <v>0</v>
      </c>
      <c r="G556" s="0" t="n">
        <v>0</v>
      </c>
      <c r="H556" s="0" t="n">
        <v>4945</v>
      </c>
      <c r="I556" s="0" t="n">
        <v>2144</v>
      </c>
      <c r="J556" s="0" t="n">
        <v>1590</v>
      </c>
      <c r="K556" s="0" t="n">
        <v>-939.3</v>
      </c>
      <c r="L556" s="0" t="n">
        <v>70978.9</v>
      </c>
      <c r="M556" s="0" t="n">
        <v>-939.3</v>
      </c>
      <c r="N556" s="0" t="n">
        <v>70039.6</v>
      </c>
      <c r="O556" s="0" t="n">
        <v>70987.9</v>
      </c>
      <c r="P556" s="0" t="n">
        <v>-939.3</v>
      </c>
      <c r="Q556" s="0" t="n">
        <v>70039.6</v>
      </c>
      <c r="R556" s="0" t="n">
        <v>75348.3921275619</v>
      </c>
      <c r="S556" s="0" t="n">
        <v>75348.3921275619</v>
      </c>
    </row>
    <row r="557" customFormat="false" ht="13.8" hidden="false" customHeight="false" outlineLevel="0" collapsed="false">
      <c r="A557" s="39" t="s">
        <v>2997</v>
      </c>
      <c r="B557" s="0" t="n">
        <v>87000</v>
      </c>
      <c r="C557" s="0" t="n">
        <v>38721</v>
      </c>
      <c r="D557" s="0" t="n">
        <v>577997</v>
      </c>
      <c r="E557" s="0" t="n">
        <v>111524</v>
      </c>
      <c r="F557" s="0" t="n">
        <v>183028</v>
      </c>
      <c r="G557" s="0" t="n">
        <v>425599</v>
      </c>
      <c r="H557" s="0" t="n">
        <v>219553</v>
      </c>
      <c r="I557" s="0" t="n">
        <v>241</v>
      </c>
      <c r="J557" s="0" t="n">
        <v>86113</v>
      </c>
      <c r="K557" s="0" t="n">
        <v>-6582.13</v>
      </c>
      <c r="L557" s="0" t="n">
        <v>1731571.8</v>
      </c>
      <c r="M557" s="0" t="n">
        <v>-6582.13</v>
      </c>
      <c r="N557" s="0" t="n">
        <v>861761.43</v>
      </c>
      <c r="O557" s="0" t="n">
        <v>865479.2</v>
      </c>
      <c r="P557" s="0" t="n">
        <v>-4024.46</v>
      </c>
      <c r="Q557" s="0" t="n">
        <v>861454.73</v>
      </c>
      <c r="R557" s="0" t="n">
        <v>861454.73</v>
      </c>
      <c r="S557" s="0" t="n">
        <v>861761.43</v>
      </c>
    </row>
    <row r="558" customFormat="false" ht="13.8" hidden="false" customHeight="false" outlineLevel="0" collapsed="false">
      <c r="A558" s="39" t="s">
        <v>3001</v>
      </c>
      <c r="B558" s="0" t="n">
        <v>0</v>
      </c>
      <c r="C558" s="0" t="n">
        <v>13781</v>
      </c>
      <c r="D558" s="0" t="n">
        <v>15277</v>
      </c>
      <c r="E558" s="0" t="n">
        <v>13</v>
      </c>
      <c r="F558" s="0" t="n">
        <v>153</v>
      </c>
      <c r="G558" s="0" t="n">
        <v>1770</v>
      </c>
      <c r="H558" s="0" t="n">
        <v>12245</v>
      </c>
      <c r="I558" s="0" t="n">
        <v>4340</v>
      </c>
      <c r="J558" s="0" t="n">
        <v>336</v>
      </c>
      <c r="K558" s="0" t="n">
        <v>-1969.59</v>
      </c>
      <c r="L558" s="0" t="n">
        <v>48829.7</v>
      </c>
      <c r="M558" s="0" t="n">
        <v>-1969.59</v>
      </c>
      <c r="N558" s="0" t="n">
        <v>46860.11</v>
      </c>
      <c r="O558" s="0" t="n">
        <v>48829.7</v>
      </c>
      <c r="P558" s="0" t="n">
        <v>-1969.54</v>
      </c>
      <c r="Q558" s="0" t="n">
        <v>46860.11</v>
      </c>
      <c r="R558" s="0" t="n">
        <v>55874.7684687264</v>
      </c>
      <c r="S558" s="0" t="n">
        <v>55874.7684687264</v>
      </c>
    </row>
    <row r="559" customFormat="false" ht="13.8" hidden="false" customHeight="false" outlineLevel="0" collapsed="false">
      <c r="A559" s="39" t="s">
        <v>3004</v>
      </c>
      <c r="B559" s="0" t="n">
        <v>44000</v>
      </c>
      <c r="C559" s="0" t="n">
        <v>14706</v>
      </c>
      <c r="D559" s="0" t="n">
        <v>25471</v>
      </c>
      <c r="E559" s="0" t="n">
        <v>166896</v>
      </c>
      <c r="F559" s="0" t="n">
        <v>22415</v>
      </c>
      <c r="G559" s="0" t="n">
        <v>39684</v>
      </c>
      <c r="H559" s="0" t="n">
        <v>11990</v>
      </c>
      <c r="I559" s="0" t="n">
        <v>806</v>
      </c>
      <c r="J559" s="0" t="n">
        <v>15440</v>
      </c>
      <c r="K559" s="0" t="n">
        <v>-9170.26</v>
      </c>
      <c r="L559" s="0" t="n">
        <v>273152.29</v>
      </c>
      <c r="M559" s="0" t="n">
        <v>9170.26</v>
      </c>
      <c r="N559" s="0" t="n">
        <v>271385.59</v>
      </c>
      <c r="O559" s="0" t="n">
        <v>277737.93</v>
      </c>
      <c r="P559" s="0" t="n">
        <v>-6351.83</v>
      </c>
      <c r="Q559" s="0" t="n">
        <v>271386.1</v>
      </c>
      <c r="R559" s="0" t="n">
        <v>279916.977417939</v>
      </c>
      <c r="S559" s="0" t="n">
        <v>279916.451386361</v>
      </c>
    </row>
    <row r="560" customFormat="false" ht="13.8" hidden="false" customHeight="false" outlineLevel="0" collapsed="false">
      <c r="A560" s="39" t="s">
        <v>3008</v>
      </c>
      <c r="B560" s="0" t="n">
        <v>0</v>
      </c>
      <c r="C560" s="0" t="n">
        <v>10095</v>
      </c>
      <c r="D560" s="0" t="n">
        <v>0</v>
      </c>
      <c r="E560" s="0" t="n">
        <v>6617</v>
      </c>
      <c r="F560" s="0" t="n">
        <v>95</v>
      </c>
      <c r="G560" s="0" t="n">
        <v>22207</v>
      </c>
      <c r="H560" s="0" t="n">
        <v>0</v>
      </c>
      <c r="I560" s="0" t="n">
        <v>727</v>
      </c>
      <c r="J560" s="0" t="n">
        <v>14489</v>
      </c>
      <c r="K560" s="0" t="n">
        <v>-48742.18</v>
      </c>
      <c r="L560" s="0" t="n">
        <v>58033.11</v>
      </c>
      <c r="M560" s="0" t="n">
        <v>-48742.18</v>
      </c>
      <c r="N560" s="0" t="n">
        <v>9252.73</v>
      </c>
      <c r="O560" s="0" t="n">
        <v>58033.11</v>
      </c>
      <c r="P560" s="0" t="n">
        <v>-48742.18</v>
      </c>
      <c r="Q560" s="0" t="n">
        <v>9290.82</v>
      </c>
      <c r="R560" s="0" t="n">
        <v>5735.77861286133</v>
      </c>
      <c r="S560" s="0" t="n">
        <v>5712.2633787524</v>
      </c>
    </row>
    <row r="561" customFormat="false" ht="13.8" hidden="false" customHeight="false" outlineLevel="0" collapsed="false">
      <c r="A561" s="39" t="s">
        <v>3012</v>
      </c>
      <c r="B561" s="0" t="n">
        <v>89558</v>
      </c>
      <c r="C561" s="0" t="n">
        <v>7436</v>
      </c>
      <c r="D561" s="0" t="n">
        <v>1815</v>
      </c>
      <c r="E561" s="0" t="n">
        <v>36336</v>
      </c>
      <c r="F561" s="0" t="n">
        <v>7510</v>
      </c>
      <c r="G561" s="0" t="n">
        <v>97907</v>
      </c>
      <c r="H561" s="0" t="n">
        <v>7600</v>
      </c>
      <c r="I561" s="0" t="n">
        <v>14025</v>
      </c>
      <c r="J561" s="0" t="n">
        <v>18196</v>
      </c>
      <c r="K561" s="0" t="n">
        <v>-3423.99</v>
      </c>
      <c r="L561" s="0" t="n">
        <v>277637.84</v>
      </c>
      <c r="M561" s="0" t="n">
        <v>-3423.99</v>
      </c>
      <c r="N561" s="0" t="n">
        <v>137106.92</v>
      </c>
      <c r="O561" s="0" t="n">
        <v>139822.16</v>
      </c>
      <c r="P561" s="0" t="n">
        <v>-2695.76</v>
      </c>
      <c r="Q561" s="0" t="n">
        <v>137126.4</v>
      </c>
      <c r="R561" s="0" t="n">
        <v>94850.8044992629</v>
      </c>
      <c r="S561" s="0" t="n">
        <v>94837.3301159812</v>
      </c>
    </row>
    <row r="562" customFormat="false" ht="13.8" hidden="false" customHeight="false" outlineLevel="0" collapsed="false">
      <c r="A562" s="39" t="s">
        <v>3016</v>
      </c>
      <c r="B562" s="0" t="n">
        <v>49000</v>
      </c>
      <c r="C562" s="0" t="n">
        <v>3148</v>
      </c>
      <c r="D562" s="0" t="n">
        <v>45403</v>
      </c>
      <c r="E562" s="0" t="n">
        <v>6417</v>
      </c>
      <c r="F562" s="0" t="n">
        <v>17738</v>
      </c>
      <c r="G562" s="0" t="n">
        <v>0</v>
      </c>
      <c r="H562" s="0" t="n">
        <v>0</v>
      </c>
      <c r="I562" s="0" t="n">
        <v>4494</v>
      </c>
      <c r="J562" s="0" t="n">
        <v>16743</v>
      </c>
      <c r="K562" s="0" t="n">
        <v>-14458</v>
      </c>
      <c r="L562" s="0" t="n">
        <v>110907.595</v>
      </c>
      <c r="M562" s="0" t="n">
        <v>-6663.365</v>
      </c>
      <c r="N562" s="0" t="n">
        <v>104244.23</v>
      </c>
      <c r="O562" s="0" t="n">
        <v>110907.595</v>
      </c>
      <c r="P562" s="0" t="n">
        <v>-6663.365</v>
      </c>
      <c r="Q562" s="0" t="n">
        <v>104244.23</v>
      </c>
      <c r="R562" s="0" t="n">
        <v>111856.645232919</v>
      </c>
      <c r="S562" s="0" t="n">
        <v>111856.645232919</v>
      </c>
    </row>
    <row r="563" customFormat="false" ht="13.8" hidden="false" customHeight="false" outlineLevel="0" collapsed="false">
      <c r="A563" s="39" t="s">
        <v>3021</v>
      </c>
      <c r="B563" s="0" t="n">
        <v>55000</v>
      </c>
      <c r="C563" s="0" t="n">
        <v>16265</v>
      </c>
      <c r="D563" s="0" t="n">
        <v>15070</v>
      </c>
      <c r="E563" s="0" t="n">
        <v>52954</v>
      </c>
      <c r="F563" s="0" t="n">
        <v>12380</v>
      </c>
      <c r="G563" s="0" t="n">
        <v>208579</v>
      </c>
      <c r="H563" s="0" t="n">
        <v>5466</v>
      </c>
      <c r="I563" s="0" t="n">
        <v>76</v>
      </c>
      <c r="J563" s="0" t="n">
        <v>23765</v>
      </c>
      <c r="K563" s="0" t="n">
        <v>-12728.18</v>
      </c>
      <c r="L563" s="0" t="n">
        <v>385419.52</v>
      </c>
      <c r="M563" s="0" t="n">
        <v>-12728.18</v>
      </c>
      <c r="N563" s="0" t="n">
        <v>372691.4</v>
      </c>
      <c r="O563" s="0" t="n">
        <v>391319.92</v>
      </c>
      <c r="P563" s="0" t="n">
        <v>-12712.14</v>
      </c>
      <c r="Q563" s="0" t="n">
        <v>378607.78</v>
      </c>
      <c r="R563" s="0" t="n">
        <v>261884.309094966</v>
      </c>
      <c r="S563" s="0" t="n">
        <v>257791.928614451</v>
      </c>
    </row>
    <row r="564" customFormat="false" ht="13.8" hidden="false" customHeight="false" outlineLevel="0" collapsed="false">
      <c r="A564" s="39" t="s">
        <v>3026</v>
      </c>
      <c r="B564" s="0" t="n">
        <v>0</v>
      </c>
      <c r="C564" s="0" t="n">
        <v>0</v>
      </c>
      <c r="D564" s="0" t="n">
        <v>525</v>
      </c>
      <c r="E564" s="0" t="n">
        <v>4363</v>
      </c>
      <c r="F564" s="0" t="n">
        <v>0</v>
      </c>
      <c r="G564" s="0" t="n">
        <v>26040</v>
      </c>
      <c r="H564" s="0" t="n">
        <v>812</v>
      </c>
      <c r="I564" s="0" t="n">
        <v>665</v>
      </c>
      <c r="J564" s="0" t="n">
        <v>1718</v>
      </c>
      <c r="K564" s="0" t="n">
        <v>-1540.71</v>
      </c>
      <c r="L564" s="0" t="n">
        <v>34132.78</v>
      </c>
      <c r="M564" s="0" t="n">
        <v>-1540.71</v>
      </c>
      <c r="N564" s="0" t="n">
        <v>32591.91</v>
      </c>
      <c r="O564" s="0" t="n">
        <v>34132.78</v>
      </c>
      <c r="P564" s="0" t="n">
        <v>-1540.71</v>
      </c>
      <c r="Q564" s="0" t="n">
        <v>32591.98</v>
      </c>
      <c r="R564" s="0" t="n">
        <v>24459.0012852606</v>
      </c>
      <c r="S564" s="0" t="n">
        <v>24458.9487530091</v>
      </c>
    </row>
    <row r="565" customFormat="false" ht="13.8" hidden="false" customHeight="false" outlineLevel="0" collapsed="false">
      <c r="A565" s="39" t="s">
        <v>4007</v>
      </c>
      <c r="B565" s="0" t="n">
        <v>167260.34</v>
      </c>
      <c r="C565" s="0" t="n">
        <v>41687</v>
      </c>
      <c r="D565" s="0" t="n">
        <v>763</v>
      </c>
      <c r="E565" s="0" t="n">
        <v>66211</v>
      </c>
      <c r="F565" s="0" t="n">
        <v>5345</v>
      </c>
      <c r="G565" s="0" t="n">
        <v>92070</v>
      </c>
      <c r="H565" s="0" t="n">
        <v>2436</v>
      </c>
      <c r="I565" s="0" t="n">
        <v>633</v>
      </c>
      <c r="J565" s="0" t="n">
        <v>40694</v>
      </c>
      <c r="K565" s="0" t="n">
        <v>-8258.25</v>
      </c>
      <c r="L565" s="0" t="n">
        <v>418347.95</v>
      </c>
      <c r="M565" s="0" t="n">
        <v>-8258.25</v>
      </c>
      <c r="N565" s="0" t="n">
        <v>204655.05</v>
      </c>
      <c r="O565" s="0" t="n">
        <v>209473.34</v>
      </c>
      <c r="P565" s="0" t="n">
        <v>-4518.92</v>
      </c>
      <c r="Q565" s="0" t="n">
        <v>204954.47</v>
      </c>
      <c r="R565" s="0" t="n">
        <v>125261.104829379</v>
      </c>
      <c r="S565" s="0" t="n">
        <v>125078.109649972</v>
      </c>
    </row>
    <row r="566" customFormat="false" ht="13.8" hidden="false" customHeight="false" outlineLevel="0" collapsed="false">
      <c r="A566" s="39" t="s">
        <v>3029</v>
      </c>
      <c r="B566" s="0" t="n">
        <v>15000</v>
      </c>
      <c r="C566" s="0" t="n">
        <v>0</v>
      </c>
      <c r="D566" s="0" t="n">
        <v>8486</v>
      </c>
      <c r="E566" s="0" t="n">
        <v>13654</v>
      </c>
      <c r="F566" s="0" t="n">
        <v>23217</v>
      </c>
      <c r="G566" s="0" t="n">
        <v>17970</v>
      </c>
      <c r="H566" s="0" t="n">
        <v>0</v>
      </c>
      <c r="I566" s="0" t="n">
        <v>413</v>
      </c>
      <c r="J566" s="0" t="n">
        <v>3322</v>
      </c>
      <c r="K566" s="0" t="n">
        <v>-1587.2</v>
      </c>
      <c r="L566" s="0" t="n">
        <v>81633.91</v>
      </c>
      <c r="M566" s="0" t="n">
        <v>-1587.2</v>
      </c>
      <c r="N566" s="0" t="n">
        <v>81633.91</v>
      </c>
      <c r="O566" s="0" t="n">
        <v>81633.91</v>
      </c>
      <c r="P566" s="0" t="n">
        <v>-1439.66</v>
      </c>
      <c r="Q566" s="0" t="n">
        <v>80194.25</v>
      </c>
      <c r="R566" s="0" t="n">
        <v>76951.1682686895</v>
      </c>
      <c r="S566" s="0" t="n">
        <v>78332.6079468423</v>
      </c>
    </row>
    <row r="567" customFormat="false" ht="13.8" hidden="false" customHeight="false" outlineLevel="0" collapsed="false">
      <c r="A567" s="39" t="s">
        <v>3032</v>
      </c>
      <c r="B567" s="0" t="n">
        <v>36000</v>
      </c>
      <c r="C567" s="0" t="n">
        <v>0</v>
      </c>
      <c r="D567" s="0" t="n">
        <v>0</v>
      </c>
      <c r="E567" s="0" t="n">
        <v>145341.78</v>
      </c>
      <c r="F567" s="0" t="n">
        <v>0</v>
      </c>
      <c r="G567" s="0" t="n">
        <v>0</v>
      </c>
      <c r="H567" s="0" t="n">
        <v>0</v>
      </c>
      <c r="I567" s="0" t="n">
        <v>439.24</v>
      </c>
      <c r="J567" s="0" t="n">
        <v>22310.64</v>
      </c>
      <c r="K567" s="0" t="n">
        <v>-2289.98</v>
      </c>
      <c r="L567" s="0" t="n">
        <v>102046.27</v>
      </c>
      <c r="M567" s="0" t="n">
        <v>-2289.98</v>
      </c>
      <c r="N567" s="0" t="n">
        <v>99756.28</v>
      </c>
      <c r="O567" s="0" t="n">
        <v>102046.27</v>
      </c>
      <c r="P567" s="0" t="n">
        <v>-2289.98</v>
      </c>
      <c r="Q567" s="0" t="n">
        <v>99756.28</v>
      </c>
      <c r="R567" s="0" t="n">
        <v>100488.174585996</v>
      </c>
      <c r="S567" s="0" t="n">
        <v>100488.174585996</v>
      </c>
    </row>
    <row r="568" customFormat="false" ht="13.8" hidden="false" customHeight="false" outlineLevel="0" collapsed="false">
      <c r="A568" s="39" t="s">
        <v>3035</v>
      </c>
      <c r="B568" s="0" t="n">
        <v>35000</v>
      </c>
      <c r="C568" s="0" t="n">
        <v>13582</v>
      </c>
      <c r="D568" s="0" t="n">
        <v>572</v>
      </c>
      <c r="E568" s="0" t="n">
        <v>63648.8</v>
      </c>
      <c r="F568" s="0" t="n">
        <v>21132</v>
      </c>
      <c r="G568" s="0" t="n">
        <v>66918</v>
      </c>
      <c r="H568" s="0" t="n">
        <v>0</v>
      </c>
      <c r="I568" s="0" t="n">
        <v>579</v>
      </c>
      <c r="J568" s="0" t="n">
        <v>12801</v>
      </c>
      <c r="K568" s="0" t="n">
        <v>-15668.5</v>
      </c>
      <c r="L568" s="0" t="n">
        <v>214262.7</v>
      </c>
      <c r="M568" s="0" t="n">
        <v>-15668.5</v>
      </c>
      <c r="N568" s="0" t="n">
        <v>198594.2</v>
      </c>
      <c r="O568" s="0" t="n">
        <v>215711.74</v>
      </c>
      <c r="P568" s="0" t="n">
        <v>-15732.84</v>
      </c>
      <c r="Q568" s="0" t="n">
        <v>199978.9</v>
      </c>
      <c r="R568" s="0" t="n">
        <v>135594.317417349</v>
      </c>
      <c r="S568" s="0" t="n">
        <v>134655.431108205</v>
      </c>
    </row>
    <row r="569" customFormat="false" ht="13.8" hidden="false" customHeight="false" outlineLevel="0" collapsed="false">
      <c r="A569" s="39" t="s">
        <v>3037</v>
      </c>
      <c r="B569" s="0" t="n">
        <v>0</v>
      </c>
      <c r="C569" s="0" t="n">
        <v>902</v>
      </c>
      <c r="D569" s="0" t="n">
        <v>175</v>
      </c>
      <c r="E569" s="0" t="n">
        <v>6838</v>
      </c>
      <c r="F569" s="0" t="n">
        <v>0</v>
      </c>
      <c r="G569" s="0" t="n">
        <v>1173</v>
      </c>
      <c r="H569" s="0" t="n">
        <v>0</v>
      </c>
      <c r="I569" s="0" t="n">
        <v>700</v>
      </c>
      <c r="J569" s="0" t="n">
        <v>1939</v>
      </c>
      <c r="K569" s="0" t="n">
        <v>-521.55</v>
      </c>
      <c r="L569" s="0" t="n">
        <v>11731.65</v>
      </c>
      <c r="M569" s="0" t="n">
        <v>-521.55</v>
      </c>
      <c r="N569" s="0" t="n">
        <v>5344.27</v>
      </c>
      <c r="O569" s="0" t="n">
        <v>5865.82</v>
      </c>
      <c r="P569" s="0" t="n">
        <v>-521.55</v>
      </c>
      <c r="Q569" s="0" t="n">
        <v>5344.27</v>
      </c>
      <c r="R569" s="0" t="n">
        <v>4087.25731503301</v>
      </c>
      <c r="S569" s="0" t="n">
        <v>4087.25731503301</v>
      </c>
    </row>
    <row r="570" customFormat="false" ht="13.8" hidden="false" customHeight="false" outlineLevel="0" collapsed="false">
      <c r="A570" s="39" t="s">
        <v>3042</v>
      </c>
      <c r="B570" s="0" t="n">
        <v>18400</v>
      </c>
      <c r="C570" s="0" t="n">
        <v>2514</v>
      </c>
      <c r="D570" s="0" t="n">
        <v>2615</v>
      </c>
      <c r="E570" s="0" t="n">
        <v>1337</v>
      </c>
      <c r="F570" s="0" t="n">
        <v>45</v>
      </c>
      <c r="G570" s="0" t="n">
        <v>880</v>
      </c>
      <c r="H570" s="0" t="n">
        <v>0</v>
      </c>
      <c r="I570" s="0" t="n">
        <v>1859</v>
      </c>
      <c r="J570" s="0" t="n">
        <v>5489</v>
      </c>
      <c r="K570" s="0" t="n">
        <v>-9477.75</v>
      </c>
      <c r="L570" s="0" t="n">
        <v>33142.99</v>
      </c>
      <c r="M570" s="0" t="n">
        <v>-9477.75</v>
      </c>
      <c r="N570" s="0" t="n">
        <v>22643.13</v>
      </c>
      <c r="O570" s="0" t="n">
        <v>33142.99</v>
      </c>
      <c r="P570" s="0" t="n">
        <v>-10499.85</v>
      </c>
      <c r="Q570" s="0" t="n">
        <v>22643.14</v>
      </c>
      <c r="R570" s="0" t="n">
        <v>15353.0253065972</v>
      </c>
      <c r="S570" s="0" t="n">
        <v>15353.018526166</v>
      </c>
    </row>
    <row r="571" customFormat="false" ht="13.8" hidden="false" customHeight="false" outlineLevel="0" collapsed="false">
      <c r="A571" s="39" t="s">
        <v>3046</v>
      </c>
      <c r="B571" s="0" t="n">
        <v>0</v>
      </c>
      <c r="C571" s="0" t="n">
        <v>11765</v>
      </c>
      <c r="D571" s="0" t="n">
        <v>21701</v>
      </c>
      <c r="E571" s="0" t="n">
        <v>34996</v>
      </c>
      <c r="F571" s="0" t="n">
        <v>982</v>
      </c>
      <c r="G571" s="0" t="n">
        <v>33327</v>
      </c>
      <c r="H571" s="0" t="n">
        <v>0</v>
      </c>
      <c r="I571" s="0" t="n">
        <v>400</v>
      </c>
      <c r="J571" s="0" t="n">
        <v>9625</v>
      </c>
      <c r="K571" s="0" t="n">
        <v>-4703.64</v>
      </c>
      <c r="L571" s="0" t="n">
        <v>112301.36</v>
      </c>
      <c r="M571" s="0" t="n">
        <v>-4703.64</v>
      </c>
      <c r="N571" s="0" t="n">
        <v>53291.03</v>
      </c>
      <c r="O571" s="0" t="n">
        <v>56150.67</v>
      </c>
      <c r="P571" s="0" t="n">
        <v>-2852.65</v>
      </c>
      <c r="Q571" s="0" t="n">
        <v>53298.02</v>
      </c>
      <c r="R571" s="0" t="n">
        <v>51351.7807318286</v>
      </c>
      <c r="S571" s="0" t="n">
        <v>51345.0459798188</v>
      </c>
    </row>
    <row r="572" customFormat="false" ht="13.8" hidden="false" customHeight="false" outlineLevel="0" collapsed="false">
      <c r="A572" s="39" t="s">
        <v>3049</v>
      </c>
      <c r="B572" s="0" t="n">
        <v>238971.25</v>
      </c>
      <c r="C572" s="0" t="n">
        <v>184415</v>
      </c>
      <c r="D572" s="0" t="n">
        <v>13683.02</v>
      </c>
      <c r="E572" s="0" t="n">
        <v>238828.9</v>
      </c>
      <c r="F572" s="0" t="n">
        <v>11901.1</v>
      </c>
      <c r="G572" s="0" t="n">
        <v>337974.2</v>
      </c>
      <c r="H572" s="0" t="n">
        <v>0</v>
      </c>
      <c r="I572" s="0" t="n">
        <v>466</v>
      </c>
      <c r="J572" s="0" t="n">
        <v>44858</v>
      </c>
      <c r="K572" s="0" t="n">
        <v>-7867.67</v>
      </c>
      <c r="L572" s="0" t="n">
        <v>1071117.88</v>
      </c>
      <c r="M572" s="0" t="n">
        <v>-7867.67</v>
      </c>
      <c r="N572" s="0" t="n">
        <v>1063250.21</v>
      </c>
      <c r="O572" s="0" t="n">
        <v>1071117.88</v>
      </c>
      <c r="P572" s="0" t="n">
        <v>-7367.67</v>
      </c>
      <c r="Q572" s="0" t="n">
        <v>1063750.21</v>
      </c>
      <c r="R572" s="0" t="n">
        <v>767659.247505906</v>
      </c>
      <c r="S572" s="0" t="n">
        <v>767298.420668793</v>
      </c>
    </row>
    <row r="573" customFormat="false" ht="13.8" hidden="false" customHeight="false" outlineLevel="0" collapsed="false">
      <c r="A573" s="39" t="s">
        <v>3061</v>
      </c>
      <c r="B573" s="0" t="n">
        <v>34000</v>
      </c>
      <c r="C573" s="0" t="n">
        <v>208</v>
      </c>
      <c r="D573" s="0" t="n">
        <v>82547</v>
      </c>
      <c r="E573" s="0" t="n">
        <v>114044</v>
      </c>
      <c r="F573" s="0" t="n">
        <v>111142</v>
      </c>
      <c r="G573" s="0" t="n">
        <v>244317</v>
      </c>
      <c r="H573" s="0" t="n">
        <v>0</v>
      </c>
      <c r="I573" s="0" t="n">
        <v>6987</v>
      </c>
      <c r="J573" s="0" t="n">
        <v>376798</v>
      </c>
      <c r="K573" s="0" t="n">
        <v>-24463</v>
      </c>
      <c r="L573" s="0" t="n">
        <v>644014.95</v>
      </c>
      <c r="M573" s="0" t="n">
        <v>-24268.65</v>
      </c>
      <c r="N573" s="0" t="n">
        <v>619746.3</v>
      </c>
      <c r="O573" s="0" t="n">
        <v>644014.95</v>
      </c>
      <c r="P573" s="0" t="n">
        <v>-24268.65</v>
      </c>
      <c r="Q573" s="0" t="n">
        <v>619856.3</v>
      </c>
      <c r="R573" s="0" t="n">
        <v>664497.781673272</v>
      </c>
      <c r="S573" s="0" t="n">
        <v>664379.859574256</v>
      </c>
    </row>
    <row r="574" customFormat="false" ht="13.8" hidden="false" customHeight="false" outlineLevel="0" collapsed="false">
      <c r="A574" s="39" t="s">
        <v>3068</v>
      </c>
      <c r="B574" s="0" t="n">
        <v>0</v>
      </c>
      <c r="C574" s="0" t="n">
        <v>0</v>
      </c>
      <c r="D574" s="0" t="n">
        <v>0</v>
      </c>
      <c r="E574" s="0" t="n">
        <v>2229</v>
      </c>
      <c r="F574" s="0" t="n">
        <v>0</v>
      </c>
      <c r="G574" s="0" t="n">
        <v>10</v>
      </c>
      <c r="H574" s="0" t="n">
        <v>0</v>
      </c>
      <c r="I574" s="0" t="n">
        <v>0</v>
      </c>
      <c r="J574" s="0" t="n">
        <v>1224</v>
      </c>
      <c r="K574" s="0" t="n">
        <v>-13666.71</v>
      </c>
      <c r="L574" s="0" t="n">
        <v>3483.07</v>
      </c>
      <c r="M574" s="0" t="n">
        <v>-13666.71</v>
      </c>
      <c r="N574" s="0" t="n">
        <v>-10183.64</v>
      </c>
      <c r="O574" s="0" t="n">
        <v>3483.07</v>
      </c>
      <c r="P574" s="0" t="n">
        <v>-13666.71</v>
      </c>
      <c r="Q574" s="0" t="n">
        <v>-10183.64</v>
      </c>
      <c r="R574" s="0" t="n">
        <v>-10920.8983934257</v>
      </c>
      <c r="S574" s="0" t="n">
        <v>-10920.8983934257</v>
      </c>
    </row>
    <row r="575" customFormat="false" ht="13.8" hidden="false" customHeight="false" outlineLevel="0" collapsed="false">
      <c r="A575" s="39" t="s">
        <v>3071</v>
      </c>
      <c r="B575" s="0" t="n">
        <v>0</v>
      </c>
      <c r="C575" s="0" t="n">
        <v>0</v>
      </c>
      <c r="D575" s="0" t="n">
        <v>0</v>
      </c>
      <c r="E575" s="0" t="n">
        <v>5857.87</v>
      </c>
      <c r="F575" s="0" t="n">
        <v>0</v>
      </c>
      <c r="G575" s="0" t="n">
        <v>3341</v>
      </c>
      <c r="H575" s="0" t="n">
        <v>120</v>
      </c>
      <c r="I575" s="0" t="n">
        <v>90</v>
      </c>
      <c r="J575" s="0" t="n">
        <v>26545.62</v>
      </c>
      <c r="K575" s="0" t="n">
        <v>-43952.53</v>
      </c>
      <c r="L575" s="0" t="n">
        <v>10656.11</v>
      </c>
      <c r="M575" s="0" t="n">
        <v>-33296.42</v>
      </c>
      <c r="N575" s="0" t="n">
        <v>-7958.8</v>
      </c>
      <c r="O575" s="0" t="n">
        <v>10656.11</v>
      </c>
      <c r="P575" s="0" t="n">
        <v>-43952.53</v>
      </c>
      <c r="Q575" s="0" t="n">
        <v>-7958.8</v>
      </c>
      <c r="R575" s="0" t="n">
        <v>-6291.04905606224</v>
      </c>
      <c r="S575" s="0" t="n">
        <v>-6291.04905606224</v>
      </c>
    </row>
    <row r="576" customFormat="false" ht="13.8" hidden="false" customHeight="false" outlineLevel="0" collapsed="false">
      <c r="A576" s="39" t="s">
        <v>3080</v>
      </c>
      <c r="B576" s="0" t="n">
        <v>162240</v>
      </c>
      <c r="C576" s="0" t="n">
        <v>13130</v>
      </c>
      <c r="D576" s="0" t="n">
        <v>82314</v>
      </c>
      <c r="E576" s="0" t="n">
        <v>85183</v>
      </c>
      <c r="F576" s="0" t="n">
        <v>666</v>
      </c>
      <c r="G576" s="0" t="n">
        <v>93752</v>
      </c>
      <c r="H576" s="0" t="n">
        <v>44818</v>
      </c>
      <c r="I576" s="0" t="n">
        <v>2397</v>
      </c>
      <c r="J576" s="0" t="n">
        <v>8139</v>
      </c>
      <c r="K576" s="0" t="n">
        <v>-14537.11</v>
      </c>
      <c r="L576" s="0" t="n">
        <v>492586.2</v>
      </c>
      <c r="M576" s="0" t="n">
        <v>-14537.11</v>
      </c>
      <c r="N576" s="0" t="n">
        <v>478049.08</v>
      </c>
      <c r="O576" s="0" t="n">
        <v>492459.53</v>
      </c>
      <c r="P576" s="0" t="n">
        <v>-14537.11</v>
      </c>
      <c r="Q576" s="0" t="n">
        <v>477922.42</v>
      </c>
      <c r="R576" s="0" t="n">
        <v>569862.182643477</v>
      </c>
      <c r="S576" s="0" t="n">
        <v>570013.208711795</v>
      </c>
    </row>
    <row r="577" customFormat="false" ht="13.8" hidden="false" customHeight="false" outlineLevel="0" collapsed="false">
      <c r="A577" s="39" t="s">
        <v>3082</v>
      </c>
      <c r="B577" s="0" t="n">
        <v>38010</v>
      </c>
      <c r="C577" s="0" t="n">
        <v>21065</v>
      </c>
      <c r="D577" s="0" t="n">
        <v>212912</v>
      </c>
      <c r="E577" s="0" t="n">
        <v>89858</v>
      </c>
      <c r="F577" s="0" t="n">
        <v>45374</v>
      </c>
      <c r="G577" s="0" t="n">
        <v>2075</v>
      </c>
      <c r="H577" s="0" t="n">
        <v>2817</v>
      </c>
      <c r="I577" s="0" t="n">
        <v>103031</v>
      </c>
      <c r="J577" s="0" t="n">
        <v>2539</v>
      </c>
      <c r="K577" s="0" t="n">
        <v>-1339.98</v>
      </c>
      <c r="L577" s="0" t="n">
        <v>518833.04</v>
      </c>
      <c r="M577" s="0" t="n">
        <v>-1339.98</v>
      </c>
      <c r="N577" s="0" t="n">
        <v>258231.48</v>
      </c>
      <c r="O577" s="0" t="n">
        <v>259416.52</v>
      </c>
      <c r="P577" s="0" t="n">
        <v>-1185.04</v>
      </c>
      <c r="Q577" s="0" t="n">
        <v>258231.48</v>
      </c>
      <c r="R577" s="0" t="n">
        <v>261857.66716863</v>
      </c>
      <c r="S577" s="0" t="n">
        <v>261857.66716863</v>
      </c>
    </row>
    <row r="578" customFormat="false" ht="13.8" hidden="false" customHeight="false" outlineLevel="0" collapsed="false">
      <c r="A578" s="39" t="s">
        <v>3087</v>
      </c>
      <c r="B578" s="0" t="n">
        <v>0</v>
      </c>
      <c r="C578" s="0" t="n">
        <v>109</v>
      </c>
      <c r="D578" s="0" t="n">
        <v>26034</v>
      </c>
      <c r="E578" s="0" t="n">
        <v>8982</v>
      </c>
      <c r="F578" s="0" t="n">
        <v>671</v>
      </c>
      <c r="G578" s="0" t="n">
        <v>37505</v>
      </c>
      <c r="H578" s="0" t="n">
        <v>463</v>
      </c>
      <c r="I578" s="0" t="n">
        <v>23</v>
      </c>
      <c r="J578" s="0" t="n">
        <v>3145</v>
      </c>
      <c r="K578" s="0" t="n">
        <v>-680.8</v>
      </c>
      <c r="L578" s="0" t="n">
        <v>76979.67</v>
      </c>
      <c r="M578" s="0" t="n">
        <v>-680.8</v>
      </c>
      <c r="N578" s="0" t="n">
        <v>38149.39</v>
      </c>
      <c r="O578" s="0" t="n">
        <v>38489.83</v>
      </c>
      <c r="P578" s="0" t="n">
        <v>-340.45</v>
      </c>
      <c r="Q578" s="0" t="n">
        <v>38149.39</v>
      </c>
      <c r="R578" s="0" t="n">
        <v>44741.977317655</v>
      </c>
      <c r="S578" s="0" t="n">
        <v>44741.977317655</v>
      </c>
    </row>
    <row r="579" customFormat="false" ht="13.8" hidden="false" customHeight="false" outlineLevel="0" collapsed="false">
      <c r="A579" s="39" t="s">
        <v>3091</v>
      </c>
      <c r="B579" s="0" t="n">
        <v>0</v>
      </c>
      <c r="C579" s="0" t="n">
        <v>17763</v>
      </c>
      <c r="D579" s="0" t="n">
        <v>6715</v>
      </c>
      <c r="E579" s="0" t="n">
        <v>47301</v>
      </c>
      <c r="F579" s="0" t="n">
        <v>27004</v>
      </c>
      <c r="G579" s="0" t="n">
        <v>62939</v>
      </c>
      <c r="H579" s="0" t="n">
        <v>1850</v>
      </c>
      <c r="I579" s="0" t="n">
        <v>1256</v>
      </c>
      <c r="J579" s="0" t="n">
        <v>6252</v>
      </c>
      <c r="K579" s="0" t="n">
        <v>-863.57</v>
      </c>
      <c r="L579" s="0" t="n">
        <v>171304.01</v>
      </c>
      <c r="M579" s="0" t="n">
        <v>-863.57</v>
      </c>
      <c r="N579" s="0" t="n">
        <v>169672.47</v>
      </c>
      <c r="O579" s="0" t="n">
        <v>171302.76</v>
      </c>
      <c r="P579" s="0" t="n">
        <v>-1631.54</v>
      </c>
      <c r="Q579" s="0" t="n">
        <v>169671.22</v>
      </c>
      <c r="R579" s="0" t="n">
        <v>122443.859323524</v>
      </c>
      <c r="S579" s="0" t="n">
        <v>122444.761390617</v>
      </c>
    </row>
    <row r="580" customFormat="false" ht="13.8" hidden="false" customHeight="false" outlineLevel="0" collapsed="false">
      <c r="A580" s="39" t="s">
        <v>3096</v>
      </c>
      <c r="B580" s="0" t="e">
        <f aca="false">#N/A</f>
        <v>#N/A</v>
      </c>
      <c r="C580" s="0" t="e">
        <f aca="false">#N/A</f>
        <v>#N/A</v>
      </c>
      <c r="D580" s="0" t="e">
        <f aca="false">#N/A</f>
        <v>#N/A</v>
      </c>
      <c r="E580" s="0" t="e">
        <f aca="false">#N/A</f>
        <v>#N/A</v>
      </c>
      <c r="F580" s="0" t="e">
        <f aca="false">#N/A</f>
        <v>#N/A</v>
      </c>
      <c r="G580" s="0" t="e">
        <f aca="false">#N/A</f>
        <v>#N/A</v>
      </c>
      <c r="H580" s="0" t="e">
        <f aca="false">#N/A</f>
        <v>#N/A</v>
      </c>
      <c r="I580" s="0" t="e">
        <f aca="false">#N/A</f>
        <v>#N/A</v>
      </c>
      <c r="J580" s="0" t="e">
        <f aca="false">#N/A</f>
        <v>#N/A</v>
      </c>
      <c r="K580" s="0" t="e">
        <f aca="false">#N/A</f>
        <v>#N/A</v>
      </c>
      <c r="L580" s="0" t="e">
        <f aca="false">#N/A</f>
        <v>#N/A</v>
      </c>
      <c r="M580" s="0" t="e">
        <f aca="false">#N/A</f>
        <v>#N/A</v>
      </c>
      <c r="N580" s="0" t="e">
        <f aca="false">#N/A</f>
        <v>#N/A</v>
      </c>
      <c r="O580" s="0" t="e">
        <f aca="false">#N/A</f>
        <v>#N/A</v>
      </c>
      <c r="P580" s="0" t="e">
        <f aca="false">#N/A</f>
        <v>#N/A</v>
      </c>
      <c r="Q580" s="0" t="e">
        <f aca="false">#N/A</f>
        <v>#N/A</v>
      </c>
      <c r="R580" s="0" t="e">
        <f aca="false"/>
        <v>#N/A</v>
      </c>
      <c r="S580" s="0" t="e">
        <f aca="false"/>
        <v>#N/A</v>
      </c>
    </row>
    <row r="581" customFormat="false" ht="13.8" hidden="false" customHeight="false" outlineLevel="0" collapsed="false">
      <c r="A581" s="39" t="s">
        <v>3102</v>
      </c>
      <c r="B581" s="0" t="n">
        <v>364884</v>
      </c>
      <c r="C581" s="0" t="n">
        <v>103818.03</v>
      </c>
      <c r="D581" s="0" t="n">
        <v>167704.13</v>
      </c>
      <c r="E581" s="0" t="n">
        <v>161171.71</v>
      </c>
      <c r="F581" s="0" t="n">
        <v>22695.995</v>
      </c>
      <c r="G581" s="0" t="n">
        <v>0</v>
      </c>
      <c r="H581" s="0" t="n">
        <v>33678.005</v>
      </c>
      <c r="I581" s="0" t="n">
        <v>26385.9</v>
      </c>
      <c r="J581" s="0" t="n">
        <v>21831</v>
      </c>
      <c r="K581" s="0" t="n">
        <v>-5211.745</v>
      </c>
      <c r="L581" s="0" t="n">
        <v>588421.73</v>
      </c>
      <c r="M581" s="0" t="n">
        <v>-5211.745</v>
      </c>
      <c r="N581" s="0" t="n">
        <v>587719.29</v>
      </c>
      <c r="O581" s="0" t="n">
        <v>590674.615</v>
      </c>
      <c r="P581" s="0" t="n">
        <v>-2957.095</v>
      </c>
      <c r="Q581" s="0" t="n">
        <v>587717.52</v>
      </c>
      <c r="R581" s="0" t="n">
        <v>691468.81280956</v>
      </c>
      <c r="S581" s="0" t="n">
        <v>691470.895272234</v>
      </c>
    </row>
    <row r="582" customFormat="false" ht="13.8" hidden="false" customHeight="false" outlineLevel="0" collapsed="false">
      <c r="A582" s="39" t="s">
        <v>3107</v>
      </c>
      <c r="B582" s="0" t="n">
        <v>40179.6</v>
      </c>
      <c r="C582" s="0" t="n">
        <v>0</v>
      </c>
      <c r="D582" s="0" t="n">
        <v>28503.84</v>
      </c>
      <c r="E582" s="0" t="n">
        <v>1711.92</v>
      </c>
      <c r="F582" s="0" t="n">
        <v>0</v>
      </c>
      <c r="G582" s="0" t="n">
        <v>0</v>
      </c>
      <c r="H582" s="0" t="n">
        <v>0</v>
      </c>
      <c r="I582" s="0" t="n">
        <v>1527.94</v>
      </c>
      <c r="J582" s="0" t="n">
        <v>14562.56</v>
      </c>
      <c r="K582" s="0" t="n">
        <v>-3599.18</v>
      </c>
      <c r="L582" s="0" t="n">
        <v>63048.76</v>
      </c>
      <c r="M582" s="0" t="n">
        <v>-2329.27</v>
      </c>
      <c r="N582" s="0" t="n">
        <v>60719.49</v>
      </c>
      <c r="O582" s="0" t="n">
        <v>63048.76</v>
      </c>
      <c r="P582" s="0" t="n">
        <v>-2329.27</v>
      </c>
      <c r="Q582" s="0" t="n">
        <v>60719.49</v>
      </c>
      <c r="R582" s="0" t="n">
        <v>65290.4501181986</v>
      </c>
      <c r="S582" s="0" t="n">
        <v>65290.4501181986</v>
      </c>
    </row>
    <row r="583" customFormat="false" ht="13.8" hidden="false" customHeight="false" outlineLevel="0" collapsed="false">
      <c r="A583" s="39" t="s">
        <v>3112</v>
      </c>
      <c r="B583" s="0" t="n">
        <v>170536.8</v>
      </c>
      <c r="C583" s="0" t="n">
        <v>246</v>
      </c>
      <c r="D583" s="0" t="n">
        <v>37163</v>
      </c>
      <c r="E583" s="0" t="n">
        <v>32441</v>
      </c>
      <c r="F583" s="0" t="n">
        <v>308</v>
      </c>
      <c r="G583" s="0" t="n">
        <v>19764</v>
      </c>
      <c r="H583" s="0" t="n">
        <v>1975</v>
      </c>
      <c r="I583" s="0" t="n">
        <v>6537</v>
      </c>
      <c r="J583" s="0" t="n">
        <v>10871</v>
      </c>
      <c r="K583" s="0" t="n">
        <v>-14755.91</v>
      </c>
      <c r="L583" s="0" t="n">
        <v>276961.98</v>
      </c>
      <c r="M583" s="0" t="n">
        <v>-14755.91</v>
      </c>
      <c r="N583" s="0" t="n">
        <v>262384.17</v>
      </c>
      <c r="O583" s="0" t="n">
        <v>277447.83</v>
      </c>
      <c r="P583" s="0" t="n">
        <v>-16371.08</v>
      </c>
      <c r="Q583" s="0" t="n">
        <v>261076.75</v>
      </c>
      <c r="R583" s="0" t="n">
        <v>221881.041907169</v>
      </c>
      <c r="S583" s="0" t="n">
        <v>222992.177662498</v>
      </c>
    </row>
    <row r="584" customFormat="false" ht="13.8" hidden="false" customHeight="false" outlineLevel="0" collapsed="false">
      <c r="A584" s="39" t="s">
        <v>3115</v>
      </c>
      <c r="B584" s="0" t="n">
        <v>24254</v>
      </c>
      <c r="C584" s="0" t="n">
        <v>12797</v>
      </c>
      <c r="D584" s="0" t="n">
        <v>28091</v>
      </c>
      <c r="E584" s="0" t="n">
        <v>749</v>
      </c>
      <c r="F584" s="0" t="n">
        <v>7404</v>
      </c>
      <c r="G584" s="0" t="n">
        <v>1427</v>
      </c>
      <c r="H584" s="0" t="n">
        <v>0</v>
      </c>
      <c r="I584" s="0" t="n">
        <v>107</v>
      </c>
      <c r="J584" s="0" t="n">
        <v>5066</v>
      </c>
      <c r="K584" s="0" t="n">
        <v>-393</v>
      </c>
      <c r="L584" s="0" t="n">
        <v>80068</v>
      </c>
      <c r="M584" s="0" t="n">
        <v>-781</v>
      </c>
      <c r="N584" s="0" t="n">
        <v>79286</v>
      </c>
      <c r="O584" s="0" t="n">
        <v>79948</v>
      </c>
      <c r="P584" s="0" t="n">
        <v>-781</v>
      </c>
      <c r="Q584" s="0" t="n">
        <v>79166</v>
      </c>
      <c r="R584" s="0" t="n">
        <v>90818.0048802053</v>
      </c>
      <c r="S584" s="0" t="n">
        <v>90955.6670152838</v>
      </c>
    </row>
    <row r="585" customFormat="false" ht="13.8" hidden="false" customHeight="false" outlineLevel="0" collapsed="false">
      <c r="A585" s="39" t="s">
        <v>3117</v>
      </c>
      <c r="B585" s="0" t="n">
        <v>55598</v>
      </c>
      <c r="C585" s="0" t="n">
        <v>4000</v>
      </c>
      <c r="D585" s="0" t="n">
        <v>41511</v>
      </c>
      <c r="E585" s="0" t="n">
        <v>12290.43</v>
      </c>
      <c r="F585" s="0" t="n">
        <v>4224</v>
      </c>
      <c r="G585" s="0" t="n">
        <v>256</v>
      </c>
      <c r="H585" s="0" t="n">
        <v>24123</v>
      </c>
      <c r="I585" s="0" t="n">
        <v>1554</v>
      </c>
      <c r="J585" s="0" t="n">
        <v>15222</v>
      </c>
      <c r="K585" s="0" t="n">
        <v>-8362.04</v>
      </c>
      <c r="L585" s="0" t="n">
        <v>158211.9</v>
      </c>
      <c r="M585" s="0" t="n">
        <v>-8362.04</v>
      </c>
      <c r="N585" s="0" t="n">
        <v>149879.21</v>
      </c>
      <c r="O585" s="0" t="n">
        <v>158760.15</v>
      </c>
      <c r="P585" s="0" t="n">
        <v>-8362.09</v>
      </c>
      <c r="Q585" s="0" t="n">
        <v>150398.06</v>
      </c>
      <c r="R585" s="0" t="n">
        <v>161720.018305553</v>
      </c>
      <c r="S585" s="0" t="n">
        <v>161162.109303949</v>
      </c>
    </row>
    <row r="586" customFormat="false" ht="13.8" hidden="false" customHeight="false" outlineLevel="0" collapsed="false">
      <c r="A586" s="39" t="s">
        <v>3120</v>
      </c>
      <c r="B586" s="0" t="n">
        <v>28100</v>
      </c>
      <c r="C586" s="0" t="n">
        <v>0</v>
      </c>
      <c r="D586" s="0" t="n">
        <v>14281</v>
      </c>
      <c r="E586" s="0" t="n">
        <v>2612</v>
      </c>
      <c r="F586" s="0" t="n">
        <v>0</v>
      </c>
      <c r="G586" s="0" t="n">
        <v>6411</v>
      </c>
      <c r="H586" s="0" t="n">
        <v>0</v>
      </c>
      <c r="I586" s="0" t="n">
        <v>1315</v>
      </c>
      <c r="J586" s="0" t="n">
        <v>10583</v>
      </c>
      <c r="K586" s="0" t="n">
        <v>-18210.14</v>
      </c>
      <c r="L586" s="0" t="n">
        <v>63331.6</v>
      </c>
      <c r="M586" s="0" t="n">
        <v>-18210.14</v>
      </c>
      <c r="N586" s="0" t="n">
        <v>45121.45</v>
      </c>
      <c r="O586" s="0" t="n">
        <v>63177.64</v>
      </c>
      <c r="P586" s="0" t="n">
        <v>-18210.14</v>
      </c>
      <c r="Q586" s="0" t="n">
        <v>44967.49</v>
      </c>
      <c r="R586" s="0" t="n">
        <v>38669.850409354</v>
      </c>
      <c r="S586" s="0" t="n">
        <v>38802.2485078252</v>
      </c>
    </row>
    <row r="587" customFormat="false" ht="13.8" hidden="false" customHeight="false" outlineLevel="0" collapsed="false">
      <c r="A587" s="39" t="s">
        <v>3123</v>
      </c>
      <c r="B587" s="0" t="n">
        <v>163497</v>
      </c>
      <c r="C587" s="0" t="n">
        <v>0</v>
      </c>
      <c r="D587" s="0" t="n">
        <v>8100</v>
      </c>
      <c r="E587" s="0" t="n">
        <v>28073</v>
      </c>
      <c r="F587" s="0" t="n">
        <v>0</v>
      </c>
      <c r="G587" s="0" t="n">
        <v>6900</v>
      </c>
      <c r="H587" s="0" t="n">
        <v>0</v>
      </c>
      <c r="I587" s="0" t="n">
        <v>2624</v>
      </c>
      <c r="J587" s="0" t="n">
        <v>18268</v>
      </c>
      <c r="K587" s="0" t="n">
        <v>-3338</v>
      </c>
      <c r="L587" s="0" t="n">
        <v>226963.83</v>
      </c>
      <c r="M587" s="0" t="n">
        <v>-4516.81</v>
      </c>
      <c r="N587" s="0" t="n">
        <v>222447.02</v>
      </c>
      <c r="O587" s="0" t="n">
        <v>226963.83</v>
      </c>
      <c r="P587" s="0" t="n">
        <v>-4516.81</v>
      </c>
      <c r="Q587" s="0" t="n">
        <v>222447.02</v>
      </c>
      <c r="R587" s="0" t="n">
        <v>234419.152569806</v>
      </c>
      <c r="S587" s="0" t="n">
        <v>234419.152569806</v>
      </c>
    </row>
    <row r="588" customFormat="false" ht="13.8" hidden="false" customHeight="false" outlineLevel="0" collapsed="false">
      <c r="A588" s="39" t="s">
        <v>3129</v>
      </c>
      <c r="B588" s="0" t="n">
        <v>648905</v>
      </c>
      <c r="C588" s="0" t="n">
        <v>209324</v>
      </c>
      <c r="D588" s="0" t="n">
        <v>205216</v>
      </c>
      <c r="E588" s="0" t="n">
        <v>10792</v>
      </c>
      <c r="F588" s="0" t="n">
        <v>3639</v>
      </c>
      <c r="G588" s="0" t="n">
        <v>12875</v>
      </c>
      <c r="H588" s="0" t="n">
        <v>79545</v>
      </c>
      <c r="I588" s="0" t="n">
        <v>19027</v>
      </c>
      <c r="J588" s="0" t="n">
        <v>13490</v>
      </c>
      <c r="K588" s="0" t="n">
        <v>-1065.8</v>
      </c>
      <c r="L588" s="0" t="n">
        <v>1202816.55</v>
      </c>
      <c r="M588" s="0" t="n">
        <v>-1065.8</v>
      </c>
      <c r="N588" s="0" t="n">
        <v>1201750.75</v>
      </c>
      <c r="O588" s="0" t="n">
        <v>1203044.05</v>
      </c>
      <c r="P588" s="0" t="n">
        <v>-1065.8</v>
      </c>
      <c r="Q588" s="0" t="n">
        <v>1201978.25</v>
      </c>
      <c r="R588" s="0" t="n">
        <v>1161008.96379556</v>
      </c>
      <c r="S588" s="0" t="n">
        <v>1160789.2181061</v>
      </c>
    </row>
    <row r="589" customFormat="false" ht="13.8" hidden="false" customHeight="false" outlineLevel="0" collapsed="false">
      <c r="A589" s="39" t="s">
        <v>3138</v>
      </c>
      <c r="B589" s="0" t="n">
        <v>42100</v>
      </c>
      <c r="C589" s="0" t="n">
        <v>136709</v>
      </c>
      <c r="D589" s="0" t="n">
        <v>152951</v>
      </c>
      <c r="E589" s="0" t="n">
        <v>40370</v>
      </c>
      <c r="F589" s="0" t="n">
        <v>0</v>
      </c>
      <c r="G589" s="0" t="n">
        <v>76004</v>
      </c>
      <c r="H589" s="0" t="n">
        <v>16794</v>
      </c>
      <c r="I589" s="0" t="n">
        <v>5796</v>
      </c>
      <c r="J589" s="0" t="n">
        <v>22964</v>
      </c>
      <c r="K589" s="0" t="n">
        <v>-266130.39</v>
      </c>
      <c r="L589" s="0" t="n">
        <v>311262.99</v>
      </c>
      <c r="M589" s="0" t="n">
        <v>-2112.18</v>
      </c>
      <c r="N589" s="0" t="n">
        <v>309150.86</v>
      </c>
      <c r="O589" s="0" t="n">
        <v>311262.99</v>
      </c>
      <c r="P589" s="0" t="n">
        <v>-2112.18</v>
      </c>
      <c r="Q589" s="0" t="n">
        <v>309150.86</v>
      </c>
      <c r="R589" s="0" t="n">
        <v>251004.908101245</v>
      </c>
      <c r="S589" s="0" t="n">
        <v>251004.908101245</v>
      </c>
    </row>
    <row r="590" customFormat="false" ht="13.8" hidden="false" customHeight="false" outlineLevel="0" collapsed="false">
      <c r="A590" s="39" t="s">
        <v>3142</v>
      </c>
      <c r="B590" s="0" t="n">
        <v>43864</v>
      </c>
      <c r="C590" s="0" t="n">
        <v>228979</v>
      </c>
      <c r="D590" s="0" t="n">
        <v>305047</v>
      </c>
      <c r="E590" s="0" t="n">
        <v>133139</v>
      </c>
      <c r="F590" s="0" t="n">
        <v>0</v>
      </c>
      <c r="G590" s="0" t="n">
        <v>1150.5</v>
      </c>
      <c r="H590" s="0" t="n">
        <v>0</v>
      </c>
      <c r="I590" s="0" t="n">
        <v>13131</v>
      </c>
      <c r="J590" s="0" t="n">
        <v>28514</v>
      </c>
      <c r="K590" s="0" t="n">
        <v>-1162.06</v>
      </c>
      <c r="L590" s="0" t="n">
        <v>785169.9</v>
      </c>
      <c r="M590" s="0" t="n">
        <v>-1162.06</v>
      </c>
      <c r="N590" s="0" t="n">
        <v>775624.87</v>
      </c>
      <c r="O590" s="0" t="n">
        <v>785169.9</v>
      </c>
      <c r="P590" s="0" t="n">
        <v>-9545.02</v>
      </c>
      <c r="Q590" s="0" t="n">
        <v>775624.87</v>
      </c>
      <c r="R590" s="0" t="n">
        <v>666999.596745886</v>
      </c>
      <c r="S590" s="0" t="n">
        <v>666999.596745886</v>
      </c>
    </row>
    <row r="591" customFormat="false" ht="13.8" hidden="false" customHeight="false" outlineLevel="0" collapsed="false">
      <c r="A591" s="39" t="s">
        <v>3144</v>
      </c>
      <c r="B591" s="0" t="n">
        <v>31350</v>
      </c>
      <c r="C591" s="0" t="n">
        <v>0</v>
      </c>
      <c r="D591" s="0" t="n">
        <v>2065</v>
      </c>
      <c r="E591" s="0" t="n">
        <v>5000</v>
      </c>
      <c r="F591" s="0" t="n">
        <v>6748</v>
      </c>
      <c r="G591" s="0" t="n">
        <v>26786</v>
      </c>
      <c r="H591" s="0" t="n">
        <v>0</v>
      </c>
      <c r="I591" s="0" t="n">
        <v>1000</v>
      </c>
      <c r="J591" s="0" t="n">
        <v>19643</v>
      </c>
      <c r="K591" s="0" t="n">
        <v>-850</v>
      </c>
      <c r="L591" s="0" t="n">
        <v>56069.775</v>
      </c>
      <c r="M591" s="0" t="n">
        <v>-900</v>
      </c>
      <c r="N591" s="0" t="n">
        <v>55969.775</v>
      </c>
      <c r="O591" s="0" t="n">
        <v>60407.965</v>
      </c>
      <c r="P591" s="0" t="n">
        <v>-900</v>
      </c>
      <c r="Q591" s="0" t="n">
        <v>59507.965</v>
      </c>
      <c r="R591" s="0" t="n">
        <v>51173.9504409758</v>
      </c>
      <c r="S591" s="0" t="n">
        <v>48131.2794353254</v>
      </c>
    </row>
    <row r="592" customFormat="false" ht="13.8" hidden="false" customHeight="false" outlineLevel="0" collapsed="false">
      <c r="A592" s="39" t="s">
        <v>3148</v>
      </c>
      <c r="B592" s="0" t="n">
        <v>9531812</v>
      </c>
      <c r="C592" s="0" t="n">
        <v>17875</v>
      </c>
      <c r="D592" s="0" t="n">
        <v>1482938</v>
      </c>
      <c r="E592" s="0" t="n">
        <v>1041301</v>
      </c>
      <c r="F592" s="0" t="n">
        <v>139392</v>
      </c>
      <c r="G592" s="0" t="n">
        <v>1597921</v>
      </c>
      <c r="H592" s="0" t="n">
        <v>42872</v>
      </c>
      <c r="I592" s="0" t="n">
        <v>1130</v>
      </c>
      <c r="J592" s="0" t="n">
        <v>1405494</v>
      </c>
      <c r="K592" s="0" t="n">
        <v>-3275113.25</v>
      </c>
      <c r="L592" s="0" t="n">
        <v>15262172.57</v>
      </c>
      <c r="M592" s="0" t="n">
        <v>-3275113.25</v>
      </c>
      <c r="N592" s="0" t="n">
        <v>11987059.35</v>
      </c>
      <c r="O592" s="0" t="n">
        <v>15262201.37</v>
      </c>
      <c r="P592" s="0" t="n">
        <v>-3265603.21</v>
      </c>
      <c r="Q592" s="0" t="n">
        <v>11996598.15</v>
      </c>
      <c r="R592" s="0" t="n">
        <v>10195537.1240971</v>
      </c>
      <c r="S592" s="0" t="n">
        <v>10187430.3934803</v>
      </c>
    </row>
    <row r="593" customFormat="false" ht="13.8" hidden="false" customHeight="false" outlineLevel="0" collapsed="false">
      <c r="A593" s="39" t="s">
        <v>3153</v>
      </c>
      <c r="B593" s="0" t="n">
        <v>1014955</v>
      </c>
      <c r="C593" s="0" t="n">
        <v>119820</v>
      </c>
      <c r="D593" s="0" t="n">
        <v>7320</v>
      </c>
      <c r="E593" s="0" t="n">
        <v>158039.53</v>
      </c>
      <c r="F593" s="0" t="n">
        <v>27072</v>
      </c>
      <c r="G593" s="0" t="n">
        <v>174919</v>
      </c>
      <c r="H593" s="0" t="n">
        <v>38237</v>
      </c>
      <c r="I593" s="0" t="n">
        <v>2303</v>
      </c>
      <c r="J593" s="0" t="n">
        <v>25806</v>
      </c>
      <c r="K593" s="0" t="n">
        <v>-82428.98</v>
      </c>
      <c r="L593" s="0" t="n">
        <v>909233.83</v>
      </c>
      <c r="M593" s="0" t="n">
        <v>-73524.52</v>
      </c>
      <c r="N593" s="0" t="n">
        <v>835709.3</v>
      </c>
      <c r="O593" s="0" t="n">
        <v>909233.83</v>
      </c>
      <c r="P593" s="0" t="n">
        <v>-73524.52</v>
      </c>
      <c r="Q593" s="0" t="n">
        <v>835709.3</v>
      </c>
      <c r="R593" s="0" t="n">
        <v>578063.009256539</v>
      </c>
      <c r="S593" s="0" t="n">
        <v>578063.009256539</v>
      </c>
    </row>
    <row r="594" customFormat="false" ht="13.8" hidden="false" customHeight="false" outlineLevel="0" collapsed="false">
      <c r="A594" s="39" t="s">
        <v>3159</v>
      </c>
      <c r="B594" s="0" t="n">
        <v>47380</v>
      </c>
      <c r="C594" s="0" t="n">
        <v>13861</v>
      </c>
      <c r="D594" s="0" t="n">
        <v>99705</v>
      </c>
      <c r="E594" s="0" t="n">
        <v>112811</v>
      </c>
      <c r="F594" s="0" t="n">
        <v>133231</v>
      </c>
      <c r="G594" s="0" t="n">
        <v>100830</v>
      </c>
      <c r="H594" s="0" t="n">
        <v>37174</v>
      </c>
      <c r="I594" s="0" t="n">
        <v>3968</v>
      </c>
      <c r="J594" s="0" t="n">
        <v>26582</v>
      </c>
      <c r="K594" s="0" t="n">
        <v>-30047.01</v>
      </c>
      <c r="L594" s="0" t="n">
        <v>582565.99</v>
      </c>
      <c r="M594" s="0" t="n">
        <v>-30047.01</v>
      </c>
      <c r="N594" s="0" t="n">
        <v>480878.1</v>
      </c>
      <c r="O594" s="0" t="n">
        <v>582565.49</v>
      </c>
      <c r="P594" s="0" t="n">
        <v>-30047.81</v>
      </c>
      <c r="Q594" s="0" t="n">
        <v>552018.18</v>
      </c>
      <c r="R594" s="0" t="n">
        <v>562426.983735965</v>
      </c>
      <c r="S594" s="0" t="n">
        <v>489945.492968513</v>
      </c>
    </row>
    <row r="595" customFormat="false" ht="13.8" hidden="false" customHeight="false" outlineLevel="0" collapsed="false">
      <c r="A595" s="39" t="s">
        <v>3163</v>
      </c>
      <c r="B595" s="0" t="n">
        <v>309381</v>
      </c>
      <c r="C595" s="0" t="n">
        <v>3360</v>
      </c>
      <c r="D595" s="0" t="n">
        <v>14728</v>
      </c>
      <c r="E595" s="0" t="n">
        <v>57802</v>
      </c>
      <c r="F595" s="0" t="n">
        <v>7371</v>
      </c>
      <c r="G595" s="0" t="n">
        <v>9792</v>
      </c>
      <c r="H595" s="0" t="n">
        <v>5283</v>
      </c>
      <c r="I595" s="0" t="n">
        <v>6762</v>
      </c>
      <c r="J595" s="0" t="n">
        <v>17724</v>
      </c>
      <c r="K595" s="0" t="n">
        <v>-5456</v>
      </c>
      <c r="L595" s="0" t="n">
        <v>429216.785</v>
      </c>
      <c r="M595" s="0" t="n">
        <v>-6153.415</v>
      </c>
      <c r="N595" s="0" t="n">
        <v>423063.37</v>
      </c>
      <c r="O595" s="0" t="n">
        <v>429216.785</v>
      </c>
      <c r="P595" s="0" t="n">
        <v>-6153.415</v>
      </c>
      <c r="Q595" s="0" t="n">
        <v>423063.37</v>
      </c>
      <c r="R595" s="0" t="n">
        <v>485331.723230883</v>
      </c>
      <c r="S595" s="0" t="n">
        <v>485331.723230883</v>
      </c>
    </row>
    <row r="596" customFormat="false" ht="13.8" hidden="false" customHeight="false" outlineLevel="0" collapsed="false">
      <c r="A596" s="39" t="s">
        <v>3165</v>
      </c>
      <c r="B596" s="0" t="n">
        <v>860137.08</v>
      </c>
      <c r="C596" s="0" t="n">
        <v>412562</v>
      </c>
      <c r="D596" s="0" t="n">
        <v>164862</v>
      </c>
      <c r="E596" s="0" t="n">
        <v>231520</v>
      </c>
      <c r="F596" s="0" t="n">
        <v>0</v>
      </c>
      <c r="G596" s="0" t="n">
        <v>2656</v>
      </c>
      <c r="H596" s="0" t="n">
        <v>0</v>
      </c>
      <c r="I596" s="0" t="n">
        <v>62505</v>
      </c>
      <c r="J596" s="0" t="n">
        <v>33087</v>
      </c>
      <c r="K596" s="0" t="n">
        <v>-3518.86</v>
      </c>
      <c r="L596" s="0" t="n">
        <v>1482798.26</v>
      </c>
      <c r="M596" s="0" t="n">
        <v>-3518.86</v>
      </c>
      <c r="N596" s="0" t="n">
        <v>1478846.35</v>
      </c>
      <c r="O596" s="0" t="n">
        <v>1482798.26</v>
      </c>
      <c r="P596" s="0" t="n">
        <v>-3518.86</v>
      </c>
      <c r="Q596" s="0" t="n">
        <v>1478846.35</v>
      </c>
      <c r="R596" s="0" t="n">
        <v>1492957.58805186</v>
      </c>
      <c r="S596" s="0" t="n">
        <v>1492957.58805186</v>
      </c>
    </row>
    <row r="597" customFormat="false" ht="13.8" hidden="false" customHeight="false" outlineLevel="0" collapsed="false">
      <c r="A597" s="39" t="s">
        <v>3169</v>
      </c>
      <c r="B597" s="0" t="n">
        <v>192747.5</v>
      </c>
      <c r="C597" s="0" t="n">
        <v>0</v>
      </c>
      <c r="D597" s="0" t="n">
        <v>0</v>
      </c>
      <c r="E597" s="0" t="n">
        <v>1069.5</v>
      </c>
      <c r="F597" s="0" t="n">
        <v>0</v>
      </c>
      <c r="G597" s="0" t="n">
        <v>0</v>
      </c>
      <c r="H597" s="0" t="n">
        <v>0</v>
      </c>
      <c r="I597" s="0" t="n">
        <v>357</v>
      </c>
      <c r="J597" s="0" t="n">
        <v>18654.5</v>
      </c>
      <c r="K597" s="0" t="n">
        <v>-132467.33</v>
      </c>
      <c r="L597" s="0" t="n">
        <v>213239</v>
      </c>
      <c r="M597" s="0" t="n">
        <v>-132468.44</v>
      </c>
      <c r="N597" s="0" t="n">
        <v>80770.56</v>
      </c>
      <c r="O597" s="0" t="n">
        <v>213239</v>
      </c>
      <c r="P597" s="0" t="n">
        <v>-132468.44</v>
      </c>
      <c r="Q597" s="0" t="n">
        <v>80770.56</v>
      </c>
      <c r="R597" s="0" t="n">
        <v>99327.2472121069</v>
      </c>
      <c r="S597" s="0" t="n">
        <v>99327.2472121069</v>
      </c>
    </row>
    <row r="598" customFormat="false" ht="13.8" hidden="false" customHeight="false" outlineLevel="0" collapsed="false">
      <c r="A598" s="39" t="s">
        <v>3172</v>
      </c>
      <c r="B598" s="0" t="n">
        <v>72933</v>
      </c>
      <c r="C598" s="0" t="n">
        <v>0</v>
      </c>
      <c r="D598" s="0" t="n">
        <v>35105</v>
      </c>
      <c r="E598" s="0" t="n">
        <v>6196</v>
      </c>
      <c r="F598" s="0" t="n">
        <v>59452</v>
      </c>
      <c r="G598" s="0" t="n">
        <v>56091</v>
      </c>
      <c r="H598" s="0" t="n">
        <v>0</v>
      </c>
      <c r="I598" s="0" t="n">
        <v>2150</v>
      </c>
      <c r="J598" s="0" t="n">
        <v>18701</v>
      </c>
      <c r="K598" s="0" t="n">
        <v>-1824</v>
      </c>
      <c r="L598" s="0" t="n">
        <v>250585.705</v>
      </c>
      <c r="M598" s="0" t="n">
        <v>-1824.85</v>
      </c>
      <c r="N598" s="0" t="n">
        <v>248760.855</v>
      </c>
      <c r="O598" s="0" t="n">
        <v>250585.705</v>
      </c>
      <c r="P598" s="0" t="n">
        <v>-1824.85</v>
      </c>
      <c r="Q598" s="0" t="n">
        <v>248760.855</v>
      </c>
      <c r="R598" s="0" t="n">
        <v>251134.545575015</v>
      </c>
      <c r="S598" s="0" t="n">
        <v>251134.545575015</v>
      </c>
    </row>
    <row r="599" customFormat="false" ht="13.8" hidden="false" customHeight="false" outlineLevel="0" collapsed="false">
      <c r="A599" s="39" t="s">
        <v>3182</v>
      </c>
      <c r="B599" s="0" t="n">
        <v>144000</v>
      </c>
      <c r="C599" s="0" t="n">
        <v>104147.5</v>
      </c>
      <c r="D599" s="0" t="n">
        <v>106202.51</v>
      </c>
      <c r="E599" s="0" t="n">
        <v>40312.5</v>
      </c>
      <c r="F599" s="0" t="n">
        <v>6917.87</v>
      </c>
      <c r="G599" s="0" t="n">
        <v>15712</v>
      </c>
      <c r="H599" s="0" t="n">
        <v>6136</v>
      </c>
      <c r="I599" s="0" t="n">
        <v>9000</v>
      </c>
      <c r="J599" s="0" t="n">
        <v>5000</v>
      </c>
      <c r="K599" s="0" t="n">
        <v>-700</v>
      </c>
      <c r="L599" s="0" t="n">
        <v>445024.13</v>
      </c>
      <c r="M599" s="0" t="n">
        <v>-700</v>
      </c>
      <c r="N599" s="0" t="n">
        <v>444324.13</v>
      </c>
      <c r="O599" s="0" t="n">
        <v>445024.13</v>
      </c>
      <c r="P599" s="0" t="n">
        <v>-700</v>
      </c>
      <c r="Q599" s="0" t="n">
        <v>444324.13</v>
      </c>
      <c r="R599" s="0" t="n">
        <v>521107.680781967</v>
      </c>
      <c r="S599" s="0" t="n">
        <v>521107.680781967</v>
      </c>
    </row>
    <row r="600" customFormat="false" ht="13.8" hidden="false" customHeight="false" outlineLevel="0" collapsed="false">
      <c r="A600" s="39" t="s">
        <v>3187</v>
      </c>
      <c r="B600" s="0" t="n">
        <v>116060</v>
      </c>
      <c r="C600" s="0" t="n">
        <v>32966</v>
      </c>
      <c r="D600" s="0" t="n">
        <v>14299</v>
      </c>
      <c r="E600" s="0" t="n">
        <v>54214</v>
      </c>
      <c r="F600" s="0" t="n">
        <v>0</v>
      </c>
      <c r="G600" s="0" t="n">
        <v>36780</v>
      </c>
      <c r="H600" s="0" t="n">
        <v>0</v>
      </c>
      <c r="I600" s="0" t="n">
        <v>0</v>
      </c>
      <c r="J600" s="0" t="n">
        <v>4617</v>
      </c>
      <c r="K600" s="0" t="n">
        <v>-10311</v>
      </c>
      <c r="L600" s="0" t="n">
        <v>175842</v>
      </c>
      <c r="M600" s="0" t="n">
        <v>-10311</v>
      </c>
      <c r="N600" s="0" t="n">
        <v>82656.52</v>
      </c>
      <c r="O600" s="0" t="n">
        <v>93601</v>
      </c>
      <c r="P600" s="0" t="n">
        <v>-5355.62</v>
      </c>
      <c r="Q600" s="0" t="n">
        <v>88245.38</v>
      </c>
      <c r="R600" s="0" t="n">
        <v>94934.1157814395</v>
      </c>
      <c r="S600" s="0" t="n">
        <v>88921.6369148262</v>
      </c>
    </row>
    <row r="601" customFormat="false" ht="13.8" hidden="false" customHeight="false" outlineLevel="0" collapsed="false">
      <c r="A601" s="39" t="s">
        <v>3191</v>
      </c>
      <c r="B601" s="0" t="n">
        <v>126026</v>
      </c>
      <c r="C601" s="0" t="n">
        <v>0</v>
      </c>
      <c r="D601" s="0" t="n">
        <v>1275</v>
      </c>
      <c r="E601" s="0" t="n">
        <v>3355.5</v>
      </c>
      <c r="F601" s="0" t="n">
        <v>5037</v>
      </c>
      <c r="G601" s="0" t="n">
        <v>13379.2</v>
      </c>
      <c r="H601" s="0" t="n">
        <v>0</v>
      </c>
      <c r="I601" s="0" t="n">
        <v>0</v>
      </c>
      <c r="J601" s="0" t="n">
        <v>12139.5</v>
      </c>
      <c r="K601" s="0" t="n">
        <v>-57571.21</v>
      </c>
      <c r="L601" s="0" t="n">
        <v>160994.57</v>
      </c>
      <c r="M601" s="0" t="n">
        <v>-57571.21</v>
      </c>
      <c r="N601" s="0" t="n">
        <v>103423.35</v>
      </c>
      <c r="O601" s="0" t="n">
        <v>160994.57</v>
      </c>
      <c r="P601" s="0" t="n">
        <v>-57571.21</v>
      </c>
      <c r="Q601" s="0" t="n">
        <v>103423.35</v>
      </c>
      <c r="R601" s="0" t="n">
        <v>103724.250836224</v>
      </c>
      <c r="S601" s="0" t="n">
        <v>103724.250836224</v>
      </c>
    </row>
    <row r="602" customFormat="false" ht="13.8" hidden="false" customHeight="false" outlineLevel="0" collapsed="false">
      <c r="A602" s="39" t="s">
        <v>3199</v>
      </c>
      <c r="B602" s="0" t="n">
        <v>96869</v>
      </c>
      <c r="C602" s="0" t="n">
        <v>12300</v>
      </c>
      <c r="D602" s="0" t="n">
        <v>0</v>
      </c>
      <c r="E602" s="0" t="n">
        <v>1235</v>
      </c>
      <c r="F602" s="0" t="n">
        <v>1217</v>
      </c>
      <c r="G602" s="0" t="n">
        <v>1109</v>
      </c>
      <c r="H602" s="0" t="n">
        <v>0</v>
      </c>
      <c r="I602" s="0" t="n">
        <v>177</v>
      </c>
      <c r="J602" s="0" t="n">
        <v>4170</v>
      </c>
      <c r="K602" s="0" t="n">
        <v>-7172</v>
      </c>
      <c r="L602" s="0" t="n">
        <v>117087.08</v>
      </c>
      <c r="M602" s="0" t="n">
        <v>-6982.22</v>
      </c>
      <c r="N602" s="0" t="n">
        <v>68625.27</v>
      </c>
      <c r="O602" s="0" t="n">
        <v>73179.42</v>
      </c>
      <c r="P602" s="0" t="n">
        <v>-4554.15</v>
      </c>
      <c r="Q602" s="0" t="n">
        <v>68625.27</v>
      </c>
      <c r="R602" s="0" t="n">
        <v>73826.8601451152</v>
      </c>
      <c r="S602" s="0" t="n">
        <v>73826.8601451152</v>
      </c>
    </row>
    <row r="603" customFormat="false" ht="13.8" hidden="false" customHeight="false" outlineLevel="0" collapsed="false">
      <c r="A603" s="39" t="s">
        <v>3203</v>
      </c>
      <c r="B603" s="0" t="n">
        <v>145126</v>
      </c>
      <c r="C603" s="0" t="n">
        <v>0</v>
      </c>
      <c r="D603" s="0" t="n">
        <v>26009</v>
      </c>
      <c r="E603" s="0" t="n">
        <v>17750</v>
      </c>
      <c r="F603" s="0" t="n">
        <v>0</v>
      </c>
      <c r="G603" s="0" t="n">
        <v>6305</v>
      </c>
      <c r="H603" s="0" t="n">
        <v>0</v>
      </c>
      <c r="I603" s="0" t="n">
        <v>0</v>
      </c>
      <c r="J603" s="0" t="n">
        <v>13314</v>
      </c>
      <c r="K603" s="0" t="n">
        <v>-69188.95</v>
      </c>
      <c r="L603" s="0" t="n">
        <v>209564.32</v>
      </c>
      <c r="M603" s="0" t="n">
        <v>-69188.95</v>
      </c>
      <c r="N603" s="0" t="n">
        <v>140375.36</v>
      </c>
      <c r="O603" s="0" t="n">
        <v>209597.32</v>
      </c>
      <c r="P603" s="0" t="n">
        <v>-65721.66</v>
      </c>
      <c r="Q603" s="0" t="n">
        <v>143875.65</v>
      </c>
      <c r="R603" s="0" t="n">
        <v>154382.142203033</v>
      </c>
      <c r="S603" s="0" t="n">
        <v>150626.244186017</v>
      </c>
    </row>
    <row r="604" customFormat="false" ht="13.8" hidden="false" customHeight="false" outlineLevel="0" collapsed="false">
      <c r="A604" s="39" t="s">
        <v>3211</v>
      </c>
      <c r="B604" s="0" t="n">
        <v>69020</v>
      </c>
      <c r="C604" s="0" t="n">
        <v>0</v>
      </c>
      <c r="D604" s="0" t="n">
        <v>29663.5</v>
      </c>
      <c r="E604" s="0" t="n">
        <v>23546.18</v>
      </c>
      <c r="F604" s="0" t="n">
        <v>6212</v>
      </c>
      <c r="G604" s="0" t="n">
        <v>2899</v>
      </c>
      <c r="H604" s="0" t="n">
        <v>0</v>
      </c>
      <c r="I604" s="0" t="n">
        <v>2308</v>
      </c>
      <c r="J604" s="0" t="n">
        <v>9921.26</v>
      </c>
      <c r="K604" s="0" t="n">
        <v>-3035.7</v>
      </c>
      <c r="L604" s="0" t="n">
        <v>143634.5</v>
      </c>
      <c r="M604" s="0" t="n">
        <v>-3035.7</v>
      </c>
      <c r="N604" s="0" t="n">
        <v>140598.8</v>
      </c>
      <c r="O604" s="0" t="n">
        <v>143634.5</v>
      </c>
      <c r="P604" s="0" t="n">
        <v>-3035.7</v>
      </c>
      <c r="Q604" s="0" t="n">
        <v>140598.8</v>
      </c>
      <c r="R604" s="0" t="n">
        <v>145018.448345694</v>
      </c>
      <c r="S604" s="0" t="n">
        <v>145018.448345694</v>
      </c>
    </row>
    <row r="605" customFormat="false" ht="13.8" hidden="false" customHeight="false" outlineLevel="0" collapsed="false">
      <c r="A605" s="39" t="s">
        <v>3215</v>
      </c>
      <c r="B605" s="0" t="n">
        <v>0</v>
      </c>
      <c r="C605" s="0" t="n">
        <v>11463</v>
      </c>
      <c r="D605" s="0" t="n">
        <v>10078</v>
      </c>
      <c r="E605" s="0" t="n">
        <v>47102</v>
      </c>
      <c r="F605" s="0" t="n">
        <v>16623</v>
      </c>
      <c r="G605" s="0" t="n">
        <v>30901</v>
      </c>
      <c r="H605" s="0" t="n">
        <v>450</v>
      </c>
      <c r="I605" s="0" t="n">
        <v>2274</v>
      </c>
      <c r="J605" s="0" t="n">
        <v>3241</v>
      </c>
      <c r="K605" s="0" t="n">
        <v>-21557</v>
      </c>
      <c r="L605" s="0" t="n">
        <v>75128</v>
      </c>
      <c r="M605" s="0" t="n">
        <v>-17390</v>
      </c>
      <c r="N605" s="0" t="n">
        <v>57738</v>
      </c>
      <c r="O605" s="0" t="n">
        <v>75208</v>
      </c>
      <c r="P605" s="0" t="n">
        <v>-17390</v>
      </c>
      <c r="Q605" s="0" t="n">
        <v>57818</v>
      </c>
      <c r="R605" s="0" t="n">
        <v>35694.5078947193</v>
      </c>
      <c r="S605" s="0" t="n">
        <v>35645.119112133</v>
      </c>
    </row>
    <row r="606" customFormat="false" ht="13.8" hidden="false" customHeight="false" outlineLevel="0" collapsed="false">
      <c r="A606" s="39" t="s">
        <v>3218</v>
      </c>
      <c r="B606" s="0" t="n">
        <v>517441.29</v>
      </c>
      <c r="C606" s="0" t="n">
        <v>31405.44</v>
      </c>
      <c r="D606" s="0" t="n">
        <v>48597.54</v>
      </c>
      <c r="E606" s="0" t="n">
        <v>366697.75</v>
      </c>
      <c r="F606" s="0" t="n">
        <v>48038.9</v>
      </c>
      <c r="G606" s="0" t="n">
        <v>17654.5</v>
      </c>
      <c r="H606" s="0" t="n">
        <v>4682.5</v>
      </c>
      <c r="I606" s="0" t="n">
        <v>44451.84</v>
      </c>
      <c r="J606" s="0" t="n">
        <v>37993.39</v>
      </c>
      <c r="K606" s="0" t="n">
        <v>-400</v>
      </c>
      <c r="L606" s="0" t="n">
        <v>449913.57</v>
      </c>
      <c r="M606" s="0" t="n">
        <v>-536.57</v>
      </c>
      <c r="N606" s="0" t="n">
        <v>449377</v>
      </c>
      <c r="O606" s="0" t="n">
        <v>449913.57</v>
      </c>
      <c r="P606" s="0" t="n">
        <v>-536.57</v>
      </c>
      <c r="Q606" s="0" t="n">
        <v>449377</v>
      </c>
      <c r="R606" s="0" t="n">
        <v>431204.046961957</v>
      </c>
      <c r="S606" s="0" t="n">
        <v>431204.046961957</v>
      </c>
    </row>
    <row r="607" customFormat="false" ht="13.8" hidden="false" customHeight="false" outlineLevel="0" collapsed="false">
      <c r="A607" s="39" t="s">
        <v>3225</v>
      </c>
      <c r="B607" s="0" t="n">
        <v>109500</v>
      </c>
      <c r="C607" s="0" t="n">
        <v>0</v>
      </c>
      <c r="D607" s="0" t="n">
        <v>0</v>
      </c>
      <c r="E607" s="0" t="n">
        <v>17760</v>
      </c>
      <c r="F607" s="0" t="n">
        <v>0</v>
      </c>
      <c r="G607" s="0" t="n">
        <v>30100</v>
      </c>
      <c r="H607" s="0" t="n">
        <v>0</v>
      </c>
      <c r="I607" s="0" t="n">
        <v>600</v>
      </c>
      <c r="J607" s="0" t="n">
        <v>2000</v>
      </c>
      <c r="K607" s="0" t="n">
        <v>-2375</v>
      </c>
      <c r="L607" s="0" t="n">
        <v>97590</v>
      </c>
      <c r="M607" s="0" t="n">
        <v>-2450</v>
      </c>
      <c r="N607" s="0" t="n">
        <v>95140</v>
      </c>
      <c r="O607" s="0" t="n">
        <v>97590</v>
      </c>
      <c r="P607" s="0" t="n">
        <v>-2450</v>
      </c>
      <c r="Q607" s="0" t="n">
        <v>95140</v>
      </c>
      <c r="R607" s="0" t="n">
        <v>85746.2030755496</v>
      </c>
      <c r="S607" s="0" t="n">
        <v>85746.2030755496</v>
      </c>
    </row>
    <row r="608" customFormat="false" ht="13.8" hidden="false" customHeight="false" outlineLevel="0" collapsed="false">
      <c r="A608" s="39" t="s">
        <v>3228</v>
      </c>
      <c r="B608" s="0" t="n">
        <v>118640</v>
      </c>
      <c r="C608" s="0" t="n">
        <v>79942</v>
      </c>
      <c r="D608" s="0" t="n">
        <v>195423</v>
      </c>
      <c r="E608" s="0" t="n">
        <v>214597</v>
      </c>
      <c r="F608" s="0" t="n">
        <v>46821</v>
      </c>
      <c r="G608" s="0" t="n">
        <v>367524</v>
      </c>
      <c r="H608" s="0" t="n">
        <v>439</v>
      </c>
      <c r="I608" s="0" t="n">
        <v>7350</v>
      </c>
      <c r="J608" s="0" t="n">
        <v>61789</v>
      </c>
      <c r="K608" s="0" t="n">
        <v>-544050.09</v>
      </c>
      <c r="L608" s="0" t="n">
        <v>1090547.43</v>
      </c>
      <c r="M608" s="0" t="n">
        <v>-544050.09</v>
      </c>
      <c r="N608" s="0" t="n">
        <v>1076718.3</v>
      </c>
      <c r="O608" s="0" t="n">
        <v>1079515.24</v>
      </c>
      <c r="P608" s="0" t="n">
        <v>-2796.94</v>
      </c>
      <c r="Q608" s="0" t="n">
        <v>1076718.3</v>
      </c>
      <c r="R608" s="0" t="n">
        <v>1154262.56349579</v>
      </c>
      <c r="S608" s="0" t="n">
        <v>1154262.56349579</v>
      </c>
    </row>
    <row r="609" customFormat="false" ht="13.8" hidden="false" customHeight="false" outlineLevel="0" collapsed="false">
      <c r="A609" s="39" t="s">
        <v>3234</v>
      </c>
      <c r="B609" s="0" t="n">
        <v>42209</v>
      </c>
      <c r="C609" s="0" t="n">
        <v>81827</v>
      </c>
      <c r="D609" s="0" t="n">
        <v>146136</v>
      </c>
      <c r="E609" s="0" t="n">
        <v>63610</v>
      </c>
      <c r="F609" s="0" t="n">
        <v>53019</v>
      </c>
      <c r="G609" s="0" t="n">
        <v>19651</v>
      </c>
      <c r="H609" s="0" t="n">
        <v>5739</v>
      </c>
      <c r="I609" s="0" t="n">
        <v>5345</v>
      </c>
      <c r="J609" s="0" t="n">
        <v>1374</v>
      </c>
      <c r="K609" s="0" t="n">
        <v>-2299.22</v>
      </c>
      <c r="L609" s="0" t="n">
        <v>424562.66</v>
      </c>
      <c r="M609" s="0" t="n">
        <v>-2299.22</v>
      </c>
      <c r="N609" s="0" t="n">
        <v>422313.3</v>
      </c>
      <c r="O609" s="0" t="n">
        <v>424612.53</v>
      </c>
      <c r="P609" s="0" t="n">
        <v>-2299.22</v>
      </c>
      <c r="Q609" s="0" t="n">
        <v>422313.2</v>
      </c>
      <c r="R609" s="0" t="n">
        <v>489501.704694649</v>
      </c>
      <c r="S609" s="0" t="n">
        <v>489501.820604287</v>
      </c>
    </row>
    <row r="610" customFormat="false" ht="13.8" hidden="false" customHeight="false" outlineLevel="0" collapsed="false">
      <c r="A610" s="39" t="s">
        <v>3237</v>
      </c>
      <c r="B610" s="0" t="n">
        <v>0</v>
      </c>
      <c r="C610" s="0" t="n">
        <v>2397</v>
      </c>
      <c r="D610" s="0" t="n">
        <v>54093</v>
      </c>
      <c r="E610" s="0" t="n">
        <v>4206</v>
      </c>
      <c r="F610" s="0" t="n">
        <v>8276</v>
      </c>
      <c r="G610" s="0" t="n">
        <v>26119</v>
      </c>
      <c r="H610" s="0" t="n">
        <v>1128</v>
      </c>
      <c r="I610" s="0" t="n">
        <v>2168</v>
      </c>
      <c r="J610" s="0" t="n">
        <v>7668</v>
      </c>
      <c r="K610" s="0" t="n">
        <v>-3842</v>
      </c>
      <c r="L610" s="0" t="n">
        <v>100613.18</v>
      </c>
      <c r="M610" s="0" t="n">
        <v>-5109.53</v>
      </c>
      <c r="N610" s="0" t="n">
        <v>95503.65</v>
      </c>
      <c r="O610" s="0" t="n">
        <v>100614.795</v>
      </c>
      <c r="P610" s="0" t="n">
        <v>-5709.53</v>
      </c>
      <c r="Q610" s="0" t="n">
        <v>95505.265</v>
      </c>
      <c r="R610" s="0" t="n">
        <v>102419.497851671</v>
      </c>
      <c r="S610" s="0" t="n">
        <v>102417.765931561</v>
      </c>
    </row>
    <row r="611" customFormat="false" ht="13.8" hidden="false" customHeight="false" outlineLevel="0" collapsed="false">
      <c r="A611" s="39" t="s">
        <v>3239</v>
      </c>
      <c r="B611" s="0" t="n">
        <v>325622</v>
      </c>
      <c r="C611" s="0" t="n">
        <v>15686</v>
      </c>
      <c r="D611" s="0" t="n">
        <v>4326</v>
      </c>
      <c r="E611" s="0" t="n">
        <v>29743</v>
      </c>
      <c r="F611" s="0" t="n">
        <v>1230</v>
      </c>
      <c r="G611" s="0" t="n">
        <v>45515</v>
      </c>
      <c r="H611" s="0" t="n">
        <v>6712</v>
      </c>
      <c r="I611" s="0" t="n">
        <v>3645</v>
      </c>
      <c r="J611" s="0" t="n">
        <v>23022</v>
      </c>
      <c r="K611" s="0" t="n">
        <v>-7704</v>
      </c>
      <c r="L611" s="0" t="n">
        <v>187170</v>
      </c>
      <c r="M611" s="0" t="n">
        <v>-3899</v>
      </c>
      <c r="N611" s="0" t="n">
        <v>183272</v>
      </c>
      <c r="O611" s="0" t="n">
        <v>187170</v>
      </c>
      <c r="P611" s="0" t="n">
        <v>-3899</v>
      </c>
      <c r="Q611" s="0" t="n">
        <v>183271</v>
      </c>
      <c r="R611" s="0" t="n">
        <v>110631.677215312</v>
      </c>
      <c r="S611" s="0" t="n">
        <v>110632.280866066</v>
      </c>
    </row>
    <row r="612" customFormat="false" ht="13.8" hidden="false" customHeight="false" outlineLevel="0" collapsed="false">
      <c r="A612" s="39" t="s">
        <v>3243</v>
      </c>
      <c r="B612" s="0" t="n">
        <v>12000</v>
      </c>
      <c r="C612" s="0" t="n">
        <v>19631</v>
      </c>
      <c r="D612" s="0" t="n">
        <v>120112</v>
      </c>
      <c r="E612" s="0" t="n">
        <v>7536</v>
      </c>
      <c r="F612" s="0" t="n">
        <v>0</v>
      </c>
      <c r="G612" s="0" t="n">
        <v>7395</v>
      </c>
      <c r="H612" s="0" t="n">
        <v>0</v>
      </c>
      <c r="I612" s="0" t="n">
        <v>697</v>
      </c>
      <c r="J612" s="0" t="n">
        <v>4600</v>
      </c>
      <c r="K612" s="0" t="n">
        <v>-119945.13</v>
      </c>
      <c r="L612" s="0" t="n">
        <v>175456.95</v>
      </c>
      <c r="M612" s="0" t="n">
        <v>-119945.13</v>
      </c>
      <c r="N612" s="0" t="n">
        <v>55911.82</v>
      </c>
      <c r="O612" s="0" t="n">
        <v>175456.95</v>
      </c>
      <c r="P612" s="0" t="n">
        <v>-119945.13</v>
      </c>
      <c r="Q612" s="0" t="n">
        <v>55911.82</v>
      </c>
      <c r="R612" s="0" t="n">
        <v>68757.3190927341</v>
      </c>
      <c r="S612" s="0" t="n">
        <v>68757.3190927341</v>
      </c>
    </row>
    <row r="613" customFormat="false" ht="13.8" hidden="false" customHeight="false" outlineLevel="0" collapsed="false">
      <c r="A613" s="39" t="s">
        <v>3251</v>
      </c>
      <c r="B613" s="0" t="n">
        <v>262120</v>
      </c>
      <c r="C613" s="0" t="n">
        <v>112393.31</v>
      </c>
      <c r="D613" s="0" t="n">
        <v>72439.8</v>
      </c>
      <c r="E613" s="0" t="n">
        <v>126935.01</v>
      </c>
      <c r="F613" s="0" t="n">
        <v>37753</v>
      </c>
      <c r="G613" s="0" t="n">
        <v>625876</v>
      </c>
      <c r="H613" s="0" t="n">
        <v>23710</v>
      </c>
      <c r="I613" s="0" t="n">
        <v>711.85</v>
      </c>
      <c r="J613" s="0" t="n">
        <v>39594</v>
      </c>
      <c r="K613" s="0" t="n">
        <v>-6048</v>
      </c>
      <c r="L613" s="0" t="n">
        <v>1188381.445</v>
      </c>
      <c r="M613" s="0" t="n">
        <v>-3513.665</v>
      </c>
      <c r="N613" s="0" t="n">
        <v>1184867.78</v>
      </c>
      <c r="O613" s="0" t="n">
        <v>1188355.02</v>
      </c>
      <c r="P613" s="0" t="n">
        <v>-3162.855</v>
      </c>
      <c r="Q613" s="0" t="n">
        <v>1185187.215</v>
      </c>
      <c r="R613" s="0" t="n">
        <v>1270990.44665779</v>
      </c>
      <c r="S613" s="0" t="n">
        <v>1270647.88572886</v>
      </c>
    </row>
    <row r="614" customFormat="false" ht="13.8" hidden="false" customHeight="false" outlineLevel="0" collapsed="false">
      <c r="A614" s="39" t="s">
        <v>3255</v>
      </c>
      <c r="B614" s="0" t="n">
        <v>172198.9</v>
      </c>
      <c r="C614" s="0" t="n">
        <v>0</v>
      </c>
      <c r="D614" s="0" t="n">
        <v>0</v>
      </c>
      <c r="E614" s="0" t="n">
        <v>26188.54</v>
      </c>
      <c r="F614" s="0" t="n">
        <v>0</v>
      </c>
      <c r="G614" s="0" t="n">
        <v>230075</v>
      </c>
      <c r="H614" s="0" t="n">
        <v>0</v>
      </c>
      <c r="I614" s="0" t="n">
        <v>300</v>
      </c>
      <c r="J614" s="0" t="n">
        <v>10491.54</v>
      </c>
      <c r="K614" s="0" t="n">
        <v>-22998.475</v>
      </c>
      <c r="L614" s="0" t="n">
        <v>439253.98</v>
      </c>
      <c r="M614" s="0" t="n">
        <v>-22998.475</v>
      </c>
      <c r="N614" s="0" t="n">
        <v>416255.505</v>
      </c>
      <c r="O614" s="0" t="n">
        <v>439253.98</v>
      </c>
      <c r="P614" s="0" t="n">
        <v>-22998.475</v>
      </c>
      <c r="Q614" s="0" t="n">
        <v>416255.505</v>
      </c>
      <c r="R614" s="0" t="n">
        <v>343683.685283165</v>
      </c>
      <c r="S614" s="0" t="n">
        <v>343683.685283165</v>
      </c>
    </row>
    <row r="615" customFormat="false" ht="13.8" hidden="false" customHeight="false" outlineLevel="0" collapsed="false">
      <c r="A615" s="39" t="s">
        <v>3258</v>
      </c>
      <c r="B615" s="0" t="n">
        <v>145521</v>
      </c>
      <c r="C615" s="0" t="n">
        <v>0</v>
      </c>
      <c r="D615" s="0" t="n">
        <v>24583</v>
      </c>
      <c r="E615" s="0" t="n">
        <v>6590</v>
      </c>
      <c r="F615" s="0" t="n">
        <v>0</v>
      </c>
      <c r="G615" s="0" t="n">
        <v>304</v>
      </c>
      <c r="H615" s="0" t="n">
        <v>0</v>
      </c>
      <c r="I615" s="0" t="n">
        <v>1960</v>
      </c>
      <c r="J615" s="0" t="n">
        <v>12190</v>
      </c>
      <c r="K615" s="0" t="n">
        <v>-12009.84</v>
      </c>
      <c r="L615" s="0" t="n">
        <v>193324.77</v>
      </c>
      <c r="M615" s="0" t="n">
        <v>-12009.84</v>
      </c>
      <c r="N615" s="0" t="n">
        <v>181134.93</v>
      </c>
      <c r="O615" s="0" t="n">
        <v>193324.77</v>
      </c>
      <c r="P615" s="0" t="n">
        <v>-12009.84</v>
      </c>
      <c r="Q615" s="0" t="n">
        <v>181134.93</v>
      </c>
      <c r="R615" s="0" t="n">
        <v>185721.053067518</v>
      </c>
      <c r="S615" s="0" t="n">
        <v>185721.053067518</v>
      </c>
    </row>
    <row r="616" customFormat="false" ht="13.8" hidden="false" customHeight="false" outlineLevel="0" collapsed="false">
      <c r="A616" s="39" t="s">
        <v>3264</v>
      </c>
      <c r="B616" s="0" t="n">
        <v>56298.02</v>
      </c>
      <c r="C616" s="0" t="n">
        <v>0</v>
      </c>
      <c r="D616" s="0" t="n">
        <v>0</v>
      </c>
      <c r="E616" s="0" t="n">
        <v>0</v>
      </c>
      <c r="F616" s="0" t="n">
        <v>0</v>
      </c>
      <c r="G616" s="0" t="n">
        <v>0</v>
      </c>
      <c r="H616" s="0" t="n">
        <v>0</v>
      </c>
      <c r="I616" s="0" t="n">
        <v>0</v>
      </c>
      <c r="J616" s="0" t="n">
        <v>0</v>
      </c>
      <c r="K616" s="0" t="n">
        <v>0</v>
      </c>
      <c r="L616" s="0" t="n">
        <v>56298.02</v>
      </c>
      <c r="M616" s="0" t="n">
        <v>-59830.61</v>
      </c>
      <c r="N616" s="0" t="n">
        <v>-3532.59</v>
      </c>
      <c r="O616" s="0" t="n">
        <v>56298.02</v>
      </c>
      <c r="P616" s="0" t="n">
        <v>-59830.61</v>
      </c>
      <c r="Q616" s="0" t="n">
        <v>-3532.59</v>
      </c>
      <c r="R616" s="0" t="n">
        <v>-3572.74562796608</v>
      </c>
      <c r="S616" s="0" t="n">
        <v>-3572.74562796608</v>
      </c>
    </row>
    <row r="617" customFormat="false" ht="13.8" hidden="false" customHeight="false" outlineLevel="0" collapsed="false">
      <c r="A617" s="39" t="s">
        <v>3268</v>
      </c>
      <c r="B617" s="0" t="n">
        <v>0</v>
      </c>
      <c r="C617" s="0" t="n">
        <v>0</v>
      </c>
      <c r="D617" s="0" t="n">
        <v>0</v>
      </c>
      <c r="E617" s="0" t="n">
        <v>930</v>
      </c>
      <c r="F617" s="0" t="n">
        <v>0</v>
      </c>
      <c r="G617" s="0" t="n">
        <v>324</v>
      </c>
      <c r="H617" s="0" t="n">
        <v>0</v>
      </c>
      <c r="I617" s="0" t="n">
        <v>726</v>
      </c>
      <c r="J617" s="0" t="n">
        <v>12051</v>
      </c>
      <c r="K617" s="0" t="n">
        <v>-3070.59</v>
      </c>
      <c r="L617" s="0" t="n">
        <v>14113.61</v>
      </c>
      <c r="M617" s="0" t="n">
        <v>-3070.59</v>
      </c>
      <c r="N617" s="0" t="n">
        <v>11043.02</v>
      </c>
      <c r="O617" s="0" t="n">
        <v>14113.61</v>
      </c>
      <c r="P617" s="0" t="n">
        <v>-3070.59</v>
      </c>
      <c r="Q617" s="0" t="n">
        <v>11043.02</v>
      </c>
      <c r="R617" s="0" t="n">
        <v>9441.86352360491</v>
      </c>
      <c r="S617" s="0" t="n">
        <v>9441.86352360491</v>
      </c>
    </row>
    <row r="618" customFormat="false" ht="13.8" hidden="false" customHeight="false" outlineLevel="0" collapsed="false">
      <c r="A618" s="39" t="s">
        <v>3273</v>
      </c>
      <c r="B618" s="0" t="n">
        <v>0</v>
      </c>
      <c r="C618" s="0" t="n">
        <v>0</v>
      </c>
      <c r="D618" s="0" t="n">
        <v>500</v>
      </c>
      <c r="E618" s="0" t="n">
        <v>0</v>
      </c>
      <c r="F618" s="0" t="n">
        <v>0</v>
      </c>
      <c r="G618" s="0" t="n">
        <v>27660</v>
      </c>
      <c r="H618" s="0" t="n">
        <v>0</v>
      </c>
      <c r="I618" s="0" t="n">
        <v>0</v>
      </c>
      <c r="J618" s="0" t="n">
        <v>0</v>
      </c>
      <c r="K618" s="0" t="n">
        <v>-70302.02</v>
      </c>
      <c r="L618" s="0" t="n">
        <v>28160</v>
      </c>
      <c r="M618" s="0" t="n">
        <v>-70302.02</v>
      </c>
      <c r="N618" s="0" t="n">
        <v>-42142.02</v>
      </c>
      <c r="O618" s="0" t="n">
        <v>28160</v>
      </c>
      <c r="P618" s="0" t="n">
        <v>-70302.02</v>
      </c>
      <c r="Q618" s="0" t="n">
        <v>-42142.02</v>
      </c>
      <c r="R618" s="0" t="n">
        <v>-42621.0564228113</v>
      </c>
      <c r="S618" s="0" t="n">
        <v>-42621.0564228113</v>
      </c>
    </row>
    <row r="619" customFormat="false" ht="13.8" hidden="false" customHeight="false" outlineLevel="0" collapsed="false">
      <c r="A619" s="39" t="s">
        <v>3276</v>
      </c>
      <c r="B619" s="0" t="n">
        <v>0</v>
      </c>
      <c r="C619" s="0" t="n">
        <v>0</v>
      </c>
      <c r="D619" s="0" t="n">
        <v>0</v>
      </c>
      <c r="E619" s="0" t="n">
        <v>0</v>
      </c>
      <c r="F619" s="0" t="n">
        <v>0</v>
      </c>
      <c r="G619" s="0" t="n">
        <v>0</v>
      </c>
      <c r="H619" s="0" t="n">
        <v>0</v>
      </c>
      <c r="I619" s="0" t="n">
        <v>0</v>
      </c>
      <c r="J619" s="0" t="n">
        <v>1490</v>
      </c>
      <c r="K619" s="0" t="n">
        <v>-270</v>
      </c>
      <c r="L619" s="0" t="n">
        <v>1490</v>
      </c>
      <c r="M619" s="0" t="n">
        <v>-270</v>
      </c>
      <c r="N619" s="0" t="n">
        <v>1220</v>
      </c>
      <c r="O619" s="0" t="n">
        <v>1490</v>
      </c>
      <c r="P619" s="0" t="n">
        <v>-270</v>
      </c>
      <c r="Q619" s="0" t="n">
        <v>1220</v>
      </c>
      <c r="R619" s="0" t="n">
        <v>1435.3697531897</v>
      </c>
      <c r="S619" s="0" t="n">
        <v>1435.3697531897</v>
      </c>
    </row>
    <row r="620" customFormat="false" ht="13.8" hidden="false" customHeight="false" outlineLevel="0" collapsed="false">
      <c r="A620" s="39" t="s">
        <v>3279</v>
      </c>
      <c r="B620" s="0" t="n">
        <v>2850</v>
      </c>
      <c r="C620" s="0" t="n">
        <v>0</v>
      </c>
      <c r="D620" s="0" t="n">
        <v>1009</v>
      </c>
      <c r="E620" s="0" t="n">
        <v>4010</v>
      </c>
      <c r="F620" s="0" t="n">
        <v>316</v>
      </c>
      <c r="G620" s="0" t="n">
        <v>1863</v>
      </c>
      <c r="H620" s="0" t="n">
        <v>1432</v>
      </c>
      <c r="I620" s="0" t="n">
        <v>625</v>
      </c>
      <c r="J620" s="0" t="n">
        <v>2046</v>
      </c>
      <c r="K620" s="0" t="n">
        <v>-12000</v>
      </c>
      <c r="L620" s="0" t="n">
        <v>20654.04</v>
      </c>
      <c r="M620" s="0" t="n">
        <v>-4287.53</v>
      </c>
      <c r="N620" s="0" t="n">
        <v>16366.51</v>
      </c>
      <c r="O620" s="0" t="n">
        <v>20654.04</v>
      </c>
      <c r="P620" s="0" t="n">
        <v>-4287.53</v>
      </c>
      <c r="Q620" s="0" t="n">
        <v>16272.51</v>
      </c>
      <c r="R620" s="0" t="n">
        <v>17450.5803736192</v>
      </c>
      <c r="S620" s="0" t="n">
        <v>17551.385630775</v>
      </c>
    </row>
    <row r="621" customFormat="false" ht="13.8" hidden="false" customHeight="false" outlineLevel="0" collapsed="false">
      <c r="A621" s="39" t="s">
        <v>3283</v>
      </c>
      <c r="B621" s="0" t="n">
        <v>289100</v>
      </c>
      <c r="C621" s="0" t="n">
        <v>54228</v>
      </c>
      <c r="D621" s="0" t="n">
        <v>8304</v>
      </c>
      <c r="E621" s="0" t="n">
        <v>90297</v>
      </c>
      <c r="F621" s="0" t="n">
        <v>516</v>
      </c>
      <c r="G621" s="0" t="n">
        <v>120802</v>
      </c>
      <c r="H621" s="0" t="n">
        <v>29421.5</v>
      </c>
      <c r="I621" s="0" t="n">
        <v>2245</v>
      </c>
      <c r="J621" s="0" t="n">
        <v>21921.25</v>
      </c>
      <c r="K621" s="0" t="n">
        <v>-59064</v>
      </c>
      <c r="L621" s="0" t="n">
        <v>619630</v>
      </c>
      <c r="M621" s="0" t="n">
        <v>-59064</v>
      </c>
      <c r="N621" s="0" t="n">
        <v>560565</v>
      </c>
      <c r="O621" s="0" t="n">
        <v>619729.12</v>
      </c>
      <c r="P621" s="0" t="n">
        <v>-59064.58</v>
      </c>
      <c r="Q621" s="0" t="n">
        <v>560664.54</v>
      </c>
      <c r="R621" s="0" t="n">
        <v>372996.959304991</v>
      </c>
      <c r="S621" s="0" t="n">
        <v>372930.737679259</v>
      </c>
    </row>
    <row r="622" customFormat="false" ht="13.8" hidden="false" customHeight="false" outlineLevel="0" collapsed="false">
      <c r="A622" s="39" t="s">
        <v>3286</v>
      </c>
      <c r="B622" s="0" t="n">
        <v>0</v>
      </c>
      <c r="C622" s="0" t="n">
        <v>0</v>
      </c>
      <c r="D622" s="0" t="n">
        <v>0</v>
      </c>
      <c r="E622" s="0" t="n">
        <v>0</v>
      </c>
      <c r="F622" s="0" t="n">
        <v>0</v>
      </c>
      <c r="G622" s="0" t="n">
        <v>0</v>
      </c>
      <c r="H622" s="0" t="n">
        <v>0</v>
      </c>
      <c r="I622" s="0" t="n">
        <v>0</v>
      </c>
      <c r="J622" s="0" t="n">
        <v>0</v>
      </c>
      <c r="K622" s="0" t="n">
        <v>0</v>
      </c>
      <c r="L622" s="0" t="n">
        <v>3924.99</v>
      </c>
      <c r="M622" s="0" t="n">
        <v>-5757.6</v>
      </c>
      <c r="N622" s="0" t="n">
        <v>3924.99</v>
      </c>
      <c r="O622" s="0" t="n">
        <v>3924.99</v>
      </c>
      <c r="P622" s="0" t="n">
        <v>-5757.6</v>
      </c>
      <c r="Q622" s="0" t="n">
        <v>-1832.61</v>
      </c>
      <c r="R622" s="0" t="n">
        <v>-1931.24134992211</v>
      </c>
      <c r="S622" s="0" t="n">
        <v>4136.23356089446</v>
      </c>
    </row>
    <row r="623" customFormat="false" ht="13.8" hidden="false" customHeight="false" outlineLevel="0" collapsed="false">
      <c r="A623" s="39" t="s">
        <v>3295</v>
      </c>
      <c r="B623" s="0" t="n">
        <v>53310</v>
      </c>
      <c r="C623" s="0" t="n">
        <v>7644.92</v>
      </c>
      <c r="D623" s="0" t="n">
        <v>0</v>
      </c>
      <c r="E623" s="0" t="n">
        <v>22176</v>
      </c>
      <c r="F623" s="0" t="n">
        <v>0</v>
      </c>
      <c r="G623" s="0" t="n">
        <v>82850</v>
      </c>
      <c r="H623" s="0" t="n">
        <v>0</v>
      </c>
      <c r="I623" s="0" t="n">
        <v>0</v>
      </c>
      <c r="J623" s="0" t="n">
        <v>6725</v>
      </c>
      <c r="K623" s="0" t="n">
        <v>0</v>
      </c>
      <c r="L623" s="0" t="n">
        <v>160761.62</v>
      </c>
      <c r="M623" s="0" t="n">
        <v>0</v>
      </c>
      <c r="N623" s="0" t="n">
        <v>160761.62</v>
      </c>
      <c r="O623" s="0" t="n">
        <v>160761.62</v>
      </c>
      <c r="P623" s="0" t="n">
        <v>0</v>
      </c>
      <c r="Q623" s="0" t="n">
        <v>160761.62</v>
      </c>
      <c r="R623" s="0" t="n">
        <v>162295.616746466</v>
      </c>
      <c r="S623" s="0" t="n">
        <v>162295.616746466</v>
      </c>
    </row>
    <row r="624" customFormat="false" ht="13.8" hidden="false" customHeight="false" outlineLevel="0" collapsed="false">
      <c r="A624" s="39" t="s">
        <v>3301</v>
      </c>
      <c r="B624" s="0" t="n">
        <v>0</v>
      </c>
      <c r="C624" s="0" t="n">
        <v>7326</v>
      </c>
      <c r="D624" s="0" t="n">
        <v>44176</v>
      </c>
      <c r="E624" s="0" t="n">
        <v>7044</v>
      </c>
      <c r="F624" s="0" t="n">
        <v>10000</v>
      </c>
      <c r="G624" s="0" t="n">
        <v>23284</v>
      </c>
      <c r="H624" s="0" t="n">
        <v>279</v>
      </c>
      <c r="I624" s="0" t="n">
        <v>1206</v>
      </c>
      <c r="J624" s="0" t="n">
        <v>4129</v>
      </c>
      <c r="K624" s="0" t="n">
        <v>-3622.05</v>
      </c>
      <c r="L624" s="0" t="n">
        <v>82768.78</v>
      </c>
      <c r="M624" s="0" t="n">
        <v>-3622.05</v>
      </c>
      <c r="N624" s="0" t="n">
        <v>80146.73</v>
      </c>
      <c r="O624" s="0" t="n">
        <v>82768.78</v>
      </c>
      <c r="P624" s="0" t="n">
        <v>-3622.05</v>
      </c>
      <c r="Q624" s="0" t="n">
        <v>79146.73</v>
      </c>
      <c r="R624" s="0" t="n">
        <v>80258.1392548477</v>
      </c>
      <c r="S624" s="0" t="n">
        <v>81272.1816449104</v>
      </c>
    </row>
    <row r="625" customFormat="false" ht="13.8" hidden="false" customHeight="false" outlineLevel="0" collapsed="false">
      <c r="A625" s="39" t="s">
        <v>3305</v>
      </c>
      <c r="B625" s="0" t="n">
        <v>3500</v>
      </c>
      <c r="C625" s="0" t="n">
        <v>0</v>
      </c>
      <c r="D625" s="0" t="n">
        <v>0</v>
      </c>
      <c r="E625" s="0" t="n">
        <v>467</v>
      </c>
      <c r="F625" s="0" t="n">
        <v>0</v>
      </c>
      <c r="G625" s="0" t="n">
        <v>0</v>
      </c>
      <c r="H625" s="0" t="n">
        <v>0</v>
      </c>
      <c r="I625" s="0" t="n">
        <v>125</v>
      </c>
      <c r="J625" s="0" t="n">
        <v>1908</v>
      </c>
      <c r="K625" s="0" t="n">
        <v>-3000</v>
      </c>
      <c r="L625" s="0" t="n">
        <v>6000</v>
      </c>
      <c r="M625" s="0" t="n">
        <v>-3000</v>
      </c>
      <c r="N625" s="0" t="n">
        <v>3000</v>
      </c>
      <c r="O625" s="0" t="n">
        <v>6000</v>
      </c>
      <c r="P625" s="0" t="n">
        <v>-3000</v>
      </c>
      <c r="Q625" s="0" t="n">
        <v>3000</v>
      </c>
      <c r="R625" s="0" t="n">
        <v>3518.42931048085</v>
      </c>
      <c r="S625" s="0" t="n">
        <v>3518.42931048085</v>
      </c>
    </row>
    <row r="626" customFormat="false" ht="13.8" hidden="false" customHeight="false" outlineLevel="0" collapsed="false">
      <c r="A626" s="39" t="s">
        <v>3311</v>
      </c>
      <c r="B626" s="0" t="n">
        <v>713272</v>
      </c>
      <c r="C626" s="0" t="n">
        <v>257</v>
      </c>
      <c r="D626" s="0" t="n">
        <v>588102</v>
      </c>
      <c r="E626" s="0" t="n">
        <v>75153</v>
      </c>
      <c r="F626" s="0" t="n">
        <v>1091170</v>
      </c>
      <c r="G626" s="0" t="n">
        <v>309927</v>
      </c>
      <c r="H626" s="0" t="n">
        <v>140320</v>
      </c>
      <c r="I626" s="0" t="n">
        <v>0</v>
      </c>
      <c r="J626" s="0" t="n">
        <v>55627</v>
      </c>
      <c r="K626" s="0" t="n">
        <v>-2619.51</v>
      </c>
      <c r="L626" s="0" t="n">
        <v>4507219.44</v>
      </c>
      <c r="M626" s="0" t="n">
        <v>-2619.51</v>
      </c>
      <c r="N626" s="0" t="n">
        <v>4504599.93</v>
      </c>
      <c r="O626" s="0" t="n">
        <v>4507219.44</v>
      </c>
      <c r="P626" s="0" t="n">
        <v>-2619.51</v>
      </c>
      <c r="Q626" s="0" t="n">
        <v>4504599.93</v>
      </c>
      <c r="R626" s="0" t="n">
        <v>4440303.05802814</v>
      </c>
      <c r="S626" s="0" t="n">
        <v>4440303.05802814</v>
      </c>
    </row>
    <row r="627" customFormat="false" ht="13.8" hidden="false" customHeight="false" outlineLevel="0" collapsed="false">
      <c r="A627" s="39" t="s">
        <v>3318</v>
      </c>
      <c r="B627" s="0" t="n">
        <v>71122</v>
      </c>
      <c r="C627" s="0" t="n">
        <v>400</v>
      </c>
      <c r="D627" s="0" t="n">
        <v>87</v>
      </c>
      <c r="E627" s="0" t="n">
        <v>29452</v>
      </c>
      <c r="F627" s="0" t="n">
        <v>0</v>
      </c>
      <c r="G627" s="0" t="n">
        <v>1645</v>
      </c>
      <c r="H627" s="0" t="n">
        <v>0</v>
      </c>
      <c r="I627" s="0" t="n">
        <v>325</v>
      </c>
      <c r="J627" s="0" t="n">
        <v>3850</v>
      </c>
      <c r="K627" s="0" t="n">
        <v>-5452.11</v>
      </c>
      <c r="L627" s="0" t="n">
        <v>100875.88</v>
      </c>
      <c r="M627" s="0" t="n">
        <v>-5452.11</v>
      </c>
      <c r="N627" s="0" t="n">
        <v>49378.07</v>
      </c>
      <c r="O627" s="0" t="n">
        <v>100875.88</v>
      </c>
      <c r="P627" s="0" t="n">
        <v>-5452.11</v>
      </c>
      <c r="Q627" s="0" t="n">
        <v>49378.07</v>
      </c>
      <c r="R627" s="0" t="n">
        <v>32850.0710359692</v>
      </c>
      <c r="S627" s="0" t="n">
        <v>32850.0710359692</v>
      </c>
    </row>
    <row r="628" customFormat="false" ht="13.8" hidden="false" customHeight="false" outlineLevel="0" collapsed="false">
      <c r="A628" s="39" t="s">
        <v>3324</v>
      </c>
      <c r="B628" s="0" t="n">
        <v>104251</v>
      </c>
      <c r="C628" s="0" t="n">
        <v>0</v>
      </c>
      <c r="D628" s="0" t="n">
        <v>11196</v>
      </c>
      <c r="E628" s="0" t="n">
        <v>26632</v>
      </c>
      <c r="F628" s="0" t="n">
        <v>35712</v>
      </c>
      <c r="G628" s="0" t="n">
        <v>611</v>
      </c>
      <c r="H628" s="0" t="n">
        <v>1310</v>
      </c>
      <c r="I628" s="0" t="n">
        <v>1836</v>
      </c>
      <c r="J628" s="0" t="n">
        <v>12718</v>
      </c>
      <c r="K628" s="0" t="n">
        <v>-22367</v>
      </c>
      <c r="L628" s="0" t="n">
        <v>195011.815</v>
      </c>
      <c r="M628" s="0" t="n">
        <v>-21175.61</v>
      </c>
      <c r="N628" s="0" t="n">
        <v>173836.205</v>
      </c>
      <c r="O628" s="0" t="n">
        <v>208369.015</v>
      </c>
      <c r="P628" s="0" t="n">
        <v>-25877.96</v>
      </c>
      <c r="Q628" s="0" t="n">
        <v>186509.055</v>
      </c>
      <c r="R628" s="0" t="n">
        <v>202903.296635443</v>
      </c>
      <c r="S628" s="0" t="n">
        <v>189116.49661779</v>
      </c>
    </row>
    <row r="629" customFormat="false" ht="13.8" hidden="false" customHeight="false" outlineLevel="0" collapsed="false">
      <c r="A629" s="39" t="s">
        <v>3327</v>
      </c>
      <c r="B629" s="0" t="n">
        <v>268952</v>
      </c>
      <c r="C629" s="0" t="n">
        <v>19231</v>
      </c>
      <c r="D629" s="0" t="n">
        <v>5275</v>
      </c>
      <c r="E629" s="0" t="n">
        <v>45362</v>
      </c>
      <c r="F629" s="0" t="n">
        <v>0</v>
      </c>
      <c r="G629" s="0" t="n">
        <v>12826</v>
      </c>
      <c r="H629" s="0" t="n">
        <v>0</v>
      </c>
      <c r="I629" s="0" t="n">
        <v>2167</v>
      </c>
      <c r="J629" s="0" t="n">
        <v>10554</v>
      </c>
      <c r="K629" s="0" t="n">
        <v>-4635</v>
      </c>
      <c r="L629" s="0" t="n">
        <v>288357.43</v>
      </c>
      <c r="M629" s="0" t="n">
        <v>-3558.18</v>
      </c>
      <c r="N629" s="0" t="n">
        <v>284799.24</v>
      </c>
      <c r="O629" s="0" t="n">
        <v>288357.43</v>
      </c>
      <c r="P629" s="0" t="n">
        <v>-3558.18</v>
      </c>
      <c r="Q629" s="0" t="n">
        <v>284799.24</v>
      </c>
      <c r="R629" s="0" t="n">
        <v>217812.306826908</v>
      </c>
      <c r="S629" s="0" t="n">
        <v>217812.306826908</v>
      </c>
    </row>
    <row r="630" customFormat="false" ht="13.8" hidden="false" customHeight="false" outlineLevel="0" collapsed="false">
      <c r="A630" s="39" t="s">
        <v>3332</v>
      </c>
      <c r="B630" s="0" t="n">
        <v>74273</v>
      </c>
      <c r="C630" s="0" t="n">
        <v>82604.25</v>
      </c>
      <c r="D630" s="0" t="n">
        <v>40116</v>
      </c>
      <c r="E630" s="0" t="n">
        <v>321721</v>
      </c>
      <c r="F630" s="0" t="n">
        <v>95172.75</v>
      </c>
      <c r="G630" s="0" t="n">
        <v>45761.8</v>
      </c>
      <c r="H630" s="0" t="n">
        <v>2450</v>
      </c>
      <c r="I630" s="0" t="n">
        <v>0</v>
      </c>
      <c r="J630" s="0" t="n">
        <v>12712.16</v>
      </c>
      <c r="K630" s="0" t="n">
        <v>-1099.17</v>
      </c>
      <c r="L630" s="0" t="n">
        <v>669775.16</v>
      </c>
      <c r="M630" s="0" t="n">
        <v>-1099.17</v>
      </c>
      <c r="N630" s="0" t="n">
        <v>668675.99</v>
      </c>
      <c r="O630" s="0" t="n">
        <v>669775.16</v>
      </c>
      <c r="P630" s="0" t="n">
        <v>-1099.17</v>
      </c>
      <c r="Q630" s="0" t="n">
        <v>668675.99</v>
      </c>
      <c r="R630" s="0" t="n">
        <v>686998.073990048</v>
      </c>
      <c r="S630" s="0" t="n">
        <v>686998.073990048</v>
      </c>
    </row>
    <row r="631" customFormat="false" ht="13.8" hidden="false" customHeight="false" outlineLevel="0" collapsed="false">
      <c r="A631" s="39" t="s">
        <v>3336</v>
      </c>
      <c r="B631" s="0" t="n">
        <v>60405</v>
      </c>
      <c r="C631" s="0" t="n">
        <v>47691</v>
      </c>
      <c r="D631" s="0" t="n">
        <v>1912</v>
      </c>
      <c r="E631" s="0" t="n">
        <v>97054</v>
      </c>
      <c r="F631" s="0" t="n">
        <v>2368</v>
      </c>
      <c r="G631" s="0" t="n">
        <v>80303</v>
      </c>
      <c r="H631" s="0" t="n">
        <v>147</v>
      </c>
      <c r="I631" s="0" t="n">
        <v>2684</v>
      </c>
      <c r="J631" s="0" t="n">
        <v>4034</v>
      </c>
      <c r="K631" s="0" t="n">
        <v>-650</v>
      </c>
      <c r="L631" s="0" t="n">
        <v>296642.04</v>
      </c>
      <c r="M631" s="0" t="n">
        <v>-650</v>
      </c>
      <c r="N631" s="0" t="n">
        <v>287780.4</v>
      </c>
      <c r="O631" s="0" t="n">
        <v>288430.4</v>
      </c>
      <c r="P631" s="0" t="n">
        <v>-656</v>
      </c>
      <c r="Q631" s="0" t="n">
        <v>287780.4</v>
      </c>
      <c r="R631" s="0" t="n">
        <v>165022.237976921</v>
      </c>
      <c r="S631" s="0" t="n">
        <v>165022.237976921</v>
      </c>
    </row>
    <row r="632" customFormat="false" ht="13.8" hidden="false" customHeight="false" outlineLevel="0" collapsed="false">
      <c r="A632" s="39" t="s">
        <v>3341</v>
      </c>
      <c r="B632" s="0" t="n">
        <v>38725</v>
      </c>
      <c r="C632" s="0" t="n">
        <v>0</v>
      </c>
      <c r="D632" s="0" t="n">
        <v>24883</v>
      </c>
      <c r="E632" s="0" t="n">
        <v>18515</v>
      </c>
      <c r="F632" s="0" t="n">
        <v>153612.5</v>
      </c>
      <c r="G632" s="0" t="n">
        <v>220149.5</v>
      </c>
      <c r="H632" s="0" t="n">
        <v>132007</v>
      </c>
      <c r="I632" s="0" t="n">
        <v>1996</v>
      </c>
      <c r="J632" s="0" t="n">
        <v>14150</v>
      </c>
      <c r="K632" s="0" t="n">
        <v>-75238.97</v>
      </c>
      <c r="L632" s="0" t="n">
        <v>604038.02</v>
      </c>
      <c r="M632" s="0" t="n">
        <v>-75238.97</v>
      </c>
      <c r="N632" s="0" t="n">
        <v>528899.05</v>
      </c>
      <c r="O632" s="0" t="n">
        <v>607296.02</v>
      </c>
      <c r="P632" s="0" t="n">
        <v>-75638.97</v>
      </c>
      <c r="Q632" s="0" t="n">
        <v>531657.05</v>
      </c>
      <c r="R632" s="0" t="n">
        <v>546224.740884192</v>
      </c>
      <c r="S632" s="0" t="n">
        <v>543391.170191659</v>
      </c>
    </row>
    <row r="633" customFormat="false" ht="13.8" hidden="false" customHeight="false" outlineLevel="0" collapsed="false">
      <c r="A633" s="39" t="s">
        <v>3344</v>
      </c>
      <c r="B633" s="0" t="n">
        <v>12000</v>
      </c>
      <c r="C633" s="0" t="n">
        <v>5238</v>
      </c>
      <c r="D633" s="0" t="n">
        <v>2469</v>
      </c>
      <c r="E633" s="0" t="n">
        <v>35392</v>
      </c>
      <c r="F633" s="0" t="n">
        <v>4102.2</v>
      </c>
      <c r="G633" s="0" t="n">
        <v>26029.35</v>
      </c>
      <c r="H633" s="0" t="n">
        <v>2424.9</v>
      </c>
      <c r="I633" s="0" t="n">
        <v>252</v>
      </c>
      <c r="J633" s="0" t="n">
        <v>4720</v>
      </c>
      <c r="K633" s="0" t="n">
        <v>-14639.67</v>
      </c>
      <c r="L633" s="0" t="n">
        <v>100148.57</v>
      </c>
      <c r="M633" s="0" t="n">
        <v>-14639.67</v>
      </c>
      <c r="N633" s="0" t="n">
        <v>85503.94</v>
      </c>
      <c r="O633" s="0" t="n">
        <v>100143.57</v>
      </c>
      <c r="P633" s="0" t="n">
        <v>-14639.63</v>
      </c>
      <c r="Q633" s="0" t="n">
        <v>85503.94</v>
      </c>
      <c r="R633" s="0" t="n">
        <v>69574.5399741171</v>
      </c>
      <c r="S633" s="0" t="n">
        <v>69574.5399741171</v>
      </c>
    </row>
    <row r="634" customFormat="false" ht="13.8" hidden="false" customHeight="false" outlineLevel="0" collapsed="false">
      <c r="A634" s="39" t="s">
        <v>3349</v>
      </c>
      <c r="B634" s="0" t="n">
        <v>33450</v>
      </c>
      <c r="C634" s="0" t="n">
        <v>3812</v>
      </c>
      <c r="D634" s="0" t="n">
        <v>0</v>
      </c>
      <c r="E634" s="0" t="n">
        <v>1810</v>
      </c>
      <c r="F634" s="0" t="n">
        <v>2312</v>
      </c>
      <c r="G634" s="0" t="n">
        <v>32187</v>
      </c>
      <c r="H634" s="0" t="n">
        <v>0</v>
      </c>
      <c r="I634" s="0" t="n">
        <v>635</v>
      </c>
      <c r="J634" s="0" t="n">
        <v>5286</v>
      </c>
      <c r="K634" s="0" t="n">
        <v>-5610.6</v>
      </c>
      <c r="L634" s="0" t="n">
        <v>79800.68</v>
      </c>
      <c r="M634" s="0" t="n">
        <v>-5610.6</v>
      </c>
      <c r="N634" s="0" t="n">
        <v>74190.08</v>
      </c>
      <c r="O634" s="0" t="n">
        <v>79775.65</v>
      </c>
      <c r="P634" s="0" t="n">
        <v>-5460.6</v>
      </c>
      <c r="Q634" s="0" t="n">
        <v>74315.08</v>
      </c>
      <c r="R634" s="0" t="n">
        <v>71309.7538287486</v>
      </c>
      <c r="S634" s="0" t="n">
        <v>71189.8088696825</v>
      </c>
    </row>
    <row r="635" customFormat="false" ht="13.8" hidden="false" customHeight="false" outlineLevel="0" collapsed="false">
      <c r="A635" s="39" t="s">
        <v>3354</v>
      </c>
      <c r="B635" s="0" t="n">
        <v>67732</v>
      </c>
      <c r="C635" s="0" t="n">
        <v>38914</v>
      </c>
      <c r="D635" s="0" t="n">
        <v>7896</v>
      </c>
      <c r="E635" s="0" t="n">
        <v>107322</v>
      </c>
      <c r="F635" s="0" t="n">
        <v>27346</v>
      </c>
      <c r="G635" s="0" t="n">
        <v>94939</v>
      </c>
      <c r="H635" s="0" t="n">
        <v>3000</v>
      </c>
      <c r="I635" s="0" t="n">
        <v>1524</v>
      </c>
      <c r="J635" s="0" t="n">
        <v>9662</v>
      </c>
      <c r="K635" s="0" t="n">
        <v>-3588.24</v>
      </c>
      <c r="L635" s="0" t="n">
        <v>400086.89</v>
      </c>
      <c r="M635" s="0" t="n">
        <v>-3588.24</v>
      </c>
      <c r="N635" s="0" t="n">
        <v>396498.65</v>
      </c>
      <c r="O635" s="0" t="n">
        <v>399909.62</v>
      </c>
      <c r="P635" s="0" t="n">
        <v>-3370.71</v>
      </c>
      <c r="Q635" s="0" t="n">
        <v>396538.91</v>
      </c>
      <c r="R635" s="0" t="n">
        <v>327404.56837194</v>
      </c>
      <c r="S635" s="0" t="n">
        <v>327371.327477818</v>
      </c>
    </row>
    <row r="636" customFormat="false" ht="13.8" hidden="false" customHeight="false" outlineLevel="0" collapsed="false">
      <c r="A636" s="39" t="s">
        <v>3359</v>
      </c>
      <c r="B636" s="0" t="n">
        <v>1283985</v>
      </c>
      <c r="C636" s="0" t="n">
        <v>84375</v>
      </c>
      <c r="D636" s="0" t="n">
        <v>25093</v>
      </c>
      <c r="E636" s="0" t="n">
        <v>37976</v>
      </c>
      <c r="F636" s="0" t="n">
        <v>96760</v>
      </c>
      <c r="G636" s="0" t="n">
        <v>302764</v>
      </c>
      <c r="H636" s="0" t="n">
        <v>25064</v>
      </c>
      <c r="I636" s="0" t="n">
        <v>300</v>
      </c>
      <c r="J636" s="0" t="n">
        <v>113542</v>
      </c>
      <c r="K636" s="0" t="n">
        <v>-156318.72</v>
      </c>
      <c r="L636" s="0" t="n">
        <v>1815085</v>
      </c>
      <c r="M636" s="0" t="n">
        <v>-156318.72</v>
      </c>
      <c r="N636" s="0" t="n">
        <v>1730425.64</v>
      </c>
      <c r="O636" s="0" t="n">
        <v>1817475</v>
      </c>
      <c r="P636" s="0" t="n">
        <v>-37899.01</v>
      </c>
      <c r="Q636" s="0" t="n">
        <v>1719575.99</v>
      </c>
      <c r="R636" s="0" t="n">
        <v>1038023.34178829</v>
      </c>
      <c r="S636" s="0" t="n">
        <v>1044572.74118426</v>
      </c>
    </row>
    <row r="637" customFormat="false" ht="13.8" hidden="false" customHeight="false" outlineLevel="0" collapsed="false">
      <c r="A637" s="39" t="s">
        <v>3368</v>
      </c>
      <c r="B637" s="0" t="n">
        <v>89450</v>
      </c>
      <c r="C637" s="0" t="n">
        <v>585</v>
      </c>
      <c r="D637" s="0" t="n">
        <v>9724</v>
      </c>
      <c r="E637" s="0" t="n">
        <v>137640</v>
      </c>
      <c r="F637" s="0" t="n">
        <v>5020</v>
      </c>
      <c r="G637" s="0" t="n">
        <v>75926</v>
      </c>
      <c r="H637" s="0" t="n">
        <v>198</v>
      </c>
      <c r="I637" s="0" t="n">
        <v>2272</v>
      </c>
      <c r="J637" s="0" t="n">
        <v>13480</v>
      </c>
      <c r="K637" s="0" t="n">
        <v>-44541.04</v>
      </c>
      <c r="L637" s="0" t="n">
        <v>350602.44</v>
      </c>
      <c r="M637" s="0" t="n">
        <v>-44541.04</v>
      </c>
      <c r="N637" s="0" t="n">
        <v>306061.4</v>
      </c>
      <c r="O637" s="0" t="n">
        <v>348060.7</v>
      </c>
      <c r="P637" s="0" t="n">
        <v>-44541.04</v>
      </c>
      <c r="Q637" s="0" t="n">
        <v>303519.66</v>
      </c>
      <c r="R637" s="0" t="n">
        <v>355970.822683727</v>
      </c>
      <c r="S637" s="0" t="n">
        <v>358951.800188934</v>
      </c>
    </row>
    <row r="638" customFormat="false" ht="13.8" hidden="false" customHeight="false" outlineLevel="0" collapsed="false">
      <c r="A638" s="39" t="s">
        <v>3370</v>
      </c>
      <c r="B638" s="0" t="n">
        <v>26002</v>
      </c>
      <c r="C638" s="0" t="n">
        <v>20525</v>
      </c>
      <c r="D638" s="0" t="n">
        <v>74460</v>
      </c>
      <c r="E638" s="0" t="n">
        <v>109167</v>
      </c>
      <c r="F638" s="0" t="n">
        <v>195932</v>
      </c>
      <c r="G638" s="0" t="n">
        <v>43474</v>
      </c>
      <c r="H638" s="0" t="n">
        <v>31692</v>
      </c>
      <c r="I638" s="0" t="n">
        <v>870</v>
      </c>
      <c r="J638" s="0" t="n">
        <v>17870</v>
      </c>
      <c r="K638" s="0" t="n">
        <v>-4408.45</v>
      </c>
      <c r="L638" s="0" t="n">
        <v>442334.01</v>
      </c>
      <c r="M638" s="0" t="n">
        <v>-4408.45</v>
      </c>
      <c r="N638" s="0" t="n">
        <v>437925.56</v>
      </c>
      <c r="O638" s="0" t="n">
        <v>442334.01</v>
      </c>
      <c r="P638" s="0" t="n">
        <v>-4408.45</v>
      </c>
      <c r="Q638" s="0" t="n">
        <v>437925.56</v>
      </c>
      <c r="R638" s="0" t="n">
        <v>441138.544149299</v>
      </c>
      <c r="S638" s="0" t="n">
        <v>441138.544149299</v>
      </c>
    </row>
    <row r="639" customFormat="false" ht="13.8" hidden="false" customHeight="false" outlineLevel="0" collapsed="false">
      <c r="A639" s="39" t="s">
        <v>3373</v>
      </c>
      <c r="B639" s="0" t="n">
        <v>77438</v>
      </c>
      <c r="C639" s="0" t="n">
        <v>0</v>
      </c>
      <c r="D639" s="0" t="n">
        <v>0</v>
      </c>
      <c r="E639" s="0" t="n">
        <v>617</v>
      </c>
      <c r="F639" s="0" t="n">
        <v>0</v>
      </c>
      <c r="G639" s="0" t="n">
        <v>7183</v>
      </c>
      <c r="H639" s="0" t="n">
        <v>0</v>
      </c>
      <c r="I639" s="0" t="n">
        <v>180</v>
      </c>
      <c r="J639" s="0" t="n">
        <v>1911</v>
      </c>
      <c r="K639" s="0" t="n">
        <v>-15004.88</v>
      </c>
      <c r="L639" s="0" t="n">
        <v>86637.87</v>
      </c>
      <c r="M639" s="0" t="n">
        <v>-15004.88</v>
      </c>
      <c r="N639" s="0" t="n">
        <v>71632.99</v>
      </c>
      <c r="O639" s="0" t="n">
        <v>86638.87</v>
      </c>
      <c r="P639" s="0" t="n">
        <v>-15004.88</v>
      </c>
      <c r="Q639" s="0" t="n">
        <v>71633.99</v>
      </c>
      <c r="R639" s="0" t="n">
        <v>68737.0879863285</v>
      </c>
      <c r="S639" s="0" t="n">
        <v>68736.1284266559</v>
      </c>
    </row>
    <row r="640" customFormat="false" ht="13.8" hidden="false" customHeight="false" outlineLevel="0" collapsed="false">
      <c r="A640" s="39" t="s">
        <v>3378</v>
      </c>
      <c r="B640" s="0" t="n">
        <v>303013</v>
      </c>
      <c r="C640" s="0" t="n">
        <v>91169</v>
      </c>
      <c r="D640" s="0" t="n">
        <v>85446</v>
      </c>
      <c r="E640" s="0" t="n">
        <v>430889.45</v>
      </c>
      <c r="F640" s="0" t="n">
        <v>2632</v>
      </c>
      <c r="G640" s="0" t="n">
        <v>79429</v>
      </c>
      <c r="H640" s="0" t="n">
        <v>1391</v>
      </c>
      <c r="I640" s="0" t="n">
        <v>7820</v>
      </c>
      <c r="J640" s="0" t="n">
        <v>13536</v>
      </c>
      <c r="K640" s="0" t="n">
        <v>-14730.53</v>
      </c>
      <c r="L640" s="0" t="n">
        <v>1033272.45</v>
      </c>
      <c r="M640" s="0" t="n">
        <v>-14730.53</v>
      </c>
      <c r="N640" s="0" t="n">
        <v>291910.36</v>
      </c>
      <c r="O640" s="0" t="n">
        <v>292045.39</v>
      </c>
      <c r="P640" s="0" t="n">
        <v>-470.97</v>
      </c>
      <c r="Q640" s="0" t="n">
        <v>292374.62</v>
      </c>
      <c r="R640" s="0" t="n">
        <v>280550.894622921</v>
      </c>
      <c r="S640" s="0" t="n">
        <v>280105.409449352</v>
      </c>
    </row>
    <row r="641" customFormat="false" ht="13.8" hidden="false" customHeight="false" outlineLevel="0" collapsed="false">
      <c r="A641" s="39" t="s">
        <v>3381</v>
      </c>
      <c r="B641" s="0" t="n">
        <v>70250</v>
      </c>
      <c r="C641" s="0" t="n">
        <v>0</v>
      </c>
      <c r="D641" s="0" t="n">
        <v>0</v>
      </c>
      <c r="E641" s="0" t="n">
        <v>4935</v>
      </c>
      <c r="F641" s="0" t="n">
        <v>2450</v>
      </c>
      <c r="G641" s="0" t="n">
        <v>2</v>
      </c>
      <c r="H641" s="0" t="n">
        <v>0</v>
      </c>
      <c r="I641" s="0" t="n">
        <v>4500</v>
      </c>
      <c r="J641" s="0" t="n">
        <v>1581</v>
      </c>
      <c r="K641" s="0" t="n">
        <v>-50436.5</v>
      </c>
      <c r="L641" s="0" t="n">
        <v>83720.59</v>
      </c>
      <c r="M641" s="0" t="n">
        <v>-50436.5</v>
      </c>
      <c r="N641" s="0" t="n">
        <v>33284.09</v>
      </c>
      <c r="O641" s="0" t="n">
        <v>83720.59</v>
      </c>
      <c r="P641" s="0" t="n">
        <v>-50436.5</v>
      </c>
      <c r="Q641" s="0" t="n">
        <v>33284.09</v>
      </c>
      <c r="R641" s="0" t="n">
        <v>33751.4781746622</v>
      </c>
      <c r="S641" s="0" t="n">
        <v>33751.4781746622</v>
      </c>
    </row>
    <row r="642" customFormat="false" ht="13.8" hidden="false" customHeight="false" outlineLevel="0" collapsed="false">
      <c r="A642" s="39" t="s">
        <v>3388</v>
      </c>
      <c r="B642" s="0" t="n">
        <v>68100</v>
      </c>
      <c r="C642" s="0" t="n">
        <v>18726</v>
      </c>
      <c r="D642" s="0" t="n">
        <v>25276</v>
      </c>
      <c r="E642" s="0" t="n">
        <v>113318</v>
      </c>
      <c r="F642" s="0" t="n">
        <v>0</v>
      </c>
      <c r="G642" s="0" t="n">
        <v>1750</v>
      </c>
      <c r="H642" s="0" t="n">
        <v>0</v>
      </c>
      <c r="I642" s="0" t="n">
        <v>22909</v>
      </c>
      <c r="J642" s="0" t="n">
        <v>16390</v>
      </c>
      <c r="K642" s="0" t="n">
        <v>-146438.39</v>
      </c>
      <c r="L642" s="0" t="n">
        <v>266480.77</v>
      </c>
      <c r="M642" s="0" t="n">
        <v>-146438.39</v>
      </c>
      <c r="N642" s="0" t="n">
        <v>120042.38</v>
      </c>
      <c r="O642" s="0" t="n">
        <v>266560.9</v>
      </c>
      <c r="P642" s="0" t="n">
        <v>-149109.4</v>
      </c>
      <c r="Q642" s="0" t="n">
        <v>117451.5</v>
      </c>
      <c r="R642" s="0" t="n">
        <v>117793.214463569</v>
      </c>
      <c r="S642" s="0" t="n">
        <v>120391.632393433</v>
      </c>
    </row>
    <row r="643" customFormat="false" ht="13.8" hidden="false" customHeight="false" outlineLevel="0" collapsed="false">
      <c r="A643" s="39" t="s">
        <v>3397</v>
      </c>
      <c r="B643" s="0" t="n">
        <v>84319</v>
      </c>
      <c r="C643" s="0" t="n">
        <v>33540</v>
      </c>
      <c r="D643" s="0" t="n">
        <v>5490</v>
      </c>
      <c r="E643" s="0" t="n">
        <v>131194</v>
      </c>
      <c r="F643" s="0" t="n">
        <v>172739</v>
      </c>
      <c r="G643" s="0" t="n">
        <v>74863</v>
      </c>
      <c r="H643" s="0" t="n">
        <v>24775</v>
      </c>
      <c r="I643" s="0" t="n">
        <v>4808</v>
      </c>
      <c r="J643" s="0" t="n">
        <v>19086</v>
      </c>
      <c r="K643" s="0" t="n">
        <v>-315</v>
      </c>
      <c r="L643" s="0" t="n">
        <v>550310.2</v>
      </c>
      <c r="M643" s="0" t="n">
        <v>-315</v>
      </c>
      <c r="N643" s="0" t="n">
        <v>549995.2</v>
      </c>
      <c r="O643" s="0" t="n">
        <v>259465.66</v>
      </c>
      <c r="P643" s="0" t="n">
        <v>-318</v>
      </c>
      <c r="Q643" s="0" t="n">
        <v>259160.66</v>
      </c>
      <c r="R643" s="0" t="n">
        <v>265722.302644072</v>
      </c>
      <c r="S643" s="0" t="n">
        <v>563920.430620863</v>
      </c>
    </row>
    <row r="644" customFormat="false" ht="13.8" hidden="false" customHeight="false" outlineLevel="0" collapsed="false">
      <c r="A644" s="39" t="s">
        <v>3399</v>
      </c>
      <c r="B644" s="0" t="n">
        <v>5410</v>
      </c>
      <c r="C644" s="0" t="n">
        <v>0</v>
      </c>
      <c r="D644" s="0" t="n">
        <v>112696</v>
      </c>
      <c r="E644" s="0" t="n">
        <v>78834</v>
      </c>
      <c r="F644" s="0" t="n">
        <v>28734</v>
      </c>
      <c r="G644" s="0" t="n">
        <v>28152</v>
      </c>
      <c r="H644" s="0" t="n">
        <v>3915</v>
      </c>
      <c r="I644" s="0" t="n">
        <v>593</v>
      </c>
      <c r="J644" s="0" t="n">
        <v>10417</v>
      </c>
      <c r="K644" s="0" t="n">
        <v>-18100.16</v>
      </c>
      <c r="L644" s="0" t="n">
        <v>284069.46</v>
      </c>
      <c r="M644" s="0" t="n">
        <v>-18100.16</v>
      </c>
      <c r="N644" s="0" t="n">
        <v>265969.3</v>
      </c>
      <c r="O644" s="0" t="n">
        <v>284069.46</v>
      </c>
      <c r="P644" s="0" t="n">
        <v>-18100.16</v>
      </c>
      <c r="Q644" s="0" t="n">
        <v>265969.3</v>
      </c>
      <c r="R644" s="0" t="n">
        <v>256257.121277638</v>
      </c>
      <c r="S644" s="0" t="n">
        <v>256257.121277638</v>
      </c>
    </row>
    <row r="645" customFormat="false" ht="13.8" hidden="false" customHeight="false" outlineLevel="0" collapsed="false">
      <c r="A645" s="39" t="s">
        <v>3403</v>
      </c>
      <c r="B645" s="0" t="n">
        <v>108745</v>
      </c>
      <c r="C645" s="0" t="n">
        <v>71687</v>
      </c>
      <c r="D645" s="0" t="n">
        <v>49947</v>
      </c>
      <c r="E645" s="0" t="n">
        <v>414262</v>
      </c>
      <c r="F645" s="0" t="n">
        <v>62573</v>
      </c>
      <c r="G645" s="0" t="n">
        <v>906717</v>
      </c>
      <c r="H645" s="0" t="n">
        <v>25068</v>
      </c>
      <c r="I645" s="0" t="n">
        <v>5667</v>
      </c>
      <c r="J645" s="0" t="n">
        <v>23917</v>
      </c>
      <c r="K645" s="0" t="n">
        <v>-21311.95</v>
      </c>
      <c r="L645" s="0" t="n">
        <v>1697365.55</v>
      </c>
      <c r="M645" s="0" t="n">
        <v>-21311.95</v>
      </c>
      <c r="N645" s="0" t="n">
        <v>1656053.6</v>
      </c>
      <c r="O645" s="0" t="n">
        <v>1676833</v>
      </c>
      <c r="P645" s="0" t="n">
        <v>-21312</v>
      </c>
      <c r="Q645" s="0" t="n">
        <v>1655521</v>
      </c>
      <c r="R645" s="0" t="n">
        <v>1205349.16137516</v>
      </c>
      <c r="S645" s="0" t="n">
        <v>1205736.93595691</v>
      </c>
    </row>
    <row r="646" customFormat="false" ht="13.8" hidden="false" customHeight="false" outlineLevel="0" collapsed="false">
      <c r="A646" s="39" t="s">
        <v>3409</v>
      </c>
      <c r="B646" s="0" t="n">
        <v>42030</v>
      </c>
      <c r="C646" s="0" t="n">
        <v>0</v>
      </c>
      <c r="D646" s="0" t="n">
        <v>0</v>
      </c>
      <c r="E646" s="0" t="n">
        <v>5070</v>
      </c>
      <c r="F646" s="0" t="n">
        <v>0</v>
      </c>
      <c r="G646" s="0" t="n">
        <v>0</v>
      </c>
      <c r="H646" s="0" t="n">
        <v>0</v>
      </c>
      <c r="I646" s="0" t="n">
        <v>80</v>
      </c>
      <c r="J646" s="0" t="n">
        <v>2416</v>
      </c>
      <c r="K646" s="0" t="n">
        <v>-700</v>
      </c>
      <c r="L646" s="0" t="n">
        <v>49601.7</v>
      </c>
      <c r="M646" s="0" t="n">
        <v>-700</v>
      </c>
      <c r="N646" s="0" t="n">
        <v>48901.72</v>
      </c>
      <c r="O646" s="0" t="n">
        <v>49601.72</v>
      </c>
      <c r="P646" s="0" t="n">
        <v>-700</v>
      </c>
      <c r="Q646" s="0" t="n">
        <v>48901.72</v>
      </c>
      <c r="R646" s="0" t="n">
        <v>50241.6535918997</v>
      </c>
      <c r="S646" s="0" t="n">
        <v>50241.6535918997</v>
      </c>
    </row>
    <row r="647" customFormat="false" ht="13.8" hidden="false" customHeight="false" outlineLevel="0" collapsed="false">
      <c r="A647" s="39" t="s">
        <v>3411</v>
      </c>
      <c r="B647" s="0" t="n">
        <v>192797</v>
      </c>
      <c r="C647" s="0" t="n">
        <v>323337.25</v>
      </c>
      <c r="D647" s="0" t="n">
        <v>404708.288</v>
      </c>
      <c r="E647" s="0" t="n">
        <v>72287.54</v>
      </c>
      <c r="F647" s="0" t="n">
        <v>127558.98</v>
      </c>
      <c r="G647" s="0" t="n">
        <v>338183.76</v>
      </c>
      <c r="H647" s="0" t="n">
        <v>25041.9</v>
      </c>
      <c r="I647" s="0" t="n">
        <v>14878.8</v>
      </c>
      <c r="J647" s="0" t="n">
        <v>184487.52</v>
      </c>
      <c r="K647" s="0" t="n">
        <v>-4820.59</v>
      </c>
      <c r="L647" s="0" t="n">
        <v>1413820.62</v>
      </c>
      <c r="M647" s="0" t="n">
        <v>-46386.31</v>
      </c>
      <c r="N647" s="0" t="n">
        <v>1367434.31</v>
      </c>
      <c r="O647" s="0" t="n">
        <v>1414580.62</v>
      </c>
      <c r="P647" s="0" t="n">
        <v>-47451.31</v>
      </c>
      <c r="Q647" s="0" t="n">
        <v>1367129.31</v>
      </c>
      <c r="R647" s="0" t="n">
        <v>1382669.73103779</v>
      </c>
      <c r="S647" s="0" t="n">
        <v>1382978.19803128</v>
      </c>
    </row>
    <row r="648" customFormat="false" ht="13.8" hidden="false" customHeight="false" outlineLevel="0" collapsed="false">
      <c r="A648" s="39" t="s">
        <v>3415</v>
      </c>
      <c r="B648" s="0" t="n">
        <v>0</v>
      </c>
      <c r="C648" s="0" t="n">
        <v>0</v>
      </c>
      <c r="D648" s="0" t="n">
        <v>17339</v>
      </c>
      <c r="E648" s="0" t="n">
        <v>17824</v>
      </c>
      <c r="F648" s="0" t="n">
        <v>35571</v>
      </c>
      <c r="G648" s="0" t="n">
        <v>16629.35</v>
      </c>
      <c r="H648" s="0" t="n">
        <v>0</v>
      </c>
      <c r="I648" s="0" t="n">
        <v>167</v>
      </c>
      <c r="J648" s="0" t="n">
        <v>1377</v>
      </c>
      <c r="K648" s="0" t="n">
        <v>-1306.17</v>
      </c>
      <c r="L648" s="0" t="n">
        <v>88924.65</v>
      </c>
      <c r="M648" s="0" t="n">
        <v>-1306.17</v>
      </c>
      <c r="N648" s="0" t="n">
        <v>87618.48</v>
      </c>
      <c r="O648" s="0" t="n">
        <v>88924.65</v>
      </c>
      <c r="P648" s="0" t="n">
        <v>-1306.17</v>
      </c>
      <c r="Q648" s="0" t="n">
        <v>87618.48</v>
      </c>
      <c r="R648" s="0" t="n">
        <v>84075.1599762677</v>
      </c>
      <c r="S648" s="0" t="n">
        <v>84075.1599762677</v>
      </c>
    </row>
    <row r="649" customFormat="false" ht="13.8" hidden="false" customHeight="false" outlineLevel="0" collapsed="false">
      <c r="A649" s="39" t="s">
        <v>3418</v>
      </c>
      <c r="B649" s="0" t="n">
        <v>83120.75</v>
      </c>
      <c r="C649" s="0" t="n">
        <v>0</v>
      </c>
      <c r="D649" s="0" t="n">
        <v>0</v>
      </c>
      <c r="E649" s="0" t="n">
        <v>0</v>
      </c>
      <c r="F649" s="0" t="n">
        <v>0</v>
      </c>
      <c r="G649" s="0" t="n">
        <v>0</v>
      </c>
      <c r="H649" s="0" t="n">
        <v>0</v>
      </c>
      <c r="I649" s="0" t="n">
        <v>0</v>
      </c>
      <c r="J649" s="0" t="n">
        <v>0</v>
      </c>
      <c r="K649" s="0" t="n">
        <v>-3423.3</v>
      </c>
      <c r="L649" s="0" t="n">
        <v>64780</v>
      </c>
      <c r="M649" s="0" t="n">
        <v>-860</v>
      </c>
      <c r="N649" s="0" t="n">
        <v>63920.27</v>
      </c>
      <c r="O649" s="0" t="n">
        <v>83465.5</v>
      </c>
      <c r="P649" s="0" t="n">
        <v>-4610.21</v>
      </c>
      <c r="Q649" s="0" t="n">
        <v>78855.29</v>
      </c>
      <c r="R649" s="0" t="n">
        <v>47601.0552133172</v>
      </c>
      <c r="S649" s="0" t="n">
        <v>38585.5191391743</v>
      </c>
    </row>
    <row r="650" customFormat="false" ht="13.8" hidden="false" customHeight="false" outlineLevel="0" collapsed="false">
      <c r="A650" s="39" t="s">
        <v>3423</v>
      </c>
      <c r="B650" s="0" t="n">
        <v>243875.77</v>
      </c>
      <c r="C650" s="0" t="n">
        <v>14393</v>
      </c>
      <c r="D650" s="0" t="n">
        <v>120</v>
      </c>
      <c r="E650" s="0" t="n">
        <v>13100</v>
      </c>
      <c r="F650" s="0" t="n">
        <v>2</v>
      </c>
      <c r="G650" s="0" t="n">
        <v>28600</v>
      </c>
      <c r="H650" s="0" t="n">
        <v>90</v>
      </c>
      <c r="I650" s="0" t="n">
        <v>6054</v>
      </c>
      <c r="J650" s="0" t="n">
        <v>18677.5</v>
      </c>
      <c r="K650" s="0" t="n">
        <v>-102369.77</v>
      </c>
      <c r="L650" s="0" t="n">
        <v>324420.24</v>
      </c>
      <c r="M650" s="0" t="n">
        <v>-102369.77</v>
      </c>
      <c r="N650" s="0" t="n">
        <v>222050.46</v>
      </c>
      <c r="O650" s="0" t="n">
        <v>324420.24</v>
      </c>
      <c r="P650" s="0" t="n">
        <v>-102369.78</v>
      </c>
      <c r="Q650" s="0" t="n">
        <v>222050.46</v>
      </c>
      <c r="R650" s="0" t="n">
        <v>147724.959371025</v>
      </c>
      <c r="S650" s="0" t="n">
        <v>147724.959371025</v>
      </c>
    </row>
    <row r="651" customFormat="false" ht="13.8" hidden="false" customHeight="false" outlineLevel="0" collapsed="false">
      <c r="A651" s="39" t="s">
        <v>3425</v>
      </c>
      <c r="B651" s="0" t="n">
        <v>788</v>
      </c>
      <c r="C651" s="0" t="n">
        <v>14585</v>
      </c>
      <c r="D651" s="0" t="n">
        <v>5115</v>
      </c>
      <c r="E651" s="0" t="n">
        <v>67859</v>
      </c>
      <c r="F651" s="0" t="n">
        <v>7668</v>
      </c>
      <c r="G651" s="0" t="n">
        <v>8608</v>
      </c>
      <c r="H651" s="0" t="n">
        <v>4075</v>
      </c>
      <c r="I651" s="0" t="n">
        <v>834</v>
      </c>
      <c r="J651" s="0" t="n">
        <v>3100</v>
      </c>
      <c r="K651" s="0" t="n">
        <v>-2597</v>
      </c>
      <c r="L651" s="0" t="n">
        <v>44068</v>
      </c>
      <c r="M651" s="0" t="n">
        <v>-2945</v>
      </c>
      <c r="N651" s="0" t="n">
        <v>41123</v>
      </c>
      <c r="O651" s="0" t="n">
        <v>44890</v>
      </c>
      <c r="P651" s="0" t="n">
        <v>-2945</v>
      </c>
      <c r="Q651" s="0" t="n">
        <v>41445</v>
      </c>
      <c r="R651" s="0" t="n">
        <v>23765.8528967001</v>
      </c>
      <c r="S651" s="0" t="n">
        <v>23581.2080750632</v>
      </c>
    </row>
    <row r="652" customFormat="false" ht="13.8" hidden="false" customHeight="false" outlineLevel="0" collapsed="false">
      <c r="A652" s="39" t="s">
        <v>3429</v>
      </c>
      <c r="B652" s="0" t="n">
        <v>199864</v>
      </c>
      <c r="C652" s="0" t="n">
        <v>45739</v>
      </c>
      <c r="D652" s="0" t="n">
        <v>25453</v>
      </c>
      <c r="E652" s="0" t="n">
        <v>66574</v>
      </c>
      <c r="F652" s="0" t="n">
        <v>48458</v>
      </c>
      <c r="G652" s="0" t="n">
        <v>95719</v>
      </c>
      <c r="H652" s="0" t="n">
        <v>10198</v>
      </c>
      <c r="I652" s="0" t="n">
        <v>200</v>
      </c>
      <c r="J652" s="0" t="n">
        <v>29390</v>
      </c>
      <c r="K652" s="0" t="n">
        <v>-9087</v>
      </c>
      <c r="L652" s="0" t="n">
        <v>401507.56</v>
      </c>
      <c r="M652" s="0" t="n">
        <v>-7229.26</v>
      </c>
      <c r="N652" s="0" t="n">
        <v>194856.86</v>
      </c>
      <c r="O652" s="0" t="n">
        <v>200760.53</v>
      </c>
      <c r="P652" s="0" t="n">
        <v>-5896.92</v>
      </c>
      <c r="Q652" s="0" t="n">
        <v>194863.61</v>
      </c>
      <c r="R652" s="0" t="n">
        <v>132125.930222791</v>
      </c>
      <c r="S652" s="0" t="n">
        <v>132121.353431727</v>
      </c>
    </row>
    <row r="653" customFormat="false" ht="13.8" hidden="false" customHeight="false" outlineLevel="0" collapsed="false">
      <c r="A653" s="39" t="s">
        <v>3433</v>
      </c>
      <c r="B653" s="0" t="n">
        <v>156522</v>
      </c>
      <c r="C653" s="0" t="n">
        <v>90644</v>
      </c>
      <c r="D653" s="0" t="n">
        <v>138832</v>
      </c>
      <c r="E653" s="0" t="n">
        <v>207816</v>
      </c>
      <c r="F653" s="0" t="n">
        <v>201992</v>
      </c>
      <c r="G653" s="0" t="n">
        <v>66438</v>
      </c>
      <c r="H653" s="0" t="n">
        <v>0</v>
      </c>
      <c r="I653" s="0" t="n">
        <v>1700</v>
      </c>
      <c r="J653" s="0" t="n">
        <v>43876</v>
      </c>
      <c r="K653" s="0" t="n">
        <v>-10869.05</v>
      </c>
      <c r="L653" s="0" t="n">
        <v>927199.37</v>
      </c>
      <c r="M653" s="0" t="n">
        <v>-10869.05</v>
      </c>
      <c r="N653" s="0" t="n">
        <v>1057323.96</v>
      </c>
      <c r="O653" s="0" t="n">
        <v>927199.37</v>
      </c>
      <c r="P653" s="0" t="n">
        <v>-10869.05</v>
      </c>
      <c r="Q653" s="0" t="n">
        <v>1057323.96</v>
      </c>
      <c r="R653" s="0" t="n">
        <v>1060400.14795682</v>
      </c>
      <c r="S653" s="0" t="n">
        <v>1060400.14795682</v>
      </c>
    </row>
    <row r="654" customFormat="false" ht="13.8" hidden="false" customHeight="false" outlineLevel="0" collapsed="false">
      <c r="A654" s="39" t="s">
        <v>3434</v>
      </c>
      <c r="B654" s="0" t="n">
        <v>530841</v>
      </c>
      <c r="C654" s="0" t="n">
        <v>242985</v>
      </c>
      <c r="D654" s="0" t="n">
        <v>13711</v>
      </c>
      <c r="E654" s="0" t="n">
        <v>123445</v>
      </c>
      <c r="F654" s="0" t="n">
        <v>14675</v>
      </c>
      <c r="G654" s="0" t="n">
        <v>80760</v>
      </c>
      <c r="H654" s="0" t="n">
        <v>0</v>
      </c>
      <c r="I654" s="0" t="n">
        <v>15253</v>
      </c>
      <c r="J654" s="0" t="n">
        <v>7352</v>
      </c>
      <c r="K654" s="0" t="n">
        <v>-35487.4</v>
      </c>
      <c r="L654" s="0" t="n">
        <v>1030551.53</v>
      </c>
      <c r="M654" s="0" t="n">
        <v>-35487.4</v>
      </c>
      <c r="N654" s="0" t="n">
        <v>994864.13</v>
      </c>
      <c r="O654" s="0" t="n">
        <v>1064326.5</v>
      </c>
      <c r="P654" s="0" t="n">
        <v>-35487.4</v>
      </c>
      <c r="Q654" s="0" t="n">
        <v>1028839.13</v>
      </c>
      <c r="R654" s="0" t="n">
        <v>811441.412972219</v>
      </c>
      <c r="S654" s="0" t="n">
        <v>784645.462855381</v>
      </c>
    </row>
    <row r="655" customFormat="false" ht="13.8" hidden="false" customHeight="false" outlineLevel="0" collapsed="false">
      <c r="A655" s="39" t="s">
        <v>3439</v>
      </c>
      <c r="B655" s="0" t="n">
        <v>172508.55</v>
      </c>
      <c r="C655" s="0" t="n">
        <v>24493</v>
      </c>
      <c r="D655" s="0" t="n">
        <v>8930</v>
      </c>
      <c r="E655" s="0" t="n">
        <v>90328</v>
      </c>
      <c r="F655" s="0" t="n">
        <v>14425</v>
      </c>
      <c r="G655" s="0" t="n">
        <v>40215</v>
      </c>
      <c r="H655" s="0" t="n">
        <v>0</v>
      </c>
      <c r="I655" s="0" t="n">
        <v>467</v>
      </c>
      <c r="J655" s="0" t="n">
        <v>6702</v>
      </c>
      <c r="K655" s="0" t="n">
        <v>-2940.67</v>
      </c>
      <c r="L655" s="0" t="n">
        <v>351478.24</v>
      </c>
      <c r="M655" s="0" t="n">
        <v>-2940.67</v>
      </c>
      <c r="N655" s="0" t="n">
        <v>348537.57</v>
      </c>
      <c r="O655" s="0" t="n">
        <v>351478.23</v>
      </c>
      <c r="P655" s="0" t="n">
        <v>-2940.67</v>
      </c>
      <c r="Q655" s="0" t="n">
        <v>348537.56</v>
      </c>
      <c r="R655" s="0" t="n">
        <v>275502.197296105</v>
      </c>
      <c r="S655" s="0" t="n">
        <v>275502.205200624</v>
      </c>
    </row>
    <row r="656" customFormat="false" ht="13.8" hidden="false" customHeight="false" outlineLevel="0" collapsed="false">
      <c r="A656" s="39" t="s">
        <v>3445</v>
      </c>
      <c r="B656" s="0" t="n">
        <v>134498.8</v>
      </c>
      <c r="C656" s="0" t="n">
        <v>0</v>
      </c>
      <c r="D656" s="0" t="n">
        <v>135</v>
      </c>
      <c r="E656" s="0" t="n">
        <v>83430</v>
      </c>
      <c r="F656" s="0" t="n">
        <v>3140</v>
      </c>
      <c r="G656" s="0" t="n">
        <v>7995</v>
      </c>
      <c r="H656" s="0" t="n">
        <v>13689</v>
      </c>
      <c r="I656" s="0" t="n">
        <v>5500</v>
      </c>
      <c r="J656" s="0" t="n">
        <v>1500</v>
      </c>
      <c r="K656" s="0" t="n">
        <v>-3693.25</v>
      </c>
      <c r="L656" s="0" t="n">
        <v>74481.55</v>
      </c>
      <c r="M656" s="0" t="n">
        <v>-3693.25</v>
      </c>
      <c r="N656" s="0" t="n">
        <v>70788.3</v>
      </c>
      <c r="O656" s="0" t="n">
        <v>74481.55</v>
      </c>
      <c r="P656" s="0" t="n">
        <v>-3693.25</v>
      </c>
      <c r="Q656" s="0" t="n">
        <v>70788.3</v>
      </c>
      <c r="R656" s="0" t="n">
        <v>58446.7557226186</v>
      </c>
      <c r="S656" s="0" t="n">
        <v>58446.7557226186</v>
      </c>
    </row>
    <row r="657" customFormat="false" ht="13.8" hidden="false" customHeight="false" outlineLevel="0" collapsed="false">
      <c r="A657" s="39" t="s">
        <v>3448</v>
      </c>
      <c r="B657" s="0" t="n">
        <v>91410</v>
      </c>
      <c r="C657" s="0" t="n">
        <v>125237</v>
      </c>
      <c r="D657" s="0" t="n">
        <v>113206</v>
      </c>
      <c r="E657" s="0" t="n">
        <v>571589</v>
      </c>
      <c r="F657" s="0" t="n">
        <v>25006</v>
      </c>
      <c r="G657" s="0" t="n">
        <v>249918</v>
      </c>
      <c r="H657" s="0" t="n">
        <v>2030</v>
      </c>
      <c r="I657" s="0" t="n">
        <v>2302</v>
      </c>
      <c r="J657" s="0" t="n">
        <v>24009</v>
      </c>
      <c r="K657" s="0" t="n">
        <v>-323483.08</v>
      </c>
      <c r="L657" s="0" t="n">
        <v>534554.73</v>
      </c>
      <c r="M657" s="0" t="n">
        <v>-860.14</v>
      </c>
      <c r="N657" s="0" t="n">
        <v>533694.54</v>
      </c>
      <c r="O657" s="0" t="n">
        <v>534554.73</v>
      </c>
      <c r="P657" s="0" t="n">
        <v>-860.14</v>
      </c>
      <c r="Q657" s="0" t="n">
        <v>533694.54</v>
      </c>
      <c r="R657" s="0" t="n">
        <v>537610.164604299</v>
      </c>
      <c r="S657" s="0" t="n">
        <v>537610.164604299</v>
      </c>
    </row>
    <row r="658" customFormat="false" ht="13.8" hidden="false" customHeight="false" outlineLevel="0" collapsed="false">
      <c r="A658" s="39" t="s">
        <v>3455</v>
      </c>
      <c r="B658" s="0" t="n">
        <v>135791</v>
      </c>
      <c r="C658" s="0" t="n">
        <v>11049</v>
      </c>
      <c r="D658" s="0" t="n">
        <v>139315</v>
      </c>
      <c r="E658" s="0" t="n">
        <v>170777</v>
      </c>
      <c r="F658" s="0" t="n">
        <v>57045</v>
      </c>
      <c r="G658" s="0" t="n">
        <v>108303</v>
      </c>
      <c r="H658" s="0" t="n">
        <v>14947</v>
      </c>
      <c r="I658" s="0" t="n">
        <v>2304</v>
      </c>
      <c r="J658" s="0" t="n">
        <v>29850</v>
      </c>
      <c r="K658" s="0" t="n">
        <v>-327564.06</v>
      </c>
      <c r="L658" s="0" t="n">
        <v>70976.05</v>
      </c>
      <c r="M658" s="0" t="n">
        <v>-12189.4</v>
      </c>
      <c r="N658" s="0" t="n">
        <v>58786.65</v>
      </c>
      <c r="O658" s="0" t="n">
        <v>70976.05</v>
      </c>
      <c r="P658" s="0" t="n">
        <v>-12189.4</v>
      </c>
      <c r="Q658" s="0" t="n">
        <v>58786.65</v>
      </c>
      <c r="R658" s="0" t="n">
        <v>59612.1550697798</v>
      </c>
      <c r="S658" s="0" t="n">
        <v>59612.1550697798</v>
      </c>
    </row>
    <row r="659" customFormat="false" ht="13.8" hidden="false" customHeight="false" outlineLevel="0" collapsed="false">
      <c r="A659" s="39" t="s">
        <v>3462</v>
      </c>
      <c r="B659" s="0" t="n">
        <v>214123.96</v>
      </c>
      <c r="C659" s="0" t="n">
        <v>428</v>
      </c>
      <c r="D659" s="0" t="n">
        <v>121115</v>
      </c>
      <c r="E659" s="0" t="n">
        <v>169639</v>
      </c>
      <c r="F659" s="0" t="n">
        <v>86647</v>
      </c>
      <c r="G659" s="0" t="n">
        <v>97157</v>
      </c>
      <c r="H659" s="0" t="n">
        <v>9816</v>
      </c>
      <c r="I659" s="0" t="n">
        <v>2287</v>
      </c>
      <c r="J659" s="0" t="n">
        <v>20773</v>
      </c>
      <c r="K659" s="0" t="n">
        <v>-16992.43</v>
      </c>
      <c r="L659" s="0" t="n">
        <v>687371.95</v>
      </c>
      <c r="M659" s="0" t="n">
        <v>-16992.43</v>
      </c>
      <c r="N659" s="0" t="n">
        <v>670379.52</v>
      </c>
      <c r="O659" s="0" t="n">
        <v>683823.95</v>
      </c>
      <c r="P659" s="0" t="n">
        <v>-16992.43</v>
      </c>
      <c r="Q659" s="0" t="n">
        <v>666831.52</v>
      </c>
      <c r="R659" s="0" t="n">
        <v>642481.39049278</v>
      </c>
      <c r="S659" s="0" t="n">
        <v>645899.831140979</v>
      </c>
    </row>
    <row r="660" customFormat="false" ht="13.8" hidden="false" customHeight="false" outlineLevel="0" collapsed="false">
      <c r="A660" s="39" t="s">
        <v>3465</v>
      </c>
      <c r="B660" s="0" t="n">
        <v>0</v>
      </c>
      <c r="C660" s="0" t="n">
        <v>0</v>
      </c>
      <c r="D660" s="0" t="n">
        <v>0</v>
      </c>
      <c r="E660" s="0" t="n">
        <v>0</v>
      </c>
      <c r="F660" s="0" t="n">
        <v>0</v>
      </c>
      <c r="G660" s="0" t="n">
        <v>40000</v>
      </c>
      <c r="H660" s="0" t="n">
        <v>0</v>
      </c>
      <c r="I660" s="0" t="n">
        <v>0</v>
      </c>
      <c r="J660" s="0" t="n">
        <v>0</v>
      </c>
      <c r="K660" s="0" t="n">
        <v>0</v>
      </c>
      <c r="L660" s="0" t="n">
        <v>40000</v>
      </c>
      <c r="M660" s="0" t="n">
        <v>0</v>
      </c>
      <c r="N660" s="0" t="n">
        <v>40000</v>
      </c>
      <c r="O660" s="0" t="n">
        <v>40000</v>
      </c>
      <c r="P660" s="0" t="n">
        <v>0</v>
      </c>
      <c r="Q660" s="0" t="n">
        <v>40000</v>
      </c>
      <c r="R660" s="0" t="n">
        <v>24146.0301335863</v>
      </c>
      <c r="S660" s="0" t="n">
        <v>24146.0301335863</v>
      </c>
    </row>
    <row r="661" customFormat="false" ht="13.8" hidden="false" customHeight="false" outlineLevel="0" collapsed="false">
      <c r="A661" s="39" t="s">
        <v>3467</v>
      </c>
      <c r="B661" s="0" t="n">
        <v>460579</v>
      </c>
      <c r="C661" s="0" t="n">
        <v>20873</v>
      </c>
      <c r="D661" s="0" t="n">
        <v>31494</v>
      </c>
      <c r="E661" s="0" t="n">
        <v>160744</v>
      </c>
      <c r="F661" s="0" t="n">
        <v>6406</v>
      </c>
      <c r="G661" s="0" t="n">
        <v>3972</v>
      </c>
      <c r="H661" s="0" t="n">
        <v>20</v>
      </c>
      <c r="I661" s="0" t="n">
        <v>4542</v>
      </c>
      <c r="J661" s="0" t="n">
        <v>22732</v>
      </c>
      <c r="K661" s="0" t="n">
        <v>-803</v>
      </c>
      <c r="L661" s="0" t="n">
        <v>710386.01</v>
      </c>
      <c r="M661" s="0" t="n">
        <v>-1171.16</v>
      </c>
      <c r="N661" s="0" t="n">
        <v>709214.85</v>
      </c>
      <c r="O661" s="0" t="n">
        <v>710386.01</v>
      </c>
      <c r="P661" s="0" t="n">
        <v>-1171.16</v>
      </c>
      <c r="Q661" s="0" t="n">
        <v>709214.85</v>
      </c>
      <c r="R661" s="0" t="n">
        <v>685041.345887016</v>
      </c>
      <c r="S661" s="0" t="n">
        <v>685041.345887016</v>
      </c>
    </row>
    <row r="662" customFormat="false" ht="13.8" hidden="false" customHeight="false" outlineLevel="0" collapsed="false">
      <c r="A662" s="39" t="s">
        <v>3472</v>
      </c>
      <c r="B662" s="0" t="n">
        <v>96331</v>
      </c>
      <c r="C662" s="0" t="n">
        <v>1002</v>
      </c>
      <c r="D662" s="0" t="n">
        <v>7494</v>
      </c>
      <c r="E662" s="0" t="n">
        <v>43806</v>
      </c>
      <c r="F662" s="0" t="n">
        <v>21018</v>
      </c>
      <c r="G662" s="0" t="n">
        <v>208183</v>
      </c>
      <c r="H662" s="0" t="n">
        <v>8933</v>
      </c>
      <c r="I662" s="0" t="n">
        <v>1463</v>
      </c>
      <c r="J662" s="0" t="n">
        <v>11138</v>
      </c>
      <c r="K662" s="0" t="n">
        <v>-16522.14</v>
      </c>
      <c r="L662" s="0" t="n">
        <v>399515.81</v>
      </c>
      <c r="M662" s="0" t="n">
        <v>-16522.14</v>
      </c>
      <c r="N662" s="0" t="n">
        <v>189949.72</v>
      </c>
      <c r="O662" s="0" t="n">
        <v>199757.63</v>
      </c>
      <c r="P662" s="0" t="n">
        <v>-9808.18</v>
      </c>
      <c r="Q662" s="0" t="n">
        <v>189949.44</v>
      </c>
      <c r="R662" s="0" t="n">
        <v>191343.066213296</v>
      </c>
      <c r="S662" s="0" t="n">
        <v>191343.348267607</v>
      </c>
    </row>
    <row r="663" customFormat="false" ht="13.8" hidden="false" customHeight="false" outlineLevel="0" collapsed="false">
      <c r="A663" s="39" t="s">
        <v>3477</v>
      </c>
      <c r="B663" s="0" t="n">
        <v>110447.89</v>
      </c>
      <c r="C663" s="0" t="n">
        <v>0</v>
      </c>
      <c r="D663" s="0" t="n">
        <v>0</v>
      </c>
      <c r="E663" s="0" t="n">
        <v>11833</v>
      </c>
      <c r="F663" s="0" t="n">
        <v>0</v>
      </c>
      <c r="G663" s="0" t="n">
        <v>1360</v>
      </c>
      <c r="H663" s="0" t="n">
        <v>0</v>
      </c>
      <c r="I663" s="0" t="n">
        <v>0</v>
      </c>
      <c r="J663" s="0" t="n">
        <v>33263</v>
      </c>
      <c r="K663" s="0" t="n">
        <v>-193683</v>
      </c>
      <c r="L663" s="0" t="n">
        <v>157108.82</v>
      </c>
      <c r="M663" s="0" t="n">
        <v>-193683.35</v>
      </c>
      <c r="N663" s="0" t="n">
        <v>-36374.53</v>
      </c>
      <c r="O663" s="0" t="n">
        <v>157225.7</v>
      </c>
      <c r="P663" s="0" t="n">
        <v>-193583.35</v>
      </c>
      <c r="Q663" s="0" t="n">
        <v>-36357</v>
      </c>
      <c r="R663" s="0" t="n">
        <v>-30018.3603477869</v>
      </c>
      <c r="S663" s="0" t="n">
        <v>-30032.8340903096</v>
      </c>
    </row>
    <row r="664" customFormat="false" ht="13.8" hidden="false" customHeight="false" outlineLevel="0" collapsed="false">
      <c r="A664" s="39" t="s">
        <v>3482</v>
      </c>
      <c r="B664" s="0" t="n">
        <v>20267.77</v>
      </c>
      <c r="C664" s="0" t="n">
        <v>31685</v>
      </c>
      <c r="D664" s="0" t="n">
        <v>0</v>
      </c>
      <c r="E664" s="0" t="n">
        <v>25299.54</v>
      </c>
      <c r="F664" s="0" t="n">
        <v>4393.51</v>
      </c>
      <c r="G664" s="0" t="n">
        <v>8550</v>
      </c>
      <c r="H664" s="0" t="n">
        <v>0</v>
      </c>
      <c r="I664" s="0" t="n">
        <v>1585</v>
      </c>
      <c r="J664" s="0" t="n">
        <v>3611.5</v>
      </c>
      <c r="K664" s="0" t="n">
        <v>-7614.68</v>
      </c>
      <c r="L664" s="0" t="n">
        <v>87385.19</v>
      </c>
      <c r="M664" s="0" t="n">
        <v>-7614.68</v>
      </c>
      <c r="N664" s="0" t="n">
        <v>79770.51</v>
      </c>
      <c r="O664" s="0" t="n">
        <v>87385.19</v>
      </c>
      <c r="P664" s="0" t="n">
        <v>-7614.68</v>
      </c>
      <c r="Q664" s="0" t="n">
        <v>79770.51</v>
      </c>
      <c r="R664" s="0" t="n">
        <v>54087.8455351231</v>
      </c>
      <c r="S664" s="0" t="n">
        <v>54087.8455351231</v>
      </c>
    </row>
    <row r="665" customFormat="false" ht="13.8" hidden="false" customHeight="false" outlineLevel="0" collapsed="false">
      <c r="A665" s="39" t="s">
        <v>3484</v>
      </c>
      <c r="B665" s="0" t="n">
        <v>41100</v>
      </c>
      <c r="C665" s="0" t="n">
        <v>27467</v>
      </c>
      <c r="D665" s="0" t="n">
        <v>79585</v>
      </c>
      <c r="E665" s="0" t="n">
        <v>87324</v>
      </c>
      <c r="F665" s="0" t="n">
        <v>0</v>
      </c>
      <c r="G665" s="0" t="n">
        <v>1779</v>
      </c>
      <c r="H665" s="0" t="n">
        <v>0</v>
      </c>
      <c r="I665" s="0" t="n">
        <v>6097</v>
      </c>
      <c r="J665" s="0" t="n">
        <v>10491</v>
      </c>
      <c r="K665" s="0" t="n">
        <v>-4371</v>
      </c>
      <c r="L665" s="0" t="n">
        <v>253854.29</v>
      </c>
      <c r="M665" s="0" t="n">
        <v>-4371</v>
      </c>
      <c r="N665" s="0" t="n">
        <v>249483.29</v>
      </c>
      <c r="O665" s="0" t="n">
        <v>253854.29</v>
      </c>
      <c r="P665" s="0" t="n">
        <v>-4371</v>
      </c>
      <c r="Q665" s="0" t="n">
        <v>249483.29</v>
      </c>
      <c r="R665" s="0" t="n">
        <v>267544.970260884</v>
      </c>
      <c r="S665" s="0" t="n">
        <v>267544.970260884</v>
      </c>
    </row>
    <row r="666" customFormat="false" ht="13.8" hidden="false" customHeight="false" outlineLevel="0" collapsed="false">
      <c r="A666" s="39" t="s">
        <v>3492</v>
      </c>
      <c r="B666" s="0" t="n">
        <v>95471</v>
      </c>
      <c r="C666" s="0" t="n">
        <v>88608</v>
      </c>
      <c r="D666" s="0" t="n">
        <v>13990.25</v>
      </c>
      <c r="E666" s="0" t="n">
        <v>145068.3</v>
      </c>
      <c r="F666" s="0" t="n">
        <v>21673</v>
      </c>
      <c r="G666" s="0" t="n">
        <v>45959</v>
      </c>
      <c r="H666" s="0" t="n">
        <v>1092</v>
      </c>
      <c r="I666" s="0" t="n">
        <v>262</v>
      </c>
      <c r="J666" s="0" t="n">
        <v>4193.87</v>
      </c>
      <c r="K666" s="0" t="n">
        <v>-9019.75</v>
      </c>
      <c r="L666" s="0" t="n">
        <v>416649.23</v>
      </c>
      <c r="M666" s="0" t="n">
        <v>-9019.75</v>
      </c>
      <c r="N666" s="0" t="n">
        <v>407629.48</v>
      </c>
      <c r="O666" s="0" t="n">
        <v>416931.37</v>
      </c>
      <c r="P666" s="0" t="n">
        <v>-9072.1</v>
      </c>
      <c r="Q666" s="0" t="n">
        <v>407859.27</v>
      </c>
      <c r="R666" s="0" t="n">
        <v>331875.011659454</v>
      </c>
      <c r="S666" s="0" t="n">
        <v>331688.031579464</v>
      </c>
    </row>
    <row r="667" customFormat="false" ht="13.8" hidden="false" customHeight="false" outlineLevel="0" collapsed="false">
      <c r="A667" s="39" t="s">
        <v>3497</v>
      </c>
      <c r="B667" s="0" t="n">
        <v>15888</v>
      </c>
      <c r="C667" s="0" t="n">
        <v>1210</v>
      </c>
      <c r="D667" s="0" t="n">
        <v>11301</v>
      </c>
      <c r="E667" s="0" t="n">
        <v>55812.98</v>
      </c>
      <c r="F667" s="0" t="n">
        <v>38026</v>
      </c>
      <c r="G667" s="0" t="n">
        <v>44608</v>
      </c>
      <c r="H667" s="0" t="n">
        <v>50880</v>
      </c>
      <c r="I667" s="0" t="n">
        <v>5564</v>
      </c>
      <c r="J667" s="0" t="n">
        <v>5971</v>
      </c>
      <c r="K667" s="0" t="n">
        <v>-41999.85</v>
      </c>
      <c r="L667" s="0" t="n">
        <v>230694.06</v>
      </c>
      <c r="M667" s="0" t="n">
        <v>-41999.85</v>
      </c>
      <c r="N667" s="0" t="n">
        <v>188694.2</v>
      </c>
      <c r="O667" s="0" t="n">
        <v>230694.06</v>
      </c>
      <c r="P667" s="0" t="n">
        <v>-41999.85</v>
      </c>
      <c r="Q667" s="0" t="n">
        <v>188694.2</v>
      </c>
      <c r="R667" s="0" t="n">
        <v>193471.714879801</v>
      </c>
      <c r="S667" s="0" t="n">
        <v>193471.714879801</v>
      </c>
    </row>
    <row r="668" customFormat="false" ht="13.8" hidden="false" customHeight="false" outlineLevel="0" collapsed="false">
      <c r="A668" s="39" t="s">
        <v>3505</v>
      </c>
      <c r="B668" s="0" t="n">
        <v>35506</v>
      </c>
      <c r="C668" s="0" t="n">
        <v>0</v>
      </c>
      <c r="D668" s="0" t="n">
        <v>0</v>
      </c>
      <c r="E668" s="0" t="n">
        <v>63034</v>
      </c>
      <c r="F668" s="0" t="n">
        <v>0</v>
      </c>
      <c r="G668" s="0" t="n">
        <v>336</v>
      </c>
      <c r="H668" s="0" t="n">
        <v>0</v>
      </c>
      <c r="I668" s="0" t="n">
        <v>1577</v>
      </c>
      <c r="J668" s="0" t="n">
        <v>16816</v>
      </c>
      <c r="K668" s="0" t="n">
        <v>-88014</v>
      </c>
      <c r="L668" s="0" t="n">
        <v>117271.63</v>
      </c>
      <c r="M668" s="0" t="n">
        <v>-89303.015</v>
      </c>
      <c r="N668" s="0" t="n">
        <v>27968.615</v>
      </c>
      <c r="O668" s="0" t="n">
        <v>117271.63</v>
      </c>
      <c r="P668" s="0" t="n">
        <v>-89303.055</v>
      </c>
      <c r="Q668" s="0" t="n">
        <v>27968.615</v>
      </c>
      <c r="R668" s="0" t="n">
        <v>28676.7473873756</v>
      </c>
      <c r="S668" s="0" t="n">
        <v>28676.7473873756</v>
      </c>
    </row>
    <row r="669" customFormat="false" ht="13.8" hidden="false" customHeight="false" outlineLevel="0" collapsed="false">
      <c r="A669" s="39" t="s">
        <v>3508</v>
      </c>
      <c r="B669" s="0" t="n">
        <v>390873</v>
      </c>
      <c r="C669" s="0" t="n">
        <v>12427</v>
      </c>
      <c r="D669" s="0" t="n">
        <v>1318</v>
      </c>
      <c r="E669" s="0" t="n">
        <v>76494</v>
      </c>
      <c r="F669" s="0" t="n">
        <v>4709</v>
      </c>
      <c r="G669" s="0" t="n">
        <v>4398</v>
      </c>
      <c r="H669" s="0" t="n">
        <v>92</v>
      </c>
      <c r="I669" s="0" t="n">
        <v>177</v>
      </c>
      <c r="J669" s="0" t="n">
        <v>10825</v>
      </c>
      <c r="K669" s="0" t="n">
        <v>-17809.4</v>
      </c>
      <c r="L669" s="0" t="n">
        <v>501714.67</v>
      </c>
      <c r="M669" s="0" t="n">
        <v>-17809.4</v>
      </c>
      <c r="N669" s="0" t="n">
        <v>483898.69</v>
      </c>
      <c r="O669" s="0" t="n">
        <v>501708.17</v>
      </c>
      <c r="P669" s="0" t="n">
        <v>-17809.48</v>
      </c>
      <c r="Q669" s="0" t="n">
        <v>483898.69</v>
      </c>
      <c r="R669" s="0" t="n">
        <v>306330.14916299</v>
      </c>
      <c r="S669" s="0" t="n">
        <v>306330.14916299</v>
      </c>
    </row>
    <row r="670" customFormat="false" ht="13.8" hidden="false" customHeight="false" outlineLevel="0" collapsed="false">
      <c r="A670" s="39" t="s">
        <v>3513</v>
      </c>
      <c r="B670" s="0" t="n">
        <v>173480</v>
      </c>
      <c r="C670" s="0" t="n">
        <v>19009</v>
      </c>
      <c r="D670" s="0" t="n">
        <v>1252</v>
      </c>
      <c r="E670" s="0" t="n">
        <v>38008</v>
      </c>
      <c r="F670" s="0" t="n">
        <v>5670.5</v>
      </c>
      <c r="G670" s="0" t="n">
        <v>17218</v>
      </c>
      <c r="H670" s="0" t="n">
        <v>0</v>
      </c>
      <c r="I670" s="0" t="n">
        <v>0</v>
      </c>
      <c r="J670" s="0" t="n">
        <v>935</v>
      </c>
      <c r="K670" s="0" t="n">
        <v>-4622.16</v>
      </c>
      <c r="L670" s="0" t="n">
        <v>254182.5</v>
      </c>
      <c r="M670" s="0" t="n">
        <v>-4622.16</v>
      </c>
      <c r="N670" s="0" t="n">
        <v>124780.17</v>
      </c>
      <c r="O670" s="0" t="n">
        <v>254182.5</v>
      </c>
      <c r="P670" s="0" t="n">
        <v>-4622.16</v>
      </c>
      <c r="Q670" s="0" t="n">
        <v>124780.17</v>
      </c>
      <c r="R670" s="0" t="n">
        <v>71552.8330231687</v>
      </c>
      <c r="S670" s="0" t="n">
        <v>71552.8330231687</v>
      </c>
    </row>
    <row r="671" customFormat="false" ht="13.8" hidden="false" customHeight="false" outlineLevel="0" collapsed="false">
      <c r="A671" s="39" t="s">
        <v>3518</v>
      </c>
      <c r="B671" s="0" t="n">
        <v>30699</v>
      </c>
      <c r="C671" s="0" t="n">
        <v>0</v>
      </c>
      <c r="D671" s="0" t="n">
        <v>48.625</v>
      </c>
      <c r="E671" s="0" t="n">
        <v>62530.245</v>
      </c>
      <c r="F671" s="0" t="n">
        <v>0</v>
      </c>
      <c r="G671" s="0" t="n">
        <v>45178.635</v>
      </c>
      <c r="H671" s="0" t="n">
        <v>0</v>
      </c>
      <c r="I671" s="0" t="n">
        <v>1576.91</v>
      </c>
      <c r="J671" s="0" t="n">
        <v>16774.91</v>
      </c>
      <c r="K671" s="0" t="n">
        <v>-137669.945</v>
      </c>
      <c r="L671" s="0" t="n">
        <v>117271.63</v>
      </c>
      <c r="M671" s="0" t="n">
        <v>-89303.015</v>
      </c>
      <c r="N671" s="0" t="n">
        <v>27968.615</v>
      </c>
      <c r="O671" s="0" t="n">
        <v>117271.63</v>
      </c>
      <c r="P671" s="0" t="n">
        <v>-89303.015</v>
      </c>
      <c r="Q671" s="0" t="n">
        <v>27968.615</v>
      </c>
      <c r="R671" s="0" t="n">
        <v>27015.308072294</v>
      </c>
      <c r="S671" s="0" t="n">
        <v>27015.308072294</v>
      </c>
    </row>
    <row r="672" customFormat="false" ht="13.8" hidden="false" customHeight="false" outlineLevel="0" collapsed="false">
      <c r="A672" s="39" t="s">
        <v>3520</v>
      </c>
      <c r="B672" s="0" t="n">
        <v>62950</v>
      </c>
      <c r="C672" s="0" t="n">
        <v>140367</v>
      </c>
      <c r="D672" s="0" t="n">
        <v>90964</v>
      </c>
      <c r="E672" s="0" t="n">
        <v>345954</v>
      </c>
      <c r="F672" s="0" t="n">
        <v>441011</v>
      </c>
      <c r="G672" s="0" t="n">
        <v>224332</v>
      </c>
      <c r="H672" s="0" t="n">
        <v>175024</v>
      </c>
      <c r="I672" s="0" t="n">
        <v>200</v>
      </c>
      <c r="J672" s="0" t="n">
        <v>35676</v>
      </c>
      <c r="K672" s="0" t="n">
        <v>-2346.25</v>
      </c>
      <c r="L672" s="0" t="n">
        <v>1516279</v>
      </c>
      <c r="M672" s="0" t="n">
        <v>-2346.25</v>
      </c>
      <c r="N672" s="0" t="n">
        <v>410038.17</v>
      </c>
      <c r="O672" s="0" t="n">
        <v>1516279</v>
      </c>
      <c r="P672" s="0" t="n">
        <v>-2346.25</v>
      </c>
      <c r="Q672" s="0" t="n">
        <v>410396.42</v>
      </c>
      <c r="R672" s="0" t="n">
        <v>247736.108100898</v>
      </c>
      <c r="S672" s="0" t="n">
        <v>247519.850218515</v>
      </c>
    </row>
    <row r="673" customFormat="false" ht="13.8" hidden="false" customHeight="false" outlineLevel="0" collapsed="false">
      <c r="A673" s="39" t="s">
        <v>3522</v>
      </c>
      <c r="B673" s="0" t="n">
        <v>184338</v>
      </c>
      <c r="C673" s="0" t="n">
        <v>1152</v>
      </c>
      <c r="D673" s="0" t="n">
        <v>49759</v>
      </c>
      <c r="E673" s="0" t="n">
        <v>110311</v>
      </c>
      <c r="F673" s="0" t="n">
        <v>1005</v>
      </c>
      <c r="G673" s="0" t="n">
        <v>84700</v>
      </c>
      <c r="H673" s="0" t="n">
        <v>0</v>
      </c>
      <c r="I673" s="0" t="n">
        <v>3600</v>
      </c>
      <c r="J673" s="0" t="n">
        <v>27579</v>
      </c>
      <c r="K673" s="0" t="n">
        <v>-11749.45</v>
      </c>
      <c r="L673" s="0" t="n">
        <v>305992.74</v>
      </c>
      <c r="M673" s="0" t="n">
        <v>-6907.55</v>
      </c>
      <c r="N673" s="0" t="n">
        <v>299885.19</v>
      </c>
      <c r="O673" s="0" t="n">
        <v>305992.74</v>
      </c>
      <c r="P673" s="0" t="n">
        <v>-6907.55</v>
      </c>
      <c r="Q673" s="0" t="n">
        <v>299885.19</v>
      </c>
      <c r="R673" s="0" t="n">
        <v>287757.734712625</v>
      </c>
      <c r="S673" s="0" t="n">
        <v>287757.734712625</v>
      </c>
    </row>
    <row r="674" customFormat="false" ht="13.8" hidden="false" customHeight="false" outlineLevel="0" collapsed="false">
      <c r="A674" s="39" t="s">
        <v>3527</v>
      </c>
      <c r="B674" s="0" t="n">
        <v>178637</v>
      </c>
      <c r="C674" s="0" t="n">
        <v>0</v>
      </c>
      <c r="D674" s="0" t="n">
        <v>59143</v>
      </c>
      <c r="E674" s="0" t="n">
        <v>129881</v>
      </c>
      <c r="F674" s="0" t="n">
        <v>74699</v>
      </c>
      <c r="G674" s="0" t="n">
        <v>400647</v>
      </c>
      <c r="H674" s="0" t="n">
        <v>81480</v>
      </c>
      <c r="I674" s="0" t="n">
        <v>500</v>
      </c>
      <c r="J674" s="0" t="n">
        <v>22739</v>
      </c>
      <c r="K674" s="0" t="n">
        <v>-341080</v>
      </c>
      <c r="L674" s="0" t="n">
        <v>762552.07</v>
      </c>
      <c r="M674" s="0" t="n">
        <v>-341080</v>
      </c>
      <c r="N674" s="0" t="n">
        <v>532290.9</v>
      </c>
      <c r="O674" s="0" t="n">
        <v>762552.07</v>
      </c>
      <c r="P674" s="0" t="n">
        <v>-341080</v>
      </c>
      <c r="Q674" s="0" t="n">
        <v>532290.9</v>
      </c>
      <c r="R674" s="0" t="n">
        <v>546875.95871721</v>
      </c>
      <c r="S674" s="0" t="n">
        <v>546875.95871721</v>
      </c>
    </row>
    <row r="675" customFormat="false" ht="13.8" hidden="false" customHeight="false" outlineLevel="0" collapsed="false">
      <c r="A675" s="39" t="s">
        <v>3531</v>
      </c>
      <c r="B675" s="0" t="n">
        <v>85400</v>
      </c>
      <c r="C675" s="0" t="n">
        <v>7877</v>
      </c>
      <c r="D675" s="0" t="n">
        <v>0</v>
      </c>
      <c r="E675" s="0" t="n">
        <v>39005</v>
      </c>
      <c r="F675" s="0" t="n">
        <v>0</v>
      </c>
      <c r="G675" s="0" t="n">
        <v>25695</v>
      </c>
      <c r="H675" s="0" t="n">
        <v>0</v>
      </c>
      <c r="I675" s="0" t="n">
        <v>499</v>
      </c>
      <c r="J675" s="0" t="n">
        <v>9434</v>
      </c>
      <c r="K675" s="0" t="n">
        <v>-14471.3</v>
      </c>
      <c r="L675" s="0" t="n">
        <v>180808.35</v>
      </c>
      <c r="M675" s="0" t="n">
        <v>-14471.3</v>
      </c>
      <c r="N675" s="0" t="n">
        <v>85138.85</v>
      </c>
      <c r="O675" s="0" t="n">
        <v>90403.93</v>
      </c>
      <c r="P675" s="0" t="n">
        <v>-5265.08</v>
      </c>
      <c r="Q675" s="0" t="n">
        <v>85138.85</v>
      </c>
      <c r="R675" s="0" t="n">
        <v>53896.8117893963</v>
      </c>
      <c r="S675" s="0" t="n">
        <v>53896.8117893963</v>
      </c>
    </row>
    <row r="676" customFormat="false" ht="13.8" hidden="false" customHeight="false" outlineLevel="0" collapsed="false">
      <c r="A676" s="39" t="s">
        <v>3535</v>
      </c>
      <c r="B676" s="0" t="n">
        <v>106500</v>
      </c>
      <c r="C676" s="0" t="n">
        <v>22190</v>
      </c>
      <c r="D676" s="0" t="n">
        <v>41751</v>
      </c>
      <c r="E676" s="0" t="n">
        <v>177287</v>
      </c>
      <c r="F676" s="0" t="n">
        <v>55712</v>
      </c>
      <c r="G676" s="0" t="n">
        <v>278299.5</v>
      </c>
      <c r="H676" s="0" t="n">
        <v>10571</v>
      </c>
      <c r="I676" s="0" t="n">
        <v>643</v>
      </c>
      <c r="J676" s="0" t="n">
        <v>13552</v>
      </c>
      <c r="K676" s="0" t="n">
        <v>-94704.1</v>
      </c>
      <c r="L676" s="0" t="n">
        <v>424547.46</v>
      </c>
      <c r="M676" s="0" t="n">
        <v>-94704.1</v>
      </c>
      <c r="N676" s="0" t="n">
        <v>329843.36</v>
      </c>
      <c r="O676" s="0" t="n">
        <v>383918.35</v>
      </c>
      <c r="P676" s="0" t="n">
        <v>-54024.89</v>
      </c>
      <c r="Q676" s="0" t="n">
        <v>329893.36</v>
      </c>
      <c r="R676" s="0" t="n">
        <v>252299.949074582</v>
      </c>
      <c r="S676" s="0" t="n">
        <v>252261.709452379</v>
      </c>
    </row>
    <row r="677" customFormat="false" ht="13.8" hidden="false" customHeight="false" outlineLevel="0" collapsed="false">
      <c r="A677" s="39" t="s">
        <v>3538</v>
      </c>
      <c r="B677" s="0" t="n">
        <v>154036.26</v>
      </c>
      <c r="C677" s="0" t="n">
        <v>26617</v>
      </c>
      <c r="D677" s="0" t="n">
        <v>31274</v>
      </c>
      <c r="E677" s="0" t="n">
        <v>95091</v>
      </c>
      <c r="F677" s="0" t="n">
        <v>9801</v>
      </c>
      <c r="G677" s="0" t="n">
        <v>19923</v>
      </c>
      <c r="H677" s="0" t="n">
        <v>0</v>
      </c>
      <c r="I677" s="0" t="n">
        <v>462</v>
      </c>
      <c r="J677" s="0" t="n">
        <v>25635</v>
      </c>
      <c r="K677" s="0" t="n">
        <v>-6209.5</v>
      </c>
      <c r="L677" s="0" t="n">
        <v>362995.31</v>
      </c>
      <c r="M677" s="0" t="n">
        <v>-6209.5</v>
      </c>
      <c r="N677" s="0" t="n">
        <v>356735.8</v>
      </c>
      <c r="O677" s="0" t="n">
        <v>362995.31</v>
      </c>
      <c r="P677" s="0" t="n">
        <v>-6229.5</v>
      </c>
      <c r="Q677" s="0" t="n">
        <v>356735.8</v>
      </c>
      <c r="R677" s="0" t="n">
        <v>344576.502533868</v>
      </c>
      <c r="S677" s="0" t="n">
        <v>344576.502533868</v>
      </c>
    </row>
    <row r="678" customFormat="false" ht="13.8" hidden="false" customHeight="false" outlineLevel="0" collapsed="false">
      <c r="A678" s="39" t="s">
        <v>3541</v>
      </c>
      <c r="B678" s="0" t="n">
        <v>0</v>
      </c>
      <c r="C678" s="0" t="n">
        <v>10535</v>
      </c>
      <c r="D678" s="0" t="n">
        <v>189</v>
      </c>
      <c r="E678" s="0" t="n">
        <v>39987</v>
      </c>
      <c r="F678" s="0" t="n">
        <v>4</v>
      </c>
      <c r="G678" s="0" t="n">
        <v>2470</v>
      </c>
      <c r="H678" s="0" t="n">
        <v>0</v>
      </c>
      <c r="I678" s="0" t="n">
        <v>105</v>
      </c>
      <c r="J678" s="0" t="n">
        <v>2495</v>
      </c>
      <c r="K678" s="0" t="n">
        <v>-28408</v>
      </c>
      <c r="L678" s="0" t="n">
        <v>57665.04</v>
      </c>
      <c r="M678" s="0" t="n">
        <v>-28487.52</v>
      </c>
      <c r="N678" s="0" t="n">
        <v>20900.06</v>
      </c>
      <c r="O678" s="0" t="n">
        <v>43248.77</v>
      </c>
      <c r="P678" s="0" t="n">
        <v>-22448.71</v>
      </c>
      <c r="Q678" s="0" t="n">
        <v>20800.06</v>
      </c>
      <c r="R678" s="0" t="n">
        <v>14387.473343083</v>
      </c>
      <c r="S678" s="0" t="n">
        <v>14456.6436884718</v>
      </c>
    </row>
    <row r="679" customFormat="false" ht="13.8" hidden="false" customHeight="false" outlineLevel="0" collapsed="false">
      <c r="A679" s="39" t="s">
        <v>3544</v>
      </c>
      <c r="B679" s="0" t="e">
        <f aca="false">#N/A</f>
        <v>#N/A</v>
      </c>
      <c r="C679" s="0" t="e">
        <f aca="false">#N/A</f>
        <v>#N/A</v>
      </c>
      <c r="D679" s="0" t="e">
        <f aca="false">#N/A</f>
        <v>#N/A</v>
      </c>
      <c r="E679" s="0" t="e">
        <f aca="false">#N/A</f>
        <v>#N/A</v>
      </c>
      <c r="F679" s="0" t="e">
        <f aca="false">#N/A</f>
        <v>#N/A</v>
      </c>
      <c r="G679" s="0" t="e">
        <f aca="false">#N/A</f>
        <v>#N/A</v>
      </c>
      <c r="H679" s="0" t="e">
        <f aca="false">#N/A</f>
        <v>#N/A</v>
      </c>
      <c r="I679" s="0" t="e">
        <f aca="false">#N/A</f>
        <v>#N/A</v>
      </c>
      <c r="J679" s="0" t="e">
        <f aca="false">#N/A</f>
        <v>#N/A</v>
      </c>
      <c r="K679" s="0" t="e">
        <f aca="false">#N/A</f>
        <v>#N/A</v>
      </c>
      <c r="L679" s="0" t="e">
        <f aca="false">#N/A</f>
        <v>#N/A</v>
      </c>
      <c r="M679" s="0" t="e">
        <f aca="false">#N/A</f>
        <v>#N/A</v>
      </c>
      <c r="N679" s="0" t="e">
        <f aca="false">#N/A</f>
        <v>#N/A</v>
      </c>
      <c r="O679" s="0" t="e">
        <f aca="false">#N/A</f>
        <v>#N/A</v>
      </c>
      <c r="P679" s="0" t="e">
        <f aca="false">#N/A</f>
        <v>#N/A</v>
      </c>
      <c r="Q679" s="0" t="e">
        <f aca="false">#N/A</f>
        <v>#N/A</v>
      </c>
      <c r="R679" s="0" t="e">
        <f aca="false"/>
        <v>#N/A</v>
      </c>
      <c r="S679" s="0" t="e">
        <f aca="false"/>
        <v>#N/A</v>
      </c>
    </row>
    <row r="680" customFormat="false" ht="13.8" hidden="false" customHeight="false" outlineLevel="0" collapsed="false">
      <c r="A680" s="39" t="s">
        <v>3545</v>
      </c>
      <c r="B680" s="0" t="n">
        <v>62881</v>
      </c>
      <c r="C680" s="0" t="n">
        <v>32049</v>
      </c>
      <c r="D680" s="0" t="n">
        <v>6453</v>
      </c>
      <c r="E680" s="0" t="n">
        <v>115199</v>
      </c>
      <c r="F680" s="0" t="n">
        <v>47533</v>
      </c>
      <c r="G680" s="0" t="n">
        <v>46952.8</v>
      </c>
      <c r="H680" s="0" t="n">
        <v>6960</v>
      </c>
      <c r="I680" s="0" t="n">
        <v>1394</v>
      </c>
      <c r="J680" s="0" t="n">
        <v>12564</v>
      </c>
      <c r="K680" s="0" t="n">
        <v>-4882.83</v>
      </c>
      <c r="L680" s="0" t="n">
        <v>331971.72</v>
      </c>
      <c r="M680" s="0" t="n">
        <v>-4882.83</v>
      </c>
      <c r="N680" s="0" t="n">
        <v>327088.89</v>
      </c>
      <c r="O680" s="0" t="n">
        <v>332007.72</v>
      </c>
      <c r="P680" s="0" t="n">
        <v>-4882.83</v>
      </c>
      <c r="Q680" s="0" t="n">
        <v>327124.89</v>
      </c>
      <c r="R680" s="0" t="n">
        <v>226273.416265817</v>
      </c>
      <c r="S680" s="0" t="n">
        <v>226248.514941477</v>
      </c>
    </row>
    <row r="681" customFormat="false" ht="13.8" hidden="false" customHeight="false" outlineLevel="0" collapsed="false">
      <c r="A681" s="39" t="s">
        <v>3548</v>
      </c>
      <c r="B681" s="0" t="n">
        <v>589422</v>
      </c>
      <c r="C681" s="0" t="n">
        <v>161026</v>
      </c>
      <c r="D681" s="0" t="n">
        <v>109959</v>
      </c>
      <c r="E681" s="0" t="n">
        <v>469499</v>
      </c>
      <c r="F681" s="0" t="n">
        <v>107313</v>
      </c>
      <c r="G681" s="0" t="n">
        <v>512495.53</v>
      </c>
      <c r="H681" s="0" t="n">
        <v>46391</v>
      </c>
      <c r="I681" s="0" t="n">
        <v>2418</v>
      </c>
      <c r="J681" s="0" t="n">
        <v>59924</v>
      </c>
      <c r="K681" s="0" t="n">
        <v>-211143.07</v>
      </c>
      <c r="L681" s="0" t="n">
        <v>2061615.08</v>
      </c>
      <c r="M681" s="0" t="n">
        <v>-211143.07</v>
      </c>
      <c r="N681" s="0" t="n">
        <v>1850472.01</v>
      </c>
      <c r="O681" s="0" t="n">
        <v>2061615.08</v>
      </c>
      <c r="P681" s="0" t="n">
        <v>-211143.07</v>
      </c>
      <c r="Q681" s="0" t="n">
        <v>1876332</v>
      </c>
      <c r="R681" s="0" t="n">
        <v>1523280.01446037</v>
      </c>
      <c r="S681" s="0" t="n">
        <v>1502285.85887322</v>
      </c>
    </row>
    <row r="682" customFormat="false" ht="13.8" hidden="false" customHeight="false" outlineLevel="0" collapsed="false">
      <c r="A682" s="39" t="s">
        <v>3551</v>
      </c>
      <c r="B682" s="0" t="n">
        <v>178195</v>
      </c>
      <c r="C682" s="0" t="n">
        <v>0</v>
      </c>
      <c r="D682" s="0" t="n">
        <v>11140</v>
      </c>
      <c r="E682" s="0" t="n">
        <v>19277</v>
      </c>
      <c r="F682" s="0" t="n">
        <v>15380</v>
      </c>
      <c r="G682" s="0" t="n">
        <v>68442</v>
      </c>
      <c r="H682" s="0" t="n">
        <v>4187</v>
      </c>
      <c r="I682" s="0" t="n">
        <v>250</v>
      </c>
      <c r="J682" s="0" t="n">
        <v>15118.5</v>
      </c>
      <c r="K682" s="0" t="n">
        <v>-35347.73</v>
      </c>
      <c r="L682" s="0" t="n">
        <v>298894.41</v>
      </c>
      <c r="M682" s="0" t="n">
        <v>-22247.73</v>
      </c>
      <c r="N682" s="0" t="n">
        <v>135884.62</v>
      </c>
      <c r="O682" s="0" t="n">
        <v>146979.92</v>
      </c>
      <c r="P682" s="0" t="n">
        <v>-11877.3</v>
      </c>
      <c r="Q682" s="0" t="n">
        <v>135902.62</v>
      </c>
      <c r="R682" s="0" t="n">
        <v>110452.625167094</v>
      </c>
      <c r="S682" s="0" t="n">
        <v>110437.995962352</v>
      </c>
    </row>
    <row r="683" customFormat="false" ht="13.8" hidden="false" customHeight="false" outlineLevel="0" collapsed="false">
      <c r="A683" s="39" t="s">
        <v>3555</v>
      </c>
      <c r="B683" s="0" t="n">
        <v>0</v>
      </c>
      <c r="C683" s="0" t="n">
        <v>101</v>
      </c>
      <c r="D683" s="0" t="n">
        <v>1464</v>
      </c>
      <c r="E683" s="0" t="n">
        <v>18249</v>
      </c>
      <c r="F683" s="0" t="n">
        <v>1045</v>
      </c>
      <c r="G683" s="0" t="n">
        <v>7070.5</v>
      </c>
      <c r="H683" s="0" t="n">
        <v>0</v>
      </c>
      <c r="I683" s="0" t="n">
        <v>45</v>
      </c>
      <c r="J683" s="0" t="n">
        <v>5334.39</v>
      </c>
      <c r="K683" s="0" t="n">
        <v>-34544.49</v>
      </c>
      <c r="L683" s="0" t="n">
        <v>35060.61</v>
      </c>
      <c r="M683" s="0" t="n">
        <v>-34544.49</v>
      </c>
      <c r="N683" s="0" t="n">
        <v>516.12</v>
      </c>
      <c r="O683" s="0" t="n">
        <v>35060.61</v>
      </c>
      <c r="P683" s="0" t="n">
        <v>-16400.81</v>
      </c>
      <c r="Q683" s="0" t="n">
        <v>18571.7</v>
      </c>
      <c r="R683" s="0" t="n">
        <v>13521.6545246548</v>
      </c>
      <c r="S683" s="0" t="n">
        <v>375.775848913391</v>
      </c>
    </row>
    <row r="684" customFormat="false" ht="13.8" hidden="false" customHeight="false" outlineLevel="0" collapsed="false">
      <c r="A684" s="39" t="s">
        <v>3563</v>
      </c>
      <c r="B684" s="0" t="n">
        <v>83995</v>
      </c>
      <c r="C684" s="0" t="n">
        <v>935</v>
      </c>
      <c r="D684" s="0" t="n">
        <v>23270</v>
      </c>
      <c r="E684" s="0" t="n">
        <v>33639</v>
      </c>
      <c r="F684" s="0" t="n">
        <v>0</v>
      </c>
      <c r="G684" s="0" t="n">
        <v>23004</v>
      </c>
      <c r="H684" s="0" t="n">
        <v>2866</v>
      </c>
      <c r="I684" s="0" t="n">
        <v>91</v>
      </c>
      <c r="J684" s="0" t="n">
        <v>2811</v>
      </c>
      <c r="K684" s="0" t="n">
        <v>-18809.19</v>
      </c>
      <c r="L684" s="0" t="n">
        <v>162082.43</v>
      </c>
      <c r="M684" s="0" t="n">
        <v>-18809.19</v>
      </c>
      <c r="N684" s="0" t="n">
        <v>143243.24</v>
      </c>
      <c r="O684" s="0" t="n">
        <v>162082.43</v>
      </c>
      <c r="P684" s="0" t="n">
        <v>-18809.19</v>
      </c>
      <c r="Q684" s="0" t="n">
        <v>143243.24</v>
      </c>
      <c r="R684" s="0" t="n">
        <v>143243.24</v>
      </c>
      <c r="S684" s="0" t="n">
        <v>143243.24</v>
      </c>
    </row>
    <row r="685" customFormat="false" ht="13.8" hidden="false" customHeight="false" outlineLevel="0" collapsed="false">
      <c r="A685" s="39" t="s">
        <v>3568</v>
      </c>
      <c r="B685" s="0" t="n">
        <v>332691</v>
      </c>
      <c r="C685" s="0" t="n">
        <v>27691.25</v>
      </c>
      <c r="D685" s="0" t="n">
        <v>1650</v>
      </c>
      <c r="E685" s="0" t="n">
        <v>20473.31</v>
      </c>
      <c r="F685" s="0" t="n">
        <v>0</v>
      </c>
      <c r="G685" s="0" t="n">
        <v>104536.9</v>
      </c>
      <c r="H685" s="0" t="n">
        <v>7200</v>
      </c>
      <c r="I685" s="0" t="n">
        <v>4448</v>
      </c>
      <c r="J685" s="0" t="n">
        <v>12698.84</v>
      </c>
      <c r="K685" s="0" t="n">
        <v>-30653.57</v>
      </c>
      <c r="L685" s="0" t="n">
        <v>237894.24</v>
      </c>
      <c r="M685" s="0" t="n">
        <v>-31536.93</v>
      </c>
      <c r="N685" s="0" t="n">
        <v>206357.31</v>
      </c>
      <c r="O685" s="0" t="n">
        <v>196221.09</v>
      </c>
      <c r="P685" s="0" t="n">
        <v>-19598</v>
      </c>
      <c r="Q685" s="0" t="n">
        <v>176623.09</v>
      </c>
      <c r="R685" s="0" t="n">
        <v>101281.176863328</v>
      </c>
      <c r="S685" s="0" t="n">
        <v>118331.704032301</v>
      </c>
    </row>
    <row r="686" customFormat="false" ht="13.8" hidden="false" customHeight="false" outlineLevel="0" collapsed="false">
      <c r="A686" s="39" t="s">
        <v>3574</v>
      </c>
      <c r="B686" s="0" t="n">
        <v>38500</v>
      </c>
      <c r="C686" s="0" t="n">
        <v>107620</v>
      </c>
      <c r="D686" s="0" t="n">
        <v>738</v>
      </c>
      <c r="E686" s="0" t="n">
        <v>162995</v>
      </c>
      <c r="F686" s="0" t="n">
        <v>0</v>
      </c>
      <c r="G686" s="0" t="n">
        <v>314089</v>
      </c>
      <c r="H686" s="0" t="n">
        <v>0</v>
      </c>
      <c r="I686" s="0" t="n">
        <v>1495</v>
      </c>
      <c r="J686" s="0" t="n">
        <v>19224</v>
      </c>
      <c r="K686" s="0" t="n">
        <v>-124508</v>
      </c>
      <c r="L686" s="0" t="n">
        <v>528246.45</v>
      </c>
      <c r="M686" s="0" t="n">
        <v>-106934.73</v>
      </c>
      <c r="N686" s="0" t="n">
        <v>421311.72</v>
      </c>
      <c r="O686" s="0" t="n">
        <v>528246.45</v>
      </c>
      <c r="P686" s="0" t="n">
        <v>-106934.73</v>
      </c>
      <c r="Q686" s="0" t="n">
        <v>421311.72</v>
      </c>
      <c r="R686" s="0" t="n">
        <v>260100.911752011</v>
      </c>
      <c r="S686" s="0" t="n">
        <v>260100.911752011</v>
      </c>
    </row>
    <row r="687" customFormat="false" ht="13.8" hidden="false" customHeight="false" outlineLevel="0" collapsed="false">
      <c r="A687" s="39" t="s">
        <v>3584</v>
      </c>
      <c r="B687" s="0" t="n">
        <v>23000</v>
      </c>
      <c r="C687" s="0" t="n">
        <v>186692</v>
      </c>
      <c r="D687" s="0" t="n">
        <v>5574</v>
      </c>
      <c r="E687" s="0" t="n">
        <v>158908.8</v>
      </c>
      <c r="F687" s="0" t="n">
        <v>14638</v>
      </c>
      <c r="G687" s="0" t="n">
        <v>39029.65</v>
      </c>
      <c r="H687" s="0" t="n">
        <v>0</v>
      </c>
      <c r="I687" s="0" t="n">
        <v>2600</v>
      </c>
      <c r="J687" s="0" t="n">
        <v>4497</v>
      </c>
      <c r="K687" s="0" t="n">
        <v>-1590</v>
      </c>
      <c r="L687" s="0" t="n">
        <v>436910</v>
      </c>
      <c r="M687" s="0" t="n">
        <v>-1590</v>
      </c>
      <c r="N687" s="0" t="n">
        <v>435320.13</v>
      </c>
      <c r="O687" s="0" t="n">
        <v>432528.95</v>
      </c>
      <c r="P687" s="0" t="n">
        <v>-104691.88</v>
      </c>
      <c r="Q687" s="0" t="n">
        <v>327837.07</v>
      </c>
      <c r="R687" s="0" t="n">
        <v>222287.670002954</v>
      </c>
      <c r="S687" s="0" t="n">
        <v>295165.819420857</v>
      </c>
    </row>
    <row r="688" customFormat="false" ht="13.8" hidden="false" customHeight="false" outlineLevel="0" collapsed="false">
      <c r="A688" s="39" t="s">
        <v>3591</v>
      </c>
      <c r="B688" s="0" t="n">
        <v>147500</v>
      </c>
      <c r="C688" s="0" t="n">
        <v>102</v>
      </c>
      <c r="D688" s="0" t="n">
        <v>582</v>
      </c>
      <c r="E688" s="0" t="n">
        <v>115647</v>
      </c>
      <c r="F688" s="0" t="n">
        <v>0</v>
      </c>
      <c r="G688" s="0" t="n">
        <v>84866</v>
      </c>
      <c r="H688" s="0" t="n">
        <v>0</v>
      </c>
      <c r="I688" s="0" t="n">
        <v>7941</v>
      </c>
      <c r="J688" s="0" t="n">
        <v>50386</v>
      </c>
      <c r="K688" s="0" t="n">
        <v>-197307.27</v>
      </c>
      <c r="L688" s="0" t="n">
        <v>406878.79</v>
      </c>
      <c r="M688" s="0" t="n">
        <v>-197307.27</v>
      </c>
      <c r="N688" s="0" t="n">
        <v>209571.52</v>
      </c>
      <c r="O688" s="0" t="n">
        <v>406878.79</v>
      </c>
      <c r="P688" s="0" t="n">
        <v>-197307.27</v>
      </c>
      <c r="Q688" s="0" t="n">
        <v>209571.52</v>
      </c>
      <c r="R688" s="0" t="n">
        <v>160278.714986815</v>
      </c>
      <c r="S688" s="0" t="n">
        <v>160278.714986815</v>
      </c>
    </row>
    <row r="689" customFormat="false" ht="13.8" hidden="false" customHeight="false" outlineLevel="0" collapsed="false">
      <c r="A689" s="39" t="s">
        <v>3594</v>
      </c>
      <c r="B689" s="0" t="n">
        <v>148375</v>
      </c>
      <c r="C689" s="0" t="n">
        <v>6325</v>
      </c>
      <c r="D689" s="0" t="n">
        <v>20559</v>
      </c>
      <c r="E689" s="0" t="n">
        <v>11023</v>
      </c>
      <c r="F689" s="0" t="n">
        <v>16890</v>
      </c>
      <c r="G689" s="0" t="n">
        <v>4119</v>
      </c>
      <c r="H689" s="0" t="n">
        <v>0</v>
      </c>
      <c r="I689" s="0" t="n">
        <v>396</v>
      </c>
      <c r="J689" s="0" t="n">
        <v>5583</v>
      </c>
      <c r="K689" s="0" t="n">
        <v>-2250.64</v>
      </c>
      <c r="L689" s="0" t="n">
        <v>215809.39</v>
      </c>
      <c r="M689" s="0" t="n">
        <v>-2250.64</v>
      </c>
      <c r="N689" s="0" t="n">
        <v>213558.75</v>
      </c>
      <c r="O689" s="0" t="n">
        <v>215809.39</v>
      </c>
      <c r="P689" s="0" t="n">
        <v>-2250.64</v>
      </c>
      <c r="Q689" s="0" t="n">
        <v>213558.75</v>
      </c>
      <c r="R689" s="0" t="n">
        <v>241756.744382198</v>
      </c>
      <c r="S689" s="0" t="n">
        <v>241756.744382198</v>
      </c>
    </row>
    <row r="690" customFormat="false" ht="13.8" hidden="false" customHeight="false" outlineLevel="0" collapsed="false">
      <c r="A690" s="39" t="s">
        <v>3607</v>
      </c>
      <c r="B690" s="0" t="n">
        <v>5585.8</v>
      </c>
      <c r="C690" s="0" t="n">
        <v>480</v>
      </c>
      <c r="D690" s="0" t="n">
        <v>0</v>
      </c>
      <c r="E690" s="0" t="n">
        <v>4646.8</v>
      </c>
      <c r="F690" s="0" t="n">
        <v>0</v>
      </c>
      <c r="G690" s="0" t="n">
        <v>4631.97</v>
      </c>
      <c r="H690" s="0" t="n">
        <v>0</v>
      </c>
      <c r="I690" s="0" t="n">
        <v>0</v>
      </c>
      <c r="J690" s="0" t="n">
        <v>1574</v>
      </c>
      <c r="K690" s="0" t="n">
        <v>-11138.39</v>
      </c>
      <c r="L690" s="0" t="n">
        <v>14597.19</v>
      </c>
      <c r="M690" s="0" t="n">
        <v>-10625.64</v>
      </c>
      <c r="N690" s="0" t="n">
        <v>3631.99</v>
      </c>
      <c r="O690" s="0" t="n">
        <v>3971.55</v>
      </c>
      <c r="P690" s="0" t="n">
        <v>-339.56</v>
      </c>
      <c r="Q690" s="0" t="n">
        <v>3631.99</v>
      </c>
      <c r="R690" s="0" t="n">
        <v>2870.91361274658</v>
      </c>
      <c r="S690" s="0" t="n">
        <v>2870.91361274658</v>
      </c>
    </row>
    <row r="691" customFormat="false" ht="13.8" hidden="false" customHeight="false" outlineLevel="0" collapsed="false">
      <c r="A691" s="39" t="s">
        <v>3612</v>
      </c>
      <c r="B691" s="0" t="n">
        <v>177000</v>
      </c>
      <c r="C691" s="0" t="n">
        <v>1859</v>
      </c>
      <c r="D691" s="0" t="n">
        <v>234</v>
      </c>
      <c r="E691" s="0" t="n">
        <v>21111</v>
      </c>
      <c r="F691" s="0" t="n">
        <v>0</v>
      </c>
      <c r="G691" s="0" t="n">
        <v>33224</v>
      </c>
      <c r="H691" s="0" t="n">
        <v>0</v>
      </c>
      <c r="I691" s="0" t="n">
        <v>1490</v>
      </c>
      <c r="J691" s="0" t="n">
        <v>11911</v>
      </c>
      <c r="K691" s="0" t="n">
        <v>-1236</v>
      </c>
      <c r="L691" s="0" t="n">
        <v>247148</v>
      </c>
      <c r="M691" s="0" t="n">
        <v>-1340</v>
      </c>
      <c r="N691" s="0" t="n">
        <v>247008</v>
      </c>
      <c r="O691" s="0" t="n">
        <v>248347</v>
      </c>
      <c r="P691" s="0" t="n">
        <v>-1340</v>
      </c>
      <c r="Q691" s="0" t="n">
        <v>247007</v>
      </c>
      <c r="R691" s="0" t="n">
        <v>167481.39709893</v>
      </c>
      <c r="S691" s="0" t="n">
        <v>167482.07514205</v>
      </c>
    </row>
    <row r="692" customFormat="false" ht="13.8" hidden="false" customHeight="false" outlineLevel="0" collapsed="false">
      <c r="A692" s="39" t="s">
        <v>3620</v>
      </c>
      <c r="B692" s="0" t="n">
        <v>8393</v>
      </c>
      <c r="C692" s="0" t="n">
        <v>179415</v>
      </c>
      <c r="D692" s="0" t="n">
        <v>23678.5</v>
      </c>
      <c r="E692" s="0" t="n">
        <v>140212</v>
      </c>
      <c r="F692" s="0" t="n">
        <v>11797</v>
      </c>
      <c r="G692" s="0" t="n">
        <v>81337</v>
      </c>
      <c r="H692" s="0" t="n">
        <v>16128</v>
      </c>
      <c r="I692" s="0" t="n">
        <v>2611.95</v>
      </c>
      <c r="J692" s="0" t="n">
        <v>1037</v>
      </c>
      <c r="K692" s="0" t="n">
        <v>-17753.83</v>
      </c>
      <c r="L692" s="0" t="n">
        <v>240208.46</v>
      </c>
      <c r="M692" s="0" t="n">
        <v>-17303.46</v>
      </c>
      <c r="N692" s="0" t="n">
        <v>361666.76</v>
      </c>
      <c r="O692" s="0" t="n">
        <v>240208.46</v>
      </c>
      <c r="P692" s="0" t="n">
        <v>-17303.46</v>
      </c>
      <c r="Q692" s="0" t="n">
        <v>362858.93</v>
      </c>
      <c r="R692" s="0" t="n">
        <v>286185.424215725</v>
      </c>
      <c r="S692" s="0" t="n">
        <v>285245.164382001</v>
      </c>
    </row>
    <row r="693" customFormat="false" ht="13.8" hidden="false" customHeight="false" outlineLevel="0" collapsed="false">
      <c r="A693" s="39" t="s">
        <v>3623</v>
      </c>
      <c r="B693" s="0" t="n">
        <v>224400</v>
      </c>
      <c r="C693" s="0" t="n">
        <v>44441</v>
      </c>
      <c r="D693" s="0" t="n">
        <v>2966</v>
      </c>
      <c r="E693" s="0" t="n">
        <v>228149</v>
      </c>
      <c r="F693" s="0" t="n">
        <v>30120</v>
      </c>
      <c r="G693" s="0" t="n">
        <v>66514</v>
      </c>
      <c r="H693" s="0" t="n">
        <v>616</v>
      </c>
      <c r="I693" s="0" t="n">
        <v>1563</v>
      </c>
      <c r="J693" s="0" t="n">
        <v>36432</v>
      </c>
      <c r="K693" s="0" t="n">
        <v>-8618</v>
      </c>
      <c r="L693" s="0" t="n">
        <v>635199</v>
      </c>
      <c r="M693" s="0" t="n">
        <v>-8207</v>
      </c>
      <c r="N693" s="0" t="n">
        <v>312441</v>
      </c>
      <c r="O693" s="0" t="n">
        <v>317697</v>
      </c>
      <c r="P693" s="0" t="n">
        <v>-5158</v>
      </c>
      <c r="Q693" s="0" t="n">
        <v>312539</v>
      </c>
      <c r="R693" s="0" t="n">
        <v>192949.009009438</v>
      </c>
      <c r="S693" s="0" t="n">
        <v>192888.50775077</v>
      </c>
    </row>
    <row r="694" customFormat="false" ht="13.8" hidden="false" customHeight="false" outlineLevel="0" collapsed="false">
      <c r="A694" s="39" t="s">
        <v>3624</v>
      </c>
      <c r="B694" s="0" t="n">
        <v>0</v>
      </c>
      <c r="C694" s="0" t="n">
        <v>0</v>
      </c>
      <c r="D694" s="0" t="n">
        <v>3169</v>
      </c>
      <c r="E694" s="0" t="n">
        <v>5342</v>
      </c>
      <c r="F694" s="0" t="n">
        <v>14479</v>
      </c>
      <c r="G694" s="0" t="n">
        <v>10144</v>
      </c>
      <c r="H694" s="0" t="n">
        <v>0</v>
      </c>
      <c r="I694" s="0" t="n">
        <v>261</v>
      </c>
      <c r="J694" s="0" t="n">
        <v>13304.45</v>
      </c>
      <c r="K694" s="0" t="n">
        <v>-2458.56</v>
      </c>
      <c r="L694" s="0" t="n">
        <v>46706.58</v>
      </c>
      <c r="M694" s="0" t="n">
        <v>-2458.56</v>
      </c>
      <c r="N694" s="0" t="n">
        <v>44248.02</v>
      </c>
      <c r="O694" s="0" t="n">
        <v>46706.58</v>
      </c>
      <c r="P694" s="0" t="n">
        <v>-2458.56</v>
      </c>
      <c r="Q694" s="0" t="n">
        <v>44248.02</v>
      </c>
      <c r="R694" s="0" t="n">
        <v>49723.4485035295</v>
      </c>
      <c r="S694" s="0" t="n">
        <v>49723.4485035295</v>
      </c>
    </row>
    <row r="695" customFormat="false" ht="13.8" hidden="false" customHeight="false" outlineLevel="0" collapsed="false">
      <c r="A695" s="39" t="s">
        <v>3626</v>
      </c>
      <c r="B695" s="0" t="n">
        <v>98000</v>
      </c>
      <c r="C695" s="0" t="n">
        <v>83827</v>
      </c>
      <c r="D695" s="0" t="n">
        <v>300</v>
      </c>
      <c r="E695" s="0" t="n">
        <v>33643</v>
      </c>
      <c r="F695" s="0" t="n">
        <v>2210</v>
      </c>
      <c r="G695" s="0" t="n">
        <v>129716</v>
      </c>
      <c r="H695" s="0" t="n">
        <v>5243</v>
      </c>
      <c r="I695" s="0" t="n">
        <v>0</v>
      </c>
      <c r="J695" s="0" t="n">
        <v>20461</v>
      </c>
      <c r="K695" s="0" t="n">
        <v>-2000</v>
      </c>
      <c r="L695" s="0" t="n">
        <v>372821.42</v>
      </c>
      <c r="M695" s="0" t="n">
        <v>-2000</v>
      </c>
      <c r="N695" s="0" t="n">
        <v>370821.42</v>
      </c>
      <c r="O695" s="0" t="n">
        <v>377495.47</v>
      </c>
      <c r="P695" s="0" t="n">
        <v>-6664.05</v>
      </c>
      <c r="Q695" s="0" t="n">
        <v>370821.42</v>
      </c>
      <c r="R695" s="0" t="n">
        <v>251432.912815463</v>
      </c>
      <c r="S695" s="0" t="n">
        <v>251432.912815463</v>
      </c>
    </row>
    <row r="696" customFormat="false" ht="13.8" hidden="false" customHeight="false" outlineLevel="0" collapsed="false">
      <c r="A696" s="39" t="s">
        <v>3631</v>
      </c>
      <c r="B696" s="0" t="n">
        <v>131800</v>
      </c>
      <c r="C696" s="0" t="n">
        <v>9070</v>
      </c>
      <c r="D696" s="0" t="n">
        <v>3289</v>
      </c>
      <c r="E696" s="0" t="n">
        <v>84251</v>
      </c>
      <c r="F696" s="0" t="n">
        <v>8834</v>
      </c>
      <c r="G696" s="0" t="n">
        <v>26870</v>
      </c>
      <c r="H696" s="0" t="n">
        <v>0</v>
      </c>
      <c r="I696" s="0" t="n">
        <v>138</v>
      </c>
      <c r="J696" s="0" t="n">
        <v>5098</v>
      </c>
      <c r="K696" s="0" t="n">
        <v>-60394.36</v>
      </c>
      <c r="L696" s="0" t="n">
        <v>279121.84</v>
      </c>
      <c r="M696" s="0" t="n">
        <v>-60394.36</v>
      </c>
      <c r="N696" s="0" t="n">
        <v>218727.48</v>
      </c>
      <c r="O696" s="0" t="n">
        <v>283569.59</v>
      </c>
      <c r="P696" s="0" t="n">
        <v>-9035.06</v>
      </c>
      <c r="Q696" s="0" t="n">
        <v>274534.53</v>
      </c>
      <c r="R696" s="0" t="n">
        <v>209961.934178409</v>
      </c>
      <c r="S696" s="0" t="n">
        <v>167281.124012959</v>
      </c>
    </row>
    <row r="697" customFormat="false" ht="13.8" hidden="false" customHeight="false" outlineLevel="0" collapsed="false">
      <c r="A697" s="39" t="s">
        <v>3639</v>
      </c>
      <c r="B697" s="0" t="n">
        <v>992619.04</v>
      </c>
      <c r="C697" s="0" t="n">
        <v>2200</v>
      </c>
      <c r="D697" s="0" t="n">
        <v>1818</v>
      </c>
      <c r="E697" s="0" t="n">
        <v>96281</v>
      </c>
      <c r="F697" s="0" t="n">
        <v>1256</v>
      </c>
      <c r="G697" s="0" t="n">
        <v>194211</v>
      </c>
      <c r="H697" s="0" t="n">
        <v>3825</v>
      </c>
      <c r="I697" s="0" t="n">
        <v>923</v>
      </c>
      <c r="J697" s="0" t="n">
        <v>3579</v>
      </c>
      <c r="K697" s="0" t="n">
        <v>-41891.47</v>
      </c>
      <c r="L697" s="0" t="n">
        <v>1106090.8</v>
      </c>
      <c r="M697" s="0" t="n">
        <v>-23195</v>
      </c>
      <c r="N697" s="0" t="n">
        <v>1089740.01</v>
      </c>
      <c r="O697" s="0" t="n">
        <v>1117294.9</v>
      </c>
      <c r="P697" s="0" t="n">
        <v>-28366.85</v>
      </c>
      <c r="Q697" s="0" t="n">
        <v>1088920.05</v>
      </c>
      <c r="R697" s="0" t="n">
        <v>886054.040870428</v>
      </c>
      <c r="S697" s="0" t="n">
        <v>886721.242168955</v>
      </c>
    </row>
    <row r="698" customFormat="false" ht="13.8" hidden="false" customHeight="false" outlineLevel="0" collapsed="false">
      <c r="A698" s="39" t="s">
        <v>3643</v>
      </c>
      <c r="B698" s="0" t="n">
        <v>13000</v>
      </c>
      <c r="C698" s="0" t="n">
        <v>0</v>
      </c>
      <c r="D698" s="0" t="n">
        <v>0</v>
      </c>
      <c r="E698" s="0" t="n">
        <v>10702</v>
      </c>
      <c r="F698" s="0" t="n">
        <v>0</v>
      </c>
      <c r="G698" s="0" t="n">
        <v>13024</v>
      </c>
      <c r="H698" s="0" t="n">
        <v>0</v>
      </c>
      <c r="I698" s="0" t="n">
        <v>452</v>
      </c>
      <c r="J698" s="0" t="n">
        <v>4293</v>
      </c>
      <c r="K698" s="0" t="n">
        <v>-1901.8</v>
      </c>
      <c r="L698" s="0" t="n">
        <v>42477.35</v>
      </c>
      <c r="M698" s="0" t="n">
        <v>-1901.8</v>
      </c>
      <c r="N698" s="0" t="n">
        <v>11836.8</v>
      </c>
      <c r="O698" s="0" t="n">
        <v>21238.67</v>
      </c>
      <c r="P698" s="0" t="n">
        <v>-9401.87</v>
      </c>
      <c r="Q698" s="0" t="n">
        <v>11836.8</v>
      </c>
      <c r="R698" s="0" t="n">
        <v>7493.23935886761</v>
      </c>
      <c r="S698" s="0" t="n">
        <v>7493.23935886761</v>
      </c>
    </row>
    <row r="699" customFormat="false" ht="13.8" hidden="false" customHeight="false" outlineLevel="0" collapsed="false">
      <c r="A699" s="39" t="s">
        <v>3650</v>
      </c>
      <c r="B699" s="0" t="n">
        <v>928.4</v>
      </c>
      <c r="C699" s="0" t="n">
        <v>0</v>
      </c>
      <c r="D699" s="0" t="n">
        <v>0</v>
      </c>
      <c r="E699" s="0" t="n">
        <v>0</v>
      </c>
      <c r="F699" s="0" t="n">
        <v>0</v>
      </c>
      <c r="G699" s="0" t="n">
        <v>0</v>
      </c>
      <c r="H699" s="0" t="n">
        <v>0</v>
      </c>
      <c r="I699" s="0" t="n">
        <v>0</v>
      </c>
      <c r="J699" s="0" t="n">
        <v>0</v>
      </c>
      <c r="K699" s="0" t="n">
        <v>-169.11</v>
      </c>
      <c r="L699" s="0" t="n">
        <v>928.4</v>
      </c>
      <c r="M699" s="0" t="n">
        <v>-169.11</v>
      </c>
      <c r="N699" s="0" t="n">
        <v>759.29</v>
      </c>
      <c r="O699" s="0" t="n">
        <v>928.4</v>
      </c>
      <c r="P699" s="0" t="n">
        <v>-169.11</v>
      </c>
      <c r="Q699" s="0" t="n">
        <v>759.29</v>
      </c>
      <c r="R699" s="0" t="n">
        <v>569.817331929067</v>
      </c>
      <c r="S699" s="0" t="n">
        <v>569.817331929067</v>
      </c>
    </row>
    <row r="700" customFormat="false" ht="13.8" hidden="false" customHeight="false" outlineLevel="0" collapsed="false">
      <c r="A700" s="39" t="s">
        <v>3655</v>
      </c>
      <c r="B700" s="0" t="n">
        <v>193605</v>
      </c>
      <c r="C700" s="0" t="n">
        <v>0</v>
      </c>
      <c r="D700" s="0" t="n">
        <v>0</v>
      </c>
      <c r="E700" s="0" t="n">
        <v>119465.83</v>
      </c>
      <c r="F700" s="0" t="n">
        <v>0</v>
      </c>
      <c r="G700" s="0" t="n">
        <v>112837.13</v>
      </c>
      <c r="H700" s="0" t="n">
        <v>5866</v>
      </c>
      <c r="I700" s="0" t="n">
        <v>400</v>
      </c>
      <c r="J700" s="0" t="n">
        <v>5585.26</v>
      </c>
      <c r="K700" s="0" t="n">
        <v>-275579.93</v>
      </c>
      <c r="L700" s="0" t="n">
        <v>437759.22</v>
      </c>
      <c r="M700" s="0" t="n">
        <v>-275579.93</v>
      </c>
      <c r="N700" s="0" t="n">
        <v>162179.29</v>
      </c>
      <c r="O700" s="0" t="n">
        <v>637759.22</v>
      </c>
      <c r="P700" s="0" t="n">
        <v>-275492.1</v>
      </c>
      <c r="Q700" s="0" t="n">
        <v>362267.12</v>
      </c>
      <c r="R700" s="0" t="n">
        <v>250581.418134152</v>
      </c>
      <c r="S700" s="0" t="n">
        <v>112179.975042146</v>
      </c>
    </row>
    <row r="701" customFormat="false" ht="13.8" hidden="false" customHeight="false" outlineLevel="0" collapsed="false">
      <c r="A701" s="39" t="s">
        <v>3658</v>
      </c>
      <c r="B701" s="0" t="n">
        <v>0</v>
      </c>
      <c r="C701" s="0" t="n">
        <v>0</v>
      </c>
      <c r="D701" s="0" t="n">
        <v>0</v>
      </c>
      <c r="E701" s="0" t="n">
        <v>1341</v>
      </c>
      <c r="F701" s="0" t="n">
        <v>0</v>
      </c>
      <c r="G701" s="0" t="n">
        <v>9459</v>
      </c>
      <c r="H701" s="0" t="n">
        <v>0</v>
      </c>
      <c r="I701" s="0" t="n">
        <v>24.7</v>
      </c>
      <c r="J701" s="0" t="n">
        <v>1696</v>
      </c>
      <c r="K701" s="0" t="n">
        <v>-547.5</v>
      </c>
      <c r="L701" s="0" t="n">
        <v>12521.04</v>
      </c>
      <c r="M701" s="0" t="n">
        <v>-547.5</v>
      </c>
      <c r="N701" s="0" t="n">
        <v>11402.83</v>
      </c>
      <c r="O701" s="0" t="n">
        <v>12521.04</v>
      </c>
      <c r="P701" s="0" t="n">
        <v>-1118.21</v>
      </c>
      <c r="Q701" s="0" t="n">
        <v>11402.83</v>
      </c>
      <c r="R701" s="0" t="n">
        <v>7887.37689510065</v>
      </c>
      <c r="S701" s="0" t="n">
        <v>7887.37689510065</v>
      </c>
    </row>
    <row r="702" customFormat="false" ht="13.8" hidden="false" customHeight="false" outlineLevel="0" collapsed="false">
      <c r="A702" s="39" t="s">
        <v>3665</v>
      </c>
      <c r="B702" s="0" t="n">
        <v>300</v>
      </c>
      <c r="C702" s="0" t="n">
        <v>1039</v>
      </c>
      <c r="D702" s="0" t="n">
        <v>0</v>
      </c>
      <c r="E702" s="0" t="n">
        <v>37702</v>
      </c>
      <c r="F702" s="0" t="n">
        <v>0</v>
      </c>
      <c r="G702" s="0" t="n">
        <v>22058</v>
      </c>
      <c r="H702" s="0" t="n">
        <v>0</v>
      </c>
      <c r="I702" s="0" t="n">
        <v>584</v>
      </c>
      <c r="J702" s="0" t="n">
        <v>4175</v>
      </c>
      <c r="K702" s="0" t="n">
        <v>-78080.79</v>
      </c>
      <c r="L702" s="0" t="n">
        <v>64791.6</v>
      </c>
      <c r="M702" s="0" t="n">
        <v>-77008.99</v>
      </c>
      <c r="N702" s="0" t="n">
        <v>12217.38</v>
      </c>
      <c r="O702" s="0" t="n">
        <v>64791.6</v>
      </c>
      <c r="P702" s="0" t="n">
        <v>-77008.99</v>
      </c>
      <c r="Q702" s="0" t="n">
        <v>-12127.19</v>
      </c>
      <c r="R702" s="0" t="n">
        <v>-9585.96109993811</v>
      </c>
      <c r="S702" s="0" t="n">
        <v>9657.25196217441</v>
      </c>
    </row>
    <row r="703" customFormat="false" ht="13.8" hidden="false" customHeight="false" outlineLevel="0" collapsed="false">
      <c r="A703" s="39" t="s">
        <v>3671</v>
      </c>
      <c r="B703" s="0" t="n">
        <v>5239</v>
      </c>
      <c r="C703" s="0" t="n">
        <v>13519</v>
      </c>
      <c r="D703" s="0" t="n">
        <v>7381</v>
      </c>
      <c r="E703" s="0" t="n">
        <v>16590.5</v>
      </c>
      <c r="F703" s="0" t="n">
        <v>20001.5</v>
      </c>
      <c r="G703" s="0" t="n">
        <v>25960.765</v>
      </c>
      <c r="H703" s="0" t="n">
        <v>7287</v>
      </c>
      <c r="I703" s="0" t="n">
        <v>1161.82</v>
      </c>
      <c r="J703" s="0" t="n">
        <v>1852.5</v>
      </c>
      <c r="K703" s="0" t="n">
        <v>-8748.88</v>
      </c>
      <c r="L703" s="0" t="n">
        <v>102290.62</v>
      </c>
      <c r="M703" s="0" t="n">
        <v>-8748.88</v>
      </c>
      <c r="N703" s="0" t="n">
        <v>93541.74</v>
      </c>
      <c r="O703" s="0" t="n">
        <v>109840.24</v>
      </c>
      <c r="P703" s="0" t="n">
        <v>-16248.5</v>
      </c>
      <c r="Q703" s="0" t="n">
        <v>93541.74</v>
      </c>
      <c r="R703" s="0" t="n">
        <v>76114.8963296717</v>
      </c>
      <c r="S703" s="0" t="n">
        <v>76114.8963296717</v>
      </c>
    </row>
    <row r="704" customFormat="false" ht="13.8" hidden="false" customHeight="false" outlineLevel="0" collapsed="false">
      <c r="A704" s="39" t="s">
        <v>3676</v>
      </c>
      <c r="B704" s="0" t="n">
        <v>13000</v>
      </c>
      <c r="C704" s="0" t="n">
        <v>9341</v>
      </c>
      <c r="D704" s="0" t="n">
        <v>0</v>
      </c>
      <c r="E704" s="0" t="n">
        <v>13025</v>
      </c>
      <c r="F704" s="0" t="n">
        <v>1810</v>
      </c>
      <c r="G704" s="0" t="n">
        <v>6027</v>
      </c>
      <c r="H704" s="0" t="n">
        <v>1024</v>
      </c>
      <c r="I704" s="0" t="n">
        <v>618</v>
      </c>
      <c r="J704" s="0" t="n">
        <v>6399</v>
      </c>
      <c r="K704" s="0" t="n">
        <v>-10204</v>
      </c>
      <c r="L704" s="0" t="n">
        <v>51240</v>
      </c>
      <c r="M704" s="0" t="n">
        <v>-13744</v>
      </c>
      <c r="N704" s="0" t="n">
        <v>18014</v>
      </c>
      <c r="O704" s="0" t="n">
        <v>25620</v>
      </c>
      <c r="P704" s="0" t="n">
        <v>-7606</v>
      </c>
      <c r="Q704" s="0" t="n">
        <v>18014</v>
      </c>
      <c r="R704" s="0" t="n">
        <v>12214.2687751364</v>
      </c>
      <c r="S704" s="0" t="n">
        <v>12214.2687751364</v>
      </c>
    </row>
    <row r="705" customFormat="false" ht="13.8" hidden="false" customHeight="false" outlineLevel="0" collapsed="false">
      <c r="A705" s="39" t="s">
        <v>3679</v>
      </c>
      <c r="B705" s="0" t="n">
        <v>8000</v>
      </c>
      <c r="C705" s="0" t="n">
        <v>29670</v>
      </c>
      <c r="D705" s="0" t="n">
        <v>9373</v>
      </c>
      <c r="E705" s="0" t="n">
        <v>63635</v>
      </c>
      <c r="F705" s="0" t="n">
        <v>998</v>
      </c>
      <c r="G705" s="0" t="n">
        <v>4019</v>
      </c>
      <c r="H705" s="0" t="n">
        <v>1827</v>
      </c>
      <c r="I705" s="0" t="n">
        <v>1655</v>
      </c>
      <c r="J705" s="0" t="n">
        <v>3398</v>
      </c>
      <c r="K705" s="0" t="n">
        <v>-65379</v>
      </c>
      <c r="L705" s="0" t="n">
        <v>73953</v>
      </c>
      <c r="M705" s="0" t="n">
        <v>-65434</v>
      </c>
      <c r="N705" s="0" t="n">
        <v>8519</v>
      </c>
      <c r="O705" s="0" t="n">
        <v>55707</v>
      </c>
      <c r="P705" s="0" t="n">
        <v>-47220</v>
      </c>
      <c r="Q705" s="0" t="n">
        <v>8487</v>
      </c>
      <c r="R705" s="0" t="n">
        <v>5754.5519648375</v>
      </c>
      <c r="S705" s="0" t="n">
        <v>5776.24934469785</v>
      </c>
    </row>
    <row r="706" customFormat="false" ht="13.8" hidden="false" customHeight="false" outlineLevel="0" collapsed="false">
      <c r="A706" s="39" t="s">
        <v>3682</v>
      </c>
      <c r="B706" s="0" t="n">
        <v>233066.5</v>
      </c>
      <c r="C706" s="0" t="n">
        <v>289.5</v>
      </c>
      <c r="D706" s="0" t="n">
        <v>0</v>
      </c>
      <c r="E706" s="0" t="n">
        <v>34919.55</v>
      </c>
      <c r="F706" s="0" t="n">
        <v>0</v>
      </c>
      <c r="G706" s="0" t="n">
        <v>46869.7</v>
      </c>
      <c r="H706" s="0" t="n">
        <v>0</v>
      </c>
      <c r="I706" s="0" t="n">
        <v>407.5</v>
      </c>
      <c r="J706" s="0" t="n">
        <v>21858</v>
      </c>
      <c r="K706" s="0" t="n">
        <v>-15265.49</v>
      </c>
      <c r="L706" s="0" t="n">
        <v>337410.75</v>
      </c>
      <c r="M706" s="0" t="n">
        <v>-15265.49</v>
      </c>
      <c r="N706" s="0" t="n">
        <v>322145.26</v>
      </c>
      <c r="O706" s="0" t="n">
        <v>337410.75</v>
      </c>
      <c r="P706" s="0" t="n">
        <v>-14744.24</v>
      </c>
      <c r="Q706" s="0" t="n">
        <v>322666.51</v>
      </c>
      <c r="R706" s="0" t="n">
        <v>218781.807365118</v>
      </c>
      <c r="S706" s="0" t="n">
        <v>218428.377388487</v>
      </c>
    </row>
    <row r="707" customFormat="false" ht="13.8" hidden="false" customHeight="false" outlineLevel="0" collapsed="false">
      <c r="A707" s="39" t="s">
        <v>3707</v>
      </c>
      <c r="B707" s="0" t="n">
        <v>257637.78</v>
      </c>
      <c r="C707" s="0" t="n">
        <v>5000</v>
      </c>
      <c r="D707" s="0" t="n">
        <v>4</v>
      </c>
      <c r="E707" s="0" t="n">
        <v>78990</v>
      </c>
      <c r="F707" s="0" t="n">
        <v>0</v>
      </c>
      <c r="G707" s="0" t="n">
        <v>149961.64</v>
      </c>
      <c r="H707" s="0" t="n">
        <v>0</v>
      </c>
      <c r="I707" s="0" t="n">
        <v>20753</v>
      </c>
      <c r="J707" s="0" t="n">
        <v>9342</v>
      </c>
      <c r="K707" s="0" t="n">
        <v>-203602.83</v>
      </c>
      <c r="L707" s="0" t="n">
        <v>521617.37</v>
      </c>
      <c r="M707" s="0" t="n">
        <v>-201310.83</v>
      </c>
      <c r="N707" s="0" t="n">
        <v>157861.27</v>
      </c>
      <c r="O707" s="0" t="n">
        <v>266021</v>
      </c>
      <c r="P707" s="0" t="n">
        <v>-102947</v>
      </c>
      <c r="Q707" s="0" t="n">
        <v>163074</v>
      </c>
      <c r="R707" s="0" t="n">
        <v>115920.793905456</v>
      </c>
      <c r="S707" s="0" t="n">
        <v>112215.33626037</v>
      </c>
    </row>
    <row r="708" customFormat="false" ht="13.8" hidden="false" customHeight="false" outlineLevel="0" collapsed="false">
      <c r="A708" s="39" t="s">
        <v>3723</v>
      </c>
      <c r="B708" s="0" t="n">
        <v>0</v>
      </c>
      <c r="C708" s="0" t="n">
        <v>2805</v>
      </c>
      <c r="D708" s="0" t="n">
        <v>0</v>
      </c>
      <c r="E708" s="0" t="n">
        <v>3386</v>
      </c>
      <c r="F708" s="0" t="n">
        <v>1355.6</v>
      </c>
      <c r="G708" s="0" t="n">
        <v>20072</v>
      </c>
      <c r="H708" s="0" t="n">
        <v>681</v>
      </c>
      <c r="I708" s="0" t="n">
        <v>1025</v>
      </c>
      <c r="J708" s="0" t="n">
        <v>450</v>
      </c>
      <c r="K708" s="0" t="n">
        <v>-34660.69</v>
      </c>
      <c r="L708" s="0" t="n">
        <v>29781.4</v>
      </c>
      <c r="M708" s="0" t="n">
        <v>-34660.69</v>
      </c>
      <c r="N708" s="0" t="n">
        <v>-4879.3</v>
      </c>
      <c r="O708" s="0" t="n">
        <v>29781.4</v>
      </c>
      <c r="P708" s="0" t="n">
        <v>-34660.69</v>
      </c>
      <c r="Q708" s="0" t="n">
        <v>-4879.29</v>
      </c>
      <c r="R708" s="0" t="n">
        <v>-3856.84434195531</v>
      </c>
      <c r="S708" s="0" t="n">
        <v>-3856.85224647491</v>
      </c>
    </row>
    <row r="709" customFormat="false" ht="13.8" hidden="false" customHeight="false" outlineLevel="0" collapsed="false">
      <c r="A709" s="39" t="s">
        <v>3740</v>
      </c>
      <c r="B709" s="0" t="n">
        <v>26710</v>
      </c>
      <c r="C709" s="0" t="n">
        <v>5530</v>
      </c>
      <c r="D709" s="0" t="n">
        <v>42</v>
      </c>
      <c r="E709" s="0" t="n">
        <v>11972</v>
      </c>
      <c r="F709" s="0" t="n">
        <v>1022</v>
      </c>
      <c r="G709" s="0" t="n">
        <v>30632</v>
      </c>
      <c r="H709" s="0" t="n">
        <v>0</v>
      </c>
      <c r="I709" s="0" t="n">
        <v>50</v>
      </c>
      <c r="J709" s="0" t="n">
        <v>1569</v>
      </c>
      <c r="K709" s="0" t="n">
        <v>-70049.7</v>
      </c>
      <c r="L709" s="0" t="n">
        <v>72026.35</v>
      </c>
      <c r="M709" s="0" t="n">
        <v>-70049.7</v>
      </c>
      <c r="N709" s="0" t="n">
        <v>1977.9</v>
      </c>
      <c r="O709" s="0" t="n">
        <v>72026.35</v>
      </c>
      <c r="P709" s="0" t="n">
        <v>-70049.7</v>
      </c>
      <c r="Q709" s="0" t="n">
        <v>1976.65</v>
      </c>
      <c r="R709" s="0" t="n">
        <v>1558.97615300804</v>
      </c>
      <c r="S709" s="0" t="n">
        <v>1559.96202313743</v>
      </c>
    </row>
    <row r="710" customFormat="false" ht="13.8" hidden="false" customHeight="false" outlineLevel="0" collapsed="false">
      <c r="A710" s="39" t="s">
        <v>3743</v>
      </c>
      <c r="B710" s="0" t="n">
        <v>6863</v>
      </c>
      <c r="C710" s="0" t="n">
        <v>0</v>
      </c>
      <c r="D710" s="0" t="n">
        <v>0</v>
      </c>
      <c r="E710" s="0" t="n">
        <v>0</v>
      </c>
      <c r="F710" s="0" t="n">
        <v>0</v>
      </c>
      <c r="G710" s="0" t="n">
        <v>0</v>
      </c>
      <c r="H710" s="0" t="n">
        <v>0</v>
      </c>
      <c r="I710" s="0" t="n">
        <v>0</v>
      </c>
      <c r="J710" s="0" t="n">
        <v>5000</v>
      </c>
      <c r="K710" s="0" t="n">
        <v>-21510</v>
      </c>
      <c r="L710" s="0" t="n">
        <v>11863</v>
      </c>
      <c r="M710" s="0" t="n">
        <v>-21510</v>
      </c>
      <c r="N710" s="0" t="n">
        <v>-9647</v>
      </c>
      <c r="O710" s="0" t="n">
        <v>11863</v>
      </c>
      <c r="P710" s="0" t="n">
        <v>-21510</v>
      </c>
      <c r="Q710" s="0" t="n">
        <v>-9647</v>
      </c>
      <c r="R710" s="0" t="n">
        <v>-7608.55131058536</v>
      </c>
      <c r="S710" s="0" t="n">
        <v>-7608.55131058536</v>
      </c>
    </row>
    <row r="711" customFormat="false" ht="13.8" hidden="false" customHeight="false" outlineLevel="0" collapsed="false">
      <c r="A711" s="39" t="s">
        <v>3752</v>
      </c>
      <c r="B711" s="0" t="n">
        <v>43260</v>
      </c>
      <c r="C711" s="0" t="n">
        <v>85141</v>
      </c>
      <c r="D711" s="0" t="n">
        <v>3930</v>
      </c>
      <c r="E711" s="0" t="n">
        <v>77531</v>
      </c>
      <c r="F711" s="0" t="n">
        <v>16800</v>
      </c>
      <c r="G711" s="0" t="n">
        <v>2956</v>
      </c>
      <c r="H711" s="0" t="n">
        <v>0</v>
      </c>
      <c r="I711" s="0" t="n">
        <v>4485</v>
      </c>
      <c r="J711" s="0" t="n">
        <v>7784</v>
      </c>
      <c r="K711" s="0" t="n">
        <v>-1528.53</v>
      </c>
      <c r="L711" s="0" t="n">
        <v>248969.19</v>
      </c>
      <c r="M711" s="0" t="n">
        <v>-1528.53</v>
      </c>
      <c r="N711" s="0" t="n">
        <v>247440.65</v>
      </c>
      <c r="O711" s="0" t="n">
        <v>248969.19</v>
      </c>
      <c r="P711" s="0" t="n">
        <v>-1528.53</v>
      </c>
      <c r="Q711" s="0" t="n">
        <v>247440.65</v>
      </c>
      <c r="R711" s="0" t="n">
        <v>265261.098452645</v>
      </c>
      <c r="S711" s="0" t="n">
        <v>265261.098452645</v>
      </c>
    </row>
    <row r="712" customFormat="false" ht="13.8" hidden="false" customHeight="false" outlineLevel="0" collapsed="false">
      <c r="A712" s="39" t="s">
        <v>3755</v>
      </c>
      <c r="B712" s="0" t="n">
        <v>69459</v>
      </c>
      <c r="C712" s="0" t="n">
        <v>0</v>
      </c>
      <c r="D712" s="0" t="n">
        <v>0</v>
      </c>
      <c r="E712" s="0" t="n">
        <v>9633</v>
      </c>
      <c r="F712" s="0" t="n">
        <v>0</v>
      </c>
      <c r="G712" s="0" t="n">
        <v>2500</v>
      </c>
      <c r="H712" s="0" t="n">
        <v>0</v>
      </c>
      <c r="I712" s="0" t="n">
        <v>400</v>
      </c>
      <c r="J712" s="0" t="n">
        <v>12547</v>
      </c>
      <c r="K712" s="0" t="n">
        <v>-15246.28</v>
      </c>
      <c r="L712" s="0" t="n">
        <v>94991.45</v>
      </c>
      <c r="M712" s="0" t="n">
        <v>-15246.28</v>
      </c>
      <c r="N712" s="0" t="n">
        <v>79745.17</v>
      </c>
      <c r="O712" s="0" t="n">
        <v>65694.58</v>
      </c>
      <c r="P712" s="0" t="n">
        <v>-2962.15</v>
      </c>
      <c r="Q712" s="0" t="n">
        <v>62732.48</v>
      </c>
      <c r="R712" s="0" t="n">
        <v>67487.4142938343</v>
      </c>
      <c r="S712" s="0" t="n">
        <v>85789.6152953342</v>
      </c>
    </row>
    <row r="713" customFormat="false" ht="13.8" hidden="false" customHeight="false" outlineLevel="0" collapsed="false">
      <c r="A713" s="39" t="s">
        <v>3763</v>
      </c>
      <c r="B713" s="0" t="n">
        <v>92415</v>
      </c>
      <c r="C713" s="0" t="n">
        <v>20459</v>
      </c>
      <c r="D713" s="0" t="n">
        <v>0</v>
      </c>
      <c r="E713" s="0" t="n">
        <v>628</v>
      </c>
      <c r="F713" s="0" t="n">
        <v>0</v>
      </c>
      <c r="G713" s="0" t="n">
        <v>30610</v>
      </c>
      <c r="H713" s="0" t="n">
        <v>0</v>
      </c>
      <c r="I713" s="0" t="n">
        <v>445</v>
      </c>
      <c r="J713" s="0" t="n">
        <v>9631</v>
      </c>
      <c r="K713" s="0" t="n">
        <v>-211035.57</v>
      </c>
      <c r="L713" s="0" t="n">
        <v>278638.78</v>
      </c>
      <c r="M713" s="0" t="n">
        <v>-211035.57</v>
      </c>
      <c r="N713" s="0" t="n">
        <v>67603.21</v>
      </c>
      <c r="O713" s="0" t="n">
        <v>279638.78</v>
      </c>
      <c r="P713" s="0" t="n">
        <v>-211035.57</v>
      </c>
      <c r="Q713" s="0" t="n">
        <v>67603.21</v>
      </c>
      <c r="R713" s="0" t="n">
        <v>72539.9216587482</v>
      </c>
      <c r="S713" s="0" t="n">
        <v>72539.9216587482</v>
      </c>
    </row>
    <row r="714" customFormat="false" ht="13.8" hidden="false" customHeight="false" outlineLevel="0" collapsed="false">
      <c r="A714" s="39" t="s">
        <v>3768</v>
      </c>
      <c r="B714" s="0" t="n">
        <v>119151</v>
      </c>
      <c r="C714" s="0" t="n">
        <v>7289</v>
      </c>
      <c r="D714" s="0" t="n">
        <v>18903</v>
      </c>
      <c r="E714" s="0" t="n">
        <v>31660</v>
      </c>
      <c r="F714" s="0" t="n">
        <v>3193</v>
      </c>
      <c r="G714" s="0" t="n">
        <v>26981</v>
      </c>
      <c r="H714" s="0" t="n">
        <v>2287</v>
      </c>
      <c r="I714" s="0" t="n">
        <v>461</v>
      </c>
      <c r="J714" s="0" t="n">
        <v>8739</v>
      </c>
      <c r="K714" s="0" t="n">
        <v>-7040.5</v>
      </c>
      <c r="L714" s="0" t="n">
        <v>219528.9</v>
      </c>
      <c r="M714" s="0" t="n">
        <v>-7040.5</v>
      </c>
      <c r="N714" s="0" t="n">
        <v>212488.4</v>
      </c>
      <c r="O714" s="0" t="n">
        <v>219658.58</v>
      </c>
      <c r="P714" s="0" t="n">
        <v>-7316.9</v>
      </c>
      <c r="Q714" s="0" t="n">
        <v>212341.67</v>
      </c>
      <c r="R714" s="0" t="n">
        <v>243595.063819455</v>
      </c>
      <c r="S714" s="0" t="n">
        <v>243763.390195122</v>
      </c>
    </row>
    <row r="715" customFormat="false" ht="13.8" hidden="false" customHeight="false" outlineLevel="0" collapsed="false">
      <c r="A715" s="39" t="s">
        <v>3771</v>
      </c>
      <c r="B715" s="0" t="n">
        <v>340486</v>
      </c>
      <c r="C715" s="0" t="n">
        <v>4530</v>
      </c>
      <c r="D715" s="0" t="n">
        <v>168743.75</v>
      </c>
      <c r="E715" s="0" t="n">
        <v>36635.37</v>
      </c>
      <c r="F715" s="0" t="n">
        <v>60185</v>
      </c>
      <c r="G715" s="0" t="n">
        <v>0</v>
      </c>
      <c r="H715" s="0" t="n">
        <v>90325</v>
      </c>
      <c r="I715" s="0" t="n">
        <v>0</v>
      </c>
      <c r="J715" s="0" t="n">
        <v>5325.65</v>
      </c>
      <c r="K715" s="0" t="n">
        <v>-270139.6</v>
      </c>
      <c r="L715" s="0" t="n">
        <v>268819</v>
      </c>
      <c r="M715" s="0" t="n">
        <v>-135069</v>
      </c>
      <c r="N715" s="0" t="n">
        <v>181749</v>
      </c>
      <c r="O715" s="0" t="n">
        <v>268819</v>
      </c>
      <c r="P715" s="0" t="n">
        <v>-135069</v>
      </c>
      <c r="Q715" s="0" t="n">
        <v>181749</v>
      </c>
      <c r="R715" s="0" t="n">
        <v>194906.964710724</v>
      </c>
      <c r="S715" s="0" t="n">
        <v>194906.964710724</v>
      </c>
    </row>
    <row r="716" customFormat="false" ht="13.8" hidden="false" customHeight="false" outlineLevel="0" collapsed="false">
      <c r="A716" s="39" t="s">
        <v>3777</v>
      </c>
      <c r="B716" s="0" t="n">
        <v>24000</v>
      </c>
      <c r="C716" s="0" t="n">
        <v>14667</v>
      </c>
      <c r="D716" s="0" t="n">
        <v>60375</v>
      </c>
      <c r="E716" s="0" t="n">
        <v>0</v>
      </c>
      <c r="F716" s="0" t="n">
        <v>0</v>
      </c>
      <c r="G716" s="0" t="n">
        <v>2131</v>
      </c>
      <c r="H716" s="0" t="n">
        <v>0</v>
      </c>
      <c r="I716" s="0" t="n">
        <v>2000</v>
      </c>
      <c r="J716" s="0" t="n">
        <v>6673</v>
      </c>
      <c r="K716" s="0" t="n">
        <v>-4898</v>
      </c>
      <c r="L716" s="0" t="n">
        <v>104846.015</v>
      </c>
      <c r="M716" s="0" t="n">
        <v>-5495.925</v>
      </c>
      <c r="N716" s="0" t="n">
        <v>99350.09</v>
      </c>
      <c r="O716" s="0" t="n">
        <v>104846.015</v>
      </c>
      <c r="P716" s="0" t="n">
        <v>-5495.925</v>
      </c>
      <c r="Q716" s="0" t="n">
        <v>99350.09</v>
      </c>
      <c r="R716" s="0" t="n">
        <v>84434.5637164971</v>
      </c>
      <c r="S716" s="0" t="n">
        <v>84434.5637164971</v>
      </c>
    </row>
    <row r="717" customFormat="false" ht="13.8" hidden="false" customHeight="false" outlineLevel="0" collapsed="false">
      <c r="A717" s="39" t="s">
        <v>3780</v>
      </c>
      <c r="B717" s="0" t="n">
        <v>34573</v>
      </c>
      <c r="C717" s="0" t="n">
        <v>29204</v>
      </c>
      <c r="D717" s="0" t="n">
        <v>94768</v>
      </c>
      <c r="E717" s="0" t="n">
        <v>37617</v>
      </c>
      <c r="F717" s="0" t="n">
        <v>112917</v>
      </c>
      <c r="G717" s="0" t="n">
        <v>102081</v>
      </c>
      <c r="H717" s="0" t="n">
        <v>51072</v>
      </c>
      <c r="I717" s="0" t="n">
        <v>0</v>
      </c>
      <c r="J717" s="0" t="n">
        <v>9404</v>
      </c>
      <c r="K717" s="0" t="n">
        <v>7981</v>
      </c>
      <c r="L717" s="0" t="n">
        <v>117354.09</v>
      </c>
      <c r="M717" s="0" t="n">
        <v>-2593.505</v>
      </c>
      <c r="N717" s="0" t="n">
        <v>114760.585</v>
      </c>
      <c r="O717" s="0" t="n">
        <v>117354.09</v>
      </c>
      <c r="P717" s="0" t="n">
        <v>-2593.505</v>
      </c>
      <c r="Q717" s="0" t="n">
        <v>114760.585</v>
      </c>
      <c r="R717" s="0" t="n">
        <v>120937.017201287</v>
      </c>
      <c r="S717" s="0" t="n">
        <v>120937.017201287</v>
      </c>
    </row>
    <row r="718" customFormat="false" ht="13.8" hidden="false" customHeight="false" outlineLevel="0" collapsed="false">
      <c r="A718" s="39" t="s">
        <v>3784</v>
      </c>
      <c r="B718" s="0" t="n">
        <v>60424</v>
      </c>
      <c r="C718" s="0" t="n">
        <v>52730</v>
      </c>
      <c r="D718" s="0" t="n">
        <v>26713</v>
      </c>
      <c r="E718" s="0" t="n">
        <v>35070</v>
      </c>
      <c r="F718" s="0" t="n">
        <v>40092</v>
      </c>
      <c r="G718" s="0" t="n">
        <v>42344</v>
      </c>
      <c r="H718" s="0" t="n">
        <v>0</v>
      </c>
      <c r="I718" s="0" t="n">
        <v>2844</v>
      </c>
      <c r="J718" s="0" t="n">
        <v>5829</v>
      </c>
      <c r="K718" s="0" t="n">
        <v>-2334.52</v>
      </c>
      <c r="L718" s="0" t="n">
        <v>265746.33</v>
      </c>
      <c r="M718" s="0" t="n">
        <v>-2334.52</v>
      </c>
      <c r="N718" s="0" t="n">
        <v>263411.82</v>
      </c>
      <c r="O718" s="0" t="n">
        <v>265746.33</v>
      </c>
      <c r="P718" s="0" t="n">
        <v>-2334.5</v>
      </c>
      <c r="Q718" s="0" t="n">
        <v>263411.82</v>
      </c>
      <c r="R718" s="0" t="n">
        <v>268714.972320621</v>
      </c>
      <c r="S718" s="0" t="n">
        <v>268714.972320621</v>
      </c>
    </row>
    <row r="719" customFormat="false" ht="13.8" hidden="false" customHeight="false" outlineLevel="0" collapsed="false">
      <c r="A719" s="39" t="s">
        <v>3788</v>
      </c>
      <c r="B719" s="0" t="n">
        <v>371169</v>
      </c>
      <c r="C719" s="0" t="n">
        <v>0</v>
      </c>
      <c r="D719" s="0" t="n">
        <v>151901</v>
      </c>
      <c r="E719" s="0" t="n">
        <v>36424</v>
      </c>
      <c r="F719" s="0" t="n">
        <v>57428</v>
      </c>
      <c r="G719" s="0" t="n">
        <v>19779</v>
      </c>
      <c r="H719" s="0" t="n">
        <v>10519</v>
      </c>
      <c r="I719" s="0" t="n">
        <v>13143</v>
      </c>
      <c r="J719" s="0" t="n">
        <v>45455</v>
      </c>
      <c r="K719" s="0" t="n">
        <v>-1438</v>
      </c>
      <c r="L719" s="0" t="n">
        <v>692744.92</v>
      </c>
      <c r="M719" s="0" t="n">
        <v>-2123.83</v>
      </c>
      <c r="N719" s="0" t="n">
        <v>690621.09</v>
      </c>
      <c r="O719" s="0" t="n">
        <v>692784.92</v>
      </c>
      <c r="P719" s="0" t="n">
        <v>-2123.09</v>
      </c>
      <c r="Q719" s="0" t="n">
        <v>690621.09</v>
      </c>
      <c r="R719" s="0" t="n">
        <v>586937.469584192</v>
      </c>
      <c r="S719" s="0" t="n">
        <v>586937.469584192</v>
      </c>
    </row>
    <row r="720" customFormat="false" ht="13.8" hidden="false" customHeight="false" outlineLevel="0" collapsed="false">
      <c r="A720" s="39" t="s">
        <v>3790</v>
      </c>
      <c r="B720" s="0" t="n">
        <v>0</v>
      </c>
      <c r="C720" s="0" t="n">
        <v>0</v>
      </c>
      <c r="D720" s="0" t="n">
        <v>0</v>
      </c>
      <c r="E720" s="0" t="n">
        <v>0</v>
      </c>
      <c r="F720" s="0" t="n">
        <v>0</v>
      </c>
      <c r="G720" s="0" t="n">
        <v>0</v>
      </c>
      <c r="H720" s="0" t="n">
        <v>0</v>
      </c>
      <c r="I720" s="0" t="n">
        <v>0</v>
      </c>
      <c r="J720" s="0" t="n">
        <v>0</v>
      </c>
      <c r="K720" s="0" t="n">
        <v>0</v>
      </c>
      <c r="L720" s="0" t="n">
        <v>0</v>
      </c>
      <c r="M720" s="0" t="n">
        <v>0</v>
      </c>
      <c r="N720" s="0" t="n">
        <v>0</v>
      </c>
      <c r="O720" s="0" t="n">
        <v>0</v>
      </c>
      <c r="P720" s="0" t="n">
        <v>0</v>
      </c>
      <c r="Q720" s="0" t="n">
        <v>0</v>
      </c>
      <c r="R720" s="0" t="n">
        <v>0</v>
      </c>
      <c r="S720" s="0" t="n">
        <v>0</v>
      </c>
    </row>
    <row r="721" customFormat="false" ht="13.8" hidden="false" customHeight="false" outlineLevel="0" collapsed="false">
      <c r="A721" s="39" t="s">
        <v>3792</v>
      </c>
      <c r="B721" s="0" t="n">
        <v>1267339</v>
      </c>
      <c r="C721" s="0" t="n">
        <v>249678.05</v>
      </c>
      <c r="D721" s="0" t="n">
        <v>226316.73</v>
      </c>
      <c r="E721" s="0" t="n">
        <v>565943.05</v>
      </c>
      <c r="F721" s="0" t="n">
        <v>4017.35</v>
      </c>
      <c r="G721" s="0" t="n">
        <v>133607.56</v>
      </c>
      <c r="H721" s="0" t="n">
        <v>34735</v>
      </c>
      <c r="I721" s="0" t="n">
        <v>1079.64</v>
      </c>
      <c r="J721" s="0" t="n">
        <v>185346.42</v>
      </c>
      <c r="K721" s="0" t="n">
        <v>-412877.59</v>
      </c>
      <c r="L721" s="0" t="n">
        <v>1903059.37</v>
      </c>
      <c r="M721" s="0" t="n">
        <v>-24476.47</v>
      </c>
      <c r="N721" s="0" t="n">
        <v>1888856.48</v>
      </c>
      <c r="O721" s="0" t="n">
        <v>1903059.37</v>
      </c>
      <c r="P721" s="0" t="n">
        <v>-24476.47</v>
      </c>
      <c r="Q721" s="0" t="n">
        <v>1888592.9</v>
      </c>
      <c r="R721" s="0" t="n">
        <v>1624097.87442368</v>
      </c>
      <c r="S721" s="0" t="n">
        <v>1624324.54038104</v>
      </c>
    </row>
    <row r="722" customFormat="false" ht="13.8" hidden="false" customHeight="false" outlineLevel="0" collapsed="false">
      <c r="A722" s="39" t="s">
        <v>3796</v>
      </c>
      <c r="B722" s="0" t="n">
        <v>167525</v>
      </c>
      <c r="C722" s="0" t="n">
        <v>580</v>
      </c>
      <c r="D722" s="0" t="n">
        <v>0</v>
      </c>
      <c r="E722" s="0" t="n">
        <v>23596</v>
      </c>
      <c r="F722" s="0" t="n">
        <v>0</v>
      </c>
      <c r="G722" s="0" t="n">
        <v>891</v>
      </c>
      <c r="H722" s="0" t="n">
        <v>0</v>
      </c>
      <c r="I722" s="0" t="n">
        <v>3442</v>
      </c>
      <c r="J722" s="0" t="n">
        <v>14320</v>
      </c>
      <c r="K722" s="0" t="n">
        <v>-18009.16</v>
      </c>
      <c r="L722" s="0" t="n">
        <v>211372.95</v>
      </c>
      <c r="M722" s="0" t="n">
        <v>-18009.16</v>
      </c>
      <c r="N722" s="0" t="n">
        <v>193363.79</v>
      </c>
      <c r="O722" s="0" t="n">
        <v>211372.95</v>
      </c>
      <c r="P722" s="0" t="n">
        <v>-26209.46</v>
      </c>
      <c r="Q722" s="0" t="n">
        <v>185163.49</v>
      </c>
      <c r="R722" s="0" t="n">
        <v>212416.678099889</v>
      </c>
      <c r="S722" s="0" t="n">
        <v>221823.934818925</v>
      </c>
    </row>
    <row r="723" customFormat="false" ht="13.8" hidden="false" customHeight="false" outlineLevel="0" collapsed="false">
      <c r="A723" s="39" t="s">
        <v>3801</v>
      </c>
      <c r="B723" s="0" t="n">
        <v>254544</v>
      </c>
      <c r="C723" s="0" t="n">
        <v>34826</v>
      </c>
      <c r="D723" s="0" t="n">
        <v>15608</v>
      </c>
      <c r="E723" s="0" t="n">
        <v>15547.5</v>
      </c>
      <c r="F723" s="0" t="n">
        <v>14731</v>
      </c>
      <c r="G723" s="0" t="n">
        <v>56261</v>
      </c>
      <c r="H723" s="0" t="n">
        <v>31010</v>
      </c>
      <c r="I723" s="0" t="n">
        <v>214</v>
      </c>
      <c r="J723" s="0" t="n">
        <v>24484.5</v>
      </c>
      <c r="K723" s="0" t="n">
        <v>-19153</v>
      </c>
      <c r="L723" s="0" t="n">
        <v>497817.72</v>
      </c>
      <c r="M723" s="0" t="n">
        <v>-29117.14</v>
      </c>
      <c r="N723" s="0" t="n">
        <v>359547.455</v>
      </c>
      <c r="O723" s="0" t="n">
        <v>389605.845</v>
      </c>
      <c r="P723" s="0" t="n">
        <v>-30053.39</v>
      </c>
      <c r="Q723" s="0" t="n">
        <v>359547.455</v>
      </c>
      <c r="R723" s="0" t="n">
        <v>428714.973175369</v>
      </c>
      <c r="S723" s="0" t="n">
        <v>428714.973175369</v>
      </c>
    </row>
    <row r="724" customFormat="false" ht="13.8" hidden="false" customHeight="false" outlineLevel="0" collapsed="false">
      <c r="A724" s="39" t="s">
        <v>3804</v>
      </c>
      <c r="B724" s="0" t="n">
        <v>191573</v>
      </c>
      <c r="C724" s="0" t="n">
        <v>0</v>
      </c>
      <c r="D724" s="0" t="n">
        <v>0</v>
      </c>
      <c r="E724" s="0" t="n">
        <v>1660</v>
      </c>
      <c r="F724" s="0" t="n">
        <v>0</v>
      </c>
      <c r="G724" s="0" t="n">
        <v>0</v>
      </c>
      <c r="H724" s="0" t="n">
        <v>0</v>
      </c>
      <c r="I724" s="0" t="n">
        <v>715</v>
      </c>
      <c r="J724" s="0" t="n">
        <v>3516</v>
      </c>
      <c r="K724" s="0" t="n">
        <v>-108307.97</v>
      </c>
      <c r="L724" s="0" t="n">
        <v>204348.44</v>
      </c>
      <c r="M724" s="0" t="n">
        <v>-108308</v>
      </c>
      <c r="N724" s="0" t="n">
        <v>96040.41</v>
      </c>
      <c r="O724" s="0" t="n">
        <v>204348.44</v>
      </c>
      <c r="P724" s="0" t="n">
        <v>-108307.97</v>
      </c>
      <c r="Q724" s="0" t="n">
        <v>96040.47</v>
      </c>
      <c r="R724" s="0" t="n">
        <v>99059.4509895616</v>
      </c>
      <c r="S724" s="0" t="n">
        <v>99059.3891034936</v>
      </c>
    </row>
    <row r="725" customFormat="false" ht="13.8" hidden="false" customHeight="false" outlineLevel="0" collapsed="false">
      <c r="A725" s="39" t="s">
        <v>3806</v>
      </c>
      <c r="B725" s="0" t="n">
        <v>2905</v>
      </c>
      <c r="C725" s="0" t="n">
        <v>0</v>
      </c>
      <c r="D725" s="0" t="n">
        <v>0</v>
      </c>
      <c r="E725" s="0" t="n">
        <v>0</v>
      </c>
      <c r="F725" s="0" t="n">
        <v>0</v>
      </c>
      <c r="G725" s="0" t="n">
        <v>0</v>
      </c>
      <c r="H725" s="0" t="n">
        <v>0</v>
      </c>
      <c r="I725" s="0" t="n">
        <v>0</v>
      </c>
      <c r="J725" s="0" t="n">
        <v>0</v>
      </c>
      <c r="K725" s="0" t="n">
        <v>0</v>
      </c>
      <c r="L725" s="0" t="n">
        <v>2905</v>
      </c>
      <c r="M725" s="0" t="n">
        <v>0</v>
      </c>
      <c r="N725" s="0" t="n">
        <v>2905</v>
      </c>
      <c r="O725" s="0" t="n">
        <v>2905</v>
      </c>
      <c r="P725" s="0" t="n">
        <v>0</v>
      </c>
      <c r="Q725" s="0" t="n">
        <v>2905</v>
      </c>
      <c r="R725" s="0" t="n">
        <v>2358.61953621645</v>
      </c>
      <c r="S725" s="0" t="n">
        <v>2358.61953621645</v>
      </c>
    </row>
    <row r="726" customFormat="false" ht="13.8" hidden="false" customHeight="false" outlineLevel="0" collapsed="false">
      <c r="A726" s="39" t="s">
        <v>3810</v>
      </c>
      <c r="B726" s="0" t="n">
        <v>65426</v>
      </c>
      <c r="C726" s="0" t="n">
        <v>0</v>
      </c>
      <c r="D726" s="0" t="n">
        <v>0</v>
      </c>
      <c r="E726" s="0" t="n">
        <v>17935</v>
      </c>
      <c r="F726" s="0" t="n">
        <v>0</v>
      </c>
      <c r="G726" s="0" t="n">
        <v>57448</v>
      </c>
      <c r="H726" s="0" t="n">
        <v>0</v>
      </c>
      <c r="I726" s="0" t="n">
        <v>186</v>
      </c>
      <c r="J726" s="0" t="n">
        <v>4212</v>
      </c>
      <c r="K726" s="0" t="n">
        <v>-83381.72</v>
      </c>
      <c r="L726" s="0" t="n">
        <v>130667.3</v>
      </c>
      <c r="M726" s="0" t="n">
        <v>-83381.72</v>
      </c>
      <c r="N726" s="0" t="n">
        <v>61835.58</v>
      </c>
      <c r="O726" s="0" t="n">
        <v>130667.3</v>
      </c>
      <c r="P726" s="0" t="n">
        <v>-68831.72</v>
      </c>
      <c r="Q726" s="0" t="n">
        <v>61835.58</v>
      </c>
      <c r="R726" s="0" t="n">
        <v>52869.876832873</v>
      </c>
      <c r="S726" s="0" t="n">
        <v>52869.876832873</v>
      </c>
    </row>
    <row r="727" customFormat="false" ht="13.8" hidden="false" customHeight="false" outlineLevel="0" collapsed="false">
      <c r="A727" s="39" t="s">
        <v>3817</v>
      </c>
      <c r="B727" s="0" t="n">
        <v>141000</v>
      </c>
      <c r="C727" s="0" t="n">
        <v>93809</v>
      </c>
      <c r="D727" s="0" t="n">
        <v>129874</v>
      </c>
      <c r="E727" s="0" t="n">
        <v>400624</v>
      </c>
      <c r="F727" s="0" t="n">
        <v>130714</v>
      </c>
      <c r="G727" s="0" t="n">
        <v>171405</v>
      </c>
      <c r="H727" s="0" t="n">
        <v>70160</v>
      </c>
      <c r="I727" s="0" t="n">
        <v>8546</v>
      </c>
      <c r="J727" s="0" t="n">
        <v>26202</v>
      </c>
      <c r="K727" s="0" t="n">
        <v>-4594</v>
      </c>
      <c r="L727" s="0" t="n">
        <v>1159381.28</v>
      </c>
      <c r="M727" s="0" t="n">
        <v>-4631.7</v>
      </c>
      <c r="N727" s="0" t="n">
        <v>1154749.58</v>
      </c>
      <c r="O727" s="0" t="n">
        <v>1162581.28</v>
      </c>
      <c r="P727" s="0" t="n">
        <v>-4631.7</v>
      </c>
      <c r="Q727" s="0" t="n">
        <v>1157949.58</v>
      </c>
      <c r="R727" s="0" t="n">
        <v>1111121.71978962</v>
      </c>
      <c r="S727" s="0" t="n">
        <v>1108051.12883752</v>
      </c>
    </row>
    <row r="728" customFormat="false" ht="13.8" hidden="false" customHeight="false" outlineLevel="0" collapsed="false">
      <c r="A728" s="39" t="s">
        <v>3821</v>
      </c>
      <c r="B728" s="0" t="n">
        <v>0</v>
      </c>
      <c r="C728" s="0" t="n">
        <v>100</v>
      </c>
      <c r="D728" s="0" t="n">
        <v>19618</v>
      </c>
      <c r="E728" s="0" t="n">
        <v>2435</v>
      </c>
      <c r="F728" s="0" t="n">
        <v>26515</v>
      </c>
      <c r="G728" s="0" t="n">
        <v>5562</v>
      </c>
      <c r="H728" s="0" t="n">
        <v>0</v>
      </c>
      <c r="I728" s="0" t="n">
        <v>987</v>
      </c>
      <c r="J728" s="0" t="n">
        <v>1840</v>
      </c>
      <c r="K728" s="0" t="n">
        <v>-671</v>
      </c>
      <c r="L728" s="0" t="n">
        <v>57987</v>
      </c>
      <c r="M728" s="0" t="n">
        <v>-671</v>
      </c>
      <c r="N728" s="0" t="n">
        <v>57223</v>
      </c>
      <c r="O728" s="0" t="n">
        <v>59941.68</v>
      </c>
      <c r="P728" s="0" t="n">
        <v>-638.08</v>
      </c>
      <c r="Q728" s="0" t="n">
        <v>59303.6</v>
      </c>
      <c r="R728" s="0" t="n">
        <v>63634.2342039933</v>
      </c>
      <c r="S728" s="0" t="n">
        <v>61401.6987814417</v>
      </c>
    </row>
    <row r="729" customFormat="false" ht="13.8" hidden="false" customHeight="false" outlineLevel="0" collapsed="false">
      <c r="A729" s="39" t="s">
        <v>3824</v>
      </c>
      <c r="B729" s="0" t="n">
        <v>50000</v>
      </c>
      <c r="C729" s="0" t="n">
        <v>1500</v>
      </c>
      <c r="D729" s="0" t="n">
        <v>92966.77</v>
      </c>
      <c r="E729" s="0" t="n">
        <v>85202.99</v>
      </c>
      <c r="F729" s="0" t="n">
        <v>21276.25</v>
      </c>
      <c r="G729" s="0" t="n">
        <v>40695</v>
      </c>
      <c r="H729" s="0" t="n">
        <v>0</v>
      </c>
      <c r="I729" s="0" t="n">
        <v>528.21</v>
      </c>
      <c r="J729" s="0" t="n">
        <v>5648.87</v>
      </c>
      <c r="K729" s="0" t="n">
        <v>-1108.73</v>
      </c>
      <c r="L729" s="0" t="n">
        <v>296718.095</v>
      </c>
      <c r="M729" s="0" t="n">
        <v>-1108.73</v>
      </c>
      <c r="N729" s="0" t="n">
        <v>313383.405</v>
      </c>
      <c r="O729" s="0" t="n">
        <v>314492.14</v>
      </c>
      <c r="P729" s="0" t="n">
        <v>-1108.785</v>
      </c>
      <c r="Q729" s="0" t="n">
        <v>313383.405</v>
      </c>
      <c r="R729" s="0" t="n">
        <v>367539.119190097</v>
      </c>
      <c r="S729" s="0" t="n">
        <v>367539.119190097</v>
      </c>
    </row>
    <row r="730" customFormat="false" ht="13.8" hidden="false" customHeight="false" outlineLevel="0" collapsed="false">
      <c r="A730" s="39" t="s">
        <v>3827</v>
      </c>
      <c r="B730" s="0" t="n">
        <v>167834.48</v>
      </c>
      <c r="C730" s="0" t="n">
        <v>0</v>
      </c>
      <c r="D730" s="0" t="n">
        <v>196929.6</v>
      </c>
      <c r="E730" s="0" t="n">
        <v>150477.4</v>
      </c>
      <c r="F730" s="0" t="n">
        <v>131286.4</v>
      </c>
      <c r="G730" s="0" t="n">
        <v>133841.4</v>
      </c>
      <c r="H730" s="0" t="n">
        <v>65643.2</v>
      </c>
      <c r="I730" s="0" t="n">
        <v>0</v>
      </c>
      <c r="J730" s="0" t="n">
        <v>27105</v>
      </c>
      <c r="K730" s="0" t="n">
        <v>-3624.66</v>
      </c>
      <c r="L730" s="0" t="n">
        <v>674041.34</v>
      </c>
      <c r="M730" s="0" t="n">
        <v>-3624.66</v>
      </c>
      <c r="N730" s="0" t="n">
        <v>670416.68</v>
      </c>
      <c r="O730" s="0" t="n">
        <v>674041.34</v>
      </c>
      <c r="P730" s="0" t="n">
        <v>-3624.66</v>
      </c>
      <c r="Q730" s="0" t="n">
        <v>670416.68</v>
      </c>
      <c r="R730" s="0" t="n">
        <v>769091.596342003</v>
      </c>
      <c r="S730" s="0" t="n">
        <v>769091.596342003</v>
      </c>
    </row>
    <row r="731" customFormat="false" ht="13.8" hidden="false" customHeight="false" outlineLevel="0" collapsed="false">
      <c r="A731" s="39" t="s">
        <v>3840</v>
      </c>
      <c r="B731" s="0" t="n">
        <v>24470</v>
      </c>
      <c r="C731" s="0" t="n">
        <v>11000</v>
      </c>
      <c r="D731" s="0" t="n">
        <v>194540</v>
      </c>
      <c r="E731" s="0" t="n">
        <v>10165</v>
      </c>
      <c r="F731" s="0" t="n">
        <v>38780</v>
      </c>
      <c r="G731" s="0" t="n">
        <v>7815</v>
      </c>
      <c r="H731" s="0" t="n">
        <v>1746</v>
      </c>
      <c r="I731" s="0" t="n">
        <v>327</v>
      </c>
      <c r="J731" s="0" t="n">
        <v>8010</v>
      </c>
      <c r="K731" s="0" t="n">
        <v>-1387.57</v>
      </c>
      <c r="L731" s="0" t="n">
        <v>307885.14</v>
      </c>
      <c r="M731" s="0" t="n">
        <v>-1387.57</v>
      </c>
      <c r="N731" s="0" t="n">
        <v>306497.54</v>
      </c>
      <c r="O731" s="0" t="n">
        <v>307885.14</v>
      </c>
      <c r="P731" s="0" t="n">
        <v>-1387.59</v>
      </c>
      <c r="Q731" s="0" t="n">
        <v>306497.54</v>
      </c>
      <c r="R731" s="0" t="n">
        <v>262057.656601241</v>
      </c>
      <c r="S731" s="0" t="n">
        <v>262057.656601241</v>
      </c>
    </row>
    <row r="732" customFormat="false" ht="13.8" hidden="false" customHeight="false" outlineLevel="0" collapsed="false">
      <c r="A732" s="39" t="s">
        <v>3843</v>
      </c>
      <c r="B732" s="0" t="n">
        <v>64000</v>
      </c>
      <c r="C732" s="0" t="n">
        <v>0</v>
      </c>
      <c r="D732" s="0" t="n">
        <v>52507</v>
      </c>
      <c r="E732" s="0" t="n">
        <v>11718</v>
      </c>
      <c r="F732" s="0" t="n">
        <v>5511</v>
      </c>
      <c r="G732" s="0" t="n">
        <v>6553.36</v>
      </c>
      <c r="H732" s="0" t="n">
        <v>0</v>
      </c>
      <c r="I732" s="0" t="n">
        <v>824</v>
      </c>
      <c r="J732" s="0" t="n">
        <v>5675</v>
      </c>
      <c r="K732" s="0" t="n">
        <v>-1191.49</v>
      </c>
      <c r="L732" s="0" t="n">
        <v>148168.29</v>
      </c>
      <c r="M732" s="0" t="n">
        <v>-1194.49</v>
      </c>
      <c r="N732" s="0" t="n">
        <v>73088.4</v>
      </c>
      <c r="O732" s="0" t="n">
        <v>74115.29</v>
      </c>
      <c r="P732" s="0" t="n">
        <v>-995.74</v>
      </c>
      <c r="Q732" s="0" t="n">
        <v>73119.55</v>
      </c>
      <c r="R732" s="0" t="n">
        <v>85755.3226297233</v>
      </c>
      <c r="S732" s="0" t="n">
        <v>85718.7896053828</v>
      </c>
    </row>
    <row r="733" customFormat="false" ht="13.8" hidden="false" customHeight="false" outlineLevel="0" collapsed="false">
      <c r="A733" s="39" t="s">
        <v>3846</v>
      </c>
      <c r="B733" s="0" t="n">
        <v>54018</v>
      </c>
      <c r="C733" s="0" t="n">
        <v>0</v>
      </c>
      <c r="D733" s="0" t="n">
        <v>0</v>
      </c>
      <c r="E733" s="0" t="n">
        <v>1515</v>
      </c>
      <c r="F733" s="0" t="n">
        <v>0</v>
      </c>
      <c r="G733" s="0" t="n">
        <v>0</v>
      </c>
      <c r="H733" s="0" t="n">
        <v>0</v>
      </c>
      <c r="I733" s="0" t="n">
        <v>290</v>
      </c>
      <c r="J733" s="0" t="n">
        <v>170</v>
      </c>
      <c r="K733" s="0" t="n">
        <v>-4675</v>
      </c>
      <c r="L733" s="0" t="n">
        <v>55995.6</v>
      </c>
      <c r="M733" s="0" t="n">
        <v>-4675</v>
      </c>
      <c r="N733" s="0" t="n">
        <v>51320.6</v>
      </c>
      <c r="O733" s="0" t="n">
        <v>55995.6</v>
      </c>
      <c r="P733" s="0" t="n">
        <v>-4675</v>
      </c>
      <c r="Q733" s="0" t="n">
        <v>51320.6</v>
      </c>
      <c r="R733" s="0" t="n">
        <v>54082.682525367</v>
      </c>
      <c r="S733" s="0" t="n">
        <v>54082.682525367</v>
      </c>
    </row>
    <row r="734" customFormat="false" ht="13.8" hidden="false" customHeight="false" outlineLevel="0" collapsed="false">
      <c r="A734" s="39" t="s">
        <v>3856</v>
      </c>
      <c r="B734" s="0" t="n">
        <v>86472.07</v>
      </c>
      <c r="C734" s="0" t="n">
        <v>5480</v>
      </c>
      <c r="D734" s="0" t="n">
        <v>0</v>
      </c>
      <c r="E734" s="0" t="n">
        <v>79280.4</v>
      </c>
      <c r="F734" s="0" t="n">
        <v>0</v>
      </c>
      <c r="G734" s="0" t="n">
        <v>460</v>
      </c>
      <c r="H734" s="0" t="n">
        <v>0</v>
      </c>
      <c r="I734" s="0" t="n">
        <v>3047.45</v>
      </c>
      <c r="J734" s="0" t="n">
        <v>4789.89</v>
      </c>
      <c r="K734" s="0" t="n">
        <v>-2735.15</v>
      </c>
      <c r="L734" s="0" t="n">
        <v>192899.825</v>
      </c>
      <c r="M734" s="0" t="n">
        <v>-2829.32</v>
      </c>
      <c r="N734" s="0" t="n">
        <v>190000.5</v>
      </c>
      <c r="O734" s="0" t="n">
        <v>192899.825</v>
      </c>
      <c r="P734" s="0" t="n">
        <v>-2829.32</v>
      </c>
      <c r="Q734" s="0" t="n">
        <v>190000.5</v>
      </c>
      <c r="R734" s="0" t="n">
        <v>145310.946768208</v>
      </c>
      <c r="S734" s="0" t="n">
        <v>145310.946768208</v>
      </c>
    </row>
    <row r="735" customFormat="false" ht="13.8" hidden="false" customHeight="false" outlineLevel="0" collapsed="false">
      <c r="A735" s="39" t="s">
        <v>3861</v>
      </c>
      <c r="B735" s="0" t="n">
        <v>4000</v>
      </c>
      <c r="C735" s="0" t="n">
        <v>148228.36</v>
      </c>
      <c r="D735" s="0" t="n">
        <v>12420.62</v>
      </c>
      <c r="E735" s="0" t="n">
        <v>1792.5</v>
      </c>
      <c r="F735" s="0" t="n">
        <v>7811.25</v>
      </c>
      <c r="G735" s="0" t="n">
        <v>5020</v>
      </c>
      <c r="H735" s="0" t="n">
        <v>303</v>
      </c>
      <c r="I735" s="0" t="n">
        <v>5675</v>
      </c>
      <c r="J735" s="0" t="n">
        <v>86619.05</v>
      </c>
      <c r="K735" s="0" t="n">
        <v>-21329.31</v>
      </c>
      <c r="L735" s="0" t="n">
        <v>34805.76</v>
      </c>
      <c r="M735" s="0" t="n">
        <v>-16566.39</v>
      </c>
      <c r="N735" s="0" t="n">
        <v>18239.37</v>
      </c>
      <c r="O735" s="0" t="n">
        <v>34805.76</v>
      </c>
      <c r="P735" s="0" t="n">
        <v>-16566.39</v>
      </c>
      <c r="Q735" s="0" t="n">
        <v>18001.22</v>
      </c>
      <c r="R735" s="0" t="n">
        <v>17387.65054963</v>
      </c>
      <c r="S735" s="0" t="n">
        <v>17617.6832351033</v>
      </c>
    </row>
    <row r="736" customFormat="false" ht="13.8" hidden="false" customHeight="false" outlineLevel="0" collapsed="false">
      <c r="A736" s="39" t="s">
        <v>3864</v>
      </c>
      <c r="B736" s="0" t="n">
        <v>306662.5</v>
      </c>
      <c r="C736" s="0" t="n">
        <v>26384.5</v>
      </c>
      <c r="D736" s="0" t="n">
        <v>68051.16</v>
      </c>
      <c r="E736" s="0" t="n">
        <v>172136.57</v>
      </c>
      <c r="F736" s="0" t="n">
        <v>137179.75</v>
      </c>
      <c r="G736" s="0" t="n">
        <v>43986.875</v>
      </c>
      <c r="H736" s="0" t="n">
        <v>40591.75</v>
      </c>
      <c r="I736" s="0" t="n">
        <v>6752.4</v>
      </c>
      <c r="J736" s="0" t="n">
        <v>15555.36</v>
      </c>
      <c r="K736" s="0" t="n">
        <v>-16852.525</v>
      </c>
      <c r="L736" s="0" t="n">
        <v>723519.715</v>
      </c>
      <c r="M736" s="0" t="n">
        <v>-16852.525</v>
      </c>
      <c r="N736" s="0" t="n">
        <v>706667.195</v>
      </c>
      <c r="O736" s="0" t="n">
        <v>723519.715</v>
      </c>
      <c r="P736" s="0" t="n">
        <v>-16852.525</v>
      </c>
      <c r="Q736" s="0" t="n">
        <v>706667.19</v>
      </c>
      <c r="R736" s="0" t="n">
        <v>583463.716901229</v>
      </c>
      <c r="S736" s="0" t="n">
        <v>583463.721029507</v>
      </c>
    </row>
    <row r="737" customFormat="false" ht="13.8" hidden="false" customHeight="false" outlineLevel="0" collapsed="false">
      <c r="A737" s="39" t="s">
        <v>3869</v>
      </c>
      <c r="B737" s="0" t="n">
        <v>47485</v>
      </c>
      <c r="C737" s="0" t="n">
        <v>0</v>
      </c>
      <c r="D737" s="0" t="n">
        <v>0</v>
      </c>
      <c r="E737" s="0" t="n">
        <v>0</v>
      </c>
      <c r="F737" s="0" t="n">
        <v>0</v>
      </c>
      <c r="G737" s="0" t="n">
        <v>0</v>
      </c>
      <c r="H737" s="0" t="n">
        <v>0</v>
      </c>
      <c r="I737" s="0" t="n">
        <v>0</v>
      </c>
      <c r="J737" s="0" t="n">
        <v>6587.3</v>
      </c>
      <c r="K737" s="0" t="n">
        <v>-677.3</v>
      </c>
      <c r="L737" s="0" t="n">
        <v>54072.52</v>
      </c>
      <c r="M737" s="0" t="n">
        <v>-677.5</v>
      </c>
      <c r="N737" s="0" t="n">
        <v>53395.02</v>
      </c>
      <c r="O737" s="0" t="n">
        <v>54072.52</v>
      </c>
      <c r="P737" s="0" t="n">
        <v>-677.5</v>
      </c>
      <c r="Q737" s="0" t="n">
        <v>53395.02</v>
      </c>
      <c r="R737" s="0" t="n">
        <v>45917.1155873825</v>
      </c>
      <c r="S737" s="0" t="n">
        <v>45917.1155873825</v>
      </c>
    </row>
    <row r="738" customFormat="false" ht="13.8" hidden="false" customHeight="false" outlineLevel="0" collapsed="false">
      <c r="A738" s="39" t="s">
        <v>3873</v>
      </c>
      <c r="B738" s="0" t="n">
        <v>118000</v>
      </c>
      <c r="C738" s="0" t="n">
        <v>0</v>
      </c>
      <c r="D738" s="0" t="n">
        <v>667079</v>
      </c>
      <c r="E738" s="0" t="n">
        <v>151483</v>
      </c>
      <c r="F738" s="0" t="n">
        <v>85907</v>
      </c>
      <c r="G738" s="0" t="n">
        <v>275082</v>
      </c>
      <c r="H738" s="0" t="n">
        <v>219043</v>
      </c>
      <c r="I738" s="0" t="n">
        <v>899</v>
      </c>
      <c r="J738" s="0" t="n">
        <v>19369</v>
      </c>
      <c r="K738" s="0" t="n">
        <v>-398913</v>
      </c>
      <c r="L738" s="0" t="n">
        <v>1531703.08</v>
      </c>
      <c r="M738" s="0" t="n">
        <v>-397771.903</v>
      </c>
      <c r="N738" s="0" t="n">
        <v>1133931.177</v>
      </c>
      <c r="O738" s="0" t="n">
        <v>1542139.51</v>
      </c>
      <c r="P738" s="0" t="n">
        <v>-39771.905</v>
      </c>
      <c r="Q738" s="0" t="n">
        <v>1144367.605</v>
      </c>
      <c r="R738" s="0" t="n">
        <v>1227934.83350139</v>
      </c>
      <c r="S738" s="0" t="n">
        <v>1216736.28731524</v>
      </c>
    </row>
    <row r="739" customFormat="false" ht="13.8" hidden="false" customHeight="false" outlineLevel="0" collapsed="false">
      <c r="A739" s="39" t="s">
        <v>3878</v>
      </c>
      <c r="B739" s="0" t="n">
        <v>12200</v>
      </c>
      <c r="C739" s="0" t="n">
        <v>915</v>
      </c>
      <c r="D739" s="0" t="n">
        <v>6462</v>
      </c>
      <c r="E739" s="0" t="n">
        <v>12908</v>
      </c>
      <c r="F739" s="0" t="n">
        <v>2484</v>
      </c>
      <c r="G739" s="0" t="n">
        <v>10683</v>
      </c>
      <c r="H739" s="0" t="n">
        <v>0</v>
      </c>
      <c r="I739" s="0" t="n">
        <v>200</v>
      </c>
      <c r="J739" s="0" t="n">
        <v>3208</v>
      </c>
      <c r="K739" s="0" t="n">
        <v>-44106.7</v>
      </c>
      <c r="L739" s="0" t="n">
        <v>20722.53</v>
      </c>
      <c r="M739" s="0" t="n">
        <v>-594</v>
      </c>
      <c r="N739" s="0" t="n">
        <v>20128.53</v>
      </c>
      <c r="O739" s="0" t="n">
        <v>20722.53</v>
      </c>
      <c r="P739" s="0" t="n">
        <v>-594</v>
      </c>
      <c r="Q739" s="0" t="n">
        <v>20128.53</v>
      </c>
      <c r="R739" s="0" t="n">
        <v>20508.0716996293</v>
      </c>
      <c r="S739" s="0" t="n">
        <v>20508.0716996293</v>
      </c>
    </row>
    <row r="740" customFormat="false" ht="13.8" hidden="false" customHeight="false" outlineLevel="0" collapsed="false">
      <c r="A740" s="39" t="s">
        <v>3881</v>
      </c>
      <c r="B740" s="0" t="n">
        <v>168400</v>
      </c>
      <c r="C740" s="0" t="n">
        <v>1170</v>
      </c>
      <c r="D740" s="0" t="n">
        <v>23298.625</v>
      </c>
      <c r="E740" s="0" t="n">
        <v>21368.275</v>
      </c>
      <c r="F740" s="0" t="n">
        <v>304.3</v>
      </c>
      <c r="G740" s="0" t="n">
        <v>44865.3</v>
      </c>
      <c r="H740" s="0" t="n">
        <v>0</v>
      </c>
      <c r="I740" s="0" t="n">
        <v>4500</v>
      </c>
      <c r="J740" s="0" t="n">
        <v>4579.795</v>
      </c>
      <c r="K740" s="0" t="n">
        <v>-3705.71</v>
      </c>
      <c r="L740" s="0" t="n">
        <v>21621.67</v>
      </c>
      <c r="M740" s="0" t="n">
        <v>-2522.855</v>
      </c>
      <c r="N740" s="0" t="n">
        <v>19098.815</v>
      </c>
      <c r="O740" s="0" t="n">
        <v>21621.67</v>
      </c>
      <c r="P740" s="0" t="n">
        <v>-2522.855</v>
      </c>
      <c r="Q740" s="0" t="n">
        <v>19098.815</v>
      </c>
      <c r="R740" s="0" t="n">
        <v>21620.5954378263</v>
      </c>
      <c r="S740" s="0" t="n">
        <v>21620.5954378263</v>
      </c>
    </row>
    <row r="741" customFormat="false" ht="13.8" hidden="false" customHeight="false" outlineLevel="0" collapsed="false">
      <c r="A741" s="39" t="s">
        <v>3883</v>
      </c>
      <c r="B741" s="0" t="n">
        <v>123189</v>
      </c>
      <c r="C741" s="0" t="n">
        <v>4087</v>
      </c>
      <c r="D741" s="0" t="n">
        <v>33119</v>
      </c>
      <c r="E741" s="0" t="n">
        <v>22643</v>
      </c>
      <c r="F741" s="0" t="n">
        <v>10650</v>
      </c>
      <c r="G741" s="0" t="n">
        <v>2065</v>
      </c>
      <c r="H741" s="0" t="n">
        <v>2130</v>
      </c>
      <c r="I741" s="0" t="n">
        <v>2000</v>
      </c>
      <c r="J741" s="0" t="n">
        <v>7541</v>
      </c>
      <c r="K741" s="0" t="n">
        <v>-75532.21</v>
      </c>
      <c r="L741" s="0" t="n">
        <v>208699.47</v>
      </c>
      <c r="M741" s="0" t="n">
        <v>-75532.21</v>
      </c>
      <c r="N741" s="0" t="n">
        <v>133167.26</v>
      </c>
      <c r="O741" s="0" t="n">
        <v>208699.47</v>
      </c>
      <c r="P741" s="0" t="n">
        <v>-75532.21</v>
      </c>
      <c r="Q741" s="0" t="n">
        <v>133167.26</v>
      </c>
      <c r="R741" s="0" t="n">
        <v>156675.620589466</v>
      </c>
      <c r="S741" s="0" t="n">
        <v>156675.620589466</v>
      </c>
    </row>
    <row r="742" customFormat="false" ht="13.8" hidden="false" customHeight="false" outlineLevel="0" collapsed="false">
      <c r="A742" s="39" t="s">
        <v>3886</v>
      </c>
      <c r="B742" s="0" t="n">
        <v>19387</v>
      </c>
      <c r="C742" s="0" t="n">
        <v>15492</v>
      </c>
      <c r="D742" s="0" t="n">
        <v>50199</v>
      </c>
      <c r="E742" s="0" t="n">
        <v>14867</v>
      </c>
      <c r="F742" s="0" t="n">
        <v>0</v>
      </c>
      <c r="G742" s="0" t="n">
        <v>0</v>
      </c>
      <c r="H742" s="0" t="n">
        <v>0</v>
      </c>
      <c r="I742" s="0" t="n">
        <v>6535</v>
      </c>
      <c r="J742" s="0" t="n">
        <v>10225</v>
      </c>
      <c r="K742" s="0" t="n">
        <v>-2291</v>
      </c>
      <c r="L742" s="0" t="n">
        <v>38063.81</v>
      </c>
      <c r="M742" s="0" t="n">
        <v>-920.02</v>
      </c>
      <c r="N742" s="0" t="n">
        <v>70952.72</v>
      </c>
      <c r="O742" s="0" t="n">
        <v>74193.89</v>
      </c>
      <c r="P742" s="0" t="n">
        <v>-3211.09</v>
      </c>
      <c r="Q742" s="0" t="n">
        <v>70952.72</v>
      </c>
      <c r="R742" s="0" t="n">
        <v>72896.8629251294</v>
      </c>
      <c r="S742" s="0" t="n">
        <v>72896.8629251294</v>
      </c>
    </row>
    <row r="743" customFormat="false" ht="13.8" hidden="false" customHeight="false" outlineLevel="0" collapsed="false">
      <c r="A743" s="39" t="s">
        <v>3889</v>
      </c>
      <c r="B743" s="0" t="n">
        <v>12150</v>
      </c>
      <c r="C743" s="0" t="n">
        <v>3446</v>
      </c>
      <c r="D743" s="0" t="n">
        <v>93456</v>
      </c>
      <c r="E743" s="0" t="n">
        <v>4116</v>
      </c>
      <c r="F743" s="0" t="n">
        <v>7770</v>
      </c>
      <c r="G743" s="0" t="n">
        <v>47134</v>
      </c>
      <c r="H743" s="0" t="n">
        <v>5537</v>
      </c>
      <c r="I743" s="0" t="n">
        <v>0</v>
      </c>
      <c r="J743" s="0" t="n">
        <v>6034</v>
      </c>
      <c r="K743" s="0" t="n">
        <v>-4121.62</v>
      </c>
      <c r="L743" s="0" t="n">
        <v>181166.48</v>
      </c>
      <c r="M743" s="0" t="n">
        <v>-4121.62</v>
      </c>
      <c r="N743" s="0" t="n">
        <v>177044.86</v>
      </c>
      <c r="O743" s="0" t="n">
        <v>181166.48</v>
      </c>
      <c r="P743" s="0" t="n">
        <v>-4121.62</v>
      </c>
      <c r="Q743" s="0" t="n">
        <v>177044.86</v>
      </c>
      <c r="R743" s="0" t="n">
        <v>189973.527506816</v>
      </c>
      <c r="S743" s="0" t="n">
        <v>189973.527506816</v>
      </c>
    </row>
    <row r="744" customFormat="false" ht="13.8" hidden="false" customHeight="false" outlineLevel="0" collapsed="false">
      <c r="A744" s="39" t="s">
        <v>3892</v>
      </c>
      <c r="B744" s="0" t="n">
        <v>1396281</v>
      </c>
      <c r="C744" s="0" t="n">
        <v>0</v>
      </c>
      <c r="D744" s="0" t="n">
        <v>94350</v>
      </c>
      <c r="E744" s="0" t="n">
        <v>254516</v>
      </c>
      <c r="F744" s="0" t="n">
        <v>163915</v>
      </c>
      <c r="G744" s="0" t="n">
        <v>15484</v>
      </c>
      <c r="H744" s="0" t="n">
        <v>218200</v>
      </c>
      <c r="I744" s="0" t="n">
        <v>263</v>
      </c>
      <c r="J744" s="0" t="n">
        <v>1897330</v>
      </c>
      <c r="K744" s="0" t="n">
        <v>33675.78</v>
      </c>
      <c r="L744" s="0" t="n">
        <v>4040112.47</v>
      </c>
      <c r="M744" s="0" t="n">
        <v>33675.78</v>
      </c>
      <c r="N744" s="0" t="n">
        <v>4006436.68</v>
      </c>
      <c r="O744" s="0" t="n">
        <v>4040112.47</v>
      </c>
      <c r="P744" s="0" t="n">
        <v>-33675.78</v>
      </c>
      <c r="Q744" s="0" t="n">
        <v>4006436.68</v>
      </c>
      <c r="R744" s="0" t="n">
        <v>4035831.21350933</v>
      </c>
      <c r="S744" s="0" t="n">
        <v>4035831.21350933</v>
      </c>
    </row>
    <row r="745" customFormat="false" ht="13.8" hidden="false" customHeight="false" outlineLevel="0" collapsed="false">
      <c r="A745" s="39" t="s">
        <v>3896</v>
      </c>
      <c r="B745" s="0" t="n">
        <v>59750</v>
      </c>
      <c r="C745" s="0" t="n">
        <v>0</v>
      </c>
      <c r="D745" s="0" t="n">
        <v>38257</v>
      </c>
      <c r="E745" s="0" t="n">
        <v>2280</v>
      </c>
      <c r="F745" s="0" t="n">
        <v>4382</v>
      </c>
      <c r="G745" s="0" t="n">
        <v>10897</v>
      </c>
      <c r="H745" s="0" t="n">
        <v>0</v>
      </c>
      <c r="I745" s="0" t="n">
        <v>954</v>
      </c>
      <c r="J745" s="0" t="n">
        <v>4757</v>
      </c>
      <c r="K745" s="0" t="n">
        <v>-43757.44</v>
      </c>
      <c r="L745" s="0" t="n">
        <v>138498.92</v>
      </c>
      <c r="M745" s="0" t="n">
        <v>-43757.44</v>
      </c>
      <c r="N745" s="0" t="n">
        <v>106430</v>
      </c>
      <c r="O745" s="0" t="n">
        <v>150187.75</v>
      </c>
      <c r="P745" s="0" t="n">
        <v>-43787.44</v>
      </c>
      <c r="Q745" s="0" t="n">
        <v>106430</v>
      </c>
      <c r="R745" s="0" t="n">
        <v>114497.075570626</v>
      </c>
      <c r="S745" s="0" t="n">
        <v>114497.075570626</v>
      </c>
    </row>
    <row r="746" customFormat="false" ht="13.8" hidden="false" customHeight="false" outlineLevel="0" collapsed="false">
      <c r="A746" s="39" t="s">
        <v>3899</v>
      </c>
      <c r="B746" s="0" t="n">
        <v>26956.05</v>
      </c>
      <c r="C746" s="0" t="n">
        <v>9697.5</v>
      </c>
      <c r="D746" s="0" t="n">
        <v>110535.2</v>
      </c>
      <c r="E746" s="0" t="n">
        <v>47445</v>
      </c>
      <c r="F746" s="0" t="n">
        <v>0</v>
      </c>
      <c r="G746" s="0" t="n">
        <v>19319.6</v>
      </c>
      <c r="H746" s="0" t="n">
        <v>0</v>
      </c>
      <c r="I746" s="0" t="n">
        <v>2736.7</v>
      </c>
      <c r="J746" s="0" t="n">
        <v>23501.83</v>
      </c>
      <c r="K746" s="0" t="n">
        <v>-87720.67</v>
      </c>
      <c r="L746" s="0" t="n">
        <v>109405.51</v>
      </c>
      <c r="M746" s="0" t="n">
        <v>-10743.91</v>
      </c>
      <c r="N746" s="0" t="n">
        <v>98661.6</v>
      </c>
      <c r="O746" s="0" t="n">
        <v>109405.51</v>
      </c>
      <c r="P746" s="0" t="n">
        <v>-10745.91</v>
      </c>
      <c r="Q746" s="0" t="n">
        <v>98661.6</v>
      </c>
      <c r="R746" s="0" t="n">
        <v>83849.4373942847</v>
      </c>
      <c r="S746" s="0" t="n">
        <v>83849.4373942847</v>
      </c>
    </row>
    <row r="747" customFormat="false" ht="13.8" hidden="false" customHeight="false" outlineLevel="0" collapsed="false">
      <c r="A747" s="39" t="s">
        <v>3902</v>
      </c>
      <c r="B747" s="0" t="n">
        <v>1293479.3</v>
      </c>
      <c r="C747" s="0" t="n">
        <v>624410</v>
      </c>
      <c r="D747" s="0" t="n">
        <v>923945</v>
      </c>
      <c r="E747" s="0" t="n">
        <v>1321995</v>
      </c>
      <c r="F747" s="0" t="n">
        <v>77975</v>
      </c>
      <c r="G747" s="0" t="n">
        <v>390939</v>
      </c>
      <c r="H747" s="0" t="n">
        <v>56530</v>
      </c>
      <c r="I747" s="0" t="n">
        <v>148218</v>
      </c>
      <c r="J747" s="0" t="n">
        <v>25857</v>
      </c>
      <c r="K747" s="0" t="n">
        <v>-33298</v>
      </c>
      <c r="L747" s="0" t="n">
        <v>4758703.9</v>
      </c>
      <c r="M747" s="0" t="n">
        <v>-33298</v>
      </c>
      <c r="N747" s="0" t="n">
        <v>4694405.71</v>
      </c>
      <c r="O747" s="0" t="n">
        <v>4758706.9</v>
      </c>
      <c r="P747" s="0" t="n">
        <v>-33298.19</v>
      </c>
      <c r="Q747" s="0" t="n">
        <v>4725410.71</v>
      </c>
      <c r="R747" s="0" t="n">
        <v>5310152.09486688</v>
      </c>
      <c r="S747" s="0" t="n">
        <v>5275310.41108415</v>
      </c>
    </row>
    <row r="748" customFormat="false" ht="13.8" hidden="false" customHeight="false" outlineLevel="0" collapsed="false">
      <c r="A748" s="39" t="s">
        <v>3904</v>
      </c>
      <c r="B748" s="0" t="n">
        <v>221849</v>
      </c>
      <c r="C748" s="0" t="n">
        <v>212</v>
      </c>
      <c r="D748" s="0" t="n">
        <v>9730</v>
      </c>
      <c r="E748" s="0" t="n">
        <v>121993</v>
      </c>
      <c r="F748" s="0" t="n">
        <v>26976</v>
      </c>
      <c r="G748" s="0" t="n">
        <v>9357</v>
      </c>
      <c r="H748" s="0" t="n">
        <v>0</v>
      </c>
      <c r="I748" s="0" t="n">
        <v>1960</v>
      </c>
      <c r="J748" s="0" t="n">
        <v>22556</v>
      </c>
      <c r="K748" s="0" t="n">
        <v>-2700</v>
      </c>
      <c r="L748" s="0" t="n">
        <v>414637.455</v>
      </c>
      <c r="M748" s="0" t="n">
        <v>-2850.33</v>
      </c>
      <c r="N748" s="0" t="n">
        <v>411787.125</v>
      </c>
      <c r="O748" s="0" t="n">
        <v>414637.435</v>
      </c>
      <c r="P748" s="0" t="n">
        <v>-2829.88</v>
      </c>
      <c r="Q748" s="0" t="n">
        <v>411807.555</v>
      </c>
      <c r="R748" s="0" t="n">
        <v>417590.317318079</v>
      </c>
      <c r="S748" s="0" t="n">
        <v>417569.60043205</v>
      </c>
    </row>
    <row r="749" customFormat="false" ht="13.8" hidden="false" customHeight="false" outlineLevel="0" collapsed="false">
      <c r="A749" s="39" t="s">
        <v>3907</v>
      </c>
      <c r="B749" s="0" t="n">
        <v>190000</v>
      </c>
      <c r="C749" s="0" t="n">
        <v>0</v>
      </c>
      <c r="D749" s="0" t="n">
        <v>0</v>
      </c>
      <c r="E749" s="0" t="n">
        <v>0</v>
      </c>
      <c r="F749" s="0" t="n">
        <v>0</v>
      </c>
      <c r="G749" s="0" t="n">
        <v>0</v>
      </c>
      <c r="H749" s="0" t="n">
        <v>0</v>
      </c>
      <c r="I749" s="0" t="n">
        <v>2932</v>
      </c>
      <c r="J749" s="0" t="n">
        <v>5309</v>
      </c>
      <c r="K749" s="0" t="n">
        <v>-13331.87</v>
      </c>
      <c r="L749" s="0" t="n">
        <v>89820.76</v>
      </c>
      <c r="M749" s="0" t="n">
        <v>-13331.87</v>
      </c>
      <c r="N749" s="0" t="n">
        <v>75713.3</v>
      </c>
      <c r="O749" s="0" t="n">
        <v>89820.76</v>
      </c>
      <c r="P749" s="0" t="n">
        <v>-13331.87</v>
      </c>
      <c r="Q749" s="0" t="n">
        <v>75713.3</v>
      </c>
      <c r="R749" s="0" t="n">
        <v>63807.0372083232</v>
      </c>
      <c r="S749" s="0" t="n">
        <v>63807.0372083232</v>
      </c>
    </row>
    <row r="750" customFormat="false" ht="13.8" hidden="false" customHeight="false" outlineLevel="0" collapsed="false">
      <c r="A750" s="39" t="s">
        <v>3917</v>
      </c>
      <c r="B750" s="0" t="n">
        <v>82280</v>
      </c>
      <c r="C750" s="0" t="n">
        <v>0</v>
      </c>
      <c r="D750" s="0" t="n">
        <v>23</v>
      </c>
      <c r="E750" s="0" t="n">
        <v>1356</v>
      </c>
      <c r="F750" s="0" t="n">
        <v>0</v>
      </c>
      <c r="G750" s="0" t="n">
        <v>60</v>
      </c>
      <c r="H750" s="0" t="n">
        <v>0</v>
      </c>
      <c r="I750" s="0" t="n">
        <v>625</v>
      </c>
      <c r="J750" s="0" t="n">
        <v>7498</v>
      </c>
      <c r="K750" s="0" t="n">
        <v>-84766.92</v>
      </c>
      <c r="L750" s="0" t="n">
        <v>94005.08</v>
      </c>
      <c r="M750" s="0" t="n">
        <v>-84766.92</v>
      </c>
      <c r="N750" s="0" t="n">
        <v>9238.16</v>
      </c>
      <c r="O750" s="0" t="n">
        <v>94005.08</v>
      </c>
      <c r="P750" s="0" t="n">
        <v>-84766.92</v>
      </c>
      <c r="Q750" s="0" t="n">
        <v>9238.16</v>
      </c>
      <c r="R750" s="0" t="n">
        <v>9938.38488822262</v>
      </c>
      <c r="S750" s="0" t="n">
        <v>9938.38488822262</v>
      </c>
    </row>
    <row r="774" customFormat="false" ht="13.8" hidden="false" customHeight="false" outlineLevel="0" collapsed="false">
      <c r="A774" s="41"/>
    </row>
  </sheetData>
  <autoFilter ref="A1:S750"/>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1:L2305"/>
  <sheetViews>
    <sheetView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J2" activeCellId="0" sqref="J2"/>
    </sheetView>
  </sheetViews>
  <sheetFormatPr defaultRowHeight="15" zeroHeight="false" outlineLevelRow="0" outlineLevelCol="0"/>
  <cols>
    <col collapsed="false" customWidth="true" hidden="false" outlineLevel="0" max="1" min="1" style="0" width="13.33"/>
    <col collapsed="false" customWidth="true" hidden="false" outlineLevel="0" max="2" min="2" style="0" width="31.5"/>
    <col collapsed="false" customWidth="true" hidden="false" outlineLevel="0" max="3" min="3" style="0" width="12.66"/>
    <col collapsed="false" customWidth="true" hidden="false" outlineLevel="0" max="4" min="4" style="0" width="43.66"/>
    <col collapsed="false" customWidth="true" hidden="false" outlineLevel="0" max="5" min="5" style="0" width="12.5"/>
    <col collapsed="false" customWidth="true" hidden="false" outlineLevel="0" max="6" min="6" style="0" width="12.66"/>
    <col collapsed="false" customWidth="true" hidden="false" outlineLevel="0" max="7" min="7" style="0" width="10.5"/>
    <col collapsed="false" customWidth="true" hidden="false" outlineLevel="0" max="8" min="8" style="0" width="40.5"/>
    <col collapsed="false" customWidth="true" hidden="false" outlineLevel="0" max="10" min="9" style="0" width="15.49"/>
    <col collapsed="false" customWidth="true" hidden="false" outlineLevel="0" max="1025" min="11" style="0" width="8.83"/>
  </cols>
  <sheetData>
    <row r="1" customFormat="false" ht="15" hidden="false" customHeight="true" outlineLevel="0" collapsed="false">
      <c r="A1" s="42" t="s">
        <v>4491</v>
      </c>
      <c r="B1" s="42" t="s">
        <v>1</v>
      </c>
      <c r="C1" s="42" t="s">
        <v>2</v>
      </c>
      <c r="D1" s="42" t="s">
        <v>4492</v>
      </c>
      <c r="E1" s="42" t="s">
        <v>4493</v>
      </c>
      <c r="F1" s="42" t="s">
        <v>4494</v>
      </c>
      <c r="G1" s="42" t="s">
        <v>4495</v>
      </c>
      <c r="H1" s="42" t="s">
        <v>4496</v>
      </c>
      <c r="I1" s="42" t="s">
        <v>4497</v>
      </c>
      <c r="J1" s="42" t="s">
        <v>4498</v>
      </c>
      <c r="K1" s="42" t="s">
        <v>4499</v>
      </c>
      <c r="L1" s="42"/>
    </row>
    <row r="2" customFormat="false" ht="15" hidden="false" customHeight="true" outlineLevel="0" collapsed="false">
      <c r="A2" s="43" t="s">
        <v>4500</v>
      </c>
      <c r="B2" s="43" t="s">
        <v>4501</v>
      </c>
      <c r="C2" s="43" t="s">
        <v>1344</v>
      </c>
      <c r="D2" s="43" t="s">
        <v>4502</v>
      </c>
      <c r="F2" s="43" t="s">
        <v>4503</v>
      </c>
      <c r="G2" s="43" t="s">
        <v>4504</v>
      </c>
      <c r="H2" s="43" t="s">
        <v>4505</v>
      </c>
      <c r="I2" s="43" t="s">
        <v>4506</v>
      </c>
      <c r="J2" s="43" t="s">
        <v>4507</v>
      </c>
      <c r="K2" s="0" t="s">
        <v>4508</v>
      </c>
    </row>
    <row r="3" customFormat="false" ht="15" hidden="false" customHeight="true" outlineLevel="0" collapsed="false">
      <c r="A3" s="43" t="s">
        <v>4509</v>
      </c>
      <c r="B3" s="43" t="s">
        <v>4510</v>
      </c>
      <c r="C3" s="43" t="s">
        <v>4511</v>
      </c>
      <c r="D3" s="43" t="s">
        <v>4512</v>
      </c>
      <c r="E3" s="43" t="s">
        <v>4513</v>
      </c>
      <c r="G3" s="43" t="s">
        <v>4504</v>
      </c>
      <c r="H3" s="43" t="s">
        <v>4505</v>
      </c>
      <c r="I3" s="43" t="s">
        <v>4514</v>
      </c>
      <c r="J3" s="43" t="s">
        <v>4515</v>
      </c>
      <c r="K3" s="0" t="s">
        <v>4516</v>
      </c>
    </row>
    <row r="4" customFormat="false" ht="15" hidden="false" customHeight="true" outlineLevel="0" collapsed="false">
      <c r="A4" s="43" t="s">
        <v>4517</v>
      </c>
      <c r="B4" s="43" t="s">
        <v>2110</v>
      </c>
      <c r="C4" s="43" t="s">
        <v>1550</v>
      </c>
      <c r="D4" s="43" t="s">
        <v>4518</v>
      </c>
      <c r="F4" s="43" t="s">
        <v>4519</v>
      </c>
      <c r="G4" s="43" t="s">
        <v>4504</v>
      </c>
      <c r="H4" s="43" t="s">
        <v>4505</v>
      </c>
      <c r="I4" s="43" t="s">
        <v>4520</v>
      </c>
      <c r="J4" s="43" t="s">
        <v>4521</v>
      </c>
      <c r="K4" s="0" t="s">
        <v>4522</v>
      </c>
    </row>
    <row r="5" customFormat="false" ht="15" hidden="false" customHeight="true" outlineLevel="0" collapsed="false">
      <c r="A5" s="43" t="s">
        <v>4523</v>
      </c>
      <c r="B5" s="43" t="s">
        <v>4524</v>
      </c>
      <c r="C5" s="43" t="s">
        <v>4525</v>
      </c>
      <c r="D5" s="43" t="s">
        <v>4526</v>
      </c>
      <c r="F5" s="43" t="s">
        <v>4519</v>
      </c>
      <c r="G5" s="43" t="s">
        <v>4504</v>
      </c>
      <c r="H5" s="43" t="s">
        <v>4527</v>
      </c>
      <c r="I5" s="43" t="s">
        <v>4520</v>
      </c>
      <c r="J5" s="43" t="s">
        <v>4528</v>
      </c>
      <c r="K5" s="0" t="s">
        <v>4529</v>
      </c>
    </row>
    <row r="6" customFormat="false" ht="15" hidden="false" customHeight="true" outlineLevel="0" collapsed="false">
      <c r="A6" s="43" t="s">
        <v>4530</v>
      </c>
      <c r="B6" s="43" t="s">
        <v>1811</v>
      </c>
      <c r="C6" s="43" t="s">
        <v>4531</v>
      </c>
      <c r="D6" s="43" t="s">
        <v>4532</v>
      </c>
      <c r="F6" s="43" t="s">
        <v>4533</v>
      </c>
      <c r="G6" s="43" t="s">
        <v>4504</v>
      </c>
      <c r="H6" s="43" t="s">
        <v>4505</v>
      </c>
      <c r="I6" s="43" t="s">
        <v>4520</v>
      </c>
      <c r="J6" s="43" t="s">
        <v>4534</v>
      </c>
      <c r="K6" s="0" t="s">
        <v>4535</v>
      </c>
    </row>
    <row r="7" customFormat="false" ht="15" hidden="false" customHeight="true" outlineLevel="0" collapsed="false">
      <c r="A7" s="43" t="s">
        <v>4536</v>
      </c>
      <c r="B7" s="43" t="s">
        <v>4537</v>
      </c>
      <c r="C7" s="43" t="s">
        <v>297</v>
      </c>
      <c r="D7" s="43" t="s">
        <v>4538</v>
      </c>
      <c r="G7" s="43" t="s">
        <v>4504</v>
      </c>
      <c r="H7" s="43" t="s">
        <v>4527</v>
      </c>
      <c r="I7" s="43" t="s">
        <v>4539</v>
      </c>
      <c r="J7" s="43" t="s">
        <v>4540</v>
      </c>
      <c r="K7" s="0" t="s">
        <v>4541</v>
      </c>
    </row>
    <row r="8" customFormat="false" ht="15" hidden="false" customHeight="true" outlineLevel="0" collapsed="false">
      <c r="A8" s="43" t="s">
        <v>4542</v>
      </c>
      <c r="B8" s="43" t="s">
        <v>4543</v>
      </c>
      <c r="C8" s="43" t="s">
        <v>64</v>
      </c>
      <c r="D8" s="43" t="s">
        <v>4544</v>
      </c>
      <c r="F8" s="43" t="s">
        <v>4519</v>
      </c>
      <c r="G8" s="43" t="s">
        <v>4504</v>
      </c>
      <c r="H8" s="43" t="s">
        <v>4527</v>
      </c>
      <c r="I8" s="43" t="s">
        <v>4539</v>
      </c>
      <c r="J8" s="43" t="s">
        <v>4545</v>
      </c>
      <c r="K8" s="0" t="s">
        <v>4546</v>
      </c>
    </row>
    <row r="9" customFormat="false" ht="15" hidden="false" customHeight="true" outlineLevel="0" collapsed="false">
      <c r="A9" s="43" t="s">
        <v>4547</v>
      </c>
      <c r="B9" s="43" t="s">
        <v>4548</v>
      </c>
      <c r="C9" s="43" t="s">
        <v>4549</v>
      </c>
      <c r="D9" s="43" t="s">
        <v>4550</v>
      </c>
      <c r="F9" s="43" t="s">
        <v>4519</v>
      </c>
      <c r="G9" s="43" t="s">
        <v>4504</v>
      </c>
      <c r="H9" s="43" t="s">
        <v>4527</v>
      </c>
      <c r="I9" s="43" t="s">
        <v>4551</v>
      </c>
      <c r="J9" s="43" t="s">
        <v>4552</v>
      </c>
      <c r="K9" s="0" t="s">
        <v>4553</v>
      </c>
    </row>
    <row r="10" customFormat="false" ht="15" hidden="false" customHeight="true" outlineLevel="0" collapsed="false">
      <c r="A10" s="43" t="s">
        <v>4554</v>
      </c>
      <c r="B10" s="43" t="s">
        <v>4555</v>
      </c>
      <c r="C10" s="43" t="s">
        <v>2077</v>
      </c>
      <c r="D10" s="43" t="s">
        <v>4556</v>
      </c>
      <c r="G10" s="43" t="s">
        <v>4504</v>
      </c>
      <c r="H10" s="43" t="s">
        <v>4505</v>
      </c>
      <c r="I10" s="43" t="s">
        <v>4551</v>
      </c>
      <c r="J10" s="43" t="s">
        <v>4557</v>
      </c>
      <c r="K10" s="0" t="s">
        <v>4558</v>
      </c>
    </row>
    <row r="11" customFormat="false" ht="15" hidden="false" customHeight="true" outlineLevel="0" collapsed="false">
      <c r="A11" s="43" t="s">
        <v>4559</v>
      </c>
      <c r="B11" s="43" t="s">
        <v>4560</v>
      </c>
      <c r="C11" s="43" t="s">
        <v>4561</v>
      </c>
      <c r="D11" s="43" t="s">
        <v>4562</v>
      </c>
      <c r="E11" s="43" t="s">
        <v>4563</v>
      </c>
      <c r="F11" s="43" t="s">
        <v>4564</v>
      </c>
      <c r="G11" s="43" t="s">
        <v>4504</v>
      </c>
      <c r="H11" s="43" t="s">
        <v>4420</v>
      </c>
      <c r="I11" s="43" t="s">
        <v>4551</v>
      </c>
      <c r="J11" s="43" t="s">
        <v>4565</v>
      </c>
      <c r="K11" s="0" t="s">
        <v>4566</v>
      </c>
    </row>
    <row r="12" customFormat="false" ht="15" hidden="false" customHeight="true" outlineLevel="0" collapsed="false">
      <c r="A12" s="43" t="s">
        <v>4567</v>
      </c>
      <c r="B12" s="43" t="s">
        <v>4568</v>
      </c>
      <c r="C12" s="43" t="s">
        <v>4569</v>
      </c>
      <c r="D12" s="43" t="s">
        <v>4570</v>
      </c>
      <c r="F12" s="43" t="s">
        <v>4571</v>
      </c>
      <c r="G12" s="43" t="s">
        <v>4504</v>
      </c>
      <c r="H12" s="43" t="s">
        <v>4527</v>
      </c>
      <c r="I12" s="43" t="s">
        <v>4551</v>
      </c>
      <c r="J12" s="43" t="s">
        <v>4572</v>
      </c>
      <c r="K12" s="0" t="s">
        <v>4573</v>
      </c>
    </row>
    <row r="13" customFormat="false" ht="15" hidden="false" customHeight="true" outlineLevel="0" collapsed="false">
      <c r="A13" s="43" t="s">
        <v>4574</v>
      </c>
      <c r="B13" s="43" t="s">
        <v>4575</v>
      </c>
      <c r="C13" s="43" t="s">
        <v>1760</v>
      </c>
      <c r="D13" s="43" t="s">
        <v>4576</v>
      </c>
      <c r="F13" s="43" t="s">
        <v>4577</v>
      </c>
      <c r="G13" s="43" t="s">
        <v>4504</v>
      </c>
      <c r="H13" s="43" t="s">
        <v>4527</v>
      </c>
      <c r="I13" s="43" t="s">
        <v>4578</v>
      </c>
      <c r="J13" s="43" t="s">
        <v>4579</v>
      </c>
      <c r="K13" s="0" t="s">
        <v>4580</v>
      </c>
    </row>
    <row r="14" customFormat="false" ht="15" hidden="false" customHeight="true" outlineLevel="0" collapsed="false">
      <c r="A14" s="43" t="s">
        <v>4581</v>
      </c>
      <c r="B14" s="43" t="s">
        <v>4582</v>
      </c>
      <c r="C14" s="43" t="s">
        <v>4583</v>
      </c>
      <c r="D14" s="43" t="s">
        <v>4584</v>
      </c>
      <c r="F14" s="43" t="s">
        <v>4585</v>
      </c>
      <c r="G14" s="43" t="s">
        <v>4504</v>
      </c>
      <c r="H14" s="43" t="s">
        <v>4527</v>
      </c>
      <c r="I14" s="43" t="s">
        <v>4578</v>
      </c>
      <c r="J14" s="43" t="s">
        <v>4586</v>
      </c>
      <c r="K14" s="0" t="s">
        <v>4587</v>
      </c>
    </row>
    <row r="15" customFormat="false" ht="15" hidden="false" customHeight="true" outlineLevel="0" collapsed="false">
      <c r="A15" s="43" t="s">
        <v>4588</v>
      </c>
      <c r="B15" s="43" t="s">
        <v>4589</v>
      </c>
      <c r="C15" s="43" t="s">
        <v>4590</v>
      </c>
      <c r="D15" s="43" t="s">
        <v>4591</v>
      </c>
      <c r="E15" s="43" t="s">
        <v>4592</v>
      </c>
      <c r="F15" s="43" t="s">
        <v>4593</v>
      </c>
      <c r="G15" s="43" t="s">
        <v>4504</v>
      </c>
      <c r="H15" s="43" t="s">
        <v>4527</v>
      </c>
      <c r="I15" s="43" t="s">
        <v>4594</v>
      </c>
      <c r="J15" s="43" t="s">
        <v>4595</v>
      </c>
      <c r="K15" s="0" t="s">
        <v>4596</v>
      </c>
    </row>
    <row r="16" customFormat="false" ht="15" hidden="false" customHeight="true" outlineLevel="0" collapsed="false">
      <c r="A16" s="43" t="s">
        <v>4597</v>
      </c>
      <c r="B16" s="43" t="s">
        <v>4598</v>
      </c>
      <c r="C16" s="43" t="s">
        <v>281</v>
      </c>
      <c r="D16" s="43" t="s">
        <v>4599</v>
      </c>
      <c r="G16" s="43" t="s">
        <v>4504</v>
      </c>
      <c r="H16" s="43" t="s">
        <v>4527</v>
      </c>
      <c r="I16" s="43" t="s">
        <v>4600</v>
      </c>
      <c r="J16" s="43" t="s">
        <v>4601</v>
      </c>
      <c r="K16" s="0" t="s">
        <v>4602</v>
      </c>
    </row>
    <row r="17" customFormat="false" ht="15" hidden="false" customHeight="true" outlineLevel="0" collapsed="false">
      <c r="A17" s="43" t="s">
        <v>4603</v>
      </c>
      <c r="B17" s="43" t="s">
        <v>1926</v>
      </c>
      <c r="C17" s="43" t="s">
        <v>4604</v>
      </c>
      <c r="D17" s="43" t="s">
        <v>4605</v>
      </c>
      <c r="F17" s="43" t="s">
        <v>4533</v>
      </c>
      <c r="G17" s="43" t="s">
        <v>4504</v>
      </c>
      <c r="H17" s="43" t="s">
        <v>4606</v>
      </c>
      <c r="I17" s="43" t="s">
        <v>4607</v>
      </c>
      <c r="J17" s="43" t="s">
        <v>4608</v>
      </c>
      <c r="K17" s="0" t="s">
        <v>4609</v>
      </c>
    </row>
    <row r="18" customFormat="false" ht="15" hidden="false" customHeight="true" outlineLevel="0" collapsed="false">
      <c r="A18" s="43" t="s">
        <v>4610</v>
      </c>
      <c r="B18" s="43" t="s">
        <v>4611</v>
      </c>
      <c r="C18" s="43" t="s">
        <v>4612</v>
      </c>
      <c r="D18" s="43" t="s">
        <v>4613</v>
      </c>
      <c r="F18" s="43" t="s">
        <v>4614</v>
      </c>
      <c r="G18" s="43" t="s">
        <v>4504</v>
      </c>
      <c r="H18" s="43" t="s">
        <v>4527</v>
      </c>
      <c r="I18" s="43" t="s">
        <v>4615</v>
      </c>
      <c r="J18" s="43" t="s">
        <v>4616</v>
      </c>
      <c r="K18" s="0" t="s">
        <v>4617</v>
      </c>
    </row>
    <row r="19" customFormat="false" ht="15" hidden="false" customHeight="true" outlineLevel="0" collapsed="false">
      <c r="A19" s="43" t="s">
        <v>4618</v>
      </c>
      <c r="B19" s="43" t="s">
        <v>4619</v>
      </c>
      <c r="C19" s="43" t="s">
        <v>1760</v>
      </c>
      <c r="D19" s="43" t="s">
        <v>4620</v>
      </c>
      <c r="G19" s="43" t="s">
        <v>4504</v>
      </c>
      <c r="H19" s="43" t="s">
        <v>4442</v>
      </c>
      <c r="I19" s="43" t="s">
        <v>4621</v>
      </c>
      <c r="J19" s="43" t="s">
        <v>4622</v>
      </c>
      <c r="K19" s="0" t="s">
        <v>4623</v>
      </c>
    </row>
    <row r="20" customFormat="false" ht="15" hidden="false" customHeight="true" outlineLevel="0" collapsed="false">
      <c r="A20" s="43" t="s">
        <v>4624</v>
      </c>
      <c r="B20" s="43" t="s">
        <v>4625</v>
      </c>
      <c r="C20" s="43" t="s">
        <v>666</v>
      </c>
      <c r="D20" s="43" t="s">
        <v>4626</v>
      </c>
      <c r="G20" s="43" t="s">
        <v>4504</v>
      </c>
      <c r="H20" s="43" t="s">
        <v>4527</v>
      </c>
      <c r="I20" s="43" t="s">
        <v>4627</v>
      </c>
      <c r="J20" s="43" t="s">
        <v>4628</v>
      </c>
      <c r="K20" s="0" t="s">
        <v>4629</v>
      </c>
    </row>
    <row r="21" customFormat="false" ht="15" hidden="false" customHeight="true" outlineLevel="0" collapsed="false">
      <c r="A21" s="43" t="s">
        <v>4630</v>
      </c>
      <c r="B21" s="43" t="s">
        <v>4631</v>
      </c>
      <c r="C21" s="43" t="s">
        <v>533</v>
      </c>
      <c r="D21" s="43" t="s">
        <v>4632</v>
      </c>
      <c r="F21" s="43" t="s">
        <v>4633</v>
      </c>
      <c r="G21" s="43" t="s">
        <v>4504</v>
      </c>
      <c r="H21" s="43" t="s">
        <v>4372</v>
      </c>
      <c r="I21" s="43" t="s">
        <v>4634</v>
      </c>
      <c r="J21" s="43" t="s">
        <v>4635</v>
      </c>
      <c r="K21" s="0" t="s">
        <v>4636</v>
      </c>
    </row>
    <row r="22" customFormat="false" ht="15" hidden="false" customHeight="true" outlineLevel="0" collapsed="false">
      <c r="A22" s="43" t="s">
        <v>4637</v>
      </c>
      <c r="B22" s="43" t="s">
        <v>4638</v>
      </c>
      <c r="C22" s="43" t="s">
        <v>533</v>
      </c>
      <c r="D22" s="43" t="s">
        <v>4639</v>
      </c>
      <c r="F22" s="43" t="s">
        <v>4593</v>
      </c>
      <c r="G22" s="43" t="s">
        <v>4504</v>
      </c>
      <c r="H22" s="43" t="s">
        <v>4442</v>
      </c>
      <c r="I22" s="43" t="s">
        <v>4640</v>
      </c>
      <c r="J22" s="43" t="s">
        <v>4534</v>
      </c>
      <c r="K22" s="0" t="s">
        <v>4641</v>
      </c>
    </row>
    <row r="23" customFormat="false" ht="15" hidden="false" customHeight="true" outlineLevel="0" collapsed="false">
      <c r="A23" s="43" t="s">
        <v>4642</v>
      </c>
      <c r="B23" s="43" t="s">
        <v>4643</v>
      </c>
      <c r="C23" s="43" t="s">
        <v>93</v>
      </c>
      <c r="D23" s="43" t="s">
        <v>4644</v>
      </c>
      <c r="G23" s="43" t="s">
        <v>4504</v>
      </c>
      <c r="H23" s="43" t="s">
        <v>4527</v>
      </c>
      <c r="I23" s="43" t="s">
        <v>4645</v>
      </c>
      <c r="J23" s="43" t="s">
        <v>4646</v>
      </c>
      <c r="K23" s="0" t="s">
        <v>4647</v>
      </c>
    </row>
    <row r="24" customFormat="false" ht="15" hidden="false" customHeight="true" outlineLevel="0" collapsed="false">
      <c r="A24" s="43" t="s">
        <v>4648</v>
      </c>
      <c r="B24" s="43" t="s">
        <v>4649</v>
      </c>
      <c r="C24" s="43" t="s">
        <v>1550</v>
      </c>
      <c r="D24" s="43" t="s">
        <v>4518</v>
      </c>
      <c r="F24" s="43" t="s">
        <v>4650</v>
      </c>
      <c r="G24" s="43" t="s">
        <v>4504</v>
      </c>
      <c r="H24" s="43" t="s">
        <v>4527</v>
      </c>
      <c r="I24" s="43" t="s">
        <v>4651</v>
      </c>
      <c r="J24" s="43" t="s">
        <v>4652</v>
      </c>
      <c r="K24" s="0" t="s">
        <v>4653</v>
      </c>
    </row>
    <row r="25" customFormat="false" ht="15" hidden="false" customHeight="true" outlineLevel="0" collapsed="false">
      <c r="A25" s="43" t="s">
        <v>4654</v>
      </c>
      <c r="B25" s="43" t="s">
        <v>4655</v>
      </c>
      <c r="C25" s="43" t="s">
        <v>2550</v>
      </c>
      <c r="D25" s="43" t="s">
        <v>4656</v>
      </c>
      <c r="G25" s="43" t="s">
        <v>4504</v>
      </c>
      <c r="H25" s="43" t="s">
        <v>4527</v>
      </c>
      <c r="I25" s="43" t="s">
        <v>4657</v>
      </c>
      <c r="J25" s="43" t="s">
        <v>4658</v>
      </c>
      <c r="K25" s="0" t="s">
        <v>4659</v>
      </c>
    </row>
    <row r="26" customFormat="false" ht="15" hidden="false" customHeight="true" outlineLevel="0" collapsed="false">
      <c r="A26" s="43" t="s">
        <v>4660</v>
      </c>
      <c r="B26" s="43" t="s">
        <v>4661</v>
      </c>
      <c r="C26" s="43" t="s">
        <v>4662</v>
      </c>
      <c r="D26" s="43" t="s">
        <v>4663</v>
      </c>
      <c r="E26" s="43" t="s">
        <v>4664</v>
      </c>
      <c r="G26" s="43" t="s">
        <v>4504</v>
      </c>
      <c r="H26" s="43" t="s">
        <v>4527</v>
      </c>
      <c r="I26" s="43" t="s">
        <v>4665</v>
      </c>
      <c r="J26" s="43" t="s">
        <v>4666</v>
      </c>
      <c r="K26" s="0" t="s">
        <v>4667</v>
      </c>
    </row>
    <row r="27" customFormat="false" ht="15" hidden="false" customHeight="true" outlineLevel="0" collapsed="false">
      <c r="A27" s="43" t="s">
        <v>4668</v>
      </c>
      <c r="B27" s="43" t="s">
        <v>4669</v>
      </c>
      <c r="C27" s="43" t="s">
        <v>533</v>
      </c>
      <c r="D27" s="43" t="s">
        <v>4670</v>
      </c>
      <c r="F27" s="43" t="s">
        <v>4519</v>
      </c>
      <c r="G27" s="43" t="s">
        <v>4504</v>
      </c>
      <c r="H27" s="43" t="s">
        <v>4606</v>
      </c>
      <c r="I27" s="43" t="s">
        <v>4671</v>
      </c>
      <c r="J27" s="43" t="s">
        <v>4672</v>
      </c>
      <c r="K27" s="0" t="s">
        <v>4673</v>
      </c>
    </row>
    <row r="28" customFormat="false" ht="15" hidden="false" customHeight="true" outlineLevel="0" collapsed="false">
      <c r="A28" s="43" t="s">
        <v>3148</v>
      </c>
      <c r="B28" s="43" t="s">
        <v>3149</v>
      </c>
      <c r="E28" s="43" t="s">
        <v>4674</v>
      </c>
      <c r="G28" s="43" t="s">
        <v>4504</v>
      </c>
      <c r="H28" s="43" t="s">
        <v>4449</v>
      </c>
      <c r="I28" s="43" t="s">
        <v>4616</v>
      </c>
      <c r="J28" s="43" t="s">
        <v>4675</v>
      </c>
      <c r="K28" s="0" t="s">
        <v>4676</v>
      </c>
    </row>
    <row r="29" customFormat="false" ht="15" hidden="false" customHeight="true" outlineLevel="0" collapsed="false">
      <c r="A29" s="43" t="s">
        <v>4677</v>
      </c>
      <c r="B29" s="43" t="s">
        <v>4678</v>
      </c>
      <c r="C29" s="43" t="s">
        <v>4679</v>
      </c>
      <c r="D29" s="43" t="s">
        <v>4680</v>
      </c>
      <c r="G29" s="43" t="s">
        <v>4504</v>
      </c>
      <c r="H29" s="43" t="s">
        <v>4442</v>
      </c>
      <c r="I29" s="43" t="s">
        <v>4646</v>
      </c>
      <c r="J29" s="43" t="s">
        <v>4681</v>
      </c>
      <c r="K29" s="0" t="s">
        <v>4682</v>
      </c>
    </row>
    <row r="30" customFormat="false" ht="15" hidden="false" customHeight="true" outlineLevel="0" collapsed="false">
      <c r="A30" s="43" t="s">
        <v>4683</v>
      </c>
      <c r="B30" s="43" t="s">
        <v>3050</v>
      </c>
      <c r="C30" s="43" t="s">
        <v>4684</v>
      </c>
      <c r="D30" s="43" t="s">
        <v>4685</v>
      </c>
      <c r="F30" s="43" t="s">
        <v>4564</v>
      </c>
      <c r="G30" s="43" t="s">
        <v>4504</v>
      </c>
      <c r="H30" s="43" t="s">
        <v>4527</v>
      </c>
      <c r="I30" s="43" t="s">
        <v>4686</v>
      </c>
      <c r="J30" s="43" t="s">
        <v>4687</v>
      </c>
      <c r="K30" s="0" t="s">
        <v>4688</v>
      </c>
    </row>
    <row r="31" customFormat="false" ht="15" hidden="false" customHeight="true" outlineLevel="0" collapsed="false">
      <c r="A31" s="43" t="s">
        <v>4689</v>
      </c>
      <c r="B31" s="43" t="s">
        <v>2022</v>
      </c>
      <c r="C31" s="43" t="s">
        <v>627</v>
      </c>
      <c r="D31" s="43" t="s">
        <v>4690</v>
      </c>
      <c r="G31" s="43" t="s">
        <v>4504</v>
      </c>
      <c r="H31" s="43" t="s">
        <v>4442</v>
      </c>
      <c r="I31" s="43" t="s">
        <v>4691</v>
      </c>
      <c r="J31" s="43" t="s">
        <v>4692</v>
      </c>
      <c r="K31" s="0" t="s">
        <v>4693</v>
      </c>
    </row>
    <row r="32" customFormat="false" ht="15" hidden="false" customHeight="true" outlineLevel="0" collapsed="false">
      <c r="A32" s="43" t="s">
        <v>4694</v>
      </c>
      <c r="B32" s="43" t="s">
        <v>4695</v>
      </c>
      <c r="C32" s="43" t="s">
        <v>1276</v>
      </c>
      <c r="D32" s="43" t="s">
        <v>4696</v>
      </c>
      <c r="F32" s="43" t="s">
        <v>4697</v>
      </c>
      <c r="G32" s="43" t="s">
        <v>4504</v>
      </c>
      <c r="H32" s="43" t="s">
        <v>4527</v>
      </c>
      <c r="I32" s="43" t="s">
        <v>4698</v>
      </c>
      <c r="J32" s="43" t="s">
        <v>4699</v>
      </c>
      <c r="K32" s="0" t="s">
        <v>4700</v>
      </c>
    </row>
    <row r="33" customFormat="false" ht="15" hidden="false" customHeight="true" outlineLevel="0" collapsed="false">
      <c r="A33" s="43" t="s">
        <v>4701</v>
      </c>
      <c r="B33" s="43" t="s">
        <v>4702</v>
      </c>
      <c r="C33" s="43" t="s">
        <v>4703</v>
      </c>
      <c r="D33" s="43" t="s">
        <v>4704</v>
      </c>
      <c r="F33" s="43" t="s">
        <v>4519</v>
      </c>
      <c r="G33" s="43" t="s">
        <v>4504</v>
      </c>
      <c r="H33" s="43" t="s">
        <v>4527</v>
      </c>
      <c r="I33" s="43" t="s">
        <v>4698</v>
      </c>
      <c r="J33" s="43" t="s">
        <v>4705</v>
      </c>
      <c r="K33" s="0" t="s">
        <v>4706</v>
      </c>
    </row>
    <row r="34" customFormat="false" ht="15" hidden="false" customHeight="true" outlineLevel="0" collapsed="false">
      <c r="A34" s="43" t="s">
        <v>4707</v>
      </c>
      <c r="B34" s="43" t="s">
        <v>4708</v>
      </c>
      <c r="C34" s="43" t="s">
        <v>932</v>
      </c>
      <c r="D34" s="43" t="s">
        <v>4709</v>
      </c>
      <c r="G34" s="43" t="s">
        <v>4504</v>
      </c>
      <c r="H34" s="43" t="s">
        <v>4527</v>
      </c>
      <c r="I34" s="43" t="s">
        <v>4698</v>
      </c>
      <c r="J34" s="43" t="s">
        <v>4710</v>
      </c>
      <c r="K34" s="0" t="s">
        <v>4711</v>
      </c>
    </row>
    <row r="35" customFormat="false" ht="15" hidden="false" customHeight="true" outlineLevel="0" collapsed="false">
      <c r="A35" s="43" t="s">
        <v>4712</v>
      </c>
      <c r="B35" s="43" t="s">
        <v>4713</v>
      </c>
      <c r="C35" s="43" t="s">
        <v>4714</v>
      </c>
      <c r="D35" s="43" t="s">
        <v>4715</v>
      </c>
      <c r="F35" s="43" t="s">
        <v>4716</v>
      </c>
      <c r="G35" s="43" t="s">
        <v>4504</v>
      </c>
      <c r="H35" s="43" t="s">
        <v>4527</v>
      </c>
      <c r="I35" s="43" t="s">
        <v>4698</v>
      </c>
      <c r="J35" s="43" t="s">
        <v>4717</v>
      </c>
      <c r="K35" s="0" t="s">
        <v>4718</v>
      </c>
    </row>
    <row r="36" customFormat="false" ht="15" hidden="false" customHeight="true" outlineLevel="0" collapsed="false">
      <c r="A36" s="43" t="s">
        <v>4719</v>
      </c>
      <c r="B36" s="43" t="s">
        <v>4720</v>
      </c>
      <c r="C36" s="43" t="s">
        <v>4721</v>
      </c>
      <c r="D36" s="43" t="s">
        <v>4722</v>
      </c>
      <c r="G36" s="43" t="s">
        <v>4504</v>
      </c>
      <c r="H36" s="43" t="s">
        <v>4723</v>
      </c>
      <c r="I36" s="43" t="s">
        <v>4724</v>
      </c>
      <c r="J36" s="43" t="s">
        <v>4725</v>
      </c>
      <c r="K36" s="0" t="s">
        <v>4726</v>
      </c>
    </row>
    <row r="37" customFormat="false" ht="15" hidden="false" customHeight="true" outlineLevel="0" collapsed="false">
      <c r="A37" s="43" t="s">
        <v>4727</v>
      </c>
      <c r="B37" s="43" t="s">
        <v>4728</v>
      </c>
      <c r="C37" s="43" t="s">
        <v>395</v>
      </c>
      <c r="D37" s="43" t="s">
        <v>4729</v>
      </c>
      <c r="E37" s="43" t="s">
        <v>4730</v>
      </c>
      <c r="F37" s="43" t="s">
        <v>4533</v>
      </c>
      <c r="G37" s="43" t="s">
        <v>4504</v>
      </c>
      <c r="H37" s="43" t="s">
        <v>4420</v>
      </c>
      <c r="I37" s="43" t="s">
        <v>4724</v>
      </c>
      <c r="J37" s="43" t="s">
        <v>4731</v>
      </c>
      <c r="K37" s="0" t="s">
        <v>4732</v>
      </c>
    </row>
    <row r="38" customFormat="false" ht="15" hidden="false" customHeight="true" outlineLevel="0" collapsed="false">
      <c r="A38" s="43" t="s">
        <v>4733</v>
      </c>
      <c r="B38" s="43" t="s">
        <v>2907</v>
      </c>
      <c r="C38" s="43" t="s">
        <v>315</v>
      </c>
      <c r="D38" s="43" t="s">
        <v>4734</v>
      </c>
      <c r="G38" s="43" t="s">
        <v>4504</v>
      </c>
      <c r="H38" s="43" t="s">
        <v>4442</v>
      </c>
      <c r="I38" s="43" t="s">
        <v>4735</v>
      </c>
      <c r="J38" s="43" t="s">
        <v>4736</v>
      </c>
      <c r="K38" s="0" t="s">
        <v>4737</v>
      </c>
    </row>
    <row r="39" customFormat="false" ht="15" hidden="false" customHeight="true" outlineLevel="0" collapsed="false">
      <c r="A39" s="43" t="s">
        <v>4738</v>
      </c>
      <c r="B39" s="43" t="s">
        <v>4739</v>
      </c>
      <c r="C39" s="43" t="s">
        <v>64</v>
      </c>
      <c r="D39" s="43" t="s">
        <v>4544</v>
      </c>
      <c r="F39" s="43" t="s">
        <v>4740</v>
      </c>
      <c r="G39" s="43" t="s">
        <v>4504</v>
      </c>
      <c r="H39" s="43" t="s">
        <v>4606</v>
      </c>
      <c r="I39" s="43" t="s">
        <v>4741</v>
      </c>
      <c r="J39" s="43" t="s">
        <v>4742</v>
      </c>
      <c r="K39" s="0" t="s">
        <v>4743</v>
      </c>
    </row>
    <row r="40" customFormat="false" ht="15" hidden="false" customHeight="true" outlineLevel="0" collapsed="false">
      <c r="A40" s="43" t="s">
        <v>4744</v>
      </c>
      <c r="B40" s="43" t="s">
        <v>4745</v>
      </c>
      <c r="C40" s="43" t="s">
        <v>1683</v>
      </c>
      <c r="D40" s="43" t="s">
        <v>4746</v>
      </c>
      <c r="G40" s="43" t="s">
        <v>4504</v>
      </c>
      <c r="H40" s="43" t="s">
        <v>4606</v>
      </c>
      <c r="I40" s="43" t="s">
        <v>4747</v>
      </c>
      <c r="J40" s="43" t="s">
        <v>4748</v>
      </c>
      <c r="K40" s="0" t="s">
        <v>4749</v>
      </c>
    </row>
    <row r="41" customFormat="false" ht="15" hidden="false" customHeight="true" outlineLevel="0" collapsed="false">
      <c r="A41" s="43" t="s">
        <v>4750</v>
      </c>
      <c r="B41" s="43" t="s">
        <v>2222</v>
      </c>
      <c r="C41" s="43" t="s">
        <v>365</v>
      </c>
      <c r="D41" s="43" t="s">
        <v>4751</v>
      </c>
      <c r="E41" s="43" t="s">
        <v>4751</v>
      </c>
      <c r="F41" s="43" t="s">
        <v>4752</v>
      </c>
      <c r="G41" s="43" t="s">
        <v>4504</v>
      </c>
      <c r="H41" s="43" t="s">
        <v>4527</v>
      </c>
      <c r="I41" s="43" t="s">
        <v>4753</v>
      </c>
      <c r="J41" s="43" t="s">
        <v>4754</v>
      </c>
      <c r="K41" s="0" t="s">
        <v>4755</v>
      </c>
    </row>
    <row r="42" customFormat="false" ht="15" hidden="false" customHeight="true" outlineLevel="0" collapsed="false">
      <c r="A42" s="43" t="s">
        <v>4756</v>
      </c>
      <c r="B42" s="43" t="s">
        <v>3830</v>
      </c>
      <c r="C42" s="43" t="s">
        <v>2351</v>
      </c>
      <c r="D42" s="43" t="s">
        <v>4757</v>
      </c>
      <c r="F42" s="43" t="s">
        <v>4633</v>
      </c>
      <c r="G42" s="43" t="s">
        <v>4504</v>
      </c>
      <c r="H42" s="43" t="s">
        <v>4447</v>
      </c>
      <c r="I42" s="43" t="s">
        <v>4758</v>
      </c>
      <c r="J42" s="43" t="s">
        <v>4759</v>
      </c>
      <c r="K42" s="0" t="s">
        <v>4760</v>
      </c>
    </row>
    <row r="43" customFormat="false" ht="15" hidden="false" customHeight="true" outlineLevel="0" collapsed="false">
      <c r="A43" s="43" t="s">
        <v>4761</v>
      </c>
      <c r="B43" s="43" t="s">
        <v>948</v>
      </c>
      <c r="C43" s="43" t="s">
        <v>315</v>
      </c>
      <c r="D43" s="43" t="s">
        <v>4734</v>
      </c>
      <c r="F43" s="43" t="s">
        <v>4564</v>
      </c>
      <c r="G43" s="43" t="s">
        <v>4504</v>
      </c>
      <c r="H43" s="43" t="s">
        <v>4420</v>
      </c>
      <c r="I43" s="43" t="s">
        <v>4762</v>
      </c>
      <c r="J43" s="43" t="s">
        <v>4763</v>
      </c>
      <c r="K43" s="0" t="s">
        <v>4764</v>
      </c>
    </row>
    <row r="44" customFormat="false" ht="15" hidden="false" customHeight="true" outlineLevel="0" collapsed="false">
      <c r="A44" s="43" t="s">
        <v>4765</v>
      </c>
      <c r="B44" s="43" t="s">
        <v>206</v>
      </c>
      <c r="C44" s="43" t="s">
        <v>365</v>
      </c>
      <c r="D44" s="43" t="s">
        <v>4766</v>
      </c>
      <c r="G44" s="43" t="s">
        <v>4504</v>
      </c>
      <c r="H44" s="43" t="s">
        <v>4420</v>
      </c>
      <c r="I44" s="43" t="s">
        <v>4767</v>
      </c>
      <c r="J44" s="43" t="s">
        <v>4768</v>
      </c>
      <c r="K44" s="0" t="s">
        <v>4769</v>
      </c>
    </row>
    <row r="45" customFormat="false" ht="15" hidden="false" customHeight="true" outlineLevel="0" collapsed="false">
      <c r="A45" s="43" t="s">
        <v>4770</v>
      </c>
      <c r="B45" s="43" t="s">
        <v>2858</v>
      </c>
      <c r="C45" s="43" t="s">
        <v>847</v>
      </c>
      <c r="D45" s="43" t="s">
        <v>4771</v>
      </c>
      <c r="G45" s="43" t="s">
        <v>4504</v>
      </c>
      <c r="H45" s="43" t="s">
        <v>4606</v>
      </c>
      <c r="I45" s="43" t="s">
        <v>4772</v>
      </c>
      <c r="J45" s="43" t="s">
        <v>4773</v>
      </c>
      <c r="K45" s="0" t="s">
        <v>4774</v>
      </c>
    </row>
    <row r="46" customFormat="false" ht="15" hidden="false" customHeight="true" outlineLevel="0" collapsed="false">
      <c r="A46" s="43" t="s">
        <v>4775</v>
      </c>
      <c r="B46" s="43" t="s">
        <v>3693</v>
      </c>
      <c r="C46" s="43" t="s">
        <v>315</v>
      </c>
      <c r="D46" s="43" t="s">
        <v>4776</v>
      </c>
      <c r="G46" s="43" t="s">
        <v>4504</v>
      </c>
      <c r="H46" s="43" t="s">
        <v>4606</v>
      </c>
      <c r="I46" s="43" t="s">
        <v>4772</v>
      </c>
      <c r="J46" s="43" t="s">
        <v>4777</v>
      </c>
      <c r="K46" s="0" t="s">
        <v>4778</v>
      </c>
    </row>
    <row r="47" customFormat="false" ht="15" hidden="false" customHeight="true" outlineLevel="0" collapsed="false">
      <c r="A47" s="43" t="s">
        <v>4779</v>
      </c>
      <c r="B47" s="43" t="s">
        <v>3033</v>
      </c>
      <c r="C47" s="43" t="s">
        <v>627</v>
      </c>
      <c r="D47" s="43" t="s">
        <v>4780</v>
      </c>
      <c r="G47" s="43" t="s">
        <v>4504</v>
      </c>
      <c r="H47" s="43" t="s">
        <v>4781</v>
      </c>
      <c r="I47" s="43" t="s">
        <v>4763</v>
      </c>
      <c r="J47" s="43" t="s">
        <v>4782</v>
      </c>
      <c r="K47" s="0" t="s">
        <v>4783</v>
      </c>
    </row>
    <row r="48" customFormat="false" ht="15" hidden="false" customHeight="true" outlineLevel="0" collapsed="false">
      <c r="A48" s="43" t="s">
        <v>4784</v>
      </c>
      <c r="B48" s="43" t="s">
        <v>2830</v>
      </c>
      <c r="C48" s="43" t="s">
        <v>194</v>
      </c>
      <c r="D48" s="43" t="s">
        <v>4785</v>
      </c>
      <c r="F48" s="43" t="s">
        <v>4533</v>
      </c>
      <c r="G48" s="43" t="s">
        <v>4504</v>
      </c>
      <c r="H48" s="43" t="s">
        <v>4372</v>
      </c>
      <c r="I48" s="43" t="s">
        <v>4786</v>
      </c>
      <c r="J48" s="43" t="s">
        <v>4773</v>
      </c>
      <c r="K48" s="0" t="s">
        <v>4787</v>
      </c>
    </row>
    <row r="49" customFormat="false" ht="15" hidden="false" customHeight="true" outlineLevel="0" collapsed="false">
      <c r="A49" s="43" t="s">
        <v>4788</v>
      </c>
      <c r="B49" s="43" t="s">
        <v>4789</v>
      </c>
      <c r="C49" s="43" t="s">
        <v>3066</v>
      </c>
      <c r="D49" s="43" t="s">
        <v>4790</v>
      </c>
      <c r="G49" s="43" t="s">
        <v>4504</v>
      </c>
      <c r="H49" s="43" t="s">
        <v>4372</v>
      </c>
      <c r="I49" s="43" t="s">
        <v>4791</v>
      </c>
      <c r="J49" s="43" t="s">
        <v>4773</v>
      </c>
      <c r="K49" s="0" t="s">
        <v>4792</v>
      </c>
    </row>
    <row r="50" customFormat="false" ht="15" hidden="false" customHeight="true" outlineLevel="0" collapsed="false">
      <c r="A50" s="43" t="s">
        <v>4793</v>
      </c>
      <c r="B50" s="43" t="s">
        <v>2237</v>
      </c>
      <c r="C50" s="43" t="s">
        <v>822</v>
      </c>
      <c r="D50" s="43" t="s">
        <v>4794</v>
      </c>
      <c r="F50" s="43" t="s">
        <v>4519</v>
      </c>
      <c r="G50" s="43" t="s">
        <v>4504</v>
      </c>
      <c r="H50" s="43" t="s">
        <v>4372</v>
      </c>
      <c r="I50" s="43" t="s">
        <v>4795</v>
      </c>
      <c r="J50" s="43" t="s">
        <v>4796</v>
      </c>
      <c r="K50" s="0" t="s">
        <v>4797</v>
      </c>
    </row>
    <row r="51" customFormat="false" ht="15" hidden="false" customHeight="true" outlineLevel="0" collapsed="false">
      <c r="A51" s="43" t="s">
        <v>4798</v>
      </c>
      <c r="B51" s="43" t="s">
        <v>4799</v>
      </c>
      <c r="C51" s="43" t="s">
        <v>297</v>
      </c>
      <c r="D51" s="43" t="s">
        <v>4538</v>
      </c>
      <c r="F51" s="43" t="s">
        <v>4519</v>
      </c>
      <c r="G51" s="43" t="s">
        <v>4504</v>
      </c>
      <c r="H51" s="43" t="s">
        <v>4372</v>
      </c>
      <c r="I51" s="43" t="s">
        <v>4800</v>
      </c>
      <c r="J51" s="43" t="s">
        <v>4801</v>
      </c>
      <c r="K51" s="0" t="s">
        <v>4802</v>
      </c>
    </row>
    <row r="52" customFormat="false" ht="15" hidden="false" customHeight="true" outlineLevel="0" collapsed="false">
      <c r="A52" s="43" t="s">
        <v>4803</v>
      </c>
      <c r="B52" s="43" t="s">
        <v>3811</v>
      </c>
      <c r="C52" s="43" t="s">
        <v>1344</v>
      </c>
      <c r="D52" s="43" t="s">
        <v>4804</v>
      </c>
      <c r="G52" s="43" t="s">
        <v>4504</v>
      </c>
      <c r="H52" s="43" t="s">
        <v>4365</v>
      </c>
      <c r="I52" s="43" t="s">
        <v>4805</v>
      </c>
      <c r="J52" s="43" t="s">
        <v>4806</v>
      </c>
      <c r="K52" s="0" t="s">
        <v>4807</v>
      </c>
    </row>
    <row r="53" customFormat="false" ht="15" hidden="false" customHeight="true" outlineLevel="0" collapsed="false">
      <c r="A53" s="43" t="s">
        <v>4808</v>
      </c>
      <c r="B53" s="43" t="s">
        <v>1071</v>
      </c>
      <c r="C53" s="43" t="s">
        <v>1760</v>
      </c>
      <c r="D53" s="43" t="s">
        <v>4809</v>
      </c>
      <c r="F53" s="43" t="s">
        <v>4533</v>
      </c>
      <c r="G53" s="43" t="s">
        <v>4504</v>
      </c>
      <c r="H53" s="43" t="s">
        <v>4424</v>
      </c>
      <c r="I53" s="43" t="s">
        <v>4810</v>
      </c>
      <c r="J53" s="43" t="s">
        <v>4811</v>
      </c>
      <c r="K53" s="0" t="s">
        <v>4812</v>
      </c>
    </row>
    <row r="54" customFormat="false" ht="15" hidden="false" customHeight="true" outlineLevel="0" collapsed="false">
      <c r="A54" s="43" t="s">
        <v>4813</v>
      </c>
      <c r="B54" s="43" t="s">
        <v>4814</v>
      </c>
      <c r="C54" s="43" t="s">
        <v>985</v>
      </c>
      <c r="D54" s="43" t="s">
        <v>4815</v>
      </c>
      <c r="F54" s="43" t="s">
        <v>4585</v>
      </c>
      <c r="G54" s="43" t="s">
        <v>4504</v>
      </c>
      <c r="H54" s="43" t="s">
        <v>4372</v>
      </c>
      <c r="I54" s="43" t="s">
        <v>4816</v>
      </c>
      <c r="J54" s="43" t="s">
        <v>4773</v>
      </c>
      <c r="K54" s="0" t="s">
        <v>4817</v>
      </c>
    </row>
    <row r="55" customFormat="false" ht="15" hidden="false" customHeight="true" outlineLevel="0" collapsed="false">
      <c r="A55" s="43" t="s">
        <v>3138</v>
      </c>
      <c r="B55" s="43" t="s">
        <v>3139</v>
      </c>
      <c r="C55" s="43" t="s">
        <v>608</v>
      </c>
      <c r="D55" s="43" t="s">
        <v>4818</v>
      </c>
      <c r="F55" s="43" t="s">
        <v>4716</v>
      </c>
      <c r="G55" s="43" t="s">
        <v>4504</v>
      </c>
      <c r="H55" s="43" t="s">
        <v>4420</v>
      </c>
      <c r="I55" s="43" t="s">
        <v>4819</v>
      </c>
      <c r="J55" s="43" t="s">
        <v>4820</v>
      </c>
      <c r="K55" s="0" t="s">
        <v>4821</v>
      </c>
    </row>
    <row r="56" customFormat="false" ht="15" hidden="false" customHeight="true" outlineLevel="0" collapsed="false">
      <c r="A56" s="43" t="s">
        <v>4822</v>
      </c>
      <c r="B56" s="43" t="s">
        <v>4823</v>
      </c>
      <c r="C56" s="43" t="s">
        <v>3058</v>
      </c>
      <c r="D56" s="43" t="s">
        <v>4824</v>
      </c>
      <c r="F56" s="43" t="s">
        <v>4697</v>
      </c>
      <c r="G56" s="43" t="s">
        <v>4504</v>
      </c>
      <c r="H56" s="43" t="s">
        <v>4420</v>
      </c>
      <c r="I56" s="43" t="s">
        <v>4825</v>
      </c>
      <c r="J56" s="43" t="s">
        <v>4826</v>
      </c>
      <c r="K56" s="0" t="s">
        <v>4827</v>
      </c>
    </row>
    <row r="57" customFormat="false" ht="15" hidden="false" customHeight="true" outlineLevel="0" collapsed="false">
      <c r="A57" s="43" t="s">
        <v>4828</v>
      </c>
      <c r="B57" s="43" t="s">
        <v>4829</v>
      </c>
      <c r="C57" s="43" t="s">
        <v>1344</v>
      </c>
      <c r="D57" s="43" t="s">
        <v>4830</v>
      </c>
      <c r="G57" s="43" t="s">
        <v>4504</v>
      </c>
      <c r="H57" s="43" t="s">
        <v>4442</v>
      </c>
      <c r="I57" s="43" t="s">
        <v>4705</v>
      </c>
      <c r="J57" s="43" t="s">
        <v>4831</v>
      </c>
      <c r="K57" s="0" t="s">
        <v>4832</v>
      </c>
    </row>
    <row r="58" customFormat="false" ht="15" hidden="false" customHeight="true" outlineLevel="0" collapsed="false">
      <c r="A58" s="43" t="s">
        <v>4833</v>
      </c>
      <c r="B58" s="43" t="s">
        <v>4834</v>
      </c>
      <c r="C58" s="43" t="s">
        <v>380</v>
      </c>
      <c r="D58" s="43" t="s">
        <v>4835</v>
      </c>
      <c r="F58" s="43" t="s">
        <v>4564</v>
      </c>
      <c r="G58" s="43" t="s">
        <v>4504</v>
      </c>
      <c r="H58" s="43" t="s">
        <v>4372</v>
      </c>
      <c r="I58" s="43" t="s">
        <v>4836</v>
      </c>
      <c r="J58" s="43" t="s">
        <v>4773</v>
      </c>
      <c r="K58" s="0" t="s">
        <v>4837</v>
      </c>
    </row>
    <row r="59" customFormat="false" ht="15" hidden="false" customHeight="true" outlineLevel="0" collapsed="false">
      <c r="A59" s="43" t="s">
        <v>4838</v>
      </c>
      <c r="B59" s="43" t="s">
        <v>2643</v>
      </c>
      <c r="C59" s="43" t="s">
        <v>721</v>
      </c>
      <c r="D59" s="43" t="s">
        <v>613</v>
      </c>
      <c r="G59" s="43" t="s">
        <v>4504</v>
      </c>
      <c r="H59" s="43" t="s">
        <v>4372</v>
      </c>
      <c r="I59" s="43" t="s">
        <v>4839</v>
      </c>
      <c r="J59" s="43" t="s">
        <v>4840</v>
      </c>
      <c r="K59" s="0" t="s">
        <v>4841</v>
      </c>
    </row>
    <row r="60" customFormat="false" ht="15" hidden="false" customHeight="true" outlineLevel="0" collapsed="false">
      <c r="A60" s="43" t="s">
        <v>2046</v>
      </c>
      <c r="B60" s="43" t="s">
        <v>2047</v>
      </c>
      <c r="C60" s="43" t="s">
        <v>2048</v>
      </c>
      <c r="D60" s="43" t="s">
        <v>4842</v>
      </c>
      <c r="F60" s="43" t="s">
        <v>4650</v>
      </c>
      <c r="G60" s="43" t="s">
        <v>4504</v>
      </c>
      <c r="H60" s="43" t="s">
        <v>4420</v>
      </c>
      <c r="I60" s="43" t="s">
        <v>4843</v>
      </c>
      <c r="J60" s="43" t="s">
        <v>4773</v>
      </c>
      <c r="K60" s="0" t="s">
        <v>4844</v>
      </c>
    </row>
    <row r="61" customFormat="false" ht="15" hidden="false" customHeight="true" outlineLevel="0" collapsed="false">
      <c r="A61" s="43" t="s">
        <v>4845</v>
      </c>
      <c r="B61" s="43" t="s">
        <v>2056</v>
      </c>
      <c r="C61" s="43" t="s">
        <v>4846</v>
      </c>
      <c r="D61" s="43" t="s">
        <v>4847</v>
      </c>
      <c r="E61" s="43" t="s">
        <v>4848</v>
      </c>
      <c r="F61" s="43" t="s">
        <v>4849</v>
      </c>
      <c r="G61" s="43" t="s">
        <v>4504</v>
      </c>
      <c r="H61" s="43" t="s">
        <v>4606</v>
      </c>
      <c r="I61" s="43" t="s">
        <v>4850</v>
      </c>
      <c r="J61" s="43" t="s">
        <v>4773</v>
      </c>
      <c r="K61" s="0" t="s">
        <v>4851</v>
      </c>
    </row>
    <row r="62" customFormat="false" ht="15" hidden="false" customHeight="true" outlineLevel="0" collapsed="false">
      <c r="A62" s="43" t="s">
        <v>4852</v>
      </c>
      <c r="B62" s="43" t="s">
        <v>4853</v>
      </c>
      <c r="C62" s="43" t="s">
        <v>45</v>
      </c>
      <c r="D62" s="43" t="s">
        <v>4854</v>
      </c>
      <c r="E62" s="43" t="s">
        <v>4854</v>
      </c>
      <c r="G62" s="43" t="s">
        <v>4504</v>
      </c>
      <c r="H62" s="43" t="s">
        <v>4370</v>
      </c>
      <c r="I62" s="43" t="s">
        <v>4855</v>
      </c>
      <c r="J62" s="43" t="s">
        <v>4856</v>
      </c>
      <c r="K62" s="0" t="s">
        <v>4857</v>
      </c>
    </row>
    <row r="63" customFormat="false" ht="15" hidden="false" customHeight="true" outlineLevel="0" collapsed="false">
      <c r="A63" s="43" t="s">
        <v>4858</v>
      </c>
      <c r="B63" s="43" t="s">
        <v>4859</v>
      </c>
      <c r="C63" s="43" t="s">
        <v>4191</v>
      </c>
      <c r="D63" s="43" t="s">
        <v>4860</v>
      </c>
      <c r="G63" s="43" t="s">
        <v>4504</v>
      </c>
      <c r="H63" s="43" t="s">
        <v>4348</v>
      </c>
      <c r="I63" s="43" t="s">
        <v>4861</v>
      </c>
      <c r="J63" s="43" t="s">
        <v>4862</v>
      </c>
      <c r="K63" s="0" t="s">
        <v>4863</v>
      </c>
    </row>
    <row r="64" customFormat="false" ht="15" hidden="false" customHeight="true" outlineLevel="0" collapsed="false">
      <c r="A64" s="43" t="s">
        <v>4864</v>
      </c>
      <c r="B64" s="43" t="s">
        <v>4865</v>
      </c>
      <c r="C64" s="43" t="s">
        <v>1630</v>
      </c>
      <c r="D64" s="43" t="s">
        <v>4866</v>
      </c>
      <c r="G64" s="43" t="s">
        <v>4504</v>
      </c>
      <c r="H64" s="43" t="s">
        <v>69</v>
      </c>
      <c r="I64" s="43" t="s">
        <v>4861</v>
      </c>
      <c r="J64" s="43" t="s">
        <v>4754</v>
      </c>
      <c r="K64" s="0" t="s">
        <v>4867</v>
      </c>
    </row>
    <row r="65" customFormat="false" ht="15" hidden="false" customHeight="true" outlineLevel="0" collapsed="false">
      <c r="A65" s="43" t="s">
        <v>4868</v>
      </c>
      <c r="B65" s="43" t="s">
        <v>4869</v>
      </c>
      <c r="C65" s="43" t="s">
        <v>4870</v>
      </c>
      <c r="D65" s="43" t="s">
        <v>4871</v>
      </c>
      <c r="G65" s="43" t="s">
        <v>4504</v>
      </c>
      <c r="H65" s="43" t="s">
        <v>4343</v>
      </c>
      <c r="I65" s="43" t="s">
        <v>4861</v>
      </c>
      <c r="J65" s="43" t="s">
        <v>4872</v>
      </c>
      <c r="K65" s="0" t="s">
        <v>4873</v>
      </c>
    </row>
    <row r="66" customFormat="false" ht="15" hidden="false" customHeight="true" outlineLevel="0" collapsed="false">
      <c r="A66" s="43" t="s">
        <v>4874</v>
      </c>
      <c r="B66" s="43" t="s">
        <v>4875</v>
      </c>
      <c r="C66" s="43" t="s">
        <v>2010</v>
      </c>
      <c r="D66" s="43" t="s">
        <v>4876</v>
      </c>
      <c r="F66" s="43" t="s">
        <v>4697</v>
      </c>
      <c r="G66" s="43" t="s">
        <v>4504</v>
      </c>
      <c r="H66" s="43" t="s">
        <v>4370</v>
      </c>
      <c r="I66" s="43" t="s">
        <v>4877</v>
      </c>
      <c r="J66" s="43" t="s">
        <v>4878</v>
      </c>
      <c r="K66" s="0" t="s">
        <v>4879</v>
      </c>
    </row>
    <row r="67" customFormat="false" ht="15" hidden="false" customHeight="true" outlineLevel="0" collapsed="false">
      <c r="A67" s="43" t="s">
        <v>4880</v>
      </c>
      <c r="B67" s="43" t="s">
        <v>4881</v>
      </c>
      <c r="C67" s="43" t="s">
        <v>2550</v>
      </c>
      <c r="D67" s="43" t="s">
        <v>4882</v>
      </c>
      <c r="F67" s="43" t="s">
        <v>4519</v>
      </c>
      <c r="G67" s="43" t="s">
        <v>4504</v>
      </c>
      <c r="H67" s="43" t="s">
        <v>4442</v>
      </c>
      <c r="I67" s="43" t="s">
        <v>4883</v>
      </c>
      <c r="J67" s="43" t="s">
        <v>4884</v>
      </c>
      <c r="K67" s="0" t="s">
        <v>4885</v>
      </c>
    </row>
    <row r="68" customFormat="false" ht="15" hidden="false" customHeight="true" outlineLevel="0" collapsed="false">
      <c r="A68" s="43" t="s">
        <v>4886</v>
      </c>
      <c r="B68" s="43" t="s">
        <v>4887</v>
      </c>
      <c r="C68" s="43" t="s">
        <v>93</v>
      </c>
      <c r="D68" s="43" t="s">
        <v>4888</v>
      </c>
      <c r="G68" s="43" t="s">
        <v>4504</v>
      </c>
      <c r="H68" s="43" t="s">
        <v>4442</v>
      </c>
      <c r="I68" s="43" t="s">
        <v>4889</v>
      </c>
      <c r="J68" s="43" t="s">
        <v>4890</v>
      </c>
      <c r="K68" s="0" t="s">
        <v>4891</v>
      </c>
    </row>
    <row r="69" customFormat="false" ht="15" hidden="false" customHeight="true" outlineLevel="0" collapsed="false">
      <c r="A69" s="43" t="s">
        <v>464</v>
      </c>
      <c r="B69" s="43" t="s">
        <v>465</v>
      </c>
      <c r="C69" s="43" t="s">
        <v>466</v>
      </c>
      <c r="D69" s="43" t="s">
        <v>4892</v>
      </c>
      <c r="E69" s="43" t="s">
        <v>4893</v>
      </c>
      <c r="F69" s="43" t="s">
        <v>4564</v>
      </c>
      <c r="G69" s="43" t="s">
        <v>4504</v>
      </c>
      <c r="H69" s="43" t="s">
        <v>4343</v>
      </c>
      <c r="I69" s="43" t="s">
        <v>4894</v>
      </c>
      <c r="J69" s="43" t="s">
        <v>4895</v>
      </c>
      <c r="K69" s="0" t="s">
        <v>4896</v>
      </c>
    </row>
    <row r="70" customFormat="false" ht="15" hidden="false" customHeight="true" outlineLevel="0" collapsed="false">
      <c r="A70" s="43" t="s">
        <v>4897</v>
      </c>
      <c r="B70" s="43" t="s">
        <v>1135</v>
      </c>
      <c r="C70" s="43" t="s">
        <v>310</v>
      </c>
      <c r="D70" s="43" t="s">
        <v>4898</v>
      </c>
      <c r="F70" s="43" t="s">
        <v>4533</v>
      </c>
      <c r="G70" s="43" t="s">
        <v>4504</v>
      </c>
      <c r="H70" s="43" t="s">
        <v>4398</v>
      </c>
      <c r="I70" s="43" t="s">
        <v>4899</v>
      </c>
      <c r="J70" s="43" t="s">
        <v>4900</v>
      </c>
      <c r="K70" s="0" t="s">
        <v>4901</v>
      </c>
    </row>
    <row r="71" customFormat="false" ht="15" hidden="false" customHeight="true" outlineLevel="0" collapsed="false">
      <c r="A71" s="43" t="s">
        <v>2857</v>
      </c>
      <c r="B71" s="43" t="s">
        <v>2858</v>
      </c>
      <c r="C71" s="43" t="s">
        <v>2859</v>
      </c>
      <c r="D71" s="43" t="s">
        <v>4902</v>
      </c>
      <c r="G71" s="43" t="s">
        <v>4504</v>
      </c>
      <c r="H71" s="43" t="s">
        <v>4357</v>
      </c>
      <c r="I71" s="43" t="s">
        <v>4903</v>
      </c>
      <c r="J71" s="43" t="s">
        <v>4904</v>
      </c>
      <c r="K71" s="0" t="s">
        <v>4905</v>
      </c>
    </row>
    <row r="72" customFormat="false" ht="15" hidden="false" customHeight="true" outlineLevel="0" collapsed="false">
      <c r="A72" s="43" t="s">
        <v>1793</v>
      </c>
      <c r="B72" s="43" t="s">
        <v>1794</v>
      </c>
      <c r="C72" s="43" t="s">
        <v>985</v>
      </c>
      <c r="D72" s="43" t="s">
        <v>4906</v>
      </c>
      <c r="G72" s="43" t="s">
        <v>4504</v>
      </c>
      <c r="H72" s="43" t="s">
        <v>4348</v>
      </c>
      <c r="I72" s="43" t="s">
        <v>4907</v>
      </c>
      <c r="J72" s="43" t="s">
        <v>4908</v>
      </c>
      <c r="K72" s="0" t="s">
        <v>4909</v>
      </c>
    </row>
    <row r="73" customFormat="false" ht="15" hidden="false" customHeight="true" outlineLevel="0" collapsed="false">
      <c r="A73" s="43" t="s">
        <v>4910</v>
      </c>
      <c r="B73" s="43" t="s">
        <v>2758</v>
      </c>
      <c r="C73" s="43" t="s">
        <v>754</v>
      </c>
      <c r="D73" s="43" t="s">
        <v>4911</v>
      </c>
      <c r="E73" s="43" t="s">
        <v>4912</v>
      </c>
      <c r="G73" s="43" t="s">
        <v>4504</v>
      </c>
      <c r="H73" s="43" t="s">
        <v>4343</v>
      </c>
      <c r="I73" s="43" t="s">
        <v>4913</v>
      </c>
      <c r="J73" s="43" t="s">
        <v>4890</v>
      </c>
      <c r="K73" s="0" t="s">
        <v>4914</v>
      </c>
    </row>
    <row r="74" customFormat="false" ht="15" hidden="false" customHeight="true" outlineLevel="0" collapsed="false">
      <c r="A74" s="43" t="s">
        <v>4915</v>
      </c>
      <c r="B74" s="43" t="s">
        <v>4739</v>
      </c>
      <c r="C74" s="43" t="s">
        <v>1442</v>
      </c>
      <c r="D74" s="43" t="s">
        <v>4916</v>
      </c>
      <c r="F74" s="43" t="s">
        <v>4917</v>
      </c>
      <c r="G74" s="43" t="s">
        <v>4504</v>
      </c>
      <c r="H74" s="43" t="s">
        <v>4442</v>
      </c>
      <c r="I74" s="43" t="s">
        <v>4918</v>
      </c>
      <c r="J74" s="43" t="s">
        <v>4890</v>
      </c>
      <c r="K74" s="0" t="s">
        <v>4919</v>
      </c>
    </row>
    <row r="75" customFormat="false" ht="15" hidden="false" customHeight="true" outlineLevel="0" collapsed="false">
      <c r="A75" s="43" t="s">
        <v>4920</v>
      </c>
      <c r="B75" s="43" t="s">
        <v>4921</v>
      </c>
      <c r="C75" s="43" t="s">
        <v>4922</v>
      </c>
      <c r="D75" s="43" t="s">
        <v>4923</v>
      </c>
      <c r="G75" s="43" t="s">
        <v>4504</v>
      </c>
      <c r="H75" s="43" t="s">
        <v>4446</v>
      </c>
      <c r="I75" s="43" t="s">
        <v>4924</v>
      </c>
      <c r="J75" s="43" t="s">
        <v>4925</v>
      </c>
      <c r="K75" s="0" t="s">
        <v>4926</v>
      </c>
    </row>
    <row r="76" customFormat="false" ht="15" hidden="false" customHeight="true" outlineLevel="0" collapsed="false">
      <c r="A76" s="43" t="s">
        <v>4927</v>
      </c>
      <c r="B76" s="43" t="s">
        <v>4928</v>
      </c>
      <c r="C76" s="43" t="s">
        <v>618</v>
      </c>
      <c r="D76" s="43" t="s">
        <v>4929</v>
      </c>
      <c r="G76" s="43" t="s">
        <v>4504</v>
      </c>
      <c r="H76" s="43" t="s">
        <v>4343</v>
      </c>
      <c r="I76" s="43" t="s">
        <v>4924</v>
      </c>
      <c r="J76" s="43" t="s">
        <v>4930</v>
      </c>
      <c r="K76" s="0" t="s">
        <v>4931</v>
      </c>
    </row>
    <row r="77" customFormat="false" ht="15" hidden="false" customHeight="true" outlineLevel="0" collapsed="false">
      <c r="A77" s="43" t="s">
        <v>4932</v>
      </c>
      <c r="B77" s="43" t="s">
        <v>4933</v>
      </c>
      <c r="C77" s="43" t="s">
        <v>887</v>
      </c>
      <c r="D77" s="43" t="s">
        <v>4934</v>
      </c>
      <c r="G77" s="43" t="s">
        <v>4504</v>
      </c>
      <c r="H77" s="43" t="s">
        <v>4442</v>
      </c>
      <c r="I77" s="43" t="s">
        <v>4924</v>
      </c>
      <c r="J77" s="43" t="s">
        <v>4935</v>
      </c>
      <c r="K77" s="0" t="s">
        <v>4936</v>
      </c>
    </row>
    <row r="78" customFormat="false" ht="15" hidden="false" customHeight="true" outlineLevel="0" collapsed="false">
      <c r="A78" s="43" t="s">
        <v>4937</v>
      </c>
      <c r="B78" s="43" t="s">
        <v>4938</v>
      </c>
      <c r="C78" s="43" t="s">
        <v>4939</v>
      </c>
      <c r="D78" s="43" t="s">
        <v>4940</v>
      </c>
      <c r="G78" s="43" t="s">
        <v>4504</v>
      </c>
      <c r="H78" s="43" t="s">
        <v>4442</v>
      </c>
      <c r="I78" s="43" t="s">
        <v>4924</v>
      </c>
      <c r="J78" s="43" t="s">
        <v>4941</v>
      </c>
      <c r="K78" s="0" t="s">
        <v>4942</v>
      </c>
    </row>
    <row r="79" customFormat="false" ht="15" hidden="false" customHeight="true" outlineLevel="0" collapsed="false">
      <c r="A79" s="43" t="s">
        <v>4943</v>
      </c>
      <c r="B79" s="43" t="s">
        <v>4944</v>
      </c>
      <c r="C79" s="43" t="s">
        <v>194</v>
      </c>
      <c r="D79" s="43" t="s">
        <v>4945</v>
      </c>
      <c r="F79" s="43" t="s">
        <v>4564</v>
      </c>
      <c r="G79" s="43" t="s">
        <v>4504</v>
      </c>
      <c r="H79" s="43" t="s">
        <v>4343</v>
      </c>
      <c r="I79" s="43" t="s">
        <v>4924</v>
      </c>
      <c r="J79" s="43" t="s">
        <v>4946</v>
      </c>
      <c r="K79" s="0" t="s">
        <v>4947</v>
      </c>
    </row>
    <row r="80" customFormat="false" ht="15" hidden="false" customHeight="true" outlineLevel="0" collapsed="false">
      <c r="A80" s="43" t="s">
        <v>4948</v>
      </c>
      <c r="B80" s="43" t="s">
        <v>4949</v>
      </c>
      <c r="C80" s="43" t="s">
        <v>622</v>
      </c>
      <c r="D80" s="43" t="s">
        <v>4950</v>
      </c>
      <c r="F80" s="43" t="s">
        <v>4564</v>
      </c>
      <c r="G80" s="43" t="s">
        <v>4504</v>
      </c>
      <c r="H80" s="43" t="s">
        <v>4442</v>
      </c>
      <c r="I80" s="43" t="s">
        <v>4924</v>
      </c>
      <c r="J80" s="43" t="s">
        <v>4925</v>
      </c>
      <c r="K80" s="0" t="s">
        <v>4951</v>
      </c>
    </row>
    <row r="81" customFormat="false" ht="15" hidden="false" customHeight="true" outlineLevel="0" collapsed="false">
      <c r="A81" s="43" t="s">
        <v>2953</v>
      </c>
      <c r="B81" s="43" t="s">
        <v>2954</v>
      </c>
      <c r="C81" s="43" t="s">
        <v>64</v>
      </c>
      <c r="D81" s="43" t="s">
        <v>4952</v>
      </c>
      <c r="G81" s="43" t="s">
        <v>4504</v>
      </c>
      <c r="H81" s="43" t="s">
        <v>4442</v>
      </c>
      <c r="I81" s="43" t="s">
        <v>4953</v>
      </c>
      <c r="J81" s="43" t="s">
        <v>4954</v>
      </c>
      <c r="K81" s="0" t="s">
        <v>4955</v>
      </c>
    </row>
    <row r="82" customFormat="false" ht="15" hidden="false" customHeight="true" outlineLevel="0" collapsed="false">
      <c r="A82" s="43" t="s">
        <v>4956</v>
      </c>
      <c r="B82" s="43" t="s">
        <v>4957</v>
      </c>
      <c r="C82" s="43" t="s">
        <v>4958</v>
      </c>
      <c r="D82" s="43" t="s">
        <v>4959</v>
      </c>
      <c r="G82" s="43" t="s">
        <v>4504</v>
      </c>
      <c r="H82" s="43" t="s">
        <v>4343</v>
      </c>
      <c r="I82" s="43" t="s">
        <v>4960</v>
      </c>
      <c r="J82" s="43" t="s">
        <v>4900</v>
      </c>
      <c r="K82" s="0" t="s">
        <v>4961</v>
      </c>
    </row>
    <row r="83" customFormat="false" ht="15" hidden="false" customHeight="true" outlineLevel="0" collapsed="false">
      <c r="A83" s="43" t="s">
        <v>4962</v>
      </c>
      <c r="B83" s="43" t="s">
        <v>4963</v>
      </c>
      <c r="C83" s="43" t="s">
        <v>4964</v>
      </c>
      <c r="D83" s="43" t="s">
        <v>4965</v>
      </c>
      <c r="F83" s="43" t="s">
        <v>4519</v>
      </c>
      <c r="G83" s="43" t="s">
        <v>4504</v>
      </c>
      <c r="H83" s="43" t="s">
        <v>69</v>
      </c>
      <c r="I83" s="43" t="s">
        <v>4960</v>
      </c>
      <c r="J83" s="43" t="s">
        <v>4966</v>
      </c>
      <c r="K83" s="0" t="s">
        <v>4967</v>
      </c>
    </row>
    <row r="84" customFormat="false" ht="15" hidden="false" customHeight="true" outlineLevel="0" collapsed="false">
      <c r="A84" s="43" t="s">
        <v>2829</v>
      </c>
      <c r="B84" s="43" t="s">
        <v>2830</v>
      </c>
      <c r="C84" s="43" t="s">
        <v>2831</v>
      </c>
      <c r="D84" s="43" t="s">
        <v>4968</v>
      </c>
      <c r="F84" s="43" t="s">
        <v>4533</v>
      </c>
      <c r="G84" s="43" t="s">
        <v>4504</v>
      </c>
      <c r="H84" s="43" t="s">
        <v>4398</v>
      </c>
      <c r="I84" s="43" t="s">
        <v>4969</v>
      </c>
      <c r="J84" s="43" t="s">
        <v>4970</v>
      </c>
      <c r="K84" s="0" t="s">
        <v>4971</v>
      </c>
    </row>
    <row r="85" customFormat="false" ht="15" hidden="false" customHeight="true" outlineLevel="0" collapsed="false">
      <c r="A85" s="43" t="s">
        <v>728</v>
      </c>
      <c r="B85" s="43" t="s">
        <v>729</v>
      </c>
      <c r="C85" s="43" t="s">
        <v>730</v>
      </c>
      <c r="D85" s="43" t="s">
        <v>4972</v>
      </c>
      <c r="F85" s="43" t="s">
        <v>4564</v>
      </c>
      <c r="G85" s="43" t="s">
        <v>4504</v>
      </c>
      <c r="H85" s="43" t="s">
        <v>69</v>
      </c>
      <c r="I85" s="43" t="s">
        <v>4973</v>
      </c>
      <c r="J85" s="43" t="s">
        <v>4974</v>
      </c>
      <c r="K85" s="0" t="s">
        <v>4975</v>
      </c>
    </row>
    <row r="86" customFormat="false" ht="15" hidden="false" customHeight="true" outlineLevel="0" collapsed="false">
      <c r="A86" s="43" t="s">
        <v>2071</v>
      </c>
      <c r="B86" s="43" t="s">
        <v>2072</v>
      </c>
      <c r="C86" s="43" t="s">
        <v>2073</v>
      </c>
      <c r="D86" s="43" t="s">
        <v>4976</v>
      </c>
      <c r="F86" s="43" t="s">
        <v>4564</v>
      </c>
      <c r="G86" s="43" t="s">
        <v>4504</v>
      </c>
      <c r="H86" s="43" t="s">
        <v>69</v>
      </c>
      <c r="I86" s="43" t="s">
        <v>4973</v>
      </c>
      <c r="J86" s="43" t="s">
        <v>4856</v>
      </c>
      <c r="K86" s="0" t="s">
        <v>4977</v>
      </c>
    </row>
    <row r="87" customFormat="false" ht="15" hidden="false" customHeight="true" outlineLevel="0" collapsed="false">
      <c r="A87" s="43" t="s">
        <v>4978</v>
      </c>
      <c r="B87" s="43" t="s">
        <v>2056</v>
      </c>
      <c r="C87" s="43" t="s">
        <v>4979</v>
      </c>
      <c r="D87" s="43" t="s">
        <v>4980</v>
      </c>
      <c r="E87" s="43" t="s">
        <v>4981</v>
      </c>
      <c r="F87" s="43" t="s">
        <v>4849</v>
      </c>
      <c r="G87" s="43" t="s">
        <v>4504</v>
      </c>
      <c r="H87" s="43" t="s">
        <v>69</v>
      </c>
      <c r="I87" s="43" t="s">
        <v>4982</v>
      </c>
      <c r="J87" s="43" t="s">
        <v>4983</v>
      </c>
      <c r="K87" s="0" t="s">
        <v>4984</v>
      </c>
    </row>
    <row r="88" customFormat="false" ht="15" hidden="false" customHeight="true" outlineLevel="0" collapsed="false">
      <c r="A88" s="43" t="s">
        <v>3080</v>
      </c>
      <c r="B88" s="43" t="s">
        <v>2683</v>
      </c>
      <c r="C88" s="43" t="s">
        <v>315</v>
      </c>
      <c r="D88" s="43" t="s">
        <v>4985</v>
      </c>
      <c r="G88" s="43" t="s">
        <v>4504</v>
      </c>
      <c r="H88" s="43" t="s">
        <v>69</v>
      </c>
      <c r="I88" s="43" t="s">
        <v>4986</v>
      </c>
      <c r="J88" s="43" t="s">
        <v>4983</v>
      </c>
      <c r="K88" s="0" t="s">
        <v>4987</v>
      </c>
    </row>
    <row r="89" customFormat="false" ht="15" hidden="false" customHeight="true" outlineLevel="0" collapsed="false">
      <c r="A89" s="43" t="s">
        <v>4988</v>
      </c>
      <c r="B89" s="43" t="s">
        <v>4989</v>
      </c>
      <c r="C89" s="43" t="s">
        <v>359</v>
      </c>
      <c r="D89" s="43" t="s">
        <v>4990</v>
      </c>
      <c r="F89" s="43" t="s">
        <v>4697</v>
      </c>
      <c r="G89" s="43" t="s">
        <v>4504</v>
      </c>
      <c r="H89" s="43" t="s">
        <v>4442</v>
      </c>
      <c r="I89" s="43" t="s">
        <v>4991</v>
      </c>
      <c r="J89" s="43" t="s">
        <v>4992</v>
      </c>
      <c r="K89" s="0" t="s">
        <v>4993</v>
      </c>
    </row>
    <row r="90" customFormat="false" ht="15" hidden="false" customHeight="true" outlineLevel="0" collapsed="false">
      <c r="A90" s="43" t="s">
        <v>1802</v>
      </c>
      <c r="B90" s="43" t="s">
        <v>1803</v>
      </c>
      <c r="C90" s="43" t="s">
        <v>353</v>
      </c>
      <c r="D90" s="43" t="s">
        <v>4893</v>
      </c>
      <c r="G90" s="43" t="s">
        <v>4504</v>
      </c>
      <c r="H90" s="43" t="s">
        <v>69</v>
      </c>
      <c r="I90" s="43" t="s">
        <v>4994</v>
      </c>
      <c r="J90" s="43" t="s">
        <v>4995</v>
      </c>
      <c r="K90" s="0" t="s">
        <v>4996</v>
      </c>
    </row>
    <row r="91" customFormat="false" ht="15" hidden="false" customHeight="true" outlineLevel="0" collapsed="false">
      <c r="A91" s="43" t="s">
        <v>4997</v>
      </c>
      <c r="B91" s="43" t="s">
        <v>4998</v>
      </c>
      <c r="C91" s="43" t="s">
        <v>4999</v>
      </c>
      <c r="D91" s="43" t="s">
        <v>5000</v>
      </c>
      <c r="F91" s="43" t="s">
        <v>4503</v>
      </c>
      <c r="G91" s="43" t="s">
        <v>4504</v>
      </c>
      <c r="H91" s="43" t="s">
        <v>4351</v>
      </c>
      <c r="I91" s="43" t="s">
        <v>5001</v>
      </c>
      <c r="J91" s="43" t="s">
        <v>4983</v>
      </c>
      <c r="K91" s="0" t="s">
        <v>5002</v>
      </c>
    </row>
    <row r="92" customFormat="false" ht="15" hidden="false" customHeight="true" outlineLevel="0" collapsed="false">
      <c r="A92" s="43" t="s">
        <v>966</v>
      </c>
      <c r="B92" s="43" t="s">
        <v>967</v>
      </c>
      <c r="C92" s="43" t="s">
        <v>968</v>
      </c>
      <c r="D92" s="43" t="s">
        <v>5003</v>
      </c>
      <c r="G92" s="43" t="s">
        <v>4504</v>
      </c>
      <c r="H92" s="43" t="s">
        <v>69</v>
      </c>
      <c r="I92" s="43" t="s">
        <v>5001</v>
      </c>
      <c r="J92" s="43" t="s">
        <v>4983</v>
      </c>
      <c r="K92" s="0" t="s">
        <v>5004</v>
      </c>
    </row>
    <row r="93" customFormat="false" ht="15" hidden="false" customHeight="true" outlineLevel="0" collapsed="false">
      <c r="A93" s="43" t="s">
        <v>5005</v>
      </c>
      <c r="B93" s="43" t="s">
        <v>5006</v>
      </c>
      <c r="C93" s="43" t="s">
        <v>365</v>
      </c>
      <c r="D93" s="43" t="s">
        <v>4751</v>
      </c>
      <c r="G93" s="43" t="s">
        <v>4504</v>
      </c>
      <c r="H93" s="43" t="s">
        <v>69</v>
      </c>
      <c r="I93" s="43" t="s">
        <v>5001</v>
      </c>
      <c r="J93" s="43" t="s">
        <v>5007</v>
      </c>
      <c r="K93" s="0" t="s">
        <v>5008</v>
      </c>
    </row>
    <row r="94" customFormat="false" ht="15" hidden="false" customHeight="true" outlineLevel="0" collapsed="false">
      <c r="A94" s="43" t="s">
        <v>5009</v>
      </c>
      <c r="B94" s="43" t="s">
        <v>5010</v>
      </c>
      <c r="C94" s="43" t="s">
        <v>5011</v>
      </c>
      <c r="D94" s="43" t="s">
        <v>5012</v>
      </c>
      <c r="G94" s="43" t="s">
        <v>4504</v>
      </c>
      <c r="H94" s="43" t="s">
        <v>4370</v>
      </c>
      <c r="I94" s="43" t="s">
        <v>5013</v>
      </c>
      <c r="J94" s="43" t="s">
        <v>4908</v>
      </c>
      <c r="K94" s="0" t="s">
        <v>5014</v>
      </c>
    </row>
    <row r="95" customFormat="false" ht="15" hidden="false" customHeight="true" outlineLevel="0" collapsed="false">
      <c r="A95" s="43" t="s">
        <v>5015</v>
      </c>
      <c r="B95" s="43" t="s">
        <v>5016</v>
      </c>
      <c r="C95" s="43" t="s">
        <v>297</v>
      </c>
      <c r="D95" s="43" t="s">
        <v>5017</v>
      </c>
      <c r="F95" s="43" t="s">
        <v>4564</v>
      </c>
      <c r="G95" s="43" t="s">
        <v>4504</v>
      </c>
      <c r="H95" s="43" t="s">
        <v>4348</v>
      </c>
      <c r="I95" s="43" t="s">
        <v>5013</v>
      </c>
      <c r="J95" s="43" t="s">
        <v>5018</v>
      </c>
      <c r="K95" s="0" t="s">
        <v>5019</v>
      </c>
    </row>
    <row r="96" customFormat="false" ht="15" hidden="false" customHeight="true" outlineLevel="0" collapsed="false">
      <c r="A96" s="43" t="s">
        <v>5020</v>
      </c>
      <c r="B96" s="43" t="s">
        <v>4165</v>
      </c>
      <c r="C96" s="43" t="s">
        <v>281</v>
      </c>
      <c r="D96" s="43" t="s">
        <v>5021</v>
      </c>
      <c r="G96" s="43" t="s">
        <v>4504</v>
      </c>
      <c r="H96" s="43" t="s">
        <v>69</v>
      </c>
      <c r="I96" s="43" t="s">
        <v>5022</v>
      </c>
      <c r="J96" s="43" t="s">
        <v>4983</v>
      </c>
      <c r="K96" s="0" t="s">
        <v>5023</v>
      </c>
    </row>
    <row r="97" customFormat="false" ht="15" hidden="false" customHeight="true" outlineLevel="0" collapsed="false">
      <c r="A97" s="43" t="s">
        <v>3001</v>
      </c>
      <c r="B97" s="43" t="s">
        <v>3002</v>
      </c>
      <c r="C97" s="43" t="s">
        <v>666</v>
      </c>
      <c r="D97" s="43" t="s">
        <v>4626</v>
      </c>
      <c r="F97" s="43" t="s">
        <v>4564</v>
      </c>
      <c r="G97" s="43" t="s">
        <v>4504</v>
      </c>
      <c r="H97" s="43" t="s">
        <v>4442</v>
      </c>
      <c r="I97" s="43" t="s">
        <v>5024</v>
      </c>
      <c r="J97" s="43" t="s">
        <v>5025</v>
      </c>
      <c r="K97" s="0" t="s">
        <v>5026</v>
      </c>
    </row>
    <row r="98" customFormat="false" ht="15" hidden="false" customHeight="true" outlineLevel="0" collapsed="false">
      <c r="A98" s="43" t="s">
        <v>5027</v>
      </c>
      <c r="B98" s="43" t="s">
        <v>5028</v>
      </c>
      <c r="C98" s="43" t="s">
        <v>5029</v>
      </c>
      <c r="D98" s="43" t="s">
        <v>5030</v>
      </c>
      <c r="F98" s="43" t="s">
        <v>4533</v>
      </c>
      <c r="G98" s="43" t="s">
        <v>4504</v>
      </c>
      <c r="H98" s="43" t="s">
        <v>4370</v>
      </c>
      <c r="I98" s="43" t="s">
        <v>5031</v>
      </c>
      <c r="J98" s="43" t="s">
        <v>5018</v>
      </c>
      <c r="K98" s="0" t="s">
        <v>5032</v>
      </c>
    </row>
    <row r="99" customFormat="false" ht="15" hidden="false" customHeight="true" outlineLevel="0" collapsed="false">
      <c r="A99" s="43" t="s">
        <v>2894</v>
      </c>
      <c r="B99" s="43" t="s">
        <v>2895</v>
      </c>
      <c r="C99" s="43" t="s">
        <v>2896</v>
      </c>
      <c r="D99" s="43" t="s">
        <v>5033</v>
      </c>
      <c r="G99" s="43" t="s">
        <v>4504</v>
      </c>
      <c r="H99" s="43" t="s">
        <v>4370</v>
      </c>
      <c r="I99" s="43" t="s">
        <v>5034</v>
      </c>
      <c r="J99" s="43" t="s">
        <v>5018</v>
      </c>
      <c r="K99" s="0" t="s">
        <v>5035</v>
      </c>
    </row>
    <row r="100" customFormat="false" ht="15" hidden="false" customHeight="true" outlineLevel="0" collapsed="false">
      <c r="A100" s="43" t="s">
        <v>3053</v>
      </c>
      <c r="B100" s="43" t="s">
        <v>3050</v>
      </c>
      <c r="C100" s="43" t="s">
        <v>3054</v>
      </c>
      <c r="D100" s="43" t="s">
        <v>5036</v>
      </c>
      <c r="F100" s="43" t="s">
        <v>4564</v>
      </c>
      <c r="G100" s="43" t="s">
        <v>4504</v>
      </c>
      <c r="H100" s="43" t="s">
        <v>4343</v>
      </c>
      <c r="I100" s="43" t="s">
        <v>5034</v>
      </c>
      <c r="J100" s="43" t="s">
        <v>4900</v>
      </c>
      <c r="K100" s="0" t="s">
        <v>5037</v>
      </c>
    </row>
    <row r="101" customFormat="false" ht="15" hidden="false" customHeight="true" outlineLevel="0" collapsed="false">
      <c r="A101" s="43" t="s">
        <v>5038</v>
      </c>
      <c r="B101" s="43" t="s">
        <v>5039</v>
      </c>
      <c r="C101" s="43" t="s">
        <v>64</v>
      </c>
      <c r="D101" s="43" t="s">
        <v>5040</v>
      </c>
      <c r="G101" s="43" t="s">
        <v>4504</v>
      </c>
      <c r="H101" s="43" t="s">
        <v>69</v>
      </c>
      <c r="I101" s="43" t="s">
        <v>5041</v>
      </c>
      <c r="J101" s="43" t="s">
        <v>4908</v>
      </c>
      <c r="K101" s="0" t="s">
        <v>5042</v>
      </c>
    </row>
    <row r="102" customFormat="false" ht="15" hidden="false" customHeight="true" outlineLevel="0" collapsed="false">
      <c r="A102" s="43" t="s">
        <v>2913</v>
      </c>
      <c r="B102" s="43" t="s">
        <v>579</v>
      </c>
      <c r="C102" s="43" t="s">
        <v>2914</v>
      </c>
      <c r="D102" s="43" t="s">
        <v>5043</v>
      </c>
      <c r="F102" s="43" t="s">
        <v>4697</v>
      </c>
      <c r="G102" s="43" t="s">
        <v>4504</v>
      </c>
      <c r="H102" s="43" t="s">
        <v>69</v>
      </c>
      <c r="I102" s="43" t="s">
        <v>5044</v>
      </c>
      <c r="J102" s="43" t="s">
        <v>4900</v>
      </c>
      <c r="K102" s="0" t="s">
        <v>5045</v>
      </c>
    </row>
    <row r="103" customFormat="false" ht="15" hidden="false" customHeight="true" outlineLevel="0" collapsed="false">
      <c r="A103" s="43" t="s">
        <v>5046</v>
      </c>
      <c r="B103" s="43" t="s">
        <v>5047</v>
      </c>
      <c r="C103" s="43" t="s">
        <v>1329</v>
      </c>
      <c r="D103" s="43" t="s">
        <v>5048</v>
      </c>
      <c r="G103" s="43" t="s">
        <v>4504</v>
      </c>
      <c r="H103" s="43" t="s">
        <v>4370</v>
      </c>
      <c r="I103" s="43" t="s">
        <v>5049</v>
      </c>
      <c r="J103" s="43" t="s">
        <v>5050</v>
      </c>
      <c r="K103" s="0" t="s">
        <v>5051</v>
      </c>
    </row>
    <row r="104" customFormat="false" ht="15" hidden="false" customHeight="true" outlineLevel="0" collapsed="false">
      <c r="A104" s="43" t="s">
        <v>2834</v>
      </c>
      <c r="B104" s="43" t="s">
        <v>2830</v>
      </c>
      <c r="C104" s="43" t="s">
        <v>2835</v>
      </c>
      <c r="D104" s="43" t="s">
        <v>5052</v>
      </c>
      <c r="E104" s="43" t="s">
        <v>5053</v>
      </c>
      <c r="F104" s="43" t="s">
        <v>4650</v>
      </c>
      <c r="G104" s="43" t="s">
        <v>4504</v>
      </c>
      <c r="H104" s="43" t="s">
        <v>4438</v>
      </c>
      <c r="I104" s="43" t="s">
        <v>5054</v>
      </c>
      <c r="J104" s="43" t="s">
        <v>5055</v>
      </c>
      <c r="K104" s="0" t="s">
        <v>5056</v>
      </c>
    </row>
    <row r="105" customFormat="false" ht="15" hidden="false" customHeight="true" outlineLevel="0" collapsed="false">
      <c r="A105" s="43" t="s">
        <v>2924</v>
      </c>
      <c r="B105" s="43" t="s">
        <v>2925</v>
      </c>
      <c r="C105" s="43" t="s">
        <v>487</v>
      </c>
      <c r="D105" s="43" t="s">
        <v>5057</v>
      </c>
      <c r="G105" s="43" t="s">
        <v>4504</v>
      </c>
      <c r="H105" s="43" t="s">
        <v>4370</v>
      </c>
      <c r="I105" s="43" t="s">
        <v>5058</v>
      </c>
      <c r="J105" s="43" t="s">
        <v>4908</v>
      </c>
      <c r="K105" s="0" t="s">
        <v>5059</v>
      </c>
    </row>
    <row r="106" customFormat="false" ht="15" hidden="false" customHeight="true" outlineLevel="0" collapsed="false">
      <c r="A106" s="43" t="s">
        <v>2970</v>
      </c>
      <c r="B106" s="43" t="s">
        <v>1013</v>
      </c>
      <c r="C106" s="43" t="s">
        <v>2048</v>
      </c>
      <c r="D106" s="43" t="s">
        <v>5060</v>
      </c>
      <c r="F106" s="43" t="s">
        <v>4585</v>
      </c>
      <c r="G106" s="43" t="s">
        <v>4504</v>
      </c>
      <c r="H106" s="43" t="s">
        <v>69</v>
      </c>
      <c r="I106" s="43" t="s">
        <v>5061</v>
      </c>
      <c r="J106" s="43" t="s">
        <v>4908</v>
      </c>
      <c r="K106" s="0" t="s">
        <v>5062</v>
      </c>
    </row>
    <row r="107" customFormat="false" ht="15" hidden="false" customHeight="true" outlineLevel="0" collapsed="false">
      <c r="A107" s="43" t="s">
        <v>1350</v>
      </c>
      <c r="B107" s="43" t="s">
        <v>1351</v>
      </c>
      <c r="C107" s="43" t="s">
        <v>985</v>
      </c>
      <c r="D107" s="43" t="s">
        <v>5063</v>
      </c>
      <c r="G107" s="43" t="s">
        <v>4504</v>
      </c>
      <c r="H107" s="43" t="s">
        <v>4343</v>
      </c>
      <c r="I107" s="43" t="s">
        <v>5064</v>
      </c>
      <c r="J107" s="43" t="s">
        <v>5065</v>
      </c>
      <c r="K107" s="0" t="s">
        <v>5066</v>
      </c>
    </row>
    <row r="108" customFormat="false" ht="15" hidden="false" customHeight="true" outlineLevel="0" collapsed="false">
      <c r="A108" s="43" t="s">
        <v>5067</v>
      </c>
      <c r="B108" s="43" t="s">
        <v>4799</v>
      </c>
      <c r="C108" s="43" t="s">
        <v>5068</v>
      </c>
      <c r="D108" s="43" t="s">
        <v>5069</v>
      </c>
      <c r="F108" s="43" t="s">
        <v>4593</v>
      </c>
      <c r="G108" s="43" t="s">
        <v>4504</v>
      </c>
      <c r="H108" s="43" t="s">
        <v>4442</v>
      </c>
      <c r="I108" s="43" t="s">
        <v>5064</v>
      </c>
      <c r="J108" s="43" t="s">
        <v>5070</v>
      </c>
      <c r="K108" s="0" t="s">
        <v>5071</v>
      </c>
    </row>
    <row r="109" customFormat="false" ht="15" hidden="false" customHeight="true" outlineLevel="0" collapsed="false">
      <c r="A109" s="43" t="s">
        <v>2997</v>
      </c>
      <c r="B109" s="43" t="s">
        <v>2998</v>
      </c>
      <c r="C109" s="43" t="s">
        <v>64</v>
      </c>
      <c r="D109" s="43" t="s">
        <v>4952</v>
      </c>
      <c r="G109" s="43" t="s">
        <v>4504</v>
      </c>
      <c r="H109" s="43" t="s">
        <v>4343</v>
      </c>
      <c r="I109" s="43" t="s">
        <v>5064</v>
      </c>
      <c r="J109" s="43" t="s">
        <v>4900</v>
      </c>
      <c r="K109" s="0" t="s">
        <v>5072</v>
      </c>
    </row>
    <row r="110" customFormat="false" ht="15" hidden="false" customHeight="true" outlineLevel="0" collapsed="false">
      <c r="A110" s="43" t="s">
        <v>5073</v>
      </c>
      <c r="B110" s="43" t="s">
        <v>5074</v>
      </c>
      <c r="C110" s="43" t="s">
        <v>1228</v>
      </c>
      <c r="D110" s="43" t="s">
        <v>5075</v>
      </c>
      <c r="G110" s="43" t="s">
        <v>4504</v>
      </c>
      <c r="H110" s="43" t="s">
        <v>4343</v>
      </c>
      <c r="I110" s="43" t="s">
        <v>5076</v>
      </c>
      <c r="J110" s="43" t="s">
        <v>5077</v>
      </c>
      <c r="K110" s="0" t="s">
        <v>5078</v>
      </c>
    </row>
    <row r="111" customFormat="false" ht="15" hidden="false" customHeight="true" outlineLevel="0" collapsed="false">
      <c r="A111" s="43" t="s">
        <v>1704</v>
      </c>
      <c r="B111" s="43" t="s">
        <v>1705</v>
      </c>
      <c r="C111" s="43" t="s">
        <v>999</v>
      </c>
      <c r="D111" s="43" t="s">
        <v>5079</v>
      </c>
      <c r="G111" s="43" t="s">
        <v>4504</v>
      </c>
      <c r="H111" s="43" t="s">
        <v>4343</v>
      </c>
      <c r="I111" s="43" t="s">
        <v>5076</v>
      </c>
      <c r="J111" s="43" t="s">
        <v>5080</v>
      </c>
      <c r="K111" s="0" t="s">
        <v>5081</v>
      </c>
    </row>
    <row r="112" customFormat="false" ht="15" hidden="false" customHeight="true" outlineLevel="0" collapsed="false">
      <c r="A112" s="43" t="s">
        <v>5082</v>
      </c>
      <c r="B112" s="43" t="s">
        <v>5083</v>
      </c>
      <c r="C112" s="43" t="s">
        <v>993</v>
      </c>
      <c r="D112" s="43" t="s">
        <v>5084</v>
      </c>
      <c r="G112" s="43" t="s">
        <v>4504</v>
      </c>
      <c r="H112" s="43" t="s">
        <v>4343</v>
      </c>
      <c r="I112" s="43" t="s">
        <v>5076</v>
      </c>
      <c r="J112" s="43" t="s">
        <v>5085</v>
      </c>
      <c r="K112" s="0" t="s">
        <v>5086</v>
      </c>
    </row>
    <row r="113" customFormat="false" ht="15" hidden="false" customHeight="true" outlineLevel="0" collapsed="false">
      <c r="A113" s="43" t="s">
        <v>2877</v>
      </c>
      <c r="B113" s="43" t="s">
        <v>2878</v>
      </c>
      <c r="C113" s="43" t="s">
        <v>297</v>
      </c>
      <c r="D113" s="43" t="s">
        <v>5087</v>
      </c>
      <c r="G113" s="43" t="s">
        <v>4504</v>
      </c>
      <c r="H113" s="43" t="s">
        <v>4343</v>
      </c>
      <c r="I113" s="43" t="s">
        <v>5076</v>
      </c>
      <c r="J113" s="43" t="s">
        <v>5088</v>
      </c>
      <c r="K113" s="0" t="s">
        <v>5089</v>
      </c>
    </row>
    <row r="114" customFormat="false" ht="15" hidden="false" customHeight="true" outlineLevel="0" collapsed="false">
      <c r="A114" s="43" t="s">
        <v>5090</v>
      </c>
      <c r="B114" s="43" t="s">
        <v>4655</v>
      </c>
      <c r="C114" s="43" t="s">
        <v>5091</v>
      </c>
      <c r="D114" s="43" t="s">
        <v>5092</v>
      </c>
      <c r="F114" s="43" t="s">
        <v>4519</v>
      </c>
      <c r="G114" s="43" t="s">
        <v>4504</v>
      </c>
      <c r="H114" s="43" t="s">
        <v>5093</v>
      </c>
      <c r="I114" s="43" t="s">
        <v>5076</v>
      </c>
      <c r="J114" s="43" t="s">
        <v>5094</v>
      </c>
      <c r="K114" s="0" t="s">
        <v>5095</v>
      </c>
    </row>
    <row r="115" customFormat="false" ht="15" hidden="false" customHeight="true" outlineLevel="0" collapsed="false">
      <c r="A115" s="43" t="s">
        <v>3068</v>
      </c>
      <c r="B115" s="43" t="s">
        <v>3069</v>
      </c>
      <c r="C115" s="43" t="s">
        <v>1228</v>
      </c>
      <c r="D115" s="43" t="s">
        <v>5096</v>
      </c>
      <c r="G115" s="43" t="s">
        <v>4504</v>
      </c>
      <c r="H115" s="43" t="s">
        <v>4343</v>
      </c>
      <c r="I115" s="43" t="s">
        <v>5076</v>
      </c>
      <c r="J115" s="43" t="s">
        <v>5097</v>
      </c>
      <c r="K115" s="0" t="s">
        <v>5098</v>
      </c>
    </row>
    <row r="116" customFormat="false" ht="15" hidden="false" customHeight="true" outlineLevel="0" collapsed="false">
      <c r="A116" s="43" t="s">
        <v>1665</v>
      </c>
      <c r="B116" s="43" t="s">
        <v>1661</v>
      </c>
      <c r="C116" s="43" t="s">
        <v>1666</v>
      </c>
      <c r="D116" s="43" t="s">
        <v>5099</v>
      </c>
      <c r="F116" s="43" t="s">
        <v>4503</v>
      </c>
      <c r="G116" s="43" t="s">
        <v>4504</v>
      </c>
      <c r="H116" s="43" t="s">
        <v>4343</v>
      </c>
      <c r="I116" s="43" t="s">
        <v>5094</v>
      </c>
      <c r="J116" s="43" t="s">
        <v>5100</v>
      </c>
      <c r="K116" s="0" t="s">
        <v>5101</v>
      </c>
    </row>
    <row r="117" customFormat="false" ht="15" hidden="false" customHeight="true" outlineLevel="0" collapsed="false">
      <c r="A117" s="43" t="s">
        <v>903</v>
      </c>
      <c r="B117" s="43" t="s">
        <v>904</v>
      </c>
      <c r="C117" s="43" t="s">
        <v>905</v>
      </c>
      <c r="D117" s="43" t="s">
        <v>5102</v>
      </c>
      <c r="G117" s="43" t="s">
        <v>4504</v>
      </c>
      <c r="H117" s="43" t="s">
        <v>4343</v>
      </c>
      <c r="I117" s="43" t="s">
        <v>5103</v>
      </c>
      <c r="J117" s="43" t="s">
        <v>5104</v>
      </c>
      <c r="K117" s="0" t="s">
        <v>5105</v>
      </c>
    </row>
    <row r="118" customFormat="false" ht="15" hidden="false" customHeight="true" outlineLevel="0" collapsed="false">
      <c r="A118" s="43" t="s">
        <v>5106</v>
      </c>
      <c r="B118" s="43" t="s">
        <v>626</v>
      </c>
      <c r="C118" s="43" t="s">
        <v>5107</v>
      </c>
      <c r="D118" s="43" t="s">
        <v>5108</v>
      </c>
      <c r="E118" s="43" t="s">
        <v>5109</v>
      </c>
      <c r="G118" s="43" t="s">
        <v>4504</v>
      </c>
      <c r="H118" s="43" t="s">
        <v>4343</v>
      </c>
      <c r="I118" s="43" t="s">
        <v>5110</v>
      </c>
      <c r="J118" s="43" t="s">
        <v>5088</v>
      </c>
      <c r="K118" s="0" t="s">
        <v>5111</v>
      </c>
    </row>
    <row r="119" customFormat="false" ht="15" hidden="false" customHeight="true" outlineLevel="0" collapsed="false">
      <c r="A119" s="43" t="s">
        <v>934</v>
      </c>
      <c r="B119" s="43" t="s">
        <v>931</v>
      </c>
      <c r="C119" s="43" t="s">
        <v>93</v>
      </c>
      <c r="D119" s="43" t="s">
        <v>5112</v>
      </c>
      <c r="G119" s="43" t="s">
        <v>4504</v>
      </c>
      <c r="H119" s="43" t="s">
        <v>4343</v>
      </c>
      <c r="I119" s="43" t="s">
        <v>5113</v>
      </c>
      <c r="J119" s="43" t="s">
        <v>5104</v>
      </c>
      <c r="K119" s="0" t="s">
        <v>5114</v>
      </c>
    </row>
    <row r="120" customFormat="false" ht="15" hidden="false" customHeight="true" outlineLevel="0" collapsed="false">
      <c r="A120" s="43" t="s">
        <v>1952</v>
      </c>
      <c r="B120" s="43" t="s">
        <v>1953</v>
      </c>
      <c r="C120" s="43" t="s">
        <v>932</v>
      </c>
      <c r="D120" s="43" t="s">
        <v>5115</v>
      </c>
      <c r="G120" s="43" t="s">
        <v>4504</v>
      </c>
      <c r="H120" s="43" t="s">
        <v>4343</v>
      </c>
      <c r="I120" s="43" t="s">
        <v>5113</v>
      </c>
      <c r="J120" s="43" t="s">
        <v>5088</v>
      </c>
      <c r="K120" s="0" t="s">
        <v>5116</v>
      </c>
    </row>
    <row r="121" customFormat="false" ht="15" hidden="false" customHeight="true" outlineLevel="0" collapsed="false">
      <c r="A121" s="43" t="s">
        <v>5117</v>
      </c>
      <c r="B121" s="43" t="s">
        <v>416</v>
      </c>
      <c r="C121" s="43" t="s">
        <v>5118</v>
      </c>
      <c r="D121" s="43" t="s">
        <v>5119</v>
      </c>
      <c r="G121" s="43" t="s">
        <v>4504</v>
      </c>
      <c r="H121" s="43" t="s">
        <v>4348</v>
      </c>
      <c r="I121" s="43" t="s">
        <v>5120</v>
      </c>
      <c r="J121" s="43" t="s">
        <v>5121</v>
      </c>
      <c r="K121" s="0" t="s">
        <v>5122</v>
      </c>
    </row>
    <row r="122" customFormat="false" ht="15" hidden="false" customHeight="true" outlineLevel="0" collapsed="false">
      <c r="A122" s="43" t="s">
        <v>1124</v>
      </c>
      <c r="B122" s="43" t="s">
        <v>1125</v>
      </c>
      <c r="C122" s="43" t="s">
        <v>64</v>
      </c>
      <c r="D122" s="43" t="s">
        <v>5123</v>
      </c>
      <c r="E122" s="43" t="s">
        <v>5123</v>
      </c>
      <c r="G122" s="43" t="s">
        <v>4504</v>
      </c>
      <c r="H122" s="43" t="s">
        <v>69</v>
      </c>
      <c r="I122" s="43" t="s">
        <v>5120</v>
      </c>
      <c r="J122" s="43" t="s">
        <v>5124</v>
      </c>
      <c r="K122" s="0" t="s">
        <v>5125</v>
      </c>
    </row>
    <row r="123" customFormat="false" ht="15" hidden="false" customHeight="true" outlineLevel="0" collapsed="false">
      <c r="A123" s="43" t="s">
        <v>2231</v>
      </c>
      <c r="B123" s="43" t="s">
        <v>2232</v>
      </c>
      <c r="C123" s="43" t="s">
        <v>2233</v>
      </c>
      <c r="D123" s="43" t="s">
        <v>5126</v>
      </c>
      <c r="F123" s="43" t="s">
        <v>4752</v>
      </c>
      <c r="G123" s="43" t="s">
        <v>4504</v>
      </c>
      <c r="H123" s="43" t="s">
        <v>69</v>
      </c>
      <c r="I123" s="43" t="s">
        <v>5120</v>
      </c>
      <c r="J123" s="43" t="s">
        <v>5127</v>
      </c>
      <c r="K123" s="0" t="s">
        <v>5128</v>
      </c>
    </row>
    <row r="124" customFormat="false" ht="15" hidden="false" customHeight="true" outlineLevel="0" collapsed="false">
      <c r="A124" s="43" t="s">
        <v>5129</v>
      </c>
      <c r="B124" s="43" t="s">
        <v>4739</v>
      </c>
      <c r="C124" s="43" t="s">
        <v>985</v>
      </c>
      <c r="D124" s="43" t="s">
        <v>5130</v>
      </c>
      <c r="F124" s="43" t="s">
        <v>4917</v>
      </c>
      <c r="G124" s="43" t="s">
        <v>4504</v>
      </c>
      <c r="H124" s="43" t="s">
        <v>4442</v>
      </c>
      <c r="I124" s="43" t="s">
        <v>5120</v>
      </c>
      <c r="J124" s="43" t="s">
        <v>5055</v>
      </c>
      <c r="K124" s="0" t="s">
        <v>5131</v>
      </c>
    </row>
    <row r="125" customFormat="false" ht="15" hidden="false" customHeight="true" outlineLevel="0" collapsed="false">
      <c r="A125" s="43" t="s">
        <v>3016</v>
      </c>
      <c r="B125" s="43" t="s">
        <v>3017</v>
      </c>
      <c r="C125" s="43" t="s">
        <v>3018</v>
      </c>
      <c r="D125" s="43" t="s">
        <v>5132</v>
      </c>
      <c r="G125" s="43" t="s">
        <v>4504</v>
      </c>
      <c r="H125" s="43" t="s">
        <v>69</v>
      </c>
      <c r="I125" s="43" t="s">
        <v>5120</v>
      </c>
      <c r="J125" s="43" t="s">
        <v>5055</v>
      </c>
      <c r="K125" s="0" t="s">
        <v>5133</v>
      </c>
    </row>
    <row r="126" customFormat="false" ht="15" hidden="false" customHeight="true" outlineLevel="0" collapsed="false">
      <c r="A126" s="43" t="s">
        <v>3061</v>
      </c>
      <c r="B126" s="43" t="s">
        <v>3062</v>
      </c>
      <c r="C126" s="43" t="s">
        <v>993</v>
      </c>
      <c r="D126" s="43" t="s">
        <v>5084</v>
      </c>
      <c r="G126" s="43" t="s">
        <v>4504</v>
      </c>
      <c r="H126" s="43" t="s">
        <v>69</v>
      </c>
      <c r="I126" s="43" t="s">
        <v>5134</v>
      </c>
      <c r="J126" s="43" t="s">
        <v>5135</v>
      </c>
      <c r="K126" s="0" t="s">
        <v>5136</v>
      </c>
    </row>
    <row r="127" customFormat="false" ht="15" hidden="false" customHeight="true" outlineLevel="0" collapsed="false">
      <c r="A127" s="43" t="s">
        <v>1103</v>
      </c>
      <c r="B127" s="43" t="s">
        <v>1104</v>
      </c>
      <c r="C127" s="43" t="s">
        <v>627</v>
      </c>
      <c r="D127" s="43" t="s">
        <v>5137</v>
      </c>
      <c r="G127" s="43" t="s">
        <v>4504</v>
      </c>
      <c r="H127" s="43" t="s">
        <v>69</v>
      </c>
      <c r="I127" s="43" t="s">
        <v>5138</v>
      </c>
      <c r="J127" s="43" t="s">
        <v>5055</v>
      </c>
      <c r="K127" s="0" t="s">
        <v>5139</v>
      </c>
    </row>
    <row r="128" customFormat="false" ht="15" hidden="false" customHeight="true" outlineLevel="0" collapsed="false">
      <c r="A128" s="43" t="s">
        <v>2775</v>
      </c>
      <c r="B128" s="43" t="s">
        <v>2776</v>
      </c>
      <c r="C128" s="43" t="s">
        <v>412</v>
      </c>
      <c r="D128" s="43" t="s">
        <v>5140</v>
      </c>
      <c r="G128" s="43" t="s">
        <v>4504</v>
      </c>
      <c r="H128" s="43" t="s">
        <v>4357</v>
      </c>
      <c r="I128" s="43" t="s">
        <v>5141</v>
      </c>
      <c r="J128" s="43" t="s">
        <v>5055</v>
      </c>
      <c r="K128" s="0" t="s">
        <v>5142</v>
      </c>
    </row>
    <row r="129" customFormat="false" ht="15" hidden="false" customHeight="true" outlineLevel="0" collapsed="false">
      <c r="A129" s="43" t="s">
        <v>1633</v>
      </c>
      <c r="B129" s="43" t="s">
        <v>1634</v>
      </c>
      <c r="C129" s="43" t="s">
        <v>1635</v>
      </c>
      <c r="D129" s="43" t="s">
        <v>5143</v>
      </c>
      <c r="G129" s="43" t="s">
        <v>4504</v>
      </c>
      <c r="H129" s="43" t="s">
        <v>4348</v>
      </c>
      <c r="I129" s="43" t="s">
        <v>5144</v>
      </c>
      <c r="J129" s="43" t="s">
        <v>5055</v>
      </c>
      <c r="K129" s="0" t="s">
        <v>5145</v>
      </c>
    </row>
    <row r="130" customFormat="false" ht="15" hidden="false" customHeight="true" outlineLevel="0" collapsed="false">
      <c r="A130" s="43" t="s">
        <v>1643</v>
      </c>
      <c r="B130" s="43" t="s">
        <v>1644</v>
      </c>
      <c r="C130" s="43" t="s">
        <v>666</v>
      </c>
      <c r="D130" s="43" t="s">
        <v>5146</v>
      </c>
      <c r="E130" s="43" t="s">
        <v>5147</v>
      </c>
      <c r="F130" s="43" t="s">
        <v>4650</v>
      </c>
      <c r="G130" s="43" t="s">
        <v>4504</v>
      </c>
      <c r="H130" s="43" t="s">
        <v>4413</v>
      </c>
      <c r="I130" s="43" t="s">
        <v>5144</v>
      </c>
      <c r="J130" s="43" t="s">
        <v>5148</v>
      </c>
      <c r="K130" s="0" t="s">
        <v>5149</v>
      </c>
    </row>
    <row r="131" customFormat="false" ht="15" hidden="false" customHeight="true" outlineLevel="0" collapsed="false">
      <c r="A131" s="43" t="s">
        <v>874</v>
      </c>
      <c r="B131" s="43" t="s">
        <v>875</v>
      </c>
      <c r="C131" s="43" t="s">
        <v>721</v>
      </c>
      <c r="D131" s="43" t="s">
        <v>613</v>
      </c>
      <c r="G131" s="43" t="s">
        <v>4504</v>
      </c>
      <c r="H131" s="43" t="s">
        <v>4343</v>
      </c>
      <c r="I131" s="43" t="s">
        <v>5150</v>
      </c>
      <c r="J131" s="43" t="s">
        <v>5151</v>
      </c>
      <c r="K131" s="0" t="s">
        <v>5152</v>
      </c>
    </row>
    <row r="132" customFormat="false" ht="15" hidden="false" customHeight="true" outlineLevel="0" collapsed="false">
      <c r="A132" s="43" t="s">
        <v>1786</v>
      </c>
      <c r="B132" s="43" t="s">
        <v>1787</v>
      </c>
      <c r="C132" s="43" t="s">
        <v>627</v>
      </c>
      <c r="D132" s="43" t="s">
        <v>5153</v>
      </c>
      <c r="F132" s="43" t="s">
        <v>4564</v>
      </c>
      <c r="G132" s="43" t="s">
        <v>4504</v>
      </c>
      <c r="H132" s="43" t="s">
        <v>4343</v>
      </c>
      <c r="I132" s="43" t="s">
        <v>5150</v>
      </c>
      <c r="J132" s="43" t="s">
        <v>5154</v>
      </c>
      <c r="K132" s="0" t="s">
        <v>5155</v>
      </c>
    </row>
    <row r="133" customFormat="false" ht="15" hidden="false" customHeight="true" outlineLevel="0" collapsed="false">
      <c r="A133" s="43" t="s">
        <v>2906</v>
      </c>
      <c r="B133" s="43" t="s">
        <v>2907</v>
      </c>
      <c r="C133" s="43" t="s">
        <v>1021</v>
      </c>
      <c r="D133" s="43" t="s">
        <v>5156</v>
      </c>
      <c r="G133" s="43" t="s">
        <v>4504</v>
      </c>
      <c r="H133" s="43" t="s">
        <v>4343</v>
      </c>
      <c r="I133" s="43" t="s">
        <v>5150</v>
      </c>
      <c r="J133" s="43" t="s">
        <v>5157</v>
      </c>
      <c r="K133" s="0" t="s">
        <v>5158</v>
      </c>
    </row>
    <row r="134" customFormat="false" ht="15" hidden="false" customHeight="true" outlineLevel="0" collapsed="false">
      <c r="A134" s="43" t="s">
        <v>2990</v>
      </c>
      <c r="B134" s="43" t="s">
        <v>2991</v>
      </c>
      <c r="C134" s="43" t="s">
        <v>2992</v>
      </c>
      <c r="D134" s="43" t="s">
        <v>5159</v>
      </c>
      <c r="F134" s="43" t="s">
        <v>4564</v>
      </c>
      <c r="G134" s="43" t="s">
        <v>4504</v>
      </c>
      <c r="H134" s="43" t="s">
        <v>4343</v>
      </c>
      <c r="I134" s="43" t="s">
        <v>5150</v>
      </c>
      <c r="J134" s="43" t="s">
        <v>5160</v>
      </c>
      <c r="K134" s="0" t="s">
        <v>5161</v>
      </c>
    </row>
    <row r="135" customFormat="false" ht="15" hidden="false" customHeight="true" outlineLevel="0" collapsed="false">
      <c r="A135" s="43" t="s">
        <v>3082</v>
      </c>
      <c r="B135" s="43" t="s">
        <v>3083</v>
      </c>
      <c r="C135" s="43" t="s">
        <v>887</v>
      </c>
      <c r="D135" s="43" t="s">
        <v>4934</v>
      </c>
      <c r="F135" s="43" t="s">
        <v>4697</v>
      </c>
      <c r="G135" s="43" t="s">
        <v>4504</v>
      </c>
      <c r="H135" s="43" t="s">
        <v>4343</v>
      </c>
      <c r="I135" s="43" t="s">
        <v>5150</v>
      </c>
      <c r="J135" s="43" t="s">
        <v>5162</v>
      </c>
      <c r="K135" s="0" t="s">
        <v>5163</v>
      </c>
    </row>
    <row r="136" customFormat="false" ht="15" hidden="false" customHeight="true" outlineLevel="0" collapsed="false">
      <c r="A136" s="43" t="s">
        <v>5164</v>
      </c>
      <c r="B136" s="43" t="s">
        <v>5165</v>
      </c>
      <c r="C136" s="43" t="s">
        <v>1431</v>
      </c>
      <c r="D136" s="43" t="s">
        <v>5166</v>
      </c>
      <c r="G136" s="43" t="s">
        <v>4504</v>
      </c>
      <c r="H136" s="43" t="s">
        <v>4343</v>
      </c>
      <c r="I136" s="43" t="s">
        <v>5167</v>
      </c>
      <c r="J136" s="43" t="s">
        <v>5168</v>
      </c>
      <c r="K136" s="0" t="s">
        <v>5169</v>
      </c>
    </row>
    <row r="137" customFormat="false" ht="15" hidden="false" customHeight="true" outlineLevel="0" collapsed="false">
      <c r="A137" s="43" t="s">
        <v>351</v>
      </c>
      <c r="B137" s="43" t="s">
        <v>352</v>
      </c>
      <c r="C137" s="43" t="s">
        <v>353</v>
      </c>
      <c r="D137" s="43" t="s">
        <v>4893</v>
      </c>
      <c r="G137" s="43" t="s">
        <v>4504</v>
      </c>
      <c r="H137" s="43" t="s">
        <v>4343</v>
      </c>
      <c r="I137" s="43" t="s">
        <v>5170</v>
      </c>
      <c r="J137" s="43" t="s">
        <v>5065</v>
      </c>
      <c r="K137" s="0" t="s">
        <v>5171</v>
      </c>
    </row>
    <row r="138" customFormat="false" ht="15" hidden="false" customHeight="true" outlineLevel="0" collapsed="false">
      <c r="A138" s="43" t="s">
        <v>2890</v>
      </c>
      <c r="B138" s="43" t="s">
        <v>2891</v>
      </c>
      <c r="C138" s="43" t="s">
        <v>2892</v>
      </c>
      <c r="D138" s="43" t="s">
        <v>5172</v>
      </c>
      <c r="G138" s="43" t="s">
        <v>4504</v>
      </c>
      <c r="H138" s="43" t="s">
        <v>4343</v>
      </c>
      <c r="I138" s="43" t="s">
        <v>5170</v>
      </c>
      <c r="J138" s="43" t="s">
        <v>5173</v>
      </c>
      <c r="K138" s="0" t="s">
        <v>5174</v>
      </c>
    </row>
    <row r="139" customFormat="false" ht="15" hidden="false" customHeight="true" outlineLevel="0" collapsed="false">
      <c r="A139" s="43" t="s">
        <v>5175</v>
      </c>
      <c r="B139" s="43" t="s">
        <v>5176</v>
      </c>
      <c r="C139" s="43" t="s">
        <v>5177</v>
      </c>
      <c r="D139" s="43" t="s">
        <v>5178</v>
      </c>
      <c r="E139" s="43" t="s">
        <v>4664</v>
      </c>
      <c r="F139" s="43" t="s">
        <v>4519</v>
      </c>
      <c r="G139" s="43" t="s">
        <v>4504</v>
      </c>
      <c r="H139" s="43" t="s">
        <v>4343</v>
      </c>
      <c r="I139" s="43" t="s">
        <v>5179</v>
      </c>
      <c r="J139" s="43" t="s">
        <v>5104</v>
      </c>
      <c r="K139" s="0" t="s">
        <v>5180</v>
      </c>
    </row>
    <row r="140" customFormat="false" ht="15" hidden="false" customHeight="true" outlineLevel="0" collapsed="false">
      <c r="A140" s="43" t="s">
        <v>2950</v>
      </c>
      <c r="B140" s="43" t="s">
        <v>2951</v>
      </c>
      <c r="C140" s="43" t="s">
        <v>315</v>
      </c>
      <c r="D140" s="43" t="s">
        <v>5181</v>
      </c>
      <c r="G140" s="43" t="s">
        <v>4504</v>
      </c>
      <c r="H140" s="43" t="s">
        <v>4343</v>
      </c>
      <c r="I140" s="43" t="s">
        <v>5182</v>
      </c>
      <c r="J140" s="43" t="s">
        <v>5183</v>
      </c>
      <c r="K140" s="0" t="s">
        <v>5184</v>
      </c>
    </row>
    <row r="141" customFormat="false" ht="15" hidden="false" customHeight="true" outlineLevel="0" collapsed="false">
      <c r="A141" s="43" t="s">
        <v>2932</v>
      </c>
      <c r="B141" s="43" t="s">
        <v>661</v>
      </c>
      <c r="C141" s="43" t="s">
        <v>2933</v>
      </c>
      <c r="D141" s="43" t="s">
        <v>5185</v>
      </c>
      <c r="G141" s="43" t="s">
        <v>4504</v>
      </c>
      <c r="H141" s="43" t="s">
        <v>4343</v>
      </c>
      <c r="I141" s="43" t="s">
        <v>5186</v>
      </c>
      <c r="J141" s="43" t="s">
        <v>5065</v>
      </c>
      <c r="K141" s="0" t="s">
        <v>5187</v>
      </c>
    </row>
    <row r="142" customFormat="false" ht="15" hidden="false" customHeight="true" outlineLevel="0" collapsed="false">
      <c r="A142" s="43" t="s">
        <v>655</v>
      </c>
      <c r="B142" s="43" t="s">
        <v>656</v>
      </c>
      <c r="C142" s="43" t="s">
        <v>315</v>
      </c>
      <c r="D142" s="43" t="s">
        <v>5188</v>
      </c>
      <c r="F142" s="43" t="s">
        <v>4564</v>
      </c>
      <c r="G142" s="43" t="s">
        <v>4504</v>
      </c>
      <c r="H142" s="43" t="s">
        <v>4343</v>
      </c>
      <c r="I142" s="43" t="s">
        <v>5189</v>
      </c>
      <c r="J142" s="43" t="s">
        <v>5104</v>
      </c>
      <c r="K142" s="0" t="s">
        <v>5190</v>
      </c>
    </row>
    <row r="143" customFormat="false" ht="15" hidden="false" customHeight="true" outlineLevel="0" collapsed="false">
      <c r="A143" s="43" t="s">
        <v>2676</v>
      </c>
      <c r="B143" s="43" t="s">
        <v>2677</v>
      </c>
      <c r="C143" s="43" t="s">
        <v>365</v>
      </c>
      <c r="D143" s="43" t="s">
        <v>4751</v>
      </c>
      <c r="F143" s="43" t="s">
        <v>4697</v>
      </c>
      <c r="G143" s="43" t="s">
        <v>4504</v>
      </c>
      <c r="H143" s="43" t="s">
        <v>4343</v>
      </c>
      <c r="I143" s="43" t="s">
        <v>5189</v>
      </c>
      <c r="J143" s="43" t="s">
        <v>5104</v>
      </c>
      <c r="K143" s="0" t="s">
        <v>5191</v>
      </c>
    </row>
    <row r="144" customFormat="false" ht="15" hidden="false" customHeight="true" outlineLevel="0" collapsed="false">
      <c r="A144" s="43" t="s">
        <v>2994</v>
      </c>
      <c r="B144" s="43" t="s">
        <v>1590</v>
      </c>
      <c r="C144" s="43" t="s">
        <v>2995</v>
      </c>
      <c r="D144" s="43" t="s">
        <v>5192</v>
      </c>
      <c r="F144" s="43" t="s">
        <v>4650</v>
      </c>
      <c r="G144" s="43" t="s">
        <v>4504</v>
      </c>
      <c r="H144" s="43" t="s">
        <v>4343</v>
      </c>
      <c r="I144" s="43" t="s">
        <v>5189</v>
      </c>
      <c r="J144" s="43" t="s">
        <v>5193</v>
      </c>
      <c r="K144" s="0" t="s">
        <v>5194</v>
      </c>
    </row>
    <row r="145" customFormat="false" ht="15" hidden="false" customHeight="true" outlineLevel="0" collapsed="false">
      <c r="A145" s="43" t="s">
        <v>3087</v>
      </c>
      <c r="B145" s="43" t="s">
        <v>3088</v>
      </c>
      <c r="C145" s="43" t="s">
        <v>3089</v>
      </c>
      <c r="D145" s="43" t="s">
        <v>5195</v>
      </c>
      <c r="G145" s="43" t="s">
        <v>4504</v>
      </c>
      <c r="H145" s="43" t="s">
        <v>4357</v>
      </c>
      <c r="I145" s="43" t="s">
        <v>5196</v>
      </c>
      <c r="J145" s="43" t="s">
        <v>5197</v>
      </c>
      <c r="K145" s="0" t="s">
        <v>5198</v>
      </c>
    </row>
    <row r="146" customFormat="false" ht="15" hidden="false" customHeight="true" outlineLevel="0" collapsed="false">
      <c r="A146" s="43" t="s">
        <v>2957</v>
      </c>
      <c r="B146" s="43" t="s">
        <v>2958</v>
      </c>
      <c r="C146" s="43" t="s">
        <v>1550</v>
      </c>
      <c r="D146" s="43" t="s">
        <v>4518</v>
      </c>
      <c r="F146" s="43" t="s">
        <v>4564</v>
      </c>
      <c r="G146" s="43" t="s">
        <v>4504</v>
      </c>
      <c r="H146" s="43" t="s">
        <v>4442</v>
      </c>
      <c r="I146" s="43" t="s">
        <v>5199</v>
      </c>
      <c r="J146" s="43" t="s">
        <v>5200</v>
      </c>
      <c r="K146" s="0" t="s">
        <v>5201</v>
      </c>
    </row>
    <row r="147" customFormat="false" ht="15" hidden="false" customHeight="true" outlineLevel="0" collapsed="false">
      <c r="A147" s="43" t="s">
        <v>1015</v>
      </c>
      <c r="B147" s="43" t="s">
        <v>1016</v>
      </c>
      <c r="C147" s="43" t="s">
        <v>412</v>
      </c>
      <c r="D147" s="43" t="s">
        <v>5140</v>
      </c>
      <c r="F147" s="43" t="s">
        <v>4533</v>
      </c>
      <c r="G147" s="43" t="s">
        <v>4504</v>
      </c>
      <c r="H147" s="43" t="s">
        <v>69</v>
      </c>
      <c r="I147" s="43" t="s">
        <v>5202</v>
      </c>
      <c r="J147" s="43" t="s">
        <v>5203</v>
      </c>
      <c r="K147" s="0" t="s">
        <v>5204</v>
      </c>
    </row>
    <row r="148" customFormat="false" ht="15" hidden="false" customHeight="true" outlineLevel="0" collapsed="false">
      <c r="A148" s="43" t="s">
        <v>2935</v>
      </c>
      <c r="B148" s="43" t="s">
        <v>702</v>
      </c>
      <c r="C148" s="43" t="s">
        <v>2936</v>
      </c>
      <c r="D148" s="43" t="s">
        <v>5205</v>
      </c>
      <c r="E148" s="43" t="s">
        <v>5206</v>
      </c>
      <c r="F148" s="43" t="s">
        <v>4503</v>
      </c>
      <c r="G148" s="43" t="s">
        <v>4504</v>
      </c>
      <c r="H148" s="43" t="s">
        <v>4348</v>
      </c>
      <c r="I148" s="43" t="s">
        <v>5202</v>
      </c>
      <c r="J148" s="43" t="s">
        <v>5207</v>
      </c>
      <c r="K148" s="0" t="s">
        <v>5208</v>
      </c>
    </row>
    <row r="149" customFormat="false" ht="15" hidden="false" customHeight="true" outlineLevel="0" collapsed="false">
      <c r="A149" s="43" t="s">
        <v>5209</v>
      </c>
      <c r="B149" s="43" t="s">
        <v>3834</v>
      </c>
      <c r="C149" s="43" t="s">
        <v>395</v>
      </c>
      <c r="D149" s="43" t="s">
        <v>4729</v>
      </c>
      <c r="F149" s="43" t="s">
        <v>4503</v>
      </c>
      <c r="G149" s="43" t="s">
        <v>4504</v>
      </c>
      <c r="H149" s="43" t="s">
        <v>69</v>
      </c>
      <c r="I149" s="43" t="s">
        <v>5202</v>
      </c>
      <c r="J149" s="43" t="s">
        <v>5210</v>
      </c>
      <c r="K149" s="0" t="s">
        <v>5211</v>
      </c>
    </row>
    <row r="150" customFormat="false" ht="15" hidden="false" customHeight="true" outlineLevel="0" collapsed="false">
      <c r="A150" s="43" t="s">
        <v>2947</v>
      </c>
      <c r="B150" s="43" t="s">
        <v>2948</v>
      </c>
      <c r="C150" s="43" t="s">
        <v>395</v>
      </c>
      <c r="D150" s="43" t="s">
        <v>5212</v>
      </c>
      <c r="G150" s="43" t="s">
        <v>4504</v>
      </c>
      <c r="H150" s="43" t="s">
        <v>69</v>
      </c>
      <c r="I150" s="43" t="s">
        <v>5213</v>
      </c>
      <c r="J150" s="43" t="s">
        <v>5214</v>
      </c>
      <c r="K150" s="0" t="s">
        <v>5215</v>
      </c>
    </row>
    <row r="151" customFormat="false" ht="15" hidden="false" customHeight="true" outlineLevel="0" collapsed="false">
      <c r="A151" s="43" t="s">
        <v>2982</v>
      </c>
      <c r="B151" s="43" t="s">
        <v>2983</v>
      </c>
      <c r="C151" s="43" t="s">
        <v>2984</v>
      </c>
      <c r="D151" s="43" t="s">
        <v>5216</v>
      </c>
      <c r="G151" s="43" t="s">
        <v>4504</v>
      </c>
      <c r="H151" s="43" t="s">
        <v>4357</v>
      </c>
      <c r="I151" s="43" t="s">
        <v>5217</v>
      </c>
      <c r="J151" s="43" t="s">
        <v>5218</v>
      </c>
      <c r="K151" s="0" t="s">
        <v>5219</v>
      </c>
    </row>
    <row r="152" customFormat="false" ht="15" hidden="false" customHeight="true" outlineLevel="0" collapsed="false">
      <c r="A152" s="43" t="s">
        <v>2854</v>
      </c>
      <c r="B152" s="43" t="s">
        <v>2855</v>
      </c>
      <c r="C152" s="43" t="s">
        <v>442</v>
      </c>
      <c r="D152" s="43" t="s">
        <v>5220</v>
      </c>
      <c r="G152" s="43" t="s">
        <v>4504</v>
      </c>
      <c r="H152" s="43" t="s">
        <v>4357</v>
      </c>
      <c r="I152" s="43" t="s">
        <v>5221</v>
      </c>
      <c r="J152" s="43" t="s">
        <v>5210</v>
      </c>
      <c r="K152" s="0" t="s">
        <v>5222</v>
      </c>
    </row>
    <row r="153" customFormat="false" ht="15" hidden="false" customHeight="true" outlineLevel="0" collapsed="false">
      <c r="A153" s="43" t="s">
        <v>2873</v>
      </c>
      <c r="B153" s="43" t="s">
        <v>2874</v>
      </c>
      <c r="C153" s="43" t="s">
        <v>2875</v>
      </c>
      <c r="D153" s="43" t="s">
        <v>5223</v>
      </c>
      <c r="G153" s="43" t="s">
        <v>4504</v>
      </c>
      <c r="H153" s="43" t="s">
        <v>69</v>
      </c>
      <c r="I153" s="43" t="s">
        <v>5224</v>
      </c>
      <c r="J153" s="43" t="s">
        <v>5210</v>
      </c>
      <c r="K153" s="0" t="s">
        <v>5225</v>
      </c>
    </row>
    <row r="154" customFormat="false" ht="15" hidden="false" customHeight="true" outlineLevel="0" collapsed="false">
      <c r="A154" s="43" t="s">
        <v>988</v>
      </c>
      <c r="B154" s="43" t="s">
        <v>989</v>
      </c>
      <c r="C154" s="43" t="s">
        <v>533</v>
      </c>
      <c r="D154" s="43" t="s">
        <v>5226</v>
      </c>
      <c r="G154" s="43" t="s">
        <v>4504</v>
      </c>
      <c r="H154" s="43" t="s">
        <v>4343</v>
      </c>
      <c r="I154" s="43" t="s">
        <v>5227</v>
      </c>
      <c r="J154" s="43" t="s">
        <v>5228</v>
      </c>
      <c r="K154" s="0" t="s">
        <v>5229</v>
      </c>
    </row>
    <row r="155" customFormat="false" ht="15" hidden="false" customHeight="true" outlineLevel="0" collapsed="false">
      <c r="A155" s="43" t="s">
        <v>1116</v>
      </c>
      <c r="B155" s="43" t="s">
        <v>1112</v>
      </c>
      <c r="C155" s="43" t="s">
        <v>412</v>
      </c>
      <c r="D155" s="43" t="s">
        <v>5140</v>
      </c>
      <c r="F155" s="43" t="s">
        <v>4533</v>
      </c>
      <c r="G155" s="43" t="s">
        <v>4504</v>
      </c>
      <c r="H155" s="43" t="s">
        <v>4343</v>
      </c>
      <c r="I155" s="43" t="s">
        <v>5227</v>
      </c>
      <c r="J155" s="43" t="s">
        <v>5230</v>
      </c>
      <c r="K155" s="0" t="s">
        <v>5231</v>
      </c>
    </row>
    <row r="156" customFormat="false" ht="15" hidden="false" customHeight="true" outlineLevel="0" collapsed="false">
      <c r="A156" s="43" t="s">
        <v>1401</v>
      </c>
      <c r="B156" s="43" t="s">
        <v>1398</v>
      </c>
      <c r="C156" s="43" t="s">
        <v>64</v>
      </c>
      <c r="D156" s="43" t="s">
        <v>4544</v>
      </c>
      <c r="E156" s="43" t="s">
        <v>5123</v>
      </c>
      <c r="G156" s="43" t="s">
        <v>4504</v>
      </c>
      <c r="H156" s="43" t="s">
        <v>4343</v>
      </c>
      <c r="I156" s="43" t="s">
        <v>5227</v>
      </c>
      <c r="J156" s="43" t="s">
        <v>5228</v>
      </c>
      <c r="K156" s="0" t="s">
        <v>5232</v>
      </c>
    </row>
    <row r="157" customFormat="false" ht="15" hidden="false" customHeight="true" outlineLevel="0" collapsed="false">
      <c r="A157" s="43" t="s">
        <v>2120</v>
      </c>
      <c r="B157" s="43" t="s">
        <v>2121</v>
      </c>
      <c r="C157" s="43" t="s">
        <v>2122</v>
      </c>
      <c r="D157" s="43" t="s">
        <v>5233</v>
      </c>
      <c r="F157" s="43" t="s">
        <v>4697</v>
      </c>
      <c r="G157" s="43" t="s">
        <v>4504</v>
      </c>
      <c r="H157" s="43" t="s">
        <v>4343</v>
      </c>
      <c r="I157" s="43" t="s">
        <v>5227</v>
      </c>
      <c r="J157" s="43" t="s">
        <v>5234</v>
      </c>
      <c r="K157" s="0" t="s">
        <v>5235</v>
      </c>
    </row>
    <row r="158" customFormat="false" ht="15" hidden="false" customHeight="true" outlineLevel="0" collapsed="false">
      <c r="A158" s="43" t="s">
        <v>2341</v>
      </c>
      <c r="B158" s="43" t="s">
        <v>2337</v>
      </c>
      <c r="C158" s="43" t="s">
        <v>395</v>
      </c>
      <c r="D158" s="43" t="s">
        <v>5236</v>
      </c>
      <c r="G158" s="43" t="s">
        <v>4504</v>
      </c>
      <c r="H158" s="43" t="s">
        <v>4387</v>
      </c>
      <c r="I158" s="43" t="s">
        <v>5227</v>
      </c>
      <c r="J158" s="43" t="s">
        <v>5237</v>
      </c>
      <c r="K158" s="0" t="s">
        <v>5238</v>
      </c>
    </row>
    <row r="159" customFormat="false" ht="15" hidden="false" customHeight="true" outlineLevel="0" collapsed="false">
      <c r="A159" s="43" t="s">
        <v>2757</v>
      </c>
      <c r="B159" s="43" t="s">
        <v>2758</v>
      </c>
      <c r="C159" s="43" t="s">
        <v>2759</v>
      </c>
      <c r="D159" s="43" t="s">
        <v>5239</v>
      </c>
      <c r="G159" s="43" t="s">
        <v>4504</v>
      </c>
      <c r="H159" s="43" t="s">
        <v>4343</v>
      </c>
      <c r="I159" s="43" t="s">
        <v>5227</v>
      </c>
      <c r="J159" s="43" t="s">
        <v>5228</v>
      </c>
      <c r="K159" s="0" t="s">
        <v>5240</v>
      </c>
    </row>
    <row r="160" customFormat="false" ht="15" hidden="false" customHeight="true" outlineLevel="0" collapsed="false">
      <c r="A160" s="43" t="s">
        <v>2457</v>
      </c>
      <c r="B160" s="43" t="s">
        <v>2458</v>
      </c>
      <c r="C160" s="43" t="s">
        <v>2459</v>
      </c>
      <c r="D160" s="43" t="s">
        <v>5241</v>
      </c>
      <c r="G160" s="43" t="s">
        <v>4504</v>
      </c>
      <c r="H160" s="43" t="s">
        <v>4387</v>
      </c>
      <c r="I160" s="43" t="s">
        <v>5242</v>
      </c>
      <c r="J160" s="43" t="s">
        <v>5237</v>
      </c>
      <c r="K160" s="0" t="s">
        <v>5243</v>
      </c>
    </row>
    <row r="161" customFormat="false" ht="15" hidden="false" customHeight="true" outlineLevel="0" collapsed="false">
      <c r="A161" s="43" t="s">
        <v>2861</v>
      </c>
      <c r="B161" s="43" t="s">
        <v>2862</v>
      </c>
      <c r="C161" s="43" t="s">
        <v>2863</v>
      </c>
      <c r="D161" s="43" t="s">
        <v>5244</v>
      </c>
      <c r="F161" s="43" t="s">
        <v>5245</v>
      </c>
      <c r="G161" s="43" t="s">
        <v>4504</v>
      </c>
      <c r="H161" s="43" t="s">
        <v>4343</v>
      </c>
      <c r="I161" s="43" t="s">
        <v>5246</v>
      </c>
      <c r="J161" s="43" t="s">
        <v>5228</v>
      </c>
      <c r="K161" s="0" t="s">
        <v>5247</v>
      </c>
    </row>
    <row r="162" customFormat="false" ht="15" hidden="false" customHeight="true" outlineLevel="0" collapsed="false">
      <c r="A162" s="43" t="s">
        <v>2075</v>
      </c>
      <c r="B162" s="43" t="s">
        <v>2076</v>
      </c>
      <c r="C162" s="43" t="s">
        <v>2077</v>
      </c>
      <c r="D162" s="43" t="s">
        <v>5248</v>
      </c>
      <c r="E162" s="43" t="s">
        <v>5248</v>
      </c>
      <c r="F162" s="43" t="s">
        <v>4564</v>
      </c>
      <c r="G162" s="43" t="s">
        <v>4504</v>
      </c>
      <c r="H162" s="43" t="s">
        <v>4343</v>
      </c>
      <c r="I162" s="43" t="s">
        <v>5249</v>
      </c>
      <c r="J162" s="43" t="s">
        <v>5228</v>
      </c>
      <c r="K162" s="0" t="s">
        <v>5250</v>
      </c>
    </row>
    <row r="163" customFormat="false" ht="15" hidden="false" customHeight="true" outlineLevel="0" collapsed="false">
      <c r="A163" s="43" t="s">
        <v>2094</v>
      </c>
      <c r="B163" s="43" t="s">
        <v>2095</v>
      </c>
      <c r="C163" s="43" t="s">
        <v>1409</v>
      </c>
      <c r="D163" s="43" t="s">
        <v>5251</v>
      </c>
      <c r="G163" s="43" t="s">
        <v>4504</v>
      </c>
      <c r="H163" s="43" t="s">
        <v>4348</v>
      </c>
      <c r="I163" s="43" t="s">
        <v>5252</v>
      </c>
      <c r="J163" s="43" t="s">
        <v>5218</v>
      </c>
      <c r="K163" s="0" t="s">
        <v>5253</v>
      </c>
    </row>
    <row r="164" customFormat="false" ht="15" hidden="false" customHeight="true" outlineLevel="0" collapsed="false">
      <c r="A164" s="43" t="s">
        <v>2295</v>
      </c>
      <c r="B164" s="43" t="s">
        <v>2296</v>
      </c>
      <c r="C164" s="43" t="s">
        <v>412</v>
      </c>
      <c r="D164" s="43" t="s">
        <v>5140</v>
      </c>
      <c r="G164" s="43" t="s">
        <v>4504</v>
      </c>
      <c r="H164" s="43" t="s">
        <v>4343</v>
      </c>
      <c r="I164" s="43" t="s">
        <v>5252</v>
      </c>
      <c r="J164" s="43" t="s">
        <v>5254</v>
      </c>
      <c r="K164" s="0" t="s">
        <v>5255</v>
      </c>
    </row>
    <row r="165" customFormat="false" ht="15" hidden="false" customHeight="true" outlineLevel="0" collapsed="false">
      <c r="A165" s="43" t="s">
        <v>3004</v>
      </c>
      <c r="B165" s="43" t="s">
        <v>3005</v>
      </c>
      <c r="C165" s="43" t="s">
        <v>1888</v>
      </c>
      <c r="D165" s="43" t="s">
        <v>5256</v>
      </c>
      <c r="G165" s="43" t="s">
        <v>4504</v>
      </c>
      <c r="H165" s="43" t="s">
        <v>4343</v>
      </c>
      <c r="I165" s="43" t="s">
        <v>5252</v>
      </c>
      <c r="J165" s="43" t="s">
        <v>5218</v>
      </c>
      <c r="K165" s="0" t="s">
        <v>5257</v>
      </c>
    </row>
    <row r="166" customFormat="false" ht="15" hidden="false" customHeight="true" outlineLevel="0" collapsed="false">
      <c r="A166" s="43" t="s">
        <v>3076</v>
      </c>
      <c r="B166" s="43" t="s">
        <v>3077</v>
      </c>
      <c r="C166" s="43" t="s">
        <v>310</v>
      </c>
      <c r="D166" s="43" t="s">
        <v>5258</v>
      </c>
      <c r="G166" s="43" t="s">
        <v>4504</v>
      </c>
      <c r="H166" s="43" t="s">
        <v>4343</v>
      </c>
      <c r="I166" s="43" t="s">
        <v>5252</v>
      </c>
      <c r="J166" s="43" t="s">
        <v>5259</v>
      </c>
      <c r="K166" s="0" t="s">
        <v>5260</v>
      </c>
    </row>
    <row r="167" customFormat="false" ht="15" hidden="false" customHeight="true" outlineLevel="0" collapsed="false">
      <c r="A167" s="43" t="s">
        <v>3032</v>
      </c>
      <c r="B167" s="43" t="s">
        <v>3033</v>
      </c>
      <c r="C167" s="43" t="s">
        <v>1550</v>
      </c>
      <c r="D167" s="43" t="s">
        <v>4518</v>
      </c>
      <c r="G167" s="43" t="s">
        <v>4504</v>
      </c>
      <c r="H167" s="43" t="s">
        <v>69</v>
      </c>
      <c r="I167" s="43" t="s">
        <v>5261</v>
      </c>
      <c r="J167" s="43" t="s">
        <v>5218</v>
      </c>
      <c r="K167" s="0" t="s">
        <v>5262</v>
      </c>
    </row>
    <row r="168" customFormat="false" ht="15" hidden="false" customHeight="true" outlineLevel="0" collapsed="false">
      <c r="A168" s="43" t="s">
        <v>2004</v>
      </c>
      <c r="B168" s="43" t="s">
        <v>2005</v>
      </c>
      <c r="C168" s="43" t="s">
        <v>721</v>
      </c>
      <c r="D168" s="43" t="s">
        <v>613</v>
      </c>
      <c r="G168" s="43" t="s">
        <v>4504</v>
      </c>
      <c r="H168" s="43" t="s">
        <v>4343</v>
      </c>
      <c r="I168" s="43" t="s">
        <v>5263</v>
      </c>
      <c r="J168" s="43" t="s">
        <v>5264</v>
      </c>
      <c r="K168" s="0" t="s">
        <v>5265</v>
      </c>
    </row>
    <row r="169" customFormat="false" ht="15" hidden="false" customHeight="true" outlineLevel="0" collapsed="false">
      <c r="A169" s="43" t="s">
        <v>2901</v>
      </c>
      <c r="B169" s="43" t="s">
        <v>2902</v>
      </c>
      <c r="C169" s="43" t="s">
        <v>1284</v>
      </c>
      <c r="D169" s="43" t="s">
        <v>5266</v>
      </c>
      <c r="F169" s="43" t="s">
        <v>4697</v>
      </c>
      <c r="G169" s="43" t="s">
        <v>4504</v>
      </c>
      <c r="H169" s="43" t="s">
        <v>4357</v>
      </c>
      <c r="I169" s="43" t="s">
        <v>5267</v>
      </c>
      <c r="J169" s="43" t="s">
        <v>5268</v>
      </c>
      <c r="K169" s="0" t="s">
        <v>5269</v>
      </c>
    </row>
    <row r="170" customFormat="false" ht="15" hidden="false" customHeight="true" outlineLevel="0" collapsed="false">
      <c r="A170" s="43" t="s">
        <v>2870</v>
      </c>
      <c r="B170" s="43" t="s">
        <v>2871</v>
      </c>
      <c r="C170" s="43" t="s">
        <v>533</v>
      </c>
      <c r="D170" s="43" t="s">
        <v>5270</v>
      </c>
      <c r="F170" s="43" t="s">
        <v>4917</v>
      </c>
      <c r="G170" s="43" t="s">
        <v>4504</v>
      </c>
      <c r="H170" s="43" t="s">
        <v>4348</v>
      </c>
      <c r="I170" s="43" t="s">
        <v>5271</v>
      </c>
      <c r="J170" s="43" t="s">
        <v>5272</v>
      </c>
      <c r="K170" s="0" t="s">
        <v>5273</v>
      </c>
    </row>
    <row r="171" customFormat="false" ht="15" hidden="false" customHeight="true" outlineLevel="0" collapsed="false">
      <c r="A171" s="43" t="s">
        <v>2883</v>
      </c>
      <c r="B171" s="43" t="s">
        <v>2884</v>
      </c>
      <c r="C171" s="43" t="s">
        <v>1640</v>
      </c>
      <c r="D171" s="43" t="s">
        <v>5274</v>
      </c>
      <c r="F171" s="43" t="s">
        <v>4564</v>
      </c>
      <c r="G171" s="43" t="s">
        <v>4504</v>
      </c>
      <c r="H171" s="43" t="s">
        <v>69</v>
      </c>
      <c r="I171" s="43" t="s">
        <v>5271</v>
      </c>
      <c r="J171" s="43" t="s">
        <v>5275</v>
      </c>
      <c r="K171" s="0" t="s">
        <v>5276</v>
      </c>
    </row>
    <row r="172" customFormat="false" ht="15" hidden="false" customHeight="true" outlineLevel="0" collapsed="false">
      <c r="A172" s="43" t="s">
        <v>2962</v>
      </c>
      <c r="B172" s="43" t="s">
        <v>2963</v>
      </c>
      <c r="C172" s="43" t="s">
        <v>1924</v>
      </c>
      <c r="D172" s="43" t="s">
        <v>5277</v>
      </c>
      <c r="G172" s="43" t="s">
        <v>4504</v>
      </c>
      <c r="H172" s="43" t="s">
        <v>69</v>
      </c>
      <c r="I172" s="43" t="s">
        <v>5271</v>
      </c>
      <c r="J172" s="43" t="s">
        <v>5278</v>
      </c>
      <c r="K172" s="0" t="s">
        <v>5279</v>
      </c>
    </row>
    <row r="173" customFormat="false" ht="15" hidden="false" customHeight="true" outlineLevel="0" collapsed="false">
      <c r="A173" s="43" t="s">
        <v>2974</v>
      </c>
      <c r="B173" s="43" t="s">
        <v>2975</v>
      </c>
      <c r="C173" s="43" t="s">
        <v>2976</v>
      </c>
      <c r="D173" s="43" t="s">
        <v>5280</v>
      </c>
      <c r="G173" s="43" t="s">
        <v>4504</v>
      </c>
      <c r="H173" s="43" t="s">
        <v>69</v>
      </c>
      <c r="I173" s="43" t="s">
        <v>5271</v>
      </c>
      <c r="J173" s="43" t="s">
        <v>5281</v>
      </c>
      <c r="K173" s="0" t="s">
        <v>5282</v>
      </c>
    </row>
    <row r="174" customFormat="false" ht="15" hidden="false" customHeight="true" outlineLevel="0" collapsed="false">
      <c r="A174" s="43" t="s">
        <v>3056</v>
      </c>
      <c r="B174" s="43" t="s">
        <v>3057</v>
      </c>
      <c r="C174" s="43" t="s">
        <v>3058</v>
      </c>
      <c r="D174" s="43" t="s">
        <v>5283</v>
      </c>
      <c r="F174" s="43" t="s">
        <v>5284</v>
      </c>
      <c r="G174" s="43" t="s">
        <v>4504</v>
      </c>
      <c r="H174" s="43" t="s">
        <v>69</v>
      </c>
      <c r="I174" s="43" t="s">
        <v>5271</v>
      </c>
      <c r="J174" s="43" t="s">
        <v>5197</v>
      </c>
      <c r="K174" s="0" t="s">
        <v>5285</v>
      </c>
    </row>
    <row r="175" customFormat="false" ht="15" hidden="false" customHeight="true" outlineLevel="0" collapsed="false">
      <c r="A175" s="43" t="s">
        <v>3046</v>
      </c>
      <c r="B175" s="43" t="s">
        <v>3047</v>
      </c>
      <c r="C175" s="43" t="s">
        <v>487</v>
      </c>
      <c r="D175" s="43" t="s">
        <v>5286</v>
      </c>
      <c r="G175" s="43" t="s">
        <v>4504</v>
      </c>
      <c r="H175" s="43" t="s">
        <v>4357</v>
      </c>
      <c r="I175" s="43" t="s">
        <v>5287</v>
      </c>
      <c r="J175" s="43" t="s">
        <v>5288</v>
      </c>
      <c r="K175" s="0" t="s">
        <v>5289</v>
      </c>
    </row>
    <row r="176" customFormat="false" ht="15" hidden="false" customHeight="true" outlineLevel="0" collapsed="false">
      <c r="A176" s="43" t="s">
        <v>2880</v>
      </c>
      <c r="B176" s="43" t="s">
        <v>2881</v>
      </c>
      <c r="C176" s="43" t="s">
        <v>1344</v>
      </c>
      <c r="D176" s="43" t="s">
        <v>5290</v>
      </c>
      <c r="G176" s="43" t="s">
        <v>4504</v>
      </c>
      <c r="H176" s="43" t="s">
        <v>69</v>
      </c>
      <c r="I176" s="43" t="s">
        <v>5291</v>
      </c>
      <c r="J176" s="43" t="s">
        <v>5197</v>
      </c>
      <c r="K176" s="0" t="s">
        <v>5292</v>
      </c>
    </row>
    <row r="177" customFormat="false" ht="15" hidden="false" customHeight="true" outlineLevel="0" collapsed="false">
      <c r="A177" s="43" t="s">
        <v>2965</v>
      </c>
      <c r="B177" s="43" t="s">
        <v>2966</v>
      </c>
      <c r="C177" s="43" t="s">
        <v>2967</v>
      </c>
      <c r="D177" s="43" t="s">
        <v>5293</v>
      </c>
      <c r="G177" s="43" t="s">
        <v>4504</v>
      </c>
      <c r="H177" s="43" t="s">
        <v>69</v>
      </c>
      <c r="I177" s="43" t="s">
        <v>5294</v>
      </c>
      <c r="J177" s="43" t="s">
        <v>5295</v>
      </c>
      <c r="K177" s="0" t="s">
        <v>5296</v>
      </c>
    </row>
    <row r="178" customFormat="false" ht="15" hidden="false" customHeight="true" outlineLevel="0" collapsed="false">
      <c r="A178" s="43" t="s">
        <v>1403</v>
      </c>
      <c r="B178" s="43" t="s">
        <v>1404</v>
      </c>
      <c r="C178" s="43" t="s">
        <v>1405</v>
      </c>
      <c r="D178" s="43" t="s">
        <v>5297</v>
      </c>
      <c r="F178" s="43" t="s">
        <v>4564</v>
      </c>
      <c r="G178" s="43" t="s">
        <v>4504</v>
      </c>
      <c r="H178" s="43" t="s">
        <v>4357</v>
      </c>
      <c r="I178" s="43" t="s">
        <v>5298</v>
      </c>
      <c r="J178" s="43" t="s">
        <v>5197</v>
      </c>
      <c r="K178" s="0" t="s">
        <v>5299</v>
      </c>
    </row>
    <row r="179" customFormat="false" ht="15" hidden="false" customHeight="true" outlineLevel="0" collapsed="false">
      <c r="A179" s="43" t="s">
        <v>3064</v>
      </c>
      <c r="B179" s="43" t="s">
        <v>3065</v>
      </c>
      <c r="C179" s="43" t="s">
        <v>3066</v>
      </c>
      <c r="D179" s="43" t="s">
        <v>5300</v>
      </c>
      <c r="G179" s="43" t="s">
        <v>4504</v>
      </c>
      <c r="H179" s="43" t="s">
        <v>4357</v>
      </c>
      <c r="I179" s="43" t="s">
        <v>5301</v>
      </c>
      <c r="J179" s="43" t="s">
        <v>5197</v>
      </c>
      <c r="K179" s="0" t="s">
        <v>5302</v>
      </c>
    </row>
    <row r="180" customFormat="false" ht="15" hidden="false" customHeight="true" outlineLevel="0" collapsed="false">
      <c r="A180" s="43" t="s">
        <v>184</v>
      </c>
      <c r="B180" s="43" t="s">
        <v>185</v>
      </c>
      <c r="C180" s="43" t="s">
        <v>186</v>
      </c>
      <c r="D180" s="43" t="s">
        <v>5303</v>
      </c>
      <c r="G180" s="43" t="s">
        <v>4504</v>
      </c>
      <c r="H180" s="43" t="s">
        <v>4357</v>
      </c>
      <c r="I180" s="43" t="s">
        <v>5304</v>
      </c>
      <c r="J180" s="43" t="s">
        <v>5197</v>
      </c>
      <c r="K180" s="0" t="s">
        <v>5305</v>
      </c>
    </row>
    <row r="181" customFormat="false" ht="15" hidden="false" customHeight="true" outlineLevel="0" collapsed="false">
      <c r="A181" s="43" t="s">
        <v>1651</v>
      </c>
      <c r="B181" s="43" t="s">
        <v>1652</v>
      </c>
      <c r="C181" s="43" t="s">
        <v>1653</v>
      </c>
      <c r="D181" s="43" t="s">
        <v>5306</v>
      </c>
      <c r="F181" s="43" t="s">
        <v>4519</v>
      </c>
      <c r="G181" s="43" t="s">
        <v>4504</v>
      </c>
      <c r="H181" s="43" t="s">
        <v>4350</v>
      </c>
      <c r="I181" s="43" t="s">
        <v>5197</v>
      </c>
      <c r="J181" s="43" t="s">
        <v>5307</v>
      </c>
      <c r="K181" s="0" t="s">
        <v>5308</v>
      </c>
    </row>
    <row r="182" customFormat="false" ht="15" hidden="false" customHeight="true" outlineLevel="0" collapsed="false">
      <c r="A182" s="43" t="s">
        <v>997</v>
      </c>
      <c r="B182" s="43" t="s">
        <v>998</v>
      </c>
      <c r="C182" s="43" t="s">
        <v>999</v>
      </c>
      <c r="D182" s="43" t="s">
        <v>5309</v>
      </c>
      <c r="G182" s="43" t="s">
        <v>4504</v>
      </c>
      <c r="H182" s="43" t="s">
        <v>4350</v>
      </c>
      <c r="I182" s="43" t="s">
        <v>5310</v>
      </c>
      <c r="J182" s="43" t="s">
        <v>5307</v>
      </c>
      <c r="K182" s="0" t="s">
        <v>5311</v>
      </c>
    </row>
    <row r="183" customFormat="false" ht="15" hidden="false" customHeight="true" outlineLevel="0" collapsed="false">
      <c r="A183" s="43" t="s">
        <v>1099</v>
      </c>
      <c r="B183" s="43" t="s">
        <v>1100</v>
      </c>
      <c r="C183" s="43" t="s">
        <v>721</v>
      </c>
      <c r="D183" s="43" t="s">
        <v>613</v>
      </c>
      <c r="G183" s="43" t="s">
        <v>4504</v>
      </c>
      <c r="H183" s="43" t="s">
        <v>69</v>
      </c>
      <c r="I183" s="43" t="s">
        <v>5310</v>
      </c>
      <c r="J183" s="43" t="s">
        <v>5307</v>
      </c>
      <c r="K183" s="0" t="s">
        <v>5312</v>
      </c>
    </row>
    <row r="184" customFormat="false" ht="15" hidden="false" customHeight="true" outlineLevel="0" collapsed="false">
      <c r="A184" s="43" t="s">
        <v>1108</v>
      </c>
      <c r="B184" s="43" t="s">
        <v>1109</v>
      </c>
      <c r="C184" s="43" t="s">
        <v>487</v>
      </c>
      <c r="D184" s="43" t="s">
        <v>5313</v>
      </c>
      <c r="G184" s="43" t="s">
        <v>4504</v>
      </c>
      <c r="H184" s="43" t="s">
        <v>4350</v>
      </c>
      <c r="I184" s="43" t="s">
        <v>5310</v>
      </c>
      <c r="J184" s="43" t="s">
        <v>5307</v>
      </c>
      <c r="K184" s="0" t="s">
        <v>5314</v>
      </c>
    </row>
    <row r="185" customFormat="false" ht="15" hidden="false" customHeight="true" outlineLevel="0" collapsed="false">
      <c r="A185" s="43" t="s">
        <v>1437</v>
      </c>
      <c r="B185" s="43" t="s">
        <v>1438</v>
      </c>
      <c r="C185" s="43" t="s">
        <v>244</v>
      </c>
      <c r="D185" s="43" t="s">
        <v>5315</v>
      </c>
      <c r="G185" s="43" t="s">
        <v>4504</v>
      </c>
      <c r="H185" s="43" t="s">
        <v>4350</v>
      </c>
      <c r="I185" s="43" t="s">
        <v>5310</v>
      </c>
      <c r="J185" s="43" t="s">
        <v>5316</v>
      </c>
      <c r="K185" s="0" t="s">
        <v>5317</v>
      </c>
    </row>
    <row r="186" customFormat="false" ht="15" hidden="false" customHeight="true" outlineLevel="0" collapsed="false">
      <c r="A186" s="43" t="s">
        <v>2162</v>
      </c>
      <c r="B186" s="43" t="s">
        <v>2163</v>
      </c>
      <c r="C186" s="43" t="s">
        <v>2164</v>
      </c>
      <c r="D186" s="43" t="s">
        <v>5318</v>
      </c>
      <c r="E186" s="43" t="s">
        <v>5319</v>
      </c>
      <c r="G186" s="43" t="s">
        <v>4504</v>
      </c>
      <c r="H186" s="43" t="s">
        <v>4376</v>
      </c>
      <c r="I186" s="43" t="s">
        <v>5310</v>
      </c>
      <c r="J186" s="43" t="s">
        <v>5307</v>
      </c>
      <c r="K186" s="0" t="s">
        <v>5320</v>
      </c>
    </row>
    <row r="187" customFormat="false" ht="15" hidden="false" customHeight="true" outlineLevel="0" collapsed="false">
      <c r="A187" s="43" t="s">
        <v>2866</v>
      </c>
      <c r="B187" s="43" t="s">
        <v>2867</v>
      </c>
      <c r="C187" s="43" t="s">
        <v>297</v>
      </c>
      <c r="D187" s="43" t="s">
        <v>5321</v>
      </c>
      <c r="G187" s="43" t="s">
        <v>4504</v>
      </c>
      <c r="H187" s="43" t="s">
        <v>4376</v>
      </c>
      <c r="I187" s="43" t="s">
        <v>5310</v>
      </c>
      <c r="J187" s="43" t="s">
        <v>5322</v>
      </c>
      <c r="K187" s="0" t="s">
        <v>5323</v>
      </c>
    </row>
    <row r="188" customFormat="false" ht="15" hidden="false" customHeight="true" outlineLevel="0" collapsed="false">
      <c r="A188" s="43" t="s">
        <v>2938</v>
      </c>
      <c r="B188" s="43" t="s">
        <v>2939</v>
      </c>
      <c r="C188" s="43" t="s">
        <v>194</v>
      </c>
      <c r="D188" s="43" t="s">
        <v>5324</v>
      </c>
      <c r="G188" s="43" t="s">
        <v>4504</v>
      </c>
      <c r="H188" s="43" t="s">
        <v>69</v>
      </c>
      <c r="I188" s="43" t="s">
        <v>5310</v>
      </c>
      <c r="J188" s="43" t="s">
        <v>5325</v>
      </c>
      <c r="K188" s="0" t="s">
        <v>5326</v>
      </c>
    </row>
    <row r="189" customFormat="false" ht="15" hidden="false" customHeight="true" outlineLevel="0" collapsed="false">
      <c r="A189" s="43" t="s">
        <v>2196</v>
      </c>
      <c r="B189" s="43" t="s">
        <v>2197</v>
      </c>
      <c r="C189" s="43" t="s">
        <v>2198</v>
      </c>
      <c r="D189" s="43" t="s">
        <v>5327</v>
      </c>
      <c r="F189" s="43" t="s">
        <v>4697</v>
      </c>
      <c r="G189" s="43" t="s">
        <v>4504</v>
      </c>
      <c r="H189" s="43" t="s">
        <v>4350</v>
      </c>
      <c r="I189" s="43" t="s">
        <v>5328</v>
      </c>
      <c r="J189" s="43" t="s">
        <v>5307</v>
      </c>
      <c r="K189" s="0" t="s">
        <v>5329</v>
      </c>
    </row>
    <row r="190" customFormat="false" ht="15" hidden="false" customHeight="true" outlineLevel="0" collapsed="false">
      <c r="A190" s="43" t="s">
        <v>2987</v>
      </c>
      <c r="B190" s="43" t="s">
        <v>2988</v>
      </c>
      <c r="C190" s="43" t="s">
        <v>365</v>
      </c>
      <c r="D190" s="43" t="s">
        <v>5330</v>
      </c>
      <c r="G190" s="43" t="s">
        <v>4504</v>
      </c>
      <c r="H190" s="43" t="s">
        <v>4441</v>
      </c>
      <c r="I190" s="43" t="s">
        <v>5331</v>
      </c>
      <c r="J190" s="43" t="s">
        <v>5332</v>
      </c>
      <c r="K190" s="0" t="s">
        <v>5333</v>
      </c>
    </row>
    <row r="191" customFormat="false" ht="15" hidden="false" customHeight="true" outlineLevel="0" collapsed="false">
      <c r="A191" s="43" t="s">
        <v>5334</v>
      </c>
      <c r="B191" s="43" t="s">
        <v>643</v>
      </c>
      <c r="C191" s="43" t="s">
        <v>5335</v>
      </c>
      <c r="D191" s="43" t="s">
        <v>5336</v>
      </c>
      <c r="F191" s="43" t="s">
        <v>4533</v>
      </c>
      <c r="G191" s="43" t="s">
        <v>4504</v>
      </c>
      <c r="H191" s="43" t="s">
        <v>4364</v>
      </c>
      <c r="I191" s="43" t="s">
        <v>5337</v>
      </c>
      <c r="J191" s="43" t="s">
        <v>5237</v>
      </c>
      <c r="K191" s="0" t="s">
        <v>5338</v>
      </c>
    </row>
    <row r="192" customFormat="false" ht="15" hidden="false" customHeight="true" outlineLevel="0" collapsed="false">
      <c r="A192" s="43" t="s">
        <v>1342</v>
      </c>
      <c r="B192" s="43" t="s">
        <v>1343</v>
      </c>
      <c r="C192" s="43" t="s">
        <v>1344</v>
      </c>
      <c r="D192" s="43" t="s">
        <v>5339</v>
      </c>
      <c r="G192" s="43" t="s">
        <v>4504</v>
      </c>
      <c r="H192" s="43" t="s">
        <v>4364</v>
      </c>
      <c r="I192" s="43" t="s">
        <v>5337</v>
      </c>
      <c r="J192" s="43" t="s">
        <v>5340</v>
      </c>
      <c r="K192" s="0" t="s">
        <v>5341</v>
      </c>
    </row>
    <row r="193" customFormat="false" ht="15" hidden="false" customHeight="true" outlineLevel="0" collapsed="false">
      <c r="A193" s="43" t="s">
        <v>1556</v>
      </c>
      <c r="B193" s="43" t="s">
        <v>1557</v>
      </c>
      <c r="C193" s="43" t="s">
        <v>721</v>
      </c>
      <c r="D193" s="43" t="s">
        <v>613</v>
      </c>
      <c r="G193" s="43" t="s">
        <v>4504</v>
      </c>
      <c r="H193" s="43" t="s">
        <v>4364</v>
      </c>
      <c r="I193" s="43" t="s">
        <v>5337</v>
      </c>
      <c r="J193" s="43" t="s">
        <v>5342</v>
      </c>
      <c r="K193" s="0" t="s">
        <v>5343</v>
      </c>
    </row>
    <row r="194" customFormat="false" ht="15" hidden="false" customHeight="true" outlineLevel="0" collapsed="false">
      <c r="A194" s="43" t="s">
        <v>1955</v>
      </c>
      <c r="B194" s="43" t="s">
        <v>1956</v>
      </c>
      <c r="C194" s="43" t="s">
        <v>1957</v>
      </c>
      <c r="D194" s="43" t="s">
        <v>5344</v>
      </c>
      <c r="G194" s="43" t="s">
        <v>4504</v>
      </c>
      <c r="H194" s="43" t="s">
        <v>4364</v>
      </c>
      <c r="I194" s="43" t="s">
        <v>5337</v>
      </c>
      <c r="J194" s="43" t="s">
        <v>5345</v>
      </c>
      <c r="K194" s="0" t="s">
        <v>5346</v>
      </c>
    </row>
    <row r="195" customFormat="false" ht="15" hidden="false" customHeight="true" outlineLevel="0" collapsed="false">
      <c r="A195" s="43" t="s">
        <v>2278</v>
      </c>
      <c r="B195" s="43" t="s">
        <v>2279</v>
      </c>
      <c r="C195" s="43" t="s">
        <v>2280</v>
      </c>
      <c r="D195" s="43" t="s">
        <v>5347</v>
      </c>
      <c r="G195" s="43" t="s">
        <v>4504</v>
      </c>
      <c r="H195" s="43" t="s">
        <v>4343</v>
      </c>
      <c r="I195" s="43" t="s">
        <v>5337</v>
      </c>
      <c r="J195" s="43" t="s">
        <v>5237</v>
      </c>
      <c r="K195" s="0" t="s">
        <v>5341</v>
      </c>
    </row>
    <row r="196" customFormat="false" ht="15" hidden="false" customHeight="true" outlineLevel="0" collapsed="false">
      <c r="A196" s="43" t="s">
        <v>2490</v>
      </c>
      <c r="B196" s="43" t="s">
        <v>2491</v>
      </c>
      <c r="C196" s="43" t="s">
        <v>365</v>
      </c>
      <c r="D196" s="43" t="s">
        <v>5348</v>
      </c>
      <c r="F196" s="43" t="s">
        <v>4564</v>
      </c>
      <c r="G196" s="43" t="s">
        <v>4504</v>
      </c>
      <c r="H196" s="43" t="s">
        <v>4343</v>
      </c>
      <c r="I196" s="43" t="s">
        <v>5337</v>
      </c>
      <c r="J196" s="43" t="s">
        <v>5349</v>
      </c>
      <c r="K196" s="0" t="s">
        <v>5350</v>
      </c>
    </row>
    <row r="197" customFormat="false" ht="15" hidden="false" customHeight="true" outlineLevel="0" collapsed="false">
      <c r="A197" s="43" t="s">
        <v>2109</v>
      </c>
      <c r="B197" s="43" t="s">
        <v>2110</v>
      </c>
      <c r="C197" s="43" t="s">
        <v>64</v>
      </c>
      <c r="D197" s="43" t="s">
        <v>5351</v>
      </c>
      <c r="G197" s="43" t="s">
        <v>4504</v>
      </c>
      <c r="H197" s="43" t="s">
        <v>4359</v>
      </c>
      <c r="I197" s="43" t="s">
        <v>5237</v>
      </c>
      <c r="J197" s="43" t="s">
        <v>5352</v>
      </c>
      <c r="K197" s="0" t="s">
        <v>5353</v>
      </c>
    </row>
    <row r="198" customFormat="false" ht="15" hidden="false" customHeight="true" outlineLevel="0" collapsed="false">
      <c r="A198" s="43" t="s">
        <v>1280</v>
      </c>
      <c r="B198" s="43" t="s">
        <v>1275</v>
      </c>
      <c r="C198" s="43" t="s">
        <v>310</v>
      </c>
      <c r="D198" s="43" t="s">
        <v>5354</v>
      </c>
      <c r="E198" s="43" t="s">
        <v>5355</v>
      </c>
      <c r="F198" s="43" t="s">
        <v>4564</v>
      </c>
      <c r="G198" s="43" t="s">
        <v>4504</v>
      </c>
      <c r="H198" s="43" t="s">
        <v>4359</v>
      </c>
      <c r="I198" s="43" t="s">
        <v>5356</v>
      </c>
      <c r="J198" s="43" t="s">
        <v>5352</v>
      </c>
      <c r="K198" s="0" t="s">
        <v>5357</v>
      </c>
    </row>
    <row r="199" customFormat="false" ht="15" hidden="false" customHeight="true" outlineLevel="0" collapsed="false">
      <c r="A199" s="43" t="s">
        <v>1387</v>
      </c>
      <c r="B199" s="43" t="s">
        <v>1388</v>
      </c>
      <c r="C199" s="43" t="s">
        <v>412</v>
      </c>
      <c r="D199" s="43" t="s">
        <v>5140</v>
      </c>
      <c r="F199" s="43" t="s">
        <v>4503</v>
      </c>
      <c r="G199" s="43" t="s">
        <v>4504</v>
      </c>
      <c r="H199" s="43" t="s">
        <v>4359</v>
      </c>
      <c r="I199" s="43" t="s">
        <v>5356</v>
      </c>
      <c r="J199" s="43" t="s">
        <v>5352</v>
      </c>
      <c r="K199" s="0" t="s">
        <v>5240</v>
      </c>
    </row>
    <row r="200" customFormat="false" ht="15" hidden="false" customHeight="true" outlineLevel="0" collapsed="false">
      <c r="A200" s="43" t="s">
        <v>2299</v>
      </c>
      <c r="B200" s="43" t="s">
        <v>2300</v>
      </c>
      <c r="C200" s="43" t="s">
        <v>2301</v>
      </c>
      <c r="D200" s="43" t="s">
        <v>5358</v>
      </c>
      <c r="F200" s="43" t="s">
        <v>4503</v>
      </c>
      <c r="G200" s="43" t="s">
        <v>4504</v>
      </c>
      <c r="H200" s="43" t="s">
        <v>4359</v>
      </c>
      <c r="I200" s="43" t="s">
        <v>5356</v>
      </c>
      <c r="J200" s="43" t="s">
        <v>5352</v>
      </c>
      <c r="K200" s="0" t="s">
        <v>5359</v>
      </c>
    </row>
    <row r="201" customFormat="false" ht="15" hidden="false" customHeight="true" outlineLevel="0" collapsed="false">
      <c r="A201" s="43" t="s">
        <v>2887</v>
      </c>
      <c r="B201" s="43" t="s">
        <v>2283</v>
      </c>
      <c r="C201" s="43" t="s">
        <v>93</v>
      </c>
      <c r="D201" s="43" t="s">
        <v>5360</v>
      </c>
      <c r="G201" s="43" t="s">
        <v>4504</v>
      </c>
      <c r="H201" s="43" t="s">
        <v>4359</v>
      </c>
      <c r="I201" s="43" t="s">
        <v>5356</v>
      </c>
      <c r="J201" s="43" t="s">
        <v>5352</v>
      </c>
      <c r="K201" s="0" t="s">
        <v>5361</v>
      </c>
    </row>
    <row r="202" customFormat="false" ht="15" hidden="false" customHeight="true" outlineLevel="0" collapsed="false">
      <c r="A202" s="43" t="s">
        <v>3042</v>
      </c>
      <c r="B202" s="43" t="s">
        <v>3043</v>
      </c>
      <c r="C202" s="43" t="s">
        <v>3044</v>
      </c>
      <c r="D202" s="43" t="s">
        <v>5362</v>
      </c>
      <c r="G202" s="43" t="s">
        <v>4504</v>
      </c>
      <c r="H202" s="43" t="s">
        <v>4376</v>
      </c>
      <c r="I202" s="43" t="s">
        <v>5356</v>
      </c>
      <c r="J202" s="43" t="s">
        <v>5352</v>
      </c>
      <c r="K202" s="0" t="s">
        <v>5363</v>
      </c>
    </row>
    <row r="203" customFormat="false" ht="15" hidden="false" customHeight="true" outlineLevel="0" collapsed="false">
      <c r="A203" s="43" t="s">
        <v>3094</v>
      </c>
      <c r="B203" s="43" t="s">
        <v>2787</v>
      </c>
      <c r="C203" s="43" t="s">
        <v>2351</v>
      </c>
      <c r="D203" s="43" t="s">
        <v>5364</v>
      </c>
      <c r="F203" s="43" t="s">
        <v>4503</v>
      </c>
      <c r="G203" s="43" t="s">
        <v>4504</v>
      </c>
      <c r="H203" s="43" t="s">
        <v>4440</v>
      </c>
      <c r="I203" s="43" t="s">
        <v>5356</v>
      </c>
      <c r="J203" s="43" t="s">
        <v>5352</v>
      </c>
      <c r="K203" s="0" t="s">
        <v>5365</v>
      </c>
    </row>
    <row r="204" customFormat="false" ht="15" hidden="false" customHeight="true" outlineLevel="0" collapsed="false">
      <c r="A204" s="43" t="s">
        <v>202</v>
      </c>
      <c r="B204" s="43" t="s">
        <v>198</v>
      </c>
      <c r="C204" s="43" t="s">
        <v>199</v>
      </c>
      <c r="D204" s="43" t="s">
        <v>5366</v>
      </c>
      <c r="F204" s="43" t="s">
        <v>4697</v>
      </c>
      <c r="G204" s="43" t="s">
        <v>4504</v>
      </c>
      <c r="H204" s="43" t="s">
        <v>4359</v>
      </c>
      <c r="I204" s="43" t="s">
        <v>5367</v>
      </c>
      <c r="J204" s="43" t="s">
        <v>5345</v>
      </c>
      <c r="K204" s="0" t="s">
        <v>5368</v>
      </c>
    </row>
    <row r="205" customFormat="false" ht="15" hidden="false" customHeight="true" outlineLevel="0" collapsed="false">
      <c r="A205" s="43" t="s">
        <v>620</v>
      </c>
      <c r="B205" s="43" t="s">
        <v>621</v>
      </c>
      <c r="C205" s="43" t="s">
        <v>622</v>
      </c>
      <c r="D205" s="43" t="s">
        <v>5369</v>
      </c>
      <c r="G205" s="43" t="s">
        <v>4504</v>
      </c>
      <c r="H205" s="43" t="s">
        <v>4364</v>
      </c>
      <c r="I205" s="43" t="s">
        <v>5367</v>
      </c>
      <c r="J205" s="43" t="s">
        <v>5345</v>
      </c>
      <c r="K205" s="0" t="s">
        <v>5370</v>
      </c>
    </row>
    <row r="206" customFormat="false" ht="15" hidden="false" customHeight="true" outlineLevel="0" collapsed="false">
      <c r="A206" s="43" t="s">
        <v>1009</v>
      </c>
      <c r="B206" s="43" t="s">
        <v>1010</v>
      </c>
      <c r="C206" s="43" t="s">
        <v>194</v>
      </c>
      <c r="D206" s="43" t="s">
        <v>5324</v>
      </c>
      <c r="E206" s="43" t="s">
        <v>5324</v>
      </c>
      <c r="G206" s="43" t="s">
        <v>4504</v>
      </c>
      <c r="H206" s="43" t="s">
        <v>4364</v>
      </c>
      <c r="I206" s="43" t="s">
        <v>5367</v>
      </c>
      <c r="J206" s="43" t="s">
        <v>5371</v>
      </c>
      <c r="K206" s="0" t="s">
        <v>5372</v>
      </c>
    </row>
    <row r="207" customFormat="false" ht="15" hidden="false" customHeight="true" outlineLevel="0" collapsed="false">
      <c r="A207" s="43" t="s">
        <v>2928</v>
      </c>
      <c r="B207" s="43" t="s">
        <v>2929</v>
      </c>
      <c r="C207" s="43" t="s">
        <v>2930</v>
      </c>
      <c r="D207" s="43" t="s">
        <v>5373</v>
      </c>
      <c r="G207" s="43" t="s">
        <v>4504</v>
      </c>
      <c r="H207" s="43" t="s">
        <v>4440</v>
      </c>
      <c r="I207" s="43" t="s">
        <v>5367</v>
      </c>
      <c r="J207" s="43" t="s">
        <v>5342</v>
      </c>
      <c r="K207" s="0" t="s">
        <v>5374</v>
      </c>
    </row>
    <row r="208" customFormat="false" ht="15" hidden="false" customHeight="true" outlineLevel="0" collapsed="false">
      <c r="A208" s="43" t="s">
        <v>796</v>
      </c>
      <c r="B208" s="43" t="s">
        <v>797</v>
      </c>
      <c r="C208" s="43" t="s">
        <v>370</v>
      </c>
      <c r="D208" s="43" t="s">
        <v>5375</v>
      </c>
      <c r="G208" s="43" t="s">
        <v>4504</v>
      </c>
      <c r="H208" s="43" t="s">
        <v>4364</v>
      </c>
      <c r="I208" s="43" t="s">
        <v>5376</v>
      </c>
      <c r="J208" s="43" t="s">
        <v>5377</v>
      </c>
      <c r="K208" s="0" t="s">
        <v>5378</v>
      </c>
    </row>
    <row r="209" customFormat="false" ht="15" hidden="false" customHeight="true" outlineLevel="0" collapsed="false">
      <c r="A209" s="43" t="s">
        <v>3035</v>
      </c>
      <c r="B209" s="43" t="s">
        <v>2110</v>
      </c>
      <c r="C209" s="43" t="s">
        <v>985</v>
      </c>
      <c r="D209" s="43" t="s">
        <v>5379</v>
      </c>
      <c r="G209" s="43" t="s">
        <v>4504</v>
      </c>
      <c r="H209" s="43" t="s">
        <v>4440</v>
      </c>
      <c r="I209" s="43" t="s">
        <v>5380</v>
      </c>
      <c r="J209" s="43" t="s">
        <v>5345</v>
      </c>
      <c r="K209" s="0" t="s">
        <v>5381</v>
      </c>
    </row>
    <row r="210" customFormat="false" ht="15" hidden="false" customHeight="true" outlineLevel="0" collapsed="false">
      <c r="A210" s="43" t="s">
        <v>1479</v>
      </c>
      <c r="B210" s="43" t="s">
        <v>1477</v>
      </c>
      <c r="C210" s="43" t="s">
        <v>315</v>
      </c>
      <c r="D210" s="43" t="s">
        <v>5382</v>
      </c>
      <c r="G210" s="43" t="s">
        <v>4504</v>
      </c>
      <c r="H210" s="43" t="s">
        <v>4364</v>
      </c>
      <c r="I210" s="43" t="s">
        <v>5383</v>
      </c>
      <c r="J210" s="43" t="s">
        <v>5345</v>
      </c>
      <c r="K210" s="0" t="s">
        <v>5384</v>
      </c>
    </row>
    <row r="211" customFormat="false" ht="15" hidden="false" customHeight="true" outlineLevel="0" collapsed="false">
      <c r="A211" s="43" t="s">
        <v>1495</v>
      </c>
      <c r="B211" s="43" t="s">
        <v>1496</v>
      </c>
      <c r="C211" s="43" t="s">
        <v>315</v>
      </c>
      <c r="D211" s="43" t="s">
        <v>4776</v>
      </c>
      <c r="E211" s="43" t="s">
        <v>4776</v>
      </c>
      <c r="G211" s="43" t="s">
        <v>4504</v>
      </c>
      <c r="H211" s="43" t="s">
        <v>4350</v>
      </c>
      <c r="I211" s="43" t="s">
        <v>5345</v>
      </c>
      <c r="J211" s="43" t="s">
        <v>5322</v>
      </c>
      <c r="K211" s="0" t="s">
        <v>5385</v>
      </c>
    </row>
    <row r="212" customFormat="false" ht="15" hidden="false" customHeight="true" outlineLevel="0" collapsed="false">
      <c r="A212" s="43" t="s">
        <v>130</v>
      </c>
      <c r="B212" s="43" t="s">
        <v>114</v>
      </c>
      <c r="C212" s="43" t="s">
        <v>131</v>
      </c>
      <c r="D212" s="43" t="s">
        <v>5386</v>
      </c>
      <c r="E212" s="43" t="s">
        <v>5387</v>
      </c>
      <c r="F212" s="43" t="s">
        <v>4564</v>
      </c>
      <c r="G212" s="43" t="s">
        <v>4504</v>
      </c>
      <c r="H212" s="43" t="s">
        <v>4350</v>
      </c>
      <c r="I212" s="43" t="s">
        <v>5388</v>
      </c>
      <c r="J212" s="43" t="s">
        <v>5389</v>
      </c>
      <c r="K212" s="0" t="s">
        <v>5390</v>
      </c>
    </row>
    <row r="213" customFormat="false" ht="15" hidden="false" customHeight="true" outlineLevel="0" collapsed="false">
      <c r="A213" s="43" t="s">
        <v>1090</v>
      </c>
      <c r="B213" s="43" t="s">
        <v>1091</v>
      </c>
      <c r="C213" s="43" t="s">
        <v>1092</v>
      </c>
      <c r="D213" s="43" t="s">
        <v>5391</v>
      </c>
      <c r="E213" s="43" t="s">
        <v>5123</v>
      </c>
      <c r="G213" s="43" t="s">
        <v>4504</v>
      </c>
      <c r="H213" s="43" t="s">
        <v>4376</v>
      </c>
      <c r="I213" s="43" t="s">
        <v>5388</v>
      </c>
      <c r="J213" s="43" t="s">
        <v>5322</v>
      </c>
      <c r="K213" s="0" t="s">
        <v>5392</v>
      </c>
    </row>
    <row r="214" customFormat="false" ht="15" hidden="false" customHeight="true" outlineLevel="0" collapsed="false">
      <c r="A214" s="43" t="s">
        <v>1614</v>
      </c>
      <c r="B214" s="43" t="s">
        <v>1615</v>
      </c>
      <c r="C214" s="43" t="s">
        <v>985</v>
      </c>
      <c r="D214" s="43" t="s">
        <v>5393</v>
      </c>
      <c r="E214" s="43" t="s">
        <v>5123</v>
      </c>
      <c r="G214" s="43" t="s">
        <v>4504</v>
      </c>
      <c r="H214" s="43" t="s">
        <v>4376</v>
      </c>
      <c r="I214" s="43" t="s">
        <v>5388</v>
      </c>
      <c r="J214" s="43" t="s">
        <v>5394</v>
      </c>
      <c r="K214" s="0" t="s">
        <v>5395</v>
      </c>
    </row>
    <row r="215" customFormat="false" ht="15" hidden="false" customHeight="true" outlineLevel="0" collapsed="false">
      <c r="A215" s="43" t="s">
        <v>5396</v>
      </c>
      <c r="B215" s="43" t="s">
        <v>5397</v>
      </c>
      <c r="C215" s="43" t="s">
        <v>847</v>
      </c>
      <c r="D215" s="43" t="s">
        <v>5398</v>
      </c>
      <c r="F215" s="43" t="s">
        <v>4697</v>
      </c>
      <c r="G215" s="43" t="s">
        <v>4504</v>
      </c>
      <c r="H215" s="43" t="s">
        <v>4350</v>
      </c>
      <c r="I215" s="43" t="s">
        <v>5388</v>
      </c>
      <c r="J215" s="43" t="s">
        <v>5322</v>
      </c>
      <c r="K215" s="0" t="s">
        <v>5399</v>
      </c>
    </row>
    <row r="216" customFormat="false" ht="15" hidden="false" customHeight="true" outlineLevel="0" collapsed="false">
      <c r="A216" s="43" t="s">
        <v>1708</v>
      </c>
      <c r="B216" s="43" t="s">
        <v>1709</v>
      </c>
      <c r="C216" s="43" t="s">
        <v>320</v>
      </c>
      <c r="D216" s="43" t="s">
        <v>5400</v>
      </c>
      <c r="G216" s="43" t="s">
        <v>4504</v>
      </c>
      <c r="H216" s="43" t="s">
        <v>4350</v>
      </c>
      <c r="I216" s="43" t="s">
        <v>5388</v>
      </c>
      <c r="J216" s="43" t="s">
        <v>5401</v>
      </c>
      <c r="K216" s="0" t="s">
        <v>5402</v>
      </c>
    </row>
    <row r="217" customFormat="false" ht="15" hidden="false" customHeight="true" outlineLevel="0" collapsed="false">
      <c r="A217" s="43" t="s">
        <v>1314</v>
      </c>
      <c r="B217" s="43" t="s">
        <v>1315</v>
      </c>
      <c r="C217" s="43" t="s">
        <v>1316</v>
      </c>
      <c r="D217" s="43" t="s">
        <v>5403</v>
      </c>
      <c r="G217" s="43" t="s">
        <v>4504</v>
      </c>
      <c r="H217" s="43" t="s">
        <v>4350</v>
      </c>
      <c r="I217" s="43" t="s">
        <v>5404</v>
      </c>
      <c r="J217" s="43" t="s">
        <v>5405</v>
      </c>
      <c r="K217" s="0" t="s">
        <v>5406</v>
      </c>
    </row>
    <row r="218" customFormat="false" ht="15" hidden="false" customHeight="true" outlineLevel="0" collapsed="false">
      <c r="A218" s="43" t="s">
        <v>2941</v>
      </c>
      <c r="B218" s="43" t="s">
        <v>2942</v>
      </c>
      <c r="C218" s="43" t="s">
        <v>2943</v>
      </c>
      <c r="D218" s="43" t="s">
        <v>5407</v>
      </c>
      <c r="G218" s="43" t="s">
        <v>4504</v>
      </c>
      <c r="H218" s="43" t="s">
        <v>4441</v>
      </c>
      <c r="I218" s="43" t="s">
        <v>5408</v>
      </c>
      <c r="J218" s="43" t="s">
        <v>5322</v>
      </c>
      <c r="K218" s="0" t="s">
        <v>5409</v>
      </c>
    </row>
    <row r="219" customFormat="false" ht="15" hidden="false" customHeight="true" outlineLevel="0" collapsed="false">
      <c r="A219" s="43" t="s">
        <v>5410</v>
      </c>
      <c r="B219" s="43" t="s">
        <v>5411</v>
      </c>
      <c r="C219" s="43" t="s">
        <v>1284</v>
      </c>
      <c r="D219" s="43" t="s">
        <v>5412</v>
      </c>
      <c r="F219" s="43" t="s">
        <v>4564</v>
      </c>
      <c r="G219" s="43" t="s">
        <v>4504</v>
      </c>
      <c r="H219" s="43" t="s">
        <v>4441</v>
      </c>
      <c r="I219" s="43" t="s">
        <v>5413</v>
      </c>
      <c r="J219" s="43" t="s">
        <v>5414</v>
      </c>
      <c r="K219" s="0" t="s">
        <v>5415</v>
      </c>
    </row>
    <row r="220" customFormat="false" ht="15" hidden="false" customHeight="true" outlineLevel="0" collapsed="false">
      <c r="A220" s="43" t="s">
        <v>1693</v>
      </c>
      <c r="B220" s="43" t="s">
        <v>1694</v>
      </c>
      <c r="C220" s="43" t="s">
        <v>1695</v>
      </c>
      <c r="D220" s="43" t="s">
        <v>5416</v>
      </c>
      <c r="F220" s="43" t="s">
        <v>4697</v>
      </c>
      <c r="G220" s="43" t="s">
        <v>4504</v>
      </c>
      <c r="H220" s="43" t="s">
        <v>4364</v>
      </c>
      <c r="I220" s="43" t="s">
        <v>5322</v>
      </c>
      <c r="J220" s="43" t="s">
        <v>5417</v>
      </c>
      <c r="K220" s="0" t="s">
        <v>5418</v>
      </c>
    </row>
    <row r="221" customFormat="false" ht="15" hidden="false" customHeight="true" outlineLevel="0" collapsed="false">
      <c r="A221" s="43" t="s">
        <v>878</v>
      </c>
      <c r="B221" s="43" t="s">
        <v>875</v>
      </c>
      <c r="C221" s="43" t="s">
        <v>45</v>
      </c>
      <c r="D221" s="43" t="s">
        <v>4854</v>
      </c>
      <c r="E221" s="43" t="s">
        <v>4854</v>
      </c>
      <c r="G221" s="43" t="s">
        <v>4504</v>
      </c>
      <c r="H221" s="43" t="s">
        <v>4364</v>
      </c>
      <c r="I221" s="43" t="s">
        <v>5419</v>
      </c>
      <c r="J221" s="43" t="s">
        <v>5417</v>
      </c>
      <c r="K221" s="0" t="s">
        <v>5420</v>
      </c>
    </row>
    <row r="222" customFormat="false" ht="15" hidden="false" customHeight="true" outlineLevel="0" collapsed="false">
      <c r="A222" s="43" t="s">
        <v>5421</v>
      </c>
      <c r="B222" s="43" t="s">
        <v>5422</v>
      </c>
      <c r="C222" s="43" t="s">
        <v>64</v>
      </c>
      <c r="D222" s="43" t="s">
        <v>1333</v>
      </c>
      <c r="G222" s="43" t="s">
        <v>4504</v>
      </c>
      <c r="H222" s="43" t="s">
        <v>4364</v>
      </c>
      <c r="I222" s="43" t="s">
        <v>5419</v>
      </c>
      <c r="J222" s="43" t="s">
        <v>5417</v>
      </c>
      <c r="K222" s="0" t="s">
        <v>5423</v>
      </c>
    </row>
    <row r="223" customFormat="false" ht="15" hidden="false" customHeight="true" outlineLevel="0" collapsed="false">
      <c r="A223" s="43" t="s">
        <v>2031</v>
      </c>
      <c r="B223" s="43" t="s">
        <v>2032</v>
      </c>
      <c r="C223" s="43" t="s">
        <v>2033</v>
      </c>
      <c r="D223" s="43" t="s">
        <v>5424</v>
      </c>
      <c r="F223" s="43" t="s">
        <v>4564</v>
      </c>
      <c r="G223" s="43" t="s">
        <v>4504</v>
      </c>
      <c r="H223" s="43" t="s">
        <v>4342</v>
      </c>
      <c r="I223" s="43" t="s">
        <v>5419</v>
      </c>
      <c r="J223" s="43" t="s">
        <v>5417</v>
      </c>
      <c r="K223" s="0" t="s">
        <v>5425</v>
      </c>
    </row>
    <row r="224" customFormat="false" ht="15" hidden="false" customHeight="true" outlineLevel="0" collapsed="false">
      <c r="A224" s="43" t="s">
        <v>2106</v>
      </c>
      <c r="B224" s="43" t="s">
        <v>2107</v>
      </c>
      <c r="C224" s="43" t="s">
        <v>353</v>
      </c>
      <c r="D224" s="43" t="s">
        <v>4893</v>
      </c>
      <c r="G224" s="43" t="s">
        <v>4504</v>
      </c>
      <c r="H224" s="43" t="s">
        <v>4364</v>
      </c>
      <c r="I224" s="43" t="s">
        <v>5419</v>
      </c>
      <c r="J224" s="43" t="s">
        <v>5426</v>
      </c>
      <c r="K224" s="0" t="s">
        <v>5427</v>
      </c>
    </row>
    <row r="225" customFormat="false" ht="15" hidden="false" customHeight="true" outlineLevel="0" collapsed="false">
      <c r="A225" s="43" t="s">
        <v>2372</v>
      </c>
      <c r="B225" s="43" t="s">
        <v>2373</v>
      </c>
      <c r="C225" s="43" t="s">
        <v>2374</v>
      </c>
      <c r="D225" s="43" t="s">
        <v>5428</v>
      </c>
      <c r="E225" s="43" t="s">
        <v>4730</v>
      </c>
      <c r="G225" s="43" t="s">
        <v>4504</v>
      </c>
      <c r="H225" s="43" t="s">
        <v>4364</v>
      </c>
      <c r="I225" s="43" t="s">
        <v>5419</v>
      </c>
      <c r="J225" s="43" t="s">
        <v>5429</v>
      </c>
      <c r="K225" s="0" t="s">
        <v>5430</v>
      </c>
    </row>
    <row r="226" customFormat="false" ht="15" hidden="false" customHeight="true" outlineLevel="0" collapsed="false">
      <c r="A226" s="43" t="s">
        <v>2917</v>
      </c>
      <c r="B226" s="43" t="s">
        <v>2918</v>
      </c>
      <c r="C226" s="43" t="s">
        <v>938</v>
      </c>
      <c r="D226" s="43" t="s">
        <v>5431</v>
      </c>
      <c r="G226" s="43" t="s">
        <v>4504</v>
      </c>
      <c r="H226" s="43" t="s">
        <v>4343</v>
      </c>
      <c r="I226" s="43" t="s">
        <v>5419</v>
      </c>
      <c r="J226" s="43" t="s">
        <v>5432</v>
      </c>
      <c r="K226" s="0" t="s">
        <v>5433</v>
      </c>
    </row>
    <row r="227" customFormat="false" ht="15" hidden="false" customHeight="true" outlineLevel="0" collapsed="false">
      <c r="A227" s="43" t="s">
        <v>3049</v>
      </c>
      <c r="B227" s="43" t="s">
        <v>3050</v>
      </c>
      <c r="C227" s="43" t="s">
        <v>3051</v>
      </c>
      <c r="D227" s="43" t="s">
        <v>5434</v>
      </c>
      <c r="F227" s="43" t="s">
        <v>4564</v>
      </c>
      <c r="G227" s="43" t="s">
        <v>4504</v>
      </c>
      <c r="H227" s="43" t="s">
        <v>4440</v>
      </c>
      <c r="I227" s="43" t="s">
        <v>5419</v>
      </c>
      <c r="J227" s="43" t="s">
        <v>5417</v>
      </c>
      <c r="K227" s="0" t="s">
        <v>5435</v>
      </c>
    </row>
    <row r="228" customFormat="false" ht="15" hidden="false" customHeight="true" outlineLevel="0" collapsed="false">
      <c r="A228" s="43" t="s">
        <v>2536</v>
      </c>
      <c r="B228" s="43" t="s">
        <v>2537</v>
      </c>
      <c r="C228" s="43" t="s">
        <v>1965</v>
      </c>
      <c r="D228" s="43" t="s">
        <v>5436</v>
      </c>
      <c r="G228" s="43" t="s">
        <v>4504</v>
      </c>
      <c r="H228" s="43" t="s">
        <v>4342</v>
      </c>
      <c r="I228" s="43" t="s">
        <v>5437</v>
      </c>
      <c r="J228" s="43" t="s">
        <v>5417</v>
      </c>
      <c r="K228" s="0" t="s">
        <v>5438</v>
      </c>
    </row>
    <row r="229" customFormat="false" ht="15" hidden="false" customHeight="true" outlineLevel="0" collapsed="false">
      <c r="A229" s="43" t="s">
        <v>3029</v>
      </c>
      <c r="B229" s="43" t="s">
        <v>2056</v>
      </c>
      <c r="C229" s="43" t="s">
        <v>1550</v>
      </c>
      <c r="D229" s="43" t="s">
        <v>4518</v>
      </c>
      <c r="F229" s="43" t="s">
        <v>4849</v>
      </c>
      <c r="G229" s="43" t="s">
        <v>4504</v>
      </c>
      <c r="H229" s="43" t="s">
        <v>4440</v>
      </c>
      <c r="I229" s="43" t="s">
        <v>5429</v>
      </c>
      <c r="J229" s="43" t="s">
        <v>5417</v>
      </c>
      <c r="K229" s="0" t="s">
        <v>5439</v>
      </c>
    </row>
    <row r="230" customFormat="false" ht="15" hidden="false" customHeight="true" outlineLevel="0" collapsed="false">
      <c r="A230" s="43" t="s">
        <v>3091</v>
      </c>
      <c r="B230" s="43" t="s">
        <v>3092</v>
      </c>
      <c r="C230" s="43" t="s">
        <v>64</v>
      </c>
      <c r="D230" s="43" t="s">
        <v>5123</v>
      </c>
      <c r="G230" s="43" t="s">
        <v>4504</v>
      </c>
      <c r="H230" s="43" t="s">
        <v>4440</v>
      </c>
      <c r="I230" s="43" t="s">
        <v>5440</v>
      </c>
      <c r="J230" s="43" t="s">
        <v>5441</v>
      </c>
      <c r="K230" s="0" t="s">
        <v>5442</v>
      </c>
    </row>
    <row r="231" customFormat="false" ht="15" hidden="false" customHeight="true" outlineLevel="0" collapsed="false">
      <c r="A231" s="43" t="s">
        <v>1130</v>
      </c>
      <c r="B231" s="43" t="s">
        <v>1125</v>
      </c>
      <c r="C231" s="43" t="s">
        <v>1131</v>
      </c>
      <c r="D231" s="43" t="s">
        <v>5443</v>
      </c>
      <c r="E231" s="43" t="s">
        <v>5147</v>
      </c>
      <c r="G231" s="43" t="s">
        <v>4504</v>
      </c>
      <c r="H231" s="43" t="s">
        <v>4350</v>
      </c>
      <c r="I231" s="43" t="s">
        <v>5417</v>
      </c>
      <c r="J231" s="43" t="s">
        <v>5444</v>
      </c>
      <c r="K231" s="0" t="s">
        <v>5445</v>
      </c>
    </row>
    <row r="232" customFormat="false" ht="15" hidden="false" customHeight="true" outlineLevel="0" collapsed="false">
      <c r="A232" s="43" t="s">
        <v>257</v>
      </c>
      <c r="B232" s="43" t="s">
        <v>258</v>
      </c>
      <c r="C232" s="43" t="s">
        <v>259</v>
      </c>
      <c r="D232" s="43" t="s">
        <v>5446</v>
      </c>
      <c r="G232" s="43" t="s">
        <v>4504</v>
      </c>
      <c r="H232" s="43" t="s">
        <v>4356</v>
      </c>
      <c r="I232" s="43" t="s">
        <v>5447</v>
      </c>
      <c r="J232" s="43" t="s">
        <v>5448</v>
      </c>
      <c r="K232" s="0" t="s">
        <v>5449</v>
      </c>
    </row>
    <row r="233" customFormat="false" ht="15" hidden="false" customHeight="true" outlineLevel="0" collapsed="false">
      <c r="A233" s="43" t="s">
        <v>1467</v>
      </c>
      <c r="B233" s="43" t="s">
        <v>1468</v>
      </c>
      <c r="C233" s="43" t="s">
        <v>1469</v>
      </c>
      <c r="D233" s="43" t="s">
        <v>5450</v>
      </c>
      <c r="G233" s="43" t="s">
        <v>4504</v>
      </c>
      <c r="H233" s="43" t="s">
        <v>4356</v>
      </c>
      <c r="I233" s="43" t="s">
        <v>5447</v>
      </c>
      <c r="J233" s="43" t="s">
        <v>5451</v>
      </c>
      <c r="K233" s="0" t="s">
        <v>5452</v>
      </c>
    </row>
    <row r="234" customFormat="false" ht="15" hidden="false" customHeight="true" outlineLevel="0" collapsed="false">
      <c r="A234" s="43" t="s">
        <v>2463</v>
      </c>
      <c r="B234" s="43" t="s">
        <v>2464</v>
      </c>
      <c r="C234" s="43" t="s">
        <v>1827</v>
      </c>
      <c r="D234" s="43" t="s">
        <v>5453</v>
      </c>
      <c r="E234" s="43" t="s">
        <v>5454</v>
      </c>
      <c r="G234" s="43" t="s">
        <v>4504</v>
      </c>
      <c r="H234" s="43" t="s">
        <v>4350</v>
      </c>
      <c r="I234" s="43" t="s">
        <v>5447</v>
      </c>
      <c r="J234" s="43" t="s">
        <v>5451</v>
      </c>
      <c r="K234" s="0" t="s">
        <v>5455</v>
      </c>
    </row>
    <row r="235" customFormat="false" ht="15" hidden="false" customHeight="true" outlineLevel="0" collapsed="false">
      <c r="A235" s="43" t="s">
        <v>5456</v>
      </c>
      <c r="B235" s="43" t="s">
        <v>5457</v>
      </c>
      <c r="C235" s="43" t="s">
        <v>320</v>
      </c>
      <c r="D235" s="43" t="s">
        <v>5458</v>
      </c>
      <c r="E235" s="43" t="s">
        <v>5459</v>
      </c>
      <c r="F235" s="43" t="s">
        <v>4697</v>
      </c>
      <c r="G235" s="43" t="s">
        <v>4504</v>
      </c>
      <c r="H235" s="43" t="s">
        <v>4441</v>
      </c>
      <c r="I235" s="43" t="s">
        <v>5447</v>
      </c>
      <c r="J235" s="43" t="s">
        <v>5451</v>
      </c>
      <c r="K235" s="0" t="s">
        <v>5460</v>
      </c>
    </row>
    <row r="236" customFormat="false" ht="15" hidden="false" customHeight="true" outlineLevel="0" collapsed="false">
      <c r="A236" s="43" t="s">
        <v>3008</v>
      </c>
      <c r="B236" s="43" t="s">
        <v>3009</v>
      </c>
      <c r="C236" s="43" t="s">
        <v>3010</v>
      </c>
      <c r="D236" s="43" t="s">
        <v>5461</v>
      </c>
      <c r="E236" s="43" t="s">
        <v>4513</v>
      </c>
      <c r="G236" s="43" t="s">
        <v>4504</v>
      </c>
      <c r="H236" s="43" t="s">
        <v>4356</v>
      </c>
      <c r="I236" s="43" t="s">
        <v>5447</v>
      </c>
      <c r="J236" s="43" t="s">
        <v>5462</v>
      </c>
      <c r="K236" s="0" t="s">
        <v>5463</v>
      </c>
    </row>
    <row r="237" customFormat="false" ht="15" hidden="false" customHeight="true" outlineLevel="0" collapsed="false">
      <c r="A237" s="43" t="s">
        <v>3037</v>
      </c>
      <c r="B237" s="43" t="s">
        <v>3038</v>
      </c>
      <c r="C237" s="43" t="s">
        <v>3039</v>
      </c>
      <c r="D237" s="43" t="s">
        <v>5464</v>
      </c>
      <c r="G237" s="43" t="s">
        <v>4504</v>
      </c>
      <c r="H237" s="43" t="s">
        <v>4441</v>
      </c>
      <c r="I237" s="43" t="s">
        <v>5447</v>
      </c>
      <c r="J237" s="43" t="s">
        <v>5465</v>
      </c>
      <c r="K237" s="0" t="s">
        <v>5466</v>
      </c>
    </row>
    <row r="238" customFormat="false" ht="15" hidden="false" customHeight="true" outlineLevel="0" collapsed="false">
      <c r="A238" s="43" t="s">
        <v>5467</v>
      </c>
      <c r="B238" s="43" t="s">
        <v>2080</v>
      </c>
      <c r="C238" s="43" t="s">
        <v>3443</v>
      </c>
      <c r="D238" s="43" t="s">
        <v>5468</v>
      </c>
      <c r="E238" s="43" t="s">
        <v>4664</v>
      </c>
      <c r="G238" s="43" t="s">
        <v>4504</v>
      </c>
      <c r="H238" s="43" t="s">
        <v>4356</v>
      </c>
      <c r="I238" s="43" t="s">
        <v>5469</v>
      </c>
      <c r="J238" s="43" t="s">
        <v>5451</v>
      </c>
      <c r="K238" s="0" t="s">
        <v>5470</v>
      </c>
    </row>
    <row r="239" customFormat="false" ht="15" hidden="false" customHeight="true" outlineLevel="0" collapsed="false">
      <c r="A239" s="43" t="s">
        <v>2920</v>
      </c>
      <c r="B239" s="43" t="s">
        <v>2921</v>
      </c>
      <c r="C239" s="43" t="s">
        <v>412</v>
      </c>
      <c r="D239" s="43" t="s">
        <v>5471</v>
      </c>
      <c r="E239" s="43" t="s">
        <v>5471</v>
      </c>
      <c r="G239" s="43" t="s">
        <v>4504</v>
      </c>
      <c r="H239" s="43" t="s">
        <v>4441</v>
      </c>
      <c r="I239" s="43" t="s">
        <v>5472</v>
      </c>
      <c r="J239" s="43" t="s">
        <v>5473</v>
      </c>
      <c r="K239" s="0" t="s">
        <v>5474</v>
      </c>
    </row>
    <row r="240" customFormat="false" ht="15" hidden="false" customHeight="true" outlineLevel="0" collapsed="false">
      <c r="A240" s="43" t="s">
        <v>2690</v>
      </c>
      <c r="B240" s="43" t="s">
        <v>2691</v>
      </c>
      <c r="C240" s="43" t="s">
        <v>93</v>
      </c>
      <c r="D240" s="43" t="s">
        <v>4888</v>
      </c>
      <c r="E240" s="43" t="s">
        <v>4888</v>
      </c>
      <c r="F240" s="43" t="s">
        <v>4697</v>
      </c>
      <c r="G240" s="43" t="s">
        <v>4504</v>
      </c>
      <c r="H240" s="43" t="s">
        <v>4350</v>
      </c>
      <c r="I240" s="43" t="s">
        <v>5475</v>
      </c>
      <c r="J240" s="43" t="s">
        <v>5451</v>
      </c>
      <c r="K240" s="0" t="s">
        <v>5476</v>
      </c>
    </row>
    <row r="241" customFormat="false" ht="15" hidden="false" customHeight="true" outlineLevel="0" collapsed="false">
      <c r="A241" s="43" t="s">
        <v>2079</v>
      </c>
      <c r="B241" s="43" t="s">
        <v>2080</v>
      </c>
      <c r="C241" s="43" t="s">
        <v>2081</v>
      </c>
      <c r="D241" s="43" t="s">
        <v>5477</v>
      </c>
      <c r="E241" s="43" t="s">
        <v>5400</v>
      </c>
      <c r="G241" s="43" t="s">
        <v>4504</v>
      </c>
      <c r="H241" s="43" t="s">
        <v>4356</v>
      </c>
      <c r="I241" s="43" t="s">
        <v>5478</v>
      </c>
      <c r="J241" s="43" t="s">
        <v>5479</v>
      </c>
      <c r="K241" s="0" t="s">
        <v>5480</v>
      </c>
    </row>
    <row r="242" customFormat="false" ht="15" hidden="false" customHeight="true" outlineLevel="0" collapsed="false">
      <c r="A242" s="43" t="s">
        <v>4043</v>
      </c>
      <c r="B242" s="43" t="s">
        <v>597</v>
      </c>
      <c r="C242" s="43" t="s">
        <v>194</v>
      </c>
      <c r="D242" s="43" t="s">
        <v>5481</v>
      </c>
      <c r="E242" s="43" t="s">
        <v>5324</v>
      </c>
      <c r="G242" s="43" t="s">
        <v>4504</v>
      </c>
      <c r="H242" s="43" t="s">
        <v>4350</v>
      </c>
      <c r="I242" s="43" t="s">
        <v>5482</v>
      </c>
      <c r="J242" s="43" t="s">
        <v>5483</v>
      </c>
      <c r="K242" s="0" t="s">
        <v>5484</v>
      </c>
    </row>
    <row r="243" customFormat="false" ht="15" hidden="false" customHeight="true" outlineLevel="0" collapsed="false">
      <c r="A243" s="43" t="s">
        <v>2504</v>
      </c>
      <c r="B243" s="43" t="s">
        <v>2505</v>
      </c>
      <c r="C243" s="43" t="s">
        <v>2506</v>
      </c>
      <c r="D243" s="43" t="s">
        <v>5485</v>
      </c>
      <c r="E243" s="43" t="s">
        <v>5140</v>
      </c>
      <c r="G243" s="43" t="s">
        <v>4504</v>
      </c>
      <c r="H243" s="43" t="s">
        <v>4431</v>
      </c>
      <c r="I243" s="43" t="s">
        <v>5486</v>
      </c>
      <c r="J243" s="43" t="s">
        <v>5342</v>
      </c>
      <c r="K243" s="0" t="s">
        <v>5487</v>
      </c>
    </row>
    <row r="244" customFormat="false" ht="15" hidden="false" customHeight="true" outlineLevel="0" collapsed="false">
      <c r="A244" s="43" t="s">
        <v>4086</v>
      </c>
      <c r="B244" s="43" t="s">
        <v>4087</v>
      </c>
      <c r="C244" s="43" t="s">
        <v>1888</v>
      </c>
      <c r="D244" s="43" t="s">
        <v>5488</v>
      </c>
      <c r="G244" s="43" t="s">
        <v>4504</v>
      </c>
      <c r="H244" s="43" t="s">
        <v>4440</v>
      </c>
      <c r="I244" s="43" t="s">
        <v>5486</v>
      </c>
      <c r="J244" s="43" t="s">
        <v>5489</v>
      </c>
      <c r="K244" s="0" t="s">
        <v>5490</v>
      </c>
    </row>
    <row r="245" customFormat="false" ht="15" hidden="false" customHeight="true" outlineLevel="0" collapsed="false">
      <c r="A245" s="43" t="s">
        <v>2898</v>
      </c>
      <c r="B245" s="43" t="s">
        <v>2899</v>
      </c>
      <c r="C245" s="43" t="s">
        <v>993</v>
      </c>
      <c r="D245" s="43" t="s">
        <v>5084</v>
      </c>
      <c r="G245" s="43" t="s">
        <v>4504</v>
      </c>
      <c r="H245" s="43" t="s">
        <v>4359</v>
      </c>
      <c r="I245" s="43" t="s">
        <v>5486</v>
      </c>
      <c r="J245" s="43" t="s">
        <v>5491</v>
      </c>
      <c r="K245" s="0" t="s">
        <v>5492</v>
      </c>
    </row>
    <row r="246" customFormat="false" ht="15" hidden="false" customHeight="true" outlineLevel="0" collapsed="false">
      <c r="A246" s="43" t="s">
        <v>3012</v>
      </c>
      <c r="B246" s="43" t="s">
        <v>3013</v>
      </c>
      <c r="C246" s="43" t="s">
        <v>518</v>
      </c>
      <c r="D246" s="43" t="s">
        <v>5493</v>
      </c>
      <c r="G246" s="43" t="s">
        <v>4504</v>
      </c>
      <c r="H246" s="43" t="s">
        <v>4440</v>
      </c>
      <c r="I246" s="43" t="s">
        <v>5486</v>
      </c>
      <c r="J246" s="43" t="s">
        <v>5342</v>
      </c>
      <c r="K246" s="0" t="s">
        <v>5494</v>
      </c>
    </row>
    <row r="247" customFormat="false" ht="15" hidden="false" customHeight="true" outlineLevel="0" collapsed="false">
      <c r="A247" s="43" t="s">
        <v>3021</v>
      </c>
      <c r="B247" s="43" t="s">
        <v>3022</v>
      </c>
      <c r="C247" s="43" t="s">
        <v>3023</v>
      </c>
      <c r="D247" s="43" t="s">
        <v>5495</v>
      </c>
      <c r="G247" s="43" t="s">
        <v>4504</v>
      </c>
      <c r="H247" s="43" t="s">
        <v>4342</v>
      </c>
      <c r="I247" s="43" t="s">
        <v>5486</v>
      </c>
      <c r="J247" s="43" t="s">
        <v>5342</v>
      </c>
      <c r="K247" s="0" t="s">
        <v>5496</v>
      </c>
    </row>
    <row r="248" customFormat="false" ht="15" hidden="false" customHeight="true" outlineLevel="0" collapsed="false">
      <c r="A248" s="43" t="s">
        <v>4012</v>
      </c>
      <c r="B248" s="43" t="s">
        <v>4013</v>
      </c>
      <c r="C248" s="43" t="s">
        <v>627</v>
      </c>
      <c r="D248" s="43" t="s">
        <v>5497</v>
      </c>
      <c r="G248" s="43" t="s">
        <v>4504</v>
      </c>
      <c r="H248" s="43" t="s">
        <v>4440</v>
      </c>
      <c r="I248" s="43" t="s">
        <v>5486</v>
      </c>
      <c r="J248" s="43" t="s">
        <v>5498</v>
      </c>
      <c r="K248" s="0" t="s">
        <v>5499</v>
      </c>
    </row>
    <row r="249" customFormat="false" ht="15" hidden="false" customHeight="true" outlineLevel="0" collapsed="false">
      <c r="A249" s="43" t="s">
        <v>5500</v>
      </c>
      <c r="B249" s="43" t="s">
        <v>2998</v>
      </c>
      <c r="C249" s="43" t="s">
        <v>64</v>
      </c>
      <c r="D249" s="43" t="s">
        <v>5501</v>
      </c>
      <c r="E249" s="43" t="s">
        <v>5501</v>
      </c>
      <c r="G249" s="43" t="s">
        <v>4504</v>
      </c>
      <c r="H249" s="43" t="s">
        <v>4440</v>
      </c>
      <c r="I249" s="43" t="s">
        <v>5502</v>
      </c>
      <c r="J249" s="43" t="s">
        <v>5342</v>
      </c>
      <c r="K249" s="0" t="s">
        <v>5503</v>
      </c>
    </row>
    <row r="250" customFormat="false" ht="15" hidden="false" customHeight="true" outlineLevel="0" collapsed="false">
      <c r="A250" s="43" t="s">
        <v>4007</v>
      </c>
      <c r="B250" s="43" t="s">
        <v>4008</v>
      </c>
      <c r="C250" s="43" t="s">
        <v>4009</v>
      </c>
      <c r="D250" s="43" t="s">
        <v>5504</v>
      </c>
      <c r="E250" s="43" t="s">
        <v>5505</v>
      </c>
      <c r="G250" s="43" t="s">
        <v>4504</v>
      </c>
      <c r="H250" s="43" t="s">
        <v>4440</v>
      </c>
      <c r="I250" s="43" t="s">
        <v>5506</v>
      </c>
      <c r="J250" s="43" t="s">
        <v>5342</v>
      </c>
      <c r="K250" s="0" t="s">
        <v>5507</v>
      </c>
    </row>
    <row r="251" customFormat="false" ht="15" hidden="false" customHeight="true" outlineLevel="0" collapsed="false">
      <c r="A251" s="43" t="s">
        <v>1046</v>
      </c>
      <c r="B251" s="43" t="s">
        <v>1047</v>
      </c>
      <c r="C251" s="43" t="s">
        <v>315</v>
      </c>
      <c r="D251" s="43" t="s">
        <v>4513</v>
      </c>
      <c r="E251" s="43" t="s">
        <v>4513</v>
      </c>
      <c r="F251" s="43" t="s">
        <v>4564</v>
      </c>
      <c r="G251" s="43" t="s">
        <v>4504</v>
      </c>
      <c r="H251" s="43" t="s">
        <v>4359</v>
      </c>
      <c r="I251" s="43" t="s">
        <v>5508</v>
      </c>
      <c r="J251" s="43" t="s">
        <v>5509</v>
      </c>
      <c r="K251" s="0" t="s">
        <v>5510</v>
      </c>
    </row>
    <row r="252" customFormat="false" ht="15" hidden="false" customHeight="true" outlineLevel="0" collapsed="false">
      <c r="A252" s="43" t="s">
        <v>5511</v>
      </c>
      <c r="B252" s="43" t="s">
        <v>1367</v>
      </c>
      <c r="C252" s="43" t="s">
        <v>5512</v>
      </c>
      <c r="D252" s="43" t="s">
        <v>5513</v>
      </c>
      <c r="F252" s="43" t="s">
        <v>4697</v>
      </c>
      <c r="G252" s="43" t="s">
        <v>4504</v>
      </c>
      <c r="H252" s="43" t="s">
        <v>4347</v>
      </c>
      <c r="I252" s="43" t="s">
        <v>5514</v>
      </c>
      <c r="J252" s="43" t="s">
        <v>5342</v>
      </c>
      <c r="K252" s="0" t="s">
        <v>5515</v>
      </c>
    </row>
    <row r="253" customFormat="false" ht="15" hidden="false" customHeight="true" outlineLevel="0" collapsed="false">
      <c r="A253" s="43" t="s">
        <v>2158</v>
      </c>
      <c r="B253" s="43" t="s">
        <v>2159</v>
      </c>
      <c r="C253" s="43" t="s">
        <v>2160</v>
      </c>
      <c r="D253" s="43" t="s">
        <v>5516</v>
      </c>
      <c r="E253" s="43" t="s">
        <v>4866</v>
      </c>
      <c r="G253" s="43" t="s">
        <v>4504</v>
      </c>
      <c r="H253" s="43" t="s">
        <v>4345</v>
      </c>
      <c r="I253" s="43" t="s">
        <v>5517</v>
      </c>
      <c r="J253" s="43" t="s">
        <v>5518</v>
      </c>
      <c r="K253" s="0" t="s">
        <v>5519</v>
      </c>
    </row>
    <row r="254" customFormat="false" ht="15" hidden="false" customHeight="true" outlineLevel="0" collapsed="false">
      <c r="A254" s="43" t="s">
        <v>5520</v>
      </c>
      <c r="B254" s="43" t="s">
        <v>2677</v>
      </c>
      <c r="C254" s="43" t="s">
        <v>310</v>
      </c>
      <c r="D254" s="43" t="s">
        <v>5258</v>
      </c>
      <c r="F254" s="43" t="s">
        <v>4697</v>
      </c>
      <c r="G254" s="43" t="s">
        <v>4504</v>
      </c>
      <c r="H254" s="43" t="s">
        <v>4350</v>
      </c>
      <c r="I254" s="43" t="s">
        <v>5517</v>
      </c>
      <c r="J254" s="43" t="s">
        <v>5521</v>
      </c>
      <c r="K254" s="0" t="s">
        <v>5522</v>
      </c>
    </row>
    <row r="255" customFormat="false" ht="15" hidden="false" customHeight="true" outlineLevel="0" collapsed="false">
      <c r="A255" s="43" t="s">
        <v>2850</v>
      </c>
      <c r="B255" s="43" t="s">
        <v>2851</v>
      </c>
      <c r="C255" s="43" t="s">
        <v>1747</v>
      </c>
      <c r="D255" s="43" t="s">
        <v>5523</v>
      </c>
      <c r="G255" s="43" t="s">
        <v>4504</v>
      </c>
      <c r="H255" s="43" t="s">
        <v>4356</v>
      </c>
      <c r="I255" s="43" t="s">
        <v>5517</v>
      </c>
      <c r="J255" s="43" t="s">
        <v>5524</v>
      </c>
      <c r="K255" s="0" t="s">
        <v>5525</v>
      </c>
    </row>
    <row r="256" customFormat="false" ht="15" hidden="false" customHeight="true" outlineLevel="0" collapsed="false">
      <c r="A256" s="43" t="s">
        <v>3952</v>
      </c>
      <c r="B256" s="43" t="s">
        <v>1404</v>
      </c>
      <c r="C256" s="43" t="s">
        <v>81</v>
      </c>
      <c r="D256" s="43" t="s">
        <v>5526</v>
      </c>
      <c r="F256" s="43" t="s">
        <v>4564</v>
      </c>
      <c r="G256" s="43" t="s">
        <v>4504</v>
      </c>
      <c r="H256" s="43" t="s">
        <v>4440</v>
      </c>
      <c r="I256" s="43" t="s">
        <v>5517</v>
      </c>
      <c r="J256" s="43" t="s">
        <v>5527</v>
      </c>
      <c r="K256" s="0" t="s">
        <v>5528</v>
      </c>
    </row>
    <row r="257" customFormat="false" ht="15" hidden="false" customHeight="true" outlineLevel="0" collapsed="false">
      <c r="A257" s="43" t="s">
        <v>4063</v>
      </c>
      <c r="B257" s="43" t="s">
        <v>4064</v>
      </c>
      <c r="C257" s="43" t="s">
        <v>4065</v>
      </c>
      <c r="D257" s="43" t="s">
        <v>5529</v>
      </c>
      <c r="G257" s="43" t="s">
        <v>4504</v>
      </c>
      <c r="H257" s="43" t="s">
        <v>4356</v>
      </c>
      <c r="I257" s="43" t="s">
        <v>5517</v>
      </c>
      <c r="J257" s="43" t="s">
        <v>5530</v>
      </c>
      <c r="K257" s="0" t="s">
        <v>5531</v>
      </c>
    </row>
    <row r="258" customFormat="false" ht="15" hidden="false" customHeight="true" outlineLevel="0" collapsed="false">
      <c r="A258" s="43" t="s">
        <v>3096</v>
      </c>
      <c r="B258" s="43" t="s">
        <v>3097</v>
      </c>
      <c r="C258" s="43" t="s">
        <v>81</v>
      </c>
      <c r="D258" s="43" t="s">
        <v>5532</v>
      </c>
      <c r="F258" s="43" t="s">
        <v>4564</v>
      </c>
      <c r="G258" s="43" t="s">
        <v>4504</v>
      </c>
      <c r="H258" s="43" t="s">
        <v>4443</v>
      </c>
      <c r="I258" s="43" t="s">
        <v>5517</v>
      </c>
      <c r="J258" s="43" t="s">
        <v>5533</v>
      </c>
      <c r="K258" s="0" t="s">
        <v>5534</v>
      </c>
    </row>
    <row r="259" customFormat="false" ht="15" hidden="false" customHeight="true" outlineLevel="0" collapsed="false">
      <c r="A259" s="43" t="s">
        <v>3959</v>
      </c>
      <c r="B259" s="43" t="s">
        <v>3960</v>
      </c>
      <c r="C259" s="43" t="s">
        <v>412</v>
      </c>
      <c r="D259" s="43" t="s">
        <v>5140</v>
      </c>
      <c r="G259" s="43" t="s">
        <v>4504</v>
      </c>
      <c r="H259" s="43" t="s">
        <v>4443</v>
      </c>
      <c r="I259" s="43" t="s">
        <v>5535</v>
      </c>
      <c r="J259" s="43" t="s">
        <v>5536</v>
      </c>
      <c r="K259" s="0" t="s">
        <v>5537</v>
      </c>
    </row>
    <row r="260" customFormat="false" ht="15" hidden="false" customHeight="true" outlineLevel="0" collapsed="false">
      <c r="A260" s="43" t="s">
        <v>4275</v>
      </c>
      <c r="B260" s="43" t="s">
        <v>4276</v>
      </c>
      <c r="C260" s="43" t="s">
        <v>4277</v>
      </c>
      <c r="D260" s="43" t="s">
        <v>5538</v>
      </c>
      <c r="E260" s="43" t="s">
        <v>5539</v>
      </c>
      <c r="G260" s="43" t="s">
        <v>4504</v>
      </c>
      <c r="H260" s="43" t="s">
        <v>4356</v>
      </c>
      <c r="I260" s="43" t="s">
        <v>5540</v>
      </c>
      <c r="J260" s="43" t="s">
        <v>5444</v>
      </c>
      <c r="K260" s="0" t="s">
        <v>5541</v>
      </c>
    </row>
    <row r="261" customFormat="false" ht="15" hidden="false" customHeight="true" outlineLevel="0" collapsed="false">
      <c r="A261" s="43" t="s">
        <v>2621</v>
      </c>
      <c r="B261" s="43" t="s">
        <v>2622</v>
      </c>
      <c r="C261" s="43" t="s">
        <v>622</v>
      </c>
      <c r="D261" s="43" t="s">
        <v>5542</v>
      </c>
      <c r="F261" s="43" t="s">
        <v>4697</v>
      </c>
      <c r="G261" s="43" t="s">
        <v>4504</v>
      </c>
      <c r="H261" s="43" t="s">
        <v>4347</v>
      </c>
      <c r="I261" s="43" t="s">
        <v>5540</v>
      </c>
      <c r="J261" s="43" t="s">
        <v>5444</v>
      </c>
      <c r="K261" s="0" t="s">
        <v>5543</v>
      </c>
    </row>
    <row r="262" customFormat="false" ht="15" hidden="false" customHeight="true" outlineLevel="0" collapsed="false">
      <c r="A262" s="43" t="s">
        <v>5544</v>
      </c>
      <c r="B262" s="43" t="s">
        <v>571</v>
      </c>
      <c r="C262" s="43" t="s">
        <v>194</v>
      </c>
      <c r="D262" s="43" t="s">
        <v>5324</v>
      </c>
      <c r="G262" s="43" t="s">
        <v>4504</v>
      </c>
      <c r="H262" s="43" t="s">
        <v>4350</v>
      </c>
      <c r="I262" s="43" t="s">
        <v>5545</v>
      </c>
      <c r="J262" s="43" t="s">
        <v>5524</v>
      </c>
      <c r="K262" s="0" t="s">
        <v>5546</v>
      </c>
    </row>
    <row r="263" customFormat="false" ht="15" hidden="false" customHeight="true" outlineLevel="0" collapsed="false">
      <c r="A263" s="43" t="s">
        <v>5547</v>
      </c>
      <c r="B263" s="43" t="s">
        <v>5548</v>
      </c>
      <c r="C263" s="43" t="s">
        <v>310</v>
      </c>
      <c r="D263" s="43" t="s">
        <v>5258</v>
      </c>
      <c r="E263" s="43" t="s">
        <v>5258</v>
      </c>
      <c r="F263" s="43" t="s">
        <v>4697</v>
      </c>
      <c r="G263" s="43" t="s">
        <v>4504</v>
      </c>
      <c r="H263" s="43" t="s">
        <v>4413</v>
      </c>
      <c r="I263" s="43" t="s">
        <v>5549</v>
      </c>
      <c r="J263" s="43" t="s">
        <v>5518</v>
      </c>
      <c r="K263" s="0" t="s">
        <v>5550</v>
      </c>
    </row>
    <row r="264" customFormat="false" ht="15" hidden="false" customHeight="true" outlineLevel="0" collapsed="false">
      <c r="A264" s="43" t="s">
        <v>3026</v>
      </c>
      <c r="B264" s="43" t="s">
        <v>3027</v>
      </c>
      <c r="C264" s="43" t="s">
        <v>1550</v>
      </c>
      <c r="D264" s="43" t="s">
        <v>4518</v>
      </c>
      <c r="G264" s="43" t="s">
        <v>4504</v>
      </c>
      <c r="H264" s="43" t="s">
        <v>4441</v>
      </c>
      <c r="I264" s="43" t="s">
        <v>5551</v>
      </c>
      <c r="J264" s="43" t="s">
        <v>5521</v>
      </c>
      <c r="K264" s="0" t="s">
        <v>5552</v>
      </c>
    </row>
    <row r="265" customFormat="false" ht="15" hidden="false" customHeight="true" outlineLevel="0" collapsed="false">
      <c r="A265" s="43" t="s">
        <v>5553</v>
      </c>
      <c r="B265" s="43" t="s">
        <v>788</v>
      </c>
      <c r="C265" s="43" t="s">
        <v>72</v>
      </c>
      <c r="D265" s="43" t="s">
        <v>5554</v>
      </c>
      <c r="F265" s="43" t="s">
        <v>4564</v>
      </c>
      <c r="G265" s="43" t="s">
        <v>4504</v>
      </c>
      <c r="H265" s="43" t="s">
        <v>4350</v>
      </c>
      <c r="I265" s="43" t="s">
        <v>5555</v>
      </c>
      <c r="J265" s="43" t="s">
        <v>5483</v>
      </c>
      <c r="K265" s="0" t="s">
        <v>5556</v>
      </c>
    </row>
    <row r="266" customFormat="false" ht="15" hidden="false" customHeight="true" outlineLevel="0" collapsed="false">
      <c r="A266" s="43" t="s">
        <v>5557</v>
      </c>
      <c r="B266" s="43" t="s">
        <v>5558</v>
      </c>
      <c r="C266" s="43" t="s">
        <v>1276</v>
      </c>
      <c r="D266" s="43" t="s">
        <v>5559</v>
      </c>
      <c r="E266" s="43" t="s">
        <v>4854</v>
      </c>
      <c r="F266" s="43" t="s">
        <v>4697</v>
      </c>
      <c r="G266" s="43" t="s">
        <v>4504</v>
      </c>
      <c r="H266" s="43" t="s">
        <v>4347</v>
      </c>
      <c r="I266" s="43" t="s">
        <v>5555</v>
      </c>
      <c r="J266" s="43" t="s">
        <v>5560</v>
      </c>
      <c r="K266" s="0" t="s">
        <v>5561</v>
      </c>
    </row>
    <row r="267" customFormat="false" ht="15" hidden="false" customHeight="true" outlineLevel="0" collapsed="false">
      <c r="A267" s="43" t="s">
        <v>4144</v>
      </c>
      <c r="B267" s="43" t="s">
        <v>4145</v>
      </c>
      <c r="C267" s="43" t="s">
        <v>1006</v>
      </c>
      <c r="D267" s="43" t="s">
        <v>5562</v>
      </c>
      <c r="F267" s="43" t="s">
        <v>4564</v>
      </c>
      <c r="G267" s="43" t="s">
        <v>4504</v>
      </c>
      <c r="H267" s="43" t="s">
        <v>4356</v>
      </c>
      <c r="I267" s="43" t="s">
        <v>5563</v>
      </c>
      <c r="J267" s="43" t="s">
        <v>5444</v>
      </c>
      <c r="K267" s="0" t="s">
        <v>5564</v>
      </c>
    </row>
    <row r="268" customFormat="false" ht="15" hidden="false" customHeight="true" outlineLevel="0" collapsed="false">
      <c r="A268" s="43" t="s">
        <v>5565</v>
      </c>
      <c r="B268" s="43" t="s">
        <v>5566</v>
      </c>
      <c r="C268" s="43" t="s">
        <v>1777</v>
      </c>
      <c r="D268" s="43" t="s">
        <v>5567</v>
      </c>
      <c r="G268" s="43" t="s">
        <v>4504</v>
      </c>
      <c r="H268" s="43" t="s">
        <v>4440</v>
      </c>
      <c r="I268" s="43" t="s">
        <v>5563</v>
      </c>
      <c r="J268" s="43" t="s">
        <v>5444</v>
      </c>
      <c r="K268" s="0" t="s">
        <v>5568</v>
      </c>
    </row>
    <row r="269" customFormat="false" ht="15" hidden="false" customHeight="true" outlineLevel="0" collapsed="false">
      <c r="A269" s="43" t="s">
        <v>5569</v>
      </c>
      <c r="B269" s="43" t="s">
        <v>5570</v>
      </c>
      <c r="C269" s="43" t="s">
        <v>5571</v>
      </c>
      <c r="D269" s="43" t="s">
        <v>5572</v>
      </c>
      <c r="E269" s="43" t="s">
        <v>5573</v>
      </c>
      <c r="G269" s="43" t="s">
        <v>4504</v>
      </c>
      <c r="H269" s="43" t="s">
        <v>4356</v>
      </c>
      <c r="I269" s="43" t="s">
        <v>5574</v>
      </c>
      <c r="J269" s="43" t="s">
        <v>5575</v>
      </c>
      <c r="K269" s="0" t="s">
        <v>5576</v>
      </c>
    </row>
    <row r="270" customFormat="false" ht="15" hidden="false" customHeight="true" outlineLevel="0" collapsed="false">
      <c r="A270" s="43" t="s">
        <v>4104</v>
      </c>
      <c r="B270" s="43" t="s">
        <v>4105</v>
      </c>
      <c r="C270" s="43" t="s">
        <v>4106</v>
      </c>
      <c r="D270" s="43" t="s">
        <v>5577</v>
      </c>
      <c r="G270" s="43" t="s">
        <v>4504</v>
      </c>
      <c r="H270" s="43" t="s">
        <v>4356</v>
      </c>
      <c r="I270" s="43" t="s">
        <v>5574</v>
      </c>
      <c r="J270" s="43" t="s">
        <v>5575</v>
      </c>
      <c r="K270" s="0" t="s">
        <v>5578</v>
      </c>
    </row>
    <row r="271" customFormat="false" ht="15" hidden="false" customHeight="true" outlineLevel="0" collapsed="false">
      <c r="A271" s="43" t="s">
        <v>4131</v>
      </c>
      <c r="B271" s="43" t="s">
        <v>4132</v>
      </c>
      <c r="C271" s="43" t="s">
        <v>4133</v>
      </c>
      <c r="D271" s="43" t="s">
        <v>5579</v>
      </c>
      <c r="G271" s="43" t="s">
        <v>4504</v>
      </c>
      <c r="H271" s="43" t="s">
        <v>4350</v>
      </c>
      <c r="I271" s="43" t="s">
        <v>5574</v>
      </c>
      <c r="J271" s="43" t="s">
        <v>5575</v>
      </c>
      <c r="K271" s="0" t="s">
        <v>5580</v>
      </c>
    </row>
    <row r="272" customFormat="false" ht="15" hidden="false" customHeight="true" outlineLevel="0" collapsed="false">
      <c r="A272" s="43" t="s">
        <v>2247</v>
      </c>
      <c r="B272" s="43" t="s">
        <v>2248</v>
      </c>
      <c r="C272" s="43" t="s">
        <v>64</v>
      </c>
      <c r="D272" s="43" t="s">
        <v>5123</v>
      </c>
      <c r="E272" s="43" t="s">
        <v>5123</v>
      </c>
      <c r="G272" s="43" t="s">
        <v>4504</v>
      </c>
      <c r="H272" s="43" t="s">
        <v>4347</v>
      </c>
      <c r="I272" s="43" t="s">
        <v>5574</v>
      </c>
      <c r="J272" s="43" t="s">
        <v>5575</v>
      </c>
      <c r="K272" s="0" t="s">
        <v>5581</v>
      </c>
    </row>
    <row r="273" customFormat="false" ht="15" hidden="false" customHeight="true" outlineLevel="0" collapsed="false">
      <c r="A273" s="43" t="s">
        <v>3954</v>
      </c>
      <c r="B273" s="43" t="s">
        <v>3955</v>
      </c>
      <c r="C273" s="43" t="s">
        <v>3956</v>
      </c>
      <c r="D273" s="43" t="s">
        <v>5582</v>
      </c>
      <c r="G273" s="43" t="s">
        <v>4504</v>
      </c>
      <c r="H273" s="43" t="s">
        <v>4345</v>
      </c>
      <c r="I273" s="43" t="s">
        <v>5574</v>
      </c>
      <c r="J273" s="43" t="s">
        <v>5583</v>
      </c>
      <c r="K273" s="0" t="s">
        <v>5584</v>
      </c>
    </row>
    <row r="274" customFormat="false" ht="15" hidden="false" customHeight="true" outlineLevel="0" collapsed="false">
      <c r="A274" s="43" t="s">
        <v>5585</v>
      </c>
      <c r="B274" s="43" t="s">
        <v>5586</v>
      </c>
      <c r="C274" s="43" t="s">
        <v>5587</v>
      </c>
      <c r="D274" s="43" t="s">
        <v>5588</v>
      </c>
      <c r="E274" s="43" t="s">
        <v>4866</v>
      </c>
      <c r="G274" s="43" t="s">
        <v>4504</v>
      </c>
      <c r="H274" s="43" t="s">
        <v>4345</v>
      </c>
      <c r="I274" s="43" t="s">
        <v>5589</v>
      </c>
      <c r="J274" s="43" t="s">
        <v>5590</v>
      </c>
      <c r="K274" s="0" t="s">
        <v>5591</v>
      </c>
    </row>
    <row r="275" customFormat="false" ht="15" hidden="false" customHeight="true" outlineLevel="0" collapsed="false">
      <c r="A275" s="43" t="s">
        <v>2319</v>
      </c>
      <c r="B275" s="43" t="s">
        <v>2320</v>
      </c>
      <c r="C275" s="43" t="s">
        <v>618</v>
      </c>
      <c r="D275" s="43" t="s">
        <v>5592</v>
      </c>
      <c r="G275" s="43" t="s">
        <v>4504</v>
      </c>
      <c r="H275" s="43" t="s">
        <v>4347</v>
      </c>
      <c r="I275" s="43" t="s">
        <v>5593</v>
      </c>
      <c r="J275" s="43" t="s">
        <v>5594</v>
      </c>
      <c r="K275" s="0" t="s">
        <v>5595</v>
      </c>
    </row>
    <row r="276" customFormat="false" ht="15" hidden="false" customHeight="true" outlineLevel="0" collapsed="false">
      <c r="A276" s="43" t="s">
        <v>5596</v>
      </c>
      <c r="B276" s="43" t="s">
        <v>726</v>
      </c>
      <c r="C276" s="43" t="s">
        <v>64</v>
      </c>
      <c r="D276" s="43" t="s">
        <v>5123</v>
      </c>
      <c r="E276" s="43" t="s">
        <v>5123</v>
      </c>
      <c r="G276" s="43" t="s">
        <v>4504</v>
      </c>
      <c r="H276" s="43" t="s">
        <v>4350</v>
      </c>
      <c r="I276" s="43" t="s">
        <v>5593</v>
      </c>
      <c r="J276" s="43" t="s">
        <v>5518</v>
      </c>
      <c r="K276" s="0" t="s">
        <v>5597</v>
      </c>
    </row>
    <row r="277" customFormat="false" ht="15" hidden="false" customHeight="true" outlineLevel="0" collapsed="false">
      <c r="A277" s="43" t="s">
        <v>4244</v>
      </c>
      <c r="B277" s="43" t="s">
        <v>4245</v>
      </c>
      <c r="C277" s="43" t="s">
        <v>380</v>
      </c>
      <c r="D277" s="43" t="s">
        <v>5598</v>
      </c>
      <c r="E277" s="43" t="s">
        <v>5123</v>
      </c>
      <c r="G277" s="43" t="s">
        <v>4504</v>
      </c>
      <c r="H277" s="43" t="s">
        <v>4440</v>
      </c>
      <c r="I277" s="43" t="s">
        <v>5593</v>
      </c>
      <c r="J277" s="43" t="s">
        <v>5583</v>
      </c>
      <c r="K277" s="0" t="s">
        <v>5599</v>
      </c>
    </row>
    <row r="278" customFormat="false" ht="15" hidden="false" customHeight="true" outlineLevel="0" collapsed="false">
      <c r="A278" s="43" t="s">
        <v>5600</v>
      </c>
      <c r="B278" s="43" t="s">
        <v>5601</v>
      </c>
      <c r="C278" s="43" t="s">
        <v>847</v>
      </c>
      <c r="D278" s="43" t="s">
        <v>5602</v>
      </c>
      <c r="G278" s="43" t="s">
        <v>4504</v>
      </c>
      <c r="H278" s="43" t="s">
        <v>4441</v>
      </c>
      <c r="I278" s="43" t="s">
        <v>5593</v>
      </c>
      <c r="J278" s="43" t="s">
        <v>5583</v>
      </c>
      <c r="K278" s="0" t="s">
        <v>5603</v>
      </c>
    </row>
    <row r="279" customFormat="false" ht="15" hidden="false" customHeight="true" outlineLevel="0" collapsed="false">
      <c r="A279" s="43" t="s">
        <v>4190</v>
      </c>
      <c r="B279" s="43" t="s">
        <v>2140</v>
      </c>
      <c r="C279" s="43" t="s">
        <v>4191</v>
      </c>
      <c r="D279" s="43" t="s">
        <v>5604</v>
      </c>
      <c r="F279" s="43" t="s">
        <v>4564</v>
      </c>
      <c r="G279" s="43" t="s">
        <v>4504</v>
      </c>
      <c r="H279" s="43" t="s">
        <v>4440</v>
      </c>
      <c r="I279" s="43" t="s">
        <v>5593</v>
      </c>
      <c r="J279" s="43" t="s">
        <v>5605</v>
      </c>
      <c r="K279" s="0" t="s">
        <v>5606</v>
      </c>
    </row>
    <row r="280" customFormat="false" ht="15" hidden="false" customHeight="true" outlineLevel="0" collapsed="false">
      <c r="A280" s="43" t="s">
        <v>3071</v>
      </c>
      <c r="B280" s="43" t="s">
        <v>3072</v>
      </c>
      <c r="C280" s="43" t="s">
        <v>194</v>
      </c>
      <c r="D280" s="43" t="s">
        <v>5324</v>
      </c>
      <c r="F280" s="43" t="s">
        <v>4503</v>
      </c>
      <c r="G280" s="43" t="s">
        <v>4504</v>
      </c>
      <c r="H280" s="43" t="s">
        <v>4350</v>
      </c>
      <c r="I280" s="43" t="s">
        <v>5593</v>
      </c>
      <c r="J280" s="43" t="s">
        <v>5583</v>
      </c>
      <c r="K280" s="0" t="s">
        <v>5607</v>
      </c>
    </row>
    <row r="281" customFormat="false" ht="15" hidden="false" customHeight="true" outlineLevel="0" collapsed="false">
      <c r="A281" s="43" t="s">
        <v>4031</v>
      </c>
      <c r="B281" s="43" t="s">
        <v>4032</v>
      </c>
      <c r="C281" s="43" t="s">
        <v>4033</v>
      </c>
      <c r="D281" s="43" t="s">
        <v>5608</v>
      </c>
      <c r="G281" s="43" t="s">
        <v>4504</v>
      </c>
      <c r="H281" s="43" t="s">
        <v>4394</v>
      </c>
      <c r="I281" s="43" t="s">
        <v>5593</v>
      </c>
      <c r="J281" s="43" t="s">
        <v>5583</v>
      </c>
      <c r="K281" s="0" t="s">
        <v>5609</v>
      </c>
    </row>
    <row r="282" customFormat="false" ht="15" hidden="false" customHeight="true" outlineLevel="0" collapsed="false">
      <c r="A282" s="43" t="s">
        <v>5610</v>
      </c>
      <c r="B282" s="43" t="s">
        <v>206</v>
      </c>
      <c r="C282" s="43" t="s">
        <v>442</v>
      </c>
      <c r="D282" s="43" t="s">
        <v>5611</v>
      </c>
      <c r="G282" s="43" t="s">
        <v>4504</v>
      </c>
      <c r="H282" s="43" t="s">
        <v>4347</v>
      </c>
      <c r="I282" s="43" t="s">
        <v>5612</v>
      </c>
      <c r="J282" s="43" t="s">
        <v>5613</v>
      </c>
      <c r="K282" s="0" t="s">
        <v>5614</v>
      </c>
    </row>
    <row r="283" customFormat="false" ht="15" hidden="false" customHeight="true" outlineLevel="0" collapsed="false">
      <c r="A283" s="43" t="s">
        <v>5615</v>
      </c>
      <c r="B283" s="43" t="s">
        <v>5616</v>
      </c>
      <c r="C283" s="43" t="s">
        <v>2048</v>
      </c>
      <c r="D283" s="43" t="s">
        <v>5617</v>
      </c>
      <c r="G283" s="43" t="s">
        <v>4504</v>
      </c>
      <c r="H283" s="43" t="s">
        <v>4394</v>
      </c>
      <c r="I283" s="43" t="s">
        <v>5618</v>
      </c>
      <c r="J283" s="43" t="s">
        <v>5619</v>
      </c>
      <c r="K283" s="0" t="s">
        <v>5620</v>
      </c>
    </row>
    <row r="284" customFormat="false" ht="15" hidden="false" customHeight="true" outlineLevel="0" collapsed="false">
      <c r="A284" s="43" t="s">
        <v>5621</v>
      </c>
      <c r="B284" s="43" t="s">
        <v>5622</v>
      </c>
      <c r="C284" s="43" t="s">
        <v>265</v>
      </c>
      <c r="D284" s="43" t="s">
        <v>5623</v>
      </c>
      <c r="E284" s="43" t="s">
        <v>5624</v>
      </c>
      <c r="G284" s="43" t="s">
        <v>4504</v>
      </c>
      <c r="H284" s="43" t="s">
        <v>4394</v>
      </c>
      <c r="I284" s="43" t="s">
        <v>5618</v>
      </c>
      <c r="J284" s="43" t="s">
        <v>5518</v>
      </c>
      <c r="K284" s="0" t="s">
        <v>5625</v>
      </c>
    </row>
    <row r="285" customFormat="false" ht="15" hidden="false" customHeight="true" outlineLevel="0" collapsed="false">
      <c r="A285" s="43" t="s">
        <v>5626</v>
      </c>
      <c r="B285" s="43" t="s">
        <v>5627</v>
      </c>
      <c r="C285" s="43" t="s">
        <v>64</v>
      </c>
      <c r="D285" s="43" t="s">
        <v>5123</v>
      </c>
      <c r="E285" s="43" t="s">
        <v>5123</v>
      </c>
      <c r="G285" s="43" t="s">
        <v>4504</v>
      </c>
      <c r="H285" s="43" t="s">
        <v>4350</v>
      </c>
      <c r="I285" s="43" t="s">
        <v>5618</v>
      </c>
      <c r="J285" s="43" t="s">
        <v>5518</v>
      </c>
      <c r="K285" s="0" t="s">
        <v>5628</v>
      </c>
    </row>
    <row r="286" customFormat="false" ht="15" hidden="false" customHeight="true" outlineLevel="0" collapsed="false">
      <c r="A286" s="43" t="s">
        <v>4147</v>
      </c>
      <c r="B286" s="43" t="s">
        <v>4148</v>
      </c>
      <c r="C286" s="43" t="s">
        <v>4149</v>
      </c>
      <c r="D286" s="43" t="s">
        <v>5629</v>
      </c>
      <c r="G286" s="43" t="s">
        <v>4504</v>
      </c>
      <c r="H286" s="43" t="s">
        <v>4394</v>
      </c>
      <c r="I286" s="43" t="s">
        <v>5618</v>
      </c>
      <c r="J286" s="43" t="s">
        <v>5630</v>
      </c>
      <c r="K286" s="0" t="s">
        <v>5631</v>
      </c>
    </row>
    <row r="287" customFormat="false" ht="15" hidden="false" customHeight="true" outlineLevel="0" collapsed="false">
      <c r="A287" s="43" t="s">
        <v>5632</v>
      </c>
      <c r="B287" s="43" t="s">
        <v>5633</v>
      </c>
      <c r="C287" s="43" t="s">
        <v>2374</v>
      </c>
      <c r="D287" s="43" t="s">
        <v>5428</v>
      </c>
      <c r="E287" s="43" t="s">
        <v>4730</v>
      </c>
      <c r="G287" s="43" t="s">
        <v>4504</v>
      </c>
      <c r="H287" s="43" t="s">
        <v>4342</v>
      </c>
      <c r="I287" s="43" t="s">
        <v>5634</v>
      </c>
      <c r="J287" s="43" t="s">
        <v>5635</v>
      </c>
      <c r="K287" s="0" t="s">
        <v>5636</v>
      </c>
    </row>
    <row r="288" customFormat="false" ht="15" hidden="false" customHeight="true" outlineLevel="0" collapsed="false">
      <c r="A288" s="43" t="s">
        <v>5637</v>
      </c>
      <c r="B288" s="43" t="s">
        <v>5638</v>
      </c>
      <c r="C288" s="43" t="s">
        <v>265</v>
      </c>
      <c r="D288" s="43" t="s">
        <v>5639</v>
      </c>
      <c r="E288" s="43" t="s">
        <v>4893</v>
      </c>
      <c r="G288" s="43" t="s">
        <v>4504</v>
      </c>
      <c r="H288" s="43" t="s">
        <v>4342</v>
      </c>
      <c r="I288" s="43" t="s">
        <v>5634</v>
      </c>
      <c r="J288" s="43" t="s">
        <v>5619</v>
      </c>
      <c r="K288" s="0" t="s">
        <v>5640</v>
      </c>
    </row>
    <row r="289" customFormat="false" ht="15" hidden="false" customHeight="true" outlineLevel="0" collapsed="false">
      <c r="A289" s="43" t="s">
        <v>5641</v>
      </c>
      <c r="B289" s="43" t="s">
        <v>5642</v>
      </c>
      <c r="C289" s="43" t="s">
        <v>5643</v>
      </c>
      <c r="D289" s="43" t="s">
        <v>5644</v>
      </c>
      <c r="E289" s="43" t="s">
        <v>5645</v>
      </c>
      <c r="F289" s="43" t="s">
        <v>4564</v>
      </c>
      <c r="G289" s="43" t="s">
        <v>4504</v>
      </c>
      <c r="H289" s="43" t="s">
        <v>4463</v>
      </c>
      <c r="I289" s="43" t="s">
        <v>5634</v>
      </c>
      <c r="J289" s="43" t="s">
        <v>5646</v>
      </c>
      <c r="K289" s="0" t="s">
        <v>5647</v>
      </c>
    </row>
    <row r="290" customFormat="false" ht="15" hidden="false" customHeight="true" outlineLevel="0" collapsed="false">
      <c r="A290" s="43" t="s">
        <v>5648</v>
      </c>
      <c r="B290" s="43" t="s">
        <v>3659</v>
      </c>
      <c r="C290" s="43" t="s">
        <v>985</v>
      </c>
      <c r="D290" s="43" t="s">
        <v>5649</v>
      </c>
      <c r="F290" s="43" t="s">
        <v>4697</v>
      </c>
      <c r="G290" s="43" t="s">
        <v>4504</v>
      </c>
      <c r="H290" s="43" t="s">
        <v>4350</v>
      </c>
      <c r="I290" s="43" t="s">
        <v>5634</v>
      </c>
      <c r="J290" s="43" t="s">
        <v>5650</v>
      </c>
      <c r="K290" s="0" t="s">
        <v>5651</v>
      </c>
    </row>
    <row r="291" customFormat="false" ht="15" hidden="false" customHeight="true" outlineLevel="0" collapsed="false">
      <c r="A291" s="43" t="s">
        <v>5652</v>
      </c>
      <c r="B291" s="43" t="s">
        <v>5653</v>
      </c>
      <c r="C291" s="43" t="s">
        <v>5654</v>
      </c>
      <c r="D291" s="43" t="s">
        <v>5655</v>
      </c>
      <c r="F291" s="43" t="s">
        <v>4697</v>
      </c>
      <c r="G291" s="43" t="s">
        <v>4504</v>
      </c>
      <c r="H291" s="43" t="s">
        <v>4440</v>
      </c>
      <c r="I291" s="43" t="s">
        <v>5634</v>
      </c>
      <c r="J291" s="43" t="s">
        <v>5619</v>
      </c>
      <c r="K291" s="0" t="s">
        <v>5656</v>
      </c>
    </row>
    <row r="292" customFormat="false" ht="15" hidden="false" customHeight="true" outlineLevel="0" collapsed="false">
      <c r="A292" s="43" t="s">
        <v>2979</v>
      </c>
      <c r="B292" s="43" t="s">
        <v>1391</v>
      </c>
      <c r="C292" s="43" t="s">
        <v>985</v>
      </c>
      <c r="D292" s="43" t="s">
        <v>5649</v>
      </c>
      <c r="G292" s="43" t="s">
        <v>4504</v>
      </c>
      <c r="H292" s="43" t="s">
        <v>4381</v>
      </c>
      <c r="I292" s="43" t="s">
        <v>5634</v>
      </c>
      <c r="J292" s="43" t="s">
        <v>5657</v>
      </c>
      <c r="K292" s="0" t="s">
        <v>5658</v>
      </c>
    </row>
    <row r="293" customFormat="false" ht="15" hidden="false" customHeight="true" outlineLevel="0" collapsed="false">
      <c r="A293" s="43" t="s">
        <v>5659</v>
      </c>
      <c r="B293" s="43" t="s">
        <v>5660</v>
      </c>
      <c r="C293" s="43" t="s">
        <v>5661</v>
      </c>
      <c r="D293" s="43" t="s">
        <v>5662</v>
      </c>
      <c r="E293" s="43" t="s">
        <v>5573</v>
      </c>
      <c r="G293" s="43" t="s">
        <v>4504</v>
      </c>
      <c r="H293" s="43" t="s">
        <v>4394</v>
      </c>
      <c r="I293" s="43" t="s">
        <v>5663</v>
      </c>
      <c r="J293" s="43" t="s">
        <v>5590</v>
      </c>
      <c r="K293" s="0" t="s">
        <v>5664</v>
      </c>
    </row>
    <row r="294" customFormat="false" ht="15" hidden="false" customHeight="true" outlineLevel="0" collapsed="false">
      <c r="A294" s="43" t="s">
        <v>5665</v>
      </c>
      <c r="B294" s="43" t="s">
        <v>5666</v>
      </c>
      <c r="C294" s="43" t="s">
        <v>5667</v>
      </c>
      <c r="D294" s="43" t="s">
        <v>5668</v>
      </c>
      <c r="E294" s="43" t="s">
        <v>5248</v>
      </c>
      <c r="F294" s="43" t="s">
        <v>4564</v>
      </c>
      <c r="G294" s="43" t="s">
        <v>4504</v>
      </c>
      <c r="H294" s="43" t="s">
        <v>4381</v>
      </c>
      <c r="I294" s="43" t="s">
        <v>5669</v>
      </c>
      <c r="J294" s="43" t="s">
        <v>5670</v>
      </c>
      <c r="K294" s="0" t="s">
        <v>5671</v>
      </c>
    </row>
    <row r="295" customFormat="false" ht="15" hidden="false" customHeight="true" outlineLevel="0" collapsed="false">
      <c r="A295" s="43" t="s">
        <v>5672</v>
      </c>
      <c r="B295" s="43" t="s">
        <v>5673</v>
      </c>
      <c r="C295" s="43" t="s">
        <v>5674</v>
      </c>
      <c r="D295" s="43" t="s">
        <v>5675</v>
      </c>
      <c r="E295" s="43" t="s">
        <v>4730</v>
      </c>
      <c r="G295" s="43" t="s">
        <v>4504</v>
      </c>
      <c r="H295" s="43" t="s">
        <v>4394</v>
      </c>
      <c r="I295" s="43" t="s">
        <v>5676</v>
      </c>
      <c r="J295" s="43" t="s">
        <v>5619</v>
      </c>
      <c r="K295" s="0" t="s">
        <v>5677</v>
      </c>
    </row>
    <row r="296" customFormat="false" ht="15" hidden="false" customHeight="true" outlineLevel="0" collapsed="false">
      <c r="A296" s="43" t="s">
        <v>2308</v>
      </c>
      <c r="B296" s="43" t="s">
        <v>2309</v>
      </c>
      <c r="C296" s="43" t="s">
        <v>281</v>
      </c>
      <c r="D296" s="43" t="s">
        <v>5678</v>
      </c>
      <c r="E296" s="43" t="s">
        <v>5678</v>
      </c>
      <c r="G296" s="43" t="s">
        <v>4504</v>
      </c>
      <c r="H296" s="43" t="s">
        <v>4342</v>
      </c>
      <c r="I296" s="43" t="s">
        <v>5679</v>
      </c>
      <c r="J296" s="43" t="s">
        <v>5619</v>
      </c>
      <c r="K296" s="0" t="s">
        <v>5680</v>
      </c>
    </row>
    <row r="297" customFormat="false" ht="15" hidden="false" customHeight="true" outlineLevel="0" collapsed="false">
      <c r="A297" s="43" t="s">
        <v>5681</v>
      </c>
      <c r="B297" s="43" t="s">
        <v>5682</v>
      </c>
      <c r="C297" s="43" t="s">
        <v>5683</v>
      </c>
      <c r="D297" s="43" t="s">
        <v>5684</v>
      </c>
      <c r="E297" s="43" t="s">
        <v>5685</v>
      </c>
      <c r="G297" s="43" t="s">
        <v>4504</v>
      </c>
      <c r="H297" s="43" t="s">
        <v>4394</v>
      </c>
      <c r="I297" s="43" t="s">
        <v>5686</v>
      </c>
      <c r="J297" s="43" t="s">
        <v>5594</v>
      </c>
      <c r="K297" s="0" t="s">
        <v>5687</v>
      </c>
    </row>
    <row r="298" customFormat="false" ht="15" hidden="false" customHeight="true" outlineLevel="0" collapsed="false">
      <c r="A298" s="43" t="s">
        <v>5688</v>
      </c>
      <c r="B298" s="43" t="s">
        <v>5689</v>
      </c>
      <c r="C298" s="43" t="s">
        <v>5690</v>
      </c>
      <c r="D298" s="43" t="s">
        <v>5691</v>
      </c>
      <c r="E298" s="43" t="s">
        <v>5692</v>
      </c>
      <c r="G298" s="43" t="s">
        <v>4504</v>
      </c>
      <c r="H298" s="43" t="s">
        <v>4394</v>
      </c>
      <c r="I298" s="43" t="s">
        <v>5686</v>
      </c>
      <c r="J298" s="43" t="s">
        <v>5594</v>
      </c>
      <c r="K298" s="0" t="s">
        <v>5693</v>
      </c>
    </row>
    <row r="299" customFormat="false" ht="15" hidden="false" customHeight="true" outlineLevel="0" collapsed="false">
      <c r="A299" s="43" t="s">
        <v>4223</v>
      </c>
      <c r="B299" s="43" t="s">
        <v>4224</v>
      </c>
      <c r="C299" s="43" t="s">
        <v>194</v>
      </c>
      <c r="D299" s="43" t="s">
        <v>5324</v>
      </c>
      <c r="E299" s="43" t="s">
        <v>5324</v>
      </c>
      <c r="F299" s="43" t="s">
        <v>4564</v>
      </c>
      <c r="G299" s="43" t="s">
        <v>4504</v>
      </c>
      <c r="H299" s="43" t="s">
        <v>4347</v>
      </c>
      <c r="I299" s="43" t="s">
        <v>5686</v>
      </c>
      <c r="J299" s="43" t="s">
        <v>5670</v>
      </c>
      <c r="K299" s="0" t="s">
        <v>5694</v>
      </c>
    </row>
    <row r="300" customFormat="false" ht="15" hidden="false" customHeight="true" outlineLevel="0" collapsed="false">
      <c r="A300" s="43" t="s">
        <v>5695</v>
      </c>
      <c r="B300" s="43" t="s">
        <v>5696</v>
      </c>
      <c r="C300" s="43" t="s">
        <v>4092</v>
      </c>
      <c r="D300" s="43" t="s">
        <v>5697</v>
      </c>
      <c r="F300" s="43" t="s">
        <v>4564</v>
      </c>
      <c r="G300" s="43" t="s">
        <v>4504</v>
      </c>
      <c r="H300" s="43" t="s">
        <v>4440</v>
      </c>
      <c r="I300" s="43" t="s">
        <v>5686</v>
      </c>
      <c r="J300" s="43" t="s">
        <v>5594</v>
      </c>
      <c r="K300" s="0" t="s">
        <v>5698</v>
      </c>
    </row>
    <row r="301" customFormat="false" ht="15" hidden="false" customHeight="true" outlineLevel="0" collapsed="false">
      <c r="A301" s="43" t="s">
        <v>5699</v>
      </c>
      <c r="B301" s="43" t="s">
        <v>1942</v>
      </c>
      <c r="C301" s="43" t="s">
        <v>2502</v>
      </c>
      <c r="D301" s="43" t="s">
        <v>5700</v>
      </c>
      <c r="G301" s="43" t="s">
        <v>4504</v>
      </c>
      <c r="H301" s="43" t="s">
        <v>4440</v>
      </c>
      <c r="I301" s="43" t="s">
        <v>5701</v>
      </c>
      <c r="J301" s="43" t="s">
        <v>5483</v>
      </c>
      <c r="K301" s="0" t="s">
        <v>5702</v>
      </c>
    </row>
    <row r="302" customFormat="false" ht="15" hidden="false" customHeight="true" outlineLevel="0" collapsed="false">
      <c r="A302" s="43" t="s">
        <v>5703</v>
      </c>
      <c r="B302" s="43" t="s">
        <v>5704</v>
      </c>
      <c r="C302" s="43" t="s">
        <v>5705</v>
      </c>
      <c r="D302" s="43" t="s">
        <v>5706</v>
      </c>
      <c r="G302" s="43" t="s">
        <v>4504</v>
      </c>
      <c r="H302" s="43" t="s">
        <v>4440</v>
      </c>
      <c r="I302" s="43" t="s">
        <v>5707</v>
      </c>
      <c r="J302" s="43" t="s">
        <v>5483</v>
      </c>
      <c r="K302" s="0" t="s">
        <v>5708</v>
      </c>
    </row>
    <row r="303" customFormat="false" ht="15" hidden="false" customHeight="true" outlineLevel="0" collapsed="false">
      <c r="A303" s="43" t="s">
        <v>2910</v>
      </c>
      <c r="B303" s="43" t="s">
        <v>2911</v>
      </c>
      <c r="C303" s="43" t="s">
        <v>721</v>
      </c>
      <c r="D303" s="43" t="s">
        <v>613</v>
      </c>
      <c r="F303" s="43" t="s">
        <v>4917</v>
      </c>
      <c r="G303" s="43" t="s">
        <v>4504</v>
      </c>
      <c r="H303" s="43" t="s">
        <v>4440</v>
      </c>
      <c r="I303" s="43" t="s">
        <v>5707</v>
      </c>
      <c r="J303" s="43" t="s">
        <v>5483</v>
      </c>
      <c r="K303" s="0" t="s">
        <v>5709</v>
      </c>
    </row>
    <row r="304" customFormat="false" ht="15" hidden="false" customHeight="true" outlineLevel="0" collapsed="false">
      <c r="A304" s="43" t="s">
        <v>5710</v>
      </c>
      <c r="B304" s="43" t="s">
        <v>5711</v>
      </c>
      <c r="C304" s="43" t="s">
        <v>1329</v>
      </c>
      <c r="D304" s="43" t="s">
        <v>5712</v>
      </c>
      <c r="G304" s="43" t="s">
        <v>4504</v>
      </c>
      <c r="H304" s="43" t="s">
        <v>4440</v>
      </c>
      <c r="I304" s="43" t="s">
        <v>5707</v>
      </c>
      <c r="J304" s="43" t="s">
        <v>5483</v>
      </c>
      <c r="K304" s="0" t="s">
        <v>5713</v>
      </c>
    </row>
    <row r="305" customFormat="false" ht="15" hidden="false" customHeight="true" outlineLevel="0" collapsed="false">
      <c r="A305" s="43" t="s">
        <v>4136</v>
      </c>
      <c r="B305" s="43" t="s">
        <v>4137</v>
      </c>
      <c r="C305" s="43" t="s">
        <v>4138</v>
      </c>
      <c r="D305" s="43" t="s">
        <v>5714</v>
      </c>
      <c r="G305" s="43" t="s">
        <v>4504</v>
      </c>
      <c r="H305" s="43" t="s">
        <v>4440</v>
      </c>
      <c r="I305" s="43" t="s">
        <v>5707</v>
      </c>
      <c r="J305" s="43" t="s">
        <v>5483</v>
      </c>
      <c r="K305" s="0" t="s">
        <v>5715</v>
      </c>
    </row>
    <row r="306" customFormat="false" ht="15" hidden="false" customHeight="true" outlineLevel="0" collapsed="false">
      <c r="A306" s="43" t="s">
        <v>5716</v>
      </c>
      <c r="B306" s="43" t="s">
        <v>2622</v>
      </c>
      <c r="C306" s="43" t="s">
        <v>985</v>
      </c>
      <c r="D306" s="43" t="s">
        <v>5717</v>
      </c>
      <c r="F306" s="43" t="s">
        <v>4697</v>
      </c>
      <c r="G306" s="43" t="s">
        <v>4504</v>
      </c>
      <c r="H306" s="43" t="s">
        <v>4347</v>
      </c>
      <c r="I306" s="43" t="s">
        <v>5707</v>
      </c>
      <c r="J306" s="43" t="s">
        <v>5483</v>
      </c>
      <c r="K306" s="0" t="s">
        <v>5718</v>
      </c>
    </row>
    <row r="307" customFormat="false" ht="15" hidden="false" customHeight="true" outlineLevel="0" collapsed="false">
      <c r="A307" s="43" t="s">
        <v>5719</v>
      </c>
      <c r="B307" s="43" t="s">
        <v>2201</v>
      </c>
      <c r="C307" s="43" t="s">
        <v>297</v>
      </c>
      <c r="D307" s="43" t="s">
        <v>5720</v>
      </c>
      <c r="E307" s="43" t="s">
        <v>5140</v>
      </c>
      <c r="G307" s="43" t="s">
        <v>4504</v>
      </c>
      <c r="H307" s="43" t="s">
        <v>4385</v>
      </c>
      <c r="I307" s="43" t="s">
        <v>5721</v>
      </c>
      <c r="J307" s="43" t="s">
        <v>5670</v>
      </c>
      <c r="K307" s="0" t="s">
        <v>5722</v>
      </c>
    </row>
    <row r="308" customFormat="false" ht="15" hidden="false" customHeight="true" outlineLevel="0" collapsed="false">
      <c r="A308" s="43" t="s">
        <v>5723</v>
      </c>
      <c r="B308" s="43" t="s">
        <v>5724</v>
      </c>
      <c r="C308" s="43" t="s">
        <v>5725</v>
      </c>
      <c r="D308" s="43" t="s">
        <v>5726</v>
      </c>
      <c r="E308" s="43" t="s">
        <v>4893</v>
      </c>
      <c r="G308" s="43" t="s">
        <v>4504</v>
      </c>
      <c r="H308" s="43" t="s">
        <v>4350</v>
      </c>
      <c r="I308" s="43" t="s">
        <v>5721</v>
      </c>
      <c r="J308" s="43" t="s">
        <v>5727</v>
      </c>
      <c r="K308" s="0" t="s">
        <v>5728</v>
      </c>
    </row>
    <row r="309" customFormat="false" ht="15" hidden="false" customHeight="true" outlineLevel="0" collapsed="false">
      <c r="A309" s="43" t="s">
        <v>5729</v>
      </c>
      <c r="B309" s="43" t="s">
        <v>5730</v>
      </c>
      <c r="C309" s="43" t="s">
        <v>64</v>
      </c>
      <c r="D309" s="43" t="s">
        <v>5123</v>
      </c>
      <c r="E309" s="43" t="s">
        <v>5123</v>
      </c>
      <c r="F309" s="43" t="s">
        <v>4917</v>
      </c>
      <c r="G309" s="43" t="s">
        <v>4504</v>
      </c>
      <c r="H309" s="43" t="s">
        <v>4385</v>
      </c>
      <c r="I309" s="43" t="s">
        <v>5721</v>
      </c>
      <c r="J309" s="43" t="s">
        <v>5670</v>
      </c>
      <c r="K309" s="0" t="s">
        <v>5731</v>
      </c>
    </row>
    <row r="310" customFormat="false" ht="15" hidden="false" customHeight="true" outlineLevel="0" collapsed="false">
      <c r="A310" s="43" t="s">
        <v>5732</v>
      </c>
      <c r="B310" s="43" t="s">
        <v>5733</v>
      </c>
      <c r="C310" s="43" t="s">
        <v>2037</v>
      </c>
      <c r="D310" s="43" t="s">
        <v>5734</v>
      </c>
      <c r="E310" s="43" t="s">
        <v>5735</v>
      </c>
      <c r="F310" s="43" t="s">
        <v>4564</v>
      </c>
      <c r="G310" s="43" t="s">
        <v>4504</v>
      </c>
      <c r="H310" s="43" t="s">
        <v>4441</v>
      </c>
      <c r="I310" s="43" t="s">
        <v>5721</v>
      </c>
      <c r="J310" s="43" t="s">
        <v>5736</v>
      </c>
      <c r="K310" s="0" t="s">
        <v>5737</v>
      </c>
    </row>
    <row r="311" customFormat="false" ht="15" hidden="false" customHeight="true" outlineLevel="0" collapsed="false">
      <c r="A311" s="43" t="s">
        <v>5738</v>
      </c>
      <c r="B311" s="43" t="s">
        <v>5739</v>
      </c>
      <c r="C311" s="43" t="s">
        <v>365</v>
      </c>
      <c r="D311" s="43" t="s">
        <v>4751</v>
      </c>
      <c r="E311" s="43" t="s">
        <v>4751</v>
      </c>
      <c r="G311" s="43" t="s">
        <v>4504</v>
      </c>
      <c r="H311" s="43" t="s">
        <v>4342</v>
      </c>
      <c r="I311" s="43" t="s">
        <v>5721</v>
      </c>
      <c r="J311" s="43" t="s">
        <v>5740</v>
      </c>
      <c r="K311" s="0" t="s">
        <v>5741</v>
      </c>
    </row>
    <row r="312" customFormat="false" ht="15" hidden="false" customHeight="true" outlineLevel="0" collapsed="false">
      <c r="A312" s="43" t="s">
        <v>5742</v>
      </c>
      <c r="B312" s="43" t="s">
        <v>5743</v>
      </c>
      <c r="C312" s="43" t="s">
        <v>5744</v>
      </c>
      <c r="D312" s="43" t="s">
        <v>5745</v>
      </c>
      <c r="G312" s="43" t="s">
        <v>4504</v>
      </c>
      <c r="H312" s="43" t="s">
        <v>4441</v>
      </c>
      <c r="I312" s="43" t="s">
        <v>5721</v>
      </c>
      <c r="J312" s="43" t="s">
        <v>5746</v>
      </c>
      <c r="K312" s="0" t="s">
        <v>5747</v>
      </c>
    </row>
    <row r="313" customFormat="false" ht="15" hidden="false" customHeight="true" outlineLevel="0" collapsed="false">
      <c r="A313" s="43" t="s">
        <v>5748</v>
      </c>
      <c r="B313" s="43" t="s">
        <v>5749</v>
      </c>
      <c r="C313" s="43" t="s">
        <v>2550</v>
      </c>
      <c r="D313" s="43" t="s">
        <v>5750</v>
      </c>
      <c r="E313" s="43" t="s">
        <v>5751</v>
      </c>
      <c r="F313" s="43" t="s">
        <v>4564</v>
      </c>
      <c r="G313" s="43" t="s">
        <v>4504</v>
      </c>
      <c r="H313" s="43" t="s">
        <v>4347</v>
      </c>
      <c r="I313" s="43" t="s">
        <v>5752</v>
      </c>
      <c r="J313" s="43" t="s">
        <v>5753</v>
      </c>
      <c r="K313" s="0" t="s">
        <v>5754</v>
      </c>
    </row>
    <row r="314" customFormat="false" ht="15" hidden="false" customHeight="true" outlineLevel="0" collapsed="false">
      <c r="A314" s="43" t="s">
        <v>5755</v>
      </c>
      <c r="B314" s="43" t="s">
        <v>5756</v>
      </c>
      <c r="C314" s="43" t="s">
        <v>622</v>
      </c>
      <c r="D314" s="43" t="s">
        <v>4950</v>
      </c>
      <c r="G314" s="43" t="s">
        <v>4504</v>
      </c>
      <c r="H314" s="43" t="s">
        <v>5757</v>
      </c>
      <c r="I314" s="43" t="s">
        <v>5758</v>
      </c>
      <c r="J314" s="43" t="s">
        <v>5670</v>
      </c>
      <c r="K314" s="0" t="s">
        <v>5759</v>
      </c>
    </row>
    <row r="315" customFormat="false" ht="15" hidden="false" customHeight="true" outlineLevel="0" collapsed="false">
      <c r="A315" s="43" t="s">
        <v>5760</v>
      </c>
      <c r="B315" s="43" t="s">
        <v>5761</v>
      </c>
      <c r="C315" s="43" t="s">
        <v>5762</v>
      </c>
      <c r="D315" s="43" t="s">
        <v>5763</v>
      </c>
      <c r="F315" s="43" t="s">
        <v>4519</v>
      </c>
      <c r="G315" s="43" t="s">
        <v>4504</v>
      </c>
      <c r="H315" s="43" t="s">
        <v>4440</v>
      </c>
      <c r="I315" s="43" t="s">
        <v>5764</v>
      </c>
      <c r="J315" s="43" t="s">
        <v>5727</v>
      </c>
      <c r="K315" s="0" t="s">
        <v>5765</v>
      </c>
    </row>
    <row r="316" customFormat="false" ht="15" hidden="false" customHeight="true" outlineLevel="0" collapsed="false">
      <c r="A316" s="43" t="s">
        <v>5766</v>
      </c>
      <c r="B316" s="43" t="s">
        <v>1424</v>
      </c>
      <c r="C316" s="43" t="s">
        <v>4679</v>
      </c>
      <c r="D316" s="43" t="s">
        <v>5767</v>
      </c>
      <c r="E316" s="43" t="s">
        <v>5539</v>
      </c>
      <c r="G316" s="43" t="s">
        <v>4504</v>
      </c>
      <c r="H316" s="43" t="s">
        <v>4394</v>
      </c>
      <c r="I316" s="43" t="s">
        <v>5768</v>
      </c>
      <c r="J316" s="43" t="s">
        <v>5769</v>
      </c>
      <c r="K316" s="0" t="s">
        <v>5770</v>
      </c>
    </row>
    <row r="317" customFormat="false" ht="15" hidden="false" customHeight="true" outlineLevel="0" collapsed="false">
      <c r="A317" s="43" t="s">
        <v>5771</v>
      </c>
      <c r="B317" s="43" t="s">
        <v>5772</v>
      </c>
      <c r="C317" s="43" t="s">
        <v>5773</v>
      </c>
      <c r="D317" s="43" t="s">
        <v>5774</v>
      </c>
      <c r="E317" s="43" t="s">
        <v>5123</v>
      </c>
      <c r="F317" s="43" t="s">
        <v>4564</v>
      </c>
      <c r="G317" s="43" t="s">
        <v>4504</v>
      </c>
      <c r="H317" s="43" t="s">
        <v>4394</v>
      </c>
      <c r="I317" s="43" t="s">
        <v>5775</v>
      </c>
      <c r="J317" s="43" t="s">
        <v>5776</v>
      </c>
      <c r="K317" s="0" t="s">
        <v>5777</v>
      </c>
    </row>
    <row r="318" customFormat="false" ht="15" hidden="false" customHeight="true" outlineLevel="0" collapsed="false">
      <c r="A318" s="43" t="s">
        <v>5778</v>
      </c>
      <c r="B318" s="43" t="s">
        <v>5779</v>
      </c>
      <c r="C318" s="43" t="s">
        <v>395</v>
      </c>
      <c r="D318" s="43" t="s">
        <v>5780</v>
      </c>
      <c r="E318" s="43" t="s">
        <v>5781</v>
      </c>
      <c r="F318" s="43" t="s">
        <v>4564</v>
      </c>
      <c r="G318" s="43" t="s">
        <v>4504</v>
      </c>
      <c r="H318" s="43" t="s">
        <v>4441</v>
      </c>
      <c r="I318" s="43" t="s">
        <v>5782</v>
      </c>
      <c r="J318" s="43" t="s">
        <v>5670</v>
      </c>
      <c r="K318" s="0" t="s">
        <v>5783</v>
      </c>
    </row>
    <row r="319" customFormat="false" ht="15" hidden="false" customHeight="true" outlineLevel="0" collapsed="false">
      <c r="A319" s="43" t="s">
        <v>5784</v>
      </c>
      <c r="B319" s="43" t="s">
        <v>5785</v>
      </c>
      <c r="G319" s="43" t="s">
        <v>4504</v>
      </c>
      <c r="H319" s="43" t="s">
        <v>4441</v>
      </c>
      <c r="I319" s="43" t="s">
        <v>5786</v>
      </c>
      <c r="J319" s="43" t="s">
        <v>5787</v>
      </c>
      <c r="K319" s="0" t="s">
        <v>5788</v>
      </c>
    </row>
    <row r="320" customFormat="false" ht="15" hidden="false" customHeight="true" outlineLevel="0" collapsed="false">
      <c r="A320" s="43" t="s">
        <v>5789</v>
      </c>
      <c r="B320" s="43" t="s">
        <v>5790</v>
      </c>
      <c r="C320" s="43" t="s">
        <v>64</v>
      </c>
      <c r="D320" s="43" t="s">
        <v>4544</v>
      </c>
      <c r="F320" s="43" t="s">
        <v>4917</v>
      </c>
      <c r="G320" s="43" t="s">
        <v>4504</v>
      </c>
      <c r="H320" s="43" t="s">
        <v>4440</v>
      </c>
      <c r="I320" s="43" t="s">
        <v>5791</v>
      </c>
      <c r="J320" s="43" t="s">
        <v>5670</v>
      </c>
      <c r="K320" s="0" t="s">
        <v>5792</v>
      </c>
    </row>
    <row r="321" customFormat="false" ht="15" hidden="false" customHeight="true" outlineLevel="0" collapsed="false">
      <c r="A321" s="43" t="s">
        <v>5793</v>
      </c>
      <c r="B321" s="43" t="s">
        <v>5794</v>
      </c>
      <c r="C321" s="43" t="s">
        <v>5795</v>
      </c>
      <c r="D321" s="43" t="s">
        <v>5796</v>
      </c>
      <c r="E321" s="43" t="s">
        <v>5797</v>
      </c>
      <c r="G321" s="43" t="s">
        <v>4504</v>
      </c>
      <c r="H321" s="43" t="s">
        <v>4385</v>
      </c>
      <c r="I321" s="43" t="s">
        <v>5798</v>
      </c>
      <c r="J321" s="43" t="s">
        <v>5799</v>
      </c>
      <c r="K321" s="0" t="s">
        <v>5800</v>
      </c>
    </row>
    <row r="322" customFormat="false" ht="15" hidden="false" customHeight="true" outlineLevel="0" collapsed="false">
      <c r="A322" s="43" t="s">
        <v>5801</v>
      </c>
      <c r="B322" s="43" t="s">
        <v>5802</v>
      </c>
      <c r="C322" s="43" t="s">
        <v>2010</v>
      </c>
      <c r="D322" s="43" t="s">
        <v>5803</v>
      </c>
      <c r="E322" s="43" t="s">
        <v>5804</v>
      </c>
      <c r="F322" s="43" t="s">
        <v>4697</v>
      </c>
      <c r="G322" s="43" t="s">
        <v>4504</v>
      </c>
      <c r="H322" s="43" t="s">
        <v>4440</v>
      </c>
      <c r="I322" s="43" t="s">
        <v>5805</v>
      </c>
      <c r="J322" s="43" t="s">
        <v>5806</v>
      </c>
      <c r="K322" s="0" t="s">
        <v>461</v>
      </c>
    </row>
    <row r="323" customFormat="false" ht="15" hidden="false" customHeight="true" outlineLevel="0" collapsed="false">
      <c r="A323" s="43" t="s">
        <v>5807</v>
      </c>
      <c r="B323" s="43" t="s">
        <v>5808</v>
      </c>
      <c r="C323" s="43" t="s">
        <v>1006</v>
      </c>
      <c r="D323" s="43" t="s">
        <v>5809</v>
      </c>
      <c r="E323" s="43" t="s">
        <v>5810</v>
      </c>
      <c r="F323" s="43" t="s">
        <v>4564</v>
      </c>
      <c r="G323" s="43" t="s">
        <v>4504</v>
      </c>
      <c r="H323" s="43" t="s">
        <v>4441</v>
      </c>
      <c r="I323" s="43" t="s">
        <v>5811</v>
      </c>
      <c r="J323" s="43" t="s">
        <v>5670</v>
      </c>
      <c r="K323" s="0" t="s">
        <v>5812</v>
      </c>
    </row>
    <row r="324" customFormat="false" ht="15" hidden="false" customHeight="true" outlineLevel="0" collapsed="false">
      <c r="A324" s="43" t="s">
        <v>5813</v>
      </c>
      <c r="B324" s="43" t="s">
        <v>5814</v>
      </c>
      <c r="C324" s="43" t="s">
        <v>3390</v>
      </c>
      <c r="D324" s="43" t="s">
        <v>5815</v>
      </c>
      <c r="E324" s="43" t="s">
        <v>4664</v>
      </c>
      <c r="G324" s="43" t="s">
        <v>4504</v>
      </c>
      <c r="H324" s="43" t="s">
        <v>4463</v>
      </c>
      <c r="I324" s="43" t="s">
        <v>5816</v>
      </c>
      <c r="J324" s="43" t="s">
        <v>5817</v>
      </c>
      <c r="K324" s="0" t="s">
        <v>5818</v>
      </c>
    </row>
    <row r="325" customFormat="false" ht="15" hidden="false" customHeight="true" outlineLevel="0" collapsed="false">
      <c r="A325" s="43" t="s">
        <v>5819</v>
      </c>
      <c r="B325" s="43" t="s">
        <v>5820</v>
      </c>
      <c r="C325" s="43" t="s">
        <v>5821</v>
      </c>
      <c r="D325" s="43" t="s">
        <v>5822</v>
      </c>
      <c r="E325" s="43" t="s">
        <v>5611</v>
      </c>
      <c r="G325" s="43" t="s">
        <v>4504</v>
      </c>
      <c r="H325" s="43" t="s">
        <v>4394</v>
      </c>
      <c r="I325" s="43" t="s">
        <v>5816</v>
      </c>
      <c r="J325" s="43" t="s">
        <v>5727</v>
      </c>
      <c r="K325" s="0" t="s">
        <v>5823</v>
      </c>
    </row>
    <row r="326" customFormat="false" ht="15" hidden="false" customHeight="true" outlineLevel="0" collapsed="false">
      <c r="A326" s="43" t="s">
        <v>5824</v>
      </c>
      <c r="B326" s="43" t="s">
        <v>5825</v>
      </c>
      <c r="C326" s="43" t="s">
        <v>5826</v>
      </c>
      <c r="D326" s="43" t="s">
        <v>5827</v>
      </c>
      <c r="G326" s="43" t="s">
        <v>4504</v>
      </c>
      <c r="H326" s="43" t="s">
        <v>4463</v>
      </c>
      <c r="I326" s="43" t="s">
        <v>5816</v>
      </c>
      <c r="J326" s="43" t="s">
        <v>5828</v>
      </c>
      <c r="K326" s="0" t="s">
        <v>5829</v>
      </c>
    </row>
    <row r="327" customFormat="false" ht="15" hidden="false" customHeight="true" outlineLevel="0" collapsed="false">
      <c r="A327" s="43" t="s">
        <v>5830</v>
      </c>
      <c r="B327" s="43" t="s">
        <v>5831</v>
      </c>
      <c r="C327" s="43" t="s">
        <v>93</v>
      </c>
      <c r="D327" s="43" t="s">
        <v>5832</v>
      </c>
      <c r="E327" s="43" t="s">
        <v>5833</v>
      </c>
      <c r="G327" s="43" t="s">
        <v>4504</v>
      </c>
      <c r="H327" s="43" t="s">
        <v>4350</v>
      </c>
      <c r="I327" s="43" t="s">
        <v>5816</v>
      </c>
      <c r="J327" s="43" t="s">
        <v>5727</v>
      </c>
      <c r="K327" s="0" t="s">
        <v>5834</v>
      </c>
    </row>
    <row r="328" customFormat="false" ht="15" hidden="false" customHeight="true" outlineLevel="0" collapsed="false">
      <c r="A328" s="43" t="s">
        <v>5835</v>
      </c>
      <c r="B328" s="43" t="s">
        <v>5836</v>
      </c>
      <c r="C328" s="43" t="s">
        <v>5837</v>
      </c>
      <c r="D328" s="43" t="s">
        <v>5838</v>
      </c>
      <c r="G328" s="43" t="s">
        <v>4504</v>
      </c>
      <c r="H328" s="43" t="s">
        <v>4394</v>
      </c>
      <c r="I328" s="43" t="s">
        <v>5816</v>
      </c>
      <c r="J328" s="43" t="s">
        <v>5727</v>
      </c>
      <c r="K328" s="0" t="s">
        <v>5839</v>
      </c>
    </row>
    <row r="329" customFormat="false" ht="15" hidden="false" customHeight="true" outlineLevel="0" collapsed="false">
      <c r="A329" s="43" t="s">
        <v>5840</v>
      </c>
      <c r="B329" s="43" t="s">
        <v>5841</v>
      </c>
      <c r="C329" s="43" t="s">
        <v>1144</v>
      </c>
      <c r="D329" s="43" t="s">
        <v>5842</v>
      </c>
      <c r="E329" s="43" t="s">
        <v>5123</v>
      </c>
      <c r="F329" s="43" t="s">
        <v>4697</v>
      </c>
      <c r="G329" s="43" t="s">
        <v>4504</v>
      </c>
      <c r="H329" s="43" t="s">
        <v>4394</v>
      </c>
      <c r="I329" s="43" t="s">
        <v>5843</v>
      </c>
      <c r="J329" s="43" t="s">
        <v>5727</v>
      </c>
      <c r="K329" s="0" t="s">
        <v>5844</v>
      </c>
    </row>
    <row r="330" customFormat="false" ht="15" hidden="false" customHeight="true" outlineLevel="0" collapsed="false">
      <c r="A330" s="43" t="s">
        <v>5845</v>
      </c>
      <c r="B330" s="43" t="s">
        <v>3065</v>
      </c>
      <c r="C330" s="43" t="s">
        <v>1658</v>
      </c>
      <c r="D330" s="43" t="s">
        <v>5846</v>
      </c>
      <c r="E330" s="43" t="s">
        <v>5147</v>
      </c>
      <c r="G330" s="43" t="s">
        <v>4504</v>
      </c>
      <c r="H330" s="43" t="s">
        <v>4440</v>
      </c>
      <c r="I330" s="43" t="s">
        <v>5843</v>
      </c>
      <c r="J330" s="43" t="s">
        <v>5727</v>
      </c>
      <c r="K330" s="0" t="s">
        <v>5847</v>
      </c>
    </row>
    <row r="331" customFormat="false" ht="15" hidden="false" customHeight="true" outlineLevel="0" collapsed="false">
      <c r="A331" s="43" t="s">
        <v>5848</v>
      </c>
      <c r="B331" s="43" t="s">
        <v>5849</v>
      </c>
      <c r="C331" s="43" t="s">
        <v>412</v>
      </c>
      <c r="D331" s="43" t="s">
        <v>5140</v>
      </c>
      <c r="E331" s="43" t="s">
        <v>5140</v>
      </c>
      <c r="G331" s="43" t="s">
        <v>4504</v>
      </c>
      <c r="H331" s="43" t="s">
        <v>5850</v>
      </c>
      <c r="I331" s="43" t="s">
        <v>5851</v>
      </c>
      <c r="J331" s="43" t="s">
        <v>5646</v>
      </c>
      <c r="K331" s="0" t="s">
        <v>5852</v>
      </c>
    </row>
    <row r="332" customFormat="false" ht="15" hidden="false" customHeight="true" outlineLevel="0" collapsed="false">
      <c r="A332" s="43" t="s">
        <v>5853</v>
      </c>
      <c r="B332" s="43" t="s">
        <v>5854</v>
      </c>
      <c r="C332" s="43" t="s">
        <v>5855</v>
      </c>
      <c r="D332" s="43" t="s">
        <v>5856</v>
      </c>
      <c r="E332" s="43" t="s">
        <v>5833</v>
      </c>
      <c r="G332" s="43" t="s">
        <v>4504</v>
      </c>
      <c r="H332" s="43" t="s">
        <v>4463</v>
      </c>
      <c r="I332" s="43" t="s">
        <v>5851</v>
      </c>
      <c r="J332" s="43" t="s">
        <v>5806</v>
      </c>
      <c r="K332" s="0" t="s">
        <v>5857</v>
      </c>
    </row>
    <row r="333" customFormat="false" ht="15" hidden="false" customHeight="true" outlineLevel="0" collapsed="false">
      <c r="A333" s="43" t="s">
        <v>5858</v>
      </c>
      <c r="B333" s="43" t="s">
        <v>5859</v>
      </c>
      <c r="C333" s="43" t="s">
        <v>365</v>
      </c>
      <c r="D333" s="43" t="s">
        <v>5860</v>
      </c>
      <c r="E333" s="43" t="s">
        <v>4766</v>
      </c>
      <c r="F333" s="43" t="s">
        <v>4503</v>
      </c>
      <c r="G333" s="43" t="s">
        <v>4504</v>
      </c>
      <c r="H333" s="43" t="s">
        <v>5861</v>
      </c>
      <c r="I333" s="43" t="s">
        <v>5851</v>
      </c>
      <c r="J333" s="43" t="s">
        <v>5806</v>
      </c>
      <c r="K333" s="0" t="s">
        <v>5862</v>
      </c>
    </row>
    <row r="334" customFormat="false" ht="15" hidden="false" customHeight="true" outlineLevel="0" collapsed="false">
      <c r="A334" s="43" t="s">
        <v>5863</v>
      </c>
      <c r="B334" s="43" t="s">
        <v>1578</v>
      </c>
      <c r="C334" s="43" t="s">
        <v>353</v>
      </c>
      <c r="D334" s="43" t="s">
        <v>4893</v>
      </c>
      <c r="E334" s="43" t="s">
        <v>5539</v>
      </c>
      <c r="G334" s="43" t="s">
        <v>4504</v>
      </c>
      <c r="H334" s="43" t="s">
        <v>5864</v>
      </c>
      <c r="I334" s="43" t="s">
        <v>5851</v>
      </c>
      <c r="J334" s="43" t="s">
        <v>5646</v>
      </c>
      <c r="K334" s="0" t="s">
        <v>5865</v>
      </c>
    </row>
    <row r="335" customFormat="false" ht="15" hidden="false" customHeight="true" outlineLevel="0" collapsed="false">
      <c r="A335" s="43" t="s">
        <v>5866</v>
      </c>
      <c r="B335" s="43" t="s">
        <v>5867</v>
      </c>
      <c r="C335" s="43" t="s">
        <v>2210</v>
      </c>
      <c r="D335" s="43" t="s">
        <v>5868</v>
      </c>
      <c r="E335" s="43" t="s">
        <v>5869</v>
      </c>
      <c r="G335" s="43" t="s">
        <v>4504</v>
      </c>
      <c r="H335" s="43" t="s">
        <v>5870</v>
      </c>
      <c r="I335" s="43" t="s">
        <v>5851</v>
      </c>
      <c r="J335" s="43" t="s">
        <v>5806</v>
      </c>
      <c r="K335" s="0" t="s">
        <v>5871</v>
      </c>
    </row>
    <row r="336" customFormat="false" ht="15" hidden="false" customHeight="true" outlineLevel="0" collapsed="false">
      <c r="A336" s="43" t="s">
        <v>5872</v>
      </c>
      <c r="B336" s="43" t="s">
        <v>5873</v>
      </c>
      <c r="C336" s="43" t="s">
        <v>3749</v>
      </c>
      <c r="D336" s="43" t="s">
        <v>5874</v>
      </c>
      <c r="E336" s="43" t="s">
        <v>5875</v>
      </c>
      <c r="G336" s="43" t="s">
        <v>4504</v>
      </c>
      <c r="H336" s="43" t="s">
        <v>5850</v>
      </c>
      <c r="I336" s="43" t="s">
        <v>5851</v>
      </c>
      <c r="J336" s="43" t="s">
        <v>5646</v>
      </c>
      <c r="K336" s="0" t="s">
        <v>5876</v>
      </c>
    </row>
    <row r="337" customFormat="false" ht="15" hidden="false" customHeight="true" outlineLevel="0" collapsed="false">
      <c r="A337" s="43" t="s">
        <v>5877</v>
      </c>
      <c r="B337" s="43" t="s">
        <v>5878</v>
      </c>
      <c r="C337" s="43" t="s">
        <v>412</v>
      </c>
      <c r="D337" s="43" t="s">
        <v>5140</v>
      </c>
      <c r="E337" s="43" t="s">
        <v>5140</v>
      </c>
      <c r="G337" s="43" t="s">
        <v>4504</v>
      </c>
      <c r="H337" s="43" t="s">
        <v>5879</v>
      </c>
      <c r="I337" s="43" t="s">
        <v>5851</v>
      </c>
      <c r="J337" s="43" t="s">
        <v>5806</v>
      </c>
      <c r="K337" s="0" t="s">
        <v>5880</v>
      </c>
    </row>
    <row r="338" customFormat="false" ht="15" hidden="false" customHeight="true" outlineLevel="0" collapsed="false">
      <c r="A338" s="43" t="s">
        <v>5881</v>
      </c>
      <c r="B338" s="43" t="s">
        <v>4020</v>
      </c>
      <c r="C338" s="43" t="s">
        <v>194</v>
      </c>
      <c r="D338" s="43" t="s">
        <v>5324</v>
      </c>
      <c r="E338" s="43" t="s">
        <v>1158</v>
      </c>
      <c r="G338" s="43" t="s">
        <v>4504</v>
      </c>
      <c r="H338" s="43" t="s">
        <v>5850</v>
      </c>
      <c r="I338" s="43" t="s">
        <v>5851</v>
      </c>
      <c r="J338" s="43" t="s">
        <v>5882</v>
      </c>
      <c r="K338" s="0" t="s">
        <v>5883</v>
      </c>
    </row>
    <row r="339" customFormat="false" ht="15" hidden="false" customHeight="true" outlineLevel="0" collapsed="false">
      <c r="A339" s="43" t="s">
        <v>5884</v>
      </c>
      <c r="B339" s="43" t="s">
        <v>5885</v>
      </c>
      <c r="C339" s="43" t="s">
        <v>985</v>
      </c>
      <c r="D339" s="43" t="s">
        <v>5886</v>
      </c>
      <c r="E339" s="43" t="s">
        <v>5887</v>
      </c>
      <c r="G339" s="43" t="s">
        <v>4504</v>
      </c>
      <c r="H339" s="43" t="s">
        <v>4440</v>
      </c>
      <c r="I339" s="43" t="s">
        <v>5851</v>
      </c>
      <c r="J339" s="43" t="s">
        <v>5888</v>
      </c>
      <c r="K339" s="0" t="s">
        <v>5889</v>
      </c>
    </row>
    <row r="340" customFormat="false" ht="15" hidden="false" customHeight="true" outlineLevel="0" collapsed="false">
      <c r="A340" s="43" t="s">
        <v>5890</v>
      </c>
      <c r="B340" s="43" t="s">
        <v>5891</v>
      </c>
      <c r="C340" s="43" t="s">
        <v>64</v>
      </c>
      <c r="D340" s="43" t="s">
        <v>4544</v>
      </c>
      <c r="E340" s="43" t="s">
        <v>5892</v>
      </c>
      <c r="G340" s="43" t="s">
        <v>4504</v>
      </c>
      <c r="H340" s="43" t="s">
        <v>4350</v>
      </c>
      <c r="I340" s="43" t="s">
        <v>5851</v>
      </c>
      <c r="J340" s="43" t="s">
        <v>5806</v>
      </c>
      <c r="K340" s="0" t="s">
        <v>5893</v>
      </c>
    </row>
    <row r="341" customFormat="false" ht="15" hidden="false" customHeight="true" outlineLevel="0" collapsed="false">
      <c r="A341" s="43" t="s">
        <v>5894</v>
      </c>
      <c r="B341" s="43" t="s">
        <v>2140</v>
      </c>
      <c r="C341" s="43" t="s">
        <v>93</v>
      </c>
      <c r="D341" s="43" t="s">
        <v>5895</v>
      </c>
      <c r="E341" s="43" t="s">
        <v>4945</v>
      </c>
      <c r="F341" s="43" t="s">
        <v>4564</v>
      </c>
      <c r="G341" s="43" t="s">
        <v>4504</v>
      </c>
      <c r="H341" s="43" t="s">
        <v>5896</v>
      </c>
      <c r="I341" s="43" t="s">
        <v>5851</v>
      </c>
      <c r="J341" s="43" t="s">
        <v>5806</v>
      </c>
      <c r="K341" s="0" t="s">
        <v>5897</v>
      </c>
    </row>
    <row r="342" customFormat="false" ht="15" hidden="false" customHeight="true" outlineLevel="0" collapsed="false">
      <c r="A342" s="43" t="s">
        <v>5898</v>
      </c>
      <c r="B342" s="43" t="s">
        <v>5642</v>
      </c>
      <c r="C342" s="43" t="s">
        <v>5899</v>
      </c>
      <c r="D342" s="43" t="s">
        <v>5900</v>
      </c>
      <c r="E342" s="43" t="s">
        <v>5901</v>
      </c>
      <c r="F342" s="43" t="s">
        <v>4564</v>
      </c>
      <c r="G342" s="43" t="s">
        <v>4504</v>
      </c>
      <c r="H342" s="43" t="s">
        <v>4463</v>
      </c>
      <c r="I342" s="43" t="s">
        <v>5851</v>
      </c>
      <c r="J342" s="43" t="s">
        <v>5806</v>
      </c>
      <c r="K342" s="0" t="s">
        <v>5902</v>
      </c>
    </row>
    <row r="343" customFormat="false" ht="15" hidden="false" customHeight="true" outlineLevel="0" collapsed="false">
      <c r="A343" s="43" t="s">
        <v>5903</v>
      </c>
      <c r="B343" s="43" t="s">
        <v>5904</v>
      </c>
      <c r="C343" s="43" t="s">
        <v>5905</v>
      </c>
      <c r="D343" s="43" t="s">
        <v>5906</v>
      </c>
      <c r="E343" s="43" t="s">
        <v>5907</v>
      </c>
      <c r="G343" s="43" t="s">
        <v>4504</v>
      </c>
      <c r="H343" s="43" t="s">
        <v>5908</v>
      </c>
      <c r="I343" s="43" t="s">
        <v>5909</v>
      </c>
      <c r="J343" s="43" t="s">
        <v>5817</v>
      </c>
      <c r="K343" s="0" t="s">
        <v>5910</v>
      </c>
    </row>
    <row r="344" customFormat="false" ht="15" hidden="false" customHeight="true" outlineLevel="0" collapsed="false">
      <c r="A344" s="43" t="s">
        <v>5911</v>
      </c>
      <c r="B344" s="43" t="s">
        <v>5912</v>
      </c>
      <c r="C344" s="43" t="s">
        <v>627</v>
      </c>
      <c r="D344" s="43" t="s">
        <v>5913</v>
      </c>
      <c r="E344" s="43" t="s">
        <v>5914</v>
      </c>
      <c r="G344" s="43" t="s">
        <v>4504</v>
      </c>
      <c r="H344" s="43" t="s">
        <v>5908</v>
      </c>
      <c r="I344" s="43" t="s">
        <v>5909</v>
      </c>
      <c r="J344" s="43" t="s">
        <v>5817</v>
      </c>
      <c r="K344" s="0" t="s">
        <v>5915</v>
      </c>
    </row>
    <row r="345" customFormat="false" ht="15" hidden="false" customHeight="true" outlineLevel="0" collapsed="false">
      <c r="A345" s="43" t="s">
        <v>5916</v>
      </c>
      <c r="B345" s="43" t="s">
        <v>5917</v>
      </c>
      <c r="C345" s="43" t="s">
        <v>985</v>
      </c>
      <c r="D345" s="43" t="s">
        <v>5918</v>
      </c>
      <c r="E345" s="43" t="s">
        <v>5123</v>
      </c>
      <c r="G345" s="43" t="s">
        <v>4504</v>
      </c>
      <c r="H345" s="43" t="s">
        <v>5919</v>
      </c>
      <c r="I345" s="43" t="s">
        <v>5909</v>
      </c>
      <c r="J345" s="43" t="s">
        <v>5817</v>
      </c>
      <c r="K345" s="0" t="s">
        <v>5920</v>
      </c>
    </row>
    <row r="346" customFormat="false" ht="15" hidden="false" customHeight="true" outlineLevel="0" collapsed="false">
      <c r="A346" s="43" t="s">
        <v>5921</v>
      </c>
      <c r="B346" s="43" t="s">
        <v>5922</v>
      </c>
      <c r="C346" s="43" t="s">
        <v>93</v>
      </c>
      <c r="D346" s="43" t="s">
        <v>5923</v>
      </c>
      <c r="F346" s="43" t="s">
        <v>4564</v>
      </c>
      <c r="G346" s="43" t="s">
        <v>4504</v>
      </c>
      <c r="H346" s="43" t="s">
        <v>5908</v>
      </c>
      <c r="I346" s="43" t="s">
        <v>5909</v>
      </c>
      <c r="J346" s="43" t="s">
        <v>5646</v>
      </c>
      <c r="K346" s="0" t="s">
        <v>5924</v>
      </c>
    </row>
    <row r="347" customFormat="false" ht="15" hidden="false" customHeight="true" outlineLevel="0" collapsed="false">
      <c r="A347" s="43" t="s">
        <v>5925</v>
      </c>
      <c r="B347" s="43" t="s">
        <v>5926</v>
      </c>
      <c r="C347" s="43" t="s">
        <v>5927</v>
      </c>
      <c r="D347" s="43" t="s">
        <v>5928</v>
      </c>
      <c r="E347" s="43" t="s">
        <v>5929</v>
      </c>
      <c r="F347" s="43" t="s">
        <v>4533</v>
      </c>
      <c r="G347" s="43" t="s">
        <v>4504</v>
      </c>
      <c r="H347" s="43" t="s">
        <v>4441</v>
      </c>
      <c r="I347" s="43" t="s">
        <v>5909</v>
      </c>
      <c r="J347" s="43" t="s">
        <v>5817</v>
      </c>
      <c r="K347" s="0" t="s">
        <v>5930</v>
      </c>
    </row>
    <row r="348" customFormat="false" ht="15" hidden="false" customHeight="true" outlineLevel="0" collapsed="false">
      <c r="A348" s="43" t="s">
        <v>5931</v>
      </c>
      <c r="B348" s="43" t="s">
        <v>2205</v>
      </c>
      <c r="C348" s="43" t="s">
        <v>2804</v>
      </c>
      <c r="D348" s="43" t="s">
        <v>5932</v>
      </c>
      <c r="E348" s="43" t="s">
        <v>5053</v>
      </c>
      <c r="G348" s="43" t="s">
        <v>4504</v>
      </c>
      <c r="H348" s="43" t="s">
        <v>4441</v>
      </c>
      <c r="I348" s="43" t="s">
        <v>5933</v>
      </c>
      <c r="J348" s="43" t="s">
        <v>5934</v>
      </c>
      <c r="K348" s="0" t="s">
        <v>5935</v>
      </c>
    </row>
    <row r="349" customFormat="false" ht="15" hidden="false" customHeight="true" outlineLevel="0" collapsed="false">
      <c r="A349" s="43" t="s">
        <v>5936</v>
      </c>
      <c r="B349" s="43" t="s">
        <v>5937</v>
      </c>
      <c r="C349" s="43" t="s">
        <v>1152</v>
      </c>
      <c r="D349" s="43" t="s">
        <v>5938</v>
      </c>
      <c r="G349" s="43" t="s">
        <v>4504</v>
      </c>
      <c r="H349" s="43" t="s">
        <v>5919</v>
      </c>
      <c r="I349" s="43" t="s">
        <v>5939</v>
      </c>
      <c r="J349" s="43" t="s">
        <v>5940</v>
      </c>
      <c r="K349" s="0" t="s">
        <v>5941</v>
      </c>
    </row>
    <row r="350" customFormat="false" ht="15" hidden="false" customHeight="true" outlineLevel="0" collapsed="false">
      <c r="A350" s="43" t="s">
        <v>5942</v>
      </c>
      <c r="B350" s="43" t="s">
        <v>5943</v>
      </c>
      <c r="C350" s="43" t="s">
        <v>265</v>
      </c>
      <c r="D350" s="43" t="s">
        <v>5944</v>
      </c>
      <c r="E350" s="43" t="s">
        <v>5539</v>
      </c>
      <c r="G350" s="43" t="s">
        <v>4504</v>
      </c>
      <c r="H350" s="43" t="s">
        <v>5908</v>
      </c>
      <c r="I350" s="43" t="s">
        <v>5945</v>
      </c>
      <c r="J350" s="43" t="s">
        <v>5817</v>
      </c>
      <c r="K350" s="0" t="s">
        <v>5946</v>
      </c>
    </row>
    <row r="351" customFormat="false" ht="15" hidden="false" customHeight="true" outlineLevel="0" collapsed="false">
      <c r="A351" s="43" t="s">
        <v>5947</v>
      </c>
      <c r="B351" s="43" t="s">
        <v>5948</v>
      </c>
      <c r="C351" s="43" t="s">
        <v>1152</v>
      </c>
      <c r="D351" s="43" t="s">
        <v>5949</v>
      </c>
      <c r="G351" s="43" t="s">
        <v>4504</v>
      </c>
      <c r="H351" s="43" t="s">
        <v>5093</v>
      </c>
      <c r="I351" s="43" t="s">
        <v>5950</v>
      </c>
      <c r="J351" s="43" t="s">
        <v>5646</v>
      </c>
      <c r="K351" s="0" t="s">
        <v>5951</v>
      </c>
    </row>
    <row r="352" customFormat="false" ht="15" hidden="false" customHeight="true" outlineLevel="0" collapsed="false">
      <c r="A352" s="43" t="s">
        <v>5952</v>
      </c>
      <c r="B352" s="43" t="s">
        <v>5953</v>
      </c>
      <c r="C352" s="43" t="s">
        <v>5773</v>
      </c>
      <c r="D352" s="43" t="s">
        <v>5954</v>
      </c>
      <c r="E352" s="43" t="s">
        <v>5123</v>
      </c>
      <c r="F352" s="43" t="s">
        <v>4917</v>
      </c>
      <c r="G352" s="43" t="s">
        <v>4504</v>
      </c>
      <c r="H352" s="43" t="s">
        <v>5908</v>
      </c>
      <c r="I352" s="43" t="s">
        <v>5955</v>
      </c>
      <c r="J352" s="43" t="s">
        <v>5646</v>
      </c>
      <c r="K352" s="0" t="s">
        <v>5956</v>
      </c>
    </row>
    <row r="353" customFormat="false" ht="15" hidden="false" customHeight="true" outlineLevel="0" collapsed="false">
      <c r="A353" s="43" t="s">
        <v>5957</v>
      </c>
      <c r="B353" s="43" t="s">
        <v>5958</v>
      </c>
      <c r="C353" s="43" t="s">
        <v>64</v>
      </c>
      <c r="D353" s="43" t="s">
        <v>5959</v>
      </c>
      <c r="E353" s="43" t="s">
        <v>5959</v>
      </c>
      <c r="F353" s="43" t="s">
        <v>5960</v>
      </c>
      <c r="G353" s="43" t="s">
        <v>4504</v>
      </c>
      <c r="H353" s="43" t="s">
        <v>5919</v>
      </c>
      <c r="I353" s="43" t="s">
        <v>5961</v>
      </c>
      <c r="J353" s="43" t="s">
        <v>5646</v>
      </c>
      <c r="K353" s="0" t="s">
        <v>5962</v>
      </c>
    </row>
    <row r="354" customFormat="false" ht="15" hidden="false" customHeight="true" outlineLevel="0" collapsed="false">
      <c r="A354" s="43" t="s">
        <v>5963</v>
      </c>
      <c r="B354" s="43" t="s">
        <v>5964</v>
      </c>
      <c r="C354" s="43" t="s">
        <v>2193</v>
      </c>
      <c r="D354" s="43" t="s">
        <v>5965</v>
      </c>
      <c r="E354" s="43" t="s">
        <v>5966</v>
      </c>
      <c r="G354" s="43" t="s">
        <v>4504</v>
      </c>
      <c r="H354" s="43" t="s">
        <v>5919</v>
      </c>
      <c r="I354" s="43" t="s">
        <v>5882</v>
      </c>
      <c r="J354" s="43" t="s">
        <v>5646</v>
      </c>
      <c r="K354" s="0" t="s">
        <v>5967</v>
      </c>
    </row>
    <row r="355" customFormat="false" ht="15" hidden="false" customHeight="true" outlineLevel="0" collapsed="false">
      <c r="A355" s="43" t="s">
        <v>5968</v>
      </c>
      <c r="B355" s="43" t="s">
        <v>2192</v>
      </c>
      <c r="C355" s="43" t="s">
        <v>5969</v>
      </c>
      <c r="D355" s="43" t="s">
        <v>5970</v>
      </c>
      <c r="E355" s="43" t="s">
        <v>5971</v>
      </c>
      <c r="G355" s="43" t="s">
        <v>4504</v>
      </c>
      <c r="H355" s="43" t="s">
        <v>5908</v>
      </c>
      <c r="I355" s="43" t="s">
        <v>5882</v>
      </c>
      <c r="J355" s="43" t="s">
        <v>5972</v>
      </c>
      <c r="K355" s="0" t="s">
        <v>5973</v>
      </c>
    </row>
    <row r="356" customFormat="false" ht="15" hidden="false" customHeight="true" outlineLevel="0" collapsed="false">
      <c r="A356" s="43" t="s">
        <v>5974</v>
      </c>
      <c r="B356" s="43" t="s">
        <v>5975</v>
      </c>
      <c r="C356" s="43" t="s">
        <v>5976</v>
      </c>
      <c r="D356" s="43" t="s">
        <v>5977</v>
      </c>
      <c r="E356" s="43" t="s">
        <v>4854</v>
      </c>
      <c r="G356" s="43" t="s">
        <v>4504</v>
      </c>
      <c r="H356" s="43" t="s">
        <v>5978</v>
      </c>
      <c r="I356" s="43" t="s">
        <v>5882</v>
      </c>
      <c r="J356" s="43" t="s">
        <v>5646</v>
      </c>
      <c r="K356" s="0" t="s">
        <v>5979</v>
      </c>
    </row>
    <row r="357" customFormat="false" ht="15" hidden="false" customHeight="true" outlineLevel="0" collapsed="false">
      <c r="A357" s="43" t="s">
        <v>5980</v>
      </c>
      <c r="B357" s="43" t="s">
        <v>5981</v>
      </c>
      <c r="C357" s="43" t="s">
        <v>5982</v>
      </c>
      <c r="D357" s="43" t="s">
        <v>5983</v>
      </c>
      <c r="E357" s="43" t="s">
        <v>5459</v>
      </c>
      <c r="G357" s="43" t="s">
        <v>4504</v>
      </c>
      <c r="H357" s="43" t="s">
        <v>5908</v>
      </c>
      <c r="I357" s="43" t="s">
        <v>5882</v>
      </c>
      <c r="J357" s="43" t="s">
        <v>5984</v>
      </c>
      <c r="K357" s="0" t="s">
        <v>5985</v>
      </c>
    </row>
    <row r="358" customFormat="false" ht="15" hidden="false" customHeight="true" outlineLevel="0" collapsed="false">
      <c r="A358" s="43" t="s">
        <v>5986</v>
      </c>
      <c r="B358" s="43" t="s">
        <v>5987</v>
      </c>
      <c r="C358" s="43" t="s">
        <v>5988</v>
      </c>
      <c r="D358" s="43" t="s">
        <v>5989</v>
      </c>
      <c r="E358" s="43" t="s">
        <v>5147</v>
      </c>
      <c r="G358" s="43" t="s">
        <v>4504</v>
      </c>
      <c r="H358" s="43" t="s">
        <v>5908</v>
      </c>
      <c r="I358" s="43" t="s">
        <v>5882</v>
      </c>
      <c r="J358" s="43" t="s">
        <v>5646</v>
      </c>
      <c r="K358" s="0" t="s">
        <v>5990</v>
      </c>
    </row>
    <row r="359" customFormat="false" ht="15" hidden="false" customHeight="true" outlineLevel="0" collapsed="false">
      <c r="A359" s="43" t="s">
        <v>5991</v>
      </c>
      <c r="B359" s="43" t="s">
        <v>2248</v>
      </c>
      <c r="C359" s="43" t="s">
        <v>1550</v>
      </c>
      <c r="D359" s="43" t="s">
        <v>4518</v>
      </c>
      <c r="E359" s="43" t="s">
        <v>5992</v>
      </c>
      <c r="G359" s="43" t="s">
        <v>4504</v>
      </c>
      <c r="H359" s="43" t="s">
        <v>4347</v>
      </c>
      <c r="I359" s="43" t="s">
        <v>5882</v>
      </c>
      <c r="J359" s="43" t="s">
        <v>5993</v>
      </c>
      <c r="K359" s="0" t="s">
        <v>5994</v>
      </c>
    </row>
    <row r="360" customFormat="false" ht="15" hidden="false" customHeight="true" outlineLevel="0" collapsed="false">
      <c r="A360" s="43" t="s">
        <v>5995</v>
      </c>
      <c r="B360" s="43" t="s">
        <v>5996</v>
      </c>
      <c r="C360" s="43" t="s">
        <v>5997</v>
      </c>
      <c r="D360" s="43" t="s">
        <v>5998</v>
      </c>
      <c r="G360" s="43" t="s">
        <v>4504</v>
      </c>
      <c r="H360" s="43" t="s">
        <v>4441</v>
      </c>
      <c r="I360" s="43" t="s">
        <v>5999</v>
      </c>
      <c r="J360" s="43" t="s">
        <v>5646</v>
      </c>
      <c r="K360" s="0" t="s">
        <v>6000</v>
      </c>
    </row>
    <row r="361" customFormat="false" ht="15" hidden="false" customHeight="true" outlineLevel="0" collapsed="false">
      <c r="A361" s="43" t="s">
        <v>6001</v>
      </c>
      <c r="B361" s="43" t="s">
        <v>6002</v>
      </c>
      <c r="C361" s="43" t="s">
        <v>6003</v>
      </c>
      <c r="D361" s="43" t="s">
        <v>6004</v>
      </c>
      <c r="E361" s="43" t="s">
        <v>5992</v>
      </c>
      <c r="F361" s="43" t="s">
        <v>4503</v>
      </c>
      <c r="G361" s="43" t="s">
        <v>4504</v>
      </c>
      <c r="H361" s="43" t="s">
        <v>5908</v>
      </c>
      <c r="I361" s="43" t="s">
        <v>6005</v>
      </c>
      <c r="J361" s="43" t="s">
        <v>5646</v>
      </c>
      <c r="K361" s="0" t="s">
        <v>6006</v>
      </c>
    </row>
    <row r="362" customFormat="false" ht="15" hidden="false" customHeight="true" outlineLevel="0" collapsed="false">
      <c r="A362" s="43" t="s">
        <v>6007</v>
      </c>
      <c r="B362" s="43" t="s">
        <v>6008</v>
      </c>
      <c r="C362" s="43" t="s">
        <v>6009</v>
      </c>
      <c r="D362" s="43" t="s">
        <v>6010</v>
      </c>
      <c r="E362" s="43" t="s">
        <v>6011</v>
      </c>
      <c r="G362" s="43" t="s">
        <v>4504</v>
      </c>
      <c r="H362" s="43" t="s">
        <v>5908</v>
      </c>
      <c r="I362" s="43" t="s">
        <v>6012</v>
      </c>
      <c r="J362" s="43" t="s">
        <v>5646</v>
      </c>
      <c r="K362" s="0" t="s">
        <v>6013</v>
      </c>
    </row>
    <row r="363" customFormat="false" ht="15" hidden="false" customHeight="true" outlineLevel="0" collapsed="false">
      <c r="A363" s="43" t="s">
        <v>6014</v>
      </c>
      <c r="B363" s="43" t="s">
        <v>6015</v>
      </c>
      <c r="C363" s="43" t="s">
        <v>199</v>
      </c>
      <c r="D363" s="43" t="s">
        <v>5366</v>
      </c>
      <c r="E363" s="43" t="s">
        <v>5992</v>
      </c>
      <c r="G363" s="43" t="s">
        <v>4504</v>
      </c>
      <c r="H363" s="43" t="s">
        <v>5978</v>
      </c>
      <c r="I363" s="43" t="s">
        <v>6012</v>
      </c>
      <c r="J363" s="43" t="s">
        <v>6016</v>
      </c>
      <c r="K363" s="0" t="s">
        <v>6017</v>
      </c>
    </row>
    <row r="364" customFormat="false" ht="15" hidden="false" customHeight="true" outlineLevel="0" collapsed="false">
      <c r="A364" s="43" t="s">
        <v>6018</v>
      </c>
      <c r="B364" s="43" t="s">
        <v>6019</v>
      </c>
      <c r="C364" s="43" t="s">
        <v>6020</v>
      </c>
      <c r="D364" s="43" t="s">
        <v>6021</v>
      </c>
      <c r="E364" s="43" t="s">
        <v>5611</v>
      </c>
      <c r="G364" s="43" t="s">
        <v>4504</v>
      </c>
      <c r="H364" s="43" t="s">
        <v>5908</v>
      </c>
      <c r="I364" s="43" t="s">
        <v>6022</v>
      </c>
      <c r="J364" s="43" t="s">
        <v>5646</v>
      </c>
      <c r="K364" s="0" t="s">
        <v>6023</v>
      </c>
    </row>
    <row r="365" customFormat="false" ht="15" hidden="false" customHeight="true" outlineLevel="0" collapsed="false">
      <c r="A365" s="43" t="s">
        <v>6024</v>
      </c>
      <c r="B365" s="43" t="s">
        <v>6025</v>
      </c>
      <c r="C365" s="43" t="s">
        <v>6026</v>
      </c>
      <c r="D365" s="43" t="s">
        <v>6027</v>
      </c>
      <c r="F365" s="43" t="s">
        <v>6028</v>
      </c>
      <c r="G365" s="43" t="s">
        <v>4504</v>
      </c>
      <c r="H365" s="43" t="s">
        <v>4527</v>
      </c>
      <c r="I365" s="43" t="s">
        <v>4578</v>
      </c>
      <c r="J365" s="43" t="s">
        <v>6029</v>
      </c>
      <c r="K365" s="0" t="str">
        <f aca="false">VLOOKUP(A365,[1]details!A$1:D$1048576,4,0)</f>
        <v>06-07-1743</v>
      </c>
    </row>
    <row r="366" customFormat="false" ht="15" hidden="false" customHeight="true" outlineLevel="0" collapsed="false">
      <c r="A366" s="43" t="s">
        <v>6030</v>
      </c>
      <c r="B366" s="43" t="s">
        <v>6031</v>
      </c>
      <c r="C366" s="43" t="s">
        <v>155</v>
      </c>
      <c r="D366" s="43" t="s">
        <v>6032</v>
      </c>
      <c r="F366" s="43" t="s">
        <v>4533</v>
      </c>
      <c r="G366" s="43" t="s">
        <v>4504</v>
      </c>
      <c r="H366" s="43" t="s">
        <v>4527</v>
      </c>
      <c r="I366" s="43" t="s">
        <v>4578</v>
      </c>
      <c r="J366" s="43" t="s">
        <v>6033</v>
      </c>
      <c r="K366" s="0" t="str">
        <f aca="false">VLOOKUP(A366,[1]details!A$1:D$1048576,4,0)</f>
        <v>08-09-1751</v>
      </c>
    </row>
    <row r="367" customFormat="false" ht="15" hidden="false" customHeight="true" outlineLevel="0" collapsed="false">
      <c r="A367" s="43" t="s">
        <v>6034</v>
      </c>
      <c r="B367" s="43" t="s">
        <v>6035</v>
      </c>
      <c r="C367" s="43" t="s">
        <v>6036</v>
      </c>
      <c r="D367" s="43" t="s">
        <v>6037</v>
      </c>
      <c r="F367" s="43" t="s">
        <v>4752</v>
      </c>
      <c r="G367" s="43" t="s">
        <v>4504</v>
      </c>
      <c r="H367" s="43" t="s">
        <v>4527</v>
      </c>
      <c r="I367" s="43" t="s">
        <v>4578</v>
      </c>
      <c r="J367" s="43" t="s">
        <v>6038</v>
      </c>
      <c r="K367" s="0" t="str">
        <f aca="false">VLOOKUP(A367,[1]details!A$1:D$1048576,4,0)</f>
        <v>10-08-1755</v>
      </c>
    </row>
    <row r="368" customFormat="false" ht="15" hidden="false" customHeight="true" outlineLevel="0" collapsed="false">
      <c r="A368" s="43" t="s">
        <v>6039</v>
      </c>
      <c r="B368" s="43" t="s">
        <v>6040</v>
      </c>
      <c r="C368" s="43" t="s">
        <v>81</v>
      </c>
      <c r="D368" s="43" t="s">
        <v>6041</v>
      </c>
      <c r="F368" s="43" t="s">
        <v>4564</v>
      </c>
      <c r="G368" s="43" t="s">
        <v>4504</v>
      </c>
      <c r="H368" s="43" t="s">
        <v>4527</v>
      </c>
      <c r="I368" s="43" t="s">
        <v>4578</v>
      </c>
      <c r="J368" s="43" t="s">
        <v>6042</v>
      </c>
      <c r="K368" s="0" t="str">
        <f aca="false">VLOOKUP(A368,[1]details!A$1:D$1048576,4,0)</f>
        <v>01-01-1740</v>
      </c>
    </row>
    <row r="369" customFormat="false" ht="15" hidden="false" customHeight="true" outlineLevel="0" collapsed="false">
      <c r="A369" s="43" t="s">
        <v>6043</v>
      </c>
      <c r="B369" s="43" t="s">
        <v>6044</v>
      </c>
      <c r="C369" s="43" t="s">
        <v>64</v>
      </c>
      <c r="D369" s="43" t="s">
        <v>5206</v>
      </c>
      <c r="F369" s="43" t="s">
        <v>6045</v>
      </c>
      <c r="G369" s="43" t="s">
        <v>4504</v>
      </c>
      <c r="H369" s="43" t="s">
        <v>4527</v>
      </c>
      <c r="I369" s="43" t="s">
        <v>4578</v>
      </c>
      <c r="J369" s="43" t="s">
        <v>6046</v>
      </c>
      <c r="K369" s="0" t="str">
        <f aca="false">VLOOKUP(A369,[1]details!A$1:D$1048576,4,0)</f>
        <v>27-04-1772</v>
      </c>
    </row>
    <row r="370" customFormat="false" ht="15" hidden="false" customHeight="true" outlineLevel="0" collapsed="false">
      <c r="A370" s="43" t="s">
        <v>6047</v>
      </c>
      <c r="B370" s="43" t="s">
        <v>6048</v>
      </c>
      <c r="C370" s="43" t="s">
        <v>6049</v>
      </c>
      <c r="D370" s="43" t="s">
        <v>6050</v>
      </c>
      <c r="F370" s="43" t="s">
        <v>4752</v>
      </c>
      <c r="G370" s="43" t="s">
        <v>4504</v>
      </c>
      <c r="H370" s="43" t="s">
        <v>4527</v>
      </c>
      <c r="I370" s="43" t="s">
        <v>4578</v>
      </c>
      <c r="J370" s="43" t="s">
        <v>6051</v>
      </c>
      <c r="K370" s="0" t="str">
        <f aca="false">VLOOKUP(A370,[1]details!A$1:D$1048576,4,0)</f>
        <v>06-04-1749</v>
      </c>
    </row>
    <row r="371" customFormat="false" ht="15" hidden="false" customHeight="true" outlineLevel="0" collapsed="false">
      <c r="A371" s="43" t="s">
        <v>6052</v>
      </c>
      <c r="B371" s="43" t="s">
        <v>6053</v>
      </c>
      <c r="C371" s="43" t="s">
        <v>6054</v>
      </c>
      <c r="D371" s="43" t="s">
        <v>6055</v>
      </c>
      <c r="F371" s="43" t="s">
        <v>4519</v>
      </c>
      <c r="G371" s="43" t="s">
        <v>4504</v>
      </c>
      <c r="H371" s="43" t="s">
        <v>4527</v>
      </c>
      <c r="I371" s="43" t="s">
        <v>4578</v>
      </c>
      <c r="J371" s="43" t="s">
        <v>6056</v>
      </c>
      <c r="K371" s="0" t="str">
        <f aca="false">VLOOKUP(A371,[1]details!A$1:D$1048576,4,0)</f>
        <v>21-07-1751</v>
      </c>
    </row>
    <row r="372" customFormat="false" ht="15" hidden="false" customHeight="true" outlineLevel="0" collapsed="false">
      <c r="A372" s="43" t="s">
        <v>6057</v>
      </c>
      <c r="B372" s="43" t="s">
        <v>6058</v>
      </c>
      <c r="C372" s="43" t="s">
        <v>281</v>
      </c>
      <c r="D372" s="43" t="s">
        <v>6059</v>
      </c>
      <c r="G372" s="43" t="s">
        <v>4504</v>
      </c>
      <c r="H372" s="43" t="s">
        <v>4527</v>
      </c>
      <c r="I372" s="43" t="s">
        <v>4578</v>
      </c>
      <c r="J372" s="43" t="s">
        <v>6060</v>
      </c>
      <c r="K372" s="0" t="str">
        <f aca="false">VLOOKUP(A372,[1]details!A$1:D$1048576,4,0)</f>
        <v>11-12-1750</v>
      </c>
    </row>
    <row r="373" customFormat="false" ht="15" hidden="false" customHeight="true" outlineLevel="0" collapsed="false">
      <c r="A373" s="43" t="s">
        <v>6061</v>
      </c>
      <c r="B373" s="43" t="s">
        <v>6062</v>
      </c>
      <c r="C373" s="43" t="s">
        <v>938</v>
      </c>
      <c r="D373" s="43" t="s">
        <v>6063</v>
      </c>
      <c r="F373" s="43" t="s">
        <v>4533</v>
      </c>
      <c r="G373" s="43" t="s">
        <v>4504</v>
      </c>
      <c r="H373" s="43" t="s">
        <v>4527</v>
      </c>
      <c r="I373" s="43" t="s">
        <v>4578</v>
      </c>
      <c r="J373" s="43" t="s">
        <v>6064</v>
      </c>
      <c r="K373" s="0" t="str">
        <f aca="false">VLOOKUP(A373,[1]details!A$1:D$1048576,4,0)</f>
        <v>00-12-1760</v>
      </c>
    </row>
    <row r="374" customFormat="false" ht="15" hidden="false" customHeight="true" outlineLevel="0" collapsed="false">
      <c r="A374" s="43" t="s">
        <v>6065</v>
      </c>
      <c r="B374" s="43" t="s">
        <v>6066</v>
      </c>
      <c r="C374" s="43" t="s">
        <v>6067</v>
      </c>
      <c r="D374" s="43" t="s">
        <v>6068</v>
      </c>
      <c r="F374" s="43" t="s">
        <v>4752</v>
      </c>
      <c r="G374" s="43" t="s">
        <v>4504</v>
      </c>
      <c r="H374" s="43" t="s">
        <v>4527</v>
      </c>
      <c r="I374" s="43" t="s">
        <v>4578</v>
      </c>
      <c r="J374" s="43" t="s">
        <v>4658</v>
      </c>
      <c r="K374" s="0" t="str">
        <f aca="false">VLOOKUP(A374,[1]details!A$1:D$1048576,4,0)</f>
        <v>28-02-1761</v>
      </c>
    </row>
    <row r="375" customFormat="false" ht="15" hidden="false" customHeight="true" outlineLevel="0" collapsed="false">
      <c r="A375" s="43" t="s">
        <v>6069</v>
      </c>
      <c r="B375" s="43" t="s">
        <v>6070</v>
      </c>
      <c r="C375" s="43" t="s">
        <v>64</v>
      </c>
      <c r="D375" s="43" t="s">
        <v>1333</v>
      </c>
      <c r="F375" s="43" t="s">
        <v>4503</v>
      </c>
      <c r="G375" s="43" t="s">
        <v>4504</v>
      </c>
      <c r="H375" s="43" t="s">
        <v>4527</v>
      </c>
      <c r="I375" s="43" t="s">
        <v>4578</v>
      </c>
      <c r="J375" s="43" t="s">
        <v>6071</v>
      </c>
      <c r="K375" s="0" t="str">
        <f aca="false">VLOOKUP(A375,[1]details!A$1:D$1048576,4,0)</f>
        <v>12-12-1763</v>
      </c>
    </row>
    <row r="376" customFormat="false" ht="15" hidden="false" customHeight="true" outlineLevel="0" collapsed="false">
      <c r="A376" s="43" t="s">
        <v>6072</v>
      </c>
      <c r="B376" s="43" t="s">
        <v>6073</v>
      </c>
      <c r="C376" s="43" t="s">
        <v>6074</v>
      </c>
      <c r="D376" s="43" t="s">
        <v>6075</v>
      </c>
      <c r="F376" s="43" t="s">
        <v>6076</v>
      </c>
      <c r="G376" s="43" t="s">
        <v>4504</v>
      </c>
      <c r="H376" s="43" t="s">
        <v>4527</v>
      </c>
      <c r="I376" s="43" t="s">
        <v>4578</v>
      </c>
      <c r="J376" s="43" t="s">
        <v>6077</v>
      </c>
      <c r="K376" s="0" t="str">
        <f aca="false">VLOOKUP(A376,[1]details!A$1:D$1048576,4,0)</f>
        <v>09-04-1754</v>
      </c>
    </row>
    <row r="377" customFormat="false" ht="15" hidden="false" customHeight="true" outlineLevel="0" collapsed="false">
      <c r="A377" s="43" t="s">
        <v>6078</v>
      </c>
      <c r="B377" s="43" t="s">
        <v>6079</v>
      </c>
      <c r="C377" s="43" t="s">
        <v>6080</v>
      </c>
      <c r="D377" s="43" t="s">
        <v>6081</v>
      </c>
      <c r="F377" s="43" t="s">
        <v>6082</v>
      </c>
      <c r="G377" s="43" t="s">
        <v>4504</v>
      </c>
      <c r="H377" s="43" t="s">
        <v>4527</v>
      </c>
      <c r="I377" s="43" t="s">
        <v>4578</v>
      </c>
      <c r="J377" s="43" t="s">
        <v>6083</v>
      </c>
      <c r="K377" s="0" t="str">
        <f aca="false">VLOOKUP(A377,[1]details!A$1:D$1048576,4,0)</f>
        <v>15-10-1759</v>
      </c>
    </row>
    <row r="378" customFormat="false" ht="15" hidden="false" customHeight="true" outlineLevel="0" collapsed="false">
      <c r="A378" s="43" t="s">
        <v>6084</v>
      </c>
      <c r="B378" s="43" t="s">
        <v>1013</v>
      </c>
      <c r="C378" s="43" t="s">
        <v>281</v>
      </c>
      <c r="D378" s="43" t="s">
        <v>6085</v>
      </c>
      <c r="F378" s="43" t="s">
        <v>4585</v>
      </c>
      <c r="G378" s="43" t="s">
        <v>4504</v>
      </c>
      <c r="H378" s="43" t="s">
        <v>4527</v>
      </c>
      <c r="I378" s="43" t="s">
        <v>4578</v>
      </c>
      <c r="J378" s="43" t="s">
        <v>6086</v>
      </c>
      <c r="K378" s="0" t="str">
        <f aca="false">VLOOKUP(A378,[1]details!A$1:D$1048576,4,0)</f>
        <v>03-01-1751</v>
      </c>
    </row>
    <row r="379" customFormat="false" ht="15" hidden="false" customHeight="true" outlineLevel="0" collapsed="false">
      <c r="A379" s="43" t="s">
        <v>6087</v>
      </c>
      <c r="B379" s="43" t="s">
        <v>6088</v>
      </c>
      <c r="C379" s="43" t="s">
        <v>6089</v>
      </c>
      <c r="D379" s="43" t="s">
        <v>6090</v>
      </c>
      <c r="F379" s="43" t="s">
        <v>4614</v>
      </c>
      <c r="G379" s="43" t="s">
        <v>4504</v>
      </c>
      <c r="H379" s="43" t="s">
        <v>4527</v>
      </c>
      <c r="I379" s="43" t="s">
        <v>4578</v>
      </c>
      <c r="J379" s="43" t="s">
        <v>6091</v>
      </c>
      <c r="K379" s="0" t="str">
        <f aca="false">VLOOKUP(A379,[1]details!A$1:D$1048576,4,0)</f>
        <v>21-08-1757</v>
      </c>
    </row>
    <row r="380" customFormat="false" ht="15" hidden="false" customHeight="true" outlineLevel="0" collapsed="false">
      <c r="A380" s="43" t="s">
        <v>6092</v>
      </c>
      <c r="B380" s="43" t="s">
        <v>6093</v>
      </c>
      <c r="C380" s="43" t="s">
        <v>6094</v>
      </c>
      <c r="D380" s="43" t="s">
        <v>6095</v>
      </c>
      <c r="F380" s="43" t="s">
        <v>6096</v>
      </c>
      <c r="G380" s="43" t="s">
        <v>4504</v>
      </c>
      <c r="H380" s="43" t="s">
        <v>4527</v>
      </c>
      <c r="I380" s="43" t="s">
        <v>4578</v>
      </c>
      <c r="J380" s="43" t="s">
        <v>6097</v>
      </c>
      <c r="K380" s="0" t="str">
        <f aca="false">VLOOKUP(A380,[1]details!A$1:D$1048576,4,0)</f>
        <v>09-08-1760</v>
      </c>
    </row>
    <row r="381" customFormat="false" ht="15" hidden="false" customHeight="true" outlineLevel="0" collapsed="false">
      <c r="A381" s="43" t="s">
        <v>6098</v>
      </c>
      <c r="B381" s="43" t="s">
        <v>3834</v>
      </c>
      <c r="C381" s="43" t="s">
        <v>353</v>
      </c>
      <c r="D381" s="43" t="s">
        <v>6099</v>
      </c>
      <c r="F381" s="43" t="s">
        <v>4503</v>
      </c>
      <c r="G381" s="43" t="s">
        <v>4504</v>
      </c>
      <c r="H381" s="43" t="s">
        <v>4527</v>
      </c>
      <c r="I381" s="43" t="s">
        <v>4578</v>
      </c>
      <c r="J381" s="43" t="s">
        <v>6100</v>
      </c>
      <c r="K381" s="0" t="str">
        <f aca="false">VLOOKUP(A381,[1]details!A$1:D$1048576,4,0)</f>
        <v>08-02-1753</v>
      </c>
    </row>
    <row r="382" customFormat="false" ht="15" hidden="false" customHeight="true" outlineLevel="0" collapsed="false">
      <c r="A382" s="43" t="s">
        <v>6101</v>
      </c>
      <c r="B382" s="43" t="s">
        <v>6102</v>
      </c>
      <c r="C382" s="43" t="s">
        <v>1347</v>
      </c>
      <c r="D382" s="43" t="s">
        <v>6103</v>
      </c>
      <c r="F382" s="43" t="s">
        <v>4650</v>
      </c>
      <c r="G382" s="43" t="s">
        <v>4504</v>
      </c>
      <c r="H382" s="43" t="s">
        <v>4527</v>
      </c>
      <c r="I382" s="43" t="s">
        <v>4578</v>
      </c>
      <c r="J382" s="43" t="s">
        <v>6104</v>
      </c>
      <c r="K382" s="0" t="str">
        <f aca="false">VLOOKUP(A382,[1]details!A$1:D$1048576,4,0)</f>
        <v>28-05-1746</v>
      </c>
    </row>
    <row r="383" customFormat="false" ht="15" hidden="false" customHeight="true" outlineLevel="0" collapsed="false">
      <c r="A383" s="43" t="s">
        <v>6105</v>
      </c>
      <c r="B383" s="43" t="s">
        <v>6106</v>
      </c>
      <c r="C383" s="43" t="s">
        <v>6107</v>
      </c>
      <c r="D383" s="43" t="s">
        <v>6108</v>
      </c>
      <c r="F383" s="43" t="s">
        <v>4519</v>
      </c>
      <c r="G383" s="43" t="s">
        <v>4504</v>
      </c>
      <c r="H383" s="43" t="s">
        <v>4527</v>
      </c>
      <c r="I383" s="43" t="s">
        <v>4578</v>
      </c>
      <c r="J383" s="43" t="s">
        <v>6109</v>
      </c>
      <c r="K383" s="0" t="str">
        <f aca="false">VLOOKUP(A383,[1]details!A$1:D$1048576,4,0)</f>
        <v>18-02-1754</v>
      </c>
    </row>
    <row r="384" customFormat="false" ht="15" hidden="false" customHeight="true" outlineLevel="0" collapsed="false">
      <c r="A384" s="43" t="s">
        <v>6110</v>
      </c>
      <c r="B384" s="43" t="s">
        <v>6111</v>
      </c>
      <c r="C384" s="43" t="s">
        <v>6112</v>
      </c>
      <c r="D384" s="43" t="s">
        <v>6113</v>
      </c>
      <c r="F384" s="43" t="s">
        <v>4752</v>
      </c>
      <c r="G384" s="43" t="s">
        <v>4504</v>
      </c>
      <c r="H384" s="43" t="s">
        <v>4527</v>
      </c>
      <c r="I384" s="43" t="s">
        <v>4578</v>
      </c>
      <c r="J384" s="43" t="s">
        <v>6114</v>
      </c>
      <c r="K384" s="0" t="str">
        <f aca="false">VLOOKUP(A384,[1]details!A$1:D$1048576,4,0)</f>
        <v>06-07-1756</v>
      </c>
    </row>
    <row r="385" customFormat="false" ht="15" hidden="false" customHeight="true" outlineLevel="0" collapsed="false">
      <c r="A385" s="43" t="s">
        <v>6115</v>
      </c>
      <c r="B385" s="43" t="s">
        <v>6116</v>
      </c>
      <c r="C385" s="43" t="s">
        <v>6117</v>
      </c>
      <c r="D385" s="43" t="s">
        <v>6118</v>
      </c>
      <c r="F385" s="43" t="s">
        <v>4519</v>
      </c>
      <c r="G385" s="43" t="s">
        <v>4504</v>
      </c>
      <c r="H385" s="43" t="s">
        <v>4527</v>
      </c>
      <c r="I385" s="43" t="s">
        <v>4578</v>
      </c>
      <c r="J385" s="43" t="s">
        <v>6119</v>
      </c>
      <c r="K385" s="0" t="str">
        <f aca="false">VLOOKUP(A385,[1]details!A$1:D$1048576,4,0)</f>
        <v>06-01-1765</v>
      </c>
    </row>
    <row r="386" customFormat="false" ht="15" hidden="false" customHeight="true" outlineLevel="0" collapsed="false">
      <c r="A386" s="43" t="s">
        <v>6120</v>
      </c>
      <c r="B386" s="43" t="s">
        <v>6121</v>
      </c>
      <c r="C386" s="43" t="s">
        <v>6122</v>
      </c>
      <c r="D386" s="43" t="s">
        <v>6123</v>
      </c>
      <c r="F386" s="43" t="s">
        <v>6096</v>
      </c>
      <c r="G386" s="43" t="s">
        <v>4504</v>
      </c>
      <c r="H386" s="43" t="s">
        <v>4527</v>
      </c>
      <c r="I386" s="43" t="s">
        <v>4578</v>
      </c>
      <c r="J386" s="43" t="s">
        <v>6114</v>
      </c>
      <c r="K386" s="0" t="str">
        <f aca="false">VLOOKUP(A386,[1]details!A$1:D$1048576,4,0)</f>
        <v>29-05-1764</v>
      </c>
    </row>
    <row r="387" customFormat="false" ht="15" hidden="false" customHeight="true" outlineLevel="0" collapsed="false">
      <c r="A387" s="43" t="s">
        <v>6124</v>
      </c>
      <c r="B387" s="43" t="s">
        <v>6125</v>
      </c>
      <c r="D387" s="43" t="s">
        <v>6126</v>
      </c>
      <c r="F387" s="43" t="s">
        <v>6127</v>
      </c>
      <c r="G387" s="43" t="s">
        <v>4504</v>
      </c>
      <c r="H387" s="43" t="s">
        <v>4527</v>
      </c>
      <c r="I387" s="43" t="s">
        <v>4578</v>
      </c>
      <c r="J387" s="43" t="s">
        <v>6128</v>
      </c>
      <c r="K387" s="0" t="str">
        <f aca="false">VLOOKUP(A387,[1]details!A$1:D$1048576,4,0)</f>
        <v>24-11-1746</v>
      </c>
    </row>
    <row r="388" customFormat="false" ht="15" hidden="false" customHeight="true" outlineLevel="0" collapsed="false">
      <c r="A388" s="43" t="s">
        <v>6129</v>
      </c>
      <c r="B388" s="43" t="s">
        <v>6130</v>
      </c>
      <c r="C388" s="43" t="s">
        <v>434</v>
      </c>
      <c r="D388" s="43" t="s">
        <v>6131</v>
      </c>
      <c r="F388" s="43" t="s">
        <v>4533</v>
      </c>
      <c r="G388" s="43" t="s">
        <v>4504</v>
      </c>
      <c r="H388" s="43" t="s">
        <v>4527</v>
      </c>
      <c r="I388" s="43" t="s">
        <v>4578</v>
      </c>
      <c r="J388" s="43" t="s">
        <v>6132</v>
      </c>
      <c r="K388" s="0" t="str">
        <f aca="false">VLOOKUP(A388,[1]details!A$1:D$1048576,4,0)</f>
        <v>15-12-1745</v>
      </c>
    </row>
    <row r="389" customFormat="false" ht="15" hidden="false" customHeight="true" outlineLevel="0" collapsed="false">
      <c r="A389" s="43" t="s">
        <v>6133</v>
      </c>
      <c r="B389" s="43" t="s">
        <v>6134</v>
      </c>
      <c r="C389" s="43" t="s">
        <v>6135</v>
      </c>
      <c r="D389" s="43" t="s">
        <v>6136</v>
      </c>
      <c r="F389" s="43" t="s">
        <v>6137</v>
      </c>
      <c r="G389" s="43" t="s">
        <v>4504</v>
      </c>
      <c r="H389" s="43" t="s">
        <v>4527</v>
      </c>
      <c r="I389" s="43" t="s">
        <v>4578</v>
      </c>
      <c r="J389" s="43" t="s">
        <v>6114</v>
      </c>
      <c r="K389" s="0" t="str">
        <f aca="false">VLOOKUP(A389,[1]details!A$1:D$1048576,4,0)</f>
        <v>24-05-1748</v>
      </c>
    </row>
    <row r="390" customFormat="false" ht="15" hidden="false" customHeight="true" outlineLevel="0" collapsed="false">
      <c r="A390" s="43" t="s">
        <v>6138</v>
      </c>
      <c r="B390" s="43" t="s">
        <v>6139</v>
      </c>
      <c r="C390" s="43" t="s">
        <v>6140</v>
      </c>
      <c r="D390" s="43" t="s">
        <v>6141</v>
      </c>
      <c r="F390" s="43" t="s">
        <v>4752</v>
      </c>
      <c r="G390" s="43" t="s">
        <v>4504</v>
      </c>
      <c r="H390" s="43" t="s">
        <v>4527</v>
      </c>
      <c r="I390" s="43" t="s">
        <v>4578</v>
      </c>
      <c r="J390" s="43" t="s">
        <v>6114</v>
      </c>
      <c r="K390" s="0" t="str">
        <f aca="false">VLOOKUP(A390,[1]details!A$1:D$1048576,4,0)</f>
        <v>12-02-1776</v>
      </c>
    </row>
    <row r="391" customFormat="false" ht="15" hidden="false" customHeight="true" outlineLevel="0" collapsed="false">
      <c r="A391" s="43" t="s">
        <v>6142</v>
      </c>
      <c r="B391" s="43" t="s">
        <v>2222</v>
      </c>
      <c r="C391" s="43" t="s">
        <v>2233</v>
      </c>
      <c r="D391" s="43" t="s">
        <v>5126</v>
      </c>
      <c r="G391" s="43" t="s">
        <v>4504</v>
      </c>
      <c r="H391" s="43" t="s">
        <v>6143</v>
      </c>
      <c r="I391" s="43" t="s">
        <v>4578</v>
      </c>
      <c r="J391" s="43" t="s">
        <v>6144</v>
      </c>
      <c r="K391" s="0" t="str">
        <f aca="false">VLOOKUP(A391,[1]details!A$1:D$1048576,4,0)</f>
        <v>31-10-1761</v>
      </c>
    </row>
    <row r="392" customFormat="false" ht="15" hidden="false" customHeight="true" outlineLevel="0" collapsed="false">
      <c r="A392" s="43" t="s">
        <v>6145</v>
      </c>
      <c r="B392" s="43" t="s">
        <v>6146</v>
      </c>
      <c r="C392" s="43" t="s">
        <v>822</v>
      </c>
      <c r="D392" s="43" t="s">
        <v>4794</v>
      </c>
      <c r="F392" s="43" t="s">
        <v>4533</v>
      </c>
      <c r="G392" s="43" t="s">
        <v>4504</v>
      </c>
      <c r="H392" s="43" t="s">
        <v>4527</v>
      </c>
      <c r="I392" s="43" t="s">
        <v>4578</v>
      </c>
      <c r="J392" s="43" t="s">
        <v>6147</v>
      </c>
      <c r="K392" s="0" t="str">
        <f aca="false">VLOOKUP(A392,[1]details!A$1:D$1048576,4,0)</f>
        <v>26-12-1750</v>
      </c>
    </row>
    <row r="393" customFormat="false" ht="15" hidden="false" customHeight="true" outlineLevel="0" collapsed="false">
      <c r="A393" s="43" t="s">
        <v>6148</v>
      </c>
      <c r="B393" s="43" t="s">
        <v>6149</v>
      </c>
      <c r="C393" s="43" t="s">
        <v>6150</v>
      </c>
      <c r="D393" s="43" t="s">
        <v>6151</v>
      </c>
      <c r="F393" s="43" t="s">
        <v>4752</v>
      </c>
      <c r="G393" s="43" t="s">
        <v>4504</v>
      </c>
      <c r="H393" s="43" t="s">
        <v>4527</v>
      </c>
      <c r="I393" s="43" t="s">
        <v>4578</v>
      </c>
      <c r="J393" s="43" t="s">
        <v>6152</v>
      </c>
      <c r="K393" s="0" t="str">
        <f aca="false">VLOOKUP(A393,[1]details!A$1:D$1048576,4,0)</f>
        <v>02-04-1760</v>
      </c>
    </row>
    <row r="394" customFormat="false" ht="15" hidden="false" customHeight="true" outlineLevel="0" collapsed="false">
      <c r="A394" s="43" t="s">
        <v>6153</v>
      </c>
      <c r="B394" s="43" t="s">
        <v>6154</v>
      </c>
      <c r="C394" s="43" t="s">
        <v>4939</v>
      </c>
      <c r="D394" s="43" t="s">
        <v>6155</v>
      </c>
      <c r="F394" s="43" t="s">
        <v>4519</v>
      </c>
      <c r="G394" s="43" t="s">
        <v>4504</v>
      </c>
      <c r="H394" s="43" t="s">
        <v>4527</v>
      </c>
      <c r="I394" s="43" t="s">
        <v>4578</v>
      </c>
      <c r="J394" s="43" t="s">
        <v>6114</v>
      </c>
      <c r="K394" s="0" t="str">
        <f aca="false">VLOOKUP(A394,[1]details!A$1:D$1048576,4,0)</f>
        <v>05-06-1763</v>
      </c>
    </row>
    <row r="395" customFormat="false" ht="15" hidden="false" customHeight="true" outlineLevel="0" collapsed="false">
      <c r="A395" s="43" t="s">
        <v>6156</v>
      </c>
      <c r="B395" s="43" t="s">
        <v>6157</v>
      </c>
      <c r="C395" s="43" t="s">
        <v>6158</v>
      </c>
      <c r="D395" s="43" t="s">
        <v>6159</v>
      </c>
      <c r="E395" s="43" t="s">
        <v>4866</v>
      </c>
      <c r="F395" s="43" t="s">
        <v>4752</v>
      </c>
      <c r="G395" s="43" t="s">
        <v>4504</v>
      </c>
      <c r="H395" s="43" t="s">
        <v>4527</v>
      </c>
      <c r="I395" s="43" t="s">
        <v>4578</v>
      </c>
      <c r="J395" s="43" t="s">
        <v>6083</v>
      </c>
      <c r="K395" s="0" t="str">
        <f aca="false">VLOOKUP(A395,[1]details!A$1:D$1048576,4,0)</f>
        <v>27-04-1758</v>
      </c>
    </row>
    <row r="396" customFormat="false" ht="15" hidden="false" customHeight="true" outlineLevel="0" collapsed="false">
      <c r="A396" s="43" t="s">
        <v>6160</v>
      </c>
      <c r="B396" s="43" t="s">
        <v>6161</v>
      </c>
      <c r="C396" s="43" t="s">
        <v>6162</v>
      </c>
      <c r="D396" s="43" t="s">
        <v>6163</v>
      </c>
      <c r="F396" s="43" t="s">
        <v>6096</v>
      </c>
      <c r="G396" s="43" t="s">
        <v>4504</v>
      </c>
      <c r="H396" s="43" t="s">
        <v>6143</v>
      </c>
      <c r="I396" s="43" t="s">
        <v>4578</v>
      </c>
      <c r="J396" s="43" t="s">
        <v>6114</v>
      </c>
      <c r="K396" s="0" t="str">
        <f aca="false">VLOOKUP(A396,[1]details!A$1:D$1048576,4,0)</f>
        <v>06-03-1762</v>
      </c>
    </row>
    <row r="397" customFormat="false" ht="15" hidden="false" customHeight="true" outlineLevel="0" collapsed="false">
      <c r="A397" s="43" t="s">
        <v>6164</v>
      </c>
      <c r="B397" s="43" t="s">
        <v>6165</v>
      </c>
      <c r="C397" s="43" t="s">
        <v>1237</v>
      </c>
      <c r="D397" s="43" t="s">
        <v>6166</v>
      </c>
      <c r="F397" s="43" t="s">
        <v>4533</v>
      </c>
      <c r="G397" s="43" t="s">
        <v>4504</v>
      </c>
      <c r="H397" s="43" t="s">
        <v>4527</v>
      </c>
      <c r="I397" s="43" t="s">
        <v>4578</v>
      </c>
      <c r="J397" s="43" t="s">
        <v>6167</v>
      </c>
      <c r="K397" s="0" t="str">
        <f aca="false">VLOOKUP(A397,[1]details!A$1:D$1048576,4,0)</f>
        <v>02-02-1743</v>
      </c>
    </row>
    <row r="398" customFormat="false" ht="15" hidden="false" customHeight="true" outlineLevel="0" collapsed="false">
      <c r="A398" s="43" t="s">
        <v>6168</v>
      </c>
      <c r="B398" s="43" t="s">
        <v>6169</v>
      </c>
      <c r="C398" s="43" t="s">
        <v>993</v>
      </c>
      <c r="D398" s="43" t="s">
        <v>5084</v>
      </c>
      <c r="G398" s="43" t="s">
        <v>4504</v>
      </c>
      <c r="H398" s="43" t="s">
        <v>4527</v>
      </c>
      <c r="I398" s="43" t="s">
        <v>4578</v>
      </c>
      <c r="J398" s="43" t="s">
        <v>4586</v>
      </c>
      <c r="K398" s="0" t="str">
        <f aca="false">VLOOKUP(A398,[1]details!A$1:D$1048576,4,0)</f>
        <v>21-08-1744</v>
      </c>
    </row>
    <row r="399" customFormat="false" ht="15" hidden="false" customHeight="true" outlineLevel="0" collapsed="false">
      <c r="A399" s="43" t="s">
        <v>6170</v>
      </c>
      <c r="B399" s="43" t="s">
        <v>52</v>
      </c>
      <c r="C399" s="43" t="s">
        <v>6171</v>
      </c>
      <c r="D399" s="43" t="s">
        <v>6172</v>
      </c>
      <c r="G399" s="43" t="s">
        <v>4504</v>
      </c>
      <c r="H399" s="43" t="s">
        <v>4527</v>
      </c>
      <c r="I399" s="43" t="s">
        <v>4578</v>
      </c>
      <c r="J399" s="43" t="s">
        <v>6173</v>
      </c>
      <c r="K399" s="0" t="str">
        <f aca="false">VLOOKUP(A399,[1]details!A$1:D$1048576,4,0)</f>
        <v>03-02-1752</v>
      </c>
    </row>
    <row r="400" customFormat="false" ht="15" hidden="false" customHeight="true" outlineLevel="0" collapsed="false">
      <c r="A400" s="43" t="s">
        <v>6174</v>
      </c>
      <c r="B400" s="43" t="s">
        <v>6175</v>
      </c>
      <c r="C400" s="43" t="s">
        <v>3721</v>
      </c>
      <c r="D400" s="43" t="s">
        <v>6176</v>
      </c>
      <c r="F400" s="43" t="s">
        <v>4533</v>
      </c>
      <c r="G400" s="43" t="s">
        <v>4504</v>
      </c>
      <c r="H400" s="43" t="s">
        <v>4527</v>
      </c>
      <c r="I400" s="43" t="s">
        <v>6177</v>
      </c>
      <c r="J400" s="43" t="s">
        <v>6178</v>
      </c>
      <c r="K400" s="0" t="str">
        <f aca="false">VLOOKUP(A400,[1]details!A$1:D$1048576,4,0)</f>
        <v>30-09-1764</v>
      </c>
    </row>
    <row r="401" customFormat="false" ht="15" hidden="false" customHeight="true" outlineLevel="0" collapsed="false">
      <c r="A401" s="43" t="s">
        <v>6179</v>
      </c>
      <c r="B401" s="43" t="s">
        <v>6180</v>
      </c>
      <c r="C401" s="43" t="s">
        <v>993</v>
      </c>
      <c r="D401" s="43" t="s">
        <v>5084</v>
      </c>
      <c r="G401" s="43" t="s">
        <v>4504</v>
      </c>
      <c r="H401" s="43" t="s">
        <v>4606</v>
      </c>
      <c r="I401" s="43" t="s">
        <v>6181</v>
      </c>
      <c r="J401" s="43" t="s">
        <v>6182</v>
      </c>
      <c r="K401" s="0" t="str">
        <f aca="false">VLOOKUP(A401,[1]details!A$1:D$1048576,4,0)</f>
        <v>27-11-1754</v>
      </c>
    </row>
    <row r="402" customFormat="false" ht="15" hidden="false" customHeight="true" outlineLevel="0" collapsed="false">
      <c r="A402" s="43" t="s">
        <v>6183</v>
      </c>
      <c r="B402" s="43" t="s">
        <v>6184</v>
      </c>
      <c r="C402" s="43" t="s">
        <v>6185</v>
      </c>
      <c r="D402" s="43" t="s">
        <v>6186</v>
      </c>
      <c r="F402" s="43" t="s">
        <v>4564</v>
      </c>
      <c r="G402" s="43" t="s">
        <v>4504</v>
      </c>
      <c r="H402" s="43" t="s">
        <v>4527</v>
      </c>
      <c r="I402" s="43" t="s">
        <v>6187</v>
      </c>
      <c r="J402" s="43" t="s">
        <v>6188</v>
      </c>
      <c r="K402" s="0" t="str">
        <f aca="false">VLOOKUP(A402,[1]details!A$1:D$1048576,4,0)</f>
        <v>02-09-1736</v>
      </c>
    </row>
    <row r="403" customFormat="false" ht="15" hidden="false" customHeight="true" outlineLevel="0" collapsed="false">
      <c r="A403" s="43" t="s">
        <v>6189</v>
      </c>
      <c r="B403" s="43" t="s">
        <v>6190</v>
      </c>
      <c r="C403" s="43" t="s">
        <v>2424</v>
      </c>
      <c r="D403" s="43" t="s">
        <v>6191</v>
      </c>
      <c r="F403" s="43" t="s">
        <v>4519</v>
      </c>
      <c r="G403" s="43" t="s">
        <v>4504</v>
      </c>
      <c r="H403" s="43" t="s">
        <v>4527</v>
      </c>
      <c r="I403" s="43" t="s">
        <v>6187</v>
      </c>
      <c r="J403" s="43" t="s">
        <v>6192</v>
      </c>
      <c r="K403" s="0" t="str">
        <f aca="false">VLOOKUP(A403,[1]details!A$1:D$1048576,4,0)</f>
        <v>14-10-1753</v>
      </c>
    </row>
    <row r="404" customFormat="false" ht="15" hidden="false" customHeight="true" outlineLevel="0" collapsed="false">
      <c r="A404" s="43" t="s">
        <v>6193</v>
      </c>
      <c r="B404" s="43" t="s">
        <v>3897</v>
      </c>
      <c r="C404" s="43" t="s">
        <v>194</v>
      </c>
      <c r="D404" s="43" t="s">
        <v>5324</v>
      </c>
      <c r="E404" s="43" t="s">
        <v>1158</v>
      </c>
      <c r="F404" s="43" t="s">
        <v>4564</v>
      </c>
      <c r="G404" s="43" t="s">
        <v>4504</v>
      </c>
      <c r="H404" s="43" t="s">
        <v>4527</v>
      </c>
      <c r="I404" s="43" t="s">
        <v>6194</v>
      </c>
      <c r="J404" s="43" t="s">
        <v>6195</v>
      </c>
      <c r="K404" s="0" t="str">
        <f aca="false">VLOOKUP(A404,[1]details!A$1:D$1048576,4,0)</f>
        <v>20-10-1751</v>
      </c>
    </row>
    <row r="405" customFormat="false" ht="15" hidden="false" customHeight="true" outlineLevel="0" collapsed="false">
      <c r="A405" s="43" t="s">
        <v>6196</v>
      </c>
      <c r="B405" s="43" t="s">
        <v>6197</v>
      </c>
      <c r="C405" s="43" t="s">
        <v>956</v>
      </c>
      <c r="D405" s="43" t="s">
        <v>6198</v>
      </c>
      <c r="F405" s="43" t="s">
        <v>4533</v>
      </c>
      <c r="G405" s="43" t="s">
        <v>4504</v>
      </c>
      <c r="H405" s="43" t="s">
        <v>4527</v>
      </c>
      <c r="I405" s="43" t="s">
        <v>6199</v>
      </c>
      <c r="J405" s="43" t="s">
        <v>6200</v>
      </c>
      <c r="K405" s="0" t="str">
        <f aca="false">VLOOKUP(A405,[1]details!A$1:D$1048576,4,0)</f>
        <v>12-02-1748</v>
      </c>
    </row>
    <row r="406" customFormat="false" ht="15" hidden="false" customHeight="true" outlineLevel="0" collapsed="false">
      <c r="A406" s="43" t="s">
        <v>6201</v>
      </c>
      <c r="B406" s="43" t="s">
        <v>6202</v>
      </c>
      <c r="C406" s="43" t="s">
        <v>6203</v>
      </c>
      <c r="D406" s="43" t="s">
        <v>6204</v>
      </c>
      <c r="F406" s="43" t="s">
        <v>4533</v>
      </c>
      <c r="G406" s="43" t="s">
        <v>4504</v>
      </c>
      <c r="H406" s="43" t="s">
        <v>4527</v>
      </c>
      <c r="I406" s="43" t="s">
        <v>6199</v>
      </c>
      <c r="J406" s="43" t="s">
        <v>6205</v>
      </c>
      <c r="K406" s="0" t="str">
        <f aca="false">VLOOKUP(A406,[1]details!A$1:D$1048576,4,0)</f>
        <v>23-12-1755</v>
      </c>
    </row>
    <row r="407" customFormat="false" ht="15" hidden="false" customHeight="true" outlineLevel="0" collapsed="false">
      <c r="A407" s="43" t="s">
        <v>6206</v>
      </c>
      <c r="B407" s="43" t="s">
        <v>6207</v>
      </c>
      <c r="C407" s="43" t="s">
        <v>6208</v>
      </c>
      <c r="D407" s="43" t="s">
        <v>6209</v>
      </c>
      <c r="F407" s="43" t="s">
        <v>4519</v>
      </c>
      <c r="G407" s="43" t="s">
        <v>4504</v>
      </c>
      <c r="H407" s="43" t="s">
        <v>4527</v>
      </c>
      <c r="I407" s="43" t="s">
        <v>6199</v>
      </c>
      <c r="J407" s="43" t="s">
        <v>6210</v>
      </c>
      <c r="K407" s="0" t="str">
        <f aca="false">VLOOKUP(A407,[1]details!A$1:D$1048576,4,0)</f>
        <v>10-12-1757</v>
      </c>
    </row>
    <row r="408" customFormat="false" ht="15" hidden="false" customHeight="true" outlineLevel="0" collapsed="false">
      <c r="A408" s="43" t="s">
        <v>6211</v>
      </c>
      <c r="B408" s="43" t="s">
        <v>2663</v>
      </c>
      <c r="C408" s="43" t="s">
        <v>721</v>
      </c>
      <c r="D408" s="43" t="s">
        <v>5685</v>
      </c>
      <c r="F408" s="43" t="s">
        <v>4633</v>
      </c>
      <c r="G408" s="43" t="s">
        <v>4504</v>
      </c>
      <c r="H408" s="43" t="s">
        <v>4527</v>
      </c>
      <c r="I408" s="43" t="s">
        <v>6199</v>
      </c>
      <c r="J408" s="43" t="s">
        <v>4698</v>
      </c>
      <c r="K408" s="0" t="str">
        <f aca="false">VLOOKUP(A408,[1]details!A$1:D$1048576,4,0)</f>
        <v>11-03-1759</v>
      </c>
    </row>
    <row r="409" customFormat="false" ht="15" hidden="false" customHeight="true" outlineLevel="0" collapsed="false">
      <c r="A409" s="43" t="s">
        <v>6212</v>
      </c>
      <c r="B409" s="43" t="s">
        <v>6213</v>
      </c>
      <c r="C409" s="43" t="s">
        <v>3690</v>
      </c>
      <c r="D409" s="43" t="s">
        <v>6214</v>
      </c>
      <c r="F409" s="43" t="s">
        <v>4650</v>
      </c>
      <c r="G409" s="43" t="s">
        <v>4504</v>
      </c>
      <c r="H409" s="43" t="s">
        <v>4527</v>
      </c>
      <c r="I409" s="43" t="s">
        <v>6199</v>
      </c>
      <c r="J409" s="43" t="s">
        <v>6215</v>
      </c>
      <c r="K409" s="0" t="str">
        <f aca="false">VLOOKUP(A409,[1]details!A$1:D$1048576,4,0)</f>
        <v>23-09-1744</v>
      </c>
    </row>
    <row r="410" customFormat="false" ht="15" hidden="false" customHeight="true" outlineLevel="0" collapsed="false">
      <c r="A410" s="43" t="s">
        <v>6216</v>
      </c>
      <c r="B410" s="43" t="s">
        <v>6217</v>
      </c>
      <c r="C410" s="43" t="s">
        <v>847</v>
      </c>
      <c r="D410" s="43" t="s">
        <v>6218</v>
      </c>
      <c r="F410" s="43" t="s">
        <v>4752</v>
      </c>
      <c r="G410" s="43" t="s">
        <v>4504</v>
      </c>
      <c r="H410" s="43" t="s">
        <v>4527</v>
      </c>
      <c r="I410" s="43" t="s">
        <v>6219</v>
      </c>
      <c r="J410" s="43" t="s">
        <v>6220</v>
      </c>
      <c r="K410" s="0" t="str">
        <f aca="false">VLOOKUP(A410,[1]details!A$1:D$1048576,4,0)</f>
        <v>18-01-1746</v>
      </c>
    </row>
    <row r="411" customFormat="false" ht="15" hidden="false" customHeight="true" outlineLevel="0" collapsed="false">
      <c r="A411" s="43" t="s">
        <v>6221</v>
      </c>
      <c r="B411" s="43" t="s">
        <v>6222</v>
      </c>
      <c r="C411" s="43" t="s">
        <v>627</v>
      </c>
      <c r="D411" s="43" t="s">
        <v>6223</v>
      </c>
      <c r="G411" s="43" t="s">
        <v>4504</v>
      </c>
      <c r="H411" s="43" t="s">
        <v>4527</v>
      </c>
      <c r="I411" s="43" t="s">
        <v>6224</v>
      </c>
      <c r="J411" s="43" t="s">
        <v>6225</v>
      </c>
      <c r="K411" s="0" t="str">
        <f aca="false">VLOOKUP(A411,[1]details!A$1:D$1048576,4,0)</f>
        <v>29-06-1756</v>
      </c>
    </row>
    <row r="412" customFormat="false" ht="15" hidden="false" customHeight="true" outlineLevel="0" collapsed="false">
      <c r="A412" s="43" t="s">
        <v>6226</v>
      </c>
      <c r="B412" s="43" t="s">
        <v>6227</v>
      </c>
      <c r="C412" s="43" t="s">
        <v>6228</v>
      </c>
      <c r="D412" s="43" t="s">
        <v>6229</v>
      </c>
      <c r="F412" s="43" t="s">
        <v>4519</v>
      </c>
      <c r="G412" s="43" t="s">
        <v>4504</v>
      </c>
      <c r="H412" s="43" t="s">
        <v>4527</v>
      </c>
      <c r="I412" s="43" t="s">
        <v>6230</v>
      </c>
      <c r="J412" s="43" t="s">
        <v>6114</v>
      </c>
      <c r="K412" s="0" t="str">
        <f aca="false">VLOOKUP(A412,[1]details!A$1:D$1048576,4,0)</f>
        <v>20-12-1757</v>
      </c>
    </row>
    <row r="413" customFormat="false" ht="15" hidden="false" customHeight="true" outlineLevel="0" collapsed="false">
      <c r="A413" s="43" t="s">
        <v>4517</v>
      </c>
      <c r="B413" s="43" t="s">
        <v>2110</v>
      </c>
      <c r="C413" s="43" t="s">
        <v>1550</v>
      </c>
      <c r="D413" s="43" t="s">
        <v>4518</v>
      </c>
      <c r="F413" s="43" t="s">
        <v>4519</v>
      </c>
      <c r="G413" s="43" t="s">
        <v>4504</v>
      </c>
      <c r="H413" s="43" t="s">
        <v>4527</v>
      </c>
      <c r="I413" s="43" t="s">
        <v>6231</v>
      </c>
      <c r="J413" s="43" t="s">
        <v>6232</v>
      </c>
      <c r="K413" s="0" t="str">
        <f aca="false">VLOOKUP(A413,[1]details!A$1:D$1048576,4,0)</f>
        <v>25-10-1767</v>
      </c>
    </row>
    <row r="414" customFormat="false" ht="15" hidden="false" customHeight="true" outlineLevel="0" collapsed="false">
      <c r="A414" s="43" t="s">
        <v>6233</v>
      </c>
      <c r="B414" s="43" t="s">
        <v>6234</v>
      </c>
      <c r="C414" s="43" t="s">
        <v>335</v>
      </c>
      <c r="D414" s="43" t="s">
        <v>6235</v>
      </c>
      <c r="F414" s="43" t="s">
        <v>4519</v>
      </c>
      <c r="G414" s="43" t="s">
        <v>4504</v>
      </c>
      <c r="H414" s="43" t="s">
        <v>4527</v>
      </c>
      <c r="I414" s="43" t="s">
        <v>6236</v>
      </c>
      <c r="J414" s="43" t="s">
        <v>6083</v>
      </c>
      <c r="K414" s="0" t="str">
        <f aca="false">VLOOKUP(A414,[1]details!A$1:D$1048576,4,0)</f>
        <v>18-07-1769</v>
      </c>
    </row>
    <row r="415" customFormat="false" ht="15" hidden="false" customHeight="true" outlineLevel="0" collapsed="false">
      <c r="A415" s="43" t="s">
        <v>6237</v>
      </c>
      <c r="B415" s="43" t="s">
        <v>6238</v>
      </c>
      <c r="C415" s="43" t="s">
        <v>6239</v>
      </c>
      <c r="D415" s="43" t="s">
        <v>6240</v>
      </c>
      <c r="F415" s="43" t="s">
        <v>4519</v>
      </c>
      <c r="G415" s="43" t="s">
        <v>4504</v>
      </c>
      <c r="H415" s="43" t="s">
        <v>4527</v>
      </c>
      <c r="I415" s="43" t="s">
        <v>6236</v>
      </c>
      <c r="J415" s="43" t="s">
        <v>6241</v>
      </c>
      <c r="K415" s="0" t="str">
        <f aca="false">VLOOKUP(A415,[1]details!A$1:D$1048576,4,0)</f>
        <v>05-02-1744</v>
      </c>
    </row>
    <row r="416" customFormat="false" ht="15" hidden="false" customHeight="true" outlineLevel="0" collapsed="false">
      <c r="A416" s="43" t="s">
        <v>6242</v>
      </c>
      <c r="B416" s="43" t="s">
        <v>6243</v>
      </c>
      <c r="C416" s="43" t="s">
        <v>1760</v>
      </c>
      <c r="D416" s="43" t="s">
        <v>6244</v>
      </c>
      <c r="F416" s="43" t="s">
        <v>4564</v>
      </c>
      <c r="G416" s="43" t="s">
        <v>4504</v>
      </c>
      <c r="H416" s="43" t="s">
        <v>4527</v>
      </c>
      <c r="I416" s="43" t="s">
        <v>6245</v>
      </c>
      <c r="J416" s="43" t="s">
        <v>6246</v>
      </c>
      <c r="K416" s="0" t="str">
        <f aca="false">VLOOKUP(A416,[1]details!A$1:D$1048576,4,0)</f>
        <v>18-02-1768</v>
      </c>
    </row>
    <row r="417" customFormat="false" ht="15" hidden="false" customHeight="true" outlineLevel="0" collapsed="false">
      <c r="A417" s="43" t="s">
        <v>4574</v>
      </c>
      <c r="B417" s="43" t="s">
        <v>4575</v>
      </c>
      <c r="C417" s="43" t="s">
        <v>1760</v>
      </c>
      <c r="D417" s="43" t="s">
        <v>4576</v>
      </c>
      <c r="F417" s="43" t="s">
        <v>4577</v>
      </c>
      <c r="G417" s="43" t="s">
        <v>4504</v>
      </c>
      <c r="H417" s="43" t="s">
        <v>4527</v>
      </c>
      <c r="I417" s="43" t="s">
        <v>6247</v>
      </c>
      <c r="J417" s="43" t="s">
        <v>6248</v>
      </c>
      <c r="K417" s="0" t="str">
        <f aca="false">VLOOKUP(A417,[1]details!A$1:D$1048576,4,0)</f>
        <v>07-08-1770</v>
      </c>
    </row>
    <row r="418" customFormat="false" ht="15" hidden="false" customHeight="true" outlineLevel="0" collapsed="false">
      <c r="A418" s="43" t="s">
        <v>6249</v>
      </c>
      <c r="B418" s="43" t="s">
        <v>1639</v>
      </c>
      <c r="C418" s="43" t="s">
        <v>1640</v>
      </c>
      <c r="D418" s="43" t="s">
        <v>6250</v>
      </c>
      <c r="F418" s="43" t="s">
        <v>4533</v>
      </c>
      <c r="G418" s="43" t="s">
        <v>4504</v>
      </c>
      <c r="H418" s="43" t="s">
        <v>4606</v>
      </c>
      <c r="I418" s="43" t="s">
        <v>6247</v>
      </c>
      <c r="J418" s="43" t="s">
        <v>6251</v>
      </c>
      <c r="K418" s="0" t="str">
        <f aca="false">VLOOKUP(A418,[1]details!A$1:D$1048576,4,0)</f>
        <v>26-02-1761</v>
      </c>
    </row>
    <row r="419" customFormat="false" ht="15" hidden="false" customHeight="true" outlineLevel="0" collapsed="false">
      <c r="A419" s="43" t="s">
        <v>6252</v>
      </c>
      <c r="B419" s="43" t="s">
        <v>1590</v>
      </c>
      <c r="C419" s="43" t="s">
        <v>3230</v>
      </c>
      <c r="D419" s="43" t="s">
        <v>6253</v>
      </c>
      <c r="F419" s="43" t="s">
        <v>4650</v>
      </c>
      <c r="G419" s="43" t="s">
        <v>4504</v>
      </c>
      <c r="H419" s="43" t="s">
        <v>4527</v>
      </c>
      <c r="I419" s="43" t="s">
        <v>6254</v>
      </c>
      <c r="J419" s="43" t="s">
        <v>6255</v>
      </c>
      <c r="K419" s="0" t="str">
        <f aca="false">VLOOKUP(A419,[1]details!A$1:D$1048576,4,0)</f>
        <v>11-02-1754</v>
      </c>
    </row>
    <row r="420" customFormat="false" ht="15" hidden="false" customHeight="true" outlineLevel="0" collapsed="false">
      <c r="A420" s="43" t="s">
        <v>6256</v>
      </c>
      <c r="B420" s="43" t="s">
        <v>6257</v>
      </c>
      <c r="C420" s="43" t="s">
        <v>6258</v>
      </c>
      <c r="D420" s="43" t="s">
        <v>6259</v>
      </c>
      <c r="F420" s="43" t="s">
        <v>4752</v>
      </c>
      <c r="G420" s="43" t="s">
        <v>4504</v>
      </c>
      <c r="H420" s="43" t="s">
        <v>4527</v>
      </c>
      <c r="I420" s="43" t="s">
        <v>6260</v>
      </c>
      <c r="J420" s="43" t="s">
        <v>6083</v>
      </c>
      <c r="K420" s="0" t="str">
        <f aca="false">VLOOKUP(A420,[1]details!A$1:D$1048576,4,0)</f>
        <v>23-04-1779</v>
      </c>
    </row>
    <row r="421" customFormat="false" ht="15" hidden="false" customHeight="true" outlineLevel="0" collapsed="false">
      <c r="A421" s="43" t="s">
        <v>6261</v>
      </c>
      <c r="B421" s="43" t="s">
        <v>6262</v>
      </c>
      <c r="C421" s="43" t="s">
        <v>985</v>
      </c>
      <c r="D421" s="43" t="s">
        <v>6263</v>
      </c>
      <c r="G421" s="43" t="s">
        <v>4504</v>
      </c>
      <c r="H421" s="43" t="s">
        <v>4527</v>
      </c>
      <c r="I421" s="43" t="s">
        <v>6264</v>
      </c>
      <c r="J421" s="43" t="s">
        <v>6265</v>
      </c>
      <c r="K421" s="0" t="str">
        <f aca="false">VLOOKUP(A421,[1]details!A$1:D$1048576,4,0)</f>
        <v>20-04-1749</v>
      </c>
    </row>
    <row r="422" customFormat="false" ht="15" hidden="false" customHeight="true" outlineLevel="0" collapsed="false">
      <c r="A422" s="43" t="s">
        <v>6266</v>
      </c>
      <c r="B422" s="43" t="s">
        <v>6267</v>
      </c>
      <c r="C422" s="43" t="s">
        <v>6268</v>
      </c>
      <c r="D422" s="43" t="s">
        <v>6269</v>
      </c>
      <c r="F422" s="43" t="s">
        <v>4752</v>
      </c>
      <c r="G422" s="43" t="s">
        <v>4504</v>
      </c>
      <c r="H422" s="43" t="s">
        <v>4527</v>
      </c>
      <c r="I422" s="43" t="s">
        <v>6270</v>
      </c>
      <c r="J422" s="43" t="s">
        <v>6083</v>
      </c>
      <c r="K422" s="0" t="str">
        <f aca="false">VLOOKUP(A422,[1]details!A$1:D$1048576,4,0)</f>
        <v>21-09-1771</v>
      </c>
    </row>
    <row r="423" customFormat="false" ht="15" hidden="false" customHeight="true" outlineLevel="0" collapsed="false">
      <c r="A423" s="43" t="s">
        <v>6271</v>
      </c>
      <c r="B423" s="43" t="s">
        <v>6272</v>
      </c>
      <c r="C423" s="43" t="s">
        <v>297</v>
      </c>
      <c r="D423" s="43" t="s">
        <v>6273</v>
      </c>
      <c r="G423" s="43" t="s">
        <v>4504</v>
      </c>
      <c r="H423" s="43" t="s">
        <v>6143</v>
      </c>
      <c r="I423" s="43" t="s">
        <v>6274</v>
      </c>
      <c r="J423" s="43" t="s">
        <v>4889</v>
      </c>
      <c r="K423" s="0" t="str">
        <f aca="false">VLOOKUP(A423,[1]details!A$1:D$1048576,4,0)</f>
        <v>19-07-1778</v>
      </c>
    </row>
    <row r="424" customFormat="false" ht="15" hidden="false" customHeight="true" outlineLevel="0" collapsed="false">
      <c r="A424" s="43" t="s">
        <v>6275</v>
      </c>
      <c r="B424" s="43" t="s">
        <v>6276</v>
      </c>
      <c r="C424" s="43" t="s">
        <v>380</v>
      </c>
      <c r="D424" s="43" t="s">
        <v>6277</v>
      </c>
      <c r="F424" s="43" t="s">
        <v>4519</v>
      </c>
      <c r="G424" s="43" t="s">
        <v>4504</v>
      </c>
      <c r="H424" s="43" t="s">
        <v>4527</v>
      </c>
      <c r="I424" s="43" t="s">
        <v>6274</v>
      </c>
      <c r="J424" s="43" t="s">
        <v>6083</v>
      </c>
      <c r="K424" s="0" t="str">
        <f aca="false">VLOOKUP(A424,[1]details!A$1:D$1048576,4,0)</f>
        <v>00-12-1755</v>
      </c>
    </row>
    <row r="425" customFormat="false" ht="15" hidden="false" customHeight="true" outlineLevel="0" collapsed="false">
      <c r="A425" s="43" t="s">
        <v>6278</v>
      </c>
      <c r="B425" s="43" t="s">
        <v>6279</v>
      </c>
      <c r="C425" s="43" t="s">
        <v>6280</v>
      </c>
      <c r="D425" s="43" t="s">
        <v>6281</v>
      </c>
      <c r="F425" s="43" t="s">
        <v>4593</v>
      </c>
      <c r="G425" s="43" t="s">
        <v>4504</v>
      </c>
      <c r="H425" s="43" t="s">
        <v>4527</v>
      </c>
      <c r="I425" s="43" t="s">
        <v>6282</v>
      </c>
      <c r="J425" s="43" t="s">
        <v>6114</v>
      </c>
      <c r="K425" s="0" t="str">
        <f aca="false">VLOOKUP(A425,[1]details!A$1:D$1048576,4,0)</f>
        <v>16-12-1765</v>
      </c>
    </row>
    <row r="426" customFormat="false" ht="15" hidden="false" customHeight="true" outlineLevel="0" collapsed="false">
      <c r="A426" s="43" t="s">
        <v>6283</v>
      </c>
      <c r="B426" s="43" t="s">
        <v>6284</v>
      </c>
      <c r="C426" s="43" t="s">
        <v>6285</v>
      </c>
      <c r="D426" s="43" t="s">
        <v>6286</v>
      </c>
      <c r="G426" s="43" t="s">
        <v>4504</v>
      </c>
      <c r="H426" s="43" t="s">
        <v>4527</v>
      </c>
      <c r="I426" s="43" t="s">
        <v>6287</v>
      </c>
      <c r="J426" s="43" t="s">
        <v>6083</v>
      </c>
      <c r="K426" s="0" t="str">
        <f aca="false">VLOOKUP(A426,[1]details!A$1:D$1048576,4,0)</f>
        <v>17-06-1762</v>
      </c>
    </row>
    <row r="427" customFormat="false" ht="15" hidden="false" customHeight="true" outlineLevel="0" collapsed="false">
      <c r="A427" s="43" t="s">
        <v>6288</v>
      </c>
      <c r="B427" s="43" t="s">
        <v>6289</v>
      </c>
      <c r="C427" s="43" t="s">
        <v>434</v>
      </c>
      <c r="D427" s="43" t="s">
        <v>6131</v>
      </c>
      <c r="F427" s="43" t="s">
        <v>4533</v>
      </c>
      <c r="G427" s="43" t="s">
        <v>4504</v>
      </c>
      <c r="H427" s="43" t="s">
        <v>4723</v>
      </c>
      <c r="I427" s="43" t="s">
        <v>6290</v>
      </c>
      <c r="J427" s="43" t="s">
        <v>6291</v>
      </c>
      <c r="K427" s="0" t="str">
        <f aca="false">VLOOKUP(A427,[1]details!A$1:D$1048576,4,0)</f>
        <v>29-02-1780</v>
      </c>
    </row>
    <row r="428" customFormat="false" ht="15" hidden="false" customHeight="true" outlineLevel="0" collapsed="false">
      <c r="A428" s="43" t="s">
        <v>6292</v>
      </c>
      <c r="B428" s="43" t="s">
        <v>6293</v>
      </c>
      <c r="C428" s="43" t="s">
        <v>6294</v>
      </c>
      <c r="D428" s="43" t="s">
        <v>6295</v>
      </c>
      <c r="F428" s="43" t="s">
        <v>4752</v>
      </c>
      <c r="G428" s="43" t="s">
        <v>4504</v>
      </c>
      <c r="H428" s="43" t="s">
        <v>4527</v>
      </c>
      <c r="I428" s="43" t="s">
        <v>6296</v>
      </c>
      <c r="J428" s="43" t="s">
        <v>6083</v>
      </c>
      <c r="K428" s="0" t="str">
        <f aca="false">VLOOKUP(A428,[1]details!A$1:D$1048576,4,0)</f>
        <v>02-07-1777</v>
      </c>
    </row>
    <row r="429" customFormat="false" ht="15" hidden="false" customHeight="true" outlineLevel="0" collapsed="false">
      <c r="A429" s="43" t="s">
        <v>6297</v>
      </c>
      <c r="B429" s="43" t="s">
        <v>6298</v>
      </c>
      <c r="C429" s="43" t="s">
        <v>4166</v>
      </c>
      <c r="D429" s="43" t="s">
        <v>6299</v>
      </c>
      <c r="G429" s="43" t="s">
        <v>4504</v>
      </c>
      <c r="H429" s="43" t="s">
        <v>4527</v>
      </c>
      <c r="I429" s="43" t="s">
        <v>6296</v>
      </c>
      <c r="J429" s="43" t="s">
        <v>6300</v>
      </c>
      <c r="K429" s="0" t="str">
        <f aca="false">VLOOKUP(A429,[1]details!A$1:D$1048576,4,0)</f>
        <v>30-08-1769</v>
      </c>
    </row>
    <row r="430" customFormat="false" ht="15" hidden="false" customHeight="true" outlineLevel="0" collapsed="false">
      <c r="A430" s="43" t="s">
        <v>6301</v>
      </c>
      <c r="B430" s="43" t="s">
        <v>6302</v>
      </c>
      <c r="C430" s="43" t="s">
        <v>6303</v>
      </c>
      <c r="D430" s="43" t="s">
        <v>6304</v>
      </c>
      <c r="F430" s="43" t="s">
        <v>4614</v>
      </c>
      <c r="G430" s="43" t="s">
        <v>4504</v>
      </c>
      <c r="H430" s="43" t="s">
        <v>6143</v>
      </c>
      <c r="I430" s="43" t="s">
        <v>6305</v>
      </c>
      <c r="J430" s="43" t="s">
        <v>6114</v>
      </c>
      <c r="K430" s="0" t="str">
        <f aca="false">VLOOKUP(A430,[1]details!A$1:D$1048576,4,0)</f>
        <v>24-12-1771</v>
      </c>
    </row>
    <row r="431" customFormat="false" ht="15" hidden="false" customHeight="true" outlineLevel="0" collapsed="false">
      <c r="A431" s="43" t="s">
        <v>6306</v>
      </c>
      <c r="B431" s="43" t="s">
        <v>6307</v>
      </c>
      <c r="C431" s="43" t="s">
        <v>6308</v>
      </c>
      <c r="D431" s="43" t="s">
        <v>6309</v>
      </c>
      <c r="E431" s="43" t="s">
        <v>6310</v>
      </c>
      <c r="F431" s="43" t="s">
        <v>4752</v>
      </c>
      <c r="G431" s="43" t="s">
        <v>4504</v>
      </c>
      <c r="H431" s="43" t="s">
        <v>4527</v>
      </c>
      <c r="I431" s="43" t="s">
        <v>6305</v>
      </c>
      <c r="J431" s="43" t="s">
        <v>6114</v>
      </c>
      <c r="K431" s="0" t="str">
        <f aca="false">VLOOKUP(A431,[1]details!A$1:D$1048576,4,0)</f>
        <v>22-04-1770</v>
      </c>
    </row>
    <row r="432" customFormat="false" ht="15" hidden="false" customHeight="true" outlineLevel="0" collapsed="false">
      <c r="A432" s="43" t="s">
        <v>6311</v>
      </c>
      <c r="B432" s="43" t="s">
        <v>6312</v>
      </c>
      <c r="C432" s="43" t="s">
        <v>6313</v>
      </c>
      <c r="D432" s="43" t="s">
        <v>6314</v>
      </c>
      <c r="F432" s="43" t="s">
        <v>6127</v>
      </c>
      <c r="G432" s="43" t="s">
        <v>4504</v>
      </c>
      <c r="H432" s="43" t="s">
        <v>4527</v>
      </c>
      <c r="I432" s="43" t="s">
        <v>6305</v>
      </c>
      <c r="J432" s="43" t="s">
        <v>6114</v>
      </c>
      <c r="K432" s="0" t="str">
        <f aca="false">VLOOKUP(A432,[1]details!A$1:D$1048576,4,0)</f>
        <v>31-03-1780</v>
      </c>
    </row>
    <row r="433" customFormat="false" ht="15" hidden="false" customHeight="true" outlineLevel="0" collapsed="false">
      <c r="A433" s="43" t="s">
        <v>6315</v>
      </c>
      <c r="B433" s="43" t="s">
        <v>6316</v>
      </c>
      <c r="C433" s="43" t="s">
        <v>6317</v>
      </c>
      <c r="D433" s="43" t="s">
        <v>6318</v>
      </c>
      <c r="F433" s="43" t="s">
        <v>4752</v>
      </c>
      <c r="G433" s="43" t="s">
        <v>4504</v>
      </c>
      <c r="H433" s="43" t="s">
        <v>4527</v>
      </c>
      <c r="I433" s="43" t="s">
        <v>6305</v>
      </c>
      <c r="J433" s="43" t="s">
        <v>6114</v>
      </c>
      <c r="K433" s="0" t="str">
        <f aca="false">VLOOKUP(A433,[1]details!A$1:D$1048576,4,0)</f>
        <v>31-05-1766</v>
      </c>
    </row>
    <row r="434" customFormat="false" ht="15" hidden="false" customHeight="true" outlineLevel="0" collapsed="false">
      <c r="A434" s="43" t="s">
        <v>6319</v>
      </c>
      <c r="B434" s="43" t="s">
        <v>6320</v>
      </c>
      <c r="C434" s="43" t="s">
        <v>683</v>
      </c>
      <c r="D434" s="43" t="s">
        <v>6321</v>
      </c>
      <c r="F434" s="43" t="s">
        <v>4519</v>
      </c>
      <c r="G434" s="43" t="s">
        <v>4504</v>
      </c>
      <c r="H434" s="43" t="s">
        <v>4527</v>
      </c>
      <c r="I434" s="43" t="s">
        <v>6322</v>
      </c>
      <c r="J434" s="43" t="s">
        <v>6323</v>
      </c>
      <c r="K434" s="0" t="str">
        <f aca="false">VLOOKUP(A434,[1]details!A$1:D$1048576,4,0)</f>
        <v>16-06-1754</v>
      </c>
    </row>
    <row r="435" customFormat="false" ht="15" hidden="false" customHeight="true" outlineLevel="0" collapsed="false">
      <c r="A435" s="43" t="s">
        <v>6324</v>
      </c>
      <c r="B435" s="43" t="s">
        <v>6325</v>
      </c>
      <c r="C435" s="43" t="s">
        <v>6326</v>
      </c>
      <c r="D435" s="43" t="s">
        <v>6327</v>
      </c>
      <c r="F435" s="43" t="s">
        <v>4650</v>
      </c>
      <c r="G435" s="43" t="s">
        <v>4504</v>
      </c>
      <c r="H435" s="43" t="s">
        <v>4527</v>
      </c>
      <c r="I435" s="43" t="s">
        <v>6328</v>
      </c>
      <c r="J435" s="43" t="s">
        <v>6329</v>
      </c>
      <c r="K435" s="0" t="str">
        <f aca="false">VLOOKUP(A435,[1]details!A$1:D$1048576,4,0)</f>
        <v>22-01-1761</v>
      </c>
    </row>
    <row r="436" customFormat="false" ht="15" hidden="false" customHeight="true" outlineLevel="0" collapsed="false">
      <c r="A436" s="43" t="s">
        <v>6330</v>
      </c>
      <c r="B436" s="43" t="s">
        <v>6331</v>
      </c>
      <c r="C436" s="43" t="s">
        <v>6332</v>
      </c>
      <c r="D436" s="43" t="s">
        <v>6333</v>
      </c>
      <c r="F436" s="43" t="s">
        <v>4519</v>
      </c>
      <c r="G436" s="43" t="s">
        <v>4504</v>
      </c>
      <c r="H436" s="43" t="s">
        <v>4527</v>
      </c>
      <c r="I436" s="43" t="s">
        <v>6334</v>
      </c>
      <c r="J436" s="43" t="s">
        <v>6114</v>
      </c>
      <c r="K436" s="0" t="str">
        <f aca="false">VLOOKUP(A436,[1]details!A$1:D$1048576,4,0)</f>
        <v>23-10-1765</v>
      </c>
    </row>
    <row r="437" customFormat="false" ht="15" hidden="false" customHeight="true" outlineLevel="0" collapsed="false">
      <c r="A437" s="43" t="s">
        <v>6335</v>
      </c>
      <c r="B437" s="43" t="s">
        <v>6336</v>
      </c>
      <c r="C437" s="43" t="s">
        <v>6337</v>
      </c>
      <c r="D437" s="43" t="s">
        <v>6338</v>
      </c>
      <c r="F437" s="43" t="s">
        <v>4697</v>
      </c>
      <c r="G437" s="43" t="s">
        <v>4504</v>
      </c>
      <c r="H437" s="43" t="s">
        <v>4527</v>
      </c>
      <c r="I437" s="43" t="s">
        <v>6334</v>
      </c>
      <c r="J437" s="43" t="s">
        <v>6339</v>
      </c>
      <c r="K437" s="0" t="str">
        <f aca="false">VLOOKUP(A437,[1]details!A$1:D$1048576,4,0)</f>
        <v>01-01-1754</v>
      </c>
    </row>
    <row r="438" customFormat="false" ht="15" hidden="false" customHeight="true" outlineLevel="0" collapsed="false">
      <c r="A438" s="43" t="s">
        <v>4648</v>
      </c>
      <c r="B438" s="43" t="s">
        <v>4649</v>
      </c>
      <c r="C438" s="43" t="s">
        <v>1550</v>
      </c>
      <c r="D438" s="43" t="s">
        <v>4518</v>
      </c>
      <c r="F438" s="43" t="s">
        <v>4650</v>
      </c>
      <c r="G438" s="43" t="s">
        <v>4504</v>
      </c>
      <c r="H438" s="43" t="s">
        <v>4527</v>
      </c>
      <c r="I438" s="43" t="s">
        <v>6334</v>
      </c>
      <c r="J438" s="43" t="s">
        <v>6340</v>
      </c>
      <c r="K438" s="0" t="str">
        <f aca="false">VLOOKUP(A438,[1]details!A$1:D$1048576,4,0)</f>
        <v>19-01-1770</v>
      </c>
    </row>
    <row r="439" customFormat="false" ht="15" hidden="false" customHeight="true" outlineLevel="0" collapsed="false">
      <c r="A439" s="43" t="s">
        <v>6341</v>
      </c>
      <c r="B439" s="43" t="s">
        <v>6342</v>
      </c>
      <c r="C439" s="43" t="s">
        <v>602</v>
      </c>
      <c r="D439" s="43" t="s">
        <v>6343</v>
      </c>
      <c r="F439" s="43" t="s">
        <v>4533</v>
      </c>
      <c r="G439" s="43" t="s">
        <v>4504</v>
      </c>
      <c r="H439" s="43" t="s">
        <v>4527</v>
      </c>
      <c r="I439" s="43" t="s">
        <v>6334</v>
      </c>
      <c r="J439" s="43" t="s">
        <v>6344</v>
      </c>
      <c r="K439" s="0" t="str">
        <f aca="false">VLOOKUP(A439,[1]details!A$1:D$1048576,4,0)</f>
        <v>22-05-1746</v>
      </c>
    </row>
    <row r="440" customFormat="false" ht="15" hidden="false" customHeight="true" outlineLevel="0" collapsed="false">
      <c r="A440" s="43" t="s">
        <v>6345</v>
      </c>
      <c r="B440" s="43" t="s">
        <v>6346</v>
      </c>
      <c r="C440" s="43" t="s">
        <v>6347</v>
      </c>
      <c r="D440" s="43" t="s">
        <v>6348</v>
      </c>
      <c r="F440" s="43" t="s">
        <v>4519</v>
      </c>
      <c r="G440" s="43" t="s">
        <v>4504</v>
      </c>
      <c r="H440" s="43" t="s">
        <v>4527</v>
      </c>
      <c r="I440" s="43" t="s">
        <v>6334</v>
      </c>
      <c r="J440" s="43" t="s">
        <v>6114</v>
      </c>
      <c r="K440" s="0" t="str">
        <f aca="false">VLOOKUP(A440,[1]details!A$1:D$1048576,4,0)</f>
        <v>00-05-1771</v>
      </c>
    </row>
    <row r="441" customFormat="false" ht="15" hidden="false" customHeight="true" outlineLevel="0" collapsed="false">
      <c r="A441" s="43" t="s">
        <v>6349</v>
      </c>
      <c r="B441" s="43" t="s">
        <v>6350</v>
      </c>
      <c r="C441" s="43" t="s">
        <v>487</v>
      </c>
      <c r="D441" s="43" t="s">
        <v>5057</v>
      </c>
      <c r="F441" s="43" t="s">
        <v>4564</v>
      </c>
      <c r="G441" s="43" t="s">
        <v>4504</v>
      </c>
      <c r="H441" s="43" t="s">
        <v>4527</v>
      </c>
      <c r="I441" s="43" t="s">
        <v>6334</v>
      </c>
      <c r="J441" s="43" t="s">
        <v>6351</v>
      </c>
      <c r="K441" s="0" t="str">
        <f aca="false">VLOOKUP(A441,[1]details!A$1:D$1048576,4,0)</f>
        <v>14-07-1763</v>
      </c>
    </row>
    <row r="442" customFormat="false" ht="15" hidden="false" customHeight="true" outlineLevel="0" collapsed="false">
      <c r="A442" s="43" t="s">
        <v>6352</v>
      </c>
      <c r="B442" s="43" t="s">
        <v>1367</v>
      </c>
      <c r="C442" s="43" t="s">
        <v>3066</v>
      </c>
      <c r="D442" s="43" t="s">
        <v>6353</v>
      </c>
      <c r="F442" s="43" t="s">
        <v>4697</v>
      </c>
      <c r="G442" s="43" t="s">
        <v>4504</v>
      </c>
      <c r="H442" s="43" t="s">
        <v>4527</v>
      </c>
      <c r="I442" s="43" t="s">
        <v>6354</v>
      </c>
      <c r="J442" s="43" t="s">
        <v>6355</v>
      </c>
      <c r="K442" s="0" t="str">
        <f aca="false">VLOOKUP(A442,[1]details!A$1:D$1048576,4,0)</f>
        <v>01-01-1766</v>
      </c>
    </row>
    <row r="443" customFormat="false" ht="15" hidden="false" customHeight="true" outlineLevel="0" collapsed="false">
      <c r="A443" s="43" t="s">
        <v>6356</v>
      </c>
      <c r="B443" s="43" t="s">
        <v>6357</v>
      </c>
      <c r="C443" s="43" t="s">
        <v>926</v>
      </c>
      <c r="D443" s="43" t="s">
        <v>6358</v>
      </c>
      <c r="G443" s="43" t="s">
        <v>4504</v>
      </c>
      <c r="H443" s="43" t="s">
        <v>4527</v>
      </c>
      <c r="I443" s="43" t="s">
        <v>6359</v>
      </c>
      <c r="J443" s="43" t="s">
        <v>6114</v>
      </c>
      <c r="K443" s="0" t="str">
        <f aca="false">VLOOKUP(A443,[1]details!A$1:D$1048576,4,0)</f>
        <v>27-02-1763</v>
      </c>
    </row>
    <row r="444" customFormat="false" ht="15" hidden="false" customHeight="true" outlineLevel="0" collapsed="false">
      <c r="A444" s="43" t="s">
        <v>4761</v>
      </c>
      <c r="B444" s="43" t="s">
        <v>948</v>
      </c>
      <c r="C444" s="43" t="s">
        <v>315</v>
      </c>
      <c r="D444" s="43" t="s">
        <v>4734</v>
      </c>
      <c r="F444" s="43" t="s">
        <v>4564</v>
      </c>
      <c r="G444" s="43" t="s">
        <v>4504</v>
      </c>
      <c r="H444" s="43" t="s">
        <v>4606</v>
      </c>
      <c r="I444" s="43" t="s">
        <v>6360</v>
      </c>
      <c r="J444" s="43" t="s">
        <v>6361</v>
      </c>
      <c r="K444" s="0" t="str">
        <f aca="false">VLOOKUP(A444,[1]details!A$1:D$1048576,4,0)</f>
        <v>04-01-1766</v>
      </c>
    </row>
    <row r="445" customFormat="false" ht="15" hidden="false" customHeight="true" outlineLevel="0" collapsed="false">
      <c r="A445" s="43" t="s">
        <v>6362</v>
      </c>
      <c r="B445" s="43" t="s">
        <v>6363</v>
      </c>
      <c r="C445" s="43" t="s">
        <v>1666</v>
      </c>
      <c r="D445" s="43" t="s">
        <v>6364</v>
      </c>
      <c r="G445" s="43" t="s">
        <v>4504</v>
      </c>
      <c r="H445" s="43" t="s">
        <v>4527</v>
      </c>
      <c r="I445" s="43" t="s">
        <v>6360</v>
      </c>
      <c r="J445" s="43" t="s">
        <v>6114</v>
      </c>
      <c r="K445" s="0" t="str">
        <f aca="false">VLOOKUP(A445,[1]details!A$1:D$1048576,4,0)</f>
        <v>06-10-1763</v>
      </c>
    </row>
    <row r="446" customFormat="false" ht="15" hidden="false" customHeight="true" outlineLevel="0" collapsed="false">
      <c r="A446" s="43" t="s">
        <v>6365</v>
      </c>
      <c r="B446" s="43" t="s">
        <v>6366</v>
      </c>
      <c r="C446" s="43" t="s">
        <v>6367</v>
      </c>
      <c r="D446" s="43" t="s">
        <v>6368</v>
      </c>
      <c r="F446" s="43" t="s">
        <v>4752</v>
      </c>
      <c r="G446" s="43" t="s">
        <v>4504</v>
      </c>
      <c r="H446" s="43" t="s">
        <v>4527</v>
      </c>
      <c r="I446" s="43" t="s">
        <v>6360</v>
      </c>
      <c r="J446" s="43" t="s">
        <v>6114</v>
      </c>
      <c r="K446" s="0" t="str">
        <f aca="false">VLOOKUP(A446,[1]details!A$1:D$1048576,4,0)</f>
        <v>14-12-1758</v>
      </c>
    </row>
    <row r="447" customFormat="false" ht="15" hidden="false" customHeight="true" outlineLevel="0" collapsed="false">
      <c r="A447" s="43" t="s">
        <v>4547</v>
      </c>
      <c r="B447" s="43" t="s">
        <v>4548</v>
      </c>
      <c r="C447" s="43" t="s">
        <v>4549</v>
      </c>
      <c r="D447" s="43" t="s">
        <v>4550</v>
      </c>
      <c r="F447" s="43" t="s">
        <v>4519</v>
      </c>
      <c r="G447" s="43" t="s">
        <v>4504</v>
      </c>
      <c r="H447" s="43" t="s">
        <v>4527</v>
      </c>
      <c r="I447" s="43" t="s">
        <v>6369</v>
      </c>
      <c r="J447" s="43" t="s">
        <v>6114</v>
      </c>
      <c r="K447" s="0" t="str">
        <f aca="false">VLOOKUP(A447,[1]details!A$1:D$1048576,4,0)</f>
        <v>14-02-1757</v>
      </c>
    </row>
    <row r="448" customFormat="false" ht="15" hidden="false" customHeight="true" outlineLevel="0" collapsed="false">
      <c r="A448" s="43" t="s">
        <v>6370</v>
      </c>
      <c r="B448" s="43" t="s">
        <v>4313</v>
      </c>
      <c r="C448" s="43" t="s">
        <v>481</v>
      </c>
      <c r="D448" s="43" t="s">
        <v>6371</v>
      </c>
      <c r="F448" s="43" t="s">
        <v>6372</v>
      </c>
      <c r="G448" s="43" t="s">
        <v>4504</v>
      </c>
      <c r="H448" s="43" t="s">
        <v>4527</v>
      </c>
      <c r="I448" s="43" t="s">
        <v>6373</v>
      </c>
      <c r="J448" s="43" t="s">
        <v>6374</v>
      </c>
      <c r="K448" s="0" t="str">
        <f aca="false">VLOOKUP(A448,[1]details!A$1:D$1048576,4,0)</f>
        <v>25-11-1763</v>
      </c>
    </row>
    <row r="449" customFormat="false" ht="15" hidden="false" customHeight="true" outlineLevel="0" collapsed="false">
      <c r="A449" s="43" t="s">
        <v>6375</v>
      </c>
      <c r="B449" s="43" t="s">
        <v>6376</v>
      </c>
      <c r="C449" s="43" t="s">
        <v>6377</v>
      </c>
      <c r="D449" s="43" t="s">
        <v>6378</v>
      </c>
      <c r="F449" s="43" t="s">
        <v>6127</v>
      </c>
      <c r="G449" s="43" t="s">
        <v>4504</v>
      </c>
      <c r="H449" s="43" t="s">
        <v>4527</v>
      </c>
      <c r="I449" s="43" t="s">
        <v>6379</v>
      </c>
      <c r="J449" s="43" t="s">
        <v>6083</v>
      </c>
      <c r="K449" s="0" t="str">
        <f aca="false">VLOOKUP(A449,[1]details!A$1:D$1048576,4,0)</f>
        <v>01-10-1767</v>
      </c>
    </row>
    <row r="450" customFormat="false" ht="15" hidden="false" customHeight="true" outlineLevel="0" collapsed="false">
      <c r="A450" s="43" t="s">
        <v>6380</v>
      </c>
      <c r="B450" s="43" t="s">
        <v>6381</v>
      </c>
      <c r="C450" s="43" t="s">
        <v>6382</v>
      </c>
      <c r="D450" s="43" t="s">
        <v>6383</v>
      </c>
      <c r="G450" s="43" t="s">
        <v>4504</v>
      </c>
      <c r="H450" s="43" t="s">
        <v>4527</v>
      </c>
      <c r="I450" s="43" t="s">
        <v>6384</v>
      </c>
      <c r="J450" s="43" t="s">
        <v>6385</v>
      </c>
      <c r="K450" s="0" t="str">
        <f aca="false">VLOOKUP(A450,[1]details!A$1:D$1048576,4,0)</f>
        <v>04-11-1758</v>
      </c>
    </row>
    <row r="451" customFormat="false" ht="15" hidden="false" customHeight="true" outlineLevel="0" collapsed="false">
      <c r="A451" s="43" t="s">
        <v>6386</v>
      </c>
      <c r="B451" s="43" t="s">
        <v>6387</v>
      </c>
      <c r="C451" s="43" t="s">
        <v>1630</v>
      </c>
      <c r="D451" s="43" t="s">
        <v>4866</v>
      </c>
      <c r="G451" s="43" t="s">
        <v>4504</v>
      </c>
      <c r="H451" s="43" t="s">
        <v>4527</v>
      </c>
      <c r="I451" s="43" t="s">
        <v>6388</v>
      </c>
      <c r="J451" s="43" t="s">
        <v>6114</v>
      </c>
      <c r="K451" s="0" t="str">
        <f aca="false">VLOOKUP(A451,[1]details!A$1:D$1048576,4,0)</f>
        <v>06-10-1757</v>
      </c>
    </row>
    <row r="452" customFormat="false" ht="15" hidden="false" customHeight="true" outlineLevel="0" collapsed="false">
      <c r="A452" s="43" t="s">
        <v>6389</v>
      </c>
      <c r="B452" s="43" t="s">
        <v>1510</v>
      </c>
      <c r="C452" s="43" t="s">
        <v>2351</v>
      </c>
      <c r="D452" s="43" t="s">
        <v>6390</v>
      </c>
      <c r="F452" s="43" t="s">
        <v>4503</v>
      </c>
      <c r="G452" s="43" t="s">
        <v>4504</v>
      </c>
      <c r="H452" s="43" t="s">
        <v>4527</v>
      </c>
      <c r="I452" s="43" t="s">
        <v>6388</v>
      </c>
      <c r="J452" s="43" t="s">
        <v>6391</v>
      </c>
      <c r="K452" s="0" t="str">
        <f aca="false">VLOOKUP(A452,[1]details!A$1:D$1048576,4,0)</f>
        <v>20-03-1774</v>
      </c>
    </row>
    <row r="453" customFormat="false" ht="15" hidden="false" customHeight="true" outlineLevel="0" collapsed="false">
      <c r="A453" s="43" t="s">
        <v>6392</v>
      </c>
      <c r="B453" s="43" t="s">
        <v>6393</v>
      </c>
      <c r="C453" s="43" t="s">
        <v>365</v>
      </c>
      <c r="D453" s="43" t="s">
        <v>5348</v>
      </c>
      <c r="G453" s="43" t="s">
        <v>4504</v>
      </c>
      <c r="H453" s="43" t="s">
        <v>4527</v>
      </c>
      <c r="I453" s="43" t="s">
        <v>6394</v>
      </c>
      <c r="J453" s="43" t="s">
        <v>6395</v>
      </c>
      <c r="K453" s="0" t="str">
        <f aca="false">VLOOKUP(A453,[1]details!A$1:D$1048576,4,0)</f>
        <v>13-10-1764</v>
      </c>
    </row>
    <row r="454" customFormat="false" ht="15" hidden="false" customHeight="true" outlineLevel="0" collapsed="false">
      <c r="A454" s="43" t="s">
        <v>6396</v>
      </c>
      <c r="B454" s="43" t="s">
        <v>6397</v>
      </c>
      <c r="C454" s="43" t="s">
        <v>64</v>
      </c>
      <c r="D454" s="43" t="s">
        <v>6398</v>
      </c>
      <c r="G454" s="43" t="s">
        <v>4504</v>
      </c>
      <c r="H454" s="43" t="s">
        <v>4723</v>
      </c>
      <c r="I454" s="43" t="s">
        <v>6394</v>
      </c>
      <c r="J454" s="43" t="s">
        <v>6399</v>
      </c>
      <c r="K454" s="0" t="str">
        <f aca="false">VLOOKUP(A454,[1]details!A$1:D$1048576,4,0)</f>
        <v>25-06-1760</v>
      </c>
    </row>
    <row r="455" customFormat="false" ht="15" hidden="false" customHeight="true" outlineLevel="0" collapsed="false">
      <c r="A455" s="43" t="s">
        <v>6400</v>
      </c>
      <c r="B455" s="43" t="s">
        <v>6401</v>
      </c>
      <c r="C455" s="43" t="s">
        <v>93</v>
      </c>
      <c r="D455" s="43" t="s">
        <v>4888</v>
      </c>
      <c r="F455" s="43" t="s">
        <v>4564</v>
      </c>
      <c r="G455" s="43" t="s">
        <v>4504</v>
      </c>
      <c r="H455" s="43" t="s">
        <v>4606</v>
      </c>
      <c r="I455" s="43" t="s">
        <v>6394</v>
      </c>
      <c r="J455" s="43" t="s">
        <v>6402</v>
      </c>
      <c r="K455" s="0" t="str">
        <f aca="false">VLOOKUP(A455,[1]details!A$1:D$1048576,4,0)</f>
        <v>20-01-1765</v>
      </c>
    </row>
    <row r="456" customFormat="false" ht="15" hidden="false" customHeight="true" outlineLevel="0" collapsed="false">
      <c r="A456" s="43" t="s">
        <v>6403</v>
      </c>
      <c r="B456" s="43" t="s">
        <v>6404</v>
      </c>
      <c r="C456" s="43" t="s">
        <v>2943</v>
      </c>
      <c r="D456" s="43" t="s">
        <v>6405</v>
      </c>
      <c r="G456" s="43" t="s">
        <v>4504</v>
      </c>
      <c r="H456" s="43" t="s">
        <v>4606</v>
      </c>
      <c r="I456" s="43" t="s">
        <v>6394</v>
      </c>
      <c r="J456" s="43" t="s">
        <v>6402</v>
      </c>
      <c r="K456" s="0" t="str">
        <f aca="false">VLOOKUP(A456,[1]details!A$1:D$1048576,4,0)</f>
        <v>30-10-1770</v>
      </c>
    </row>
    <row r="457" customFormat="false" ht="15" hidden="false" customHeight="true" outlineLevel="0" collapsed="false">
      <c r="A457" s="43" t="s">
        <v>6406</v>
      </c>
      <c r="B457" s="43" t="s">
        <v>560</v>
      </c>
      <c r="C457" s="43" t="s">
        <v>847</v>
      </c>
      <c r="D457" s="43" t="s">
        <v>6218</v>
      </c>
      <c r="F457" s="43" t="s">
        <v>4650</v>
      </c>
      <c r="G457" s="43" t="s">
        <v>4504</v>
      </c>
      <c r="H457" s="43" t="s">
        <v>4723</v>
      </c>
      <c r="I457" s="43" t="s">
        <v>6407</v>
      </c>
      <c r="J457" s="43" t="s">
        <v>6408</v>
      </c>
      <c r="K457" s="0" t="str">
        <f aca="false">VLOOKUP(A457,[1]details!A$1:D$1048576,4,0)</f>
        <v>05-01-1776</v>
      </c>
    </row>
    <row r="458" customFormat="false" ht="15" hidden="false" customHeight="true" outlineLevel="0" collapsed="false">
      <c r="A458" s="43" t="s">
        <v>6409</v>
      </c>
      <c r="B458" s="43" t="s">
        <v>6410</v>
      </c>
      <c r="C458" s="43" t="s">
        <v>2550</v>
      </c>
      <c r="D458" s="43" t="s">
        <v>6411</v>
      </c>
      <c r="G458" s="43" t="s">
        <v>4504</v>
      </c>
      <c r="H458" s="43" t="s">
        <v>4527</v>
      </c>
      <c r="I458" s="43" t="s">
        <v>6412</v>
      </c>
      <c r="J458" s="43" t="s">
        <v>6413</v>
      </c>
      <c r="K458" s="0" t="str">
        <f aca="false">VLOOKUP(A458,[1]details!A$1:D$1048576,4,0)</f>
        <v>06-11-1764</v>
      </c>
    </row>
    <row r="459" customFormat="false" ht="15" hidden="false" customHeight="true" outlineLevel="0" collapsed="false">
      <c r="A459" s="43" t="s">
        <v>4719</v>
      </c>
      <c r="B459" s="43" t="s">
        <v>4720</v>
      </c>
      <c r="C459" s="43" t="s">
        <v>4721</v>
      </c>
      <c r="D459" s="43" t="s">
        <v>4722</v>
      </c>
      <c r="G459" s="43" t="s">
        <v>4504</v>
      </c>
      <c r="H459" s="43" t="s">
        <v>4723</v>
      </c>
      <c r="I459" s="43" t="s">
        <v>6414</v>
      </c>
      <c r="J459" s="43" t="s">
        <v>6415</v>
      </c>
      <c r="K459" s="0" t="str">
        <f aca="false">VLOOKUP(A459,[1]details!A$1:D$1048576,4,0)</f>
        <v>16-02-1779</v>
      </c>
    </row>
    <row r="460" customFormat="false" ht="15" hidden="false" customHeight="true" outlineLevel="0" collapsed="false">
      <c r="A460" s="43" t="s">
        <v>6416</v>
      </c>
      <c r="B460" s="43" t="s">
        <v>1590</v>
      </c>
      <c r="C460" s="43" t="s">
        <v>1152</v>
      </c>
      <c r="D460" s="43" t="s">
        <v>6417</v>
      </c>
      <c r="F460" s="43" t="s">
        <v>4650</v>
      </c>
      <c r="G460" s="43" t="s">
        <v>4504</v>
      </c>
      <c r="H460" s="43" t="s">
        <v>4527</v>
      </c>
      <c r="I460" s="43" t="s">
        <v>6414</v>
      </c>
      <c r="J460" s="43" t="s">
        <v>6418</v>
      </c>
      <c r="K460" s="0" t="str">
        <f aca="false">VLOOKUP(A460,[1]details!A$1:D$1048576,4,0)</f>
        <v>12-03-1758</v>
      </c>
    </row>
    <row r="461" customFormat="false" ht="15" hidden="false" customHeight="true" outlineLevel="0" collapsed="false">
      <c r="A461" s="43" t="s">
        <v>6419</v>
      </c>
      <c r="B461" s="43" t="s">
        <v>6420</v>
      </c>
      <c r="C461" s="43" t="s">
        <v>3383</v>
      </c>
      <c r="D461" s="43" t="s">
        <v>6421</v>
      </c>
      <c r="G461" s="43" t="s">
        <v>4504</v>
      </c>
      <c r="H461" s="43" t="s">
        <v>4606</v>
      </c>
      <c r="I461" s="43" t="s">
        <v>6422</v>
      </c>
      <c r="J461" s="43" t="s">
        <v>6423</v>
      </c>
      <c r="K461" s="0" t="str">
        <f aca="false">VLOOKUP(A461,[1]details!A$1:D$1048576,4,0)</f>
        <v>27-04-1780</v>
      </c>
    </row>
    <row r="462" customFormat="false" ht="15" hidden="false" customHeight="true" outlineLevel="0" collapsed="false">
      <c r="A462" s="43" t="s">
        <v>6424</v>
      </c>
      <c r="B462" s="43" t="s">
        <v>6425</v>
      </c>
      <c r="C462" s="43" t="s">
        <v>6426</v>
      </c>
      <c r="D462" s="43" t="s">
        <v>6427</v>
      </c>
      <c r="G462" s="43" t="s">
        <v>4504</v>
      </c>
      <c r="H462" s="43" t="s">
        <v>4606</v>
      </c>
      <c r="I462" s="43" t="s">
        <v>6428</v>
      </c>
      <c r="J462" s="43" t="s">
        <v>6429</v>
      </c>
      <c r="K462" s="0" t="str">
        <f aca="false">VLOOKUP(A462,[1]details!A$1:D$1048576,4,0)</f>
        <v>04-10-1766</v>
      </c>
    </row>
    <row r="463" customFormat="false" ht="15" hidden="false" customHeight="true" outlineLevel="0" collapsed="false">
      <c r="A463" s="43" t="s">
        <v>6430</v>
      </c>
      <c r="B463" s="43" t="s">
        <v>571</v>
      </c>
      <c r="C463" s="43" t="s">
        <v>3193</v>
      </c>
      <c r="D463" s="43" t="s">
        <v>6431</v>
      </c>
      <c r="G463" s="43" t="s">
        <v>4504</v>
      </c>
      <c r="H463" s="43" t="s">
        <v>4606</v>
      </c>
      <c r="I463" s="43" t="s">
        <v>6428</v>
      </c>
      <c r="J463" s="43" t="s">
        <v>6402</v>
      </c>
      <c r="K463" s="0" t="str">
        <f aca="false">VLOOKUP(A463,[1]details!A$1:D$1048576,4,0)</f>
        <v>18-09-1765</v>
      </c>
    </row>
    <row r="464" customFormat="false" ht="15" hidden="false" customHeight="true" outlineLevel="0" collapsed="false">
      <c r="A464" s="43" t="s">
        <v>4750</v>
      </c>
      <c r="B464" s="43" t="s">
        <v>2222</v>
      </c>
      <c r="C464" s="43" t="s">
        <v>365</v>
      </c>
      <c r="D464" s="43" t="s">
        <v>4751</v>
      </c>
      <c r="E464" s="43" t="s">
        <v>4751</v>
      </c>
      <c r="F464" s="43" t="s">
        <v>4752</v>
      </c>
      <c r="G464" s="43" t="s">
        <v>4504</v>
      </c>
      <c r="H464" s="43" t="s">
        <v>4723</v>
      </c>
      <c r="I464" s="43" t="s">
        <v>6432</v>
      </c>
      <c r="J464" s="43" t="s">
        <v>6433</v>
      </c>
      <c r="K464" s="0" t="str">
        <f aca="false">VLOOKUP(A464,[1]details!A$1:D$1048576,4,0)</f>
        <v>25-02-1794</v>
      </c>
    </row>
    <row r="465" customFormat="false" ht="15" hidden="false" customHeight="true" outlineLevel="0" collapsed="false">
      <c r="A465" s="43" t="s">
        <v>6434</v>
      </c>
      <c r="B465" s="43" t="s">
        <v>3057</v>
      </c>
      <c r="C465" s="43" t="s">
        <v>6435</v>
      </c>
      <c r="D465" s="43" t="s">
        <v>6436</v>
      </c>
      <c r="F465" s="43" t="s">
        <v>5284</v>
      </c>
      <c r="G465" s="43" t="s">
        <v>4504</v>
      </c>
      <c r="H465" s="43" t="s">
        <v>4606</v>
      </c>
      <c r="I465" s="43" t="s">
        <v>6437</v>
      </c>
      <c r="J465" s="43" t="s">
        <v>6438</v>
      </c>
      <c r="K465" s="0" t="str">
        <f aca="false">VLOOKUP(A465,[1]details!A$1:D$1048576,4,0)</f>
        <v>09-02-1764</v>
      </c>
    </row>
    <row r="466" customFormat="false" ht="15" hidden="false" customHeight="true" outlineLevel="0" collapsed="false">
      <c r="A466" s="43" t="s">
        <v>6439</v>
      </c>
      <c r="B466" s="43" t="s">
        <v>6440</v>
      </c>
      <c r="C466" s="43" t="s">
        <v>6441</v>
      </c>
      <c r="D466" s="43" t="s">
        <v>6442</v>
      </c>
      <c r="F466" s="43" t="s">
        <v>4533</v>
      </c>
      <c r="G466" s="43" t="s">
        <v>4504</v>
      </c>
      <c r="H466" s="43" t="s">
        <v>4606</v>
      </c>
      <c r="I466" s="43" t="s">
        <v>6443</v>
      </c>
      <c r="J466" s="43" t="s">
        <v>6402</v>
      </c>
      <c r="K466" s="0" t="str">
        <f aca="false">VLOOKUP(A466,[1]details!A$1:D$1048576,4,0)</f>
        <v>31-05-1780</v>
      </c>
    </row>
    <row r="467" customFormat="false" ht="15" hidden="false" customHeight="true" outlineLevel="0" collapsed="false">
      <c r="A467" s="43" t="s">
        <v>6444</v>
      </c>
      <c r="B467" s="43" t="s">
        <v>6445</v>
      </c>
      <c r="C467" s="43" t="s">
        <v>6446</v>
      </c>
      <c r="D467" s="43" t="s">
        <v>6447</v>
      </c>
      <c r="F467" s="43" t="s">
        <v>4519</v>
      </c>
      <c r="G467" s="43" t="s">
        <v>4504</v>
      </c>
      <c r="H467" s="43" t="s">
        <v>4606</v>
      </c>
      <c r="I467" s="43" t="s">
        <v>6448</v>
      </c>
      <c r="J467" s="43" t="s">
        <v>6291</v>
      </c>
      <c r="K467" s="0" t="str">
        <f aca="false">VLOOKUP(A467,[1]details!A$1:D$1048576,4,0)</f>
        <v>18-03-1765</v>
      </c>
    </row>
    <row r="468" customFormat="false" ht="15" hidden="false" customHeight="true" outlineLevel="0" collapsed="false">
      <c r="A468" s="43" t="s">
        <v>6449</v>
      </c>
      <c r="B468" s="43" t="s">
        <v>4501</v>
      </c>
      <c r="C468" s="43" t="s">
        <v>315</v>
      </c>
      <c r="D468" s="43" t="s">
        <v>5181</v>
      </c>
      <c r="F468" s="43" t="s">
        <v>4503</v>
      </c>
      <c r="G468" s="43" t="s">
        <v>4504</v>
      </c>
      <c r="H468" s="43" t="s">
        <v>4606</v>
      </c>
      <c r="I468" s="43" t="s">
        <v>6448</v>
      </c>
      <c r="J468" s="43" t="s">
        <v>6402</v>
      </c>
      <c r="K468" s="0" t="str">
        <f aca="false">VLOOKUP(A468,[1]details!A$1:D$1048576,4,0)</f>
        <v>25-04-1778</v>
      </c>
    </row>
    <row r="469" customFormat="false" ht="15" hidden="false" customHeight="true" outlineLevel="0" collapsed="false">
      <c r="A469" s="43" t="s">
        <v>4744</v>
      </c>
      <c r="B469" s="43" t="s">
        <v>4745</v>
      </c>
      <c r="C469" s="43" t="s">
        <v>1683</v>
      </c>
      <c r="D469" s="43" t="s">
        <v>4746</v>
      </c>
      <c r="G469" s="43" t="s">
        <v>4504</v>
      </c>
      <c r="H469" s="43" t="s">
        <v>4606</v>
      </c>
      <c r="I469" s="43" t="s">
        <v>6450</v>
      </c>
      <c r="J469" s="43" t="s">
        <v>6402</v>
      </c>
      <c r="K469" s="0" t="str">
        <f aca="false">VLOOKUP(A469,[1]details!A$1:D$1048576,4,0)</f>
        <v>02-04-1779</v>
      </c>
    </row>
    <row r="470" customFormat="false" ht="15" hidden="false" customHeight="true" outlineLevel="0" collapsed="false">
      <c r="A470" s="43" t="s">
        <v>6451</v>
      </c>
      <c r="B470" s="43" t="s">
        <v>6452</v>
      </c>
      <c r="C470" s="43" t="s">
        <v>6453</v>
      </c>
      <c r="D470" s="43" t="s">
        <v>6454</v>
      </c>
      <c r="F470" s="43" t="s">
        <v>4650</v>
      </c>
      <c r="G470" s="43" t="s">
        <v>4504</v>
      </c>
      <c r="H470" s="43" t="s">
        <v>4606</v>
      </c>
      <c r="I470" s="43" t="s">
        <v>6455</v>
      </c>
      <c r="J470" s="43" t="s">
        <v>6402</v>
      </c>
      <c r="K470" s="0" t="str">
        <f aca="false">VLOOKUP(A470,[1]details!A$1:D$1048576,4,0)</f>
        <v>16-04-1786</v>
      </c>
    </row>
    <row r="471" customFormat="false" ht="15" hidden="false" customHeight="true" outlineLevel="0" collapsed="false">
      <c r="A471" s="43" t="s">
        <v>6456</v>
      </c>
      <c r="B471" s="43" t="s">
        <v>6457</v>
      </c>
      <c r="C471" s="43" t="s">
        <v>2077</v>
      </c>
      <c r="D471" s="43" t="s">
        <v>6458</v>
      </c>
      <c r="F471" s="43" t="s">
        <v>4564</v>
      </c>
      <c r="G471" s="43" t="s">
        <v>4504</v>
      </c>
      <c r="H471" s="43" t="s">
        <v>4372</v>
      </c>
      <c r="I471" s="43" t="s">
        <v>4731</v>
      </c>
      <c r="J471" s="43" t="s">
        <v>6402</v>
      </c>
      <c r="K471" s="0" t="str">
        <f aca="false">VLOOKUP(A471,[1]details!A$1:D$1048576,4,0)</f>
        <v>23-07-1775</v>
      </c>
    </row>
    <row r="472" customFormat="false" ht="15" hidden="false" customHeight="true" outlineLevel="0" collapsed="false">
      <c r="A472" s="43" t="s">
        <v>6459</v>
      </c>
      <c r="B472" s="43" t="s">
        <v>114</v>
      </c>
      <c r="C472" s="43" t="s">
        <v>6460</v>
      </c>
      <c r="D472" s="43" t="s">
        <v>6461</v>
      </c>
      <c r="F472" s="43" t="s">
        <v>4564</v>
      </c>
      <c r="G472" s="43" t="s">
        <v>4504</v>
      </c>
      <c r="H472" s="43" t="s">
        <v>4372</v>
      </c>
      <c r="I472" s="43" t="s">
        <v>6462</v>
      </c>
      <c r="J472" s="43" t="s">
        <v>6463</v>
      </c>
      <c r="K472" s="0" t="str">
        <f aca="false">VLOOKUP(A472,[1]details!A$1:D$1048576,4,0)</f>
        <v>14-10-1774</v>
      </c>
    </row>
    <row r="473" customFormat="false" ht="15" hidden="false" customHeight="true" outlineLevel="0" collapsed="false">
      <c r="A473" s="43" t="s">
        <v>6464</v>
      </c>
      <c r="B473" s="43" t="s">
        <v>6062</v>
      </c>
      <c r="C473" s="43" t="s">
        <v>434</v>
      </c>
      <c r="D473" s="43" t="s">
        <v>6465</v>
      </c>
      <c r="F473" s="43" t="s">
        <v>4533</v>
      </c>
      <c r="G473" s="43" t="s">
        <v>4504</v>
      </c>
      <c r="H473" s="43" t="s">
        <v>4372</v>
      </c>
      <c r="I473" s="43" t="s">
        <v>6462</v>
      </c>
      <c r="J473" s="43" t="s">
        <v>6402</v>
      </c>
      <c r="K473" s="0" t="str">
        <f aca="false">VLOOKUP(A473,[1]details!A$1:D$1048576,4,0)</f>
        <v>00-04-1783</v>
      </c>
    </row>
    <row r="474" customFormat="false" ht="15" hidden="false" customHeight="true" outlineLevel="0" collapsed="false">
      <c r="A474" s="43" t="s">
        <v>6466</v>
      </c>
      <c r="B474" s="43" t="s">
        <v>6467</v>
      </c>
      <c r="C474" s="43" t="s">
        <v>3986</v>
      </c>
      <c r="D474" s="43" t="s">
        <v>6468</v>
      </c>
      <c r="F474" s="43" t="s">
        <v>4633</v>
      </c>
      <c r="G474" s="43" t="s">
        <v>4504</v>
      </c>
      <c r="H474" s="43" t="s">
        <v>4372</v>
      </c>
      <c r="I474" s="43" t="s">
        <v>6462</v>
      </c>
      <c r="J474" s="43" t="s">
        <v>6402</v>
      </c>
      <c r="K474" s="0" t="str">
        <f aca="false">VLOOKUP(A474,[1]details!A$1:D$1048576,4,0)</f>
        <v>19-05-1774</v>
      </c>
    </row>
    <row r="475" customFormat="false" ht="15" hidden="false" customHeight="true" outlineLevel="0" collapsed="false">
      <c r="A475" s="43" t="s">
        <v>6469</v>
      </c>
      <c r="B475" s="43" t="s">
        <v>6470</v>
      </c>
      <c r="C475" s="43" t="s">
        <v>64</v>
      </c>
      <c r="D475" s="43" t="s">
        <v>5887</v>
      </c>
      <c r="G475" s="43" t="s">
        <v>4504</v>
      </c>
      <c r="H475" s="43" t="s">
        <v>4372</v>
      </c>
      <c r="I475" s="43" t="s">
        <v>6462</v>
      </c>
      <c r="J475" s="43" t="s">
        <v>6471</v>
      </c>
      <c r="K475" s="0" t="str">
        <f aca="false">VLOOKUP(A475,[1]details!A$1:D$1048576,4,0)</f>
        <v>17-01-1769</v>
      </c>
    </row>
    <row r="476" customFormat="false" ht="15" hidden="false" customHeight="true" outlineLevel="0" collapsed="false">
      <c r="A476" s="43" t="s">
        <v>6472</v>
      </c>
      <c r="B476" s="43" t="s">
        <v>6350</v>
      </c>
      <c r="C476" s="43" t="s">
        <v>6473</v>
      </c>
      <c r="D476" s="43" t="s">
        <v>6474</v>
      </c>
      <c r="F476" s="43" t="s">
        <v>4564</v>
      </c>
      <c r="G476" s="43" t="s">
        <v>4504</v>
      </c>
      <c r="H476" s="43" t="s">
        <v>4372</v>
      </c>
      <c r="I476" s="43" t="s">
        <v>6462</v>
      </c>
      <c r="J476" s="43" t="s">
        <v>6475</v>
      </c>
      <c r="K476" s="0" t="str">
        <f aca="false">VLOOKUP(A476,[1]details!A$1:D$1048576,4,0)</f>
        <v>27-06-1775</v>
      </c>
    </row>
    <row r="477" customFormat="false" ht="15" hidden="false" customHeight="true" outlineLevel="0" collapsed="false">
      <c r="A477" s="43" t="s">
        <v>4597</v>
      </c>
      <c r="B477" s="43" t="s">
        <v>4598</v>
      </c>
      <c r="C477" s="43" t="s">
        <v>281</v>
      </c>
      <c r="D477" s="43" t="s">
        <v>4599</v>
      </c>
      <c r="G477" s="43" t="s">
        <v>4504</v>
      </c>
      <c r="H477" s="43" t="s">
        <v>4372</v>
      </c>
      <c r="I477" s="43" t="s">
        <v>6476</v>
      </c>
      <c r="J477" s="43" t="s">
        <v>6402</v>
      </c>
      <c r="K477" s="0" t="str">
        <f aca="false">VLOOKUP(A477,[1]details!A$1:D$1048576,4,0)</f>
        <v>19-11-1771</v>
      </c>
    </row>
    <row r="478" customFormat="false" ht="15" hidden="false" customHeight="true" outlineLevel="0" collapsed="false">
      <c r="A478" s="43" t="s">
        <v>6477</v>
      </c>
      <c r="B478" s="43" t="s">
        <v>6478</v>
      </c>
      <c r="C478" s="43" t="s">
        <v>4679</v>
      </c>
      <c r="D478" s="43" t="s">
        <v>6479</v>
      </c>
      <c r="G478" s="43" t="s">
        <v>4504</v>
      </c>
      <c r="H478" s="43" t="s">
        <v>4372</v>
      </c>
      <c r="I478" s="43" t="s">
        <v>6480</v>
      </c>
      <c r="J478" s="43" t="s">
        <v>6402</v>
      </c>
      <c r="K478" s="0" t="str">
        <f aca="false">VLOOKUP(A478,[1]details!A$1:D$1048576,4,0)</f>
        <v>26-07-1769</v>
      </c>
    </row>
    <row r="479" customFormat="false" ht="15" hidden="false" customHeight="true" outlineLevel="0" collapsed="false">
      <c r="A479" s="43" t="s">
        <v>4756</v>
      </c>
      <c r="B479" s="43" t="s">
        <v>3830</v>
      </c>
      <c r="C479" s="43" t="s">
        <v>2351</v>
      </c>
      <c r="D479" s="43" t="s">
        <v>4757</v>
      </c>
      <c r="F479" s="43" t="s">
        <v>4633</v>
      </c>
      <c r="G479" s="43" t="s">
        <v>4504</v>
      </c>
      <c r="H479" s="43" t="s">
        <v>4372</v>
      </c>
      <c r="I479" s="43" t="s">
        <v>6481</v>
      </c>
      <c r="J479" s="43" t="s">
        <v>6482</v>
      </c>
      <c r="K479" s="0" t="str">
        <f aca="false">VLOOKUP(A479,[1]details!A$1:D$1048576,4,0)</f>
        <v>25-05-1779</v>
      </c>
    </row>
    <row r="480" customFormat="false" ht="15" hidden="false" customHeight="true" outlineLevel="0" collapsed="false">
      <c r="A480" s="43" t="s">
        <v>6483</v>
      </c>
      <c r="B480" s="43" t="s">
        <v>1071</v>
      </c>
      <c r="C480" s="43" t="s">
        <v>1072</v>
      </c>
      <c r="D480" s="43" t="s">
        <v>6484</v>
      </c>
      <c r="F480" s="43" t="s">
        <v>4564</v>
      </c>
      <c r="G480" s="43" t="s">
        <v>4504</v>
      </c>
      <c r="H480" s="43" t="s">
        <v>4372</v>
      </c>
      <c r="I480" s="43" t="s">
        <v>6485</v>
      </c>
      <c r="J480" s="43" t="s">
        <v>6402</v>
      </c>
      <c r="K480" s="0" t="str">
        <f aca="false">VLOOKUP(A480,[1]details!A$1:D$1048576,4,0)</f>
        <v>04-02-1768</v>
      </c>
    </row>
    <row r="481" customFormat="false" ht="15" hidden="false" customHeight="true" outlineLevel="0" collapsed="false">
      <c r="A481" s="43" t="s">
        <v>6486</v>
      </c>
      <c r="B481" s="43" t="s">
        <v>6487</v>
      </c>
      <c r="C481" s="43" t="s">
        <v>887</v>
      </c>
      <c r="D481" s="43" t="s">
        <v>6488</v>
      </c>
      <c r="F481" s="43" t="s">
        <v>4564</v>
      </c>
      <c r="G481" s="43" t="s">
        <v>4504</v>
      </c>
      <c r="H481" s="43" t="s">
        <v>4372</v>
      </c>
      <c r="I481" s="43" t="s">
        <v>6489</v>
      </c>
      <c r="J481" s="43" t="s">
        <v>6490</v>
      </c>
      <c r="K481" s="0" t="str">
        <f aca="false">VLOOKUP(A481,[1]details!A$1:D$1048576,4,0)</f>
        <v>06-01-1775</v>
      </c>
    </row>
    <row r="482" customFormat="false" ht="15" hidden="false" customHeight="true" outlineLevel="0" collapsed="false">
      <c r="A482" s="43" t="s">
        <v>6491</v>
      </c>
      <c r="B482" s="43" t="s">
        <v>6492</v>
      </c>
      <c r="C482" s="43" t="s">
        <v>533</v>
      </c>
      <c r="D482" s="43" t="s">
        <v>6493</v>
      </c>
      <c r="F482" s="43" t="s">
        <v>4564</v>
      </c>
      <c r="G482" s="43" t="s">
        <v>4504</v>
      </c>
      <c r="H482" s="43" t="s">
        <v>4372</v>
      </c>
      <c r="I482" s="43" t="s">
        <v>6494</v>
      </c>
      <c r="J482" s="43" t="s">
        <v>6402</v>
      </c>
      <c r="K482" s="0" t="str">
        <f aca="false">VLOOKUP(A482,[1]details!A$1:D$1048576,4,0)</f>
        <v>11-10-1776</v>
      </c>
    </row>
    <row r="483" customFormat="false" ht="15" hidden="false" customHeight="true" outlineLevel="0" collapsed="false">
      <c r="A483" s="43" t="s">
        <v>4798</v>
      </c>
      <c r="B483" s="43" t="s">
        <v>4799</v>
      </c>
      <c r="C483" s="43" t="s">
        <v>297</v>
      </c>
      <c r="D483" s="43" t="s">
        <v>4538</v>
      </c>
      <c r="F483" s="43" t="s">
        <v>4519</v>
      </c>
      <c r="G483" s="43" t="s">
        <v>4504</v>
      </c>
      <c r="H483" s="43" t="s">
        <v>4372</v>
      </c>
      <c r="I483" s="43" t="s">
        <v>6495</v>
      </c>
      <c r="J483" s="43" t="s">
        <v>6402</v>
      </c>
      <c r="K483" s="0" t="str">
        <f aca="false">VLOOKUP(A483,[1]details!A$1:D$1048576,4,0)</f>
        <v>16-05-1782</v>
      </c>
    </row>
    <row r="484" customFormat="false" ht="15" hidden="false" customHeight="true" outlineLevel="0" collapsed="false">
      <c r="A484" s="43" t="s">
        <v>4845</v>
      </c>
      <c r="B484" s="43" t="s">
        <v>2056</v>
      </c>
      <c r="C484" s="43" t="s">
        <v>4846</v>
      </c>
      <c r="D484" s="43" t="s">
        <v>4847</v>
      </c>
      <c r="E484" s="43" t="s">
        <v>4848</v>
      </c>
      <c r="F484" s="43" t="s">
        <v>4849</v>
      </c>
      <c r="G484" s="43" t="s">
        <v>4504</v>
      </c>
      <c r="H484" s="43" t="s">
        <v>4372</v>
      </c>
      <c r="I484" s="43" t="s">
        <v>6496</v>
      </c>
      <c r="J484" s="43" t="s">
        <v>6402</v>
      </c>
      <c r="K484" s="0" t="str">
        <f aca="false">VLOOKUP(A484,[1]details!A$1:D$1048576,4,0)</f>
        <v>03-05-1798</v>
      </c>
    </row>
    <row r="485" customFormat="false" ht="15" hidden="false" customHeight="true" outlineLevel="0" collapsed="false">
      <c r="A485" s="43" t="s">
        <v>6497</v>
      </c>
      <c r="B485" s="43" t="s">
        <v>3781</v>
      </c>
      <c r="C485" s="43" t="s">
        <v>938</v>
      </c>
      <c r="D485" s="43" t="s">
        <v>6498</v>
      </c>
      <c r="G485" s="43" t="s">
        <v>4504</v>
      </c>
      <c r="H485" s="43" t="s">
        <v>4372</v>
      </c>
      <c r="I485" s="43" t="s">
        <v>6499</v>
      </c>
      <c r="J485" s="43" t="s">
        <v>6402</v>
      </c>
      <c r="K485" s="0" t="str">
        <f aca="false">VLOOKUP(A485,[1]details!A$1:D$1048576,4,0)</f>
        <v>23-02-1790</v>
      </c>
    </row>
    <row r="486" customFormat="false" ht="15" hidden="false" customHeight="true" outlineLevel="0" collapsed="false">
      <c r="A486" s="43" t="s">
        <v>6500</v>
      </c>
      <c r="B486" s="43" t="s">
        <v>3248</v>
      </c>
      <c r="C486" s="43" t="s">
        <v>6501</v>
      </c>
      <c r="D486" s="43" t="s">
        <v>6502</v>
      </c>
      <c r="F486" s="43" t="s">
        <v>4564</v>
      </c>
      <c r="G486" s="43" t="s">
        <v>4504</v>
      </c>
      <c r="H486" s="43" t="s">
        <v>4446</v>
      </c>
      <c r="I486" s="43" t="s">
        <v>6503</v>
      </c>
      <c r="J486" s="43" t="s">
        <v>6504</v>
      </c>
      <c r="K486" s="0" t="str">
        <f aca="false">VLOOKUP(A486,[1]details!A$1:D$1048576,4,0)</f>
        <v>08-11-1799</v>
      </c>
    </row>
    <row r="487" customFormat="false" ht="15" hidden="false" customHeight="true" outlineLevel="0" collapsed="false">
      <c r="A487" s="43" t="s">
        <v>4793</v>
      </c>
      <c r="B487" s="43" t="s">
        <v>2237</v>
      </c>
      <c r="C487" s="43" t="s">
        <v>822</v>
      </c>
      <c r="D487" s="43" t="s">
        <v>4794</v>
      </c>
      <c r="F487" s="43" t="s">
        <v>4519</v>
      </c>
      <c r="G487" s="43" t="s">
        <v>4504</v>
      </c>
      <c r="H487" s="43" t="s">
        <v>4365</v>
      </c>
      <c r="I487" s="43" t="s">
        <v>6505</v>
      </c>
      <c r="J487" s="43" t="s">
        <v>6506</v>
      </c>
      <c r="K487" s="0" t="str">
        <f aca="false">VLOOKUP(A487,[1]details!A$1:D$1048576,4,0)</f>
        <v>06-01-1800</v>
      </c>
    </row>
    <row r="488" customFormat="false" ht="15" hidden="false" customHeight="true" outlineLevel="0" collapsed="false">
      <c r="A488" s="43" t="s">
        <v>6507</v>
      </c>
      <c r="B488" s="43" t="s">
        <v>6508</v>
      </c>
      <c r="C488" s="43" t="s">
        <v>3581</v>
      </c>
      <c r="D488" s="43" t="s">
        <v>6509</v>
      </c>
      <c r="F488" s="43" t="s">
        <v>4503</v>
      </c>
      <c r="G488" s="43" t="s">
        <v>4504</v>
      </c>
      <c r="H488" s="43" t="s">
        <v>4372</v>
      </c>
      <c r="I488" s="43" t="s">
        <v>6510</v>
      </c>
      <c r="J488" s="43" t="s">
        <v>6402</v>
      </c>
      <c r="K488" s="0" t="str">
        <f aca="false">VLOOKUP(A488,[1]details!A$1:D$1048576,4,0)</f>
        <v>16-11-1773</v>
      </c>
    </row>
    <row r="489" customFormat="false" ht="15" hidden="false" customHeight="true" outlineLevel="0" collapsed="false">
      <c r="A489" s="43" t="s">
        <v>6511</v>
      </c>
      <c r="B489" s="43" t="s">
        <v>44</v>
      </c>
      <c r="C489" s="43" t="s">
        <v>353</v>
      </c>
      <c r="D489" s="43" t="s">
        <v>4893</v>
      </c>
      <c r="F489" s="43" t="s">
        <v>4564</v>
      </c>
      <c r="G489" s="43" t="s">
        <v>4504</v>
      </c>
      <c r="H489" s="43" t="s">
        <v>4372</v>
      </c>
      <c r="I489" s="43" t="s">
        <v>6512</v>
      </c>
      <c r="J489" s="43" t="s">
        <v>6402</v>
      </c>
      <c r="K489" s="0" t="str">
        <f aca="false">VLOOKUP(A489,[1]details!A$1:D$1048576,4,0)</f>
        <v>12-08-1792</v>
      </c>
    </row>
    <row r="490" customFormat="false" ht="15" hidden="false" customHeight="true" outlineLevel="0" collapsed="false">
      <c r="A490" s="43" t="s">
        <v>6513</v>
      </c>
      <c r="B490" s="43" t="s">
        <v>6514</v>
      </c>
      <c r="C490" s="43" t="s">
        <v>6515</v>
      </c>
      <c r="D490" s="43" t="s">
        <v>6516</v>
      </c>
      <c r="E490" s="43" t="s">
        <v>6517</v>
      </c>
      <c r="F490" s="43" t="s">
        <v>4577</v>
      </c>
      <c r="G490" s="43" t="s">
        <v>4504</v>
      </c>
      <c r="H490" s="43" t="s">
        <v>4372</v>
      </c>
      <c r="I490" s="43" t="s">
        <v>6518</v>
      </c>
      <c r="J490" s="43" t="s">
        <v>6519</v>
      </c>
      <c r="K490" s="0" t="str">
        <f aca="false">VLOOKUP(A490,[1]details!A$1:D$1048576,4,0)</f>
        <v>13-04-1771</v>
      </c>
    </row>
    <row r="491" customFormat="false" ht="15" hidden="false" customHeight="true" outlineLevel="0" collapsed="false">
      <c r="A491" s="43" t="s">
        <v>6520</v>
      </c>
      <c r="B491" s="43" t="s">
        <v>6521</v>
      </c>
      <c r="C491" s="43" t="s">
        <v>6522</v>
      </c>
      <c r="D491" s="43" t="s">
        <v>6523</v>
      </c>
      <c r="G491" s="43" t="s">
        <v>4504</v>
      </c>
      <c r="H491" s="43" t="s">
        <v>4372</v>
      </c>
      <c r="I491" s="43" t="s">
        <v>6518</v>
      </c>
      <c r="J491" s="43" t="s">
        <v>6402</v>
      </c>
      <c r="K491" s="0" t="str">
        <f aca="false">VLOOKUP(A491,[1]details!A$1:D$1048576,4,0)</f>
        <v>29-10-1787</v>
      </c>
    </row>
    <row r="492" customFormat="false" ht="15" hidden="false" customHeight="true" outlineLevel="0" collapsed="false">
      <c r="A492" s="43" t="s">
        <v>6524</v>
      </c>
      <c r="B492" s="43" t="s">
        <v>6525</v>
      </c>
      <c r="C492" s="43" t="s">
        <v>533</v>
      </c>
      <c r="D492" s="43" t="s">
        <v>6526</v>
      </c>
      <c r="G492" s="43" t="s">
        <v>4504</v>
      </c>
      <c r="H492" s="43" t="s">
        <v>4372</v>
      </c>
      <c r="I492" s="43" t="s">
        <v>6518</v>
      </c>
      <c r="J492" s="43" t="s">
        <v>6402</v>
      </c>
      <c r="K492" s="0" t="str">
        <f aca="false">VLOOKUP(A492,[1]details!A$1:D$1048576,4,0)</f>
        <v>15-08-1793</v>
      </c>
    </row>
    <row r="493" customFormat="false" ht="15" hidden="false" customHeight="true" outlineLevel="0" collapsed="false">
      <c r="A493" s="43" t="s">
        <v>6527</v>
      </c>
      <c r="B493" s="43" t="s">
        <v>6528</v>
      </c>
      <c r="C493" s="43" t="s">
        <v>442</v>
      </c>
      <c r="D493" s="43" t="s">
        <v>6529</v>
      </c>
      <c r="F493" s="43" t="s">
        <v>4503</v>
      </c>
      <c r="G493" s="43" t="s">
        <v>4504</v>
      </c>
      <c r="H493" s="43" t="s">
        <v>4370</v>
      </c>
      <c r="I493" s="43" t="s">
        <v>6530</v>
      </c>
      <c r="J493" s="43" t="s">
        <v>6531</v>
      </c>
      <c r="K493" s="0" t="str">
        <f aca="false">VLOOKUP(A493,[1]details!A$1:D$1048576,4,0)</f>
        <v>07-02-1797</v>
      </c>
    </row>
    <row r="494" customFormat="false" ht="15" hidden="false" customHeight="true" outlineLevel="0" collapsed="false">
      <c r="A494" s="43" t="s">
        <v>6532</v>
      </c>
      <c r="B494" s="43" t="s">
        <v>6202</v>
      </c>
      <c r="C494" s="43" t="s">
        <v>6533</v>
      </c>
      <c r="D494" s="43" t="s">
        <v>6534</v>
      </c>
      <c r="F494" s="43" t="s">
        <v>4533</v>
      </c>
      <c r="G494" s="43" t="s">
        <v>4504</v>
      </c>
      <c r="H494" s="43" t="s">
        <v>69</v>
      </c>
      <c r="I494" s="43" t="s">
        <v>6535</v>
      </c>
      <c r="J494" s="43" t="s">
        <v>6504</v>
      </c>
      <c r="K494" s="0" t="str">
        <f aca="false">VLOOKUP(A494,[1]details!A$1:D$1048576,4,0)</f>
        <v>06-12-1785</v>
      </c>
    </row>
    <row r="495" customFormat="false" ht="15" hidden="false" customHeight="true" outlineLevel="0" collapsed="false">
      <c r="A495" s="43" t="s">
        <v>1594</v>
      </c>
      <c r="B495" s="43" t="s">
        <v>1590</v>
      </c>
      <c r="C495" s="43" t="s">
        <v>1595</v>
      </c>
      <c r="D495" s="43" t="s">
        <v>6536</v>
      </c>
      <c r="F495" s="43" t="s">
        <v>4650</v>
      </c>
      <c r="G495" s="43" t="s">
        <v>4504</v>
      </c>
      <c r="H495" s="43" t="s">
        <v>4343</v>
      </c>
      <c r="I495" s="43" t="s">
        <v>6537</v>
      </c>
      <c r="J495" s="43" t="s">
        <v>6538</v>
      </c>
      <c r="K495" s="0" t="str">
        <f aca="false">VLOOKUP(A495,[1]details!A$1:D$1048576,4,0)</f>
        <v>10-01-1802</v>
      </c>
    </row>
    <row r="496" customFormat="false" ht="15" hidden="false" customHeight="true" outlineLevel="0" collapsed="false">
      <c r="A496" s="43" t="s">
        <v>6539</v>
      </c>
      <c r="B496" s="43" t="s">
        <v>2674</v>
      </c>
      <c r="C496" s="43" t="s">
        <v>359</v>
      </c>
      <c r="D496" s="43" t="s">
        <v>6540</v>
      </c>
      <c r="G496" s="43" t="s">
        <v>4504</v>
      </c>
      <c r="H496" s="43" t="s">
        <v>6541</v>
      </c>
      <c r="I496" s="43" t="s">
        <v>6542</v>
      </c>
      <c r="J496" s="43" t="s">
        <v>6504</v>
      </c>
      <c r="K496" s="0" t="str">
        <f aca="false">VLOOKUP(A496,[1]details!A$1:D$1048576,4,0)</f>
        <v>10-02-1787</v>
      </c>
    </row>
    <row r="497" customFormat="false" ht="15" hidden="false" customHeight="true" outlineLevel="0" collapsed="false">
      <c r="A497" s="43" t="s">
        <v>6543</v>
      </c>
      <c r="B497" s="43" t="s">
        <v>560</v>
      </c>
      <c r="C497" s="43" t="s">
        <v>6544</v>
      </c>
      <c r="D497" s="43" t="s">
        <v>6545</v>
      </c>
      <c r="F497" s="43" t="s">
        <v>4650</v>
      </c>
      <c r="G497" s="43" t="s">
        <v>4504</v>
      </c>
      <c r="H497" s="43" t="s">
        <v>4372</v>
      </c>
      <c r="I497" s="43" t="s">
        <v>6542</v>
      </c>
      <c r="J497" s="43" t="s">
        <v>6402</v>
      </c>
      <c r="K497" s="0" t="str">
        <f aca="false">VLOOKUP(A497,[1]details!A$1:D$1048576,4,0)</f>
        <v>13-12-1766</v>
      </c>
    </row>
    <row r="498" customFormat="false" ht="15" hidden="false" customHeight="true" outlineLevel="0" collapsed="false">
      <c r="A498" s="43" t="s">
        <v>153</v>
      </c>
      <c r="B498" s="43" t="s">
        <v>154</v>
      </c>
      <c r="C498" s="43" t="s">
        <v>155</v>
      </c>
      <c r="D498" s="43" t="s">
        <v>6032</v>
      </c>
      <c r="F498" s="43" t="s">
        <v>4564</v>
      </c>
      <c r="G498" s="43" t="s">
        <v>4504</v>
      </c>
      <c r="H498" s="43" t="s">
        <v>69</v>
      </c>
      <c r="I498" s="43" t="s">
        <v>6433</v>
      </c>
      <c r="J498" s="43" t="s">
        <v>6546</v>
      </c>
      <c r="K498" s="0" t="str">
        <f aca="false">VLOOKUP(A498,[1]details!A$1:D$1048576,4,0)</f>
        <v>20-05-1804</v>
      </c>
    </row>
    <row r="499" customFormat="false" ht="15" hidden="false" customHeight="true" outlineLevel="0" collapsed="false">
      <c r="A499" s="43" t="s">
        <v>6547</v>
      </c>
      <c r="B499" s="43" t="s">
        <v>6548</v>
      </c>
      <c r="C499" s="43" t="s">
        <v>194</v>
      </c>
      <c r="D499" s="43" t="s">
        <v>5324</v>
      </c>
      <c r="F499" s="43" t="s">
        <v>4564</v>
      </c>
      <c r="G499" s="43" t="s">
        <v>4504</v>
      </c>
      <c r="H499" s="43" t="s">
        <v>4370</v>
      </c>
      <c r="I499" s="43" t="s">
        <v>6433</v>
      </c>
      <c r="J499" s="43" t="s">
        <v>6549</v>
      </c>
      <c r="K499" s="0" t="str">
        <f aca="false">VLOOKUP(A499,[1]details!A$1:D$1048576,4,0)</f>
        <v>07-04-1811</v>
      </c>
    </row>
    <row r="500" customFormat="false" ht="15" hidden="false" customHeight="true" outlineLevel="0" collapsed="false">
      <c r="A500" s="43" t="s">
        <v>216</v>
      </c>
      <c r="B500" s="43" t="s">
        <v>217</v>
      </c>
      <c r="C500" s="43" t="s">
        <v>218</v>
      </c>
      <c r="D500" s="43" t="s">
        <v>6550</v>
      </c>
      <c r="E500" s="43" t="s">
        <v>4664</v>
      </c>
      <c r="G500" s="43" t="s">
        <v>4504</v>
      </c>
      <c r="H500" s="43" t="s">
        <v>4362</v>
      </c>
      <c r="I500" s="43" t="s">
        <v>6433</v>
      </c>
      <c r="J500" s="43" t="s">
        <v>6551</v>
      </c>
      <c r="K500" s="0" t="str">
        <f aca="false">VLOOKUP(A500,[1]details!A$1:D$1048576,4,0)</f>
        <v>25-03-1805</v>
      </c>
    </row>
    <row r="501" customFormat="false" ht="15" hidden="false" customHeight="true" outlineLevel="0" collapsed="false">
      <c r="A501" s="43" t="s">
        <v>6552</v>
      </c>
      <c r="B501" s="43" t="s">
        <v>6553</v>
      </c>
      <c r="C501" s="43" t="s">
        <v>6554</v>
      </c>
      <c r="D501" s="43" t="s">
        <v>6555</v>
      </c>
      <c r="F501" s="43" t="s">
        <v>4503</v>
      </c>
      <c r="G501" s="43" t="s">
        <v>4504</v>
      </c>
      <c r="H501" s="43" t="s">
        <v>4370</v>
      </c>
      <c r="I501" s="43" t="s">
        <v>6433</v>
      </c>
      <c r="J501" s="43" t="s">
        <v>6556</v>
      </c>
      <c r="K501" s="0" t="str">
        <f aca="false">VLOOKUP(A501,[1]details!A$1:D$1048576,4,0)</f>
        <v>11-03-1789</v>
      </c>
    </row>
    <row r="502" customFormat="false" ht="15" hidden="false" customHeight="true" outlineLevel="0" collapsed="false">
      <c r="A502" s="43" t="s">
        <v>6557</v>
      </c>
      <c r="B502" s="43" t="s">
        <v>6558</v>
      </c>
      <c r="C502" s="43" t="s">
        <v>45</v>
      </c>
      <c r="D502" s="43" t="s">
        <v>6559</v>
      </c>
      <c r="G502" s="43" t="s">
        <v>4504</v>
      </c>
      <c r="H502" s="43" t="s">
        <v>4343</v>
      </c>
      <c r="I502" s="43" t="s">
        <v>6433</v>
      </c>
      <c r="J502" s="43" t="s">
        <v>6560</v>
      </c>
      <c r="K502" s="0" t="str">
        <f aca="false">VLOOKUP(A502,[1]details!A$1:D$1048576,4,0)</f>
        <v>25-03-1797</v>
      </c>
    </row>
    <row r="503" customFormat="false" ht="15" hidden="false" customHeight="true" outlineLevel="0" collapsed="false">
      <c r="A503" s="43" t="s">
        <v>6561</v>
      </c>
      <c r="B503" s="43" t="s">
        <v>6562</v>
      </c>
      <c r="C503" s="43" t="s">
        <v>45</v>
      </c>
      <c r="D503" s="43" t="s">
        <v>6563</v>
      </c>
      <c r="G503" s="43" t="s">
        <v>4504</v>
      </c>
      <c r="H503" s="43" t="s">
        <v>69</v>
      </c>
      <c r="I503" s="43" t="s">
        <v>6433</v>
      </c>
      <c r="J503" s="43" t="s">
        <v>6564</v>
      </c>
      <c r="K503" s="0" t="str">
        <f aca="false">VLOOKUP(A503,[1]details!A$1:D$1048576,4,0)</f>
        <v>11-09-1793</v>
      </c>
    </row>
    <row r="504" customFormat="false" ht="15" hidden="false" customHeight="true" outlineLevel="0" collapsed="false">
      <c r="A504" s="43" t="s">
        <v>6565</v>
      </c>
      <c r="B504" s="43" t="s">
        <v>4739</v>
      </c>
      <c r="C504" s="43" t="s">
        <v>2156</v>
      </c>
      <c r="D504" s="43" t="s">
        <v>6566</v>
      </c>
      <c r="G504" s="43" t="s">
        <v>4504</v>
      </c>
      <c r="H504" s="43" t="s">
        <v>4370</v>
      </c>
      <c r="I504" s="43" t="s">
        <v>6433</v>
      </c>
      <c r="J504" s="43" t="s">
        <v>6567</v>
      </c>
      <c r="K504" s="0" t="str">
        <f aca="false">VLOOKUP(A504,[1]details!A$1:D$1048576,4,0)</f>
        <v>23-07-1799</v>
      </c>
    </row>
    <row r="505" customFormat="false" ht="15" hidden="false" customHeight="true" outlineLevel="0" collapsed="false">
      <c r="A505" s="43" t="s">
        <v>6568</v>
      </c>
      <c r="B505" s="43" t="s">
        <v>617</v>
      </c>
      <c r="C505" s="43" t="s">
        <v>64</v>
      </c>
      <c r="D505" s="43" t="s">
        <v>5123</v>
      </c>
      <c r="G505" s="43" t="s">
        <v>4504</v>
      </c>
      <c r="H505" s="43" t="s">
        <v>4446</v>
      </c>
      <c r="I505" s="43" t="s">
        <v>6433</v>
      </c>
      <c r="J505" s="43" t="s">
        <v>6504</v>
      </c>
      <c r="K505" s="0" t="str">
        <f aca="false">VLOOKUP(A505,[1]details!A$1:D$1048576,4,0)</f>
        <v>14-12-1779</v>
      </c>
    </row>
    <row r="506" customFormat="false" ht="15" hidden="false" customHeight="true" outlineLevel="0" collapsed="false">
      <c r="A506" s="43" t="s">
        <v>6569</v>
      </c>
      <c r="B506" s="43" t="s">
        <v>6570</v>
      </c>
      <c r="C506" s="43" t="s">
        <v>199</v>
      </c>
      <c r="D506" s="43" t="s">
        <v>6571</v>
      </c>
      <c r="G506" s="43" t="s">
        <v>4504</v>
      </c>
      <c r="H506" s="43" t="s">
        <v>4343</v>
      </c>
      <c r="I506" s="43" t="s">
        <v>6433</v>
      </c>
      <c r="J506" s="43" t="s">
        <v>5193</v>
      </c>
      <c r="K506" s="0" t="str">
        <f aca="false">VLOOKUP(A506,[1]details!A$1:D$1048576,4,0)</f>
        <v>05-03-1799</v>
      </c>
    </row>
    <row r="507" customFormat="false" ht="15" hidden="false" customHeight="true" outlineLevel="0" collapsed="false">
      <c r="A507" s="43" t="s">
        <v>6572</v>
      </c>
      <c r="B507" s="43" t="s">
        <v>6573</v>
      </c>
      <c r="C507" s="43" t="s">
        <v>1630</v>
      </c>
      <c r="D507" s="43" t="s">
        <v>6574</v>
      </c>
      <c r="G507" s="43" t="s">
        <v>4504</v>
      </c>
      <c r="H507" s="43" t="s">
        <v>4370</v>
      </c>
      <c r="I507" s="43" t="s">
        <v>6433</v>
      </c>
      <c r="J507" s="43" t="s">
        <v>6504</v>
      </c>
      <c r="K507" s="0" t="str">
        <f aca="false">VLOOKUP(A507,[1]details!A$1:D$1048576,4,0)</f>
        <v>09-05-1797</v>
      </c>
    </row>
    <row r="508" customFormat="false" ht="15" hidden="false" customHeight="true" outlineLevel="0" collapsed="false">
      <c r="A508" s="43" t="s">
        <v>6575</v>
      </c>
      <c r="B508" s="43" t="s">
        <v>6576</v>
      </c>
      <c r="C508" s="43" t="s">
        <v>64</v>
      </c>
      <c r="D508" s="43" t="s">
        <v>5123</v>
      </c>
      <c r="G508" s="43" t="s">
        <v>4504</v>
      </c>
      <c r="H508" s="43" t="s">
        <v>4370</v>
      </c>
      <c r="I508" s="43" t="s">
        <v>6433</v>
      </c>
      <c r="J508" s="43" t="s">
        <v>6504</v>
      </c>
      <c r="K508" s="0" t="str">
        <f aca="false">VLOOKUP(A508,[1]details!A$1:D$1048576,4,0)</f>
        <v>20-12-1784</v>
      </c>
    </row>
    <row r="509" customFormat="false" ht="15" hidden="false" customHeight="true" outlineLevel="0" collapsed="false">
      <c r="A509" s="43" t="s">
        <v>966</v>
      </c>
      <c r="B509" s="43" t="s">
        <v>967</v>
      </c>
      <c r="C509" s="43" t="s">
        <v>968</v>
      </c>
      <c r="D509" s="43" t="s">
        <v>5003</v>
      </c>
      <c r="G509" s="43" t="s">
        <v>4504</v>
      </c>
      <c r="H509" s="43" t="s">
        <v>69</v>
      </c>
      <c r="I509" s="43" t="s">
        <v>6433</v>
      </c>
      <c r="J509" s="43" t="s">
        <v>6504</v>
      </c>
      <c r="K509" s="0" t="str">
        <f aca="false">VLOOKUP(A509,[1]details!A$1:D$1048576,4,0)</f>
        <v>25-08-1793</v>
      </c>
    </row>
    <row r="510" customFormat="false" ht="15" hidden="false" customHeight="true" outlineLevel="0" collapsed="false">
      <c r="A510" s="43" t="s">
        <v>6577</v>
      </c>
      <c r="B510" s="43" t="s">
        <v>6578</v>
      </c>
      <c r="C510" s="43" t="s">
        <v>6579</v>
      </c>
      <c r="D510" s="43" t="s">
        <v>6580</v>
      </c>
      <c r="G510" s="43" t="s">
        <v>4504</v>
      </c>
      <c r="H510" s="43" t="s">
        <v>4370</v>
      </c>
      <c r="I510" s="43" t="s">
        <v>6433</v>
      </c>
      <c r="J510" s="43" t="s">
        <v>6504</v>
      </c>
      <c r="K510" s="0" t="str">
        <f aca="false">VLOOKUP(A510,[1]details!A$1:D$1048576,4,0)</f>
        <v>26-04-1800</v>
      </c>
    </row>
    <row r="511" customFormat="false" ht="15" hidden="false" customHeight="true" outlineLevel="0" collapsed="false">
      <c r="A511" s="43" t="s">
        <v>6581</v>
      </c>
      <c r="B511" s="43" t="s">
        <v>6582</v>
      </c>
      <c r="C511" s="43" t="s">
        <v>6583</v>
      </c>
      <c r="D511" s="43" t="s">
        <v>6584</v>
      </c>
      <c r="G511" s="43" t="s">
        <v>4504</v>
      </c>
      <c r="H511" s="43" t="s">
        <v>4413</v>
      </c>
      <c r="I511" s="43" t="s">
        <v>6433</v>
      </c>
      <c r="J511" s="43" t="s">
        <v>6504</v>
      </c>
      <c r="K511" s="0" t="str">
        <f aca="false">VLOOKUP(A511,[1]details!A$1:D$1048576,4,0)</f>
        <v>05-04-1795</v>
      </c>
    </row>
    <row r="512" customFormat="false" ht="15" hidden="false" customHeight="true" outlineLevel="0" collapsed="false">
      <c r="A512" s="43" t="s">
        <v>1261</v>
      </c>
      <c r="B512" s="43" t="s">
        <v>1262</v>
      </c>
      <c r="C512" s="43" t="s">
        <v>1263</v>
      </c>
      <c r="D512" s="43" t="s">
        <v>6585</v>
      </c>
      <c r="F512" s="43" t="s">
        <v>6586</v>
      </c>
      <c r="G512" s="43" t="s">
        <v>4504</v>
      </c>
      <c r="H512" s="43" t="s">
        <v>4370</v>
      </c>
      <c r="I512" s="43" t="s">
        <v>6433</v>
      </c>
      <c r="J512" s="43" t="s">
        <v>6587</v>
      </c>
      <c r="K512" s="0" t="str">
        <f aca="false">VLOOKUP(A512,[1]details!A$1:D$1048576,4,0)</f>
        <v>15-11-1802</v>
      </c>
    </row>
    <row r="513" customFormat="false" ht="15" hidden="false" customHeight="true" outlineLevel="0" collapsed="false">
      <c r="A513" s="43" t="s">
        <v>6588</v>
      </c>
      <c r="B513" s="43" t="s">
        <v>1328</v>
      </c>
      <c r="C513" s="43" t="s">
        <v>2198</v>
      </c>
      <c r="D513" s="43" t="s">
        <v>6589</v>
      </c>
      <c r="G513" s="43" t="s">
        <v>4504</v>
      </c>
      <c r="H513" s="43" t="s">
        <v>69</v>
      </c>
      <c r="I513" s="43" t="s">
        <v>6433</v>
      </c>
      <c r="J513" s="43" t="s">
        <v>6556</v>
      </c>
      <c r="K513" s="0" t="str">
        <f aca="false">VLOOKUP(A513,[1]details!A$1:D$1048576,4,0)</f>
        <v>28-08-1788</v>
      </c>
    </row>
    <row r="514" customFormat="false" ht="15" hidden="false" customHeight="true" outlineLevel="0" collapsed="false">
      <c r="A514" s="43" t="s">
        <v>1373</v>
      </c>
      <c r="B514" s="43" t="s">
        <v>1374</v>
      </c>
      <c r="C514" s="43" t="s">
        <v>224</v>
      </c>
      <c r="D514" s="43" t="s">
        <v>6590</v>
      </c>
      <c r="F514" s="43" t="s">
        <v>4697</v>
      </c>
      <c r="G514" s="43" t="s">
        <v>4504</v>
      </c>
      <c r="H514" s="43" t="s">
        <v>69</v>
      </c>
      <c r="I514" s="43" t="s">
        <v>6433</v>
      </c>
      <c r="J514" s="43" t="s">
        <v>6591</v>
      </c>
      <c r="K514" s="0" t="str">
        <f aca="false">VLOOKUP(A514,[1]details!A$1:D$1048576,4,0)</f>
        <v>05-05-1811</v>
      </c>
    </row>
    <row r="515" customFormat="false" ht="15" hidden="false" customHeight="true" outlineLevel="0" collapsed="false">
      <c r="A515" s="43" t="s">
        <v>1552</v>
      </c>
      <c r="B515" s="43" t="s">
        <v>1553</v>
      </c>
      <c r="C515" s="43" t="s">
        <v>721</v>
      </c>
      <c r="D515" s="43" t="s">
        <v>613</v>
      </c>
      <c r="F515" s="43" t="s">
        <v>4503</v>
      </c>
      <c r="G515" s="43" t="s">
        <v>4504</v>
      </c>
      <c r="H515" s="43" t="s">
        <v>69</v>
      </c>
      <c r="I515" s="43" t="s">
        <v>6433</v>
      </c>
      <c r="J515" s="43" t="s">
        <v>6592</v>
      </c>
      <c r="K515" s="0" t="str">
        <f aca="false">VLOOKUP(A515,[1]details!A$1:D$1048576,4,0)</f>
        <v>10-04-1811</v>
      </c>
    </row>
    <row r="516" customFormat="false" ht="15" hidden="false" customHeight="true" outlineLevel="0" collapsed="false">
      <c r="A516" s="43" t="s">
        <v>4858</v>
      </c>
      <c r="B516" s="43" t="s">
        <v>4859</v>
      </c>
      <c r="C516" s="43" t="s">
        <v>4191</v>
      </c>
      <c r="D516" s="43" t="s">
        <v>4860</v>
      </c>
      <c r="G516" s="43" t="s">
        <v>4504</v>
      </c>
      <c r="H516" s="43" t="s">
        <v>69</v>
      </c>
      <c r="I516" s="43" t="s">
        <v>6433</v>
      </c>
      <c r="J516" s="43" t="s">
        <v>6504</v>
      </c>
      <c r="K516" s="0" t="str">
        <f aca="false">VLOOKUP(A516,[1]details!A$1:D$1048576,4,0)</f>
        <v>28-10-1795</v>
      </c>
    </row>
    <row r="517" customFormat="false" ht="15" hidden="false" customHeight="true" outlineLevel="0" collapsed="false">
      <c r="A517" s="43" t="s">
        <v>6593</v>
      </c>
      <c r="B517" s="43" t="s">
        <v>6594</v>
      </c>
      <c r="C517" s="43" t="s">
        <v>1344</v>
      </c>
      <c r="D517" s="43" t="s">
        <v>6595</v>
      </c>
      <c r="G517" s="43" t="s">
        <v>4504</v>
      </c>
      <c r="H517" s="43" t="s">
        <v>69</v>
      </c>
      <c r="I517" s="43" t="s">
        <v>6433</v>
      </c>
      <c r="J517" s="43" t="s">
        <v>6596</v>
      </c>
      <c r="K517" s="0" t="str">
        <f aca="false">VLOOKUP(A517,[1]details!A$1:D$1048576,4,0)</f>
        <v>27-08-1793</v>
      </c>
    </row>
    <row r="518" customFormat="false" ht="15" hidden="false" customHeight="true" outlineLevel="0" collapsed="false">
      <c r="A518" s="43" t="s">
        <v>6597</v>
      </c>
      <c r="B518" s="43" t="s">
        <v>6598</v>
      </c>
      <c r="C518" s="43" t="s">
        <v>847</v>
      </c>
      <c r="D518" s="43" t="s">
        <v>6599</v>
      </c>
      <c r="F518" s="43" t="s">
        <v>4564</v>
      </c>
      <c r="G518" s="43" t="s">
        <v>4504</v>
      </c>
      <c r="H518" s="43" t="s">
        <v>6600</v>
      </c>
      <c r="I518" s="43" t="s">
        <v>6433</v>
      </c>
      <c r="J518" s="43" t="s">
        <v>6504</v>
      </c>
      <c r="K518" s="0" t="str">
        <f aca="false">VLOOKUP(A518,[1]details!A$1:D$1048576,4,0)</f>
        <v>17-03-1788</v>
      </c>
    </row>
    <row r="519" customFormat="false" ht="15" hidden="false" customHeight="true" outlineLevel="0" collapsed="false">
      <c r="A519" s="43" t="s">
        <v>1948</v>
      </c>
      <c r="B519" s="43" t="s">
        <v>1949</v>
      </c>
      <c r="C519" s="43" t="s">
        <v>985</v>
      </c>
      <c r="D519" s="43" t="s">
        <v>6601</v>
      </c>
      <c r="G519" s="43" t="s">
        <v>4504</v>
      </c>
      <c r="H519" s="43" t="s">
        <v>69</v>
      </c>
      <c r="I519" s="43" t="s">
        <v>6433</v>
      </c>
      <c r="J519" s="43" t="s">
        <v>6592</v>
      </c>
      <c r="K519" s="0" t="str">
        <f aca="false">VLOOKUP(A519,[1]details!A$1:D$1048576,4,0)</f>
        <v>19-03-1800</v>
      </c>
    </row>
    <row r="520" customFormat="false" ht="15" hidden="false" customHeight="true" outlineLevel="0" collapsed="false">
      <c r="A520" s="43" t="s">
        <v>2087</v>
      </c>
      <c r="B520" s="43" t="s">
        <v>2080</v>
      </c>
      <c r="C520" s="43" t="s">
        <v>2088</v>
      </c>
      <c r="D520" s="43" t="s">
        <v>6602</v>
      </c>
      <c r="G520" s="43" t="s">
        <v>4504</v>
      </c>
      <c r="H520" s="43" t="s">
        <v>4370</v>
      </c>
      <c r="I520" s="43" t="s">
        <v>6433</v>
      </c>
      <c r="J520" s="43" t="s">
        <v>6556</v>
      </c>
      <c r="K520" s="0" t="str">
        <f aca="false">VLOOKUP(A520,[1]details!A$1:D$1048576,4,0)</f>
        <v>23-03-1801</v>
      </c>
    </row>
    <row r="521" customFormat="false" ht="15" hidden="false" customHeight="true" outlineLevel="0" collapsed="false">
      <c r="A521" s="43" t="s">
        <v>6603</v>
      </c>
      <c r="B521" s="43" t="s">
        <v>3811</v>
      </c>
      <c r="C521" s="43" t="s">
        <v>1006</v>
      </c>
      <c r="D521" s="43" t="s">
        <v>6604</v>
      </c>
      <c r="F521" s="43" t="s">
        <v>4697</v>
      </c>
      <c r="G521" s="43" t="s">
        <v>4504</v>
      </c>
      <c r="H521" s="43" t="s">
        <v>6600</v>
      </c>
      <c r="I521" s="43" t="s">
        <v>6433</v>
      </c>
      <c r="J521" s="43" t="s">
        <v>6504</v>
      </c>
      <c r="K521" s="0" t="str">
        <f aca="false">VLOOKUP(A521,[1]details!A$1:D$1048576,4,0)</f>
        <v>11-04-1795</v>
      </c>
    </row>
    <row r="522" customFormat="false" ht="15" hidden="false" customHeight="true" outlineLevel="0" collapsed="false">
      <c r="A522" s="43" t="s">
        <v>2186</v>
      </c>
      <c r="B522" s="43" t="s">
        <v>2187</v>
      </c>
      <c r="C522" s="43" t="s">
        <v>2188</v>
      </c>
      <c r="D522" s="43" t="s">
        <v>6605</v>
      </c>
      <c r="E522" s="43" t="s">
        <v>4664</v>
      </c>
      <c r="F522" s="43" t="s">
        <v>4564</v>
      </c>
      <c r="G522" s="43" t="s">
        <v>4504</v>
      </c>
      <c r="H522" s="43" t="s">
        <v>4422</v>
      </c>
      <c r="I522" s="43" t="s">
        <v>6433</v>
      </c>
      <c r="J522" s="43" t="s">
        <v>6606</v>
      </c>
      <c r="K522" s="0" t="str">
        <f aca="false">VLOOKUP(A522,[1]details!A$1:D$1048576,4,0)</f>
        <v>20-06-1809</v>
      </c>
    </row>
    <row r="523" customFormat="false" ht="15" hidden="false" customHeight="true" outlineLevel="0" collapsed="false">
      <c r="A523" s="43" t="s">
        <v>2434</v>
      </c>
      <c r="B523" s="43" t="s">
        <v>2435</v>
      </c>
      <c r="C523" s="43" t="s">
        <v>2436</v>
      </c>
      <c r="D523" s="43" t="s">
        <v>6607</v>
      </c>
      <c r="F523" s="43" t="s">
        <v>4564</v>
      </c>
      <c r="G523" s="43" t="s">
        <v>4504</v>
      </c>
      <c r="H523" s="43" t="s">
        <v>4343</v>
      </c>
      <c r="I523" s="43" t="s">
        <v>6433</v>
      </c>
      <c r="J523" s="43" t="s">
        <v>6608</v>
      </c>
      <c r="K523" s="0" t="str">
        <f aca="false">VLOOKUP(A523,[1]details!A$1:D$1048576,4,0)</f>
        <v>26-06-1804</v>
      </c>
    </row>
    <row r="524" customFormat="false" ht="15" hidden="false" customHeight="true" outlineLevel="0" collapsed="false">
      <c r="A524" s="43" t="s">
        <v>6609</v>
      </c>
      <c r="B524" s="43" t="s">
        <v>6610</v>
      </c>
      <c r="C524" s="43" t="s">
        <v>1251</v>
      </c>
      <c r="D524" s="43" t="s">
        <v>6611</v>
      </c>
      <c r="F524" s="43" t="s">
        <v>4519</v>
      </c>
      <c r="G524" s="43" t="s">
        <v>4504</v>
      </c>
      <c r="H524" s="43" t="s">
        <v>69</v>
      </c>
      <c r="I524" s="43" t="s">
        <v>6433</v>
      </c>
      <c r="J524" s="43" t="s">
        <v>6504</v>
      </c>
      <c r="K524" s="0" t="str">
        <f aca="false">VLOOKUP(A524,[1]details!A$1:D$1048576,4,0)</f>
        <v>19-10-1803</v>
      </c>
    </row>
    <row r="525" customFormat="false" ht="15" hidden="false" customHeight="true" outlineLevel="0" collapsed="false">
      <c r="A525" s="43" t="s">
        <v>6612</v>
      </c>
      <c r="B525" s="43" t="s">
        <v>6613</v>
      </c>
      <c r="C525" s="43" t="s">
        <v>518</v>
      </c>
      <c r="D525" s="43" t="s">
        <v>5493</v>
      </c>
      <c r="G525" s="43" t="s">
        <v>4504</v>
      </c>
      <c r="H525" s="43" t="s">
        <v>4370</v>
      </c>
      <c r="I525" s="43" t="s">
        <v>6433</v>
      </c>
      <c r="J525" s="43" t="s">
        <v>6614</v>
      </c>
      <c r="K525" s="0" t="str">
        <f aca="false">VLOOKUP(A525,[1]details!A$1:D$1048576,4,0)</f>
        <v>28-11-1788</v>
      </c>
    </row>
    <row r="526" customFormat="false" ht="15" hidden="false" customHeight="true" outlineLevel="0" collapsed="false">
      <c r="A526" s="43" t="s">
        <v>2596</v>
      </c>
      <c r="B526" s="43" t="s">
        <v>2597</v>
      </c>
      <c r="C526" s="43" t="s">
        <v>2598</v>
      </c>
      <c r="D526" s="43" t="s">
        <v>6615</v>
      </c>
      <c r="F526" s="43" t="s">
        <v>4533</v>
      </c>
      <c r="G526" s="43" t="s">
        <v>4504</v>
      </c>
      <c r="H526" s="43" t="s">
        <v>69</v>
      </c>
      <c r="I526" s="43" t="s">
        <v>6433</v>
      </c>
      <c r="J526" s="43" t="s">
        <v>6504</v>
      </c>
      <c r="K526" s="0" t="str">
        <f aca="false">VLOOKUP(A526,[1]details!A$1:D$1048576,4,0)</f>
        <v>05-07-1809</v>
      </c>
    </row>
    <row r="527" customFormat="false" ht="15" hidden="false" customHeight="true" outlineLevel="0" collapsed="false">
      <c r="A527" s="43" t="s">
        <v>6616</v>
      </c>
      <c r="B527" s="43" t="s">
        <v>3259</v>
      </c>
      <c r="C527" s="43" t="s">
        <v>938</v>
      </c>
      <c r="D527" s="43" t="s">
        <v>6617</v>
      </c>
      <c r="G527" s="43" t="s">
        <v>4504</v>
      </c>
      <c r="H527" s="43" t="s">
        <v>69</v>
      </c>
      <c r="I527" s="43" t="s">
        <v>6618</v>
      </c>
      <c r="J527" s="43" t="s">
        <v>6619</v>
      </c>
      <c r="K527" s="0" t="str">
        <f aca="false">VLOOKUP(A527,[1]details!A$1:D$1048576,4,0)</f>
        <v>23-08-1804</v>
      </c>
    </row>
    <row r="528" customFormat="false" ht="15" hidden="false" customHeight="true" outlineLevel="0" collapsed="false">
      <c r="A528" s="43" t="s">
        <v>6620</v>
      </c>
      <c r="B528" s="43" t="s">
        <v>6621</v>
      </c>
      <c r="C528" s="43" t="s">
        <v>1113</v>
      </c>
      <c r="D528" s="43" t="s">
        <v>6622</v>
      </c>
      <c r="E528" s="43" t="s">
        <v>5685</v>
      </c>
      <c r="F528" s="43" t="s">
        <v>4533</v>
      </c>
      <c r="G528" s="43" t="s">
        <v>4504</v>
      </c>
      <c r="H528" s="43" t="s">
        <v>69</v>
      </c>
      <c r="I528" s="43" t="s">
        <v>6623</v>
      </c>
      <c r="J528" s="43" t="s">
        <v>6624</v>
      </c>
      <c r="K528" s="0" t="str">
        <f aca="false">VLOOKUP(A528,[1]details!A$1:D$1048576,4,0)</f>
        <v>08-02-1809</v>
      </c>
    </row>
    <row r="529" customFormat="false" ht="15" hidden="false" customHeight="true" outlineLevel="0" collapsed="false">
      <c r="A529" s="43" t="s">
        <v>6625</v>
      </c>
      <c r="B529" s="43" t="s">
        <v>6626</v>
      </c>
      <c r="C529" s="43" t="s">
        <v>545</v>
      </c>
      <c r="D529" s="43" t="s">
        <v>6627</v>
      </c>
      <c r="F529" s="43" t="s">
        <v>4564</v>
      </c>
      <c r="G529" s="43" t="s">
        <v>4504</v>
      </c>
      <c r="H529" s="43" t="s">
        <v>4370</v>
      </c>
      <c r="I529" s="43" t="s">
        <v>6623</v>
      </c>
      <c r="J529" s="43" t="s">
        <v>6628</v>
      </c>
      <c r="K529" s="0" t="str">
        <f aca="false">VLOOKUP(A529,[1]details!A$1:D$1048576,4,0)</f>
        <v>25-08-1780</v>
      </c>
    </row>
    <row r="530" customFormat="false" ht="15" hidden="false" customHeight="true" outlineLevel="0" collapsed="false">
      <c r="A530" s="43" t="s">
        <v>6629</v>
      </c>
      <c r="B530" s="43" t="s">
        <v>6630</v>
      </c>
      <c r="C530" s="43" t="s">
        <v>6631</v>
      </c>
      <c r="D530" s="43" t="s">
        <v>6632</v>
      </c>
      <c r="F530" s="43" t="s">
        <v>4564</v>
      </c>
      <c r="G530" s="43" t="s">
        <v>4504</v>
      </c>
      <c r="H530" s="43" t="s">
        <v>69</v>
      </c>
      <c r="I530" s="43" t="s">
        <v>6623</v>
      </c>
      <c r="J530" s="43" t="s">
        <v>6633</v>
      </c>
      <c r="K530" s="0" t="str">
        <f aca="false">VLOOKUP(A530,[1]details!A$1:D$1048576,4,0)</f>
        <v>03-05-1807</v>
      </c>
    </row>
    <row r="531" customFormat="false" ht="15" hidden="false" customHeight="true" outlineLevel="0" collapsed="false">
      <c r="A531" s="43" t="s">
        <v>825</v>
      </c>
      <c r="B531" s="43" t="s">
        <v>826</v>
      </c>
      <c r="C531" s="43" t="s">
        <v>395</v>
      </c>
      <c r="D531" s="43" t="s">
        <v>6634</v>
      </c>
      <c r="G531" s="43" t="s">
        <v>4504</v>
      </c>
      <c r="H531" s="43" t="s">
        <v>69</v>
      </c>
      <c r="I531" s="43" t="s">
        <v>6635</v>
      </c>
      <c r="J531" s="43" t="s">
        <v>6504</v>
      </c>
      <c r="K531" s="0" t="str">
        <f aca="false">VLOOKUP(A531,[1]details!A$1:D$1048576,4,0)</f>
        <v>08-07-1797</v>
      </c>
    </row>
    <row r="532" customFormat="false" ht="15" hidden="false" customHeight="true" outlineLevel="0" collapsed="false">
      <c r="A532" s="43" t="s">
        <v>6636</v>
      </c>
      <c r="B532" s="43" t="s">
        <v>5666</v>
      </c>
      <c r="C532" s="43" t="s">
        <v>4525</v>
      </c>
      <c r="D532" s="43" t="s">
        <v>6637</v>
      </c>
      <c r="F532" s="43" t="s">
        <v>4564</v>
      </c>
      <c r="G532" s="43" t="s">
        <v>4504</v>
      </c>
      <c r="H532" s="43" t="s">
        <v>4370</v>
      </c>
      <c r="I532" s="43" t="s">
        <v>6638</v>
      </c>
      <c r="J532" s="43" t="s">
        <v>6614</v>
      </c>
      <c r="K532" s="0" t="str">
        <f aca="false">VLOOKUP(A532,[1]details!A$1:D$1048576,4,0)</f>
        <v>31-08-1777</v>
      </c>
    </row>
    <row r="533" customFormat="false" ht="15" hidden="false" customHeight="true" outlineLevel="0" collapsed="false">
      <c r="A533" s="43" t="s">
        <v>6639</v>
      </c>
      <c r="B533" s="43" t="s">
        <v>6640</v>
      </c>
      <c r="C533" s="43" t="s">
        <v>6641</v>
      </c>
      <c r="D533" s="43" t="s">
        <v>6642</v>
      </c>
      <c r="F533" s="43" t="s">
        <v>4564</v>
      </c>
      <c r="G533" s="43" t="s">
        <v>4504</v>
      </c>
      <c r="H533" s="43" t="s">
        <v>69</v>
      </c>
      <c r="I533" s="43" t="s">
        <v>6643</v>
      </c>
      <c r="J533" s="43" t="s">
        <v>6587</v>
      </c>
      <c r="K533" s="0" t="str">
        <f aca="false">VLOOKUP(A533,[1]details!A$1:D$1048576,4,0)</f>
        <v>17-07-1806</v>
      </c>
    </row>
    <row r="534" customFormat="false" ht="15" hidden="false" customHeight="true" outlineLevel="0" collapsed="false">
      <c r="A534" s="43" t="s">
        <v>6644</v>
      </c>
      <c r="B534" s="43" t="s">
        <v>447</v>
      </c>
      <c r="C534" s="43" t="s">
        <v>6645</v>
      </c>
      <c r="D534" s="43" t="s">
        <v>6646</v>
      </c>
      <c r="G534" s="43" t="s">
        <v>4504</v>
      </c>
      <c r="H534" s="43" t="s">
        <v>69</v>
      </c>
      <c r="I534" s="43" t="s">
        <v>6643</v>
      </c>
      <c r="J534" s="43" t="s">
        <v>6647</v>
      </c>
      <c r="K534" s="0" t="str">
        <f aca="false">VLOOKUP(A534,[1]details!A$1:D$1048576,4,0)</f>
        <v>17-11-1799</v>
      </c>
    </row>
    <row r="535" customFormat="false" ht="15" hidden="false" customHeight="true" outlineLevel="0" collapsed="false">
      <c r="A535" s="43" t="s">
        <v>6648</v>
      </c>
      <c r="B535" s="43" t="s">
        <v>6649</v>
      </c>
      <c r="C535" s="43" t="s">
        <v>315</v>
      </c>
      <c r="D535" s="43" t="s">
        <v>4776</v>
      </c>
      <c r="G535" s="43" t="s">
        <v>4504</v>
      </c>
      <c r="H535" s="43" t="s">
        <v>4343</v>
      </c>
      <c r="I535" s="43" t="s">
        <v>6643</v>
      </c>
      <c r="J535" s="43" t="s">
        <v>6650</v>
      </c>
      <c r="K535" s="0" t="str">
        <f aca="false">VLOOKUP(A535,[1]details!A$1:D$1048576,4,0)</f>
        <v>17-10-1796</v>
      </c>
    </row>
    <row r="536" customFormat="false" ht="15" hidden="false" customHeight="true" outlineLevel="0" collapsed="false">
      <c r="A536" s="43" t="s">
        <v>6651</v>
      </c>
      <c r="B536" s="43" t="s">
        <v>2902</v>
      </c>
      <c r="C536" s="43" t="s">
        <v>1284</v>
      </c>
      <c r="D536" s="43" t="s">
        <v>5266</v>
      </c>
      <c r="F536" s="43" t="s">
        <v>4697</v>
      </c>
      <c r="G536" s="43" t="s">
        <v>4504</v>
      </c>
      <c r="H536" s="43" t="s">
        <v>4413</v>
      </c>
      <c r="I536" s="43" t="s">
        <v>6643</v>
      </c>
      <c r="J536" s="43" t="s">
        <v>6652</v>
      </c>
      <c r="K536" s="0" t="str">
        <f aca="false">VLOOKUP(A536,[1]details!A$1:D$1048576,4,0)</f>
        <v>24-04-1810</v>
      </c>
    </row>
    <row r="537" customFormat="false" ht="15" hidden="false" customHeight="true" outlineLevel="0" collapsed="false">
      <c r="A537" s="43" t="s">
        <v>2439</v>
      </c>
      <c r="B537" s="43" t="s">
        <v>2440</v>
      </c>
      <c r="C537" s="43" t="s">
        <v>1136</v>
      </c>
      <c r="D537" s="43" t="s">
        <v>6653</v>
      </c>
      <c r="E537" s="43" t="s">
        <v>5611</v>
      </c>
      <c r="F537" s="43" t="s">
        <v>4564</v>
      </c>
      <c r="G537" s="43" t="s">
        <v>4504</v>
      </c>
      <c r="H537" s="43" t="s">
        <v>4343</v>
      </c>
      <c r="I537" s="43" t="s">
        <v>6643</v>
      </c>
      <c r="J537" s="43" t="s">
        <v>6654</v>
      </c>
      <c r="K537" s="0" t="str">
        <f aca="false">VLOOKUP(A537,[1]details!A$1:D$1048576,4,0)</f>
        <v>31-12-1818</v>
      </c>
    </row>
    <row r="538" customFormat="false" ht="15" hidden="false" customHeight="true" outlineLevel="0" collapsed="false">
      <c r="A538" s="43" t="s">
        <v>6655</v>
      </c>
      <c r="B538" s="43" t="s">
        <v>6656</v>
      </c>
      <c r="C538" s="43" t="s">
        <v>1571</v>
      </c>
      <c r="D538" s="43" t="s">
        <v>6657</v>
      </c>
      <c r="G538" s="43" t="s">
        <v>4504</v>
      </c>
      <c r="H538" s="43" t="s">
        <v>4343</v>
      </c>
      <c r="I538" s="43" t="s">
        <v>6643</v>
      </c>
      <c r="J538" s="43" t="s">
        <v>6658</v>
      </c>
      <c r="K538" s="0" t="str">
        <f aca="false">VLOOKUP(A538,[1]details!A$1:D$1048576,4,0)</f>
        <v>28-03-1800</v>
      </c>
    </row>
    <row r="539" customFormat="false" ht="15" hidden="false" customHeight="true" outlineLevel="0" collapsed="false">
      <c r="A539" s="43" t="s">
        <v>6659</v>
      </c>
      <c r="B539" s="43" t="s">
        <v>2293</v>
      </c>
      <c r="C539" s="43" t="s">
        <v>64</v>
      </c>
      <c r="D539" s="43" t="s">
        <v>5887</v>
      </c>
      <c r="F539" s="43" t="s">
        <v>4697</v>
      </c>
      <c r="G539" s="43" t="s">
        <v>4504</v>
      </c>
      <c r="H539" s="43" t="s">
        <v>4370</v>
      </c>
      <c r="I539" s="43" t="s">
        <v>6643</v>
      </c>
      <c r="J539" s="43" t="s">
        <v>6660</v>
      </c>
      <c r="K539" s="0" t="str">
        <f aca="false">VLOOKUP(A539,[1]details!A$1:D$1048576,4,0)</f>
        <v>07-02-1793</v>
      </c>
    </row>
    <row r="540" customFormat="false" ht="15" hidden="false" customHeight="true" outlineLevel="0" collapsed="false">
      <c r="A540" s="43" t="s">
        <v>2600</v>
      </c>
      <c r="B540" s="43" t="s">
        <v>2601</v>
      </c>
      <c r="C540" s="43" t="s">
        <v>2602</v>
      </c>
      <c r="D540" s="43" t="s">
        <v>6661</v>
      </c>
      <c r="G540" s="43" t="s">
        <v>4504</v>
      </c>
      <c r="H540" s="43" t="s">
        <v>4399</v>
      </c>
      <c r="I540" s="43" t="s">
        <v>6643</v>
      </c>
      <c r="J540" s="43" t="s">
        <v>6546</v>
      </c>
      <c r="K540" s="0" t="str">
        <f aca="false">VLOOKUP(A540,[1]details!A$1:D$1048576,4,0)</f>
        <v>25-04-1803</v>
      </c>
    </row>
    <row r="541" customFormat="false" ht="15" hidden="false" customHeight="true" outlineLevel="0" collapsed="false">
      <c r="A541" s="43" t="s">
        <v>6662</v>
      </c>
      <c r="B541" s="43" t="s">
        <v>3312</v>
      </c>
      <c r="C541" s="43" t="s">
        <v>315</v>
      </c>
      <c r="D541" s="43" t="s">
        <v>6663</v>
      </c>
      <c r="F541" s="43" t="s">
        <v>4564</v>
      </c>
      <c r="G541" s="43" t="s">
        <v>4504</v>
      </c>
      <c r="H541" s="43" t="s">
        <v>4343</v>
      </c>
      <c r="I541" s="43" t="s">
        <v>6643</v>
      </c>
      <c r="J541" s="43" t="s">
        <v>6664</v>
      </c>
      <c r="K541" s="0" t="str">
        <f aca="false">VLOOKUP(A541,[1]details!A$1:D$1048576,4,0)</f>
        <v>25-08-1799</v>
      </c>
    </row>
    <row r="542" customFormat="false" ht="15" hidden="false" customHeight="true" outlineLevel="0" collapsed="false">
      <c r="A542" s="43" t="s">
        <v>6665</v>
      </c>
      <c r="B542" s="43" t="s">
        <v>6666</v>
      </c>
      <c r="C542" s="43" t="s">
        <v>1344</v>
      </c>
      <c r="D542" s="43" t="s">
        <v>6667</v>
      </c>
      <c r="F542" s="43" t="s">
        <v>4564</v>
      </c>
      <c r="G542" s="43" t="s">
        <v>4504</v>
      </c>
      <c r="H542" s="43" t="s">
        <v>4370</v>
      </c>
      <c r="I542" s="43" t="s">
        <v>6643</v>
      </c>
      <c r="J542" s="43" t="s">
        <v>6668</v>
      </c>
      <c r="K542" s="0" t="str">
        <f aca="false">VLOOKUP(A542,[1]details!A$1:D$1048576,4,0)</f>
        <v>14-03-1799</v>
      </c>
    </row>
    <row r="543" customFormat="false" ht="15" hidden="false" customHeight="true" outlineLevel="0" collapsed="false">
      <c r="A543" s="43" t="s">
        <v>6669</v>
      </c>
      <c r="B543" s="43" t="s">
        <v>894</v>
      </c>
      <c r="C543" s="43" t="s">
        <v>721</v>
      </c>
      <c r="D543" s="43" t="s">
        <v>613</v>
      </c>
      <c r="F543" s="43" t="s">
        <v>4564</v>
      </c>
      <c r="G543" s="43" t="s">
        <v>4504</v>
      </c>
      <c r="H543" s="43" t="s">
        <v>4413</v>
      </c>
      <c r="I543" s="43" t="s">
        <v>6670</v>
      </c>
      <c r="J543" s="43" t="s">
        <v>4973</v>
      </c>
      <c r="K543" s="0" t="str">
        <f aca="false">VLOOKUP(A543,[1]details!A$1:D$1048576,4,0)</f>
        <v>03-02-1817</v>
      </c>
    </row>
    <row r="544" customFormat="false" ht="15" hidden="false" customHeight="true" outlineLevel="0" collapsed="false">
      <c r="A544" s="43" t="s">
        <v>6671</v>
      </c>
      <c r="B544" s="43" t="s">
        <v>2168</v>
      </c>
      <c r="C544" s="43" t="s">
        <v>315</v>
      </c>
      <c r="D544" s="43" t="s">
        <v>4776</v>
      </c>
      <c r="E544" s="43" t="s">
        <v>6672</v>
      </c>
      <c r="F544" s="43" t="s">
        <v>4564</v>
      </c>
      <c r="G544" s="43" t="s">
        <v>4504</v>
      </c>
      <c r="H544" s="43" t="s">
        <v>4343</v>
      </c>
      <c r="I544" s="43" t="s">
        <v>6670</v>
      </c>
      <c r="J544" s="43" t="s">
        <v>6673</v>
      </c>
      <c r="K544" s="0" t="str">
        <f aca="false">VLOOKUP(A544,[1]details!A$1:D$1048576,4,0)</f>
        <v>30-12-1790</v>
      </c>
    </row>
    <row r="545" customFormat="false" ht="15" hidden="false" customHeight="true" outlineLevel="0" collapsed="false">
      <c r="A545" s="43" t="s">
        <v>2100</v>
      </c>
      <c r="B545" s="43" t="s">
        <v>2101</v>
      </c>
      <c r="C545" s="43" t="s">
        <v>1191</v>
      </c>
      <c r="D545" s="43" t="s">
        <v>6674</v>
      </c>
      <c r="F545" s="43" t="s">
        <v>4533</v>
      </c>
      <c r="G545" s="43" t="s">
        <v>4504</v>
      </c>
      <c r="H545" s="43" t="s">
        <v>4352</v>
      </c>
      <c r="I545" s="43" t="s">
        <v>6675</v>
      </c>
      <c r="J545" s="43" t="s">
        <v>6676</v>
      </c>
      <c r="K545" s="0" t="str">
        <f aca="false">VLOOKUP(A545,[1]details!A$1:D$1048576,4,0)</f>
        <v>08-09-1811</v>
      </c>
    </row>
    <row r="546" customFormat="false" ht="15" hidden="false" customHeight="true" outlineLevel="0" collapsed="false">
      <c r="A546" s="43" t="s">
        <v>6677</v>
      </c>
      <c r="B546" s="43" t="s">
        <v>532</v>
      </c>
      <c r="C546" s="43" t="s">
        <v>5988</v>
      </c>
      <c r="D546" s="43" t="s">
        <v>6678</v>
      </c>
      <c r="F546" s="43" t="s">
        <v>4697</v>
      </c>
      <c r="G546" s="43" t="s">
        <v>4504</v>
      </c>
      <c r="H546" s="43" t="s">
        <v>4370</v>
      </c>
      <c r="I546" s="43" t="s">
        <v>6679</v>
      </c>
      <c r="J546" s="43" t="s">
        <v>6680</v>
      </c>
      <c r="K546" s="0" t="str">
        <f aca="false">VLOOKUP(A546,[1]details!A$1:D$1048576,4,0)</f>
        <v>30-05-1795</v>
      </c>
    </row>
    <row r="547" customFormat="false" ht="15" hidden="false" customHeight="true" outlineLevel="0" collapsed="false">
      <c r="A547" s="43" t="s">
        <v>6681</v>
      </c>
      <c r="B547" s="43" t="s">
        <v>6682</v>
      </c>
      <c r="C547" s="43" t="s">
        <v>2374</v>
      </c>
      <c r="D547" s="43" t="s">
        <v>6683</v>
      </c>
      <c r="F547" s="43" t="s">
        <v>4917</v>
      </c>
      <c r="G547" s="43" t="s">
        <v>4504</v>
      </c>
      <c r="H547" s="43" t="s">
        <v>4370</v>
      </c>
      <c r="I547" s="43" t="s">
        <v>6679</v>
      </c>
      <c r="J547" s="43" t="s">
        <v>6684</v>
      </c>
      <c r="K547" s="0" t="str">
        <f aca="false">VLOOKUP(A547,[1]details!A$1:D$1048576,4,0)</f>
        <v>23-10-1796</v>
      </c>
    </row>
    <row r="548" customFormat="false" ht="15" hidden="false" customHeight="true" outlineLevel="0" collapsed="false">
      <c r="A548" s="43" t="s">
        <v>625</v>
      </c>
      <c r="B548" s="43" t="s">
        <v>626</v>
      </c>
      <c r="C548" s="43" t="s">
        <v>627</v>
      </c>
      <c r="D548" s="43" t="s">
        <v>6685</v>
      </c>
      <c r="E548" s="43" t="s">
        <v>6686</v>
      </c>
      <c r="G548" s="43" t="s">
        <v>4504</v>
      </c>
      <c r="H548" s="43" t="s">
        <v>4343</v>
      </c>
      <c r="I548" s="43" t="s">
        <v>6687</v>
      </c>
      <c r="J548" s="43" t="s">
        <v>6688</v>
      </c>
      <c r="K548" s="0" t="str">
        <f aca="false">VLOOKUP(A548,[1]details!A$1:D$1048576,4,0)</f>
        <v>15-12-1806</v>
      </c>
    </row>
    <row r="549" customFormat="false" ht="15" hidden="false" customHeight="true" outlineLevel="0" collapsed="false">
      <c r="A549" s="43" t="s">
        <v>6689</v>
      </c>
      <c r="B549" s="43" t="s">
        <v>6690</v>
      </c>
      <c r="C549" s="43" t="s">
        <v>6691</v>
      </c>
      <c r="D549" s="43" t="s">
        <v>6692</v>
      </c>
      <c r="F549" s="43" t="s">
        <v>6693</v>
      </c>
      <c r="G549" s="43" t="s">
        <v>4504</v>
      </c>
      <c r="H549" s="43" t="s">
        <v>69</v>
      </c>
      <c r="I549" s="43" t="s">
        <v>6694</v>
      </c>
      <c r="J549" s="43" t="s">
        <v>6695</v>
      </c>
      <c r="K549" s="0" t="str">
        <f aca="false">VLOOKUP(A549,[1]details!A$1:D$1048576,4,0)</f>
        <v>06-06-1779</v>
      </c>
    </row>
    <row r="550" customFormat="false" ht="15" hidden="false" customHeight="true" outlineLevel="0" collapsed="false">
      <c r="A550" s="43" t="s">
        <v>6696</v>
      </c>
      <c r="B550" s="43" t="s">
        <v>6697</v>
      </c>
      <c r="C550" s="43" t="s">
        <v>6698</v>
      </c>
      <c r="D550" s="43" t="s">
        <v>6699</v>
      </c>
      <c r="F550" s="43" t="s">
        <v>4564</v>
      </c>
      <c r="G550" s="43" t="s">
        <v>4504</v>
      </c>
      <c r="H550" s="43" t="s">
        <v>4343</v>
      </c>
      <c r="I550" s="43" t="s">
        <v>6700</v>
      </c>
      <c r="J550" s="43" t="s">
        <v>6701</v>
      </c>
      <c r="K550" s="0" t="str">
        <f aca="false">VLOOKUP(A550,[1]details!A$1:D$1048576,4,0)</f>
        <v>20-02-1796</v>
      </c>
    </row>
    <row r="551" customFormat="false" ht="15" hidden="false" customHeight="true" outlineLevel="0" collapsed="false">
      <c r="A551" s="43" t="s">
        <v>2666</v>
      </c>
      <c r="B551" s="43" t="s">
        <v>2663</v>
      </c>
      <c r="C551" s="43" t="s">
        <v>2667</v>
      </c>
      <c r="D551" s="43" t="s">
        <v>6702</v>
      </c>
      <c r="F551" s="43" t="s">
        <v>4633</v>
      </c>
      <c r="G551" s="43" t="s">
        <v>4504</v>
      </c>
      <c r="H551" s="43" t="s">
        <v>4370</v>
      </c>
      <c r="I551" s="43" t="s">
        <v>6703</v>
      </c>
      <c r="J551" s="43" t="s">
        <v>6704</v>
      </c>
      <c r="K551" s="0" t="str">
        <f aca="false">VLOOKUP(A551,[1]details!A$1:D$1048576,4,0)</f>
        <v>25-09-1818</v>
      </c>
    </row>
    <row r="552" customFormat="false" ht="15" hidden="false" customHeight="true" outlineLevel="0" collapsed="false">
      <c r="A552" s="43" t="s">
        <v>6705</v>
      </c>
      <c r="B552" s="43" t="s">
        <v>6706</v>
      </c>
      <c r="C552" s="43" t="s">
        <v>1072</v>
      </c>
      <c r="D552" s="43" t="s">
        <v>6707</v>
      </c>
      <c r="G552" s="43" t="s">
        <v>4504</v>
      </c>
      <c r="H552" s="43" t="s">
        <v>4370</v>
      </c>
      <c r="I552" s="43" t="s">
        <v>6708</v>
      </c>
      <c r="J552" s="43" t="s">
        <v>6556</v>
      </c>
      <c r="K552" s="0" t="str">
        <f aca="false">VLOOKUP(A552,[1]details!A$1:D$1048576,4,0)</f>
        <v>01-01-1797</v>
      </c>
    </row>
    <row r="553" customFormat="false" ht="15" hidden="false" customHeight="true" outlineLevel="0" collapsed="false">
      <c r="A553" s="43" t="s">
        <v>5009</v>
      </c>
      <c r="B553" s="43" t="s">
        <v>5010</v>
      </c>
      <c r="C553" s="43" t="s">
        <v>5011</v>
      </c>
      <c r="D553" s="43" t="s">
        <v>5012</v>
      </c>
      <c r="G553" s="43" t="s">
        <v>4504</v>
      </c>
      <c r="H553" s="43" t="s">
        <v>4370</v>
      </c>
      <c r="I553" s="43" t="s">
        <v>6709</v>
      </c>
      <c r="J553" s="43" t="s">
        <v>6710</v>
      </c>
      <c r="K553" s="0" t="str">
        <f aca="false">VLOOKUP(A553,[1]details!A$1:D$1048576,4,0)</f>
        <v>31-05-1808</v>
      </c>
    </row>
    <row r="554" customFormat="false" ht="15" hidden="false" customHeight="true" outlineLevel="0" collapsed="false">
      <c r="A554" s="43" t="s">
        <v>6711</v>
      </c>
      <c r="B554" s="43" t="s">
        <v>1016</v>
      </c>
      <c r="C554" s="43" t="s">
        <v>6712</v>
      </c>
      <c r="D554" s="43" t="s">
        <v>6713</v>
      </c>
      <c r="F554" s="43" t="s">
        <v>4533</v>
      </c>
      <c r="G554" s="43" t="s">
        <v>4504</v>
      </c>
      <c r="H554" s="43" t="s">
        <v>69</v>
      </c>
      <c r="I554" s="43" t="s">
        <v>6714</v>
      </c>
      <c r="J554" s="43" t="s">
        <v>6673</v>
      </c>
      <c r="K554" s="0" t="str">
        <f aca="false">VLOOKUP(A554,[1]details!A$1:D$1048576,4,0)</f>
        <v>10-03-1790</v>
      </c>
    </row>
    <row r="555" customFormat="false" ht="15" hidden="false" customHeight="true" outlineLevel="0" collapsed="false">
      <c r="A555" s="43" t="s">
        <v>6715</v>
      </c>
      <c r="B555" s="43" t="s">
        <v>2192</v>
      </c>
      <c r="C555" s="43" t="s">
        <v>6716</v>
      </c>
      <c r="D555" s="43" t="s">
        <v>6717</v>
      </c>
      <c r="G555" s="43" t="s">
        <v>4504</v>
      </c>
      <c r="H555" s="43" t="s">
        <v>4343</v>
      </c>
      <c r="I555" s="43" t="s">
        <v>6718</v>
      </c>
      <c r="J555" s="43" t="s">
        <v>6592</v>
      </c>
      <c r="K555" s="0" t="str">
        <f aca="false">VLOOKUP(A555,[1]details!A$1:D$1048576,4,0)</f>
        <v>20-08-1811</v>
      </c>
    </row>
    <row r="556" customFormat="false" ht="15" hidden="false" customHeight="true" outlineLevel="0" collapsed="false">
      <c r="A556" s="43" t="s">
        <v>6719</v>
      </c>
      <c r="B556" s="43" t="s">
        <v>6720</v>
      </c>
      <c r="C556" s="43" t="s">
        <v>281</v>
      </c>
      <c r="D556" s="43" t="s">
        <v>6721</v>
      </c>
      <c r="G556" s="43" t="s">
        <v>4504</v>
      </c>
      <c r="H556" s="43" t="s">
        <v>69</v>
      </c>
      <c r="I556" s="43" t="s">
        <v>6722</v>
      </c>
      <c r="J556" s="43" t="s">
        <v>6723</v>
      </c>
      <c r="K556" s="0" t="str">
        <f aca="false">VLOOKUP(A556,[1]details!A$1:D$1048576,4,0)</f>
        <v>29-05-1804</v>
      </c>
    </row>
    <row r="557" customFormat="false" ht="15" hidden="false" customHeight="true" outlineLevel="0" collapsed="false">
      <c r="A557" s="43" t="s">
        <v>6724</v>
      </c>
      <c r="B557" s="43" t="s">
        <v>6725</v>
      </c>
      <c r="C557" s="43" t="s">
        <v>315</v>
      </c>
      <c r="D557" s="43" t="s">
        <v>4776</v>
      </c>
      <c r="G557" s="43" t="s">
        <v>4504</v>
      </c>
      <c r="H557" s="43" t="s">
        <v>4343</v>
      </c>
      <c r="I557" s="43" t="s">
        <v>6726</v>
      </c>
      <c r="J557" s="43" t="s">
        <v>6727</v>
      </c>
      <c r="K557" s="0" t="str">
        <f aca="false">VLOOKUP(A557,[1]details!A$1:D$1048576,4,0)</f>
        <v>22-04-1793</v>
      </c>
    </row>
    <row r="558" customFormat="false" ht="15" hidden="false" customHeight="true" outlineLevel="0" collapsed="false">
      <c r="A558" s="43" t="s">
        <v>6728</v>
      </c>
      <c r="B558" s="43" t="s">
        <v>6729</v>
      </c>
      <c r="C558" s="43" t="s">
        <v>353</v>
      </c>
      <c r="D558" s="43" t="s">
        <v>4893</v>
      </c>
      <c r="G558" s="43" t="s">
        <v>4504</v>
      </c>
      <c r="H558" s="43" t="s">
        <v>4370</v>
      </c>
      <c r="I558" s="43" t="s">
        <v>6730</v>
      </c>
      <c r="J558" s="43" t="s">
        <v>6731</v>
      </c>
      <c r="K558" s="0" t="str">
        <f aca="false">VLOOKUP(A558,[1]details!A$1:D$1048576,4,0)</f>
        <v>03-07-1791</v>
      </c>
    </row>
    <row r="559" customFormat="false" ht="15" hidden="false" customHeight="true" outlineLevel="0" collapsed="false">
      <c r="A559" s="43" t="s">
        <v>6732</v>
      </c>
      <c r="B559" s="43" t="s">
        <v>6733</v>
      </c>
      <c r="C559" s="43" t="s">
        <v>6734</v>
      </c>
      <c r="D559" s="43" t="s">
        <v>6735</v>
      </c>
      <c r="F559" s="43" t="s">
        <v>4564</v>
      </c>
      <c r="G559" s="43" t="s">
        <v>4504</v>
      </c>
      <c r="H559" s="43" t="s">
        <v>4370</v>
      </c>
      <c r="I559" s="43" t="s">
        <v>6736</v>
      </c>
      <c r="J559" s="43" t="s">
        <v>6592</v>
      </c>
      <c r="K559" s="0" t="str">
        <f aca="false">VLOOKUP(A559,[1]details!A$1:D$1048576,4,0)</f>
        <v>12-09-1802</v>
      </c>
    </row>
    <row r="560" customFormat="false" ht="15" hidden="false" customHeight="true" outlineLevel="0" collapsed="false">
      <c r="A560" s="43" t="s">
        <v>6737</v>
      </c>
      <c r="B560" s="43" t="s">
        <v>2140</v>
      </c>
      <c r="C560" s="43" t="s">
        <v>359</v>
      </c>
      <c r="D560" s="43" t="s">
        <v>6738</v>
      </c>
      <c r="F560" s="43" t="s">
        <v>4564</v>
      </c>
      <c r="G560" s="43" t="s">
        <v>4504</v>
      </c>
      <c r="H560" s="43" t="s">
        <v>4370</v>
      </c>
      <c r="I560" s="43" t="s">
        <v>6736</v>
      </c>
      <c r="J560" s="43" t="s">
        <v>6673</v>
      </c>
      <c r="K560" s="0" t="str">
        <f aca="false">VLOOKUP(A560,[1]details!A$1:D$1048576,4,0)</f>
        <v>23-08-1800</v>
      </c>
    </row>
    <row r="561" customFormat="false" ht="15" hidden="false" customHeight="true" outlineLevel="0" collapsed="false">
      <c r="A561" s="43" t="s">
        <v>1678</v>
      </c>
      <c r="B561" s="43" t="s">
        <v>1679</v>
      </c>
      <c r="C561" s="43" t="s">
        <v>887</v>
      </c>
      <c r="D561" s="43" t="s">
        <v>6739</v>
      </c>
      <c r="F561" s="43" t="s">
        <v>6740</v>
      </c>
      <c r="G561" s="43" t="s">
        <v>4504</v>
      </c>
      <c r="H561" s="43" t="s">
        <v>69</v>
      </c>
      <c r="I561" s="43" t="s">
        <v>6741</v>
      </c>
      <c r="J561" s="43" t="s">
        <v>6606</v>
      </c>
      <c r="K561" s="0" t="str">
        <f aca="false">VLOOKUP(A561,[1]details!A$1:D$1048576,4,0)</f>
        <v>18-05-1824</v>
      </c>
    </row>
    <row r="562" customFormat="false" ht="15" hidden="false" customHeight="true" outlineLevel="0" collapsed="false">
      <c r="A562" s="43" t="s">
        <v>1311</v>
      </c>
      <c r="B562" s="43" t="s">
        <v>1312</v>
      </c>
      <c r="C562" s="43" t="s">
        <v>64</v>
      </c>
      <c r="D562" s="43" t="s">
        <v>5351</v>
      </c>
      <c r="G562" s="43" t="s">
        <v>4504</v>
      </c>
      <c r="H562" s="43" t="s">
        <v>4352</v>
      </c>
      <c r="I562" s="43" t="s">
        <v>6742</v>
      </c>
      <c r="J562" s="43" t="s">
        <v>6743</v>
      </c>
      <c r="K562" s="0" t="str">
        <f aca="false">VLOOKUP(A562,[1]details!A$1:D$1048576,4,0)</f>
        <v>10-05-1821</v>
      </c>
    </row>
    <row r="563" customFormat="false" ht="15" hidden="false" customHeight="true" outlineLevel="0" collapsed="false">
      <c r="A563" s="43" t="s">
        <v>1099</v>
      </c>
      <c r="B563" s="43" t="s">
        <v>1100</v>
      </c>
      <c r="C563" s="43" t="s">
        <v>721</v>
      </c>
      <c r="D563" s="43" t="s">
        <v>613</v>
      </c>
      <c r="G563" s="43" t="s">
        <v>4504</v>
      </c>
      <c r="H563" s="43" t="s">
        <v>69</v>
      </c>
      <c r="I563" s="43" t="s">
        <v>6744</v>
      </c>
      <c r="J563" s="43" t="s">
        <v>6745</v>
      </c>
      <c r="K563" s="0" t="str">
        <f aca="false">VLOOKUP(A563,[1]details!A$1:D$1048576,4,0)</f>
        <v>23-01-1823</v>
      </c>
    </row>
    <row r="564" customFormat="false" ht="15" hidden="false" customHeight="true" outlineLevel="0" collapsed="false">
      <c r="A564" s="43" t="s">
        <v>6746</v>
      </c>
      <c r="B564" s="43" t="s">
        <v>6747</v>
      </c>
      <c r="C564" s="43" t="s">
        <v>1152</v>
      </c>
      <c r="D564" s="43" t="s">
        <v>6748</v>
      </c>
      <c r="G564" s="43" t="s">
        <v>4504</v>
      </c>
      <c r="H564" s="43" t="s">
        <v>4343</v>
      </c>
      <c r="I564" s="43" t="s">
        <v>6744</v>
      </c>
      <c r="J564" s="43" t="s">
        <v>6749</v>
      </c>
      <c r="K564" s="0" t="str">
        <f aca="false">VLOOKUP(A564,[1]details!A$1:D$1048576,4,0)</f>
        <v>15-07-1803</v>
      </c>
    </row>
    <row r="565" customFormat="false" ht="15" hidden="false" customHeight="true" outlineLevel="0" collapsed="false">
      <c r="A565" s="43" t="s">
        <v>6750</v>
      </c>
      <c r="B565" s="43" t="s">
        <v>904</v>
      </c>
      <c r="C565" s="43" t="s">
        <v>64</v>
      </c>
      <c r="D565" s="43" t="s">
        <v>4544</v>
      </c>
      <c r="E565" s="43" t="s">
        <v>5123</v>
      </c>
      <c r="G565" s="43" t="s">
        <v>4504</v>
      </c>
      <c r="H565" s="43" t="s">
        <v>4370</v>
      </c>
      <c r="I565" s="43" t="s">
        <v>6751</v>
      </c>
      <c r="J565" s="43" t="s">
        <v>6752</v>
      </c>
      <c r="K565" s="0" t="str">
        <f aca="false">VLOOKUP(A565,[1]details!A$1:D$1048576,4,0)</f>
        <v>26-11-1798</v>
      </c>
    </row>
    <row r="566" customFormat="false" ht="15" hidden="false" customHeight="true" outlineLevel="0" collapsed="false">
      <c r="A566" s="43" t="s">
        <v>1742</v>
      </c>
      <c r="B566" s="43" t="s">
        <v>1738</v>
      </c>
      <c r="C566" s="43" t="s">
        <v>1743</v>
      </c>
      <c r="D566" s="43" t="s">
        <v>6753</v>
      </c>
      <c r="G566" s="43" t="s">
        <v>4504</v>
      </c>
      <c r="H566" s="43" t="s">
        <v>4399</v>
      </c>
      <c r="I566" s="43" t="s">
        <v>6751</v>
      </c>
      <c r="J566" s="43" t="s">
        <v>6754</v>
      </c>
      <c r="K566" s="0" t="str">
        <f aca="false">VLOOKUP(A566,[1]details!A$1:D$1048576,4,0)</f>
        <v>22-07-1802</v>
      </c>
    </row>
    <row r="567" customFormat="false" ht="15" hidden="false" customHeight="true" outlineLevel="0" collapsed="false">
      <c r="A567" s="43" t="s">
        <v>6755</v>
      </c>
      <c r="B567" s="43" t="s">
        <v>6610</v>
      </c>
      <c r="C567" s="43" t="s">
        <v>64</v>
      </c>
      <c r="D567" s="43" t="s">
        <v>6398</v>
      </c>
      <c r="F567" s="43" t="s">
        <v>4519</v>
      </c>
      <c r="G567" s="43" t="s">
        <v>4504</v>
      </c>
      <c r="H567" s="43" t="s">
        <v>69</v>
      </c>
      <c r="I567" s="43" t="s">
        <v>6751</v>
      </c>
      <c r="J567" s="43" t="s">
        <v>6756</v>
      </c>
      <c r="K567" s="0" t="str">
        <f aca="false">VLOOKUP(A567,[1]details!A$1:D$1048576,4,0)</f>
        <v>18-03-1802</v>
      </c>
    </row>
    <row r="568" customFormat="false" ht="15" hidden="false" customHeight="true" outlineLevel="0" collapsed="false">
      <c r="A568" s="43" t="s">
        <v>411</v>
      </c>
      <c r="B568" s="43" t="s">
        <v>405</v>
      </c>
      <c r="C568" s="43" t="s">
        <v>412</v>
      </c>
      <c r="D568" s="43" t="s">
        <v>5140</v>
      </c>
      <c r="G568" s="43" t="s">
        <v>4504</v>
      </c>
      <c r="H568" s="43" t="s">
        <v>4370</v>
      </c>
      <c r="I568" s="43" t="s">
        <v>6757</v>
      </c>
      <c r="J568" s="43" t="s">
        <v>6758</v>
      </c>
      <c r="K568" s="0" t="str">
        <f aca="false">VLOOKUP(A568,[1]details!A$1:D$1048576,4,0)</f>
        <v>24-03-1800</v>
      </c>
    </row>
    <row r="569" customFormat="false" ht="15" hidden="false" customHeight="true" outlineLevel="0" collapsed="false">
      <c r="A569" s="43" t="s">
        <v>4813</v>
      </c>
      <c r="B569" s="43" t="s">
        <v>4814</v>
      </c>
      <c r="C569" s="43" t="s">
        <v>985</v>
      </c>
      <c r="D569" s="43" t="s">
        <v>4815</v>
      </c>
      <c r="F569" s="43" t="s">
        <v>4585</v>
      </c>
      <c r="G569" s="43" t="s">
        <v>4504</v>
      </c>
      <c r="H569" s="43" t="s">
        <v>69</v>
      </c>
      <c r="I569" s="43" t="s">
        <v>6759</v>
      </c>
      <c r="J569" s="43" t="s">
        <v>6760</v>
      </c>
      <c r="K569" s="0" t="str">
        <f aca="false">VLOOKUP(A569,[1]details!A$1:D$1048576,4,0)</f>
        <v>15-01-1791</v>
      </c>
    </row>
    <row r="570" customFormat="false" ht="15" hidden="false" customHeight="true" outlineLevel="0" collapsed="false">
      <c r="A570" s="43" t="s">
        <v>6761</v>
      </c>
      <c r="B570" s="43" t="s">
        <v>6762</v>
      </c>
      <c r="C570" s="43" t="s">
        <v>297</v>
      </c>
      <c r="D570" s="43" t="s">
        <v>6763</v>
      </c>
      <c r="G570" s="43" t="s">
        <v>4504</v>
      </c>
      <c r="H570" s="43" t="s">
        <v>4446</v>
      </c>
      <c r="I570" s="43" t="s">
        <v>6764</v>
      </c>
      <c r="J570" s="43" t="s">
        <v>6765</v>
      </c>
      <c r="K570" s="0" t="str">
        <f aca="false">VLOOKUP(A570,[1]details!A$1:D$1048576,4,0)</f>
        <v>14-08-1807</v>
      </c>
    </row>
    <row r="571" customFormat="false" ht="15" hidden="false" customHeight="true" outlineLevel="0" collapsed="false">
      <c r="A571" s="43" t="s">
        <v>2605</v>
      </c>
      <c r="B571" s="43" t="s">
        <v>2606</v>
      </c>
      <c r="C571" s="43" t="s">
        <v>2607</v>
      </c>
      <c r="D571" s="43" t="s">
        <v>6766</v>
      </c>
      <c r="G571" s="43" t="s">
        <v>4504</v>
      </c>
      <c r="H571" s="43" t="s">
        <v>4343</v>
      </c>
      <c r="I571" s="43" t="s">
        <v>6764</v>
      </c>
      <c r="J571" s="43" t="s">
        <v>6767</v>
      </c>
      <c r="K571" s="0" t="str">
        <f aca="false">VLOOKUP(A571,[1]details!A$1:D$1048576,4,0)</f>
        <v>29-08-1822</v>
      </c>
    </row>
    <row r="572" customFormat="false" ht="15" hidden="false" customHeight="true" outlineLevel="0" collapsed="false">
      <c r="A572" s="43" t="s">
        <v>1862</v>
      </c>
      <c r="B572" s="43" t="s">
        <v>1863</v>
      </c>
      <c r="C572" s="43" t="s">
        <v>1864</v>
      </c>
      <c r="D572" s="43" t="s">
        <v>6768</v>
      </c>
      <c r="G572" s="43" t="s">
        <v>4504</v>
      </c>
      <c r="H572" s="43" t="s">
        <v>4343</v>
      </c>
      <c r="I572" s="43" t="s">
        <v>6769</v>
      </c>
      <c r="J572" s="43" t="s">
        <v>6770</v>
      </c>
      <c r="K572" s="0" t="str">
        <f aca="false">VLOOKUP(A572,[1]details!A$1:D$1048576,4,0)</f>
        <v>11-04-1820</v>
      </c>
    </row>
    <row r="573" customFormat="false" ht="15" hidden="false" customHeight="true" outlineLevel="0" collapsed="false">
      <c r="A573" s="43" t="s">
        <v>1178</v>
      </c>
      <c r="B573" s="43" t="s">
        <v>1179</v>
      </c>
      <c r="C573" s="43" t="s">
        <v>1180</v>
      </c>
      <c r="D573" s="43" t="s">
        <v>6771</v>
      </c>
      <c r="G573" s="43" t="s">
        <v>4504</v>
      </c>
      <c r="H573" s="43" t="s">
        <v>4399</v>
      </c>
      <c r="I573" s="43" t="s">
        <v>6772</v>
      </c>
      <c r="J573" s="43" t="s">
        <v>6773</v>
      </c>
      <c r="K573" s="0" t="str">
        <f aca="false">VLOOKUP(A573,[1]details!A$1:D$1048576,4,0)</f>
        <v>23-06-1817</v>
      </c>
    </row>
    <row r="574" customFormat="false" ht="15" hidden="false" customHeight="true" outlineLevel="0" collapsed="false">
      <c r="A574" s="43" t="s">
        <v>2642</v>
      </c>
      <c r="B574" s="43" t="s">
        <v>2643</v>
      </c>
      <c r="C574" s="43" t="s">
        <v>64</v>
      </c>
      <c r="D574" s="43" t="s">
        <v>6398</v>
      </c>
      <c r="E574" s="43" t="s">
        <v>6398</v>
      </c>
      <c r="F574" s="43" t="s">
        <v>4564</v>
      </c>
      <c r="G574" s="43" t="s">
        <v>4504</v>
      </c>
      <c r="H574" s="43" t="s">
        <v>4343</v>
      </c>
      <c r="I574" s="43" t="s">
        <v>6774</v>
      </c>
      <c r="J574" s="43" t="s">
        <v>6775</v>
      </c>
      <c r="K574" s="0" t="str">
        <f aca="false">VLOOKUP(A574,[1]details!A$1:D$1048576,4,0)</f>
        <v>16-02-1814</v>
      </c>
    </row>
    <row r="575" customFormat="false" ht="15" hidden="false" customHeight="true" outlineLevel="0" collapsed="false">
      <c r="A575" s="43" t="s">
        <v>930</v>
      </c>
      <c r="B575" s="43" t="s">
        <v>931</v>
      </c>
      <c r="C575" s="43" t="s">
        <v>932</v>
      </c>
      <c r="D575" s="43" t="s">
        <v>6776</v>
      </c>
      <c r="G575" s="43" t="s">
        <v>4504</v>
      </c>
      <c r="H575" s="43" t="s">
        <v>4343</v>
      </c>
      <c r="I575" s="43" t="s">
        <v>6777</v>
      </c>
      <c r="J575" s="43" t="s">
        <v>6778</v>
      </c>
      <c r="K575" s="0" t="str">
        <f aca="false">VLOOKUP(A575,[1]details!A$1:D$1048576,4,0)</f>
        <v>09-01-1822</v>
      </c>
    </row>
    <row r="576" customFormat="false" ht="15" hidden="false" customHeight="true" outlineLevel="0" collapsed="false">
      <c r="A576" s="43" t="s">
        <v>1730</v>
      </c>
      <c r="B576" s="43" t="s">
        <v>1731</v>
      </c>
      <c r="C576" s="43" t="s">
        <v>64</v>
      </c>
      <c r="D576" s="43" t="s">
        <v>5123</v>
      </c>
      <c r="G576" s="43" t="s">
        <v>4504</v>
      </c>
      <c r="H576" s="43" t="s">
        <v>69</v>
      </c>
      <c r="I576" s="43" t="s">
        <v>6777</v>
      </c>
      <c r="J576" s="43" t="s">
        <v>5193</v>
      </c>
      <c r="K576" s="0" t="str">
        <f aca="false">VLOOKUP(A576,[1]details!A$1:D$1048576,4,0)</f>
        <v>06-10-1812</v>
      </c>
    </row>
    <row r="577" customFormat="false" ht="15" hidden="false" customHeight="true" outlineLevel="0" collapsed="false">
      <c r="A577" s="43" t="s">
        <v>2347</v>
      </c>
      <c r="B577" s="43" t="s">
        <v>2345</v>
      </c>
      <c r="C577" s="43" t="s">
        <v>395</v>
      </c>
      <c r="D577" s="43" t="s">
        <v>5236</v>
      </c>
      <c r="G577" s="43" t="s">
        <v>4504</v>
      </c>
      <c r="H577" s="43" t="s">
        <v>4343</v>
      </c>
      <c r="I577" s="43" t="s">
        <v>6779</v>
      </c>
      <c r="J577" s="43" t="s">
        <v>6780</v>
      </c>
      <c r="K577" s="0" t="str">
        <f aca="false">VLOOKUP(A577,[1]details!A$1:D$1048576,4,0)</f>
        <v>25-02-1814</v>
      </c>
    </row>
    <row r="578" customFormat="false" ht="15" hidden="false" customHeight="true" outlineLevel="0" collapsed="false">
      <c r="A578" s="43" t="s">
        <v>2589</v>
      </c>
      <c r="B578" s="43" t="s">
        <v>2590</v>
      </c>
      <c r="C578" s="43" t="s">
        <v>2591</v>
      </c>
      <c r="D578" s="43" t="s">
        <v>6781</v>
      </c>
      <c r="G578" s="43" t="s">
        <v>4504</v>
      </c>
      <c r="H578" s="43" t="s">
        <v>4370</v>
      </c>
      <c r="I578" s="43" t="s">
        <v>6782</v>
      </c>
      <c r="J578" s="43" t="s">
        <v>6783</v>
      </c>
      <c r="K578" s="0" t="str">
        <f aca="false">VLOOKUP(A578,[1]details!A$1:D$1048576,4,0)</f>
        <v>18-07-1791</v>
      </c>
    </row>
    <row r="579" customFormat="false" ht="15" hidden="false" customHeight="true" outlineLevel="0" collapsed="false">
      <c r="A579" s="43" t="s">
        <v>1157</v>
      </c>
      <c r="B579" s="43" t="s">
        <v>1158</v>
      </c>
      <c r="C579" s="43" t="s">
        <v>297</v>
      </c>
      <c r="D579" s="43" t="s">
        <v>6784</v>
      </c>
      <c r="G579" s="43" t="s">
        <v>4504</v>
      </c>
      <c r="H579" s="43" t="s">
        <v>4343</v>
      </c>
      <c r="I579" s="43" t="s">
        <v>6785</v>
      </c>
      <c r="J579" s="43" t="s">
        <v>6546</v>
      </c>
      <c r="K579" s="0" t="str">
        <f aca="false">VLOOKUP(A579,[1]details!A$1:D$1048576,4,0)</f>
        <v>12-03-1804</v>
      </c>
    </row>
    <row r="580" customFormat="false" ht="15" hidden="false" customHeight="true" outlineLevel="0" collapsed="false">
      <c r="A580" s="43" t="s">
        <v>837</v>
      </c>
      <c r="B580" s="43" t="s">
        <v>838</v>
      </c>
      <c r="C580" s="43" t="s">
        <v>365</v>
      </c>
      <c r="D580" s="43" t="s">
        <v>6786</v>
      </c>
      <c r="G580" s="43" t="s">
        <v>4504</v>
      </c>
      <c r="H580" s="43" t="s">
        <v>4343</v>
      </c>
      <c r="I580" s="43" t="s">
        <v>6787</v>
      </c>
      <c r="J580" s="43" t="s">
        <v>6788</v>
      </c>
      <c r="K580" s="0" t="str">
        <f aca="false">VLOOKUP(A580,[1]details!A$1:D$1048576,4,0)</f>
        <v>21-06-1810</v>
      </c>
    </row>
    <row r="581" customFormat="false" ht="15" hidden="false" customHeight="true" outlineLevel="0" collapsed="false">
      <c r="A581" s="43" t="s">
        <v>764</v>
      </c>
      <c r="B581" s="43" t="s">
        <v>765</v>
      </c>
      <c r="C581" s="43" t="s">
        <v>359</v>
      </c>
      <c r="D581" s="43" t="s">
        <v>6789</v>
      </c>
      <c r="G581" s="43" t="s">
        <v>4504</v>
      </c>
      <c r="H581" s="43" t="s">
        <v>4352</v>
      </c>
      <c r="I581" s="43" t="s">
        <v>6790</v>
      </c>
      <c r="J581" s="43" t="s">
        <v>6791</v>
      </c>
      <c r="K581" s="0" t="str">
        <f aca="false">VLOOKUP(A581,[1]details!A$1:D$1048576,4,0)</f>
        <v>20-02-1809</v>
      </c>
    </row>
    <row r="582" customFormat="false" ht="15" hidden="false" customHeight="true" outlineLevel="0" collapsed="false">
      <c r="A582" s="43" t="s">
        <v>6792</v>
      </c>
      <c r="B582" s="43" t="s">
        <v>2036</v>
      </c>
      <c r="C582" s="43" t="s">
        <v>395</v>
      </c>
      <c r="D582" s="43" t="s">
        <v>6793</v>
      </c>
      <c r="G582" s="43" t="s">
        <v>4504</v>
      </c>
      <c r="H582" s="43" t="s">
        <v>4370</v>
      </c>
      <c r="I582" s="43" t="s">
        <v>6794</v>
      </c>
      <c r="J582" s="43" t="s">
        <v>6795</v>
      </c>
      <c r="K582" s="0" t="str">
        <f aca="false">VLOOKUP(A582,[1]details!A$1:D$1048576,4,0)</f>
        <v>15-06-1817</v>
      </c>
    </row>
    <row r="583" customFormat="false" ht="15" hidden="false" customHeight="true" outlineLevel="0" collapsed="false">
      <c r="A583" s="43" t="s">
        <v>6796</v>
      </c>
      <c r="B583" s="43" t="s">
        <v>6797</v>
      </c>
      <c r="C583" s="43" t="s">
        <v>6798</v>
      </c>
      <c r="D583" s="43" t="s">
        <v>6799</v>
      </c>
      <c r="F583" s="43" t="s">
        <v>4697</v>
      </c>
      <c r="G583" s="43" t="s">
        <v>4504</v>
      </c>
      <c r="H583" s="43" t="s">
        <v>4343</v>
      </c>
      <c r="I583" s="43" t="s">
        <v>6800</v>
      </c>
      <c r="J583" s="43" t="s">
        <v>6801</v>
      </c>
      <c r="K583" s="0" t="str">
        <f aca="false">VLOOKUP(A583,[1]details!A$1:D$1048576,4,0)</f>
        <v>16-08-1804</v>
      </c>
    </row>
    <row r="584" customFormat="false" ht="15" hidden="false" customHeight="true" outlineLevel="0" collapsed="false">
      <c r="A584" s="43" t="s">
        <v>2397</v>
      </c>
      <c r="B584" s="43" t="s">
        <v>2398</v>
      </c>
      <c r="C584" s="43" t="s">
        <v>2399</v>
      </c>
      <c r="D584" s="43" t="s">
        <v>6802</v>
      </c>
      <c r="G584" s="43" t="s">
        <v>4504</v>
      </c>
      <c r="H584" s="43" t="s">
        <v>4343</v>
      </c>
      <c r="I584" s="43" t="s">
        <v>6803</v>
      </c>
      <c r="J584" s="43" t="s">
        <v>6804</v>
      </c>
      <c r="K584" s="0" t="str">
        <f aca="false">VLOOKUP(A584,[1]details!A$1:D$1048576,4,0)</f>
        <v>06-02-1822</v>
      </c>
    </row>
    <row r="585" customFormat="false" ht="15" hidden="false" customHeight="true" outlineLevel="0" collapsed="false">
      <c r="A585" s="43" t="s">
        <v>6805</v>
      </c>
      <c r="B585" s="43" t="s">
        <v>560</v>
      </c>
      <c r="C585" s="43" t="s">
        <v>6806</v>
      </c>
      <c r="D585" s="43" t="s">
        <v>6807</v>
      </c>
      <c r="F585" s="43" t="s">
        <v>4650</v>
      </c>
      <c r="G585" s="43" t="s">
        <v>4504</v>
      </c>
      <c r="H585" s="43" t="s">
        <v>4343</v>
      </c>
      <c r="I585" s="43" t="s">
        <v>6808</v>
      </c>
      <c r="J585" s="43" t="s">
        <v>6809</v>
      </c>
      <c r="K585" s="0" t="str">
        <f aca="false">VLOOKUP(A585,[1]details!A$1:D$1048576,4,0)</f>
        <v>01-07-1807</v>
      </c>
    </row>
    <row r="586" customFormat="false" ht="15" hidden="false" customHeight="true" outlineLevel="0" collapsed="false">
      <c r="A586" s="43" t="s">
        <v>5027</v>
      </c>
      <c r="B586" s="43" t="s">
        <v>5028</v>
      </c>
      <c r="C586" s="43" t="s">
        <v>5029</v>
      </c>
      <c r="D586" s="43" t="s">
        <v>5030</v>
      </c>
      <c r="F586" s="43" t="s">
        <v>4533</v>
      </c>
      <c r="G586" s="43" t="s">
        <v>4504</v>
      </c>
      <c r="H586" s="43" t="s">
        <v>69</v>
      </c>
      <c r="I586" s="43" t="s">
        <v>6810</v>
      </c>
      <c r="J586" s="43" t="s">
        <v>6811</v>
      </c>
      <c r="K586" s="0" t="str">
        <f aca="false">VLOOKUP(A586,[1]details!A$1:D$1048576,4,0)</f>
        <v>30-05-1794</v>
      </c>
    </row>
    <row r="587" customFormat="false" ht="15" hidden="false" customHeight="true" outlineLevel="0" collapsed="false">
      <c r="A587" s="43" t="s">
        <v>591</v>
      </c>
      <c r="B587" s="43" t="s">
        <v>588</v>
      </c>
      <c r="C587" s="43" t="s">
        <v>592</v>
      </c>
      <c r="D587" s="43" t="s">
        <v>6812</v>
      </c>
      <c r="G587" s="43" t="s">
        <v>4504</v>
      </c>
      <c r="H587" s="43" t="s">
        <v>4343</v>
      </c>
      <c r="I587" s="43" t="s">
        <v>6813</v>
      </c>
      <c r="J587" s="43" t="s">
        <v>6814</v>
      </c>
      <c r="K587" s="0" t="str">
        <f aca="false">VLOOKUP(A587,[1]details!A$1:D$1048576,4,0)</f>
        <v>21-02-1818</v>
      </c>
    </row>
    <row r="588" customFormat="false" ht="15" hidden="false" customHeight="true" outlineLevel="0" collapsed="false">
      <c r="A588" s="43" t="s">
        <v>426</v>
      </c>
      <c r="B588" s="43" t="s">
        <v>427</v>
      </c>
      <c r="C588" s="43" t="s">
        <v>428</v>
      </c>
      <c r="D588" s="43" t="s">
        <v>6815</v>
      </c>
      <c r="G588" s="43" t="s">
        <v>4504</v>
      </c>
      <c r="H588" s="43" t="s">
        <v>4343</v>
      </c>
      <c r="I588" s="43" t="s">
        <v>6816</v>
      </c>
      <c r="J588" s="43" t="s">
        <v>6817</v>
      </c>
      <c r="K588" s="0" t="str">
        <f aca="false">VLOOKUP(A588,[1]details!A$1:D$1048576,4,0)</f>
        <v>26-08-1826</v>
      </c>
    </row>
    <row r="589" customFormat="false" ht="15" hidden="false" customHeight="true" outlineLevel="0" collapsed="false">
      <c r="A589" s="43" t="s">
        <v>2027</v>
      </c>
      <c r="B589" s="43" t="s">
        <v>2028</v>
      </c>
      <c r="C589" s="43" t="s">
        <v>890</v>
      </c>
      <c r="D589" s="43" t="s">
        <v>6818</v>
      </c>
      <c r="F589" s="43" t="s">
        <v>4697</v>
      </c>
      <c r="G589" s="43" t="s">
        <v>4504</v>
      </c>
      <c r="H589" s="43" t="s">
        <v>4343</v>
      </c>
      <c r="I589" s="43" t="s">
        <v>6816</v>
      </c>
      <c r="J589" s="43" t="s">
        <v>6819</v>
      </c>
      <c r="K589" s="0" t="str">
        <f aca="false">VLOOKUP(A589,[1]details!A$1:D$1048576,4,0)</f>
        <v>20-03-1818</v>
      </c>
    </row>
    <row r="590" customFormat="false" ht="15" hidden="false" customHeight="true" outlineLevel="0" collapsed="false">
      <c r="A590" s="43" t="s">
        <v>2167</v>
      </c>
      <c r="B590" s="43" t="s">
        <v>2168</v>
      </c>
      <c r="C590" s="43" t="s">
        <v>276</v>
      </c>
      <c r="D590" s="43" t="s">
        <v>6820</v>
      </c>
      <c r="F590" s="43" t="s">
        <v>4564</v>
      </c>
      <c r="G590" s="43" t="s">
        <v>4504</v>
      </c>
      <c r="H590" s="43" t="s">
        <v>4370</v>
      </c>
      <c r="I590" s="43" t="s">
        <v>6816</v>
      </c>
      <c r="J590" s="43" t="s">
        <v>6821</v>
      </c>
      <c r="K590" s="0" t="str">
        <f aca="false">VLOOKUP(A590,[1]details!A$1:D$1048576,4,0)</f>
        <v>15-11-1809</v>
      </c>
    </row>
    <row r="591" customFormat="false" ht="15" hidden="false" customHeight="true" outlineLevel="0" collapsed="false">
      <c r="A591" s="43" t="s">
        <v>2673</v>
      </c>
      <c r="B591" s="43" t="s">
        <v>2674</v>
      </c>
      <c r="C591" s="43" t="s">
        <v>2198</v>
      </c>
      <c r="D591" s="43" t="s">
        <v>6822</v>
      </c>
      <c r="G591" s="43" t="s">
        <v>4504</v>
      </c>
      <c r="H591" s="43" t="s">
        <v>4376</v>
      </c>
      <c r="I591" s="43" t="s">
        <v>6816</v>
      </c>
      <c r="J591" s="43" t="s">
        <v>6606</v>
      </c>
      <c r="K591" s="0" t="str">
        <f aca="false">VLOOKUP(A591,[1]details!A$1:D$1048576,4,0)</f>
        <v>23-02-1833</v>
      </c>
    </row>
    <row r="592" customFormat="false" ht="15" hidden="false" customHeight="true" outlineLevel="0" collapsed="false">
      <c r="A592" s="43" t="s">
        <v>1992</v>
      </c>
      <c r="B592" s="43" t="s">
        <v>1993</v>
      </c>
      <c r="C592" s="43" t="s">
        <v>315</v>
      </c>
      <c r="D592" s="43" t="s">
        <v>6823</v>
      </c>
      <c r="G592" s="43" t="s">
        <v>4504</v>
      </c>
      <c r="H592" s="43" t="s">
        <v>4343</v>
      </c>
      <c r="I592" s="43" t="s">
        <v>6824</v>
      </c>
      <c r="J592" s="43" t="s">
        <v>6825</v>
      </c>
      <c r="K592" s="0" t="str">
        <f aca="false">VLOOKUP(A592,[1]details!A$1:D$1048576,4,0)</f>
        <v>16-07-1821</v>
      </c>
    </row>
    <row r="593" customFormat="false" ht="15" hidden="false" customHeight="true" outlineLevel="0" collapsed="false">
      <c r="A593" s="43" t="s">
        <v>1015</v>
      </c>
      <c r="B593" s="43" t="s">
        <v>1016</v>
      </c>
      <c r="C593" s="43" t="s">
        <v>412</v>
      </c>
      <c r="D593" s="43" t="s">
        <v>5140</v>
      </c>
      <c r="F593" s="43" t="s">
        <v>4533</v>
      </c>
      <c r="G593" s="43" t="s">
        <v>4504</v>
      </c>
      <c r="H593" s="43" t="s">
        <v>69</v>
      </c>
      <c r="I593" s="43" t="s">
        <v>6826</v>
      </c>
      <c r="J593" s="43" t="s">
        <v>5202</v>
      </c>
      <c r="K593" s="0" t="str">
        <f aca="false">VLOOKUP(A593,[1]details!A$1:D$1048576,4,0)</f>
        <v>13-05-1831</v>
      </c>
    </row>
    <row r="594" customFormat="false" ht="15" hidden="false" customHeight="true" outlineLevel="0" collapsed="false">
      <c r="A594" s="43" t="s">
        <v>6827</v>
      </c>
      <c r="B594" s="43" t="s">
        <v>6828</v>
      </c>
      <c r="C594" s="43" t="s">
        <v>1152</v>
      </c>
      <c r="D594" s="43" t="s">
        <v>6829</v>
      </c>
      <c r="G594" s="43" t="s">
        <v>4504</v>
      </c>
      <c r="H594" s="43" t="s">
        <v>4343</v>
      </c>
      <c r="I594" s="43" t="s">
        <v>6830</v>
      </c>
      <c r="J594" s="43" t="s">
        <v>6831</v>
      </c>
      <c r="K594" s="0" t="str">
        <f aca="false">VLOOKUP(A594,[1]details!A$1:D$1048576,4,0)</f>
        <v>07-06-1827</v>
      </c>
    </row>
    <row r="595" customFormat="false" ht="15" hidden="false" customHeight="true" outlineLevel="0" collapsed="false">
      <c r="A595" s="43" t="s">
        <v>2487</v>
      </c>
      <c r="B595" s="43" t="s">
        <v>2488</v>
      </c>
      <c r="C595" s="43" t="s">
        <v>64</v>
      </c>
      <c r="D595" s="43" t="s">
        <v>6832</v>
      </c>
      <c r="G595" s="43" t="s">
        <v>4504</v>
      </c>
      <c r="H595" s="43" t="s">
        <v>4343</v>
      </c>
      <c r="I595" s="43" t="s">
        <v>6833</v>
      </c>
      <c r="J595" s="43" t="s">
        <v>6834</v>
      </c>
      <c r="K595" s="0" t="str">
        <f aca="false">VLOOKUP(A595,[1]details!A$1:D$1048576,4,0)</f>
        <v>30-09-1825</v>
      </c>
    </row>
    <row r="596" customFormat="false" ht="15" hidden="false" customHeight="true" outlineLevel="0" collapsed="false">
      <c r="A596" s="43" t="s">
        <v>539</v>
      </c>
      <c r="B596" s="43" t="s">
        <v>540</v>
      </c>
      <c r="C596" s="43" t="s">
        <v>541</v>
      </c>
      <c r="D596" s="43" t="s">
        <v>6835</v>
      </c>
      <c r="G596" s="43" t="s">
        <v>4504</v>
      </c>
      <c r="H596" s="43" t="s">
        <v>4343</v>
      </c>
      <c r="I596" s="43" t="s">
        <v>6836</v>
      </c>
      <c r="J596" s="43" t="s">
        <v>6837</v>
      </c>
      <c r="K596" s="0" t="str">
        <f aca="false">VLOOKUP(A596,[1]details!A$1:D$1048576,4,0)</f>
        <v>15-09-1812</v>
      </c>
    </row>
    <row r="597" customFormat="false" ht="15" hidden="false" customHeight="true" outlineLevel="0" collapsed="false">
      <c r="A597" s="43" t="s">
        <v>760</v>
      </c>
      <c r="B597" s="43" t="s">
        <v>761</v>
      </c>
      <c r="C597" s="43" t="s">
        <v>365</v>
      </c>
      <c r="D597" s="43" t="s">
        <v>4766</v>
      </c>
      <c r="G597" s="43" t="s">
        <v>4504</v>
      </c>
      <c r="H597" s="43" t="s">
        <v>4343</v>
      </c>
      <c r="I597" s="43" t="s">
        <v>6838</v>
      </c>
      <c r="J597" s="43" t="s">
        <v>6839</v>
      </c>
      <c r="K597" s="0" t="str">
        <f aca="false">VLOOKUP(A597,[1]details!A$1:D$1048576,4,0)</f>
        <v>16-12-1815</v>
      </c>
    </row>
    <row r="598" customFormat="false" ht="15" hidden="false" customHeight="true" outlineLevel="0" collapsed="false">
      <c r="A598" s="43" t="s">
        <v>43</v>
      </c>
      <c r="B598" s="43" t="s">
        <v>44</v>
      </c>
      <c r="C598" s="43" t="s">
        <v>45</v>
      </c>
      <c r="D598" s="43" t="s">
        <v>4854</v>
      </c>
      <c r="F598" s="43" t="s">
        <v>4564</v>
      </c>
      <c r="G598" s="43" t="s">
        <v>4504</v>
      </c>
      <c r="H598" s="43" t="s">
        <v>4343</v>
      </c>
      <c r="I598" s="43" t="s">
        <v>6840</v>
      </c>
      <c r="J598" s="43" t="s">
        <v>6841</v>
      </c>
      <c r="K598" s="0" t="str">
        <f aca="false">VLOOKUP(A598,[1]details!A$1:D$1048576,4,0)</f>
        <v>18-12-1815</v>
      </c>
    </row>
    <row r="599" customFormat="false" ht="15" hidden="false" customHeight="true" outlineLevel="0" collapsed="false">
      <c r="A599" s="43" t="s">
        <v>342</v>
      </c>
      <c r="B599" s="43" t="s">
        <v>343</v>
      </c>
      <c r="C599" s="43" t="s">
        <v>315</v>
      </c>
      <c r="D599" s="43" t="s">
        <v>6842</v>
      </c>
      <c r="G599" s="43" t="s">
        <v>4504</v>
      </c>
      <c r="H599" s="43" t="s">
        <v>4343</v>
      </c>
      <c r="I599" s="43" t="s">
        <v>6843</v>
      </c>
      <c r="J599" s="43" t="s">
        <v>6844</v>
      </c>
      <c r="K599" s="0" t="str">
        <f aca="false">VLOOKUP(A599,[1]details!A$1:D$1048576,4,0)</f>
        <v>15-04-1815</v>
      </c>
    </row>
    <row r="600" customFormat="false" ht="15" hidden="false" customHeight="true" outlineLevel="0" collapsed="false">
      <c r="A600" s="43" t="s">
        <v>574</v>
      </c>
      <c r="B600" s="43" t="s">
        <v>575</v>
      </c>
      <c r="C600" s="43" t="s">
        <v>395</v>
      </c>
      <c r="D600" s="43" t="s">
        <v>5236</v>
      </c>
      <c r="G600" s="43" t="s">
        <v>4504</v>
      </c>
      <c r="H600" s="43" t="s">
        <v>4370</v>
      </c>
      <c r="I600" s="43" t="s">
        <v>6845</v>
      </c>
      <c r="J600" s="43" t="s">
        <v>6770</v>
      </c>
      <c r="K600" s="0" t="str">
        <f aca="false">VLOOKUP(A600,[1]details!A$1:D$1048576,4,0)</f>
        <v>20-04-1817</v>
      </c>
    </row>
    <row r="601" customFormat="false" ht="15" hidden="false" customHeight="true" outlineLevel="0" collapsed="false">
      <c r="A601" s="43" t="s">
        <v>2479</v>
      </c>
      <c r="B601" s="43" t="s">
        <v>2474</v>
      </c>
      <c r="C601" s="43" t="s">
        <v>276</v>
      </c>
      <c r="D601" s="43" t="s">
        <v>6846</v>
      </c>
      <c r="F601" s="43" t="s">
        <v>5245</v>
      </c>
      <c r="G601" s="43" t="s">
        <v>4504</v>
      </c>
      <c r="H601" s="43" t="s">
        <v>4343</v>
      </c>
      <c r="I601" s="43" t="s">
        <v>6847</v>
      </c>
      <c r="J601" s="43" t="s">
        <v>6848</v>
      </c>
      <c r="K601" s="0" t="str">
        <f aca="false">VLOOKUP(A601,[1]details!A$1:D$1048576,4,0)</f>
        <v>12-03-1824</v>
      </c>
    </row>
    <row r="602" customFormat="false" ht="15" hidden="false" customHeight="true" outlineLevel="0" collapsed="false">
      <c r="A602" s="43" t="s">
        <v>1952</v>
      </c>
      <c r="B602" s="43" t="s">
        <v>1953</v>
      </c>
      <c r="C602" s="43" t="s">
        <v>932</v>
      </c>
      <c r="D602" s="43" t="s">
        <v>5115</v>
      </c>
      <c r="G602" s="43" t="s">
        <v>4504</v>
      </c>
      <c r="H602" s="43" t="s">
        <v>4343</v>
      </c>
      <c r="I602" s="43" t="s">
        <v>6849</v>
      </c>
      <c r="J602" s="43" t="s">
        <v>6850</v>
      </c>
      <c r="K602" s="0" t="str">
        <f aca="false">VLOOKUP(A602,[1]details!A$1:D$1048576,4,0)</f>
        <v>21-04-1831</v>
      </c>
    </row>
    <row r="603" customFormat="false" ht="15" hidden="false" customHeight="true" outlineLevel="0" collapsed="false">
      <c r="A603" s="43" t="s">
        <v>2243</v>
      </c>
      <c r="B603" s="43" t="s">
        <v>2237</v>
      </c>
      <c r="C603" s="43" t="s">
        <v>2244</v>
      </c>
      <c r="D603" s="43" t="s">
        <v>6851</v>
      </c>
      <c r="F603" s="43" t="s">
        <v>4519</v>
      </c>
      <c r="G603" s="43" t="s">
        <v>4504</v>
      </c>
      <c r="H603" s="43" t="s">
        <v>69</v>
      </c>
      <c r="I603" s="43" t="s">
        <v>6852</v>
      </c>
      <c r="J603" s="43" t="s">
        <v>6853</v>
      </c>
      <c r="K603" s="0" t="str">
        <f aca="false">VLOOKUP(A603,[1]details!A$1:D$1048576,4,0)</f>
        <v>18-09-1834</v>
      </c>
    </row>
    <row r="604" customFormat="false" ht="15" hidden="false" customHeight="true" outlineLevel="0" collapsed="false">
      <c r="A604" s="43" t="s">
        <v>2292</v>
      </c>
      <c r="B604" s="43" t="s">
        <v>2293</v>
      </c>
      <c r="C604" s="43" t="s">
        <v>412</v>
      </c>
      <c r="D604" s="43" t="s">
        <v>5140</v>
      </c>
      <c r="F604" s="43" t="s">
        <v>4697</v>
      </c>
      <c r="G604" s="43" t="s">
        <v>4504</v>
      </c>
      <c r="H604" s="43" t="s">
        <v>4343</v>
      </c>
      <c r="I604" s="43" t="s">
        <v>6854</v>
      </c>
      <c r="J604" s="43" t="s">
        <v>6775</v>
      </c>
      <c r="K604" s="0" t="str">
        <f aca="false">VLOOKUP(A604,[1]details!A$1:D$1048576,4,0)</f>
        <v>09-11-1820</v>
      </c>
    </row>
    <row r="605" customFormat="false" ht="15" hidden="false" customHeight="true" outlineLevel="0" collapsed="false">
      <c r="A605" s="43" t="s">
        <v>2364</v>
      </c>
      <c r="B605" s="43" t="s">
        <v>2365</v>
      </c>
      <c r="C605" s="43" t="s">
        <v>2366</v>
      </c>
      <c r="D605" s="43" t="s">
        <v>6855</v>
      </c>
      <c r="G605" s="43" t="s">
        <v>4504</v>
      </c>
      <c r="H605" s="43" t="s">
        <v>4376</v>
      </c>
      <c r="I605" s="43" t="s">
        <v>6854</v>
      </c>
      <c r="J605" s="43" t="s">
        <v>6856</v>
      </c>
      <c r="K605" s="0" t="str">
        <f aca="false">VLOOKUP(A605,[1]details!A$1:D$1048576,4,0)</f>
        <v>30-09-1828</v>
      </c>
    </row>
    <row r="606" customFormat="false" ht="15" hidden="false" customHeight="true" outlineLevel="0" collapsed="false">
      <c r="A606" s="43" t="s">
        <v>2467</v>
      </c>
      <c r="B606" s="43" t="s">
        <v>2468</v>
      </c>
      <c r="C606" s="43" t="s">
        <v>2469</v>
      </c>
      <c r="D606" s="43" t="s">
        <v>6857</v>
      </c>
      <c r="G606" s="43" t="s">
        <v>4504</v>
      </c>
      <c r="H606" s="43" t="s">
        <v>4343</v>
      </c>
      <c r="I606" s="43" t="s">
        <v>6858</v>
      </c>
      <c r="J606" s="43" t="s">
        <v>6770</v>
      </c>
      <c r="K606" s="0" t="str">
        <f aca="false">VLOOKUP(A606,[1]details!A$1:D$1048576,4,0)</f>
        <v>18-03-1822</v>
      </c>
    </row>
    <row r="607" customFormat="false" ht="15" hidden="false" customHeight="true" outlineLevel="0" collapsed="false">
      <c r="A607" s="43" t="s">
        <v>357</v>
      </c>
      <c r="B607" s="43" t="s">
        <v>358</v>
      </c>
      <c r="C607" s="43" t="s">
        <v>359</v>
      </c>
      <c r="D607" s="43" t="s">
        <v>6859</v>
      </c>
      <c r="G607" s="43" t="s">
        <v>4504</v>
      </c>
      <c r="H607" s="43" t="s">
        <v>4343</v>
      </c>
      <c r="I607" s="43" t="s">
        <v>6860</v>
      </c>
      <c r="J607" s="43" t="s">
        <v>6861</v>
      </c>
      <c r="K607" s="0" t="str">
        <f aca="false">VLOOKUP(A607,[1]details!A$1:D$1048576,4,0)</f>
        <v>15-03-1829</v>
      </c>
    </row>
    <row r="608" customFormat="false" ht="15" hidden="false" customHeight="true" outlineLevel="0" collapsed="false">
      <c r="A608" s="43" t="s">
        <v>1725</v>
      </c>
      <c r="B608" s="43" t="s">
        <v>1726</v>
      </c>
      <c r="C608" s="43" t="s">
        <v>1727</v>
      </c>
      <c r="D608" s="43" t="s">
        <v>6862</v>
      </c>
      <c r="G608" s="43" t="s">
        <v>4504</v>
      </c>
      <c r="H608" s="43" t="s">
        <v>4343</v>
      </c>
      <c r="I608" s="43" t="s">
        <v>6863</v>
      </c>
      <c r="J608" s="43" t="s">
        <v>6864</v>
      </c>
      <c r="K608" s="0" t="str">
        <f aca="false">VLOOKUP(A608,[1]details!A$1:D$1048576,4,0)</f>
        <v>10-11-1831</v>
      </c>
    </row>
    <row r="609" customFormat="false" ht="15" hidden="false" customHeight="true" outlineLevel="0" collapsed="false">
      <c r="A609" s="43" t="s">
        <v>2446</v>
      </c>
      <c r="B609" s="43" t="s">
        <v>2435</v>
      </c>
      <c r="C609" s="43" t="s">
        <v>2447</v>
      </c>
      <c r="D609" s="43" t="s">
        <v>6865</v>
      </c>
      <c r="F609" s="43" t="s">
        <v>4564</v>
      </c>
      <c r="G609" s="43" t="s">
        <v>4504</v>
      </c>
      <c r="H609" s="43" t="s">
        <v>4343</v>
      </c>
      <c r="I609" s="43" t="s">
        <v>6863</v>
      </c>
      <c r="J609" s="43" t="s">
        <v>6866</v>
      </c>
      <c r="K609" s="0" t="str">
        <f aca="false">VLOOKUP(A609,[1]details!A$1:D$1048576,4,0)</f>
        <v>05-09-1837</v>
      </c>
    </row>
    <row r="610" customFormat="false" ht="15" hidden="false" customHeight="true" outlineLevel="0" collapsed="false">
      <c r="A610" s="43" t="s">
        <v>1806</v>
      </c>
      <c r="B610" s="43" t="s">
        <v>1807</v>
      </c>
      <c r="C610" s="43" t="s">
        <v>315</v>
      </c>
      <c r="D610" s="43" t="s">
        <v>5188</v>
      </c>
      <c r="F610" s="43" t="s">
        <v>4564</v>
      </c>
      <c r="G610" s="43" t="s">
        <v>4504</v>
      </c>
      <c r="H610" s="43" t="s">
        <v>4343</v>
      </c>
      <c r="I610" s="43" t="s">
        <v>6867</v>
      </c>
      <c r="J610" s="43" t="s">
        <v>6868</v>
      </c>
      <c r="K610" s="0" t="str">
        <f aca="false">VLOOKUP(A610,[1]details!A$1:D$1048576,4,0)</f>
        <v>27-02-1828</v>
      </c>
    </row>
    <row r="611" customFormat="false" ht="15" hidden="false" customHeight="true" outlineLevel="0" collapsed="false">
      <c r="A611" s="43" t="s">
        <v>2490</v>
      </c>
      <c r="B611" s="43" t="s">
        <v>2491</v>
      </c>
      <c r="C611" s="43" t="s">
        <v>365</v>
      </c>
      <c r="D611" s="43" t="s">
        <v>5348</v>
      </c>
      <c r="F611" s="43" t="s">
        <v>4564</v>
      </c>
      <c r="G611" s="43" t="s">
        <v>4504</v>
      </c>
      <c r="H611" s="43" t="s">
        <v>4343</v>
      </c>
      <c r="I611" s="43" t="s">
        <v>6869</v>
      </c>
      <c r="J611" s="43" t="s">
        <v>6870</v>
      </c>
      <c r="K611" s="0" t="str">
        <f aca="false">VLOOKUP(A611,[1]details!A$1:D$1048576,4,0)</f>
        <v>12-02-1841</v>
      </c>
    </row>
    <row r="612" customFormat="false" ht="15" hidden="false" customHeight="true" outlineLevel="0" collapsed="false">
      <c r="A612" s="43" t="s">
        <v>903</v>
      </c>
      <c r="B612" s="43" t="s">
        <v>904</v>
      </c>
      <c r="C612" s="43" t="s">
        <v>905</v>
      </c>
      <c r="D612" s="43" t="s">
        <v>5102</v>
      </c>
      <c r="G612" s="43" t="s">
        <v>4504</v>
      </c>
      <c r="H612" s="43" t="s">
        <v>4343</v>
      </c>
      <c r="I612" s="43" t="s">
        <v>6871</v>
      </c>
      <c r="J612" s="43" t="s">
        <v>6872</v>
      </c>
      <c r="K612" s="0" t="str">
        <f aca="false">VLOOKUP(A612,[1]details!A$1:D$1048576,4,0)</f>
        <v>22-03-1822</v>
      </c>
    </row>
    <row r="613" customFormat="false" ht="15" hidden="false" customHeight="true" outlineLevel="0" collapsed="false">
      <c r="A613" s="43" t="s">
        <v>2001</v>
      </c>
      <c r="B613" s="43" t="s">
        <v>2002</v>
      </c>
      <c r="C613" s="43" t="s">
        <v>199</v>
      </c>
      <c r="D613" s="43" t="s">
        <v>6873</v>
      </c>
      <c r="E613" s="43" t="s">
        <v>6874</v>
      </c>
      <c r="G613" s="43" t="s">
        <v>4504</v>
      </c>
      <c r="H613" s="43" t="s">
        <v>4376</v>
      </c>
      <c r="I613" s="43" t="s">
        <v>6871</v>
      </c>
      <c r="J613" s="43" t="s">
        <v>6875</v>
      </c>
      <c r="K613" s="0" t="str">
        <f aca="false">VLOOKUP(A613,[1]details!A$1:D$1048576,4,0)</f>
        <v>28-02-1819</v>
      </c>
    </row>
    <row r="614" customFormat="false" ht="15" hidden="false" customHeight="true" outlineLevel="0" collapsed="false">
      <c r="A614" s="43" t="s">
        <v>1327</v>
      </c>
      <c r="B614" s="43" t="s">
        <v>1328</v>
      </c>
      <c r="C614" s="43" t="s">
        <v>1329</v>
      </c>
      <c r="D614" s="43" t="s">
        <v>6876</v>
      </c>
      <c r="G614" s="43" t="s">
        <v>4504</v>
      </c>
      <c r="H614" s="43" t="s">
        <v>4343</v>
      </c>
      <c r="I614" s="43" t="s">
        <v>6877</v>
      </c>
      <c r="J614" s="43" t="s">
        <v>6878</v>
      </c>
      <c r="K614" s="0" t="str">
        <f aca="false">VLOOKUP(A614,[1]details!A$1:D$1048576,4,0)</f>
        <v>25-04-1825</v>
      </c>
    </row>
    <row r="615" customFormat="false" ht="15" hidden="false" customHeight="true" outlineLevel="0" collapsed="false">
      <c r="A615" s="43" t="s">
        <v>2084</v>
      </c>
      <c r="B615" s="43" t="s">
        <v>2080</v>
      </c>
      <c r="C615" s="43" t="s">
        <v>2085</v>
      </c>
      <c r="D615" s="43" t="s">
        <v>6879</v>
      </c>
      <c r="E615" s="43" t="s">
        <v>4664</v>
      </c>
      <c r="G615" s="43" t="s">
        <v>4504</v>
      </c>
      <c r="H615" s="43" t="s">
        <v>4376</v>
      </c>
      <c r="I615" s="43" t="s">
        <v>6877</v>
      </c>
      <c r="J615" s="43" t="s">
        <v>6880</v>
      </c>
      <c r="K615" s="0" t="str">
        <f aca="false">VLOOKUP(A615,[1]details!A$1:D$1048576,4,0)</f>
        <v>16-12-1832</v>
      </c>
    </row>
    <row r="616" customFormat="false" ht="15" hidden="false" customHeight="true" outlineLevel="0" collapsed="false">
      <c r="A616" s="43" t="s">
        <v>1897</v>
      </c>
      <c r="B616" s="43" t="s">
        <v>1898</v>
      </c>
      <c r="C616" s="43" t="s">
        <v>1899</v>
      </c>
      <c r="D616" s="43" t="s">
        <v>6881</v>
      </c>
      <c r="G616" s="43" t="s">
        <v>4504</v>
      </c>
      <c r="H616" s="43" t="s">
        <v>4343</v>
      </c>
      <c r="I616" s="43" t="s">
        <v>6882</v>
      </c>
      <c r="J616" s="43" t="s">
        <v>6814</v>
      </c>
      <c r="K616" s="0" t="str">
        <f aca="false">VLOOKUP(A616,[1]details!A$1:D$1048576,4,0)</f>
        <v>18-01-1815</v>
      </c>
    </row>
    <row r="617" customFormat="false" ht="15" hidden="false" customHeight="true" outlineLevel="0" collapsed="false">
      <c r="A617" s="43" t="s">
        <v>6883</v>
      </c>
      <c r="B617" s="43" t="s">
        <v>6884</v>
      </c>
      <c r="C617" s="43" t="s">
        <v>194</v>
      </c>
      <c r="D617" s="43" t="s">
        <v>5324</v>
      </c>
      <c r="G617" s="43" t="s">
        <v>4504</v>
      </c>
      <c r="H617" s="43" t="s">
        <v>4343</v>
      </c>
      <c r="I617" s="43" t="s">
        <v>6882</v>
      </c>
      <c r="J617" s="43" t="s">
        <v>6885</v>
      </c>
      <c r="K617" s="0" t="str">
        <f aca="false">VLOOKUP(A617,[1]details!A$1:D$1048576,4,0)</f>
        <v>24-07-1819</v>
      </c>
    </row>
    <row r="618" customFormat="false" ht="15" hidden="false" customHeight="true" outlineLevel="0" collapsed="false">
      <c r="A618" s="43" t="s">
        <v>2139</v>
      </c>
      <c r="B618" s="43" t="s">
        <v>2140</v>
      </c>
      <c r="C618" s="43" t="s">
        <v>518</v>
      </c>
      <c r="D618" s="43" t="s">
        <v>6886</v>
      </c>
      <c r="F618" s="43" t="s">
        <v>4564</v>
      </c>
      <c r="G618" s="43" t="s">
        <v>4504</v>
      </c>
      <c r="H618" s="43" t="s">
        <v>4343</v>
      </c>
      <c r="I618" s="43" t="s">
        <v>6887</v>
      </c>
      <c r="J618" s="43" t="s">
        <v>6888</v>
      </c>
      <c r="K618" s="0" t="str">
        <f aca="false">VLOOKUP(A618,[1]details!A$1:D$1048576,4,0)</f>
        <v>27-11-1832</v>
      </c>
    </row>
    <row r="619" customFormat="false" ht="15" hidden="false" customHeight="true" outlineLevel="0" collapsed="false">
      <c r="A619" s="43" t="s">
        <v>2014</v>
      </c>
      <c r="B619" s="43" t="s">
        <v>2015</v>
      </c>
      <c r="C619" s="43" t="s">
        <v>1535</v>
      </c>
      <c r="D619" s="43" t="s">
        <v>6889</v>
      </c>
      <c r="G619" s="43" t="s">
        <v>4504</v>
      </c>
      <c r="H619" s="43" t="s">
        <v>4357</v>
      </c>
      <c r="I619" s="43" t="s">
        <v>6890</v>
      </c>
      <c r="J619" s="43" t="s">
        <v>6891</v>
      </c>
      <c r="K619" s="0" t="str">
        <f aca="false">VLOOKUP(A619,[1]details!A$1:D$1048576,4,0)</f>
        <v>26-01-1830</v>
      </c>
    </row>
    <row r="620" customFormat="false" ht="15" hidden="false" customHeight="true" outlineLevel="0" collapsed="false">
      <c r="A620" s="43" t="s">
        <v>2573</v>
      </c>
      <c r="B620" s="43" t="s">
        <v>6404</v>
      </c>
      <c r="C620" s="43" t="s">
        <v>2574</v>
      </c>
      <c r="D620" s="43" t="s">
        <v>6892</v>
      </c>
      <c r="G620" s="43" t="s">
        <v>4504</v>
      </c>
      <c r="H620" s="43" t="s">
        <v>4376</v>
      </c>
      <c r="I620" s="43" t="s">
        <v>6893</v>
      </c>
      <c r="J620" s="43" t="s">
        <v>6894</v>
      </c>
      <c r="K620" s="0" t="str">
        <f aca="false">VLOOKUP(A620,[1]details!A$1:D$1048576,4,0)</f>
        <v>18-01-1818</v>
      </c>
    </row>
    <row r="621" customFormat="false" ht="15" hidden="false" customHeight="true" outlineLevel="0" collapsed="false">
      <c r="A621" s="43" t="s">
        <v>2612</v>
      </c>
      <c r="B621" s="43" t="s">
        <v>2613</v>
      </c>
      <c r="C621" s="43" t="s">
        <v>45</v>
      </c>
      <c r="D621" s="43" t="s">
        <v>4854</v>
      </c>
      <c r="G621" s="43" t="s">
        <v>4504</v>
      </c>
      <c r="H621" s="43" t="s">
        <v>4343</v>
      </c>
      <c r="I621" s="43" t="s">
        <v>6893</v>
      </c>
      <c r="J621" s="43" t="s">
        <v>6895</v>
      </c>
      <c r="K621" s="0" t="str">
        <f aca="false">VLOOKUP(A621,[1]details!A$1:D$1048576,4,0)</f>
        <v>01-11-1830</v>
      </c>
    </row>
    <row r="622" customFormat="false" ht="15" hidden="false" customHeight="true" outlineLevel="0" collapsed="false">
      <c r="A622" s="43" t="s">
        <v>531</v>
      </c>
      <c r="B622" s="43" t="s">
        <v>532</v>
      </c>
      <c r="C622" s="43" t="s">
        <v>533</v>
      </c>
      <c r="D622" s="43" t="s">
        <v>6896</v>
      </c>
      <c r="F622" s="43" t="s">
        <v>4697</v>
      </c>
      <c r="G622" s="43" t="s">
        <v>4504</v>
      </c>
      <c r="H622" s="43" t="s">
        <v>4376</v>
      </c>
      <c r="I622" s="43" t="s">
        <v>6897</v>
      </c>
      <c r="J622" s="43" t="s">
        <v>6898</v>
      </c>
      <c r="K622" s="0" t="str">
        <f aca="false">VLOOKUP(A622,[1]details!A$1:D$1048576,4,0)</f>
        <v>11-02-1825</v>
      </c>
    </row>
    <row r="623" customFormat="false" ht="15" hidden="false" customHeight="true" outlineLevel="0" collapsed="false">
      <c r="A623" s="43" t="s">
        <v>1643</v>
      </c>
      <c r="B623" s="43" t="s">
        <v>1644</v>
      </c>
      <c r="C623" s="43" t="s">
        <v>666</v>
      </c>
      <c r="D623" s="43" t="s">
        <v>5146</v>
      </c>
      <c r="E623" s="43" t="s">
        <v>5147</v>
      </c>
      <c r="F623" s="43" t="s">
        <v>4650</v>
      </c>
      <c r="G623" s="43" t="s">
        <v>4504</v>
      </c>
      <c r="H623" s="43" t="s">
        <v>4413</v>
      </c>
      <c r="I623" s="43" t="s">
        <v>6897</v>
      </c>
      <c r="J623" s="43" t="s">
        <v>6899</v>
      </c>
      <c r="K623" s="0" t="str">
        <f aca="false">VLOOKUP(A623,[1]details!A$1:D$1048576,4,0)</f>
        <v>24-02-1826</v>
      </c>
    </row>
    <row r="624" customFormat="false" ht="15" hidden="false" customHeight="true" outlineLevel="0" collapsed="false">
      <c r="A624" s="43" t="s">
        <v>1783</v>
      </c>
      <c r="B624" s="43" t="s">
        <v>1784</v>
      </c>
      <c r="C624" s="43" t="s">
        <v>64</v>
      </c>
      <c r="D624" s="43" t="s">
        <v>1333</v>
      </c>
      <c r="G624" s="43" t="s">
        <v>4504</v>
      </c>
      <c r="H624" s="43" t="s">
        <v>4343</v>
      </c>
      <c r="I624" s="43" t="s">
        <v>6900</v>
      </c>
      <c r="J624" s="43" t="s">
        <v>6901</v>
      </c>
      <c r="K624" s="0" t="str">
        <f aca="false">VLOOKUP(A624,[1]details!A$1:D$1048576,4,0)</f>
        <v>08-11-1827</v>
      </c>
    </row>
    <row r="625" customFormat="false" ht="15" hidden="false" customHeight="true" outlineLevel="0" collapsed="false">
      <c r="A625" s="43" t="s">
        <v>2356</v>
      </c>
      <c r="B625" s="43" t="s">
        <v>2357</v>
      </c>
      <c r="C625" s="43" t="s">
        <v>622</v>
      </c>
      <c r="D625" s="43" t="s">
        <v>4950</v>
      </c>
      <c r="G625" s="43" t="s">
        <v>4504</v>
      </c>
      <c r="H625" s="43" t="s">
        <v>4376</v>
      </c>
      <c r="I625" s="43" t="s">
        <v>6900</v>
      </c>
      <c r="J625" s="43" t="s">
        <v>6902</v>
      </c>
      <c r="K625" s="0" t="str">
        <f aca="false">VLOOKUP(A625,[1]details!A$1:D$1048576,4,0)</f>
        <v>06-01-1823</v>
      </c>
    </row>
    <row r="626" customFormat="false" ht="15" hidden="false" customHeight="true" outlineLevel="0" collapsed="false">
      <c r="A626" s="43" t="s">
        <v>202</v>
      </c>
      <c r="B626" s="43" t="s">
        <v>198</v>
      </c>
      <c r="C626" s="43" t="s">
        <v>199</v>
      </c>
      <c r="D626" s="43" t="s">
        <v>5366</v>
      </c>
      <c r="F626" s="43" t="s">
        <v>4697</v>
      </c>
      <c r="G626" s="43" t="s">
        <v>4504</v>
      </c>
      <c r="H626" s="43" t="s">
        <v>4343</v>
      </c>
      <c r="I626" s="43" t="s">
        <v>6903</v>
      </c>
      <c r="J626" s="43" t="s">
        <v>6770</v>
      </c>
      <c r="K626" s="0" t="str">
        <f aca="false">VLOOKUP(A626,[1]details!A$1:D$1048576,4,0)</f>
        <v>19-03-1845</v>
      </c>
    </row>
    <row r="627" customFormat="false" ht="15" hidden="false" customHeight="true" outlineLevel="0" collapsed="false">
      <c r="A627" s="43" t="s">
        <v>1668</v>
      </c>
      <c r="B627" s="43" t="s">
        <v>1669</v>
      </c>
      <c r="C627" s="43" t="s">
        <v>1670</v>
      </c>
      <c r="D627" s="43" t="s">
        <v>6904</v>
      </c>
      <c r="E627" s="43" t="s">
        <v>6905</v>
      </c>
      <c r="G627" s="43" t="s">
        <v>4504</v>
      </c>
      <c r="H627" s="43" t="s">
        <v>4376</v>
      </c>
      <c r="I627" s="43" t="s">
        <v>6906</v>
      </c>
      <c r="J627" s="43" t="s">
        <v>6907</v>
      </c>
      <c r="K627" s="0" t="str">
        <f aca="false">VLOOKUP(A627,[1]details!A$1:D$1048576,4,0)</f>
        <v>11-03-1840</v>
      </c>
    </row>
    <row r="628" customFormat="false" ht="15" hidden="false" customHeight="true" outlineLevel="0" collapsed="false">
      <c r="A628" s="43" t="s">
        <v>2287</v>
      </c>
      <c r="B628" s="43" t="s">
        <v>2288</v>
      </c>
      <c r="C628" s="43" t="s">
        <v>932</v>
      </c>
      <c r="D628" s="43" t="s">
        <v>6908</v>
      </c>
      <c r="G628" s="43" t="s">
        <v>4504</v>
      </c>
      <c r="H628" s="43" t="s">
        <v>4343</v>
      </c>
      <c r="I628" s="43" t="s">
        <v>6909</v>
      </c>
      <c r="J628" s="43" t="s">
        <v>6894</v>
      </c>
      <c r="K628" s="0" t="str">
        <f aca="false">VLOOKUP(A628,[1]details!A$1:D$1048576,4,0)</f>
        <v>19-02-1839</v>
      </c>
    </row>
    <row r="629" customFormat="false" ht="15" hidden="false" customHeight="true" outlineLevel="0" collapsed="false">
      <c r="A629" s="43" t="s">
        <v>495</v>
      </c>
      <c r="B629" s="43" t="s">
        <v>496</v>
      </c>
      <c r="C629" s="43" t="s">
        <v>64</v>
      </c>
      <c r="D629" s="43" t="s">
        <v>6832</v>
      </c>
      <c r="F629" s="43" t="s">
        <v>4503</v>
      </c>
      <c r="G629" s="43" t="s">
        <v>4504</v>
      </c>
      <c r="H629" s="43" t="s">
        <v>4343</v>
      </c>
      <c r="I629" s="43" t="s">
        <v>6910</v>
      </c>
      <c r="J629" s="43" t="s">
        <v>6834</v>
      </c>
      <c r="K629" s="0" t="str">
        <f aca="false">VLOOKUP(A629,[1]details!A$1:D$1048576,4,0)</f>
        <v>29-09-1828</v>
      </c>
    </row>
    <row r="630" customFormat="false" ht="15" hidden="false" customHeight="true" outlineLevel="0" collapsed="false">
      <c r="A630" s="43" t="s">
        <v>1925</v>
      </c>
      <c r="B630" s="43" t="s">
        <v>1926</v>
      </c>
      <c r="C630" s="43" t="s">
        <v>1927</v>
      </c>
      <c r="D630" s="43" t="s">
        <v>6911</v>
      </c>
      <c r="F630" s="43" t="s">
        <v>4533</v>
      </c>
      <c r="G630" s="43" t="s">
        <v>4504</v>
      </c>
      <c r="H630" s="43" t="s">
        <v>4357</v>
      </c>
      <c r="I630" s="43" t="s">
        <v>6910</v>
      </c>
      <c r="J630" s="43" t="s">
        <v>6912</v>
      </c>
      <c r="K630" s="0" t="str">
        <f aca="false">VLOOKUP(A630,[1]details!A$1:D$1048576,4,0)</f>
        <v>03-06-1825</v>
      </c>
    </row>
    <row r="631" customFormat="false" ht="15" hidden="false" customHeight="true" outlineLevel="0" collapsed="false">
      <c r="A631" s="43" t="s">
        <v>2457</v>
      </c>
      <c r="B631" s="43" t="s">
        <v>2458</v>
      </c>
      <c r="C631" s="43" t="s">
        <v>2459</v>
      </c>
      <c r="D631" s="43" t="s">
        <v>5241</v>
      </c>
      <c r="G631" s="43" t="s">
        <v>4504</v>
      </c>
      <c r="H631" s="43" t="s">
        <v>4343</v>
      </c>
      <c r="I631" s="43" t="s">
        <v>6910</v>
      </c>
      <c r="J631" s="43" t="s">
        <v>6913</v>
      </c>
      <c r="K631" s="0" t="str">
        <f aca="false">VLOOKUP(A631,[1]details!A$1:D$1048576,4,0)</f>
        <v>21-06-1839</v>
      </c>
    </row>
    <row r="632" customFormat="false" ht="15" hidden="false" customHeight="true" outlineLevel="0" collapsed="false">
      <c r="A632" s="43" t="s">
        <v>2662</v>
      </c>
      <c r="B632" s="43" t="s">
        <v>2663</v>
      </c>
      <c r="C632" s="43" t="s">
        <v>648</v>
      </c>
      <c r="D632" s="43" t="s">
        <v>6914</v>
      </c>
      <c r="F632" s="43" t="s">
        <v>4633</v>
      </c>
      <c r="G632" s="43" t="s">
        <v>4504</v>
      </c>
      <c r="H632" s="43" t="s">
        <v>4343</v>
      </c>
      <c r="I632" s="43" t="s">
        <v>6910</v>
      </c>
      <c r="J632" s="43" t="s">
        <v>6915</v>
      </c>
      <c r="K632" s="0" t="str">
        <f aca="false">VLOOKUP(A632,[1]details!A$1:D$1048576,4,0)</f>
        <v>08-12-1845</v>
      </c>
    </row>
    <row r="633" customFormat="false" ht="15" hidden="false" customHeight="true" outlineLevel="0" collapsed="false">
      <c r="A633" s="43" t="s">
        <v>2561</v>
      </c>
      <c r="B633" s="43" t="s">
        <v>2562</v>
      </c>
      <c r="C633" s="43" t="s">
        <v>2563</v>
      </c>
      <c r="D633" s="43" t="s">
        <v>6916</v>
      </c>
      <c r="G633" s="43" t="s">
        <v>4504</v>
      </c>
      <c r="H633" s="43" t="s">
        <v>4343</v>
      </c>
      <c r="I633" s="43" t="s">
        <v>6917</v>
      </c>
      <c r="J633" s="43" t="s">
        <v>6918</v>
      </c>
      <c r="K633" s="0" t="str">
        <f aca="false">VLOOKUP(A633,[1]details!A$1:D$1048576,4,0)</f>
        <v>20-02-1833</v>
      </c>
    </row>
    <row r="634" customFormat="false" ht="15" hidden="false" customHeight="true" outlineLevel="0" collapsed="false">
      <c r="A634" s="43" t="s">
        <v>804</v>
      </c>
      <c r="B634" s="43" t="s">
        <v>805</v>
      </c>
      <c r="C634" s="43" t="s">
        <v>265</v>
      </c>
      <c r="D634" s="43" t="s">
        <v>6919</v>
      </c>
      <c r="G634" s="43" t="s">
        <v>4504</v>
      </c>
      <c r="H634" s="43" t="s">
        <v>4351</v>
      </c>
      <c r="I634" s="43" t="s">
        <v>6920</v>
      </c>
      <c r="J634" s="43" t="s">
        <v>6921</v>
      </c>
      <c r="K634" s="0" t="str">
        <f aca="false">VLOOKUP(A634,[1]details!A$1:D$1048576,4,0)</f>
        <v>11-08-1805</v>
      </c>
    </row>
    <row r="635" customFormat="false" ht="15" hidden="false" customHeight="true" outlineLevel="0" collapsed="false">
      <c r="A635" s="43" t="s">
        <v>2739</v>
      </c>
      <c r="B635" s="43" t="s">
        <v>2740</v>
      </c>
      <c r="C635" s="43" t="s">
        <v>2618</v>
      </c>
      <c r="D635" s="43" t="s">
        <v>6922</v>
      </c>
      <c r="G635" s="43" t="s">
        <v>4504</v>
      </c>
      <c r="H635" s="43" t="s">
        <v>4343</v>
      </c>
      <c r="I635" s="43" t="s">
        <v>6923</v>
      </c>
      <c r="J635" s="43" t="s">
        <v>6924</v>
      </c>
      <c r="K635" s="0" t="str">
        <f aca="false">VLOOKUP(A635,[1]details!A$1:D$1048576,4,0)</f>
        <v>12-12-1832</v>
      </c>
    </row>
    <row r="636" customFormat="false" ht="15" hidden="false" customHeight="true" outlineLevel="0" collapsed="false">
      <c r="A636" s="43" t="s">
        <v>2109</v>
      </c>
      <c r="B636" s="43" t="s">
        <v>2110</v>
      </c>
      <c r="C636" s="43" t="s">
        <v>64</v>
      </c>
      <c r="D636" s="43" t="s">
        <v>5351</v>
      </c>
      <c r="G636" s="43" t="s">
        <v>4504</v>
      </c>
      <c r="H636" s="43" t="s">
        <v>4343</v>
      </c>
      <c r="I636" s="43" t="s">
        <v>6925</v>
      </c>
      <c r="J636" s="43" t="s">
        <v>6926</v>
      </c>
      <c r="K636" s="0" t="str">
        <f aca="false">VLOOKUP(A636,[1]details!A$1:D$1048576,4,0)</f>
        <v>21-07-1844</v>
      </c>
    </row>
    <row r="637" customFormat="false" ht="15" hidden="false" customHeight="true" outlineLevel="0" collapsed="false">
      <c r="A637" s="43" t="s">
        <v>1854</v>
      </c>
      <c r="B637" s="43" t="s">
        <v>1848</v>
      </c>
      <c r="C637" s="43" t="s">
        <v>1855</v>
      </c>
      <c r="D637" s="43" t="s">
        <v>6927</v>
      </c>
      <c r="E637" s="43" t="s">
        <v>6928</v>
      </c>
      <c r="F637" s="43" t="s">
        <v>4564</v>
      </c>
      <c r="G637" s="43" t="s">
        <v>4504</v>
      </c>
      <c r="H637" s="43" t="s">
        <v>4376</v>
      </c>
      <c r="I637" s="43" t="s">
        <v>6929</v>
      </c>
      <c r="J637" s="43" t="s">
        <v>6930</v>
      </c>
      <c r="K637" s="0" t="str">
        <f aca="false">VLOOKUP(A637,[1]details!A$1:D$1048576,4,0)</f>
        <v>09-12-1839</v>
      </c>
    </row>
    <row r="638" customFormat="false" ht="15" hidden="false" customHeight="true" outlineLevel="0" collapsed="false">
      <c r="A638" s="43" t="s">
        <v>1930</v>
      </c>
      <c r="B638" s="43" t="s">
        <v>1931</v>
      </c>
      <c r="C638" s="43" t="s">
        <v>1368</v>
      </c>
      <c r="D638" s="43" t="s">
        <v>6931</v>
      </c>
      <c r="F638" s="43" t="s">
        <v>4533</v>
      </c>
      <c r="G638" s="43" t="s">
        <v>4504</v>
      </c>
      <c r="H638" s="43" t="s">
        <v>69</v>
      </c>
      <c r="I638" s="43" t="s">
        <v>6932</v>
      </c>
      <c r="J638" s="43" t="s">
        <v>6880</v>
      </c>
      <c r="K638" s="0" t="str">
        <f aca="false">VLOOKUP(A638,[1]details!A$1:D$1048576,4,0)</f>
        <v>12-10-1836</v>
      </c>
    </row>
    <row r="639" customFormat="false" ht="15" hidden="false" customHeight="true" outlineLevel="0" collapsed="false">
      <c r="A639" s="43" t="s">
        <v>719</v>
      </c>
      <c r="B639" s="43" t="s">
        <v>720</v>
      </c>
      <c r="C639" s="43" t="s">
        <v>721</v>
      </c>
      <c r="D639" s="43" t="s">
        <v>613</v>
      </c>
      <c r="G639" s="43" t="s">
        <v>4504</v>
      </c>
      <c r="H639" s="43" t="s">
        <v>4343</v>
      </c>
      <c r="I639" s="43" t="s">
        <v>6933</v>
      </c>
      <c r="J639" s="43" t="s">
        <v>6934</v>
      </c>
      <c r="K639" s="0" t="str">
        <f aca="false">VLOOKUP(A639,[1]details!A$1:D$1048576,4,0)</f>
        <v>07-04-1826</v>
      </c>
    </row>
    <row r="640" customFormat="false" ht="15" hidden="false" customHeight="true" outlineLevel="0" collapsed="false">
      <c r="A640" s="43" t="s">
        <v>1708</v>
      </c>
      <c r="B640" s="43" t="s">
        <v>1709</v>
      </c>
      <c r="C640" s="43" t="s">
        <v>320</v>
      </c>
      <c r="D640" s="43" t="s">
        <v>5400</v>
      </c>
      <c r="G640" s="43" t="s">
        <v>4504</v>
      </c>
      <c r="H640" s="43" t="s">
        <v>4344</v>
      </c>
      <c r="I640" s="43" t="s">
        <v>6935</v>
      </c>
      <c r="J640" s="43" t="s">
        <v>5345</v>
      </c>
      <c r="K640" s="0" t="str">
        <f aca="false">VLOOKUP(A640,[1]details!A$1:D$1048576,4,0)</f>
        <v>06-03-1843</v>
      </c>
    </row>
    <row r="641" customFormat="false" ht="15" hidden="false" customHeight="true" outlineLevel="0" collapsed="false">
      <c r="A641" s="43" t="s">
        <v>51</v>
      </c>
      <c r="B641" s="43" t="s">
        <v>52</v>
      </c>
      <c r="C641" s="43" t="s">
        <v>53</v>
      </c>
      <c r="D641" s="43" t="s">
        <v>6936</v>
      </c>
      <c r="G641" s="43" t="s">
        <v>4504</v>
      </c>
      <c r="H641" s="43" t="s">
        <v>4343</v>
      </c>
      <c r="I641" s="43" t="s">
        <v>6937</v>
      </c>
      <c r="J641" s="43" t="s">
        <v>6938</v>
      </c>
      <c r="K641" s="0" t="str">
        <f aca="false">VLOOKUP(A641,[1]details!A$1:D$1048576,4,0)</f>
        <v>24-07-1825</v>
      </c>
    </row>
    <row r="642" customFormat="false" ht="15" hidden="false" customHeight="true" outlineLevel="0" collapsed="false">
      <c r="A642" s="43" t="s">
        <v>543</v>
      </c>
      <c r="B642" s="43" t="s">
        <v>544</v>
      </c>
      <c r="C642" s="43" t="s">
        <v>545</v>
      </c>
      <c r="D642" s="43" t="s">
        <v>6939</v>
      </c>
      <c r="G642" s="43" t="s">
        <v>4504</v>
      </c>
      <c r="H642" s="43" t="s">
        <v>4343</v>
      </c>
      <c r="I642" s="43" t="s">
        <v>6937</v>
      </c>
      <c r="J642" s="43" t="s">
        <v>6940</v>
      </c>
      <c r="K642" s="0" t="str">
        <f aca="false">VLOOKUP(A642,[1]details!A$1:D$1048576,4,0)</f>
        <v>19-03-1836</v>
      </c>
    </row>
    <row r="643" customFormat="false" ht="15" hidden="false" customHeight="true" outlineLevel="0" collapsed="false">
      <c r="A643" s="43" t="s">
        <v>947</v>
      </c>
      <c r="B643" s="43" t="s">
        <v>948</v>
      </c>
      <c r="C643" s="43" t="s">
        <v>64</v>
      </c>
      <c r="D643" s="43" t="s">
        <v>5123</v>
      </c>
      <c r="F643" s="43" t="s">
        <v>4564</v>
      </c>
      <c r="G643" s="43" t="s">
        <v>4504</v>
      </c>
      <c r="H643" s="43" t="s">
        <v>4343</v>
      </c>
      <c r="I643" s="43" t="s">
        <v>6937</v>
      </c>
      <c r="J643" s="43" t="s">
        <v>6941</v>
      </c>
      <c r="K643" s="0" t="str">
        <f aca="false">VLOOKUP(A643,[1]details!A$1:D$1048576,4,0)</f>
        <v>14-02-1830</v>
      </c>
    </row>
    <row r="644" customFormat="false" ht="15" hidden="false" customHeight="true" outlineLevel="0" collapsed="false">
      <c r="A644" s="43" t="s">
        <v>1012</v>
      </c>
      <c r="B644" s="43" t="s">
        <v>1013</v>
      </c>
      <c r="C644" s="43" t="s">
        <v>1014</v>
      </c>
      <c r="D644" s="43" t="s">
        <v>6942</v>
      </c>
      <c r="F644" s="43" t="s">
        <v>4585</v>
      </c>
      <c r="G644" s="43" t="s">
        <v>4504</v>
      </c>
      <c r="H644" s="43" t="s">
        <v>4343</v>
      </c>
      <c r="I644" s="43" t="s">
        <v>6937</v>
      </c>
      <c r="J644" s="43" t="s">
        <v>6943</v>
      </c>
      <c r="K644" s="0" t="str">
        <f aca="false">VLOOKUP(A644,[1]details!A$1:D$1048576,4,0)</f>
        <v>30-11-1841</v>
      </c>
    </row>
    <row r="645" customFormat="false" ht="15" hidden="false" customHeight="true" outlineLevel="0" collapsed="false">
      <c r="A645" s="43" t="s">
        <v>1401</v>
      </c>
      <c r="B645" s="43" t="s">
        <v>1398</v>
      </c>
      <c r="C645" s="43" t="s">
        <v>64</v>
      </c>
      <c r="D645" s="43" t="s">
        <v>4544</v>
      </c>
      <c r="E645" s="43" t="s">
        <v>5123</v>
      </c>
      <c r="G645" s="43" t="s">
        <v>4504</v>
      </c>
      <c r="H645" s="43" t="s">
        <v>4343</v>
      </c>
      <c r="I645" s="43" t="s">
        <v>6937</v>
      </c>
      <c r="J645" s="43" t="s">
        <v>6834</v>
      </c>
      <c r="K645" s="0" t="str">
        <f aca="false">VLOOKUP(A645,[1]details!A$1:D$1048576,4,0)</f>
        <v>02-10-1822</v>
      </c>
    </row>
    <row r="646" customFormat="false" ht="15" hidden="false" customHeight="true" outlineLevel="0" collapsed="false">
      <c r="A646" s="43" t="s">
        <v>1580</v>
      </c>
      <c r="B646" s="43" t="s">
        <v>1581</v>
      </c>
      <c r="C646" s="43" t="s">
        <v>194</v>
      </c>
      <c r="D646" s="43" t="s">
        <v>5324</v>
      </c>
      <c r="F646" s="43" t="s">
        <v>4564</v>
      </c>
      <c r="G646" s="43" t="s">
        <v>4504</v>
      </c>
      <c r="H646" s="43" t="s">
        <v>4343</v>
      </c>
      <c r="I646" s="43" t="s">
        <v>6937</v>
      </c>
      <c r="J646" s="43" t="s">
        <v>6880</v>
      </c>
      <c r="K646" s="0" t="str">
        <f aca="false">VLOOKUP(A646,[1]details!A$1:D$1048576,4,0)</f>
        <v>27-11-1828</v>
      </c>
    </row>
    <row r="647" customFormat="false" ht="15" hidden="false" customHeight="true" outlineLevel="0" collapsed="false">
      <c r="A647" s="43" t="s">
        <v>1814</v>
      </c>
      <c r="B647" s="43" t="s">
        <v>1811</v>
      </c>
      <c r="C647" s="43" t="s">
        <v>1815</v>
      </c>
      <c r="D647" s="43" t="s">
        <v>6944</v>
      </c>
      <c r="F647" s="43" t="s">
        <v>4533</v>
      </c>
      <c r="G647" s="43" t="s">
        <v>4504</v>
      </c>
      <c r="H647" s="43" t="s">
        <v>4357</v>
      </c>
      <c r="I647" s="43" t="s">
        <v>6937</v>
      </c>
      <c r="J647" s="43" t="s">
        <v>6834</v>
      </c>
      <c r="K647" s="0" t="str">
        <f aca="false">VLOOKUP(A647,[1]details!A$1:D$1048576,4,0)</f>
        <v>14-11-1825</v>
      </c>
    </row>
    <row r="648" customFormat="false" ht="15" hidden="false" customHeight="true" outlineLevel="0" collapsed="false">
      <c r="A648" s="43" t="s">
        <v>1995</v>
      </c>
      <c r="B648" s="43" t="s">
        <v>1993</v>
      </c>
      <c r="C648" s="43" t="s">
        <v>64</v>
      </c>
      <c r="D648" s="43" t="s">
        <v>5123</v>
      </c>
      <c r="G648" s="43" t="s">
        <v>4504</v>
      </c>
      <c r="H648" s="43" t="s">
        <v>4343</v>
      </c>
      <c r="I648" s="43" t="s">
        <v>6937</v>
      </c>
      <c r="J648" s="43" t="s">
        <v>6945</v>
      </c>
      <c r="K648" s="0" t="str">
        <f aca="false">VLOOKUP(A648,[1]details!A$1:D$1048576,4,0)</f>
        <v>18-07-1827</v>
      </c>
    </row>
    <row r="649" customFormat="false" ht="15" hidden="false" customHeight="true" outlineLevel="0" collapsed="false">
      <c r="A649" s="43" t="s">
        <v>2295</v>
      </c>
      <c r="B649" s="43" t="s">
        <v>2296</v>
      </c>
      <c r="C649" s="43" t="s">
        <v>412</v>
      </c>
      <c r="D649" s="43" t="s">
        <v>5140</v>
      </c>
      <c r="G649" s="43" t="s">
        <v>4504</v>
      </c>
      <c r="H649" s="43" t="s">
        <v>4343</v>
      </c>
      <c r="I649" s="43" t="s">
        <v>6937</v>
      </c>
      <c r="J649" s="43" t="s">
        <v>6834</v>
      </c>
      <c r="K649" s="0" t="str">
        <f aca="false">VLOOKUP(A649,[1]details!A$1:D$1048576,4,0)</f>
        <v>20-08-1829</v>
      </c>
    </row>
    <row r="650" customFormat="false" ht="15" hidden="false" customHeight="true" outlineLevel="0" collapsed="false">
      <c r="A650" s="43" t="s">
        <v>2349</v>
      </c>
      <c r="B650" s="43" t="s">
        <v>2350</v>
      </c>
      <c r="C650" s="43" t="s">
        <v>2351</v>
      </c>
      <c r="D650" s="43" t="s">
        <v>6946</v>
      </c>
      <c r="E650" s="43" t="s">
        <v>4730</v>
      </c>
      <c r="G650" s="43" t="s">
        <v>4504</v>
      </c>
      <c r="H650" s="43" t="s">
        <v>4376</v>
      </c>
      <c r="I650" s="43" t="s">
        <v>6937</v>
      </c>
      <c r="J650" s="43" t="s">
        <v>6947</v>
      </c>
      <c r="K650" s="0" t="str">
        <f aca="false">VLOOKUP(A650,[1]details!A$1:D$1048576,4,0)</f>
        <v>23-10-1833</v>
      </c>
    </row>
    <row r="651" customFormat="false" ht="15" hidden="false" customHeight="true" outlineLevel="0" collapsed="false">
      <c r="A651" s="43" t="s">
        <v>2624</v>
      </c>
      <c r="B651" s="43" t="s">
        <v>2625</v>
      </c>
      <c r="C651" s="43" t="s">
        <v>171</v>
      </c>
      <c r="D651" s="43" t="s">
        <v>6948</v>
      </c>
      <c r="G651" s="43" t="s">
        <v>4504</v>
      </c>
      <c r="H651" s="43" t="s">
        <v>4343</v>
      </c>
      <c r="I651" s="43" t="s">
        <v>6937</v>
      </c>
      <c r="J651" s="43" t="s">
        <v>6880</v>
      </c>
      <c r="K651" s="0" t="str">
        <f aca="false">VLOOKUP(A651,[1]details!A$1:D$1048576,4,0)</f>
        <v>02-12-1838</v>
      </c>
    </row>
    <row r="652" customFormat="false" ht="15" hidden="false" customHeight="true" outlineLevel="0" collapsed="false">
      <c r="A652" s="43" t="s">
        <v>3247</v>
      </c>
      <c r="B652" s="43" t="s">
        <v>3248</v>
      </c>
      <c r="C652" s="43" t="s">
        <v>938</v>
      </c>
      <c r="D652" s="43" t="s">
        <v>6949</v>
      </c>
      <c r="F652" s="43" t="s">
        <v>4564</v>
      </c>
      <c r="G652" s="43" t="s">
        <v>4504</v>
      </c>
      <c r="H652" s="43" t="s">
        <v>4343</v>
      </c>
      <c r="I652" s="43" t="s">
        <v>6937</v>
      </c>
      <c r="J652" s="43" t="s">
        <v>6950</v>
      </c>
      <c r="K652" s="0" t="str">
        <f aca="false">VLOOKUP(A652,[1]details!A$1:D$1048576,4,0)</f>
        <v>14-11-1835</v>
      </c>
    </row>
    <row r="653" customFormat="false" ht="15" hidden="false" customHeight="true" outlineLevel="0" collapsed="false">
      <c r="A653" s="43" t="s">
        <v>2727</v>
      </c>
      <c r="B653" s="43" t="s">
        <v>2728</v>
      </c>
      <c r="C653" s="43" t="s">
        <v>45</v>
      </c>
      <c r="D653" s="43" t="s">
        <v>6951</v>
      </c>
      <c r="G653" s="43" t="s">
        <v>4504</v>
      </c>
      <c r="H653" s="43" t="s">
        <v>4343</v>
      </c>
      <c r="I653" s="43" t="s">
        <v>6937</v>
      </c>
      <c r="J653" s="43" t="s">
        <v>6952</v>
      </c>
      <c r="K653" s="0" t="str">
        <f aca="false">VLOOKUP(A653,[1]details!A$1:D$1048576,4,0)</f>
        <v>11-10-1835</v>
      </c>
    </row>
    <row r="654" customFormat="false" ht="15" hidden="false" customHeight="true" outlineLevel="0" collapsed="false">
      <c r="A654" s="43" t="s">
        <v>2829</v>
      </c>
      <c r="B654" s="43" t="s">
        <v>2830</v>
      </c>
      <c r="C654" s="43" t="s">
        <v>2831</v>
      </c>
      <c r="D654" s="43" t="s">
        <v>4968</v>
      </c>
      <c r="F654" s="43" t="s">
        <v>4533</v>
      </c>
      <c r="G654" s="43" t="s">
        <v>4504</v>
      </c>
      <c r="H654" s="43" t="s">
        <v>69</v>
      </c>
      <c r="I654" s="43" t="s">
        <v>6937</v>
      </c>
      <c r="J654" s="43" t="s">
        <v>6953</v>
      </c>
      <c r="K654" s="0" t="str">
        <f aca="false">VLOOKUP(A654,[1]details!A$1:D$1048576,4,0)</f>
        <v>29-06-1816</v>
      </c>
    </row>
    <row r="655" customFormat="false" ht="15" hidden="false" customHeight="true" outlineLevel="0" collapsed="false">
      <c r="A655" s="43" t="s">
        <v>1843</v>
      </c>
      <c r="B655" s="43" t="s">
        <v>1844</v>
      </c>
      <c r="C655" s="43" t="s">
        <v>1845</v>
      </c>
      <c r="D655" s="43" t="s">
        <v>6954</v>
      </c>
      <c r="F655" s="43" t="s">
        <v>4564</v>
      </c>
      <c r="G655" s="43" t="s">
        <v>4504</v>
      </c>
      <c r="H655" s="43" t="s">
        <v>4376</v>
      </c>
      <c r="I655" s="43" t="s">
        <v>6955</v>
      </c>
      <c r="J655" s="43" t="s">
        <v>6956</v>
      </c>
      <c r="K655" s="0" t="str">
        <f aca="false">VLOOKUP(A655,[1]details!A$1:D$1048576,4,0)</f>
        <v>25-07-1830</v>
      </c>
    </row>
    <row r="656" customFormat="false" ht="15" hidden="false" customHeight="true" outlineLevel="0" collapsed="false">
      <c r="A656" s="43" t="s">
        <v>59</v>
      </c>
      <c r="B656" s="43" t="s">
        <v>60</v>
      </c>
      <c r="C656" s="43" t="s">
        <v>61</v>
      </c>
      <c r="D656" s="43" t="s">
        <v>6957</v>
      </c>
      <c r="F656" s="43" t="s">
        <v>4564</v>
      </c>
      <c r="G656" s="43" t="s">
        <v>4504</v>
      </c>
      <c r="H656" s="43" t="s">
        <v>4343</v>
      </c>
      <c r="I656" s="43" t="s">
        <v>6958</v>
      </c>
      <c r="J656" s="43" t="s">
        <v>6880</v>
      </c>
      <c r="K656" s="0" t="str">
        <f aca="false">VLOOKUP(A656,[1]details!A$1:D$1048576,4,0)</f>
        <v>18-02-1830</v>
      </c>
    </row>
    <row r="657" customFormat="false" ht="15" hidden="false" customHeight="true" outlineLevel="0" collapsed="false">
      <c r="A657" s="43" t="s">
        <v>1886</v>
      </c>
      <c r="B657" s="43" t="s">
        <v>1887</v>
      </c>
      <c r="C657" s="43" t="s">
        <v>1888</v>
      </c>
      <c r="D657" s="43" t="s">
        <v>5256</v>
      </c>
      <c r="G657" s="43" t="s">
        <v>4504</v>
      </c>
      <c r="H657" s="43" t="s">
        <v>4343</v>
      </c>
      <c r="I657" s="43" t="s">
        <v>6958</v>
      </c>
      <c r="J657" s="43" t="s">
        <v>6880</v>
      </c>
      <c r="K657" s="0" t="str">
        <f aca="false">VLOOKUP(A657,[1]details!A$1:D$1048576,4,0)</f>
        <v>11-04-1833</v>
      </c>
    </row>
    <row r="658" customFormat="false" ht="15" hidden="false" customHeight="true" outlineLevel="0" collapsed="false">
      <c r="A658" s="43" t="s">
        <v>1721</v>
      </c>
      <c r="B658" s="43" t="s">
        <v>1722</v>
      </c>
      <c r="C658" s="43" t="s">
        <v>412</v>
      </c>
      <c r="D658" s="43" t="s">
        <v>5140</v>
      </c>
      <c r="G658" s="43" t="s">
        <v>4504</v>
      </c>
      <c r="H658" s="43" t="s">
        <v>4349</v>
      </c>
      <c r="I658" s="43" t="s">
        <v>6959</v>
      </c>
      <c r="J658" s="43" t="s">
        <v>6960</v>
      </c>
      <c r="K658" s="0" t="str">
        <f aca="false">VLOOKUP(A658,[1]details!A$1:D$1048576,4,0)</f>
        <v>19-03-1837</v>
      </c>
    </row>
    <row r="659" customFormat="false" ht="15" hidden="false" customHeight="true" outlineLevel="0" collapsed="false">
      <c r="A659" s="43" t="s">
        <v>1997</v>
      </c>
      <c r="B659" s="43" t="s">
        <v>1998</v>
      </c>
      <c r="C659" s="43" t="s">
        <v>1999</v>
      </c>
      <c r="D659" s="43" t="s">
        <v>6961</v>
      </c>
      <c r="E659" s="43" t="s">
        <v>5140</v>
      </c>
      <c r="G659" s="43" t="s">
        <v>4504</v>
      </c>
      <c r="H659" s="43" t="s">
        <v>4349</v>
      </c>
      <c r="I659" s="43" t="s">
        <v>6962</v>
      </c>
      <c r="J659" s="43" t="s">
        <v>6950</v>
      </c>
      <c r="K659" s="0" t="str">
        <f aca="false">VLOOKUP(A659,[1]details!A$1:D$1048576,4,0)</f>
        <v>01-02-1847</v>
      </c>
    </row>
    <row r="660" customFormat="false" ht="15" hidden="false" customHeight="true" outlineLevel="0" collapsed="false">
      <c r="A660" s="43" t="s">
        <v>1638</v>
      </c>
      <c r="B660" s="43" t="s">
        <v>1639</v>
      </c>
      <c r="C660" s="43" t="s">
        <v>1640</v>
      </c>
      <c r="D660" s="43" t="s">
        <v>6250</v>
      </c>
      <c r="F660" s="43" t="s">
        <v>4533</v>
      </c>
      <c r="G660" s="43" t="s">
        <v>4504</v>
      </c>
      <c r="H660" s="43" t="s">
        <v>69</v>
      </c>
      <c r="I660" s="43" t="s">
        <v>6963</v>
      </c>
      <c r="J660" s="43" t="s">
        <v>6964</v>
      </c>
      <c r="K660" s="0" t="str">
        <f aca="false">VLOOKUP(A660,[1]details!A$1:D$1048576,4,0)</f>
        <v>16-11-1836</v>
      </c>
    </row>
    <row r="661" customFormat="false" ht="15" hidden="false" customHeight="true" outlineLevel="0" collapsed="false">
      <c r="A661" s="43" t="s">
        <v>5106</v>
      </c>
      <c r="B661" s="43" t="s">
        <v>626</v>
      </c>
      <c r="C661" s="43" t="s">
        <v>5107</v>
      </c>
      <c r="D661" s="43" t="s">
        <v>5108</v>
      </c>
      <c r="E661" s="43" t="s">
        <v>5109</v>
      </c>
      <c r="G661" s="43" t="s">
        <v>4504</v>
      </c>
      <c r="H661" s="43" t="s">
        <v>4343</v>
      </c>
      <c r="I661" s="43" t="s">
        <v>6965</v>
      </c>
      <c r="J661" s="43" t="s">
        <v>6814</v>
      </c>
      <c r="K661" s="0" t="str">
        <f aca="false">VLOOKUP(A661,[1]details!A$1:D$1048576,4,0)</f>
        <v>15-06-1823</v>
      </c>
    </row>
    <row r="662" customFormat="false" ht="15" hidden="false" customHeight="true" outlineLevel="0" collapsed="false">
      <c r="A662" s="43" t="s">
        <v>1818</v>
      </c>
      <c r="B662" s="43" t="s">
        <v>1819</v>
      </c>
      <c r="C662" s="43" t="s">
        <v>81</v>
      </c>
      <c r="D662" s="43" t="s">
        <v>6966</v>
      </c>
      <c r="G662" s="43" t="s">
        <v>4504</v>
      </c>
      <c r="H662" s="43" t="s">
        <v>4343</v>
      </c>
      <c r="I662" s="43" t="s">
        <v>6965</v>
      </c>
      <c r="J662" s="43" t="s">
        <v>6880</v>
      </c>
      <c r="K662" s="0" t="str">
        <f aca="false">VLOOKUP(A662,[1]details!A$1:D$1048576,4,0)</f>
        <v>26-02-1828</v>
      </c>
    </row>
    <row r="663" customFormat="false" ht="15" hidden="false" customHeight="true" outlineLevel="0" collapsed="false">
      <c r="A663" s="43" t="s">
        <v>1449</v>
      </c>
      <c r="B663" s="43" t="s">
        <v>1450</v>
      </c>
      <c r="C663" s="43" t="s">
        <v>395</v>
      </c>
      <c r="D663" s="43" t="s">
        <v>6967</v>
      </c>
      <c r="G663" s="43" t="s">
        <v>4504</v>
      </c>
      <c r="H663" s="43" t="s">
        <v>4343</v>
      </c>
      <c r="I663" s="43" t="s">
        <v>6968</v>
      </c>
      <c r="J663" s="43" t="s">
        <v>6969</v>
      </c>
      <c r="K663" s="0" t="str">
        <f aca="false">VLOOKUP(A663,[1]details!A$1:D$1048576,4,0)</f>
        <v>25-12-1836</v>
      </c>
    </row>
    <row r="664" customFormat="false" ht="15" hidden="false" customHeight="true" outlineLevel="0" collapsed="false">
      <c r="A664" s="43" t="s">
        <v>2035</v>
      </c>
      <c r="B664" s="43" t="s">
        <v>2036</v>
      </c>
      <c r="C664" s="43" t="s">
        <v>2037</v>
      </c>
      <c r="D664" s="43" t="s">
        <v>6970</v>
      </c>
      <c r="G664" s="43" t="s">
        <v>4504</v>
      </c>
      <c r="H664" s="43" t="s">
        <v>4343</v>
      </c>
      <c r="I664" s="43" t="s">
        <v>6968</v>
      </c>
      <c r="J664" s="43" t="s">
        <v>6971</v>
      </c>
      <c r="K664" s="0" t="str">
        <f aca="false">VLOOKUP(A664,[1]details!A$1:D$1048576,4,0)</f>
        <v>16-11-1830</v>
      </c>
    </row>
    <row r="665" customFormat="false" ht="15" hidden="false" customHeight="true" outlineLevel="0" collapsed="false">
      <c r="A665" s="43" t="s">
        <v>490</v>
      </c>
      <c r="B665" s="43" t="s">
        <v>491</v>
      </c>
      <c r="C665" s="43" t="s">
        <v>64</v>
      </c>
      <c r="D665" s="43" t="s">
        <v>5123</v>
      </c>
      <c r="E665" s="43" t="s">
        <v>5123</v>
      </c>
      <c r="G665" s="43" t="s">
        <v>4504</v>
      </c>
      <c r="H665" s="43" t="s">
        <v>4343</v>
      </c>
      <c r="I665" s="43" t="s">
        <v>6972</v>
      </c>
      <c r="J665" s="43" t="s">
        <v>6973</v>
      </c>
      <c r="K665" s="0" t="str">
        <f aca="false">VLOOKUP(A665,[1]details!A$1:D$1048576,4,0)</f>
        <v>11-09-1833</v>
      </c>
    </row>
    <row r="666" customFormat="false" ht="15" hidden="false" customHeight="true" outlineLevel="0" collapsed="false">
      <c r="A666" s="43" t="s">
        <v>885</v>
      </c>
      <c r="B666" s="43" t="s">
        <v>886</v>
      </c>
      <c r="C666" s="43" t="s">
        <v>887</v>
      </c>
      <c r="D666" s="43" t="s">
        <v>6974</v>
      </c>
      <c r="G666" s="43" t="s">
        <v>4504</v>
      </c>
      <c r="H666" s="43" t="s">
        <v>4343</v>
      </c>
      <c r="I666" s="43" t="s">
        <v>6975</v>
      </c>
      <c r="J666" s="43" t="s">
        <v>6814</v>
      </c>
      <c r="K666" s="0" t="str">
        <f aca="false">VLOOKUP(A666,[1]details!A$1:D$1048576,4,0)</f>
        <v>14-07-1849</v>
      </c>
    </row>
    <row r="667" customFormat="false" ht="15" hidden="false" customHeight="true" outlineLevel="0" collapsed="false">
      <c r="A667" s="43" t="s">
        <v>2196</v>
      </c>
      <c r="B667" s="43" t="s">
        <v>2197</v>
      </c>
      <c r="C667" s="43" t="s">
        <v>2198</v>
      </c>
      <c r="D667" s="43" t="s">
        <v>5327</v>
      </c>
      <c r="F667" s="43" t="s">
        <v>4697</v>
      </c>
      <c r="G667" s="43" t="s">
        <v>4504</v>
      </c>
      <c r="H667" s="43" t="s">
        <v>4351</v>
      </c>
      <c r="I667" s="43" t="s">
        <v>6976</v>
      </c>
      <c r="J667" s="43" t="s">
        <v>6977</v>
      </c>
      <c r="K667" s="0" t="str">
        <f aca="false">VLOOKUP(A667,[1]details!A$1:D$1048576,4,0)</f>
        <v>29-05-1837</v>
      </c>
    </row>
    <row r="668" customFormat="false" ht="15" hidden="false" customHeight="true" outlineLevel="0" collapsed="false">
      <c r="A668" s="43" t="s">
        <v>2819</v>
      </c>
      <c r="B668" s="43" t="s">
        <v>2820</v>
      </c>
      <c r="C668" s="43" t="s">
        <v>2821</v>
      </c>
      <c r="D668" s="43" t="s">
        <v>6978</v>
      </c>
      <c r="F668" s="43" t="s">
        <v>4564</v>
      </c>
      <c r="G668" s="43" t="s">
        <v>4504</v>
      </c>
      <c r="H668" s="43" t="s">
        <v>4349</v>
      </c>
      <c r="I668" s="43" t="s">
        <v>6979</v>
      </c>
      <c r="J668" s="43" t="s">
        <v>6980</v>
      </c>
      <c r="K668" s="0" t="str">
        <f aca="false">VLOOKUP(A668,[1]details!A$1:D$1048576,4,0)</f>
        <v>11-08-1847</v>
      </c>
    </row>
    <row r="669" customFormat="false" ht="15" hidden="false" customHeight="true" outlineLevel="0" collapsed="false">
      <c r="A669" s="43" t="s">
        <v>2191</v>
      </c>
      <c r="B669" s="43" t="s">
        <v>2192</v>
      </c>
      <c r="C669" s="43" t="s">
        <v>2193</v>
      </c>
      <c r="D669" s="43" t="s">
        <v>6981</v>
      </c>
      <c r="G669" s="43" t="s">
        <v>4504</v>
      </c>
      <c r="H669" s="43" t="s">
        <v>4349</v>
      </c>
      <c r="I669" s="43" t="s">
        <v>6982</v>
      </c>
      <c r="J669" s="43" t="s">
        <v>6983</v>
      </c>
      <c r="K669" s="0" t="str">
        <f aca="false">VLOOKUP(A669,[1]details!A$1:D$1048576,4,0)</f>
        <v>28-08-1844</v>
      </c>
    </row>
    <row r="670" customFormat="false" ht="15" hidden="false" customHeight="true" outlineLevel="0" collapsed="false">
      <c r="A670" s="43" t="s">
        <v>629</v>
      </c>
      <c r="B670" s="43" t="s">
        <v>626</v>
      </c>
      <c r="C670" s="43" t="s">
        <v>630</v>
      </c>
      <c r="D670" s="43" t="s">
        <v>6984</v>
      </c>
      <c r="G670" s="43" t="s">
        <v>4504</v>
      </c>
      <c r="H670" s="43" t="s">
        <v>4376</v>
      </c>
      <c r="I670" s="43" t="s">
        <v>6985</v>
      </c>
      <c r="J670" s="43" t="s">
        <v>6880</v>
      </c>
      <c r="K670" s="0" t="str">
        <f aca="false">VLOOKUP(A670,[1]details!A$1:D$1048576,4,0)</f>
        <v>17-01-1818</v>
      </c>
    </row>
    <row r="671" customFormat="false" ht="15" hidden="false" customHeight="true" outlineLevel="0" collapsed="false">
      <c r="A671" s="43" t="s">
        <v>808</v>
      </c>
      <c r="B671" s="43" t="s">
        <v>809</v>
      </c>
      <c r="C671" s="43" t="s">
        <v>45</v>
      </c>
      <c r="D671" s="43" t="s">
        <v>6986</v>
      </c>
      <c r="G671" s="43" t="s">
        <v>4504</v>
      </c>
      <c r="H671" s="43" t="s">
        <v>4350</v>
      </c>
      <c r="I671" s="43" t="s">
        <v>6985</v>
      </c>
      <c r="J671" s="43" t="s">
        <v>6987</v>
      </c>
      <c r="K671" s="0" t="str">
        <f aca="false">VLOOKUP(A671,[1]details!A$1:D$1048576,4,0)</f>
        <v>17-03-1852</v>
      </c>
    </row>
    <row r="672" customFormat="false" ht="15" hidden="false" customHeight="true" outlineLevel="0" collapsed="false">
      <c r="A672" s="43" t="s">
        <v>997</v>
      </c>
      <c r="B672" s="43" t="s">
        <v>998</v>
      </c>
      <c r="C672" s="43" t="s">
        <v>999</v>
      </c>
      <c r="D672" s="43" t="s">
        <v>5309</v>
      </c>
      <c r="G672" s="43" t="s">
        <v>4504</v>
      </c>
      <c r="H672" s="43" t="s">
        <v>4405</v>
      </c>
      <c r="I672" s="43" t="s">
        <v>6985</v>
      </c>
      <c r="J672" s="43" t="s">
        <v>6988</v>
      </c>
      <c r="K672" s="0" t="str">
        <f aca="false">VLOOKUP(A672,[1]details!A$1:D$1048576,4,0)</f>
        <v>16-01-1850</v>
      </c>
    </row>
    <row r="673" customFormat="false" ht="15" hidden="false" customHeight="true" outlineLevel="0" collapsed="false">
      <c r="A673" s="43" t="s">
        <v>1360</v>
      </c>
      <c r="B673" s="43" t="s">
        <v>1355</v>
      </c>
      <c r="C673" s="43" t="s">
        <v>281</v>
      </c>
      <c r="D673" s="43" t="s">
        <v>6989</v>
      </c>
      <c r="F673" s="43" t="s">
        <v>4697</v>
      </c>
      <c r="G673" s="43" t="s">
        <v>4504</v>
      </c>
      <c r="H673" s="43" t="s">
        <v>4343</v>
      </c>
      <c r="I673" s="43" t="s">
        <v>6985</v>
      </c>
      <c r="J673" s="43" t="s">
        <v>6950</v>
      </c>
      <c r="K673" s="0" t="str">
        <f aca="false">VLOOKUP(A673,[1]details!A$1:D$1048576,4,0)</f>
        <v>16-02-1840</v>
      </c>
    </row>
    <row r="674" customFormat="false" ht="15" hidden="false" customHeight="true" outlineLevel="0" collapsed="false">
      <c r="A674" s="43" t="s">
        <v>934</v>
      </c>
      <c r="B674" s="43" t="s">
        <v>931</v>
      </c>
      <c r="C674" s="43" t="s">
        <v>93</v>
      </c>
      <c r="D674" s="43" t="s">
        <v>5112</v>
      </c>
      <c r="G674" s="43" t="s">
        <v>4504</v>
      </c>
      <c r="H674" s="43" t="s">
        <v>4343</v>
      </c>
      <c r="I674" s="43" t="s">
        <v>6990</v>
      </c>
      <c r="J674" s="43" t="s">
        <v>6991</v>
      </c>
      <c r="K674" s="0" t="str">
        <f aca="false">VLOOKUP(A674,[1]details!A$1:D$1048576,4,0)</f>
        <v>30-07-1816</v>
      </c>
    </row>
    <row r="675" customFormat="false" ht="15" hidden="false" customHeight="true" outlineLevel="0" collapsed="false">
      <c r="A675" s="43" t="s">
        <v>2004</v>
      </c>
      <c r="B675" s="43" t="s">
        <v>2005</v>
      </c>
      <c r="C675" s="43" t="s">
        <v>721</v>
      </c>
      <c r="D675" s="43" t="s">
        <v>613</v>
      </c>
      <c r="G675" s="43" t="s">
        <v>4504</v>
      </c>
      <c r="H675" s="43" t="s">
        <v>4343</v>
      </c>
      <c r="I675" s="43" t="s">
        <v>6992</v>
      </c>
      <c r="J675" s="43" t="s">
        <v>6991</v>
      </c>
      <c r="K675" s="0" t="str">
        <f aca="false">VLOOKUP(A675,[1]details!A$1:D$1048576,4,0)</f>
        <v>13-04-1847</v>
      </c>
    </row>
    <row r="676" customFormat="false" ht="15" hidden="false" customHeight="true" outlineLevel="0" collapsed="false">
      <c r="A676" s="43" t="s">
        <v>2239</v>
      </c>
      <c r="B676" s="43" t="s">
        <v>2237</v>
      </c>
      <c r="C676" s="43" t="s">
        <v>2240</v>
      </c>
      <c r="D676" s="43" t="s">
        <v>6993</v>
      </c>
      <c r="F676" s="43" t="s">
        <v>4519</v>
      </c>
      <c r="G676" s="43" t="s">
        <v>4504</v>
      </c>
      <c r="H676" s="43" t="s">
        <v>4405</v>
      </c>
      <c r="I676" s="43" t="s">
        <v>6992</v>
      </c>
      <c r="J676" s="43" t="s">
        <v>6994</v>
      </c>
      <c r="K676" s="0" t="str">
        <f aca="false">VLOOKUP(A676,[1]details!A$1:D$1048576,4,0)</f>
        <v>12-08-1836</v>
      </c>
    </row>
    <row r="677" customFormat="false" ht="15" hidden="false" customHeight="true" outlineLevel="0" collapsed="false">
      <c r="A677" s="43" t="s">
        <v>383</v>
      </c>
      <c r="B677" s="43" t="s">
        <v>384</v>
      </c>
      <c r="C677" s="43" t="s">
        <v>385</v>
      </c>
      <c r="D677" s="43" t="s">
        <v>6995</v>
      </c>
      <c r="F677" s="43" t="s">
        <v>4564</v>
      </c>
      <c r="G677" s="43" t="s">
        <v>4504</v>
      </c>
      <c r="H677" s="43" t="s">
        <v>4343</v>
      </c>
      <c r="I677" s="43" t="s">
        <v>6996</v>
      </c>
      <c r="J677" s="43" t="s">
        <v>6880</v>
      </c>
      <c r="K677" s="0" t="str">
        <f aca="false">VLOOKUP(A677,[1]details!A$1:D$1048576,4,0)</f>
        <v>25-01-1826</v>
      </c>
    </row>
    <row r="678" customFormat="false" ht="15" hidden="false" customHeight="true" outlineLevel="0" collapsed="false">
      <c r="A678" s="43" t="s">
        <v>2282</v>
      </c>
      <c r="B678" s="43" t="s">
        <v>2283</v>
      </c>
      <c r="C678" s="43" t="s">
        <v>822</v>
      </c>
      <c r="D678" s="43" t="s">
        <v>6997</v>
      </c>
      <c r="G678" s="43" t="s">
        <v>4504</v>
      </c>
      <c r="H678" s="43" t="s">
        <v>4343</v>
      </c>
      <c r="I678" s="43" t="s">
        <v>6998</v>
      </c>
      <c r="J678" s="43" t="s">
        <v>6999</v>
      </c>
      <c r="K678" s="0" t="str">
        <f aca="false">VLOOKUP(A678,[1]details!A$1:D$1048576,4,0)</f>
        <v>28-09-1829</v>
      </c>
    </row>
    <row r="679" customFormat="false" ht="15" hidden="false" customHeight="true" outlineLevel="0" collapsed="false">
      <c r="A679" s="43" t="s">
        <v>1681</v>
      </c>
      <c r="B679" s="43" t="s">
        <v>1682</v>
      </c>
      <c r="C679" s="43" t="s">
        <v>1683</v>
      </c>
      <c r="D679" s="43" t="s">
        <v>4746</v>
      </c>
      <c r="F679" s="43" t="s">
        <v>4564</v>
      </c>
      <c r="G679" s="43" t="s">
        <v>4504</v>
      </c>
      <c r="H679" s="43" t="s">
        <v>4343</v>
      </c>
      <c r="I679" s="43" t="s">
        <v>7000</v>
      </c>
      <c r="J679" s="43" t="s">
        <v>7001</v>
      </c>
      <c r="K679" s="0" t="str">
        <f aca="false">VLOOKUP(A679,[1]details!A$1:D$1048576,4,0)</f>
        <v>30-12-1832</v>
      </c>
    </row>
    <row r="680" customFormat="false" ht="15" hidden="false" customHeight="true" outlineLevel="0" collapsed="false">
      <c r="A680" s="43" t="s">
        <v>1119</v>
      </c>
      <c r="B680" s="43" t="s">
        <v>1120</v>
      </c>
      <c r="C680" s="43" t="s">
        <v>1006</v>
      </c>
      <c r="D680" s="43" t="s">
        <v>5809</v>
      </c>
      <c r="F680" s="43" t="s">
        <v>4564</v>
      </c>
      <c r="G680" s="43" t="s">
        <v>4504</v>
      </c>
      <c r="H680" s="43" t="s">
        <v>4343</v>
      </c>
      <c r="I680" s="43" t="s">
        <v>7002</v>
      </c>
      <c r="J680" s="43" t="s">
        <v>7003</v>
      </c>
      <c r="K680" s="0" t="str">
        <f aca="false">VLOOKUP(A680,[1]details!A$1:D$1048576,4,0)</f>
        <v>09-11-1837</v>
      </c>
    </row>
    <row r="681" customFormat="false" ht="15" hidden="false" customHeight="true" outlineLevel="0" collapsed="false">
      <c r="A681" s="43" t="s">
        <v>1070</v>
      </c>
      <c r="B681" s="43" t="s">
        <v>1071</v>
      </c>
      <c r="C681" s="43" t="s">
        <v>1072</v>
      </c>
      <c r="D681" s="43" t="s">
        <v>6484</v>
      </c>
      <c r="F681" s="43" t="s">
        <v>4564</v>
      </c>
      <c r="G681" s="43" t="s">
        <v>4504</v>
      </c>
      <c r="H681" s="43" t="s">
        <v>4343</v>
      </c>
      <c r="I681" s="43" t="s">
        <v>7004</v>
      </c>
      <c r="J681" s="43" t="s">
        <v>7005</v>
      </c>
      <c r="K681" s="0" t="str">
        <f aca="false">VLOOKUP(A681,[1]details!A$1:D$1048576,4,0)</f>
        <v>31-01-1836</v>
      </c>
    </row>
    <row r="682" customFormat="false" ht="15" hidden="false" customHeight="true" outlineLevel="0" collapsed="false">
      <c r="A682" s="43" t="s">
        <v>130</v>
      </c>
      <c r="B682" s="43" t="s">
        <v>114</v>
      </c>
      <c r="C682" s="43" t="s">
        <v>131</v>
      </c>
      <c r="D682" s="43" t="s">
        <v>5386</v>
      </c>
      <c r="E682" s="43" t="s">
        <v>5387</v>
      </c>
      <c r="F682" s="43" t="s">
        <v>4564</v>
      </c>
      <c r="G682" s="43" t="s">
        <v>4504</v>
      </c>
      <c r="H682" s="43" t="s">
        <v>4350</v>
      </c>
      <c r="I682" s="43" t="s">
        <v>7006</v>
      </c>
      <c r="J682" s="43" t="s">
        <v>5388</v>
      </c>
      <c r="K682" s="0" t="str">
        <f aca="false">VLOOKUP(A682,[1]details!A$1:D$1048576,4,0)</f>
        <v>29-08-1849</v>
      </c>
    </row>
    <row r="683" customFormat="false" ht="15" hidden="false" customHeight="true" outlineLevel="0" collapsed="false">
      <c r="A683" s="43" t="s">
        <v>863</v>
      </c>
      <c r="B683" s="43" t="s">
        <v>864</v>
      </c>
      <c r="C683" s="43" t="s">
        <v>194</v>
      </c>
      <c r="D683" s="43" t="s">
        <v>5324</v>
      </c>
      <c r="G683" s="43" t="s">
        <v>4504</v>
      </c>
      <c r="H683" s="43" t="s">
        <v>4343</v>
      </c>
      <c r="I683" s="43" t="s">
        <v>7006</v>
      </c>
      <c r="J683" s="43" t="s">
        <v>6880</v>
      </c>
      <c r="K683" s="0" t="str">
        <f aca="false">VLOOKUP(A683,[1]details!A$1:D$1048576,4,0)</f>
        <v>28-08-1843</v>
      </c>
    </row>
    <row r="684" customFormat="false" ht="15" hidden="false" customHeight="true" outlineLevel="0" collapsed="false">
      <c r="A684" s="43" t="s">
        <v>2066</v>
      </c>
      <c r="B684" s="43" t="s">
        <v>2067</v>
      </c>
      <c r="C684" s="43" t="s">
        <v>2068</v>
      </c>
      <c r="D684" s="43" t="s">
        <v>7007</v>
      </c>
      <c r="G684" s="43" t="s">
        <v>4504</v>
      </c>
      <c r="H684" s="43" t="s">
        <v>4349</v>
      </c>
      <c r="I684" s="43" t="s">
        <v>7006</v>
      </c>
      <c r="J684" s="43" t="s">
        <v>7008</v>
      </c>
      <c r="K684" s="0" t="str">
        <f aca="false">VLOOKUP(A684,[1]details!A$1:D$1048576,4,0)</f>
        <v>06-06-1842</v>
      </c>
    </row>
    <row r="685" customFormat="false" ht="15" hidden="false" customHeight="true" outlineLevel="0" collapsed="false">
      <c r="A685" s="43" t="s">
        <v>295</v>
      </c>
      <c r="B685" s="43" t="s">
        <v>296</v>
      </c>
      <c r="C685" s="43" t="s">
        <v>297</v>
      </c>
      <c r="D685" s="43" t="s">
        <v>6273</v>
      </c>
      <c r="E685" s="43" t="s">
        <v>1333</v>
      </c>
      <c r="F685" s="43" t="s">
        <v>4917</v>
      </c>
      <c r="G685" s="43" t="s">
        <v>4504</v>
      </c>
      <c r="H685" s="43" t="s">
        <v>4349</v>
      </c>
      <c r="I685" s="43" t="s">
        <v>7009</v>
      </c>
      <c r="J685" s="43" t="s">
        <v>7010</v>
      </c>
      <c r="K685" s="0" t="str">
        <f aca="false">VLOOKUP(A685,[1]details!A$1:D$1048576,4,0)</f>
        <v>05-08-1839</v>
      </c>
    </row>
    <row r="686" customFormat="false" ht="15" hidden="false" customHeight="true" outlineLevel="0" collapsed="false">
      <c r="A686" s="43" t="s">
        <v>479</v>
      </c>
      <c r="B686" s="43" t="s">
        <v>480</v>
      </c>
      <c r="C686" s="43" t="s">
        <v>481</v>
      </c>
      <c r="D686" s="43" t="s">
        <v>7011</v>
      </c>
      <c r="F686" s="43" t="s">
        <v>4519</v>
      </c>
      <c r="G686" s="43" t="s">
        <v>4504</v>
      </c>
      <c r="H686" s="43" t="s">
        <v>4374</v>
      </c>
      <c r="I686" s="43" t="s">
        <v>7012</v>
      </c>
      <c r="J686" s="43" t="s">
        <v>7013</v>
      </c>
      <c r="K686" s="0" t="str">
        <f aca="false">VLOOKUP(A686,[1]details!A$1:D$1048576,4,0)</f>
        <v>24-10-1831</v>
      </c>
    </row>
    <row r="687" customFormat="false" ht="15" hidden="false" customHeight="true" outlineLevel="0" collapsed="false">
      <c r="A687" s="43" t="s">
        <v>1499</v>
      </c>
      <c r="B687" s="43" t="s">
        <v>1500</v>
      </c>
      <c r="C687" s="43" t="s">
        <v>45</v>
      </c>
      <c r="D687" s="43" t="s">
        <v>4854</v>
      </c>
      <c r="G687" s="43" t="s">
        <v>4504</v>
      </c>
      <c r="H687" s="43" t="s">
        <v>4343</v>
      </c>
      <c r="I687" s="43" t="s">
        <v>7012</v>
      </c>
      <c r="J687" s="43" t="s">
        <v>7014</v>
      </c>
      <c r="K687" s="0" t="str">
        <f aca="false">VLOOKUP(A687,[1]details!A$1:D$1048576,4,0)</f>
        <v>15-02-1843</v>
      </c>
    </row>
    <row r="688" customFormat="false" ht="15" hidden="false" customHeight="true" outlineLevel="0" collapsed="false">
      <c r="A688" s="43" t="s">
        <v>2154</v>
      </c>
      <c r="B688" s="43" t="s">
        <v>2155</v>
      </c>
      <c r="C688" s="43" t="s">
        <v>2156</v>
      </c>
      <c r="D688" s="43" t="s">
        <v>7015</v>
      </c>
      <c r="G688" s="43" t="s">
        <v>4504</v>
      </c>
      <c r="H688" s="43" t="s">
        <v>4343</v>
      </c>
      <c r="I688" s="43" t="s">
        <v>7016</v>
      </c>
      <c r="J688" s="43" t="s">
        <v>6991</v>
      </c>
      <c r="K688" s="0" t="str">
        <f aca="false">VLOOKUP(A688,[1]details!A$1:D$1048576,4,0)</f>
        <v>10-08-1830</v>
      </c>
    </row>
    <row r="689" customFormat="false" ht="15" hidden="false" customHeight="true" outlineLevel="0" collapsed="false">
      <c r="A689" s="43" t="s">
        <v>707</v>
      </c>
      <c r="B689" s="43" t="s">
        <v>702</v>
      </c>
      <c r="C689" s="43" t="s">
        <v>708</v>
      </c>
      <c r="D689" s="43" t="s">
        <v>7017</v>
      </c>
      <c r="F689" s="43" t="s">
        <v>4503</v>
      </c>
      <c r="G689" s="43" t="s">
        <v>4504</v>
      </c>
      <c r="H689" s="43" t="s">
        <v>4349</v>
      </c>
      <c r="I689" s="43" t="s">
        <v>7018</v>
      </c>
      <c r="J689" s="43" t="s">
        <v>7019</v>
      </c>
      <c r="K689" s="0" t="str">
        <f aca="false">VLOOKUP(A689,[1]details!A$1:D$1048576,4,0)</f>
        <v>09-01-1843</v>
      </c>
    </row>
    <row r="690" customFormat="false" ht="15" hidden="false" customHeight="true" outlineLevel="0" collapsed="false">
      <c r="A690" s="43" t="s">
        <v>1337</v>
      </c>
      <c r="B690" s="43" t="s">
        <v>1333</v>
      </c>
      <c r="C690" s="43" t="s">
        <v>1338</v>
      </c>
      <c r="D690" s="43" t="s">
        <v>7020</v>
      </c>
      <c r="F690" s="43" t="s">
        <v>7021</v>
      </c>
      <c r="G690" s="43" t="s">
        <v>4504</v>
      </c>
      <c r="H690" s="43" t="s">
        <v>4343</v>
      </c>
      <c r="I690" s="43" t="s">
        <v>7022</v>
      </c>
      <c r="J690" s="43" t="s">
        <v>6880</v>
      </c>
      <c r="K690" s="0" t="str">
        <f aca="false">VLOOKUP(A690,[1]details!A$1:D$1048576,4,0)</f>
        <v>14-05-1850</v>
      </c>
    </row>
    <row r="691" customFormat="false" ht="15" hidden="false" customHeight="true" outlineLevel="0" collapsed="false">
      <c r="A691" s="43" t="s">
        <v>1831</v>
      </c>
      <c r="B691" s="43" t="s">
        <v>1826</v>
      </c>
      <c r="C691" s="43" t="s">
        <v>1832</v>
      </c>
      <c r="D691" s="43" t="s">
        <v>7023</v>
      </c>
      <c r="F691" s="43" t="s">
        <v>4564</v>
      </c>
      <c r="G691" s="43" t="s">
        <v>4504</v>
      </c>
      <c r="H691" s="43" t="s">
        <v>4343</v>
      </c>
      <c r="I691" s="43" t="s">
        <v>7024</v>
      </c>
      <c r="J691" s="43" t="s">
        <v>7025</v>
      </c>
      <c r="K691" s="0" t="str">
        <f aca="false">VLOOKUP(A691,[1]details!A$1:D$1048576,4,0)</f>
        <v>06-03-1844</v>
      </c>
    </row>
    <row r="692" customFormat="false" ht="15" hidden="false" customHeight="true" outlineLevel="0" collapsed="false">
      <c r="A692" s="43" t="s">
        <v>2786</v>
      </c>
      <c r="B692" s="43" t="s">
        <v>2787</v>
      </c>
      <c r="C692" s="43" t="s">
        <v>2788</v>
      </c>
      <c r="D692" s="43" t="s">
        <v>7026</v>
      </c>
      <c r="F692" s="43" t="s">
        <v>4564</v>
      </c>
      <c r="G692" s="43" t="s">
        <v>4504</v>
      </c>
      <c r="H692" s="43" t="s">
        <v>4376</v>
      </c>
      <c r="I692" s="43" t="s">
        <v>7024</v>
      </c>
      <c r="J692" s="43" t="s">
        <v>7027</v>
      </c>
      <c r="K692" s="0" t="str">
        <f aca="false">VLOOKUP(A692,[1]details!A$1:D$1048576,4,0)</f>
        <v>04-10-1850</v>
      </c>
    </row>
    <row r="693" customFormat="false" ht="15" hidden="false" customHeight="true" outlineLevel="0" collapsed="false">
      <c r="A693" s="43" t="s">
        <v>1737</v>
      </c>
      <c r="B693" s="43" t="s">
        <v>1738</v>
      </c>
      <c r="C693" s="43" t="s">
        <v>1739</v>
      </c>
      <c r="D693" s="43" t="s">
        <v>7028</v>
      </c>
      <c r="G693" s="43" t="s">
        <v>4504</v>
      </c>
      <c r="H693" s="43" t="s">
        <v>4349</v>
      </c>
      <c r="I693" s="43" t="s">
        <v>7029</v>
      </c>
      <c r="J693" s="43" t="s">
        <v>7030</v>
      </c>
      <c r="K693" s="0" t="str">
        <f aca="false">VLOOKUP(A693,[1]details!A$1:D$1048576,4,0)</f>
        <v>16-10-1843</v>
      </c>
    </row>
    <row r="694" customFormat="false" ht="15" hidden="false" customHeight="true" outlineLevel="0" collapsed="false">
      <c r="A694" s="43" t="s">
        <v>1266</v>
      </c>
      <c r="B694" s="43" t="s">
        <v>1255</v>
      </c>
      <c r="C694" s="43" t="s">
        <v>1267</v>
      </c>
      <c r="D694" s="43" t="s">
        <v>7031</v>
      </c>
      <c r="F694" s="43" t="s">
        <v>6586</v>
      </c>
      <c r="G694" s="43" t="s">
        <v>4504</v>
      </c>
      <c r="H694" s="43" t="s">
        <v>4350</v>
      </c>
      <c r="I694" s="43" t="s">
        <v>7032</v>
      </c>
      <c r="J694" s="43" t="s">
        <v>7033</v>
      </c>
      <c r="K694" s="0" t="str">
        <f aca="false">VLOOKUP(A694,[1]details!A$1:D$1048576,4,0)</f>
        <v>19-10-1849</v>
      </c>
    </row>
    <row r="695" customFormat="false" ht="15" hidden="false" customHeight="true" outlineLevel="0" collapsed="false">
      <c r="A695" s="43" t="s">
        <v>782</v>
      </c>
      <c r="B695" s="43" t="s">
        <v>783</v>
      </c>
      <c r="C695" s="43" t="s">
        <v>359</v>
      </c>
      <c r="D695" s="43" t="s">
        <v>7034</v>
      </c>
      <c r="G695" s="43" t="s">
        <v>4504</v>
      </c>
      <c r="H695" s="43" t="s">
        <v>4343</v>
      </c>
      <c r="I695" s="43" t="s">
        <v>7035</v>
      </c>
      <c r="J695" s="43" t="s">
        <v>6880</v>
      </c>
      <c r="K695" s="0" t="str">
        <f aca="false">VLOOKUP(A695,[1]details!A$1:D$1048576,4,0)</f>
        <v>03-10-1846</v>
      </c>
    </row>
    <row r="696" customFormat="false" ht="15" hidden="false" customHeight="true" outlineLevel="0" collapsed="false">
      <c r="A696" s="43" t="s">
        <v>313</v>
      </c>
      <c r="B696" s="43" t="s">
        <v>314</v>
      </c>
      <c r="C696" s="43" t="s">
        <v>315</v>
      </c>
      <c r="D696" s="43" t="s">
        <v>7036</v>
      </c>
      <c r="G696" s="43" t="s">
        <v>4504</v>
      </c>
      <c r="H696" s="43" t="s">
        <v>4343</v>
      </c>
      <c r="I696" s="43" t="s">
        <v>7037</v>
      </c>
      <c r="J696" s="43" t="s">
        <v>7038</v>
      </c>
      <c r="K696" s="0" t="str">
        <f aca="false">VLOOKUP(A696,[1]details!A$1:D$1048576,4,0)</f>
        <v>01-08-1838</v>
      </c>
    </row>
    <row r="697" customFormat="false" ht="15" hidden="false" customHeight="true" outlineLevel="0" collapsed="false">
      <c r="A697" s="43" t="s">
        <v>988</v>
      </c>
      <c r="B697" s="43" t="s">
        <v>989</v>
      </c>
      <c r="C697" s="43" t="s">
        <v>533</v>
      </c>
      <c r="D697" s="43" t="s">
        <v>5226</v>
      </c>
      <c r="G697" s="43" t="s">
        <v>4504</v>
      </c>
      <c r="H697" s="43" t="s">
        <v>4343</v>
      </c>
      <c r="I697" s="43" t="s">
        <v>7039</v>
      </c>
      <c r="J697" s="43" t="s">
        <v>6880</v>
      </c>
      <c r="K697" s="0" t="str">
        <f aca="false">VLOOKUP(A697,[1]details!A$1:D$1048576,4,0)</f>
        <v>19-07-1834</v>
      </c>
    </row>
    <row r="698" customFormat="false" ht="15" hidden="false" customHeight="true" outlineLevel="0" collapsed="false">
      <c r="A698" s="43" t="s">
        <v>113</v>
      </c>
      <c r="B698" s="43" t="s">
        <v>114</v>
      </c>
      <c r="C698" s="43" t="s">
        <v>115</v>
      </c>
      <c r="D698" s="43" t="s">
        <v>7040</v>
      </c>
      <c r="E698" s="43" t="s">
        <v>7041</v>
      </c>
      <c r="F698" s="43" t="s">
        <v>4564</v>
      </c>
      <c r="G698" s="43" t="s">
        <v>4504</v>
      </c>
      <c r="H698" s="43" t="s">
        <v>4350</v>
      </c>
      <c r="I698" s="43" t="s">
        <v>7042</v>
      </c>
      <c r="J698" s="43" t="s">
        <v>7043</v>
      </c>
      <c r="K698" s="0" t="str">
        <f aca="false">VLOOKUP(A698,[1]details!A$1:D$1048576,4,0)</f>
        <v>28-08-1850</v>
      </c>
    </row>
    <row r="699" customFormat="false" ht="15" hidden="false" customHeight="true" outlineLevel="0" collapsed="false">
      <c r="A699" s="43" t="s">
        <v>1286</v>
      </c>
      <c r="B699" s="43" t="s">
        <v>1287</v>
      </c>
      <c r="C699" s="43" t="s">
        <v>412</v>
      </c>
      <c r="D699" s="43" t="s">
        <v>5140</v>
      </c>
      <c r="G699" s="43" t="s">
        <v>4504</v>
      </c>
      <c r="H699" s="43" t="s">
        <v>4350</v>
      </c>
      <c r="I699" s="43" t="s">
        <v>7042</v>
      </c>
      <c r="J699" s="43" t="s">
        <v>7044</v>
      </c>
      <c r="K699" s="0" t="str">
        <f aca="false">VLOOKUP(A699,[1]details!A$1:D$1048576,4,0)</f>
        <v>17-07-1840</v>
      </c>
    </row>
    <row r="700" customFormat="false" ht="15" hidden="false" customHeight="true" outlineLevel="0" collapsed="false">
      <c r="A700" s="43" t="s">
        <v>2557</v>
      </c>
      <c r="B700" s="43" t="s">
        <v>2558</v>
      </c>
      <c r="C700" s="43" t="s">
        <v>310</v>
      </c>
      <c r="D700" s="43" t="s">
        <v>5258</v>
      </c>
      <c r="F700" s="43" t="s">
        <v>4564</v>
      </c>
      <c r="G700" s="43" t="s">
        <v>4504</v>
      </c>
      <c r="H700" s="43" t="s">
        <v>4350</v>
      </c>
      <c r="I700" s="43" t="s">
        <v>7042</v>
      </c>
      <c r="J700" s="43" t="s">
        <v>7045</v>
      </c>
      <c r="K700" s="0" t="str">
        <f aca="false">VLOOKUP(A700,[1]details!A$1:D$1048576,4,0)</f>
        <v>02-11-1835</v>
      </c>
    </row>
    <row r="701" customFormat="false" ht="15" hidden="false" customHeight="true" outlineLevel="0" collapsed="false">
      <c r="A701" s="43" t="s">
        <v>180</v>
      </c>
      <c r="B701" s="43" t="s">
        <v>181</v>
      </c>
      <c r="C701" s="43" t="s">
        <v>182</v>
      </c>
      <c r="D701" s="43" t="s">
        <v>7046</v>
      </c>
      <c r="F701" s="43" t="s">
        <v>4564</v>
      </c>
      <c r="G701" s="43" t="s">
        <v>4504</v>
      </c>
      <c r="H701" s="43" t="s">
        <v>4349</v>
      </c>
      <c r="I701" s="43" t="s">
        <v>7047</v>
      </c>
      <c r="J701" s="43" t="s">
        <v>7019</v>
      </c>
      <c r="K701" s="0" t="str">
        <f aca="false">VLOOKUP(A701,[1]details!A$1:D$1048576,4,0)</f>
        <v>13-11-1862</v>
      </c>
    </row>
    <row r="702" customFormat="false" ht="15" hidden="false" customHeight="true" outlineLevel="0" collapsed="false">
      <c r="A702" s="43" t="s">
        <v>446</v>
      </c>
      <c r="B702" s="43" t="s">
        <v>447</v>
      </c>
      <c r="C702" s="43" t="s">
        <v>448</v>
      </c>
      <c r="D702" s="43" t="s">
        <v>7048</v>
      </c>
      <c r="G702" s="43" t="s">
        <v>4504</v>
      </c>
      <c r="H702" s="43" t="s">
        <v>4349</v>
      </c>
      <c r="I702" s="43" t="s">
        <v>7047</v>
      </c>
      <c r="J702" s="43" t="s">
        <v>7049</v>
      </c>
      <c r="K702" s="0" t="str">
        <f aca="false">VLOOKUP(A702,[1]details!A$1:D$1048576,4,0)</f>
        <v>31-12-1839</v>
      </c>
    </row>
    <row r="703" customFormat="false" ht="15" hidden="false" customHeight="true" outlineLevel="0" collapsed="false">
      <c r="A703" s="43" t="s">
        <v>257</v>
      </c>
      <c r="B703" s="43" t="s">
        <v>258</v>
      </c>
      <c r="C703" s="43" t="s">
        <v>259</v>
      </c>
      <c r="D703" s="43" t="s">
        <v>5446</v>
      </c>
      <c r="G703" s="43" t="s">
        <v>4504</v>
      </c>
      <c r="H703" s="43" t="s">
        <v>4349</v>
      </c>
      <c r="I703" s="43" t="s">
        <v>7050</v>
      </c>
      <c r="J703" s="43" t="s">
        <v>5417</v>
      </c>
      <c r="K703" s="0" t="str">
        <f aca="false">VLOOKUP(A703,[1]details!A$1:D$1048576,4,0)</f>
        <v>23-09-1852</v>
      </c>
    </row>
    <row r="704" customFormat="false" ht="15" hidden="false" customHeight="true" outlineLevel="0" collapsed="false">
      <c r="A704" s="43" t="s">
        <v>2142</v>
      </c>
      <c r="B704" s="43" t="s">
        <v>2140</v>
      </c>
      <c r="C704" s="43" t="s">
        <v>1571</v>
      </c>
      <c r="D704" s="43" t="s">
        <v>6657</v>
      </c>
      <c r="F704" s="43" t="s">
        <v>4564</v>
      </c>
      <c r="G704" s="43" t="s">
        <v>4504</v>
      </c>
      <c r="H704" s="43" t="s">
        <v>4343</v>
      </c>
      <c r="I704" s="43" t="s">
        <v>7050</v>
      </c>
      <c r="J704" s="43" t="s">
        <v>6880</v>
      </c>
      <c r="K704" s="0" t="str">
        <f aca="false">VLOOKUP(A704,[1]details!A$1:D$1048576,4,0)</f>
        <v>18-06-1859</v>
      </c>
    </row>
    <row r="705" customFormat="false" ht="15" hidden="false" customHeight="true" outlineLevel="0" collapsed="false">
      <c r="A705" s="43" t="s">
        <v>587</v>
      </c>
      <c r="B705" s="43" t="s">
        <v>588</v>
      </c>
      <c r="C705" s="43" t="s">
        <v>589</v>
      </c>
      <c r="D705" s="43" t="s">
        <v>7051</v>
      </c>
      <c r="E705" s="43" t="s">
        <v>7052</v>
      </c>
      <c r="G705" s="43" t="s">
        <v>4504</v>
      </c>
      <c r="H705" s="43" t="s">
        <v>4376</v>
      </c>
      <c r="I705" s="43" t="s">
        <v>7053</v>
      </c>
      <c r="J705" s="43" t="s">
        <v>7054</v>
      </c>
      <c r="K705" s="0" t="str">
        <f aca="false">VLOOKUP(A705,[1]details!A$1:D$1048576,4,0)</f>
        <v>17-06-1856</v>
      </c>
    </row>
    <row r="706" customFormat="false" ht="15" hidden="false" customHeight="true" outlineLevel="0" collapsed="false">
      <c r="A706" s="43" t="s">
        <v>2837</v>
      </c>
      <c r="B706" s="43" t="s">
        <v>2838</v>
      </c>
      <c r="C706" s="43" t="s">
        <v>64</v>
      </c>
      <c r="D706" s="43" t="s">
        <v>1333</v>
      </c>
      <c r="G706" s="43" t="s">
        <v>4504</v>
      </c>
      <c r="H706" s="43" t="s">
        <v>4343</v>
      </c>
      <c r="I706" s="43" t="s">
        <v>7055</v>
      </c>
      <c r="J706" s="43" t="s">
        <v>7056</v>
      </c>
      <c r="K706" s="0" t="str">
        <f aca="false">VLOOKUP(A706,[1]details!A$1:D$1048576,4,0)</f>
        <v>06-09-1845</v>
      </c>
    </row>
    <row r="707" customFormat="false" ht="15" hidden="false" customHeight="true" outlineLevel="0" collapsed="false">
      <c r="A707" s="43" t="s">
        <v>1108</v>
      </c>
      <c r="B707" s="43" t="s">
        <v>1109</v>
      </c>
      <c r="C707" s="43" t="s">
        <v>487</v>
      </c>
      <c r="D707" s="43" t="s">
        <v>5313</v>
      </c>
      <c r="G707" s="43" t="s">
        <v>4504</v>
      </c>
      <c r="H707" s="43" t="s">
        <v>4405</v>
      </c>
      <c r="I707" s="43" t="s">
        <v>6991</v>
      </c>
      <c r="J707" s="43" t="s">
        <v>7057</v>
      </c>
      <c r="K707" s="0" t="str">
        <f aca="false">VLOOKUP(A707,[1]details!A$1:D$1048576,4,0)</f>
        <v>23-01-1840</v>
      </c>
    </row>
    <row r="708" customFormat="false" ht="15" hidden="false" customHeight="true" outlineLevel="0" collapsed="false">
      <c r="A708" s="43" t="s">
        <v>1549</v>
      </c>
      <c r="B708" s="43" t="s">
        <v>1546</v>
      </c>
      <c r="C708" s="43" t="s">
        <v>1550</v>
      </c>
      <c r="D708" s="43" t="s">
        <v>7058</v>
      </c>
      <c r="F708" s="43" t="s">
        <v>4564</v>
      </c>
      <c r="G708" s="43" t="s">
        <v>4504</v>
      </c>
      <c r="H708" s="43" t="s">
        <v>4343</v>
      </c>
      <c r="I708" s="43" t="s">
        <v>7059</v>
      </c>
      <c r="J708" s="43" t="s">
        <v>7060</v>
      </c>
      <c r="K708" s="0" t="str">
        <f aca="false">VLOOKUP(A708,[1]details!A$1:D$1048576,4,0)</f>
        <v>18-04-1860</v>
      </c>
    </row>
    <row r="709" customFormat="false" ht="15" hidden="false" customHeight="true" outlineLevel="0" collapsed="false">
      <c r="A709" s="43" t="s">
        <v>2250</v>
      </c>
      <c r="B709" s="43" t="s">
        <v>2251</v>
      </c>
      <c r="C709" s="43" t="s">
        <v>1144</v>
      </c>
      <c r="D709" s="43" t="s">
        <v>7061</v>
      </c>
      <c r="E709" s="43" t="s">
        <v>5887</v>
      </c>
      <c r="G709" s="43" t="s">
        <v>4504</v>
      </c>
      <c r="H709" s="43" t="s">
        <v>4343</v>
      </c>
      <c r="I709" s="43" t="s">
        <v>7059</v>
      </c>
      <c r="J709" s="43" t="s">
        <v>7062</v>
      </c>
      <c r="K709" s="0" t="str">
        <f aca="false">VLOOKUP(A709,[1]details!A$1:D$1048576,4,0)</f>
        <v>11-06-1849</v>
      </c>
    </row>
    <row r="710" customFormat="false" ht="15" hidden="false" customHeight="true" outlineLevel="0" collapsed="false">
      <c r="A710" s="43" t="s">
        <v>2779</v>
      </c>
      <c r="B710" s="43" t="s">
        <v>2780</v>
      </c>
      <c r="C710" s="43" t="s">
        <v>64</v>
      </c>
      <c r="D710" s="43" t="s">
        <v>5123</v>
      </c>
      <c r="E710" s="43" t="s">
        <v>5123</v>
      </c>
      <c r="G710" s="43" t="s">
        <v>4504</v>
      </c>
      <c r="H710" s="43" t="s">
        <v>4350</v>
      </c>
      <c r="I710" s="43" t="s">
        <v>7059</v>
      </c>
      <c r="J710" s="43" t="s">
        <v>7063</v>
      </c>
      <c r="K710" s="0" t="str">
        <f aca="false">VLOOKUP(A710,[1]details!A$1:D$1048576,4,0)</f>
        <v>04-02-1849</v>
      </c>
    </row>
    <row r="711" customFormat="false" ht="15" hidden="false" customHeight="true" outlineLevel="0" collapsed="false">
      <c r="A711" s="43" t="s">
        <v>523</v>
      </c>
      <c r="B711" s="43" t="s">
        <v>521</v>
      </c>
      <c r="C711" s="43" t="s">
        <v>524</v>
      </c>
      <c r="D711" s="43" t="s">
        <v>7064</v>
      </c>
      <c r="G711" s="43" t="s">
        <v>4504</v>
      </c>
      <c r="H711" s="43" t="s">
        <v>4349</v>
      </c>
      <c r="I711" s="43" t="s">
        <v>7065</v>
      </c>
      <c r="J711" s="43" t="s">
        <v>7066</v>
      </c>
      <c r="K711" s="0" t="str">
        <f aca="false">VLOOKUP(A711,[1]details!A$1:D$1048576,4,0)</f>
        <v>19-03-1842</v>
      </c>
    </row>
    <row r="712" customFormat="false" ht="15" hidden="false" customHeight="true" outlineLevel="0" collapsed="false">
      <c r="A712" s="43" t="s">
        <v>4238</v>
      </c>
      <c r="B712" s="43" t="s">
        <v>4239</v>
      </c>
      <c r="C712" s="43" t="s">
        <v>1691</v>
      </c>
      <c r="D712" s="43" t="s">
        <v>7067</v>
      </c>
      <c r="G712" s="43" t="s">
        <v>4504</v>
      </c>
      <c r="H712" s="43" t="s">
        <v>4343</v>
      </c>
      <c r="I712" s="43" t="s">
        <v>7068</v>
      </c>
      <c r="J712" s="43" t="s">
        <v>7069</v>
      </c>
      <c r="K712" s="0" t="str">
        <f aca="false">VLOOKUP(A712,[1]details!A$1:D$1048576,4,0)</f>
        <v>12-01-1860</v>
      </c>
    </row>
    <row r="713" customFormat="false" ht="15" hidden="false" customHeight="true" outlineLevel="0" collapsed="false">
      <c r="A713" s="43" t="s">
        <v>236</v>
      </c>
      <c r="B713" s="43" t="s">
        <v>237</v>
      </c>
      <c r="C713" s="43" t="s">
        <v>238</v>
      </c>
      <c r="D713" s="43" t="s">
        <v>7070</v>
      </c>
      <c r="F713" s="43" t="s">
        <v>4564</v>
      </c>
      <c r="G713" s="43" t="s">
        <v>4504</v>
      </c>
      <c r="H713" s="43" t="s">
        <v>4349</v>
      </c>
      <c r="I713" s="43" t="s">
        <v>7071</v>
      </c>
      <c r="J713" s="43" t="s">
        <v>7072</v>
      </c>
      <c r="K713" s="0" t="str">
        <f aca="false">VLOOKUP(A713,[1]details!A$1:D$1048576,4,0)</f>
        <v>18-08-1847</v>
      </c>
    </row>
    <row r="714" customFormat="false" ht="15" hidden="false" customHeight="true" outlineLevel="0" collapsed="false">
      <c r="A714" s="43" t="s">
        <v>2403</v>
      </c>
      <c r="B714" s="43" t="s">
        <v>2398</v>
      </c>
      <c r="C714" s="43" t="s">
        <v>2404</v>
      </c>
      <c r="D714" s="43" t="s">
        <v>7073</v>
      </c>
      <c r="G714" s="43" t="s">
        <v>4504</v>
      </c>
      <c r="H714" s="43" t="s">
        <v>4343</v>
      </c>
      <c r="I714" s="43" t="s">
        <v>7074</v>
      </c>
      <c r="J714" s="43" t="s">
        <v>7075</v>
      </c>
      <c r="K714" s="0" t="str">
        <f aca="false">VLOOKUP(A714,[1]details!A$1:D$1048576,4,0)</f>
        <v>04-04-1855</v>
      </c>
    </row>
    <row r="715" customFormat="false" ht="15" hidden="false" customHeight="true" outlineLevel="0" collapsed="false">
      <c r="A715" s="43" t="s">
        <v>2790</v>
      </c>
      <c r="B715" s="43" t="s">
        <v>2787</v>
      </c>
      <c r="C715" s="43" t="s">
        <v>2791</v>
      </c>
      <c r="D715" s="43" t="s">
        <v>7076</v>
      </c>
      <c r="F715" s="43" t="s">
        <v>4503</v>
      </c>
      <c r="G715" s="43" t="s">
        <v>4504</v>
      </c>
      <c r="H715" s="43" t="s">
        <v>4343</v>
      </c>
      <c r="I715" s="43" t="s">
        <v>7077</v>
      </c>
      <c r="J715" s="43" t="s">
        <v>6880</v>
      </c>
      <c r="K715" s="0" t="str">
        <f aca="false">VLOOKUP(A715,[1]details!A$1:D$1048576,4,0)</f>
        <v>29-03-1840</v>
      </c>
    </row>
    <row r="716" customFormat="false" ht="15" hidden="false" customHeight="true" outlineLevel="0" collapsed="false">
      <c r="A716" s="43" t="s">
        <v>263</v>
      </c>
      <c r="B716" s="43" t="s">
        <v>264</v>
      </c>
      <c r="C716" s="43" t="s">
        <v>265</v>
      </c>
      <c r="D716" s="43" t="s">
        <v>5944</v>
      </c>
      <c r="F716" s="43" t="s">
        <v>4564</v>
      </c>
      <c r="G716" s="43" t="s">
        <v>4504</v>
      </c>
      <c r="H716" s="43" t="s">
        <v>4343</v>
      </c>
      <c r="I716" s="43" t="s">
        <v>7078</v>
      </c>
      <c r="J716" s="43" t="s">
        <v>6971</v>
      </c>
      <c r="K716" s="0" t="str">
        <f aca="false">VLOOKUP(A716,[1]details!A$1:D$1048576,4,0)</f>
        <v>11-05-1839</v>
      </c>
    </row>
    <row r="717" customFormat="false" ht="15" hidden="false" customHeight="true" outlineLevel="0" collapsed="false">
      <c r="A717" s="43" t="s">
        <v>855</v>
      </c>
      <c r="B717" s="43" t="s">
        <v>856</v>
      </c>
      <c r="C717" s="43" t="s">
        <v>648</v>
      </c>
      <c r="D717" s="43" t="s">
        <v>7079</v>
      </c>
      <c r="F717" s="43" t="s">
        <v>4585</v>
      </c>
      <c r="G717" s="43" t="s">
        <v>4504</v>
      </c>
      <c r="H717" s="43" t="s">
        <v>4389</v>
      </c>
      <c r="I717" s="43" t="s">
        <v>7078</v>
      </c>
      <c r="J717" s="43" t="s">
        <v>7069</v>
      </c>
      <c r="K717" s="0" t="str">
        <f aca="false">VLOOKUP(A717,[1]details!A$1:D$1048576,4,0)</f>
        <v>18-12-1853</v>
      </c>
    </row>
    <row r="718" customFormat="false" ht="15" hidden="false" customHeight="true" outlineLevel="0" collapsed="false">
      <c r="A718" s="43" t="s">
        <v>870</v>
      </c>
      <c r="B718" s="43" t="s">
        <v>871</v>
      </c>
      <c r="C718" s="43" t="s">
        <v>872</v>
      </c>
      <c r="D718" s="43" t="s">
        <v>7080</v>
      </c>
      <c r="E718" s="43" t="s">
        <v>4893</v>
      </c>
      <c r="F718" s="43" t="s">
        <v>7081</v>
      </c>
      <c r="G718" s="43" t="s">
        <v>4504</v>
      </c>
      <c r="H718" s="43" t="s">
        <v>4356</v>
      </c>
      <c r="I718" s="43" t="s">
        <v>7078</v>
      </c>
      <c r="J718" s="43" t="s">
        <v>6971</v>
      </c>
      <c r="K718" s="0" t="str">
        <f aca="false">VLOOKUP(A718,[1]details!A$1:D$1048576,4,0)</f>
        <v>22-09-1837</v>
      </c>
    </row>
    <row r="719" customFormat="false" ht="15" hidden="false" customHeight="true" outlineLevel="0" collapsed="false">
      <c r="A719" s="43" t="s">
        <v>1280</v>
      </c>
      <c r="B719" s="43" t="s">
        <v>1275</v>
      </c>
      <c r="C719" s="43" t="s">
        <v>310</v>
      </c>
      <c r="D719" s="43" t="s">
        <v>5354</v>
      </c>
      <c r="E719" s="43" t="s">
        <v>5355</v>
      </c>
      <c r="F719" s="43" t="s">
        <v>4564</v>
      </c>
      <c r="G719" s="43" t="s">
        <v>4504</v>
      </c>
      <c r="H719" s="43" t="s">
        <v>4343</v>
      </c>
      <c r="I719" s="43" t="s">
        <v>7078</v>
      </c>
      <c r="J719" s="43" t="s">
        <v>7082</v>
      </c>
      <c r="K719" s="0" t="str">
        <f aca="false">VLOOKUP(A719,[1]details!A$1:D$1048576,4,0)</f>
        <v>17-02-1837</v>
      </c>
    </row>
    <row r="720" customFormat="false" ht="15" hidden="false" customHeight="true" outlineLevel="0" collapsed="false">
      <c r="A720" s="43" t="s">
        <v>1520</v>
      </c>
      <c r="B720" s="43" t="s">
        <v>1521</v>
      </c>
      <c r="C720" s="43" t="s">
        <v>1522</v>
      </c>
      <c r="D720" s="43" t="s">
        <v>7083</v>
      </c>
      <c r="F720" s="43" t="s">
        <v>4533</v>
      </c>
      <c r="G720" s="43" t="s">
        <v>4504</v>
      </c>
      <c r="H720" s="43" t="s">
        <v>4356</v>
      </c>
      <c r="I720" s="43" t="s">
        <v>7078</v>
      </c>
      <c r="J720" s="43" t="s">
        <v>7084</v>
      </c>
      <c r="K720" s="0" t="str">
        <f aca="false">VLOOKUP(A720,[1]details!A$1:D$1048576,4,0)</f>
        <v>20-04-1853</v>
      </c>
    </row>
    <row r="721" customFormat="false" ht="15" hidden="false" customHeight="true" outlineLevel="0" collapsed="false">
      <c r="A721" s="43" t="s">
        <v>1589</v>
      </c>
      <c r="B721" s="43" t="s">
        <v>1590</v>
      </c>
      <c r="C721" s="43" t="s">
        <v>1591</v>
      </c>
      <c r="D721" s="43" t="s">
        <v>7085</v>
      </c>
      <c r="F721" s="43" t="s">
        <v>4650</v>
      </c>
      <c r="G721" s="43" t="s">
        <v>4504</v>
      </c>
      <c r="H721" s="43" t="s">
        <v>4410</v>
      </c>
      <c r="I721" s="43" t="s">
        <v>7078</v>
      </c>
      <c r="J721" s="43" t="s">
        <v>7086</v>
      </c>
      <c r="K721" s="0" t="str">
        <f aca="false">VLOOKUP(A721,[1]details!A$1:D$1048576,4,0)</f>
        <v>17-03-1837</v>
      </c>
    </row>
    <row r="722" customFormat="false" ht="15" hidden="false" customHeight="true" outlineLevel="0" collapsed="false">
      <c r="A722" s="43" t="s">
        <v>5467</v>
      </c>
      <c r="B722" s="43" t="s">
        <v>2080</v>
      </c>
      <c r="C722" s="43" t="s">
        <v>3443</v>
      </c>
      <c r="D722" s="43" t="s">
        <v>5468</v>
      </c>
      <c r="E722" s="43" t="s">
        <v>4664</v>
      </c>
      <c r="G722" s="43" t="s">
        <v>4504</v>
      </c>
      <c r="H722" s="43" t="s">
        <v>4356</v>
      </c>
      <c r="I722" s="43" t="s">
        <v>7078</v>
      </c>
      <c r="J722" s="43" t="s">
        <v>7087</v>
      </c>
      <c r="K722" s="0" t="str">
        <f aca="false">VLOOKUP(A722,[1]details!A$1:D$1048576,4,0)</f>
        <v>27-10-1861</v>
      </c>
    </row>
    <row r="723" customFormat="false" ht="15" hidden="false" customHeight="true" outlineLevel="0" collapsed="false">
      <c r="A723" s="43" t="s">
        <v>2698</v>
      </c>
      <c r="B723" s="43" t="s">
        <v>2699</v>
      </c>
      <c r="C723" s="43" t="s">
        <v>194</v>
      </c>
      <c r="D723" s="43" t="s">
        <v>5324</v>
      </c>
      <c r="G723" s="43" t="s">
        <v>4504</v>
      </c>
      <c r="H723" s="43" t="s">
        <v>4350</v>
      </c>
      <c r="I723" s="43" t="s">
        <v>7078</v>
      </c>
      <c r="J723" s="43" t="s">
        <v>6950</v>
      </c>
      <c r="K723" s="0" t="str">
        <f aca="false">VLOOKUP(A723,[1]details!A$1:D$1048576,4,0)</f>
        <v>28-09-1837</v>
      </c>
    </row>
    <row r="724" customFormat="false" ht="15" hidden="false" customHeight="true" outlineLevel="0" collapsed="false">
      <c r="A724" s="43" t="s">
        <v>2714</v>
      </c>
      <c r="B724" s="43" t="s">
        <v>2715</v>
      </c>
      <c r="C724" s="43" t="s">
        <v>1965</v>
      </c>
      <c r="D724" s="43" t="s">
        <v>7088</v>
      </c>
      <c r="F724" s="43" t="s">
        <v>4533</v>
      </c>
      <c r="G724" s="43" t="s">
        <v>4504</v>
      </c>
      <c r="H724" s="43" t="s">
        <v>4435</v>
      </c>
      <c r="I724" s="43" t="s">
        <v>7078</v>
      </c>
      <c r="J724" s="43" t="s">
        <v>7089</v>
      </c>
      <c r="K724" s="0" t="str">
        <f aca="false">VLOOKUP(A724,[1]details!A$1:D$1048576,4,0)</f>
        <v>07-07-1851</v>
      </c>
    </row>
    <row r="725" customFormat="false" ht="15" hidden="false" customHeight="true" outlineLevel="0" collapsed="false">
      <c r="A725" s="43" t="s">
        <v>2718</v>
      </c>
      <c r="B725" s="43" t="s">
        <v>2719</v>
      </c>
      <c r="C725" s="43" t="s">
        <v>2720</v>
      </c>
      <c r="D725" s="43" t="s">
        <v>7090</v>
      </c>
      <c r="F725" s="43" t="s">
        <v>4564</v>
      </c>
      <c r="G725" s="43" t="s">
        <v>4504</v>
      </c>
      <c r="H725" s="43" t="s">
        <v>4356</v>
      </c>
      <c r="I725" s="43" t="s">
        <v>7078</v>
      </c>
      <c r="J725" s="43" t="s">
        <v>7091</v>
      </c>
      <c r="K725" s="0" t="str">
        <f aca="false">VLOOKUP(A725,[1]details!A$1:D$1048576,4,0)</f>
        <v>21-08-1845</v>
      </c>
    </row>
    <row r="726" customFormat="false" ht="15" hidden="false" customHeight="true" outlineLevel="0" collapsed="false">
      <c r="A726" s="43" t="s">
        <v>2764</v>
      </c>
      <c r="B726" s="43" t="s">
        <v>2765</v>
      </c>
      <c r="C726" s="43" t="s">
        <v>627</v>
      </c>
      <c r="D726" s="43" t="s">
        <v>4780</v>
      </c>
      <c r="G726" s="43" t="s">
        <v>4504</v>
      </c>
      <c r="H726" s="43" t="s">
        <v>4343</v>
      </c>
      <c r="I726" s="43" t="s">
        <v>7078</v>
      </c>
      <c r="J726" s="43" t="s">
        <v>7092</v>
      </c>
      <c r="K726" s="0" t="str">
        <f aca="false">VLOOKUP(A726,[1]details!A$1:D$1048576,4,0)</f>
        <v>21-12-1849</v>
      </c>
    </row>
    <row r="727" customFormat="false" ht="15" hidden="false" customHeight="true" outlineLevel="0" collapsed="false">
      <c r="A727" s="43" t="s">
        <v>2582</v>
      </c>
      <c r="B727" s="43" t="s">
        <v>2583</v>
      </c>
      <c r="C727" s="43" t="s">
        <v>2584</v>
      </c>
      <c r="D727" s="43" t="s">
        <v>7093</v>
      </c>
      <c r="G727" s="43" t="s">
        <v>4504</v>
      </c>
      <c r="H727" s="43" t="s">
        <v>4356</v>
      </c>
      <c r="I727" s="43" t="s">
        <v>7094</v>
      </c>
      <c r="J727" s="43" t="s">
        <v>7095</v>
      </c>
      <c r="K727" s="0" t="str">
        <f aca="false">VLOOKUP(A727,[1]details!A$1:D$1048576,4,0)</f>
        <v>11-01-1846</v>
      </c>
    </row>
    <row r="728" customFormat="false" ht="15" hidden="false" customHeight="true" outlineLevel="0" collapsed="false">
      <c r="A728" s="43" t="s">
        <v>908</v>
      </c>
      <c r="B728" s="43" t="s">
        <v>909</v>
      </c>
      <c r="C728" s="43" t="s">
        <v>194</v>
      </c>
      <c r="D728" s="43" t="s">
        <v>4945</v>
      </c>
      <c r="G728" s="43" t="s">
        <v>4504</v>
      </c>
      <c r="H728" s="43" t="s">
        <v>4350</v>
      </c>
      <c r="I728" s="43" t="s">
        <v>7096</v>
      </c>
      <c r="J728" s="43" t="s">
        <v>7097</v>
      </c>
      <c r="K728" s="0" t="str">
        <f aca="false">VLOOKUP(A728,[1]details!A$1:D$1048576,4,0)</f>
        <v>28-11-1860</v>
      </c>
    </row>
    <row r="729" customFormat="false" ht="15" hidden="false" customHeight="true" outlineLevel="0" collapsed="false">
      <c r="A729" s="43" t="s">
        <v>1146</v>
      </c>
      <c r="B729" s="43" t="s">
        <v>1147</v>
      </c>
      <c r="C729" s="43" t="s">
        <v>1148</v>
      </c>
      <c r="D729" s="43" t="s">
        <v>7098</v>
      </c>
      <c r="G729" s="43" t="s">
        <v>4504</v>
      </c>
      <c r="H729" s="43" t="s">
        <v>4356</v>
      </c>
      <c r="I729" s="43" t="s">
        <v>7096</v>
      </c>
      <c r="J729" s="43" t="s">
        <v>7099</v>
      </c>
      <c r="K729" s="0" t="str">
        <f aca="false">VLOOKUP(A729,[1]details!A$1:D$1048576,4,0)</f>
        <v>15-09-1854</v>
      </c>
    </row>
    <row r="730" customFormat="false" ht="15" hidden="false" customHeight="true" outlineLevel="0" collapsed="false">
      <c r="A730" s="43" t="s">
        <v>1504</v>
      </c>
      <c r="B730" s="43" t="s">
        <v>1500</v>
      </c>
      <c r="C730" s="43" t="s">
        <v>985</v>
      </c>
      <c r="D730" s="43" t="s">
        <v>7100</v>
      </c>
      <c r="G730" s="43" t="s">
        <v>4504</v>
      </c>
      <c r="H730" s="43" t="s">
        <v>4343</v>
      </c>
      <c r="I730" s="43" t="s">
        <v>7101</v>
      </c>
      <c r="J730" s="43" t="s">
        <v>7102</v>
      </c>
      <c r="K730" s="0" t="str">
        <f aca="false">VLOOKUP(A730,[1]details!A$1:D$1048576,4,0)</f>
        <v>25-04-1848</v>
      </c>
    </row>
    <row r="731" customFormat="false" ht="15" hidden="false" customHeight="true" outlineLevel="0" collapsed="false">
      <c r="A731" s="43" t="s">
        <v>1111</v>
      </c>
      <c r="B731" s="43" t="s">
        <v>1112</v>
      </c>
      <c r="C731" s="43" t="s">
        <v>1113</v>
      </c>
      <c r="D731" s="43" t="s">
        <v>7103</v>
      </c>
      <c r="E731" s="43" t="s">
        <v>7104</v>
      </c>
      <c r="F731" s="43" t="s">
        <v>4533</v>
      </c>
      <c r="G731" s="43" t="s">
        <v>4504</v>
      </c>
      <c r="H731" s="43" t="s">
        <v>4350</v>
      </c>
      <c r="I731" s="43" t="s">
        <v>7105</v>
      </c>
      <c r="J731" s="43" t="s">
        <v>6971</v>
      </c>
      <c r="K731" s="0" t="str">
        <f aca="false">VLOOKUP(A731,[1]details!A$1:D$1048576,4,0)</f>
        <v>05-04-1854</v>
      </c>
    </row>
    <row r="732" customFormat="false" ht="15" hidden="false" customHeight="true" outlineLevel="0" collapsed="false">
      <c r="A732" s="43" t="s">
        <v>7106</v>
      </c>
      <c r="B732" s="43" t="s">
        <v>1610</v>
      </c>
      <c r="C732" s="43" t="s">
        <v>7107</v>
      </c>
      <c r="D732" s="43" t="s">
        <v>7108</v>
      </c>
      <c r="F732" s="43" t="s">
        <v>4564</v>
      </c>
      <c r="G732" s="43" t="s">
        <v>4504</v>
      </c>
      <c r="H732" s="43" t="s">
        <v>4350</v>
      </c>
      <c r="I732" s="43" t="s">
        <v>7105</v>
      </c>
      <c r="J732" s="43" t="s">
        <v>7109</v>
      </c>
      <c r="K732" s="0" t="str">
        <f aca="false">VLOOKUP(A732,[1]details!A$1:D$1048576,4,0)</f>
        <v>03-10-1846</v>
      </c>
    </row>
    <row r="733" customFormat="false" ht="15" hidden="false" customHeight="true" outlineLevel="0" collapsed="false">
      <c r="A733" s="43" t="s">
        <v>2372</v>
      </c>
      <c r="B733" s="43" t="s">
        <v>2373</v>
      </c>
      <c r="C733" s="43" t="s">
        <v>2374</v>
      </c>
      <c r="D733" s="43" t="s">
        <v>5428</v>
      </c>
      <c r="E733" s="43" t="s">
        <v>4730</v>
      </c>
      <c r="G733" s="43" t="s">
        <v>4504</v>
      </c>
      <c r="H733" s="43" t="s">
        <v>4343</v>
      </c>
      <c r="I733" s="43" t="s">
        <v>7110</v>
      </c>
      <c r="J733" s="43" t="s">
        <v>7111</v>
      </c>
      <c r="K733" s="0" t="str">
        <f aca="false">VLOOKUP(A733,[1]details!A$1:D$1048576,4,0)</f>
        <v>17-06-1845</v>
      </c>
    </row>
    <row r="734" customFormat="false" ht="15" hidden="false" customHeight="true" outlineLevel="0" collapsed="false">
      <c r="A734" s="43" t="s">
        <v>1945</v>
      </c>
      <c r="B734" s="43" t="s">
        <v>1946</v>
      </c>
      <c r="C734" s="43" t="s">
        <v>887</v>
      </c>
      <c r="D734" s="43" t="s">
        <v>7112</v>
      </c>
      <c r="G734" s="43" t="s">
        <v>4504</v>
      </c>
      <c r="H734" s="43" t="s">
        <v>4343</v>
      </c>
      <c r="I734" s="43" t="s">
        <v>7113</v>
      </c>
      <c r="J734" s="43" t="s">
        <v>7114</v>
      </c>
      <c r="K734" s="0" t="str">
        <f aca="false">VLOOKUP(A734,[1]details!A$1:D$1048576,4,0)</f>
        <v>16-02-1854</v>
      </c>
    </row>
    <row r="735" customFormat="false" ht="15" hidden="false" customHeight="true" outlineLevel="0" collapsed="false">
      <c r="A735" s="43" t="s">
        <v>319</v>
      </c>
      <c r="B735" s="43" t="s">
        <v>314</v>
      </c>
      <c r="C735" s="43" t="s">
        <v>320</v>
      </c>
      <c r="D735" s="43" t="s">
        <v>7115</v>
      </c>
      <c r="G735" s="43" t="s">
        <v>4504</v>
      </c>
      <c r="H735" s="43" t="s">
        <v>4343</v>
      </c>
      <c r="I735" s="43" t="s">
        <v>7116</v>
      </c>
      <c r="J735" s="43" t="s">
        <v>7117</v>
      </c>
      <c r="K735" s="0" t="str">
        <f aca="false">VLOOKUP(A735,[1]details!A$1:D$1048576,4,0)</f>
        <v>26-10-1844</v>
      </c>
    </row>
    <row r="736" customFormat="false" ht="15" hidden="false" customHeight="true" outlineLevel="0" collapsed="false">
      <c r="A736" s="43" t="s">
        <v>2061</v>
      </c>
      <c r="B736" s="43" t="s">
        <v>2062</v>
      </c>
      <c r="C736" s="43" t="s">
        <v>2063</v>
      </c>
      <c r="D736" s="43" t="s">
        <v>7118</v>
      </c>
      <c r="E736" s="43" t="s">
        <v>7104</v>
      </c>
      <c r="G736" s="43" t="s">
        <v>4504</v>
      </c>
      <c r="H736" s="43" t="s">
        <v>4356</v>
      </c>
      <c r="I736" s="43" t="s">
        <v>7119</v>
      </c>
      <c r="J736" s="43" t="s">
        <v>7120</v>
      </c>
      <c r="K736" s="0" t="str">
        <f aca="false">VLOOKUP(A736,[1]details!A$1:D$1048576,4,0)</f>
        <v>22-11-1851</v>
      </c>
    </row>
    <row r="737" customFormat="false" ht="15" hidden="false" customHeight="true" outlineLevel="0" collapsed="false">
      <c r="A737" s="43" t="s">
        <v>1066</v>
      </c>
      <c r="B737" s="43" t="s">
        <v>1061</v>
      </c>
      <c r="C737" s="43" t="s">
        <v>1067</v>
      </c>
      <c r="D737" s="43" t="s">
        <v>7121</v>
      </c>
      <c r="E737" s="43" t="s">
        <v>7122</v>
      </c>
      <c r="G737" s="43" t="s">
        <v>4504</v>
      </c>
      <c r="H737" s="43" t="s">
        <v>4345</v>
      </c>
      <c r="I737" s="43" t="s">
        <v>7123</v>
      </c>
      <c r="J737" s="43" t="s">
        <v>7124</v>
      </c>
      <c r="K737" s="0" t="str">
        <f aca="false">VLOOKUP(A737,[1]details!A$1:D$1048576,4,0)</f>
        <v>05-09-1859</v>
      </c>
    </row>
    <row r="738" customFormat="false" ht="15" hidden="false" customHeight="true" outlineLevel="0" collapsed="false">
      <c r="A738" s="43" t="s">
        <v>2648</v>
      </c>
      <c r="B738" s="43" t="s">
        <v>2649</v>
      </c>
      <c r="C738" s="43" t="s">
        <v>2650</v>
      </c>
      <c r="D738" s="43" t="s">
        <v>7125</v>
      </c>
      <c r="F738" s="43" t="s">
        <v>4533</v>
      </c>
      <c r="G738" s="43" t="s">
        <v>4504</v>
      </c>
      <c r="H738" s="43" t="s">
        <v>4345</v>
      </c>
      <c r="I738" s="43" t="s">
        <v>7123</v>
      </c>
      <c r="J738" s="43" t="s">
        <v>7126</v>
      </c>
      <c r="K738" s="0" t="str">
        <f aca="false">VLOOKUP(A738,[1]details!A$1:D$1048576,4,0)</f>
        <v>16-09-1846</v>
      </c>
    </row>
    <row r="739" customFormat="false" ht="15" hidden="false" customHeight="true" outlineLevel="0" collapsed="false">
      <c r="A739" s="43" t="s">
        <v>2568</v>
      </c>
      <c r="B739" s="43" t="s">
        <v>6404</v>
      </c>
      <c r="C739" s="43" t="s">
        <v>2570</v>
      </c>
      <c r="D739" s="43" t="s">
        <v>7127</v>
      </c>
      <c r="G739" s="43" t="s">
        <v>4504</v>
      </c>
      <c r="H739" s="43" t="s">
        <v>4345</v>
      </c>
      <c r="I739" s="43" t="s">
        <v>7128</v>
      </c>
      <c r="J739" s="43" t="s">
        <v>7129</v>
      </c>
      <c r="K739" s="0" t="str">
        <f aca="false">VLOOKUP(A739,[1]details!A$1:D$1048576,4,0)</f>
        <v>31-01-1852</v>
      </c>
    </row>
    <row r="740" customFormat="false" ht="15" hidden="false" customHeight="true" outlineLevel="0" collapsed="false">
      <c r="A740" s="43" t="s">
        <v>1660</v>
      </c>
      <c r="B740" s="43" t="s">
        <v>1661</v>
      </c>
      <c r="C740" s="43" t="s">
        <v>1662</v>
      </c>
      <c r="D740" s="43" t="s">
        <v>7130</v>
      </c>
      <c r="E740" s="43" t="s">
        <v>4664</v>
      </c>
      <c r="F740" s="43" t="s">
        <v>4503</v>
      </c>
      <c r="G740" s="43" t="s">
        <v>4504</v>
      </c>
      <c r="H740" s="43" t="s">
        <v>4356</v>
      </c>
      <c r="I740" s="43" t="s">
        <v>7131</v>
      </c>
      <c r="J740" s="43" t="s">
        <v>7132</v>
      </c>
      <c r="K740" s="0" t="str">
        <f aca="false">VLOOKUP(A740,[1]details!A$1:D$1048576,4,0)</f>
        <v>12-09-1854</v>
      </c>
    </row>
    <row r="741" customFormat="false" ht="15" hidden="false" customHeight="true" outlineLevel="0" collapsed="false">
      <c r="A741" s="43" t="s">
        <v>174</v>
      </c>
      <c r="B741" s="43" t="s">
        <v>175</v>
      </c>
      <c r="C741" s="43" t="s">
        <v>176</v>
      </c>
      <c r="D741" s="43" t="s">
        <v>7133</v>
      </c>
      <c r="E741" s="43" t="s">
        <v>6011</v>
      </c>
      <c r="G741" s="43" t="s">
        <v>4504</v>
      </c>
      <c r="H741" s="43" t="s">
        <v>4356</v>
      </c>
      <c r="I741" s="43" t="s">
        <v>7134</v>
      </c>
      <c r="J741" s="43" t="s">
        <v>7135</v>
      </c>
      <c r="K741" s="0" t="str">
        <f aca="false">VLOOKUP(A741,[1]details!A$1:D$1048576,4,0)</f>
        <v>02-11-1844</v>
      </c>
    </row>
    <row r="742" customFormat="false" ht="15" hidden="false" customHeight="true" outlineLevel="0" collapsed="false">
      <c r="A742" s="43" t="s">
        <v>143</v>
      </c>
      <c r="B742" s="43" t="s">
        <v>144</v>
      </c>
      <c r="C742" s="43" t="s">
        <v>145</v>
      </c>
      <c r="D742" s="43" t="s">
        <v>7136</v>
      </c>
      <c r="F742" s="43" t="s">
        <v>6028</v>
      </c>
      <c r="G742" s="43" t="s">
        <v>4504</v>
      </c>
      <c r="H742" s="43" t="s">
        <v>4350</v>
      </c>
      <c r="I742" s="43" t="s">
        <v>7137</v>
      </c>
      <c r="J742" s="43" t="s">
        <v>7019</v>
      </c>
      <c r="K742" s="0" t="str">
        <f aca="false">VLOOKUP(A742,[1]details!A$1:D$1048576,4,0)</f>
        <v>15-02-1862</v>
      </c>
    </row>
    <row r="743" customFormat="false" ht="15" hidden="false" customHeight="true" outlineLevel="0" collapsed="false">
      <c r="A743" s="43" t="s">
        <v>2496</v>
      </c>
      <c r="B743" s="43" t="s">
        <v>2497</v>
      </c>
      <c r="C743" s="43" t="s">
        <v>887</v>
      </c>
      <c r="D743" s="43" t="s">
        <v>7138</v>
      </c>
      <c r="G743" s="43" t="s">
        <v>4504</v>
      </c>
      <c r="H743" s="43" t="s">
        <v>4343</v>
      </c>
      <c r="I743" s="43" t="s">
        <v>7137</v>
      </c>
      <c r="J743" s="43" t="s">
        <v>7139</v>
      </c>
      <c r="K743" s="0" t="str">
        <f aca="false">VLOOKUP(A743,[1]details!A$1:D$1048576,4,0)</f>
        <v>21-02-1859</v>
      </c>
    </row>
    <row r="744" customFormat="false" ht="15" hidden="false" customHeight="true" outlineLevel="0" collapsed="false">
      <c r="A744" s="43" t="s">
        <v>368</v>
      </c>
      <c r="B744" s="43" t="s">
        <v>369</v>
      </c>
      <c r="C744" s="43" t="s">
        <v>370</v>
      </c>
      <c r="D744" s="43" t="s">
        <v>7140</v>
      </c>
      <c r="F744" s="43" t="s">
        <v>4697</v>
      </c>
      <c r="G744" s="43" t="s">
        <v>4504</v>
      </c>
      <c r="H744" s="43" t="s">
        <v>4343</v>
      </c>
      <c r="I744" s="43" t="s">
        <v>7141</v>
      </c>
      <c r="J744" s="43" t="s">
        <v>7069</v>
      </c>
      <c r="K744" s="0" t="str">
        <f aca="false">VLOOKUP(A744,[1]details!A$1:D$1048576,4,0)</f>
        <v>10-10-1852</v>
      </c>
    </row>
    <row r="745" customFormat="false" ht="15" hidden="false" customHeight="true" outlineLevel="0" collapsed="false">
      <c r="A745" s="43" t="s">
        <v>7142</v>
      </c>
      <c r="B745" s="43" t="s">
        <v>6130</v>
      </c>
      <c r="C745" s="43" t="s">
        <v>7143</v>
      </c>
      <c r="D745" s="43" t="s">
        <v>7144</v>
      </c>
      <c r="F745" s="43" t="s">
        <v>4533</v>
      </c>
      <c r="G745" s="43" t="s">
        <v>4504</v>
      </c>
      <c r="H745" s="43" t="s">
        <v>4347</v>
      </c>
      <c r="I745" s="43" t="s">
        <v>7141</v>
      </c>
      <c r="J745" s="43" t="s">
        <v>7145</v>
      </c>
      <c r="K745" s="0" t="str">
        <f aca="false">VLOOKUP(A745,[1]details!A$1:D$1048576,4,0)</f>
        <v>28-11-1868</v>
      </c>
    </row>
    <row r="746" customFormat="false" ht="15" hidden="false" customHeight="true" outlineLevel="0" collapsed="false">
      <c r="A746" s="43" t="s">
        <v>1485</v>
      </c>
      <c r="B746" s="43" t="s">
        <v>1486</v>
      </c>
      <c r="C746" s="43" t="s">
        <v>1487</v>
      </c>
      <c r="D746" s="43" t="s">
        <v>7146</v>
      </c>
      <c r="F746" s="43" t="s">
        <v>4503</v>
      </c>
      <c r="G746" s="43" t="s">
        <v>4504</v>
      </c>
      <c r="H746" s="43" t="s">
        <v>4356</v>
      </c>
      <c r="I746" s="43" t="s">
        <v>7147</v>
      </c>
      <c r="J746" s="43" t="s">
        <v>7148</v>
      </c>
      <c r="K746" s="0" t="str">
        <f aca="false">VLOOKUP(A746,[1]details!A$1:D$1048576,4,0)</f>
        <v>19-11-1853</v>
      </c>
    </row>
    <row r="747" customFormat="false" ht="15" hidden="false" customHeight="true" outlineLevel="0" collapsed="false">
      <c r="A747" s="43" t="s">
        <v>1556</v>
      </c>
      <c r="B747" s="43" t="s">
        <v>1557</v>
      </c>
      <c r="C747" s="43" t="s">
        <v>721</v>
      </c>
      <c r="D747" s="43" t="s">
        <v>613</v>
      </c>
      <c r="G747" s="43" t="s">
        <v>4504</v>
      </c>
      <c r="H747" s="43" t="s">
        <v>4343</v>
      </c>
      <c r="I747" s="43" t="s">
        <v>7147</v>
      </c>
      <c r="J747" s="43" t="s">
        <v>5486</v>
      </c>
      <c r="K747" s="0" t="str">
        <f aca="false">VLOOKUP(A747,[1]details!A$1:D$1048576,4,0)</f>
        <v>23-09-1854</v>
      </c>
    </row>
    <row r="748" customFormat="false" ht="15" hidden="false" customHeight="true" outlineLevel="0" collapsed="false">
      <c r="A748" s="43" t="s">
        <v>5396</v>
      </c>
      <c r="B748" s="43" t="s">
        <v>5397</v>
      </c>
      <c r="C748" s="43" t="s">
        <v>847</v>
      </c>
      <c r="D748" s="43" t="s">
        <v>5398</v>
      </c>
      <c r="F748" s="43" t="s">
        <v>4697</v>
      </c>
      <c r="G748" s="43" t="s">
        <v>4504</v>
      </c>
      <c r="H748" s="43" t="s">
        <v>4350</v>
      </c>
      <c r="I748" s="43" t="s">
        <v>7149</v>
      </c>
      <c r="J748" s="43" t="s">
        <v>7150</v>
      </c>
      <c r="K748" s="0" t="str">
        <f aca="false">VLOOKUP(A748,[1]details!A$1:D$1048576,4,0)</f>
        <v>21-01-1845</v>
      </c>
    </row>
    <row r="749" customFormat="false" ht="15" hidden="false" customHeight="true" outlineLevel="0" collapsed="false">
      <c r="A749" s="43" t="s">
        <v>1628</v>
      </c>
      <c r="B749" s="43" t="s">
        <v>1629</v>
      </c>
      <c r="C749" s="43" t="s">
        <v>1630</v>
      </c>
      <c r="D749" s="43" t="s">
        <v>6574</v>
      </c>
      <c r="G749" s="43" t="s">
        <v>4504</v>
      </c>
      <c r="H749" s="43" t="s">
        <v>4350</v>
      </c>
      <c r="I749" s="43" t="s">
        <v>7151</v>
      </c>
      <c r="J749" s="43" t="s">
        <v>7069</v>
      </c>
      <c r="K749" s="0" t="str">
        <f aca="false">VLOOKUP(A749,[1]details!A$1:D$1048576,4,0)</f>
        <v>09-02-1852</v>
      </c>
    </row>
    <row r="750" customFormat="false" ht="15" hidden="false" customHeight="true" outlineLevel="0" collapsed="false">
      <c r="A750" s="43" t="s">
        <v>2426</v>
      </c>
      <c r="B750" s="43" t="s">
        <v>2427</v>
      </c>
      <c r="C750" s="43" t="s">
        <v>2428</v>
      </c>
      <c r="D750" s="43" t="s">
        <v>7152</v>
      </c>
      <c r="F750" s="43" t="s">
        <v>4519</v>
      </c>
      <c r="G750" s="43" t="s">
        <v>4504</v>
      </c>
      <c r="H750" s="43" t="s">
        <v>4350</v>
      </c>
      <c r="I750" s="43" t="s">
        <v>7153</v>
      </c>
      <c r="J750" s="43" t="s">
        <v>7154</v>
      </c>
      <c r="K750" s="0" t="str">
        <f aca="false">VLOOKUP(A750,[1]details!A$1:D$1048576,4,0)</f>
        <v>05-05-1852</v>
      </c>
    </row>
    <row r="751" customFormat="false" ht="15" hidden="false" customHeight="true" outlineLevel="0" collapsed="false">
      <c r="A751" s="43" t="s">
        <v>242</v>
      </c>
      <c r="B751" s="43" t="s">
        <v>243</v>
      </c>
      <c r="C751" s="43" t="s">
        <v>244</v>
      </c>
      <c r="D751" s="43" t="s">
        <v>7155</v>
      </c>
      <c r="F751" s="43" t="s">
        <v>4917</v>
      </c>
      <c r="G751" s="43" t="s">
        <v>4504</v>
      </c>
      <c r="H751" s="43" t="s">
        <v>4350</v>
      </c>
      <c r="I751" s="43" t="s">
        <v>7156</v>
      </c>
      <c r="J751" s="43" t="s">
        <v>7157</v>
      </c>
      <c r="K751" s="0" t="str">
        <f aca="false">VLOOKUP(A751,[1]details!A$1:D$1048576,4,0)</f>
        <v>19-10-1845</v>
      </c>
    </row>
    <row r="752" customFormat="false" ht="15" hidden="false" customHeight="true" outlineLevel="0" collapsed="false">
      <c r="A752" s="43" t="s">
        <v>1538</v>
      </c>
      <c r="B752" s="43" t="s">
        <v>1539</v>
      </c>
      <c r="C752" s="43" t="s">
        <v>1284</v>
      </c>
      <c r="D752" s="43" t="s">
        <v>7158</v>
      </c>
      <c r="F752" s="43" t="s">
        <v>4564</v>
      </c>
      <c r="G752" s="43" t="s">
        <v>4504</v>
      </c>
      <c r="H752" s="43" t="s">
        <v>4345</v>
      </c>
      <c r="I752" s="43" t="s">
        <v>7156</v>
      </c>
      <c r="J752" s="43" t="s">
        <v>7159</v>
      </c>
      <c r="K752" s="0" t="str">
        <f aca="false">VLOOKUP(A752,[1]details!A$1:D$1048576,4,0)</f>
        <v>13-04-1869</v>
      </c>
    </row>
    <row r="753" customFormat="false" ht="15" hidden="false" customHeight="true" outlineLevel="0" collapsed="false">
      <c r="A753" s="43" t="s">
        <v>7160</v>
      </c>
      <c r="B753" s="43" t="s">
        <v>2350</v>
      </c>
      <c r="C753" s="43" t="s">
        <v>7161</v>
      </c>
      <c r="D753" s="43" t="s">
        <v>7162</v>
      </c>
      <c r="G753" s="43" t="s">
        <v>4504</v>
      </c>
      <c r="H753" s="43" t="s">
        <v>4356</v>
      </c>
      <c r="I753" s="43" t="s">
        <v>6952</v>
      </c>
      <c r="J753" s="43" t="s">
        <v>7019</v>
      </c>
      <c r="K753" s="0" t="str">
        <f aca="false">VLOOKUP(A753,[1]details!A$1:D$1048576,4,0)</f>
        <v>31-07-1862</v>
      </c>
    </row>
    <row r="754" customFormat="false" ht="15" hidden="false" customHeight="true" outlineLevel="0" collapsed="false">
      <c r="A754" s="43" t="s">
        <v>192</v>
      </c>
      <c r="B754" s="43" t="s">
        <v>193</v>
      </c>
      <c r="C754" s="43" t="s">
        <v>194</v>
      </c>
      <c r="D754" s="43" t="s">
        <v>4945</v>
      </c>
      <c r="E754" s="43" t="s">
        <v>4945</v>
      </c>
      <c r="G754" s="43" t="s">
        <v>4504</v>
      </c>
      <c r="H754" s="43" t="s">
        <v>4350</v>
      </c>
      <c r="I754" s="43" t="s">
        <v>7163</v>
      </c>
      <c r="J754" s="43" t="s">
        <v>7164</v>
      </c>
      <c r="K754" s="0" t="str">
        <f aca="false">VLOOKUP(A754,[1]details!A$1:D$1048576,4,0)</f>
        <v>13-12-1854</v>
      </c>
    </row>
    <row r="755" customFormat="false" ht="15" hidden="false" customHeight="true" outlineLevel="0" collapsed="false">
      <c r="A755" s="43" t="s">
        <v>665</v>
      </c>
      <c r="B755" s="43" t="s">
        <v>657</v>
      </c>
      <c r="C755" s="43" t="s">
        <v>666</v>
      </c>
      <c r="D755" s="43" t="s">
        <v>7165</v>
      </c>
      <c r="F755" s="43" t="s">
        <v>4564</v>
      </c>
      <c r="G755" s="43" t="s">
        <v>4504</v>
      </c>
      <c r="H755" s="43" t="s">
        <v>4342</v>
      </c>
      <c r="I755" s="43" t="s">
        <v>7163</v>
      </c>
      <c r="J755" s="43" t="s">
        <v>6950</v>
      </c>
      <c r="K755" s="0" t="str">
        <f aca="false">VLOOKUP(A755,[1]details!A$1:D$1048576,4,0)</f>
        <v>29-09-1857</v>
      </c>
    </row>
    <row r="756" customFormat="false" ht="15" hidden="false" customHeight="true" outlineLevel="0" collapsed="false">
      <c r="A756" s="43" t="s">
        <v>2842</v>
      </c>
      <c r="B756" s="43" t="s">
        <v>2843</v>
      </c>
      <c r="C756" s="43" t="s">
        <v>365</v>
      </c>
      <c r="D756" s="43" t="s">
        <v>7166</v>
      </c>
      <c r="G756" s="43" t="s">
        <v>4504</v>
      </c>
      <c r="H756" s="43" t="s">
        <v>4343</v>
      </c>
      <c r="I756" s="43" t="s">
        <v>7163</v>
      </c>
      <c r="J756" s="43" t="s">
        <v>7091</v>
      </c>
      <c r="K756" s="0" t="str">
        <f aca="false">VLOOKUP(A756,[1]details!A$1:D$1048576,4,0)</f>
        <v>23-09-1842</v>
      </c>
    </row>
    <row r="757" customFormat="false" ht="15" hidden="false" customHeight="true" outlineLevel="0" collapsed="false">
      <c r="A757" s="43" t="s">
        <v>5421</v>
      </c>
      <c r="B757" s="43" t="s">
        <v>5422</v>
      </c>
      <c r="C757" s="43" t="s">
        <v>64</v>
      </c>
      <c r="D757" s="43" t="s">
        <v>1333</v>
      </c>
      <c r="G757" s="43" t="s">
        <v>4504</v>
      </c>
      <c r="H757" s="43" t="s">
        <v>4343</v>
      </c>
      <c r="I757" s="43" t="s">
        <v>7167</v>
      </c>
      <c r="J757" s="43" t="s">
        <v>7069</v>
      </c>
      <c r="K757" s="0" t="str">
        <f aca="false">VLOOKUP(A757,[1]details!A$1:D$1048576,4,0)</f>
        <v>14-10-1861</v>
      </c>
    </row>
    <row r="758" customFormat="false" ht="15" hidden="false" customHeight="true" outlineLevel="0" collapsed="false">
      <c r="A758" s="43" t="s">
        <v>867</v>
      </c>
      <c r="B758" s="43" t="s">
        <v>868</v>
      </c>
      <c r="C758" s="43" t="s">
        <v>271</v>
      </c>
      <c r="D758" s="43" t="s">
        <v>7168</v>
      </c>
      <c r="G758" s="43" t="s">
        <v>4504</v>
      </c>
      <c r="H758" s="43" t="s">
        <v>4343</v>
      </c>
      <c r="I758" s="43" t="s">
        <v>7169</v>
      </c>
      <c r="J758" s="43" t="s">
        <v>7170</v>
      </c>
      <c r="K758" s="0" t="str">
        <f aca="false">VLOOKUP(A758,[1]details!A$1:D$1048576,4,0)</f>
        <v>09-01-1854</v>
      </c>
    </row>
    <row r="759" customFormat="false" ht="15" hidden="false" customHeight="true" outlineLevel="0" collapsed="false">
      <c r="A759" s="43" t="s">
        <v>620</v>
      </c>
      <c r="B759" s="43" t="s">
        <v>621</v>
      </c>
      <c r="C759" s="43" t="s">
        <v>622</v>
      </c>
      <c r="D759" s="43" t="s">
        <v>5369</v>
      </c>
      <c r="G759" s="43" t="s">
        <v>4504</v>
      </c>
      <c r="H759" s="43" t="s">
        <v>4343</v>
      </c>
      <c r="I759" s="43" t="s">
        <v>7171</v>
      </c>
      <c r="J759" s="43" t="s">
        <v>7069</v>
      </c>
      <c r="K759" s="0" t="str">
        <f aca="false">VLOOKUP(A759,[1]details!A$1:D$1048576,4,0)</f>
        <v>30-06-1847</v>
      </c>
    </row>
    <row r="760" customFormat="false" ht="15" hidden="false" customHeight="true" outlineLevel="0" collapsed="false">
      <c r="A760" s="43" t="s">
        <v>1052</v>
      </c>
      <c r="B760" s="43" t="s">
        <v>1053</v>
      </c>
      <c r="C760" s="43" t="s">
        <v>1054</v>
      </c>
      <c r="D760" s="43" t="s">
        <v>7172</v>
      </c>
      <c r="F760" s="43" t="s">
        <v>4697</v>
      </c>
      <c r="G760" s="43" t="s">
        <v>4504</v>
      </c>
      <c r="H760" s="43" t="s">
        <v>4347</v>
      </c>
      <c r="I760" s="43" t="s">
        <v>7173</v>
      </c>
      <c r="J760" s="43" t="s">
        <v>7174</v>
      </c>
      <c r="K760" s="0" t="str">
        <f aca="false">VLOOKUP(A760,[1]details!A$1:D$1048576,4,0)</f>
        <v>21-10-1865</v>
      </c>
    </row>
    <row r="761" customFormat="false" ht="15" hidden="false" customHeight="true" outlineLevel="0" collapsed="false">
      <c r="A761" s="43" t="s">
        <v>4267</v>
      </c>
      <c r="B761" s="43" t="s">
        <v>2663</v>
      </c>
      <c r="C761" s="43" t="s">
        <v>3690</v>
      </c>
      <c r="D761" s="43" t="s">
        <v>6214</v>
      </c>
      <c r="F761" s="43" t="s">
        <v>4633</v>
      </c>
      <c r="G761" s="43" t="s">
        <v>4504</v>
      </c>
      <c r="H761" s="43" t="s">
        <v>4347</v>
      </c>
      <c r="I761" s="43" t="s">
        <v>7175</v>
      </c>
      <c r="J761" s="43" t="s">
        <v>7176</v>
      </c>
      <c r="K761" s="0" t="str">
        <f aca="false">VLOOKUP(A761,[1]details!A$1:D$1048576,4,0)</f>
        <v>10-07-1859</v>
      </c>
    </row>
    <row r="762" customFormat="false" ht="15" hidden="false" customHeight="true" outlineLevel="0" collapsed="false">
      <c r="A762" s="43" t="s">
        <v>752</v>
      </c>
      <c r="B762" s="43" t="s">
        <v>753</v>
      </c>
      <c r="C762" s="43" t="s">
        <v>754</v>
      </c>
      <c r="D762" s="43" t="s">
        <v>7177</v>
      </c>
      <c r="G762" s="43" t="s">
        <v>4504</v>
      </c>
      <c r="H762" s="43" t="s">
        <v>4342</v>
      </c>
      <c r="I762" s="43" t="s">
        <v>7178</v>
      </c>
      <c r="J762" s="43" t="s">
        <v>7179</v>
      </c>
      <c r="K762" s="0" t="str">
        <f aca="false">VLOOKUP(A762,[1]details!A$1:D$1048576,4,0)</f>
        <v>11-08-1857</v>
      </c>
    </row>
    <row r="763" customFormat="false" ht="15" hidden="false" customHeight="true" outlineLevel="0" collapsed="false">
      <c r="A763" s="43" t="s">
        <v>880</v>
      </c>
      <c r="B763" s="43" t="s">
        <v>881</v>
      </c>
      <c r="C763" s="43" t="s">
        <v>882</v>
      </c>
      <c r="D763" s="43" t="s">
        <v>7180</v>
      </c>
      <c r="G763" s="43" t="s">
        <v>4504</v>
      </c>
      <c r="H763" s="43" t="s">
        <v>4357</v>
      </c>
      <c r="I763" s="43" t="s">
        <v>7178</v>
      </c>
      <c r="J763" s="43" t="s">
        <v>7069</v>
      </c>
      <c r="K763" s="0" t="str">
        <f aca="false">VLOOKUP(A763,[1]details!A$1:D$1048576,4,0)</f>
        <v>05-08-1857</v>
      </c>
    </row>
    <row r="764" customFormat="false" ht="15" hidden="false" customHeight="true" outlineLevel="0" collapsed="false">
      <c r="A764" s="43" t="s">
        <v>1274</v>
      </c>
      <c r="B764" s="43" t="s">
        <v>1275</v>
      </c>
      <c r="C764" s="43" t="s">
        <v>1276</v>
      </c>
      <c r="D764" s="43" t="s">
        <v>7181</v>
      </c>
      <c r="F764" s="43" t="s">
        <v>4564</v>
      </c>
      <c r="G764" s="43" t="s">
        <v>4504</v>
      </c>
      <c r="H764" s="43" t="s">
        <v>4343</v>
      </c>
      <c r="I764" s="43" t="s">
        <v>7178</v>
      </c>
      <c r="J764" s="43" t="s">
        <v>7069</v>
      </c>
      <c r="K764" s="0" t="str">
        <f aca="false">VLOOKUP(A764,[1]details!A$1:D$1048576,4,0)</f>
        <v>27-01-1861</v>
      </c>
    </row>
    <row r="765" customFormat="false" ht="15" hidden="false" customHeight="true" outlineLevel="0" collapsed="false">
      <c r="A765" s="43" t="s">
        <v>7182</v>
      </c>
      <c r="B765" s="43" t="s">
        <v>7183</v>
      </c>
      <c r="C765" s="43" t="s">
        <v>3109</v>
      </c>
      <c r="D765" s="43" t="s">
        <v>7184</v>
      </c>
      <c r="E765" s="43" t="s">
        <v>4730</v>
      </c>
      <c r="F765" s="43" t="s">
        <v>4564</v>
      </c>
      <c r="G765" s="43" t="s">
        <v>4504</v>
      </c>
      <c r="H765" s="43" t="s">
        <v>4385</v>
      </c>
      <c r="I765" s="43" t="s">
        <v>7178</v>
      </c>
      <c r="J765" s="43" t="s">
        <v>7185</v>
      </c>
      <c r="K765" s="0" t="str">
        <f aca="false">VLOOKUP(A765,[1]details!A$1:D$1048576,4,0)</f>
        <v>23-05-1852</v>
      </c>
    </row>
    <row r="766" customFormat="false" ht="15" hidden="false" customHeight="true" outlineLevel="0" collapsed="false">
      <c r="A766" s="43" t="s">
        <v>1495</v>
      </c>
      <c r="B766" s="43" t="s">
        <v>1496</v>
      </c>
      <c r="C766" s="43" t="s">
        <v>315</v>
      </c>
      <c r="D766" s="43" t="s">
        <v>4776</v>
      </c>
      <c r="E766" s="43" t="s">
        <v>4776</v>
      </c>
      <c r="G766" s="43" t="s">
        <v>4504</v>
      </c>
      <c r="H766" s="43" t="s">
        <v>4350</v>
      </c>
      <c r="I766" s="43" t="s">
        <v>7178</v>
      </c>
      <c r="J766" s="43" t="s">
        <v>7186</v>
      </c>
      <c r="K766" s="0" t="str">
        <f aca="false">VLOOKUP(A766,[1]details!A$1:D$1048576,4,0)</f>
        <v>29-10-1837</v>
      </c>
    </row>
    <row r="767" customFormat="false" ht="15" hidden="false" customHeight="true" outlineLevel="0" collapsed="false">
      <c r="A767" s="43" t="s">
        <v>4285</v>
      </c>
      <c r="B767" s="43" t="s">
        <v>2283</v>
      </c>
      <c r="C767" s="43" t="s">
        <v>634</v>
      </c>
      <c r="D767" s="43" t="s">
        <v>7187</v>
      </c>
      <c r="G767" s="43" t="s">
        <v>4504</v>
      </c>
      <c r="H767" s="43" t="s">
        <v>4343</v>
      </c>
      <c r="I767" s="43" t="s">
        <v>7188</v>
      </c>
      <c r="J767" s="43" t="s">
        <v>7069</v>
      </c>
      <c r="K767" s="0" t="str">
        <f aca="false">VLOOKUP(A767,[1]details!A$1:D$1048576,4,0)</f>
        <v>06-06-1862</v>
      </c>
    </row>
    <row r="768" customFormat="false" ht="15" hidden="false" customHeight="true" outlineLevel="0" collapsed="false">
      <c r="A768" s="43" t="s">
        <v>3996</v>
      </c>
      <c r="B768" s="43" t="s">
        <v>3997</v>
      </c>
      <c r="C768" s="43" t="s">
        <v>3998</v>
      </c>
      <c r="D768" s="43" t="s">
        <v>7189</v>
      </c>
      <c r="E768" s="43" t="s">
        <v>5123</v>
      </c>
      <c r="F768" s="43" t="s">
        <v>4503</v>
      </c>
      <c r="G768" s="43" t="s">
        <v>4504</v>
      </c>
      <c r="H768" s="43" t="s">
        <v>4345</v>
      </c>
      <c r="I768" s="43" t="s">
        <v>7188</v>
      </c>
      <c r="J768" s="43" t="s">
        <v>7190</v>
      </c>
      <c r="K768" s="0" t="str">
        <f aca="false">VLOOKUP(A768,[1]details!A$1:D$1048576,4,0)</f>
        <v>17-05-1866</v>
      </c>
    </row>
    <row r="769" customFormat="false" ht="15" hidden="false" customHeight="true" outlineLevel="0" collapsed="false">
      <c r="A769" s="43" t="s">
        <v>4004</v>
      </c>
      <c r="B769" s="43" t="s">
        <v>4005</v>
      </c>
      <c r="C769" s="43" t="s">
        <v>194</v>
      </c>
      <c r="D769" s="43" t="s">
        <v>4730</v>
      </c>
      <c r="E769" s="43" t="s">
        <v>4730</v>
      </c>
      <c r="G769" s="43" t="s">
        <v>4504</v>
      </c>
      <c r="H769" s="43" t="s">
        <v>4385</v>
      </c>
      <c r="I769" s="43" t="s">
        <v>7188</v>
      </c>
      <c r="J769" s="43" t="s">
        <v>7174</v>
      </c>
      <c r="K769" s="0" t="str">
        <f aca="false">VLOOKUP(A769,[1]details!A$1:D$1048576,4,0)</f>
        <v>22-02-1868</v>
      </c>
    </row>
    <row r="770" customFormat="false" ht="15" hidden="false" customHeight="true" outlineLevel="0" collapsed="false">
      <c r="A770" s="43" t="s">
        <v>4144</v>
      </c>
      <c r="B770" s="43" t="s">
        <v>4145</v>
      </c>
      <c r="C770" s="43" t="s">
        <v>1006</v>
      </c>
      <c r="D770" s="43" t="s">
        <v>5562</v>
      </c>
      <c r="F770" s="43" t="s">
        <v>4564</v>
      </c>
      <c r="G770" s="43" t="s">
        <v>4504</v>
      </c>
      <c r="H770" s="43" t="s">
        <v>4356</v>
      </c>
      <c r="I770" s="43" t="s">
        <v>7191</v>
      </c>
      <c r="J770" s="43" t="s">
        <v>5563</v>
      </c>
      <c r="K770" s="0" t="str">
        <f aca="false">VLOOKUP(A770,[1]details!A$1:D$1048576,4,0)</f>
        <v>22-06-1867</v>
      </c>
    </row>
    <row r="771" customFormat="false" ht="15" hidden="false" customHeight="true" outlineLevel="0" collapsed="false">
      <c r="A771" s="43" t="s">
        <v>1245</v>
      </c>
      <c r="B771" s="43" t="s">
        <v>1246</v>
      </c>
      <c r="C771" s="43" t="s">
        <v>1247</v>
      </c>
      <c r="D771" s="43" t="s">
        <v>7192</v>
      </c>
      <c r="F771" s="43" t="s">
        <v>4564</v>
      </c>
      <c r="G771" s="43" t="s">
        <v>4504</v>
      </c>
      <c r="H771" s="43" t="s">
        <v>4343</v>
      </c>
      <c r="I771" s="43" t="s">
        <v>7193</v>
      </c>
      <c r="J771" s="43" t="s">
        <v>7194</v>
      </c>
      <c r="K771" s="0" t="str">
        <f aca="false">VLOOKUP(A771,[1]details!A$1:D$1048576,4,0)</f>
        <v>24-07-1862</v>
      </c>
    </row>
    <row r="772" customFormat="false" ht="15" hidden="false" customHeight="true" outlineLevel="0" collapsed="false">
      <c r="A772" s="43" t="s">
        <v>2710</v>
      </c>
      <c r="B772" s="43" t="s">
        <v>2708</v>
      </c>
      <c r="C772" s="43" t="s">
        <v>2711</v>
      </c>
      <c r="D772" s="43" t="s">
        <v>7195</v>
      </c>
      <c r="F772" s="43" t="s">
        <v>4533</v>
      </c>
      <c r="G772" s="43" t="s">
        <v>4504</v>
      </c>
      <c r="H772" s="43" t="s">
        <v>4347</v>
      </c>
      <c r="I772" s="43" t="s">
        <v>7196</v>
      </c>
      <c r="J772" s="43" t="s">
        <v>7190</v>
      </c>
      <c r="K772" s="0" t="str">
        <f aca="false">VLOOKUP(A772,[1]details!A$1:D$1048576,4,0)</f>
        <v>26-12-1856</v>
      </c>
    </row>
    <row r="773" customFormat="false" ht="15" hidden="false" customHeight="true" outlineLevel="0" collapsed="false">
      <c r="A773" s="43" t="s">
        <v>7197</v>
      </c>
      <c r="B773" s="43" t="s">
        <v>7198</v>
      </c>
      <c r="C773" s="43" t="s">
        <v>315</v>
      </c>
      <c r="D773" s="43" t="s">
        <v>4776</v>
      </c>
      <c r="F773" s="43" t="s">
        <v>4503</v>
      </c>
      <c r="G773" s="43" t="s">
        <v>4504</v>
      </c>
      <c r="H773" s="43" t="s">
        <v>4347</v>
      </c>
      <c r="I773" s="43" t="s">
        <v>7199</v>
      </c>
      <c r="J773" s="43" t="s">
        <v>7174</v>
      </c>
      <c r="K773" s="0" t="str">
        <f aca="false">VLOOKUP(A773,[1]details!A$1:D$1048576,4,0)</f>
        <v>30-08-1866</v>
      </c>
    </row>
    <row r="774" customFormat="false" ht="15" hidden="false" customHeight="true" outlineLevel="0" collapsed="false">
      <c r="A774" s="43" t="s">
        <v>4043</v>
      </c>
      <c r="B774" s="43" t="s">
        <v>597</v>
      </c>
      <c r="C774" s="43" t="s">
        <v>194</v>
      </c>
      <c r="D774" s="43" t="s">
        <v>5481</v>
      </c>
      <c r="E774" s="43" t="s">
        <v>5324</v>
      </c>
      <c r="G774" s="43" t="s">
        <v>4504</v>
      </c>
      <c r="H774" s="43" t="s">
        <v>4350</v>
      </c>
      <c r="I774" s="43" t="s">
        <v>7200</v>
      </c>
      <c r="J774" s="43" t="s">
        <v>7201</v>
      </c>
      <c r="K774" s="0" t="str">
        <f aca="false">VLOOKUP(A774,[1]details!A$1:D$1048576,4,0)</f>
        <v>22-06-1869</v>
      </c>
    </row>
    <row r="775" customFormat="false" ht="15" hidden="false" customHeight="true" outlineLevel="0" collapsed="false">
      <c r="A775" s="43" t="s">
        <v>453</v>
      </c>
      <c r="B775" s="43" t="s">
        <v>454</v>
      </c>
      <c r="C775" s="43" t="s">
        <v>455</v>
      </c>
      <c r="D775" s="43" t="s">
        <v>7202</v>
      </c>
      <c r="G775" s="43" t="s">
        <v>4504</v>
      </c>
      <c r="H775" s="43" t="s">
        <v>4356</v>
      </c>
      <c r="I775" s="43" t="s">
        <v>7203</v>
      </c>
      <c r="J775" s="43" t="s">
        <v>7019</v>
      </c>
      <c r="K775" s="0" t="str">
        <f aca="false">VLOOKUP(A775,[1]details!A$1:D$1048576,4,0)</f>
        <v>22-09-1860</v>
      </c>
    </row>
    <row r="776" customFormat="false" ht="15" hidden="false" customHeight="true" outlineLevel="0" collapsed="false">
      <c r="A776" s="43" t="s">
        <v>4160</v>
      </c>
      <c r="B776" s="43" t="s">
        <v>3248</v>
      </c>
      <c r="C776" s="43" t="s">
        <v>4161</v>
      </c>
      <c r="D776" s="43" t="s">
        <v>7204</v>
      </c>
      <c r="E776" s="43" t="s">
        <v>5147</v>
      </c>
      <c r="F776" s="43" t="s">
        <v>4564</v>
      </c>
      <c r="G776" s="43" t="s">
        <v>4504</v>
      </c>
      <c r="H776" s="43" t="s">
        <v>4343</v>
      </c>
      <c r="I776" s="43" t="s">
        <v>7203</v>
      </c>
      <c r="J776" s="43" t="s">
        <v>7205</v>
      </c>
      <c r="K776" s="0" t="str">
        <f aca="false">VLOOKUP(A776,[1]details!A$1:D$1048576,4,0)</f>
        <v>09-01-1867</v>
      </c>
    </row>
    <row r="777" customFormat="false" ht="15" hidden="false" customHeight="true" outlineLevel="0" collapsed="false">
      <c r="A777" s="43" t="s">
        <v>977</v>
      </c>
      <c r="B777" s="43" t="s">
        <v>978</v>
      </c>
      <c r="C777" s="43" t="s">
        <v>979</v>
      </c>
      <c r="D777" s="43" t="s">
        <v>7206</v>
      </c>
      <c r="E777" s="43" t="s">
        <v>7207</v>
      </c>
      <c r="G777" s="43" t="s">
        <v>4504</v>
      </c>
      <c r="H777" s="43" t="s">
        <v>4356</v>
      </c>
      <c r="I777" s="43" t="s">
        <v>7208</v>
      </c>
      <c r="J777" s="43" t="s">
        <v>7019</v>
      </c>
      <c r="K777" s="0" t="str">
        <f aca="false">VLOOKUP(A777,[1]details!A$1:D$1048576,4,0)</f>
        <v>20-07-1850</v>
      </c>
    </row>
    <row r="778" customFormat="false" ht="15" hidden="false" customHeight="true" outlineLevel="0" collapsed="false">
      <c r="A778" s="43" t="s">
        <v>674</v>
      </c>
      <c r="B778" s="43" t="s">
        <v>670</v>
      </c>
      <c r="C778" s="43" t="s">
        <v>675</v>
      </c>
      <c r="D778" s="43" t="s">
        <v>7209</v>
      </c>
      <c r="G778" s="43" t="s">
        <v>4504</v>
      </c>
      <c r="H778" s="43" t="s">
        <v>4356</v>
      </c>
      <c r="I778" s="43" t="s">
        <v>7210</v>
      </c>
      <c r="J778" s="43" t="s">
        <v>7211</v>
      </c>
      <c r="K778" s="0" t="str">
        <f aca="false">VLOOKUP(A778,[1]details!A$1:D$1048576,4,0)</f>
        <v>04-01-1875</v>
      </c>
    </row>
    <row r="779" customFormat="false" ht="15" hidden="false" customHeight="true" outlineLevel="0" collapsed="false">
      <c r="A779" s="43" t="s">
        <v>1397</v>
      </c>
      <c r="B779" s="43" t="s">
        <v>1398</v>
      </c>
      <c r="C779" s="43" t="s">
        <v>64</v>
      </c>
      <c r="D779" s="43" t="s">
        <v>6832</v>
      </c>
      <c r="G779" s="43" t="s">
        <v>4504</v>
      </c>
      <c r="H779" s="43" t="s">
        <v>4343</v>
      </c>
      <c r="I779" s="43" t="s">
        <v>7212</v>
      </c>
      <c r="J779" s="43" t="s">
        <v>7213</v>
      </c>
      <c r="K779" s="0" t="str">
        <f aca="false">VLOOKUP(A779,[1]details!A$1:D$1048576,4,0)</f>
        <v>27-05-1854</v>
      </c>
    </row>
    <row r="780" customFormat="false" ht="15" hidden="false" customHeight="true" outlineLevel="0" collapsed="false">
      <c r="A780" s="43" t="s">
        <v>304</v>
      </c>
      <c r="B780" s="43" t="s">
        <v>305</v>
      </c>
      <c r="C780" s="43" t="s">
        <v>194</v>
      </c>
      <c r="D780" s="43" t="s">
        <v>7214</v>
      </c>
      <c r="G780" s="43" t="s">
        <v>4504</v>
      </c>
      <c r="H780" s="43" t="s">
        <v>4343</v>
      </c>
      <c r="I780" s="43" t="s">
        <v>7215</v>
      </c>
      <c r="J780" s="43" t="s">
        <v>7216</v>
      </c>
      <c r="K780" s="0" t="str">
        <f aca="false">VLOOKUP(A780,[1]details!A$1:D$1048576,4,0)</f>
        <v>26-10-1842</v>
      </c>
    </row>
    <row r="781" customFormat="false" ht="15" hidden="false" customHeight="true" outlineLevel="0" collapsed="false">
      <c r="A781" s="43" t="s">
        <v>2754</v>
      </c>
      <c r="B781" s="43" t="s">
        <v>2755</v>
      </c>
      <c r="C781" s="43" t="s">
        <v>1781</v>
      </c>
      <c r="D781" s="43" t="s">
        <v>7217</v>
      </c>
      <c r="F781" s="43" t="s">
        <v>4564</v>
      </c>
      <c r="G781" s="43" t="s">
        <v>4504</v>
      </c>
      <c r="H781" s="43" t="s">
        <v>4356</v>
      </c>
      <c r="I781" s="43" t="s">
        <v>7218</v>
      </c>
      <c r="J781" s="43" t="s">
        <v>7219</v>
      </c>
      <c r="K781" s="0" t="str">
        <f aca="false">VLOOKUP(A781,[1]details!A$1:D$1048576,4,0)</f>
        <v>11-06-1855</v>
      </c>
    </row>
    <row r="782" customFormat="false" ht="15" hidden="false" customHeight="true" outlineLevel="0" collapsed="false">
      <c r="A782" s="43" t="s">
        <v>2744</v>
      </c>
      <c r="B782" s="43" t="s">
        <v>2745</v>
      </c>
      <c r="C782" s="43" t="s">
        <v>380</v>
      </c>
      <c r="D782" s="43" t="s">
        <v>7220</v>
      </c>
      <c r="G782" s="43" t="s">
        <v>4504</v>
      </c>
      <c r="H782" s="43" t="s">
        <v>4342</v>
      </c>
      <c r="I782" s="43" t="s">
        <v>7221</v>
      </c>
      <c r="J782" s="43" t="s">
        <v>7222</v>
      </c>
      <c r="K782" s="0" t="str">
        <f aca="false">VLOOKUP(A782,[1]details!A$1:D$1048576,4,0)</f>
        <v>14-01-1860</v>
      </c>
    </row>
    <row r="783" customFormat="false" ht="15" hidden="false" customHeight="true" outlineLevel="0" collapsed="false">
      <c r="A783" s="43" t="s">
        <v>2690</v>
      </c>
      <c r="B783" s="43" t="s">
        <v>2691</v>
      </c>
      <c r="C783" s="43" t="s">
        <v>93</v>
      </c>
      <c r="D783" s="43" t="s">
        <v>4888</v>
      </c>
      <c r="E783" s="43" t="s">
        <v>4888</v>
      </c>
      <c r="F783" s="43" t="s">
        <v>4697</v>
      </c>
      <c r="G783" s="43" t="s">
        <v>4504</v>
      </c>
      <c r="H783" s="43" t="s">
        <v>4350</v>
      </c>
      <c r="I783" s="43" t="s">
        <v>7223</v>
      </c>
      <c r="J783" s="43" t="s">
        <v>7224</v>
      </c>
      <c r="K783" s="0" t="str">
        <f aca="false">VLOOKUP(A783,[1]details!A$1:D$1048576,4,0)</f>
        <v>31-01-1852</v>
      </c>
    </row>
    <row r="784" customFormat="false" ht="15" hidden="false" customHeight="true" outlineLevel="0" collapsed="false">
      <c r="A784" s="43" t="s">
        <v>7225</v>
      </c>
      <c r="B784" s="43" t="s">
        <v>931</v>
      </c>
      <c r="C784" s="43" t="s">
        <v>7226</v>
      </c>
      <c r="D784" s="43" t="s">
        <v>7227</v>
      </c>
      <c r="G784" s="43" t="s">
        <v>4504</v>
      </c>
      <c r="H784" s="43" t="s">
        <v>4343</v>
      </c>
      <c r="I784" s="43" t="s">
        <v>7228</v>
      </c>
      <c r="J784" s="43" t="s">
        <v>7069</v>
      </c>
      <c r="K784" s="0" t="str">
        <f aca="false">VLOOKUP(A784,[1]details!A$1:D$1048576,4,0)</f>
        <v>09-06-1843</v>
      </c>
    </row>
    <row r="785" customFormat="false" ht="15" hidden="false" customHeight="true" outlineLevel="0" collapsed="false">
      <c r="A785" s="43" t="s">
        <v>4264</v>
      </c>
      <c r="B785" s="43" t="s">
        <v>4265</v>
      </c>
      <c r="C785" s="43" t="s">
        <v>199</v>
      </c>
      <c r="D785" s="43" t="s">
        <v>7229</v>
      </c>
      <c r="E785" s="43" t="s">
        <v>5140</v>
      </c>
      <c r="G785" s="43" t="s">
        <v>4504</v>
      </c>
      <c r="H785" s="43" t="s">
        <v>4385</v>
      </c>
      <c r="I785" s="43" t="s">
        <v>7230</v>
      </c>
      <c r="J785" s="43" t="s">
        <v>7069</v>
      </c>
      <c r="K785" s="0" t="str">
        <f aca="false">VLOOKUP(A785,[1]details!A$1:D$1048576,4,0)</f>
        <v>20-11-1862</v>
      </c>
    </row>
    <row r="786" customFormat="false" ht="15" hidden="false" customHeight="true" outlineLevel="0" collapsed="false">
      <c r="A786" s="43" t="s">
        <v>500</v>
      </c>
      <c r="B786" s="43" t="s">
        <v>501</v>
      </c>
      <c r="C786" s="43" t="s">
        <v>502</v>
      </c>
      <c r="D786" s="43" t="s">
        <v>7231</v>
      </c>
      <c r="G786" s="43" t="s">
        <v>4504</v>
      </c>
      <c r="H786" s="43" t="s">
        <v>4356</v>
      </c>
      <c r="I786" s="43" t="s">
        <v>7232</v>
      </c>
      <c r="J786" s="43" t="s">
        <v>7233</v>
      </c>
      <c r="K786" s="0" t="str">
        <f aca="false">VLOOKUP(A786,[1]details!A$1:D$1048576,4,0)</f>
        <v>23-12-1856</v>
      </c>
    </row>
    <row r="787" customFormat="false" ht="15" hidden="false" customHeight="true" outlineLevel="0" collapsed="false">
      <c r="A787" s="43" t="s">
        <v>7234</v>
      </c>
      <c r="B787" s="43" t="s">
        <v>7235</v>
      </c>
      <c r="C787" s="43" t="s">
        <v>45</v>
      </c>
      <c r="D787" s="43" t="s">
        <v>6563</v>
      </c>
      <c r="E787" s="43" t="s">
        <v>6563</v>
      </c>
      <c r="F787" s="43" t="s">
        <v>4564</v>
      </c>
      <c r="G787" s="43" t="s">
        <v>4504</v>
      </c>
      <c r="H787" s="43" t="s">
        <v>5879</v>
      </c>
      <c r="I787" s="43" t="s">
        <v>7236</v>
      </c>
      <c r="J787" s="43" t="s">
        <v>7176</v>
      </c>
      <c r="K787" s="0" t="str">
        <f aca="false">VLOOKUP(A787,[1]details!A$1:D$1048576,4,0)</f>
        <v>22-10-1875</v>
      </c>
    </row>
    <row r="788" customFormat="false" ht="15" hidden="false" customHeight="true" outlineLevel="0" collapsed="false">
      <c r="A788" s="43" t="s">
        <v>1621</v>
      </c>
      <c r="B788" s="43" t="s">
        <v>1622</v>
      </c>
      <c r="C788" s="43" t="s">
        <v>1623</v>
      </c>
      <c r="D788" s="43" t="s">
        <v>7237</v>
      </c>
      <c r="F788" s="43" t="s">
        <v>4564</v>
      </c>
      <c r="G788" s="43" t="s">
        <v>4504</v>
      </c>
      <c r="H788" s="43" t="s">
        <v>4356</v>
      </c>
      <c r="I788" s="43" t="s">
        <v>7238</v>
      </c>
      <c r="J788" s="43" t="s">
        <v>7019</v>
      </c>
      <c r="K788" s="0" t="str">
        <f aca="false">VLOOKUP(A788,[1]details!A$1:D$1048576,4,0)</f>
        <v>01-07-1874</v>
      </c>
    </row>
    <row r="789" customFormat="false" ht="15" hidden="false" customHeight="true" outlineLevel="0" collapsed="false">
      <c r="A789" s="43" t="s">
        <v>4067</v>
      </c>
      <c r="B789" s="43" t="s">
        <v>4068</v>
      </c>
      <c r="C789" s="43" t="s">
        <v>281</v>
      </c>
      <c r="D789" s="43" t="s">
        <v>7041</v>
      </c>
      <c r="E789" s="43" t="s">
        <v>7239</v>
      </c>
      <c r="G789" s="43" t="s">
        <v>4504</v>
      </c>
      <c r="H789" s="43" t="s">
        <v>4385</v>
      </c>
      <c r="I789" s="43" t="s">
        <v>7240</v>
      </c>
      <c r="J789" s="43" t="s">
        <v>7174</v>
      </c>
      <c r="K789" s="0" t="str">
        <f aca="false">VLOOKUP(A789,[1]details!A$1:D$1048576,4,0)</f>
        <v>25-12-1868</v>
      </c>
    </row>
    <row r="790" customFormat="false" ht="15" hidden="false" customHeight="true" outlineLevel="0" collapsed="false">
      <c r="A790" s="43" t="s">
        <v>2333</v>
      </c>
      <c r="B790" s="43" t="s">
        <v>2334</v>
      </c>
      <c r="C790" s="43" t="s">
        <v>194</v>
      </c>
      <c r="D790" s="43" t="s">
        <v>7241</v>
      </c>
      <c r="E790" s="43" t="s">
        <v>7241</v>
      </c>
      <c r="G790" s="43" t="s">
        <v>4504</v>
      </c>
      <c r="H790" s="43" t="s">
        <v>4426</v>
      </c>
      <c r="I790" s="43" t="s">
        <v>7240</v>
      </c>
      <c r="J790" s="43" t="s">
        <v>7242</v>
      </c>
      <c r="K790" s="0" t="str">
        <f aca="false">VLOOKUP(A790,[1]details!A$1:D$1048576,4,0)</f>
        <v>25-05-1852</v>
      </c>
    </row>
    <row r="791" customFormat="false" ht="15" hidden="false" customHeight="true" outlineLevel="0" collapsed="false">
      <c r="A791" s="43" t="s">
        <v>4099</v>
      </c>
      <c r="B791" s="43" t="s">
        <v>4100</v>
      </c>
      <c r="C791" s="43" t="s">
        <v>359</v>
      </c>
      <c r="D791" s="43" t="s">
        <v>7243</v>
      </c>
      <c r="E791" s="43" t="s">
        <v>4513</v>
      </c>
      <c r="G791" s="43" t="s">
        <v>4504</v>
      </c>
      <c r="H791" s="43" t="s">
        <v>4356</v>
      </c>
      <c r="I791" s="43" t="s">
        <v>7244</v>
      </c>
      <c r="J791" s="43" t="s">
        <v>7245</v>
      </c>
      <c r="K791" s="0" t="str">
        <f aca="false">VLOOKUP(A791,[1]details!A$1:D$1048576,4,0)</f>
        <v>08-02-1867</v>
      </c>
    </row>
    <row r="792" customFormat="false" ht="15" hidden="false" customHeight="true" outlineLevel="0" collapsed="false">
      <c r="A792" s="43" t="s">
        <v>7246</v>
      </c>
      <c r="B792" s="43" t="s">
        <v>7247</v>
      </c>
      <c r="C792" s="43" t="s">
        <v>7248</v>
      </c>
      <c r="D792" s="43" t="s">
        <v>7249</v>
      </c>
      <c r="E792" s="43" t="s">
        <v>7250</v>
      </c>
      <c r="G792" s="43" t="s">
        <v>7251</v>
      </c>
      <c r="H792" s="43" t="s">
        <v>4385</v>
      </c>
      <c r="I792" s="43" t="s">
        <v>7252</v>
      </c>
      <c r="J792" s="43" t="s">
        <v>7174</v>
      </c>
      <c r="K792" s="0" t="str">
        <f aca="false">VLOOKUP(A792,[1]details!A$1:D$1048576,4,0)</f>
        <v>12-02-1872</v>
      </c>
    </row>
    <row r="793" customFormat="false" ht="15" hidden="false" customHeight="true" outlineLevel="0" collapsed="false">
      <c r="A793" s="43" t="s">
        <v>7253</v>
      </c>
      <c r="B793" s="43" t="s">
        <v>7254</v>
      </c>
      <c r="C793" s="43" t="s">
        <v>7255</v>
      </c>
      <c r="D793" s="43" t="s">
        <v>7256</v>
      </c>
      <c r="E793" s="43" t="s">
        <v>5692</v>
      </c>
      <c r="G793" s="43" t="s">
        <v>4504</v>
      </c>
      <c r="H793" s="43" t="s">
        <v>4356</v>
      </c>
      <c r="I793" s="43" t="s">
        <v>7252</v>
      </c>
      <c r="J793" s="43" t="s">
        <v>7257</v>
      </c>
      <c r="K793" s="0" t="str">
        <f aca="false">VLOOKUP(A793,[1]details!A$1:D$1048576,4,0)</f>
        <v>21-08-1861</v>
      </c>
    </row>
    <row r="794" customFormat="false" ht="15" hidden="false" customHeight="true" outlineLevel="0" collapsed="false">
      <c r="A794" s="43" t="s">
        <v>7258</v>
      </c>
      <c r="B794" s="43" t="s">
        <v>7259</v>
      </c>
      <c r="C794" s="43" t="s">
        <v>7260</v>
      </c>
      <c r="D794" s="43" t="s">
        <v>7261</v>
      </c>
      <c r="F794" s="43" t="s">
        <v>4519</v>
      </c>
      <c r="G794" s="43" t="s">
        <v>4504</v>
      </c>
      <c r="H794" s="43" t="s">
        <v>4356</v>
      </c>
      <c r="I794" s="43" t="s">
        <v>7262</v>
      </c>
      <c r="J794" s="43" t="s">
        <v>7097</v>
      </c>
      <c r="K794" s="0" t="str">
        <f aca="false">VLOOKUP(A794,[1]details!A$1:D$1048576,4,0)</f>
        <v>02-04-1875</v>
      </c>
    </row>
    <row r="795" customFormat="false" ht="15" hidden="false" customHeight="true" outlineLevel="0" collapsed="false">
      <c r="A795" s="43" t="s">
        <v>1314</v>
      </c>
      <c r="B795" s="43" t="s">
        <v>1315</v>
      </c>
      <c r="C795" s="43" t="s">
        <v>1316</v>
      </c>
      <c r="D795" s="43" t="s">
        <v>5403</v>
      </c>
      <c r="G795" s="43" t="s">
        <v>4504</v>
      </c>
      <c r="H795" s="43" t="s">
        <v>4350</v>
      </c>
      <c r="I795" s="43" t="s">
        <v>7263</v>
      </c>
      <c r="J795" s="43" t="s">
        <v>7264</v>
      </c>
      <c r="K795" s="0" t="str">
        <f aca="false">VLOOKUP(A795,[1]details!A$1:D$1048576,4,0)</f>
        <v>23-07-1861</v>
      </c>
    </row>
    <row r="796" customFormat="false" ht="15" hidden="false" customHeight="true" outlineLevel="0" collapsed="false">
      <c r="A796" s="43" t="s">
        <v>7265</v>
      </c>
      <c r="B796" s="43" t="s">
        <v>7266</v>
      </c>
      <c r="C796" s="43" t="s">
        <v>115</v>
      </c>
      <c r="D796" s="43" t="s">
        <v>7267</v>
      </c>
      <c r="E796" s="43" t="s">
        <v>4730</v>
      </c>
      <c r="G796" s="43" t="s">
        <v>4504</v>
      </c>
      <c r="H796" s="43" t="s">
        <v>4467</v>
      </c>
      <c r="I796" s="43" t="s">
        <v>7268</v>
      </c>
      <c r="J796" s="43" t="s">
        <v>7176</v>
      </c>
      <c r="K796" s="0" t="str">
        <f aca="false">VLOOKUP(A796,[1]details!A$1:D$1048576,4,0)</f>
        <v>11-08-1877</v>
      </c>
    </row>
    <row r="797" customFormat="false" ht="15" hidden="false" customHeight="true" outlineLevel="0" collapsed="false">
      <c r="A797" s="43" t="s">
        <v>2308</v>
      </c>
      <c r="B797" s="43" t="s">
        <v>2309</v>
      </c>
      <c r="C797" s="43" t="s">
        <v>281</v>
      </c>
      <c r="D797" s="43" t="s">
        <v>5678</v>
      </c>
      <c r="E797" s="43" t="s">
        <v>5678</v>
      </c>
      <c r="G797" s="43" t="s">
        <v>4504</v>
      </c>
      <c r="H797" s="43" t="s">
        <v>4342</v>
      </c>
      <c r="I797" s="43" t="s">
        <v>7268</v>
      </c>
      <c r="J797" s="43" t="s">
        <v>7269</v>
      </c>
      <c r="K797" s="0" t="str">
        <f aca="false">VLOOKUP(A797,[1]details!A$1:D$1048576,4,0)</f>
        <v>21-10-1881</v>
      </c>
    </row>
    <row r="798" customFormat="false" ht="15" hidden="false" customHeight="true" outlineLevel="0" collapsed="false">
      <c r="A798" s="43" t="s">
        <v>7270</v>
      </c>
      <c r="B798" s="43" t="s">
        <v>7271</v>
      </c>
      <c r="C798" s="43" t="s">
        <v>4679</v>
      </c>
      <c r="D798" s="43" t="s">
        <v>7272</v>
      </c>
      <c r="E798" s="43" t="s">
        <v>4893</v>
      </c>
      <c r="G798" s="43" t="s">
        <v>4504</v>
      </c>
      <c r="H798" s="43" t="s">
        <v>4350</v>
      </c>
      <c r="I798" s="43" t="s">
        <v>7273</v>
      </c>
      <c r="J798" s="43" t="s">
        <v>7176</v>
      </c>
      <c r="K798" s="0" t="str">
        <f aca="false">VLOOKUP(A798,[1]details!A$1:D$1048576,4,0)</f>
        <v>02-01-1879</v>
      </c>
    </row>
    <row r="799" customFormat="false" ht="15" hidden="false" customHeight="true" outlineLevel="0" collapsed="false">
      <c r="A799" s="43" t="s">
        <v>98</v>
      </c>
      <c r="B799" s="43" t="s">
        <v>99</v>
      </c>
      <c r="C799" s="43" t="s">
        <v>100</v>
      </c>
      <c r="D799" s="43" t="s">
        <v>7274</v>
      </c>
      <c r="G799" s="43" t="s">
        <v>4504</v>
      </c>
      <c r="H799" s="43" t="s">
        <v>4345</v>
      </c>
      <c r="I799" s="43" t="s">
        <v>7275</v>
      </c>
      <c r="J799" s="43" t="s">
        <v>7190</v>
      </c>
      <c r="K799" s="0" t="str">
        <f aca="false">VLOOKUP(A799,[1]details!A$1:D$1048576,4,0)</f>
        <v>29-04-1878</v>
      </c>
    </row>
    <row r="800" customFormat="false" ht="15" hidden="false" customHeight="true" outlineLevel="0" collapsed="false">
      <c r="A800" s="43" t="s">
        <v>7276</v>
      </c>
      <c r="B800" s="43" t="s">
        <v>7277</v>
      </c>
      <c r="C800" s="43" t="s">
        <v>315</v>
      </c>
      <c r="D800" s="43" t="s">
        <v>7278</v>
      </c>
      <c r="E800" s="43" t="s">
        <v>7278</v>
      </c>
      <c r="G800" s="43" t="s">
        <v>4504</v>
      </c>
      <c r="H800" s="43" t="s">
        <v>4350</v>
      </c>
      <c r="I800" s="43" t="s">
        <v>7279</v>
      </c>
      <c r="J800" s="43" t="s">
        <v>7280</v>
      </c>
      <c r="K800" s="0" t="str">
        <f aca="false">VLOOKUP(A800,[1]details!A$1:D$1048576,4,0)</f>
        <v>10-02-1872</v>
      </c>
    </row>
    <row r="801" customFormat="false" ht="15" hidden="false" customHeight="true" outlineLevel="0" collapsed="false">
      <c r="A801" s="43" t="s">
        <v>7281</v>
      </c>
      <c r="B801" s="43" t="s">
        <v>206</v>
      </c>
      <c r="C801" s="43" t="s">
        <v>64</v>
      </c>
      <c r="D801" s="43" t="s">
        <v>4544</v>
      </c>
      <c r="G801" s="43" t="s">
        <v>4504</v>
      </c>
      <c r="H801" s="43" t="s">
        <v>4350</v>
      </c>
      <c r="I801" s="43" t="s">
        <v>7282</v>
      </c>
      <c r="J801" s="43" t="s">
        <v>7019</v>
      </c>
      <c r="K801" s="0" t="str">
        <f aca="false">VLOOKUP(A801,[1]details!A$1:D$1048576,4,0)</f>
        <v>08-08-1877</v>
      </c>
    </row>
    <row r="802" customFormat="false" ht="15" hidden="false" customHeight="true" outlineLevel="0" collapsed="false">
      <c r="A802" s="43" t="s">
        <v>7283</v>
      </c>
      <c r="B802" s="43" t="s">
        <v>3248</v>
      </c>
      <c r="C802" s="43" t="s">
        <v>1144</v>
      </c>
      <c r="D802" s="43" t="s">
        <v>7284</v>
      </c>
      <c r="F802" s="43" t="s">
        <v>4564</v>
      </c>
      <c r="G802" s="43" t="s">
        <v>4504</v>
      </c>
      <c r="H802" s="43" t="s">
        <v>4343</v>
      </c>
      <c r="I802" s="43" t="s">
        <v>7285</v>
      </c>
      <c r="J802" s="43" t="s">
        <v>7069</v>
      </c>
      <c r="K802" s="0" t="str">
        <f aca="false">VLOOKUP(A802,[1]details!A$1:D$1048576,4,0)</f>
        <v>01-07-1877</v>
      </c>
    </row>
    <row r="803" customFormat="false" ht="15" hidden="false" customHeight="true" outlineLevel="0" collapsed="false">
      <c r="A803" s="43" t="s">
        <v>7286</v>
      </c>
      <c r="B803" s="43" t="s">
        <v>7287</v>
      </c>
      <c r="C803" s="43" t="s">
        <v>7288</v>
      </c>
      <c r="D803" s="43" t="s">
        <v>7289</v>
      </c>
      <c r="E803" s="43" t="s">
        <v>7052</v>
      </c>
      <c r="G803" s="43" t="s">
        <v>4504</v>
      </c>
      <c r="H803" s="43" t="s">
        <v>4467</v>
      </c>
      <c r="I803" s="43" t="s">
        <v>7290</v>
      </c>
      <c r="J803" s="43" t="s">
        <v>7176</v>
      </c>
      <c r="K803" s="0" t="str">
        <f aca="false">VLOOKUP(A803,[1]details!A$1:D$1048576,4,0)</f>
        <v>29-03-1871</v>
      </c>
    </row>
    <row r="804" customFormat="false" ht="15" hidden="false" customHeight="true" outlineLevel="0" collapsed="false">
      <c r="A804" s="43" t="s">
        <v>698</v>
      </c>
      <c r="B804" s="43" t="s">
        <v>694</v>
      </c>
      <c r="C804" s="43" t="s">
        <v>699</v>
      </c>
      <c r="D804" s="43" t="s">
        <v>7291</v>
      </c>
      <c r="E804" s="43" t="s">
        <v>7292</v>
      </c>
      <c r="G804" s="43" t="s">
        <v>4504</v>
      </c>
      <c r="H804" s="43" t="s">
        <v>4345</v>
      </c>
      <c r="I804" s="43" t="s">
        <v>7293</v>
      </c>
      <c r="J804" s="43" t="s">
        <v>7190</v>
      </c>
      <c r="K804" s="0" t="str">
        <f aca="false">VLOOKUP(A804,[1]details!A$1:D$1048576,4,0)</f>
        <v>19-06-1862</v>
      </c>
    </row>
    <row r="805" customFormat="false" ht="15" hidden="false" customHeight="true" outlineLevel="0" collapsed="false">
      <c r="A805" s="43" t="s">
        <v>7294</v>
      </c>
      <c r="B805" s="43" t="s">
        <v>7295</v>
      </c>
      <c r="C805" s="43" t="s">
        <v>64</v>
      </c>
      <c r="D805" s="43" t="s">
        <v>4544</v>
      </c>
      <c r="G805" s="43" t="s">
        <v>4504</v>
      </c>
      <c r="H805" s="43" t="s">
        <v>4350</v>
      </c>
      <c r="I805" s="43" t="s">
        <v>7293</v>
      </c>
      <c r="J805" s="43" t="s">
        <v>7296</v>
      </c>
      <c r="K805" s="0" t="str">
        <f aca="false">VLOOKUP(A805,[1]details!A$1:D$1048576,4,0)</f>
        <v>20-12-1866</v>
      </c>
    </row>
    <row r="806" customFormat="false" ht="15" hidden="false" customHeight="true" outlineLevel="0" collapsed="false">
      <c r="A806" s="43" t="s">
        <v>3599</v>
      </c>
      <c r="B806" s="43" t="s">
        <v>3600</v>
      </c>
      <c r="C806" s="43" t="s">
        <v>412</v>
      </c>
      <c r="D806" s="43" t="s">
        <v>7297</v>
      </c>
      <c r="E806" s="43" t="s">
        <v>7298</v>
      </c>
      <c r="G806" s="43" t="s">
        <v>4504</v>
      </c>
      <c r="H806" s="43" t="s">
        <v>4345</v>
      </c>
      <c r="I806" s="43" t="s">
        <v>7293</v>
      </c>
      <c r="J806" s="43" t="s">
        <v>7299</v>
      </c>
      <c r="K806" s="0" t="str">
        <f aca="false">VLOOKUP(A806,[1]details!A$1:D$1048576,4,0)</f>
        <v>08-08-1865</v>
      </c>
    </row>
    <row r="807" customFormat="false" ht="15" hidden="false" customHeight="true" outlineLevel="0" collapsed="false">
      <c r="A807" s="43" t="s">
        <v>4058</v>
      </c>
      <c r="B807" s="43" t="s">
        <v>4059</v>
      </c>
      <c r="C807" s="43" t="s">
        <v>4060</v>
      </c>
      <c r="D807" s="43" t="s">
        <v>7300</v>
      </c>
      <c r="G807" s="43" t="s">
        <v>4504</v>
      </c>
      <c r="H807" s="43" t="s">
        <v>4345</v>
      </c>
      <c r="I807" s="43" t="s">
        <v>7293</v>
      </c>
      <c r="J807" s="43" t="s">
        <v>7301</v>
      </c>
      <c r="K807" s="0" t="str">
        <f aca="false">VLOOKUP(A807,[1]details!A$1:D$1048576,4,0)</f>
        <v>27-06-1866</v>
      </c>
    </row>
    <row r="808" customFormat="false" ht="15" hidden="false" customHeight="true" outlineLevel="0" collapsed="false">
      <c r="A808" s="43" t="s">
        <v>2319</v>
      </c>
      <c r="B808" s="43" t="s">
        <v>2320</v>
      </c>
      <c r="C808" s="43" t="s">
        <v>618</v>
      </c>
      <c r="D808" s="43" t="s">
        <v>5592</v>
      </c>
      <c r="G808" s="43" t="s">
        <v>4504</v>
      </c>
      <c r="H808" s="43" t="s">
        <v>4347</v>
      </c>
      <c r="I808" s="43" t="s">
        <v>7293</v>
      </c>
      <c r="J808" s="43" t="s">
        <v>5593</v>
      </c>
      <c r="K808" s="0" t="str">
        <f aca="false">VLOOKUP(A808,[1]details!A$1:D$1048576,4,0)</f>
        <v>06-05-1869</v>
      </c>
    </row>
    <row r="809" customFormat="false" ht="15" hidden="false" customHeight="true" outlineLevel="0" collapsed="false">
      <c r="A809" s="43" t="s">
        <v>3747</v>
      </c>
      <c r="B809" s="43" t="s">
        <v>3748</v>
      </c>
      <c r="C809" s="43" t="s">
        <v>3749</v>
      </c>
      <c r="D809" s="43" t="s">
        <v>7302</v>
      </c>
      <c r="G809" s="43" t="s">
        <v>4504</v>
      </c>
      <c r="H809" s="43" t="s">
        <v>4350</v>
      </c>
      <c r="I809" s="43" t="s">
        <v>7293</v>
      </c>
      <c r="J809" s="43" t="s">
        <v>7019</v>
      </c>
      <c r="K809" s="0" t="str">
        <f aca="false">VLOOKUP(A809,[1]details!A$1:D$1048576,4,0)</f>
        <v>27-03-1868</v>
      </c>
    </row>
    <row r="810" customFormat="false" ht="15" hidden="false" customHeight="true" outlineLevel="0" collapsed="false">
      <c r="A810" s="43" t="s">
        <v>2548</v>
      </c>
      <c r="B810" s="43" t="s">
        <v>2549</v>
      </c>
      <c r="C810" s="43" t="s">
        <v>2550</v>
      </c>
      <c r="D810" s="43" t="s">
        <v>7303</v>
      </c>
      <c r="F810" s="43" t="s">
        <v>4697</v>
      </c>
      <c r="G810" s="43" t="s">
        <v>4504</v>
      </c>
      <c r="H810" s="43" t="s">
        <v>4350</v>
      </c>
      <c r="I810" s="43" t="s">
        <v>7293</v>
      </c>
      <c r="J810" s="43" t="s">
        <v>7304</v>
      </c>
      <c r="K810" s="0" t="str">
        <f aca="false">VLOOKUP(A810,[1]details!A$1:D$1048576,4,0)</f>
        <v>12-10-1871</v>
      </c>
    </row>
    <row r="811" customFormat="false" ht="15" hidden="false" customHeight="true" outlineLevel="0" collapsed="false">
      <c r="A811" s="43" t="s">
        <v>2579</v>
      </c>
      <c r="B811" s="43" t="s">
        <v>2580</v>
      </c>
      <c r="C811" s="43" t="s">
        <v>194</v>
      </c>
      <c r="D811" s="43" t="s">
        <v>4945</v>
      </c>
      <c r="G811" s="43" t="s">
        <v>4504</v>
      </c>
      <c r="H811" s="43" t="s">
        <v>4347</v>
      </c>
      <c r="I811" s="43" t="s">
        <v>7293</v>
      </c>
      <c r="J811" s="43" t="s">
        <v>7305</v>
      </c>
      <c r="K811" s="0" t="str">
        <f aca="false">VLOOKUP(A811,[1]details!A$1:D$1048576,4,0)</f>
        <v>15-03-1856</v>
      </c>
    </row>
    <row r="812" customFormat="false" ht="15" hidden="false" customHeight="true" outlineLevel="0" collapsed="false">
      <c r="A812" s="43" t="s">
        <v>4157</v>
      </c>
      <c r="B812" s="43" t="s">
        <v>2632</v>
      </c>
      <c r="C812" s="43" t="s">
        <v>412</v>
      </c>
      <c r="D812" s="43" t="s">
        <v>5140</v>
      </c>
      <c r="E812" s="43" t="s">
        <v>5140</v>
      </c>
      <c r="F812" s="43" t="s">
        <v>4697</v>
      </c>
      <c r="G812" s="43" t="s">
        <v>4504</v>
      </c>
      <c r="H812" s="43" t="s">
        <v>4350</v>
      </c>
      <c r="I812" s="43" t="s">
        <v>7293</v>
      </c>
      <c r="J812" s="43" t="s">
        <v>7306</v>
      </c>
      <c r="K812" s="0" t="str">
        <f aca="false">VLOOKUP(A812,[1]details!A$1:D$1048576,4,0)</f>
        <v>19-12-1872</v>
      </c>
    </row>
    <row r="813" customFormat="false" ht="15" hidden="false" customHeight="true" outlineLevel="0" collapsed="false">
      <c r="A813" s="43" t="s">
        <v>2679</v>
      </c>
      <c r="B813" s="43" t="s">
        <v>2677</v>
      </c>
      <c r="C813" s="43" t="s">
        <v>2680</v>
      </c>
      <c r="D813" s="43" t="s">
        <v>7307</v>
      </c>
      <c r="E813" s="43" t="s">
        <v>7308</v>
      </c>
      <c r="F813" s="43" t="s">
        <v>4697</v>
      </c>
      <c r="G813" s="43" t="s">
        <v>4504</v>
      </c>
      <c r="H813" s="43" t="s">
        <v>4347</v>
      </c>
      <c r="I813" s="43" t="s">
        <v>7293</v>
      </c>
      <c r="J813" s="43" t="s">
        <v>7309</v>
      </c>
      <c r="K813" s="0" t="str">
        <f aca="false">VLOOKUP(A813,[1]details!A$1:D$1048576,4,0)</f>
        <v>07-09-1849</v>
      </c>
    </row>
    <row r="814" customFormat="false" ht="15" hidden="false" customHeight="true" outlineLevel="0" collapsed="false">
      <c r="A814" s="43" t="s">
        <v>5520</v>
      </c>
      <c r="B814" s="43" t="s">
        <v>2677</v>
      </c>
      <c r="C814" s="43" t="s">
        <v>310</v>
      </c>
      <c r="D814" s="43" t="s">
        <v>5258</v>
      </c>
      <c r="F814" s="43" t="s">
        <v>4697</v>
      </c>
      <c r="G814" s="43" t="s">
        <v>4504</v>
      </c>
      <c r="H814" s="43" t="s">
        <v>4350</v>
      </c>
      <c r="I814" s="43" t="s">
        <v>7293</v>
      </c>
      <c r="J814" s="43" t="s">
        <v>7019</v>
      </c>
      <c r="K814" s="0" t="str">
        <f aca="false">VLOOKUP(A814,[1]details!A$1:D$1048576,4,0)</f>
        <v>09-01-1869</v>
      </c>
    </row>
    <row r="815" customFormat="false" ht="15" hidden="false" customHeight="true" outlineLevel="0" collapsed="false">
      <c r="A815" s="43" t="s">
        <v>2749</v>
      </c>
      <c r="B815" s="43" t="s">
        <v>2750</v>
      </c>
      <c r="C815" s="43" t="s">
        <v>2751</v>
      </c>
      <c r="D815" s="43" t="s">
        <v>7310</v>
      </c>
      <c r="E815" s="43" t="s">
        <v>7311</v>
      </c>
      <c r="G815" s="43" t="s">
        <v>4504</v>
      </c>
      <c r="H815" s="43" t="s">
        <v>4385</v>
      </c>
      <c r="I815" s="43" t="s">
        <v>7293</v>
      </c>
      <c r="J815" s="43" t="s">
        <v>7301</v>
      </c>
      <c r="K815" s="0" t="str">
        <f aca="false">VLOOKUP(A815,[1]details!A$1:D$1048576,4,0)</f>
        <v>23-06-1859</v>
      </c>
    </row>
    <row r="816" customFormat="false" ht="15" hidden="false" customHeight="true" outlineLevel="0" collapsed="false">
      <c r="A816" s="43" t="s">
        <v>3702</v>
      </c>
      <c r="B816" s="43" t="s">
        <v>3703</v>
      </c>
      <c r="C816" s="43" t="s">
        <v>627</v>
      </c>
      <c r="D816" s="43" t="s">
        <v>7312</v>
      </c>
      <c r="E816" s="43" t="s">
        <v>7313</v>
      </c>
      <c r="G816" s="43" t="s">
        <v>4504</v>
      </c>
      <c r="H816" s="43" t="s">
        <v>4350</v>
      </c>
      <c r="I816" s="43" t="s">
        <v>7314</v>
      </c>
      <c r="J816" s="43" t="s">
        <v>7299</v>
      </c>
      <c r="K816" s="0" t="str">
        <f aca="false">VLOOKUP(A816,[1]details!A$1:D$1048576,4,0)</f>
        <v>23-08-1869</v>
      </c>
    </row>
    <row r="817" customFormat="false" ht="15" hidden="false" customHeight="true" outlineLevel="0" collapsed="false">
      <c r="A817" s="43" t="s">
        <v>7315</v>
      </c>
      <c r="B817" s="43" t="s">
        <v>7316</v>
      </c>
      <c r="C817" s="43" t="s">
        <v>1242</v>
      </c>
      <c r="D817" s="43" t="s">
        <v>7317</v>
      </c>
      <c r="E817" s="43" t="s">
        <v>5539</v>
      </c>
      <c r="G817" s="43" t="s">
        <v>4504</v>
      </c>
      <c r="H817" s="43" t="s">
        <v>4345</v>
      </c>
      <c r="I817" s="43" t="s">
        <v>7318</v>
      </c>
      <c r="J817" s="43" t="s">
        <v>7319</v>
      </c>
      <c r="K817" s="0" t="str">
        <f aca="false">VLOOKUP(A817,[1]details!A$1:D$1048576,4,0)</f>
        <v>31-03-1876</v>
      </c>
    </row>
    <row r="818" customFormat="false" ht="15" hidden="false" customHeight="true" outlineLevel="0" collapsed="false">
      <c r="A818" s="43" t="s">
        <v>2254</v>
      </c>
      <c r="B818" s="43" t="s">
        <v>2255</v>
      </c>
      <c r="C818" s="43" t="s">
        <v>2256</v>
      </c>
      <c r="D818" s="43" t="s">
        <v>7320</v>
      </c>
      <c r="G818" s="43" t="s">
        <v>4504</v>
      </c>
      <c r="H818" s="43" t="s">
        <v>4342</v>
      </c>
      <c r="I818" s="43" t="s">
        <v>7318</v>
      </c>
      <c r="J818" s="43" t="s">
        <v>7019</v>
      </c>
      <c r="K818" s="0" t="str">
        <f aca="false">VLOOKUP(A818,[1]details!A$1:D$1048576,4,0)</f>
        <v>02-09-1861</v>
      </c>
    </row>
    <row r="819" customFormat="false" ht="15" hidden="false" customHeight="true" outlineLevel="0" collapsed="false">
      <c r="A819" s="43" t="s">
        <v>7321</v>
      </c>
      <c r="B819" s="43" t="s">
        <v>7322</v>
      </c>
      <c r="C819" s="43" t="s">
        <v>7323</v>
      </c>
      <c r="D819" s="43" t="s">
        <v>7324</v>
      </c>
      <c r="G819" s="43" t="s">
        <v>4504</v>
      </c>
      <c r="H819" s="43" t="s">
        <v>4345</v>
      </c>
      <c r="I819" s="43" t="s">
        <v>7325</v>
      </c>
      <c r="J819" s="43" t="s">
        <v>7326</v>
      </c>
      <c r="K819" s="0" t="str">
        <f aca="false">VLOOKUP(A819,[1]details!A$1:D$1048576,4,0)</f>
        <v>09-07-1874</v>
      </c>
    </row>
    <row r="820" customFormat="false" ht="15" hidden="false" customHeight="true" outlineLevel="0" collapsed="false">
      <c r="A820" s="43" t="s">
        <v>7327</v>
      </c>
      <c r="B820" s="43" t="s">
        <v>7328</v>
      </c>
      <c r="C820" s="43" t="s">
        <v>7329</v>
      </c>
      <c r="D820" s="43" t="s">
        <v>7330</v>
      </c>
      <c r="E820" s="43" t="s">
        <v>5624</v>
      </c>
      <c r="G820" s="43" t="s">
        <v>4504</v>
      </c>
      <c r="H820" s="43" t="s">
        <v>4350</v>
      </c>
      <c r="I820" s="43" t="s">
        <v>7331</v>
      </c>
      <c r="J820" s="43" t="s">
        <v>7176</v>
      </c>
      <c r="K820" s="0" t="str">
        <f aca="false">VLOOKUP(A820,[1]details!A$1:D$1048576,4,0)</f>
        <v>16-06-1879</v>
      </c>
    </row>
    <row r="821" customFormat="false" ht="15" hidden="false" customHeight="true" outlineLevel="0" collapsed="false">
      <c r="A821" s="43" t="s">
        <v>7332</v>
      </c>
      <c r="B821" s="43" t="s">
        <v>2871</v>
      </c>
      <c r="C821" s="43" t="s">
        <v>310</v>
      </c>
      <c r="D821" s="43" t="s">
        <v>5354</v>
      </c>
      <c r="E821" s="43" t="s">
        <v>5354</v>
      </c>
      <c r="F821" s="43" t="s">
        <v>4917</v>
      </c>
      <c r="G821" s="43" t="s">
        <v>4504</v>
      </c>
      <c r="H821" s="43" t="s">
        <v>4381</v>
      </c>
      <c r="I821" s="43" t="s">
        <v>7333</v>
      </c>
      <c r="J821" s="43" t="s">
        <v>7334</v>
      </c>
      <c r="K821" s="0" t="str">
        <f aca="false">VLOOKUP(A821,[1]details!A$1:D$1048576,4,0)</f>
        <v>06-04-1864</v>
      </c>
    </row>
    <row r="822" customFormat="false" ht="15" hidden="false" customHeight="true" outlineLevel="0" collapsed="false">
      <c r="A822" s="43" t="s">
        <v>7335</v>
      </c>
      <c r="B822" s="43" t="s">
        <v>7336</v>
      </c>
      <c r="C822" s="43" t="s">
        <v>7337</v>
      </c>
      <c r="D822" s="43" t="s">
        <v>7338</v>
      </c>
      <c r="E822" s="43" t="s">
        <v>4866</v>
      </c>
      <c r="G822" s="43" t="s">
        <v>4504</v>
      </c>
      <c r="H822" s="43" t="s">
        <v>4385</v>
      </c>
      <c r="I822" s="43" t="s">
        <v>7333</v>
      </c>
      <c r="J822" s="43" t="s">
        <v>7339</v>
      </c>
      <c r="K822" s="0" t="str">
        <f aca="false">VLOOKUP(A822,[1]details!A$1:D$1048576,4,0)</f>
        <v>20-10-1879</v>
      </c>
    </row>
    <row r="823" customFormat="false" ht="15" hidden="false" customHeight="true" outlineLevel="0" collapsed="false">
      <c r="A823" s="43" t="s">
        <v>3985</v>
      </c>
      <c r="B823" s="43" t="s">
        <v>1355</v>
      </c>
      <c r="C823" s="43" t="s">
        <v>3986</v>
      </c>
      <c r="D823" s="43" t="s">
        <v>7340</v>
      </c>
      <c r="F823" s="43" t="s">
        <v>4697</v>
      </c>
      <c r="G823" s="43" t="s">
        <v>4504</v>
      </c>
      <c r="H823" s="43" t="s">
        <v>4345</v>
      </c>
      <c r="I823" s="43" t="s">
        <v>7333</v>
      </c>
      <c r="J823" s="43" t="s">
        <v>7341</v>
      </c>
      <c r="K823" s="0" t="str">
        <f aca="false">VLOOKUP(A823,[1]details!A$1:D$1048576,4,0)</f>
        <v>02-04-1865</v>
      </c>
    </row>
    <row r="824" customFormat="false" ht="15" hidden="false" customHeight="true" outlineLevel="0" collapsed="false">
      <c r="A824" s="43" t="s">
        <v>1366</v>
      </c>
      <c r="B824" s="43" t="s">
        <v>1367</v>
      </c>
      <c r="C824" s="43" t="s">
        <v>1368</v>
      </c>
      <c r="D824" s="43" t="s">
        <v>7342</v>
      </c>
      <c r="F824" s="43" t="s">
        <v>4697</v>
      </c>
      <c r="G824" s="43" t="s">
        <v>4504</v>
      </c>
      <c r="H824" s="43" t="s">
        <v>4385</v>
      </c>
      <c r="I824" s="43" t="s">
        <v>7333</v>
      </c>
      <c r="J824" s="43" t="s">
        <v>7343</v>
      </c>
      <c r="K824" s="0" t="str">
        <f aca="false">VLOOKUP(A824,[1]details!A$1:D$1048576,4,0)</f>
        <v>21-07-1866</v>
      </c>
    </row>
    <row r="825" customFormat="false" ht="15" hidden="false" customHeight="true" outlineLevel="0" collapsed="false">
      <c r="A825" s="43" t="s">
        <v>1433</v>
      </c>
      <c r="B825" s="43" t="s">
        <v>1434</v>
      </c>
      <c r="C825" s="43" t="s">
        <v>887</v>
      </c>
      <c r="D825" s="43" t="s">
        <v>6739</v>
      </c>
      <c r="F825" s="43" t="s">
        <v>4564</v>
      </c>
      <c r="G825" s="43" t="s">
        <v>4504</v>
      </c>
      <c r="H825" s="43" t="s">
        <v>4381</v>
      </c>
      <c r="I825" s="43" t="s">
        <v>7333</v>
      </c>
      <c r="J825" s="43" t="s">
        <v>7344</v>
      </c>
      <c r="K825" s="0" t="str">
        <f aca="false">VLOOKUP(A825,[1]details!A$1:D$1048576,4,0)</f>
        <v>23-02-1879</v>
      </c>
    </row>
    <row r="826" customFormat="false" ht="15" hidden="false" customHeight="true" outlineLevel="0" collapsed="false">
      <c r="A826" s="43" t="s">
        <v>1772</v>
      </c>
      <c r="B826" s="43" t="s">
        <v>1773</v>
      </c>
      <c r="C826" s="43" t="s">
        <v>353</v>
      </c>
      <c r="D826" s="43" t="s">
        <v>7345</v>
      </c>
      <c r="E826" s="43" t="s">
        <v>5539</v>
      </c>
      <c r="G826" s="43" t="s">
        <v>4504</v>
      </c>
      <c r="H826" s="43" t="s">
        <v>4385</v>
      </c>
      <c r="I826" s="43" t="s">
        <v>7333</v>
      </c>
      <c r="J826" s="43" t="s">
        <v>7346</v>
      </c>
      <c r="K826" s="0" t="str">
        <f aca="false">VLOOKUP(A826,[1]details!A$1:D$1048576,4,0)</f>
        <v>13-09-1882</v>
      </c>
    </row>
    <row r="827" customFormat="false" ht="15" hidden="false" customHeight="true" outlineLevel="0" collapsed="false">
      <c r="A827" s="43" t="s">
        <v>1789</v>
      </c>
      <c r="B827" s="43" t="s">
        <v>1790</v>
      </c>
      <c r="C827" s="43" t="s">
        <v>1791</v>
      </c>
      <c r="D827" s="43" t="s">
        <v>7347</v>
      </c>
      <c r="F827" s="43" t="s">
        <v>4697</v>
      </c>
      <c r="G827" s="43" t="s">
        <v>4504</v>
      </c>
      <c r="H827" s="43" t="s">
        <v>4381</v>
      </c>
      <c r="I827" s="43" t="s">
        <v>7333</v>
      </c>
      <c r="J827" s="43" t="s">
        <v>7299</v>
      </c>
      <c r="K827" s="0" t="str">
        <f aca="false">VLOOKUP(A827,[1]details!A$1:D$1048576,4,0)</f>
        <v>09-05-1871</v>
      </c>
    </row>
    <row r="828" customFormat="false" ht="15" hidden="false" customHeight="true" outlineLevel="0" collapsed="false">
      <c r="A828" s="43" t="s">
        <v>2106</v>
      </c>
      <c r="B828" s="43" t="s">
        <v>2107</v>
      </c>
      <c r="C828" s="43" t="s">
        <v>353</v>
      </c>
      <c r="D828" s="43" t="s">
        <v>4893</v>
      </c>
      <c r="G828" s="43" t="s">
        <v>4504</v>
      </c>
      <c r="H828" s="43" t="s">
        <v>4381</v>
      </c>
      <c r="I828" s="43" t="s">
        <v>7333</v>
      </c>
      <c r="J828" s="43" t="s">
        <v>7190</v>
      </c>
      <c r="K828" s="0" t="str">
        <f aca="false">VLOOKUP(A828,[1]details!A$1:D$1048576,4,0)</f>
        <v>13-08-1851</v>
      </c>
    </row>
    <row r="829" customFormat="false" ht="15" hidden="false" customHeight="true" outlineLevel="0" collapsed="false">
      <c r="A829" s="43" t="s">
        <v>7348</v>
      </c>
      <c r="B829" s="43" t="s">
        <v>7349</v>
      </c>
      <c r="C829" s="43" t="s">
        <v>887</v>
      </c>
      <c r="D829" s="43" t="s">
        <v>7350</v>
      </c>
      <c r="E829" s="43" t="s">
        <v>7350</v>
      </c>
      <c r="G829" s="43" t="s">
        <v>4504</v>
      </c>
      <c r="H829" s="43" t="s">
        <v>4385</v>
      </c>
      <c r="I829" s="43" t="s">
        <v>7333</v>
      </c>
      <c r="J829" s="43" t="s">
        <v>7174</v>
      </c>
      <c r="K829" s="0" t="str">
        <f aca="false">VLOOKUP(A829,[1]details!A$1:D$1048576,4,0)</f>
        <v>10-09-1872</v>
      </c>
    </row>
    <row r="830" customFormat="false" ht="15" hidden="false" customHeight="true" outlineLevel="0" collapsed="false">
      <c r="A830" s="43" t="s">
        <v>7351</v>
      </c>
      <c r="B830" s="43" t="s">
        <v>7352</v>
      </c>
      <c r="C830" s="43" t="s">
        <v>320</v>
      </c>
      <c r="D830" s="43" t="s">
        <v>7353</v>
      </c>
      <c r="E830" s="43" t="s">
        <v>7354</v>
      </c>
      <c r="G830" s="43" t="s">
        <v>4504</v>
      </c>
      <c r="H830" s="43" t="s">
        <v>4385</v>
      </c>
      <c r="I830" s="43" t="s">
        <v>7333</v>
      </c>
      <c r="J830" s="43" t="s">
        <v>7355</v>
      </c>
      <c r="K830" s="0" t="str">
        <f aca="false">VLOOKUP(A830,[1]details!A$1:D$1048576,4,0)</f>
        <v>26-03-1885</v>
      </c>
    </row>
    <row r="831" customFormat="false" ht="15" hidden="false" customHeight="true" outlineLevel="0" collapsed="false">
      <c r="A831" s="43" t="s">
        <v>4270</v>
      </c>
      <c r="B831" s="43" t="s">
        <v>4271</v>
      </c>
      <c r="C831" s="43" t="s">
        <v>1242</v>
      </c>
      <c r="D831" s="43" t="s">
        <v>7356</v>
      </c>
      <c r="F831" s="43" t="s">
        <v>4697</v>
      </c>
      <c r="G831" s="43" t="s">
        <v>4504</v>
      </c>
      <c r="H831" s="43" t="s">
        <v>4345</v>
      </c>
      <c r="I831" s="43" t="s">
        <v>7333</v>
      </c>
      <c r="J831" s="43" t="s">
        <v>7299</v>
      </c>
      <c r="K831" s="0" t="str">
        <f aca="false">VLOOKUP(A831,[1]details!A$1:D$1048576,4,0)</f>
        <v>10-06-1869</v>
      </c>
    </row>
    <row r="832" customFormat="false" ht="15" hidden="false" customHeight="true" outlineLevel="0" collapsed="false">
      <c r="A832" s="43" t="s">
        <v>7357</v>
      </c>
      <c r="B832" s="43" t="s">
        <v>7358</v>
      </c>
      <c r="C832" s="43" t="s">
        <v>3990</v>
      </c>
      <c r="D832" s="43" t="s">
        <v>7359</v>
      </c>
      <c r="E832" s="43" t="s">
        <v>7360</v>
      </c>
      <c r="F832" s="43" t="s">
        <v>4697</v>
      </c>
      <c r="G832" s="43" t="s">
        <v>4504</v>
      </c>
      <c r="H832" s="43" t="s">
        <v>4385</v>
      </c>
      <c r="I832" s="43" t="s">
        <v>7333</v>
      </c>
      <c r="J832" s="43" t="s">
        <v>7361</v>
      </c>
      <c r="K832" s="0" t="str">
        <f aca="false">VLOOKUP(A832,[1]details!A$1:D$1048576,4,0)</f>
        <v>12-12-1881</v>
      </c>
    </row>
    <row r="833" customFormat="false" ht="15" hidden="false" customHeight="true" outlineLevel="0" collapsed="false">
      <c r="A833" s="43" t="s">
        <v>1810</v>
      </c>
      <c r="B833" s="43" t="s">
        <v>1811</v>
      </c>
      <c r="C833" s="43" t="s">
        <v>359</v>
      </c>
      <c r="D833" s="43" t="s">
        <v>7362</v>
      </c>
      <c r="F833" s="43" t="s">
        <v>4533</v>
      </c>
      <c r="G833" s="43" t="s">
        <v>4504</v>
      </c>
      <c r="H833" s="43" t="s">
        <v>4381</v>
      </c>
      <c r="I833" s="43" t="s">
        <v>7363</v>
      </c>
      <c r="J833" s="43" t="s">
        <v>7364</v>
      </c>
      <c r="K833" s="0" t="str">
        <f aca="false">VLOOKUP(A833,[1]details!A$1:D$1048576,4,0)</f>
        <v>15-02-1853</v>
      </c>
    </row>
    <row r="834" customFormat="false" ht="15" hidden="false" customHeight="true" outlineLevel="0" collapsed="false">
      <c r="A834" s="43" t="s">
        <v>1922</v>
      </c>
      <c r="B834" s="43" t="s">
        <v>1923</v>
      </c>
      <c r="C834" s="43" t="s">
        <v>1924</v>
      </c>
      <c r="D834" s="43" t="s">
        <v>7365</v>
      </c>
      <c r="E834" s="43" t="s">
        <v>5611</v>
      </c>
      <c r="G834" s="43" t="s">
        <v>4504</v>
      </c>
      <c r="H834" s="43" t="s">
        <v>4385</v>
      </c>
      <c r="I834" s="43" t="s">
        <v>7366</v>
      </c>
      <c r="J834" s="43" t="s">
        <v>7174</v>
      </c>
      <c r="K834" s="0" t="str">
        <f aca="false">VLOOKUP(A834,[1]details!A$1:D$1048576,4,0)</f>
        <v>15-03-1863</v>
      </c>
    </row>
    <row r="835" customFormat="false" ht="15" hidden="false" customHeight="true" outlineLevel="0" collapsed="false">
      <c r="A835" s="43" t="s">
        <v>4000</v>
      </c>
      <c r="B835" s="43" t="s">
        <v>4001</v>
      </c>
      <c r="C835" s="43" t="s">
        <v>3721</v>
      </c>
      <c r="D835" s="43" t="s">
        <v>7367</v>
      </c>
      <c r="E835" s="43" t="s">
        <v>7368</v>
      </c>
      <c r="G835" s="43" t="s">
        <v>4504</v>
      </c>
      <c r="H835" s="43" t="s">
        <v>4385</v>
      </c>
      <c r="I835" s="43" t="s">
        <v>7369</v>
      </c>
      <c r="J835" s="43" t="s">
        <v>7299</v>
      </c>
      <c r="K835" s="0" t="str">
        <f aca="false">VLOOKUP(A835,[1]details!A$1:D$1048576,4,0)</f>
        <v>14-04-1878</v>
      </c>
    </row>
    <row r="836" customFormat="false" ht="15" hidden="false" customHeight="true" outlineLevel="0" collapsed="false">
      <c r="A836" s="43" t="s">
        <v>3980</v>
      </c>
      <c r="B836" s="43" t="s">
        <v>3277</v>
      </c>
      <c r="C836" s="43" t="s">
        <v>3981</v>
      </c>
      <c r="D836" s="43" t="s">
        <v>7370</v>
      </c>
      <c r="E836" s="43" t="s">
        <v>4664</v>
      </c>
      <c r="G836" s="43" t="s">
        <v>4504</v>
      </c>
      <c r="H836" s="43" t="s">
        <v>4385</v>
      </c>
      <c r="I836" s="43" t="s">
        <v>7371</v>
      </c>
      <c r="J836" s="43" t="s">
        <v>7174</v>
      </c>
      <c r="K836" s="0" t="str">
        <f aca="false">VLOOKUP(A836,[1]details!A$1:D$1048576,4,0)</f>
        <v>21-07-1861</v>
      </c>
    </row>
    <row r="837" customFormat="false" ht="15" hidden="false" customHeight="true" outlineLevel="0" collapsed="false">
      <c r="A837" s="43" t="s">
        <v>7372</v>
      </c>
      <c r="B837" s="43" t="s">
        <v>7373</v>
      </c>
      <c r="C837" s="43" t="s">
        <v>353</v>
      </c>
      <c r="D837" s="43" t="s">
        <v>7374</v>
      </c>
      <c r="E837" s="43" t="s">
        <v>5539</v>
      </c>
      <c r="G837" s="43" t="s">
        <v>4504</v>
      </c>
      <c r="H837" s="43" t="s">
        <v>4385</v>
      </c>
      <c r="I837" s="43" t="s">
        <v>7375</v>
      </c>
      <c r="J837" s="43" t="s">
        <v>7174</v>
      </c>
      <c r="K837" s="0" t="str">
        <f aca="false">VLOOKUP(A837,[1]details!A$1:D$1048576,4,0)</f>
        <v>07-11-1876</v>
      </c>
    </row>
    <row r="838" customFormat="false" ht="15" hidden="false" customHeight="true" outlineLevel="0" collapsed="false">
      <c r="A838" s="43" t="s">
        <v>7376</v>
      </c>
      <c r="B838" s="43" t="s">
        <v>7377</v>
      </c>
      <c r="C838" s="43" t="s">
        <v>194</v>
      </c>
      <c r="D838" s="43" t="s">
        <v>4945</v>
      </c>
      <c r="E838" s="43" t="s">
        <v>4945</v>
      </c>
      <c r="G838" s="43" t="s">
        <v>4504</v>
      </c>
      <c r="H838" s="43" t="s">
        <v>4350</v>
      </c>
      <c r="I838" s="43" t="s">
        <v>7378</v>
      </c>
      <c r="J838" s="43" t="s">
        <v>7097</v>
      </c>
      <c r="K838" s="0" t="str">
        <f aca="false">VLOOKUP(A838,[1]details!A$1:D$1048576,4,0)</f>
        <v>21-12-1881</v>
      </c>
    </row>
    <row r="839" customFormat="false" ht="15" hidden="false" customHeight="true" outlineLevel="0" collapsed="false">
      <c r="A839" s="43" t="s">
        <v>4337</v>
      </c>
      <c r="B839" s="43" t="s">
        <v>1738</v>
      </c>
      <c r="C839" s="43" t="s">
        <v>4338</v>
      </c>
      <c r="D839" s="43" t="s">
        <v>7379</v>
      </c>
      <c r="E839" s="43" t="s">
        <v>7368</v>
      </c>
      <c r="G839" s="43" t="s">
        <v>4504</v>
      </c>
      <c r="H839" s="43" t="s">
        <v>4467</v>
      </c>
      <c r="I839" s="43" t="s">
        <v>7380</v>
      </c>
      <c r="J839" s="43" t="s">
        <v>7176</v>
      </c>
      <c r="K839" s="0" t="str">
        <f aca="false">VLOOKUP(A839,[1]details!A$1:D$1048576,4,0)</f>
        <v>10-08-1867</v>
      </c>
    </row>
    <row r="840" customFormat="false" ht="15" hidden="false" customHeight="true" outlineLevel="0" collapsed="false">
      <c r="A840" s="43" t="s">
        <v>4198</v>
      </c>
      <c r="B840" s="43" t="s">
        <v>2197</v>
      </c>
      <c r="C840" s="43" t="s">
        <v>4199</v>
      </c>
      <c r="D840" s="43" t="s">
        <v>7381</v>
      </c>
      <c r="E840" s="43" t="s">
        <v>7382</v>
      </c>
      <c r="F840" s="43" t="s">
        <v>4697</v>
      </c>
      <c r="G840" s="43" t="s">
        <v>4504</v>
      </c>
      <c r="H840" s="43" t="s">
        <v>4347</v>
      </c>
      <c r="I840" s="43" t="s">
        <v>7380</v>
      </c>
      <c r="J840" s="43" t="s">
        <v>7383</v>
      </c>
      <c r="K840" s="0" t="str">
        <f aca="false">VLOOKUP(A840,[1]details!A$1:D$1048576,4,0)</f>
        <v>13-07-1883</v>
      </c>
    </row>
    <row r="841" customFormat="false" ht="15" hidden="false" customHeight="true" outlineLevel="0" collapsed="false">
      <c r="A841" s="43" t="s">
        <v>7384</v>
      </c>
      <c r="B841" s="43" t="s">
        <v>4249</v>
      </c>
      <c r="C841" s="43" t="s">
        <v>64</v>
      </c>
      <c r="D841" s="43" t="s">
        <v>5123</v>
      </c>
      <c r="E841" s="43" t="s">
        <v>5123</v>
      </c>
      <c r="G841" s="43" t="s">
        <v>4504</v>
      </c>
      <c r="H841" s="43" t="s">
        <v>4381</v>
      </c>
      <c r="I841" s="43" t="s">
        <v>7385</v>
      </c>
      <c r="J841" s="43" t="s">
        <v>7386</v>
      </c>
      <c r="K841" s="0" t="str">
        <f aca="false">VLOOKUP(A841,[1]details!A$1:D$1048576,4,0)</f>
        <v>13-06-1875</v>
      </c>
    </row>
    <row r="842" customFormat="false" ht="15" hidden="false" customHeight="true" outlineLevel="0" collapsed="false">
      <c r="A842" s="43" t="s">
        <v>5621</v>
      </c>
      <c r="B842" s="43" t="s">
        <v>5622</v>
      </c>
      <c r="C842" s="43" t="s">
        <v>265</v>
      </c>
      <c r="D842" s="43" t="s">
        <v>5623</v>
      </c>
      <c r="E842" s="43" t="s">
        <v>5624</v>
      </c>
      <c r="G842" s="43" t="s">
        <v>4504</v>
      </c>
      <c r="H842" s="43" t="s">
        <v>4394</v>
      </c>
      <c r="I842" s="43" t="s">
        <v>7387</v>
      </c>
      <c r="J842" s="43" t="s">
        <v>5583</v>
      </c>
      <c r="K842" s="0" t="str">
        <f aca="false">VLOOKUP(A842,[1]details!A$1:D$1048576,4,0)</f>
        <v>11-04-1882</v>
      </c>
    </row>
    <row r="843" customFormat="false" ht="15" hidden="false" customHeight="true" outlineLevel="0" collapsed="false">
      <c r="A843" s="43" t="s">
        <v>7388</v>
      </c>
      <c r="B843" s="43" t="s">
        <v>7389</v>
      </c>
      <c r="C843" s="43" t="s">
        <v>64</v>
      </c>
      <c r="D843" s="43" t="s">
        <v>5351</v>
      </c>
      <c r="G843" s="43" t="s">
        <v>4504</v>
      </c>
      <c r="H843" s="43" t="s">
        <v>4461</v>
      </c>
      <c r="I843" s="43" t="s">
        <v>7390</v>
      </c>
      <c r="J843" s="43" t="s">
        <v>7176</v>
      </c>
      <c r="K843" s="0" t="str">
        <f aca="false">VLOOKUP(A843,[1]details!A$1:D$1048576,4,0)</f>
        <v>14-12-1877</v>
      </c>
    </row>
    <row r="844" customFormat="false" ht="15" hidden="false" customHeight="true" outlineLevel="0" collapsed="false">
      <c r="A844" s="43" t="s">
        <v>7391</v>
      </c>
      <c r="B844" s="43" t="s">
        <v>1980</v>
      </c>
      <c r="C844" s="43" t="s">
        <v>320</v>
      </c>
      <c r="D844" s="43" t="s">
        <v>7392</v>
      </c>
      <c r="E844" s="43" t="s">
        <v>7392</v>
      </c>
      <c r="G844" s="43" t="s">
        <v>4504</v>
      </c>
      <c r="H844" s="43" t="s">
        <v>4347</v>
      </c>
      <c r="I844" s="43" t="s">
        <v>7390</v>
      </c>
      <c r="J844" s="43" t="s">
        <v>7393</v>
      </c>
      <c r="K844" s="0" t="str">
        <f aca="false">VLOOKUP(A844,[1]details!A$1:D$1048576,4,0)</f>
        <v>19-04-1890</v>
      </c>
    </row>
    <row r="845" customFormat="false" ht="15" hidden="false" customHeight="true" outlineLevel="0" collapsed="false">
      <c r="A845" s="43" t="s">
        <v>7394</v>
      </c>
      <c r="B845" s="43" t="s">
        <v>532</v>
      </c>
      <c r="C845" s="43" t="s">
        <v>2618</v>
      </c>
      <c r="D845" s="43" t="s">
        <v>7395</v>
      </c>
      <c r="F845" s="43" t="s">
        <v>4697</v>
      </c>
      <c r="G845" s="43" t="s">
        <v>4504</v>
      </c>
      <c r="H845" s="43" t="s">
        <v>4463</v>
      </c>
      <c r="I845" s="43" t="s">
        <v>7396</v>
      </c>
      <c r="J845" s="43" t="s">
        <v>7393</v>
      </c>
      <c r="K845" s="0" t="str">
        <f aca="false">VLOOKUP(A845,[1]details!A$1:D$1048576,4,0)</f>
        <v>05-11-1887</v>
      </c>
    </row>
    <row r="846" customFormat="false" ht="15" hidden="false" customHeight="true" outlineLevel="0" collapsed="false">
      <c r="A846" s="43" t="s">
        <v>3944</v>
      </c>
      <c r="B846" s="43" t="s">
        <v>3485</v>
      </c>
      <c r="C846" s="43" t="s">
        <v>310</v>
      </c>
      <c r="D846" s="43" t="s">
        <v>4898</v>
      </c>
      <c r="E846" s="43" t="s">
        <v>4898</v>
      </c>
      <c r="F846" s="43" t="s">
        <v>4564</v>
      </c>
      <c r="G846" s="43" t="s">
        <v>4504</v>
      </c>
      <c r="H846" s="43" t="s">
        <v>4350</v>
      </c>
      <c r="I846" s="43" t="s">
        <v>7396</v>
      </c>
      <c r="J846" s="43" t="s">
        <v>7397</v>
      </c>
      <c r="K846" s="0" t="str">
        <f aca="false">VLOOKUP(A846,[1]details!A$1:D$1048576,4,0)</f>
        <v>13-01-1865</v>
      </c>
    </row>
    <row r="847" customFormat="false" ht="15" hidden="false" customHeight="true" outlineLevel="0" collapsed="false">
      <c r="A847" s="43" t="s">
        <v>878</v>
      </c>
      <c r="B847" s="43" t="s">
        <v>875</v>
      </c>
      <c r="C847" s="43" t="s">
        <v>45</v>
      </c>
      <c r="D847" s="43" t="s">
        <v>4854</v>
      </c>
      <c r="E847" s="43" t="s">
        <v>4854</v>
      </c>
      <c r="G847" s="43" t="s">
        <v>4504</v>
      </c>
      <c r="H847" s="43" t="s">
        <v>4381</v>
      </c>
      <c r="I847" s="43" t="s">
        <v>7396</v>
      </c>
      <c r="J847" s="43" t="s">
        <v>7301</v>
      </c>
      <c r="K847" s="0" t="str">
        <f aca="false">VLOOKUP(A847,[1]details!A$1:D$1048576,4,0)</f>
        <v>19-06-1858</v>
      </c>
    </row>
    <row r="848" customFormat="false" ht="15" hidden="false" customHeight="true" outlineLevel="0" collapsed="false">
      <c r="A848" s="43" t="s">
        <v>1173</v>
      </c>
      <c r="B848" s="43" t="s">
        <v>1174</v>
      </c>
      <c r="C848" s="43" t="s">
        <v>186</v>
      </c>
      <c r="D848" s="43" t="s">
        <v>7398</v>
      </c>
      <c r="G848" s="43" t="s">
        <v>4504</v>
      </c>
      <c r="H848" s="43" t="s">
        <v>4394</v>
      </c>
      <c r="I848" s="43" t="s">
        <v>7396</v>
      </c>
      <c r="J848" s="43" t="s">
        <v>7399</v>
      </c>
      <c r="K848" s="0" t="str">
        <f aca="false">VLOOKUP(A848,[1]details!A$1:D$1048576,4,0)</f>
        <v>06-07-1862</v>
      </c>
    </row>
    <row r="849" customFormat="false" ht="15" hidden="false" customHeight="true" outlineLevel="0" collapsed="false">
      <c r="A849" s="43" t="s">
        <v>7400</v>
      </c>
      <c r="B849" s="43" t="s">
        <v>7401</v>
      </c>
      <c r="C849" s="43" t="s">
        <v>320</v>
      </c>
      <c r="D849" s="43" t="s">
        <v>7353</v>
      </c>
      <c r="G849" s="43" t="s">
        <v>4504</v>
      </c>
      <c r="H849" s="43" t="s">
        <v>5879</v>
      </c>
      <c r="I849" s="43" t="s">
        <v>7396</v>
      </c>
      <c r="J849" s="43" t="s">
        <v>7402</v>
      </c>
      <c r="K849" s="0" t="str">
        <f aca="false">VLOOKUP(A849,[1]details!A$1:D$1048576,4,0)</f>
        <v>08-09-1880</v>
      </c>
    </row>
    <row r="850" customFormat="false" ht="15" hidden="false" customHeight="true" outlineLevel="0" collapsed="false">
      <c r="A850" s="43" t="s">
        <v>7403</v>
      </c>
      <c r="B850" s="43" t="s">
        <v>7404</v>
      </c>
      <c r="C850" s="43" t="s">
        <v>64</v>
      </c>
      <c r="D850" s="43" t="s">
        <v>5123</v>
      </c>
      <c r="E850" s="43" t="s">
        <v>5123</v>
      </c>
      <c r="G850" s="43" t="s">
        <v>4504</v>
      </c>
      <c r="H850" s="43" t="s">
        <v>4385</v>
      </c>
      <c r="I850" s="43" t="s">
        <v>7396</v>
      </c>
      <c r="J850" s="43" t="s">
        <v>7301</v>
      </c>
      <c r="K850" s="0" t="str">
        <f aca="false">VLOOKUP(A850,[1]details!A$1:D$1048576,4,0)</f>
        <v>05-08-1870</v>
      </c>
    </row>
    <row r="851" customFormat="false" ht="15" hidden="false" customHeight="true" outlineLevel="0" collapsed="false">
      <c r="A851" s="43" t="s">
        <v>7405</v>
      </c>
      <c r="B851" s="43" t="s">
        <v>2187</v>
      </c>
      <c r="C851" s="43" t="s">
        <v>7406</v>
      </c>
      <c r="D851" s="43" t="s">
        <v>7407</v>
      </c>
      <c r="F851" s="43" t="s">
        <v>4564</v>
      </c>
      <c r="G851" s="43" t="s">
        <v>4504</v>
      </c>
      <c r="H851" s="43" t="s">
        <v>4394</v>
      </c>
      <c r="I851" s="43" t="s">
        <v>7396</v>
      </c>
      <c r="J851" s="43" t="s">
        <v>7408</v>
      </c>
      <c r="K851" s="0" t="str">
        <f aca="false">VLOOKUP(A851,[1]details!A$1:D$1048576,4,0)</f>
        <v>20-04-1852</v>
      </c>
    </row>
    <row r="852" customFormat="false" ht="15" hidden="false" customHeight="true" outlineLevel="0" collapsed="false">
      <c r="A852" s="43" t="s">
        <v>7409</v>
      </c>
      <c r="B852" s="43" t="s">
        <v>7410</v>
      </c>
      <c r="C852" s="43" t="s">
        <v>7411</v>
      </c>
      <c r="D852" s="43" t="s">
        <v>7412</v>
      </c>
      <c r="E852" s="43" t="s">
        <v>5914</v>
      </c>
      <c r="G852" s="43" t="s">
        <v>4504</v>
      </c>
      <c r="H852" s="43" t="s">
        <v>4394</v>
      </c>
      <c r="I852" s="43" t="s">
        <v>7396</v>
      </c>
      <c r="J852" s="43" t="s">
        <v>7174</v>
      </c>
      <c r="K852" s="0" t="str">
        <f aca="false">VLOOKUP(A852,[1]details!A$1:D$1048576,4,0)</f>
        <v>12-11-1888</v>
      </c>
    </row>
    <row r="853" customFormat="false" ht="15" hidden="false" customHeight="true" outlineLevel="0" collapsed="false">
      <c r="A853" s="43" t="s">
        <v>1057</v>
      </c>
      <c r="B853" s="43" t="s">
        <v>1058</v>
      </c>
      <c r="C853" s="43" t="s">
        <v>64</v>
      </c>
      <c r="D853" s="43" t="s">
        <v>5040</v>
      </c>
      <c r="E853" s="43" t="s">
        <v>5123</v>
      </c>
      <c r="F853" s="43" t="s">
        <v>7413</v>
      </c>
      <c r="G853" s="43" t="s">
        <v>4504</v>
      </c>
      <c r="H853" s="43" t="s">
        <v>4347</v>
      </c>
      <c r="I853" s="43" t="s">
        <v>7414</v>
      </c>
      <c r="J853" s="43" t="s">
        <v>7415</v>
      </c>
      <c r="K853" s="0" t="str">
        <f aca="false">VLOOKUP(A853,[1]details!A$1:D$1048576,4,0)</f>
        <v>18-08-1868</v>
      </c>
    </row>
    <row r="854" customFormat="false" ht="15" hidden="false" customHeight="true" outlineLevel="0" collapsed="false">
      <c r="A854" s="43" t="s">
        <v>4116</v>
      </c>
      <c r="B854" s="43" t="s">
        <v>4117</v>
      </c>
      <c r="C854" s="43" t="s">
        <v>4118</v>
      </c>
      <c r="D854" s="43" t="s">
        <v>7416</v>
      </c>
      <c r="G854" s="43" t="s">
        <v>4504</v>
      </c>
      <c r="H854" s="43" t="s">
        <v>4394</v>
      </c>
      <c r="I854" s="43" t="s">
        <v>7417</v>
      </c>
      <c r="J854" s="43" t="s">
        <v>7418</v>
      </c>
      <c r="K854" s="0" t="str">
        <f aca="false">VLOOKUP(A854,[1]details!A$1:D$1048576,4,0)</f>
        <v>01-05-1879</v>
      </c>
    </row>
    <row r="855" customFormat="false" ht="15" hidden="false" customHeight="true" outlineLevel="0" collapsed="false">
      <c r="A855" s="43" t="s">
        <v>7419</v>
      </c>
      <c r="B855" s="43" t="s">
        <v>2622</v>
      </c>
      <c r="C855" s="43" t="s">
        <v>281</v>
      </c>
      <c r="D855" s="43" t="s">
        <v>7420</v>
      </c>
      <c r="G855" s="43" t="s">
        <v>4504</v>
      </c>
      <c r="H855" s="43" t="s">
        <v>4394</v>
      </c>
      <c r="I855" s="43" t="s">
        <v>7421</v>
      </c>
      <c r="J855" s="43" t="s">
        <v>7301</v>
      </c>
      <c r="K855" s="0" t="str">
        <f aca="false">VLOOKUP(A855,[1]details!A$1:D$1048576,4,0)</f>
        <v>19-10-1880</v>
      </c>
    </row>
    <row r="856" customFormat="false" ht="15" hidden="false" customHeight="true" outlineLevel="0" collapsed="false">
      <c r="A856" s="43" t="s">
        <v>744</v>
      </c>
      <c r="B856" s="43" t="s">
        <v>745</v>
      </c>
      <c r="C856" s="43" t="s">
        <v>353</v>
      </c>
      <c r="D856" s="43" t="s">
        <v>4893</v>
      </c>
      <c r="G856" s="43" t="s">
        <v>4504</v>
      </c>
      <c r="H856" s="43" t="s">
        <v>4381</v>
      </c>
      <c r="I856" s="43" t="s">
        <v>7422</v>
      </c>
      <c r="J856" s="43" t="s">
        <v>7423</v>
      </c>
      <c r="K856" s="0" t="str">
        <f aca="false">VLOOKUP(A856,[1]details!A$1:D$1048576,4,0)</f>
        <v>28-12-1868</v>
      </c>
    </row>
    <row r="857" customFormat="false" ht="15" hidden="false" customHeight="true" outlineLevel="0" collapsed="false">
      <c r="A857" s="43" t="s">
        <v>7424</v>
      </c>
      <c r="B857" s="43" t="s">
        <v>7425</v>
      </c>
      <c r="C857" s="43" t="s">
        <v>7426</v>
      </c>
      <c r="D857" s="43" t="s">
        <v>7427</v>
      </c>
      <c r="G857" s="43" t="s">
        <v>4504</v>
      </c>
      <c r="H857" s="43" t="s">
        <v>4463</v>
      </c>
      <c r="I857" s="43" t="s">
        <v>7422</v>
      </c>
      <c r="J857" s="43" t="s">
        <v>7428</v>
      </c>
      <c r="K857" s="0" t="str">
        <f aca="false">VLOOKUP(A857,[1]details!A$1:D$1048576,4,0)</f>
        <v>01-11-1881</v>
      </c>
    </row>
    <row r="858" customFormat="false" ht="15" hidden="false" customHeight="true" outlineLevel="0" collapsed="false">
      <c r="A858" s="43" t="s">
        <v>4194</v>
      </c>
      <c r="B858" s="43" t="s">
        <v>4195</v>
      </c>
      <c r="C858" s="43" t="s">
        <v>194</v>
      </c>
      <c r="D858" s="43" t="s">
        <v>7429</v>
      </c>
      <c r="G858" s="43" t="s">
        <v>4504</v>
      </c>
      <c r="H858" s="43" t="s">
        <v>4394</v>
      </c>
      <c r="I858" s="43" t="s">
        <v>7422</v>
      </c>
      <c r="J858" s="43" t="s">
        <v>7174</v>
      </c>
      <c r="K858" s="0" t="str">
        <f aca="false">VLOOKUP(A858,[1]details!A$1:D$1048576,4,0)</f>
        <v>14-05-1893</v>
      </c>
    </row>
    <row r="859" customFormat="false" ht="15" hidden="false" customHeight="true" outlineLevel="0" collapsed="false">
      <c r="A859" s="43" t="s">
        <v>7430</v>
      </c>
      <c r="B859" s="43" t="s">
        <v>3744</v>
      </c>
      <c r="C859" s="43" t="s">
        <v>359</v>
      </c>
      <c r="D859" s="43" t="s">
        <v>7243</v>
      </c>
      <c r="G859" s="43" t="s">
        <v>4504</v>
      </c>
      <c r="H859" s="43" t="s">
        <v>4463</v>
      </c>
      <c r="I859" s="43" t="s">
        <v>7422</v>
      </c>
      <c r="J859" s="43" t="s">
        <v>7176</v>
      </c>
      <c r="K859" s="0" t="str">
        <f aca="false">VLOOKUP(A859,[1]details!A$1:D$1048576,4,0)</f>
        <v>12-12-1877</v>
      </c>
    </row>
    <row r="860" customFormat="false" ht="15" hidden="false" customHeight="true" outlineLevel="0" collapsed="false">
      <c r="A860" s="43" t="s">
        <v>7431</v>
      </c>
      <c r="B860" s="43" t="s">
        <v>2663</v>
      </c>
      <c r="C860" s="43" t="s">
        <v>2671</v>
      </c>
      <c r="D860" s="43" t="s">
        <v>7432</v>
      </c>
      <c r="F860" s="43" t="s">
        <v>4633</v>
      </c>
      <c r="G860" s="43" t="s">
        <v>4504</v>
      </c>
      <c r="H860" s="43" t="s">
        <v>4347</v>
      </c>
      <c r="I860" s="43" t="s">
        <v>7422</v>
      </c>
      <c r="J860" s="43" t="s">
        <v>7433</v>
      </c>
      <c r="K860" s="0" t="str">
        <f aca="false">VLOOKUP(A860,[1]details!A$1:D$1048576,4,0)</f>
        <v>24-02-1882</v>
      </c>
    </row>
    <row r="861" customFormat="false" ht="15" hidden="false" customHeight="true" outlineLevel="0" collapsed="false">
      <c r="A861" s="43" t="s">
        <v>7434</v>
      </c>
      <c r="B861" s="43" t="s">
        <v>7435</v>
      </c>
      <c r="C861" s="43" t="s">
        <v>301</v>
      </c>
      <c r="D861" s="43" t="s">
        <v>7436</v>
      </c>
      <c r="G861" s="43" t="s">
        <v>4504</v>
      </c>
      <c r="H861" s="43" t="s">
        <v>4394</v>
      </c>
      <c r="I861" s="43" t="s">
        <v>7422</v>
      </c>
      <c r="J861" s="43" t="s">
        <v>7437</v>
      </c>
      <c r="K861" s="0" t="str">
        <f aca="false">VLOOKUP(A861,[1]details!A$1:D$1048576,4,0)</f>
        <v>23-03-1887</v>
      </c>
    </row>
    <row r="862" customFormat="false" ht="15" hidden="false" customHeight="true" outlineLevel="0" collapsed="false">
      <c r="A862" s="43" t="s">
        <v>4216</v>
      </c>
      <c r="B862" s="43" t="s">
        <v>114</v>
      </c>
      <c r="C862" s="43" t="s">
        <v>4217</v>
      </c>
      <c r="D862" s="43" t="s">
        <v>7438</v>
      </c>
      <c r="F862" s="43" t="s">
        <v>4564</v>
      </c>
      <c r="G862" s="43" t="s">
        <v>4504</v>
      </c>
      <c r="H862" s="43" t="s">
        <v>4350</v>
      </c>
      <c r="I862" s="43" t="s">
        <v>7439</v>
      </c>
      <c r="J862" s="43" t="s">
        <v>7440</v>
      </c>
      <c r="K862" s="0" t="str">
        <f aca="false">VLOOKUP(A862,[1]details!A$1:D$1048576,4,0)</f>
        <v>16-10-1879</v>
      </c>
    </row>
    <row r="863" customFormat="false" ht="15" hidden="false" customHeight="true" outlineLevel="0" collapsed="false">
      <c r="A863" s="43" t="s">
        <v>7441</v>
      </c>
      <c r="B863" s="43" t="s">
        <v>7442</v>
      </c>
      <c r="C863" s="43" t="s">
        <v>938</v>
      </c>
      <c r="D863" s="43" t="s">
        <v>7443</v>
      </c>
      <c r="E863" s="43" t="s">
        <v>5123</v>
      </c>
      <c r="G863" s="43" t="s">
        <v>4504</v>
      </c>
      <c r="H863" s="43" t="s">
        <v>4394</v>
      </c>
      <c r="I863" s="43" t="s">
        <v>7444</v>
      </c>
      <c r="J863" s="43" t="s">
        <v>7174</v>
      </c>
      <c r="K863" s="0" t="str">
        <f aca="false">VLOOKUP(A863,[1]details!A$1:D$1048576,4,0)</f>
        <v>24-02-1894</v>
      </c>
    </row>
    <row r="864" customFormat="false" ht="15" hidden="false" customHeight="true" outlineLevel="0" collapsed="false">
      <c r="A864" s="43" t="s">
        <v>7445</v>
      </c>
      <c r="B864" s="43" t="s">
        <v>7446</v>
      </c>
      <c r="C864" s="43" t="s">
        <v>395</v>
      </c>
      <c r="D864" s="43" t="s">
        <v>7447</v>
      </c>
      <c r="G864" s="43" t="s">
        <v>4504</v>
      </c>
      <c r="H864" s="43" t="s">
        <v>4381</v>
      </c>
      <c r="I864" s="43" t="s">
        <v>7448</v>
      </c>
      <c r="J864" s="43" t="s">
        <v>7174</v>
      </c>
      <c r="K864" s="0" t="str">
        <f aca="false">VLOOKUP(A864,[1]details!A$1:D$1048576,4,0)</f>
        <v>09-01-1874</v>
      </c>
    </row>
    <row r="865" customFormat="false" ht="15" hidden="false" customHeight="true" outlineLevel="0" collapsed="false">
      <c r="A865" s="43" t="s">
        <v>7449</v>
      </c>
      <c r="B865" s="43" t="s">
        <v>7450</v>
      </c>
      <c r="C865" s="43" t="s">
        <v>7451</v>
      </c>
      <c r="D865" s="43" t="s">
        <v>7452</v>
      </c>
      <c r="G865" s="43" t="s">
        <v>4504</v>
      </c>
      <c r="H865" s="43" t="s">
        <v>4342</v>
      </c>
      <c r="I865" s="43" t="s">
        <v>7453</v>
      </c>
      <c r="J865" s="43" t="s">
        <v>7174</v>
      </c>
      <c r="K865" s="0" t="str">
        <f aca="false">VLOOKUP(A865,[1]details!A$1:D$1048576,4,0)</f>
        <v>12-02-1890</v>
      </c>
    </row>
    <row r="866" customFormat="false" ht="15" hidden="false" customHeight="true" outlineLevel="0" collapsed="false">
      <c r="A866" s="43" t="s">
        <v>7454</v>
      </c>
      <c r="B866" s="43" t="s">
        <v>7455</v>
      </c>
      <c r="C866" s="43" t="s">
        <v>365</v>
      </c>
      <c r="D866" s="43" t="s">
        <v>7456</v>
      </c>
      <c r="G866" s="43" t="s">
        <v>4504</v>
      </c>
      <c r="H866" s="43" t="s">
        <v>4347</v>
      </c>
      <c r="I866" s="43" t="s">
        <v>7457</v>
      </c>
      <c r="J866" s="43" t="s">
        <v>7280</v>
      </c>
      <c r="K866" s="0" t="str">
        <f aca="false">VLOOKUP(A866,[1]details!A$1:D$1048576,4,0)</f>
        <v>22-02-1879</v>
      </c>
    </row>
    <row r="867" customFormat="false" ht="15" hidden="false" customHeight="true" outlineLevel="0" collapsed="false">
      <c r="A867" s="43" t="s">
        <v>4185</v>
      </c>
      <c r="B867" s="43" t="s">
        <v>2056</v>
      </c>
      <c r="C867" s="43" t="s">
        <v>4186</v>
      </c>
      <c r="D867" s="43" t="s">
        <v>7458</v>
      </c>
      <c r="F867" s="43" t="s">
        <v>4849</v>
      </c>
      <c r="G867" s="43" t="s">
        <v>4504</v>
      </c>
      <c r="H867" s="43" t="s">
        <v>4461</v>
      </c>
      <c r="I867" s="43" t="s">
        <v>7459</v>
      </c>
      <c r="J867" s="43" t="s">
        <v>7460</v>
      </c>
      <c r="K867" s="0" t="str">
        <f aca="false">VLOOKUP(A867,[1]details!A$1:D$1048576,4,0)</f>
        <v>30-08-1871</v>
      </c>
    </row>
    <row r="868" customFormat="false" ht="15" hidden="false" customHeight="true" outlineLevel="0" collapsed="false">
      <c r="A868" s="43" t="s">
        <v>3930</v>
      </c>
      <c r="B868" s="43" t="s">
        <v>3931</v>
      </c>
      <c r="C868" s="43" t="s">
        <v>310</v>
      </c>
      <c r="D868" s="43" t="s">
        <v>5258</v>
      </c>
      <c r="E868" s="43" t="s">
        <v>5258</v>
      </c>
      <c r="F868" s="43" t="s">
        <v>4716</v>
      </c>
      <c r="G868" s="43" t="s">
        <v>4504</v>
      </c>
      <c r="H868" s="43" t="s">
        <v>4385</v>
      </c>
      <c r="I868" s="43" t="s">
        <v>7461</v>
      </c>
      <c r="J868" s="43" t="s">
        <v>7462</v>
      </c>
      <c r="K868" s="0" t="str">
        <f aca="false">VLOOKUP(A868,[1]details!A$1:D$1048576,4,0)</f>
        <v>28-10-1889</v>
      </c>
    </row>
    <row r="869" customFormat="false" ht="15" hidden="false" customHeight="true" outlineLevel="0" collapsed="false">
      <c r="A869" s="43" t="s">
        <v>7463</v>
      </c>
      <c r="B869" s="43" t="s">
        <v>7464</v>
      </c>
      <c r="C869" s="43" t="s">
        <v>7465</v>
      </c>
      <c r="D869" s="43" t="s">
        <v>7466</v>
      </c>
      <c r="E869" s="43" t="s">
        <v>7467</v>
      </c>
      <c r="G869" s="43" t="s">
        <v>4504</v>
      </c>
      <c r="H869" s="43" t="s">
        <v>4463</v>
      </c>
      <c r="I869" s="43" t="s">
        <v>7461</v>
      </c>
      <c r="J869" s="43" t="s">
        <v>7280</v>
      </c>
      <c r="K869" s="0" t="str">
        <f aca="false">VLOOKUP(A869,[1]details!A$1:D$1048576,4,0)</f>
        <v>05-10-1887</v>
      </c>
    </row>
    <row r="870" customFormat="false" ht="15" hidden="false" customHeight="true" outlineLevel="0" collapsed="false">
      <c r="A870" s="43" t="s">
        <v>7468</v>
      </c>
      <c r="B870" s="43" t="s">
        <v>7469</v>
      </c>
      <c r="C870" s="43" t="s">
        <v>627</v>
      </c>
      <c r="D870" s="43" t="s">
        <v>7470</v>
      </c>
      <c r="E870" s="43" t="s">
        <v>7471</v>
      </c>
      <c r="G870" s="43" t="s">
        <v>4504</v>
      </c>
      <c r="H870" s="43" t="s">
        <v>5850</v>
      </c>
      <c r="I870" s="43" t="s">
        <v>7461</v>
      </c>
      <c r="J870" s="43" t="s">
        <v>7472</v>
      </c>
      <c r="K870" s="0" t="str">
        <f aca="false">VLOOKUP(A870,[1]details!A$1:D$1048576,4,0)</f>
        <v>07-06-1891</v>
      </c>
    </row>
    <row r="871" customFormat="false" ht="15" hidden="false" customHeight="true" outlineLevel="0" collapsed="false">
      <c r="A871" s="43" t="s">
        <v>2735</v>
      </c>
      <c r="B871" s="43" t="s">
        <v>2736</v>
      </c>
      <c r="C871" s="43" t="s">
        <v>2737</v>
      </c>
      <c r="D871" s="43" t="s">
        <v>7473</v>
      </c>
      <c r="G871" s="43" t="s">
        <v>4504</v>
      </c>
      <c r="H871" s="43" t="s">
        <v>4342</v>
      </c>
      <c r="I871" s="43" t="s">
        <v>7461</v>
      </c>
      <c r="J871" s="43" t="s">
        <v>7174</v>
      </c>
      <c r="K871" s="0" t="str">
        <f aca="false">VLOOKUP(A871,[1]details!A$1:D$1048576,4,0)</f>
        <v>06-10-1871</v>
      </c>
    </row>
    <row r="872" customFormat="false" ht="15" hidden="false" customHeight="true" outlineLevel="0" collapsed="false">
      <c r="A872" s="43" t="s">
        <v>7474</v>
      </c>
      <c r="B872" s="43" t="s">
        <v>7475</v>
      </c>
      <c r="C872" s="43" t="s">
        <v>7476</v>
      </c>
      <c r="D872" s="43" t="s">
        <v>7477</v>
      </c>
      <c r="G872" s="43" t="s">
        <v>4504</v>
      </c>
      <c r="H872" s="43" t="s">
        <v>4463</v>
      </c>
      <c r="I872" s="43" t="s">
        <v>7478</v>
      </c>
      <c r="J872" s="43" t="s">
        <v>7176</v>
      </c>
      <c r="K872" s="0" t="str">
        <f aca="false">VLOOKUP(A872,[1]details!A$1:D$1048576,4,0)</f>
        <v>20-04-1874</v>
      </c>
    </row>
    <row r="873" customFormat="false" ht="15" hidden="false" customHeight="true" outlineLevel="0" collapsed="false">
      <c r="A873" s="43" t="s">
        <v>7479</v>
      </c>
      <c r="B873" s="43" t="s">
        <v>1674</v>
      </c>
      <c r="C873" s="43" t="s">
        <v>7480</v>
      </c>
      <c r="D873" s="43" t="s">
        <v>7481</v>
      </c>
      <c r="E873" s="43" t="s">
        <v>5573</v>
      </c>
      <c r="F873" s="43" t="s">
        <v>7482</v>
      </c>
      <c r="G873" s="43" t="s">
        <v>4504</v>
      </c>
      <c r="H873" s="43" t="s">
        <v>4458</v>
      </c>
      <c r="I873" s="43" t="s">
        <v>7483</v>
      </c>
      <c r="J873" s="43" t="s">
        <v>7174</v>
      </c>
      <c r="K873" s="0" t="str">
        <f aca="false">VLOOKUP(A873,[1]details!A$1:D$1048576,4,0)</f>
        <v>18-01-1894</v>
      </c>
    </row>
    <row r="874" customFormat="false" ht="15" hidden="false" customHeight="true" outlineLevel="0" collapsed="false">
      <c r="A874" s="43" t="s">
        <v>7484</v>
      </c>
      <c r="B874" s="43" t="s">
        <v>7485</v>
      </c>
      <c r="C874" s="43" t="s">
        <v>359</v>
      </c>
      <c r="D874" s="43" t="s">
        <v>7486</v>
      </c>
      <c r="F874" s="43" t="s">
        <v>4564</v>
      </c>
      <c r="G874" s="43" t="s">
        <v>4504</v>
      </c>
      <c r="H874" s="43" t="s">
        <v>4458</v>
      </c>
      <c r="I874" s="43" t="s">
        <v>7483</v>
      </c>
      <c r="J874" s="43" t="s">
        <v>7487</v>
      </c>
      <c r="K874" s="0" t="str">
        <f aca="false">VLOOKUP(A874,[1]details!A$1:D$1048576,4,0)</f>
        <v>15-10-1887</v>
      </c>
    </row>
    <row r="875" customFormat="false" ht="15" hidden="false" customHeight="true" outlineLevel="0" collapsed="false">
      <c r="A875" s="43" t="s">
        <v>7488</v>
      </c>
      <c r="B875" s="43" t="s">
        <v>3595</v>
      </c>
      <c r="C875" s="43" t="s">
        <v>7489</v>
      </c>
      <c r="D875" s="43" t="s">
        <v>7490</v>
      </c>
      <c r="F875" s="43" t="s">
        <v>6372</v>
      </c>
      <c r="G875" s="43" t="s">
        <v>4504</v>
      </c>
      <c r="H875" s="43" t="s">
        <v>4385</v>
      </c>
      <c r="I875" s="43" t="s">
        <v>7491</v>
      </c>
      <c r="J875" s="43" t="s">
        <v>7492</v>
      </c>
      <c r="K875" s="0" t="str">
        <f aca="false">VLOOKUP(A875,[1]details!A$1:D$1048576,4,0)</f>
        <v>26-08-1886</v>
      </c>
    </row>
    <row r="876" customFormat="false" ht="15" hidden="false" customHeight="true" outlineLevel="0" collapsed="false">
      <c r="A876" s="43" t="s">
        <v>4090</v>
      </c>
      <c r="B876" s="43" t="s">
        <v>4091</v>
      </c>
      <c r="C876" s="43" t="s">
        <v>4092</v>
      </c>
      <c r="D876" s="43" t="s">
        <v>7493</v>
      </c>
      <c r="E876" s="43" t="s">
        <v>5123</v>
      </c>
      <c r="G876" s="43" t="s">
        <v>4504</v>
      </c>
      <c r="H876" s="43" t="s">
        <v>4394</v>
      </c>
      <c r="I876" s="43" t="s">
        <v>7491</v>
      </c>
      <c r="J876" s="43" t="s">
        <v>7494</v>
      </c>
      <c r="K876" s="0" t="str">
        <f aca="false">VLOOKUP(A876,[1]details!A$1:D$1048576,4,0)</f>
        <v>15-09-1885</v>
      </c>
    </row>
    <row r="877" customFormat="false" ht="15" hidden="false" customHeight="true" outlineLevel="0" collapsed="false">
      <c r="A877" s="43" t="s">
        <v>7495</v>
      </c>
      <c r="B877" s="43" t="s">
        <v>7496</v>
      </c>
      <c r="C877" s="43" t="s">
        <v>353</v>
      </c>
      <c r="D877" s="43" t="s">
        <v>4893</v>
      </c>
      <c r="E877" s="43" t="s">
        <v>5539</v>
      </c>
      <c r="G877" s="43" t="s">
        <v>4504</v>
      </c>
      <c r="H877" s="43" t="s">
        <v>5850</v>
      </c>
      <c r="I877" s="43" t="s">
        <v>7491</v>
      </c>
      <c r="J877" s="43" t="s">
        <v>7176</v>
      </c>
      <c r="K877" s="0" t="str">
        <f aca="false">VLOOKUP(A877,[1]details!A$1:D$1048576,4,0)</f>
        <v>04-08-1878</v>
      </c>
    </row>
    <row r="878" customFormat="false" ht="15" hidden="false" customHeight="true" outlineLevel="0" collapsed="false">
      <c r="A878" s="43" t="s">
        <v>7497</v>
      </c>
      <c r="B878" s="43" t="s">
        <v>7498</v>
      </c>
      <c r="C878" s="43" t="s">
        <v>64</v>
      </c>
      <c r="D878" s="43" t="s">
        <v>1333</v>
      </c>
      <c r="G878" s="43" t="s">
        <v>4504</v>
      </c>
      <c r="H878" s="43" t="s">
        <v>4458</v>
      </c>
      <c r="I878" s="43" t="s">
        <v>7491</v>
      </c>
      <c r="J878" s="43" t="s">
        <v>7361</v>
      </c>
      <c r="K878" s="0" t="str">
        <f aca="false">VLOOKUP(A878,[1]details!A$1:D$1048576,4,0)</f>
        <v>25-04-1892</v>
      </c>
    </row>
    <row r="879" customFormat="false" ht="15" hidden="false" customHeight="true" outlineLevel="0" collapsed="false">
      <c r="A879" s="43" t="s">
        <v>7499</v>
      </c>
      <c r="B879" s="43" t="s">
        <v>7500</v>
      </c>
      <c r="C879" s="43" t="s">
        <v>7501</v>
      </c>
      <c r="D879" s="43" t="s">
        <v>7502</v>
      </c>
      <c r="E879" s="43" t="s">
        <v>5611</v>
      </c>
      <c r="G879" s="43" t="s">
        <v>4504</v>
      </c>
      <c r="H879" s="43" t="s">
        <v>4458</v>
      </c>
      <c r="I879" s="43" t="s">
        <v>7491</v>
      </c>
      <c r="J879" s="43" t="s">
        <v>7503</v>
      </c>
      <c r="K879" s="0" t="str">
        <f aca="false">VLOOKUP(A879,[1]details!A$1:D$1048576,4,0)</f>
        <v>04-04-1893</v>
      </c>
    </row>
    <row r="880" customFormat="false" ht="15" hidden="false" customHeight="true" outlineLevel="0" collapsed="false">
      <c r="A880" s="43" t="s">
        <v>7504</v>
      </c>
      <c r="B880" s="43" t="s">
        <v>7505</v>
      </c>
      <c r="C880" s="43" t="s">
        <v>471</v>
      </c>
      <c r="D880" s="43" t="s">
        <v>7506</v>
      </c>
      <c r="E880" s="43" t="s">
        <v>7507</v>
      </c>
      <c r="G880" s="43" t="s">
        <v>4504</v>
      </c>
      <c r="H880" s="43" t="s">
        <v>5850</v>
      </c>
      <c r="I880" s="43" t="s">
        <v>7491</v>
      </c>
      <c r="J880" s="43" t="s">
        <v>7508</v>
      </c>
      <c r="K880" s="0" t="str">
        <f aca="false">VLOOKUP(A880,[1]details!A$1:D$1048576,4,0)</f>
        <v>28-06-1888</v>
      </c>
    </row>
    <row r="881" customFormat="false" ht="15" hidden="false" customHeight="true" outlineLevel="0" collapsed="false">
      <c r="A881" s="43" t="s">
        <v>7509</v>
      </c>
      <c r="B881" s="43" t="s">
        <v>7510</v>
      </c>
      <c r="C881" s="43" t="s">
        <v>1409</v>
      </c>
      <c r="D881" s="43" t="s">
        <v>7511</v>
      </c>
      <c r="E881" s="43" t="s">
        <v>7512</v>
      </c>
      <c r="G881" s="43" t="s">
        <v>7251</v>
      </c>
      <c r="H881" s="43" t="s">
        <v>5850</v>
      </c>
      <c r="I881" s="43" t="s">
        <v>7491</v>
      </c>
      <c r="J881" s="43" t="s">
        <v>7513</v>
      </c>
      <c r="K881" s="0" t="str">
        <f aca="false">VLOOKUP(A881,[1]details!A$1:D$1048576,4,0)</f>
        <v>29-07-1891</v>
      </c>
    </row>
    <row r="882" customFormat="false" ht="15" hidden="false" customHeight="true" outlineLevel="0" collapsed="false">
      <c r="A882" s="43" t="s">
        <v>7514</v>
      </c>
      <c r="B882" s="43" t="s">
        <v>7515</v>
      </c>
      <c r="C882" s="43" t="s">
        <v>353</v>
      </c>
      <c r="D882" s="43" t="s">
        <v>4893</v>
      </c>
      <c r="E882" s="43" t="s">
        <v>4893</v>
      </c>
      <c r="G882" s="43" t="s">
        <v>4504</v>
      </c>
      <c r="H882" s="43" t="s">
        <v>5850</v>
      </c>
      <c r="I882" s="43" t="s">
        <v>7491</v>
      </c>
      <c r="J882" s="43" t="s">
        <v>7176</v>
      </c>
      <c r="K882" s="0" t="str">
        <f aca="false">VLOOKUP(A882,[1]details!A$1:D$1048576,4,0)</f>
        <v>26-12-1878</v>
      </c>
    </row>
    <row r="883" customFormat="false" ht="15" hidden="false" customHeight="true" outlineLevel="0" collapsed="false">
      <c r="A883" s="43" t="s">
        <v>5957</v>
      </c>
      <c r="B883" s="43" t="s">
        <v>5958</v>
      </c>
      <c r="C883" s="43" t="s">
        <v>64</v>
      </c>
      <c r="D883" s="43" t="s">
        <v>5959</v>
      </c>
      <c r="E883" s="43" t="s">
        <v>5959</v>
      </c>
      <c r="F883" s="43" t="s">
        <v>5960</v>
      </c>
      <c r="G883" s="43" t="s">
        <v>4504</v>
      </c>
      <c r="H883" s="43" t="s">
        <v>5850</v>
      </c>
      <c r="I883" s="43" t="s">
        <v>7491</v>
      </c>
      <c r="J883" s="43" t="s">
        <v>5882</v>
      </c>
      <c r="K883" s="0" t="str">
        <f aca="false">VLOOKUP(A883,[1]details!A$1:D$1048576,4,0)</f>
        <v>05-07-1895</v>
      </c>
    </row>
    <row r="884" customFormat="false" ht="15" hidden="false" customHeight="true" outlineLevel="0" collapsed="false">
      <c r="A884" s="43" t="s">
        <v>7516</v>
      </c>
      <c r="B884" s="43" t="s">
        <v>7517</v>
      </c>
      <c r="C884" s="43" t="s">
        <v>993</v>
      </c>
      <c r="D884" s="43" t="s">
        <v>5084</v>
      </c>
      <c r="E884" s="43" t="s">
        <v>7518</v>
      </c>
      <c r="G884" s="43" t="s">
        <v>4504</v>
      </c>
      <c r="H884" s="43" t="s">
        <v>5850</v>
      </c>
      <c r="I884" s="43" t="s">
        <v>7491</v>
      </c>
      <c r="J884" s="43" t="s">
        <v>7176</v>
      </c>
      <c r="K884" s="0" t="str">
        <f aca="false">VLOOKUP(A884,[1]details!A$1:D$1048576,4,0)</f>
        <v>24-02-1890</v>
      </c>
    </row>
    <row r="885" customFormat="false" ht="15" hidden="false" customHeight="true" outlineLevel="0" collapsed="false">
      <c r="A885" s="43" t="s">
        <v>4164</v>
      </c>
      <c r="B885" s="43" t="s">
        <v>4165</v>
      </c>
      <c r="C885" s="43" t="s">
        <v>4166</v>
      </c>
      <c r="D885" s="43" t="s">
        <v>7519</v>
      </c>
      <c r="E885" s="43" t="s">
        <v>7520</v>
      </c>
      <c r="G885" s="43" t="s">
        <v>4504</v>
      </c>
      <c r="H885" s="43" t="s">
        <v>4385</v>
      </c>
      <c r="I885" s="43" t="s">
        <v>7491</v>
      </c>
      <c r="J885" s="43" t="s">
        <v>5752</v>
      </c>
      <c r="K885" s="0" t="str">
        <f aca="false">VLOOKUP(A885,[1]details!A$1:D$1048576,4,0)</f>
        <v>04-02-1904</v>
      </c>
    </row>
    <row r="886" customFormat="false" ht="15" hidden="false" customHeight="true" outlineLevel="0" collapsed="false">
      <c r="A886" s="43" t="s">
        <v>7521</v>
      </c>
      <c r="B886" s="43" t="s">
        <v>7522</v>
      </c>
      <c r="C886" s="43" t="s">
        <v>64</v>
      </c>
      <c r="D886" s="43" t="s">
        <v>4544</v>
      </c>
      <c r="F886" s="43" t="s">
        <v>4697</v>
      </c>
      <c r="G886" s="43" t="s">
        <v>4504</v>
      </c>
      <c r="H886" s="43" t="s">
        <v>4347</v>
      </c>
      <c r="I886" s="43" t="s">
        <v>7491</v>
      </c>
      <c r="J886" s="43" t="s">
        <v>7280</v>
      </c>
      <c r="K886" s="0" t="str">
        <f aca="false">VLOOKUP(A886,[1]details!A$1:D$1048576,4,0)</f>
        <v>26-06-1883</v>
      </c>
    </row>
    <row r="887" customFormat="false" ht="15" hidden="false" customHeight="true" outlineLevel="0" collapsed="false">
      <c r="A887" s="43" t="s">
        <v>5688</v>
      </c>
      <c r="B887" s="43" t="s">
        <v>5689</v>
      </c>
      <c r="C887" s="43" t="s">
        <v>5690</v>
      </c>
      <c r="D887" s="43" t="s">
        <v>5691</v>
      </c>
      <c r="E887" s="43" t="s">
        <v>5692</v>
      </c>
      <c r="G887" s="43" t="s">
        <v>4504</v>
      </c>
      <c r="H887" s="43" t="s">
        <v>4394</v>
      </c>
      <c r="I887" s="43" t="s">
        <v>7523</v>
      </c>
      <c r="J887" s="43" t="s">
        <v>5619</v>
      </c>
      <c r="K887" s="0" t="str">
        <f aca="false">VLOOKUP(A887,[1]details!A$1:D$1048576,4,0)</f>
        <v>21-12-1896</v>
      </c>
    </row>
    <row r="888" customFormat="false" ht="15" hidden="false" customHeight="true" outlineLevel="0" collapsed="false">
      <c r="A888" s="43" t="s">
        <v>7524</v>
      </c>
      <c r="B888" s="43" t="s">
        <v>175</v>
      </c>
      <c r="C888" s="43" t="s">
        <v>7525</v>
      </c>
      <c r="D888" s="43" t="s">
        <v>7526</v>
      </c>
      <c r="E888" s="43" t="s">
        <v>7527</v>
      </c>
      <c r="G888" s="43" t="s">
        <v>4504</v>
      </c>
      <c r="H888" s="43" t="s">
        <v>4463</v>
      </c>
      <c r="I888" s="43" t="s">
        <v>7528</v>
      </c>
      <c r="J888" s="43" t="s">
        <v>7529</v>
      </c>
      <c r="K888" s="0" t="str">
        <f aca="false">VLOOKUP(A888,[1]details!A$1:D$1048576,4,0)</f>
        <v>27-01-1884</v>
      </c>
    </row>
    <row r="889" customFormat="false" ht="15" hidden="false" customHeight="true" outlineLevel="0" collapsed="false">
      <c r="A889" s="43" t="s">
        <v>2652</v>
      </c>
      <c r="B889" s="43" t="s">
        <v>2649</v>
      </c>
      <c r="C889" s="43" t="s">
        <v>2653</v>
      </c>
      <c r="D889" s="43" t="s">
        <v>7530</v>
      </c>
      <c r="F889" s="43" t="s">
        <v>4533</v>
      </c>
      <c r="G889" s="43" t="s">
        <v>4504</v>
      </c>
      <c r="H889" s="43" t="s">
        <v>4394</v>
      </c>
      <c r="I889" s="43" t="s">
        <v>7528</v>
      </c>
      <c r="J889" s="43" t="s">
        <v>7531</v>
      </c>
      <c r="K889" s="0" t="str">
        <f aca="false">VLOOKUP(A889,[1]details!A$1:D$1048576,4,0)</f>
        <v>23-04-1870</v>
      </c>
    </row>
    <row r="890" customFormat="false" ht="15" hidden="false" customHeight="true" outlineLevel="0" collapsed="false">
      <c r="A890" s="43" t="s">
        <v>7532</v>
      </c>
      <c r="B890" s="43" t="s">
        <v>7533</v>
      </c>
      <c r="C890" s="43" t="s">
        <v>7534</v>
      </c>
      <c r="D890" s="43" t="s">
        <v>7535</v>
      </c>
      <c r="E890" s="43" t="s">
        <v>7536</v>
      </c>
      <c r="F890" s="43" t="s">
        <v>7081</v>
      </c>
      <c r="G890" s="43" t="s">
        <v>4504</v>
      </c>
      <c r="H890" s="43" t="s">
        <v>4458</v>
      </c>
      <c r="I890" s="43" t="s">
        <v>7537</v>
      </c>
      <c r="J890" s="43" t="s">
        <v>7361</v>
      </c>
      <c r="K890" s="0" t="str">
        <f aca="false">VLOOKUP(A890,[1]details!A$1:D$1048576,4,0)</f>
        <v>26-07-1900</v>
      </c>
    </row>
    <row r="891" customFormat="false" ht="15" hidden="false" customHeight="true" outlineLevel="0" collapsed="false">
      <c r="A891" s="43" t="s">
        <v>7538</v>
      </c>
      <c r="B891" s="43" t="s">
        <v>7539</v>
      </c>
      <c r="C891" s="43" t="s">
        <v>365</v>
      </c>
      <c r="D891" s="43" t="s">
        <v>4751</v>
      </c>
      <c r="F891" s="43" t="s">
        <v>4564</v>
      </c>
      <c r="G891" s="43" t="s">
        <v>4504</v>
      </c>
      <c r="H891" s="43" t="s">
        <v>4458</v>
      </c>
      <c r="I891" s="43" t="s">
        <v>7537</v>
      </c>
      <c r="J891" s="43" t="s">
        <v>7540</v>
      </c>
      <c r="K891" s="0" t="str">
        <f aca="false">VLOOKUP(A891,[1]details!A$1:D$1048576,4,0)</f>
        <v>08-09-1888</v>
      </c>
    </row>
    <row r="892" customFormat="false" ht="15" hidden="false" customHeight="true" outlineLevel="0" collapsed="false">
      <c r="A892" s="43" t="s">
        <v>7541</v>
      </c>
      <c r="B892" s="43" t="s">
        <v>2780</v>
      </c>
      <c r="C892" s="43" t="s">
        <v>7542</v>
      </c>
      <c r="D892" s="43" t="s">
        <v>7543</v>
      </c>
      <c r="E892" s="43" t="s">
        <v>7544</v>
      </c>
      <c r="G892" s="43" t="s">
        <v>4504</v>
      </c>
      <c r="H892" s="43" t="s">
        <v>4350</v>
      </c>
      <c r="I892" s="43" t="s">
        <v>7537</v>
      </c>
      <c r="J892" s="43" t="s">
        <v>7393</v>
      </c>
      <c r="K892" s="0" t="str">
        <f aca="false">VLOOKUP(A892,[1]details!A$1:D$1048576,4,0)</f>
        <v>19-07-1878</v>
      </c>
    </row>
    <row r="893" customFormat="false" ht="15" hidden="false" customHeight="true" outlineLevel="0" collapsed="false">
      <c r="A893" s="43" t="s">
        <v>7545</v>
      </c>
      <c r="B893" s="43" t="s">
        <v>7546</v>
      </c>
      <c r="C893" s="43" t="s">
        <v>412</v>
      </c>
      <c r="D893" s="43" t="s">
        <v>7547</v>
      </c>
      <c r="F893" s="43" t="s">
        <v>4697</v>
      </c>
      <c r="G893" s="43" t="s">
        <v>4504</v>
      </c>
      <c r="H893" s="43" t="s">
        <v>4458</v>
      </c>
      <c r="I893" s="43" t="s">
        <v>7548</v>
      </c>
      <c r="J893" s="43" t="s">
        <v>7361</v>
      </c>
      <c r="K893" s="0" t="str">
        <f aca="false">VLOOKUP(A893,[1]details!A$1:D$1048576,4,0)</f>
        <v>10-11-1896</v>
      </c>
    </row>
    <row r="894" customFormat="false" ht="15" hidden="false" customHeight="true" outlineLevel="0" collapsed="false">
      <c r="A894" s="43" t="s">
        <v>7549</v>
      </c>
      <c r="B894" s="43" t="s">
        <v>7550</v>
      </c>
      <c r="C894" s="43" t="s">
        <v>887</v>
      </c>
      <c r="D894" s="43" t="s">
        <v>7536</v>
      </c>
      <c r="E894" s="43" t="s">
        <v>7536</v>
      </c>
      <c r="G894" s="43" t="s">
        <v>4504</v>
      </c>
      <c r="H894" s="43" t="s">
        <v>4461</v>
      </c>
      <c r="I894" s="43" t="s">
        <v>7551</v>
      </c>
      <c r="J894" s="43" t="s">
        <v>7176</v>
      </c>
      <c r="K894" s="0" t="str">
        <f aca="false">VLOOKUP(A894,[1]details!A$1:D$1048576,4,0)</f>
        <v>21-09-1871</v>
      </c>
    </row>
    <row r="895" customFormat="false" ht="15" hidden="false" customHeight="true" outlineLevel="0" collapsed="false">
      <c r="A895" s="43" t="s">
        <v>4256</v>
      </c>
      <c r="B895" s="43" t="s">
        <v>3124</v>
      </c>
      <c r="C895" s="43" t="s">
        <v>4257</v>
      </c>
      <c r="D895" s="43" t="s">
        <v>7552</v>
      </c>
      <c r="E895" s="43" t="s">
        <v>5123</v>
      </c>
      <c r="F895" s="43" t="s">
        <v>6372</v>
      </c>
      <c r="G895" s="43" t="s">
        <v>4504</v>
      </c>
      <c r="H895" s="43" t="s">
        <v>4463</v>
      </c>
      <c r="I895" s="43" t="s">
        <v>7553</v>
      </c>
      <c r="J895" s="43" t="s">
        <v>7554</v>
      </c>
      <c r="K895" s="0" t="str">
        <f aca="false">VLOOKUP(A895,[1]details!A$1:D$1048576,4,0)</f>
        <v>19-07-1880</v>
      </c>
    </row>
    <row r="896" customFormat="false" ht="15" hidden="false" customHeight="true" outlineLevel="0" collapsed="false">
      <c r="A896" s="43" t="s">
        <v>7555</v>
      </c>
      <c r="B896" s="43" t="s">
        <v>7556</v>
      </c>
      <c r="C896" s="43" t="s">
        <v>3581</v>
      </c>
      <c r="D896" s="43" t="s">
        <v>7557</v>
      </c>
      <c r="E896" s="43" t="s">
        <v>4945</v>
      </c>
      <c r="G896" s="43" t="s">
        <v>4504</v>
      </c>
      <c r="H896" s="43" t="s">
        <v>4463</v>
      </c>
      <c r="I896" s="43" t="s">
        <v>7558</v>
      </c>
      <c r="J896" s="43" t="s">
        <v>7280</v>
      </c>
      <c r="K896" s="0" t="str">
        <f aca="false">VLOOKUP(A896,[1]details!A$1:D$1048576,4,0)</f>
        <v>09-04-1886</v>
      </c>
    </row>
    <row r="897" customFormat="false" ht="15" hidden="false" customHeight="true" outlineLevel="0" collapsed="false">
      <c r="A897" s="43" t="s">
        <v>7559</v>
      </c>
      <c r="B897" s="43" t="s">
        <v>7560</v>
      </c>
      <c r="C897" s="43" t="s">
        <v>64</v>
      </c>
      <c r="D897" s="43" t="s">
        <v>5887</v>
      </c>
      <c r="E897" s="43" t="s">
        <v>5892</v>
      </c>
      <c r="F897" s="43" t="s">
        <v>6372</v>
      </c>
      <c r="G897" s="43" t="s">
        <v>4504</v>
      </c>
      <c r="H897" s="43" t="s">
        <v>5850</v>
      </c>
      <c r="I897" s="43" t="s">
        <v>7561</v>
      </c>
      <c r="J897" s="43" t="s">
        <v>7280</v>
      </c>
      <c r="K897" s="0" t="str">
        <f aca="false">VLOOKUP(A897,[1]details!A$1:D$1048576,4,0)</f>
        <v>21-05-1884</v>
      </c>
    </row>
    <row r="898" customFormat="false" ht="15" hidden="false" customHeight="true" outlineLevel="0" collapsed="false">
      <c r="A898" s="43" t="s">
        <v>4178</v>
      </c>
      <c r="B898" s="43" t="s">
        <v>4179</v>
      </c>
      <c r="C898" s="43" t="s">
        <v>634</v>
      </c>
      <c r="D898" s="43" t="s">
        <v>7562</v>
      </c>
      <c r="G898" s="43" t="s">
        <v>4504</v>
      </c>
      <c r="H898" s="43" t="s">
        <v>4350</v>
      </c>
      <c r="I898" s="43" t="s">
        <v>7563</v>
      </c>
      <c r="J898" s="43" t="s">
        <v>7564</v>
      </c>
      <c r="K898" s="0" t="str">
        <f aca="false">VLOOKUP(A898,[1]details!A$1:D$1048576,4,0)</f>
        <v>21-09-1878</v>
      </c>
    </row>
    <row r="899" customFormat="false" ht="15" hidden="false" customHeight="true" outlineLevel="0" collapsed="false">
      <c r="A899" s="43" t="s">
        <v>5952</v>
      </c>
      <c r="B899" s="43" t="s">
        <v>5953</v>
      </c>
      <c r="C899" s="43" t="s">
        <v>5773</v>
      </c>
      <c r="D899" s="43" t="s">
        <v>5954</v>
      </c>
      <c r="E899" s="43" t="s">
        <v>5123</v>
      </c>
      <c r="F899" s="43" t="s">
        <v>4917</v>
      </c>
      <c r="G899" s="43" t="s">
        <v>4504</v>
      </c>
      <c r="H899" s="43" t="s">
        <v>4463</v>
      </c>
      <c r="I899" s="43" t="s">
        <v>7563</v>
      </c>
      <c r="J899" s="43" t="s">
        <v>7565</v>
      </c>
      <c r="K899" s="0" t="str">
        <f aca="false">VLOOKUP(A899,[1]details!A$1:D$1048576,4,0)</f>
        <v>12-04-1915</v>
      </c>
    </row>
    <row r="900" customFormat="false" ht="15" hidden="false" customHeight="true" outlineLevel="0" collapsed="false">
      <c r="A900" s="43" t="s">
        <v>7566</v>
      </c>
      <c r="B900" s="43" t="s">
        <v>7336</v>
      </c>
      <c r="C900" s="43" t="s">
        <v>64</v>
      </c>
      <c r="D900" s="43" t="s">
        <v>1333</v>
      </c>
      <c r="E900" s="43" t="s">
        <v>5797</v>
      </c>
      <c r="G900" s="43" t="s">
        <v>4504</v>
      </c>
      <c r="H900" s="43" t="s">
        <v>5850</v>
      </c>
      <c r="I900" s="43" t="s">
        <v>7563</v>
      </c>
      <c r="J900" s="43" t="s">
        <v>7567</v>
      </c>
      <c r="K900" s="0" t="str">
        <f aca="false">VLOOKUP(A900,[1]details!A$1:D$1048576,4,0)</f>
        <v>25-02-1899</v>
      </c>
    </row>
    <row r="901" customFormat="false" ht="15" hidden="false" customHeight="true" outlineLevel="0" collapsed="false">
      <c r="A901" s="43" t="s">
        <v>7568</v>
      </c>
      <c r="B901" s="43" t="s">
        <v>7569</v>
      </c>
      <c r="C901" s="43" t="s">
        <v>3680</v>
      </c>
      <c r="D901" s="43" t="s">
        <v>7570</v>
      </c>
      <c r="E901" s="43" t="s">
        <v>7518</v>
      </c>
      <c r="G901" s="43" t="s">
        <v>4504</v>
      </c>
      <c r="H901" s="43" t="s">
        <v>5870</v>
      </c>
      <c r="I901" s="43" t="s">
        <v>7563</v>
      </c>
      <c r="J901" s="43" t="s">
        <v>7571</v>
      </c>
      <c r="K901" s="0" t="str">
        <f aca="false">VLOOKUP(A901,[1]details!A$1:D$1048576,4,0)</f>
        <v>08-09-1902</v>
      </c>
    </row>
    <row r="902" customFormat="false" ht="15" hidden="false" customHeight="true" outlineLevel="0" collapsed="false">
      <c r="A902" s="43" t="s">
        <v>7572</v>
      </c>
      <c r="B902" s="43" t="s">
        <v>3256</v>
      </c>
      <c r="C902" s="43" t="s">
        <v>7573</v>
      </c>
      <c r="D902" s="43" t="s">
        <v>7574</v>
      </c>
      <c r="E902" s="43" t="s">
        <v>4866</v>
      </c>
      <c r="G902" s="43" t="s">
        <v>4504</v>
      </c>
      <c r="H902" s="43" t="s">
        <v>4463</v>
      </c>
      <c r="I902" s="43" t="s">
        <v>7563</v>
      </c>
      <c r="J902" s="43" t="s">
        <v>7176</v>
      </c>
      <c r="K902" s="0" t="str">
        <f aca="false">VLOOKUP(A902,[1]details!A$1:D$1048576,4,0)</f>
        <v>08-12-1902</v>
      </c>
    </row>
    <row r="903" customFormat="false" ht="15" hidden="false" customHeight="true" outlineLevel="0" collapsed="false">
      <c r="A903" s="43" t="s">
        <v>7575</v>
      </c>
      <c r="B903" s="43" t="s">
        <v>7576</v>
      </c>
      <c r="C903" s="43" t="s">
        <v>359</v>
      </c>
      <c r="D903" s="43" t="s">
        <v>7577</v>
      </c>
      <c r="E903" s="43" t="s">
        <v>4513</v>
      </c>
      <c r="G903" s="43" t="s">
        <v>4504</v>
      </c>
      <c r="H903" s="43" t="s">
        <v>7578</v>
      </c>
      <c r="I903" s="43" t="s">
        <v>7563</v>
      </c>
      <c r="J903" s="43" t="s">
        <v>7579</v>
      </c>
      <c r="K903" s="0" t="str">
        <f aca="false">VLOOKUP(A903,[1]details!A$1:D$1048576,4,0)</f>
        <v>20-04-1903</v>
      </c>
    </row>
    <row r="904" customFormat="false" ht="15" hidden="false" customHeight="true" outlineLevel="0" collapsed="false">
      <c r="A904" s="43" t="s">
        <v>7580</v>
      </c>
      <c r="B904" s="43" t="s">
        <v>7581</v>
      </c>
      <c r="C904" s="43" t="s">
        <v>7582</v>
      </c>
      <c r="D904" s="43" t="s">
        <v>7583</v>
      </c>
      <c r="E904" s="43" t="s">
        <v>7584</v>
      </c>
      <c r="G904" s="43" t="s">
        <v>4504</v>
      </c>
      <c r="H904" s="43" t="s">
        <v>4441</v>
      </c>
      <c r="I904" s="43" t="s">
        <v>7563</v>
      </c>
      <c r="J904" s="43" t="s">
        <v>7176</v>
      </c>
      <c r="K904" s="0" t="str">
        <f aca="false">VLOOKUP(A904,[1]details!A$1:D$1048576,4,0)</f>
        <v>10-04-1897</v>
      </c>
    </row>
    <row r="905" customFormat="false" ht="15" hidden="false" customHeight="true" outlineLevel="0" collapsed="false">
      <c r="A905" s="43" t="s">
        <v>7585</v>
      </c>
      <c r="B905" s="43" t="s">
        <v>7586</v>
      </c>
      <c r="C905" s="43" t="s">
        <v>315</v>
      </c>
      <c r="D905" s="43" t="s">
        <v>7587</v>
      </c>
      <c r="G905" s="43" t="s">
        <v>4504</v>
      </c>
      <c r="H905" s="43" t="s">
        <v>4350</v>
      </c>
      <c r="I905" s="43" t="s">
        <v>7563</v>
      </c>
      <c r="J905" s="43" t="s">
        <v>7472</v>
      </c>
      <c r="K905" s="0" t="str">
        <f aca="false">VLOOKUP(A905,[1]details!A$1:D$1048576,4,0)</f>
        <v>27-02-1886</v>
      </c>
    </row>
    <row r="906" customFormat="false" ht="15" hidden="false" customHeight="true" outlineLevel="0" collapsed="false">
      <c r="A906" s="43" t="s">
        <v>5974</v>
      </c>
      <c r="B906" s="43" t="s">
        <v>5975</v>
      </c>
      <c r="C906" s="43" t="s">
        <v>5976</v>
      </c>
      <c r="D906" s="43" t="s">
        <v>5977</v>
      </c>
      <c r="E906" s="43" t="s">
        <v>4854</v>
      </c>
      <c r="G906" s="43" t="s">
        <v>4504</v>
      </c>
      <c r="H906" s="43" t="s">
        <v>7588</v>
      </c>
      <c r="I906" s="43" t="s">
        <v>7563</v>
      </c>
      <c r="J906" s="43" t="s">
        <v>5817</v>
      </c>
      <c r="K906" s="0" t="str">
        <f aca="false">VLOOKUP(A906,[1]details!A$1:D$1048576,4,0)</f>
        <v>05-02-1897</v>
      </c>
    </row>
    <row r="907" customFormat="false" ht="15" hidden="false" customHeight="true" outlineLevel="0" collapsed="false">
      <c r="A907" s="43" t="s">
        <v>7589</v>
      </c>
      <c r="B907" s="43" t="s">
        <v>7590</v>
      </c>
      <c r="C907" s="43" t="s">
        <v>993</v>
      </c>
      <c r="D907" s="43" t="s">
        <v>5084</v>
      </c>
      <c r="E907" s="43" t="s">
        <v>7518</v>
      </c>
      <c r="G907" s="43" t="s">
        <v>4504</v>
      </c>
      <c r="H907" s="43" t="s">
        <v>5850</v>
      </c>
      <c r="I907" s="43" t="s">
        <v>7563</v>
      </c>
      <c r="J907" s="43" t="s">
        <v>7591</v>
      </c>
      <c r="K907" s="0" t="str">
        <f aca="false">VLOOKUP(A907,[1]details!A$1:D$1048576,4,0)</f>
        <v>20-08-1890</v>
      </c>
    </row>
    <row r="908" customFormat="false" ht="15" hidden="false" customHeight="true" outlineLevel="0" collapsed="false">
      <c r="A908" s="43" t="s">
        <v>5585</v>
      </c>
      <c r="B908" s="43" t="s">
        <v>5586</v>
      </c>
      <c r="C908" s="43" t="s">
        <v>5587</v>
      </c>
      <c r="D908" s="43" t="s">
        <v>5588</v>
      </c>
      <c r="E908" s="43" t="s">
        <v>4866</v>
      </c>
      <c r="G908" s="43" t="s">
        <v>4504</v>
      </c>
      <c r="H908" s="43" t="s">
        <v>4463</v>
      </c>
      <c r="I908" s="43" t="s">
        <v>7563</v>
      </c>
      <c r="J908" s="43" t="s">
        <v>7176</v>
      </c>
      <c r="K908" s="0" t="str">
        <f aca="false">VLOOKUP(A908,[1]details!A$1:D$1048576,4,0)</f>
        <v>06-04-1880</v>
      </c>
    </row>
    <row r="909" customFormat="false" ht="15" hidden="false" customHeight="true" outlineLevel="0" collapsed="false">
      <c r="A909" s="43" t="s">
        <v>7592</v>
      </c>
      <c r="B909" s="43" t="s">
        <v>2750</v>
      </c>
      <c r="C909" s="43" t="s">
        <v>442</v>
      </c>
      <c r="D909" s="43" t="s">
        <v>7593</v>
      </c>
      <c r="E909" s="43" t="s">
        <v>7311</v>
      </c>
      <c r="G909" s="43" t="s">
        <v>4504</v>
      </c>
      <c r="H909" s="43" t="s">
        <v>5850</v>
      </c>
      <c r="I909" s="43" t="s">
        <v>7563</v>
      </c>
      <c r="J909" s="43" t="s">
        <v>7594</v>
      </c>
      <c r="K909" s="0" t="str">
        <f aca="false">VLOOKUP(A909,[1]details!A$1:D$1048576,4,0)</f>
        <v>31-05-1887</v>
      </c>
    </row>
    <row r="910" customFormat="false" ht="15" hidden="false" customHeight="true" outlineLevel="0" collapsed="false">
      <c r="A910" s="43" t="s">
        <v>5942</v>
      </c>
      <c r="B910" s="43" t="s">
        <v>5943</v>
      </c>
      <c r="C910" s="43" t="s">
        <v>265</v>
      </c>
      <c r="D910" s="43" t="s">
        <v>5944</v>
      </c>
      <c r="E910" s="43" t="s">
        <v>5539</v>
      </c>
      <c r="G910" s="43" t="s">
        <v>4504</v>
      </c>
      <c r="H910" s="43" t="s">
        <v>4463</v>
      </c>
      <c r="I910" s="43" t="s">
        <v>7563</v>
      </c>
      <c r="J910" s="43" t="s">
        <v>7393</v>
      </c>
      <c r="K910" s="0" t="str">
        <f aca="false">VLOOKUP(A910,[1]details!A$1:D$1048576,4,0)</f>
        <v>26-02-1892</v>
      </c>
    </row>
    <row r="911" customFormat="false" ht="15" hidden="false" customHeight="true" outlineLevel="0" collapsed="false">
      <c r="A911" s="43" t="s">
        <v>7595</v>
      </c>
      <c r="B911" s="43" t="s">
        <v>7596</v>
      </c>
      <c r="C911" s="43" t="s">
        <v>721</v>
      </c>
      <c r="D911" s="43" t="s">
        <v>613</v>
      </c>
      <c r="E911" s="43" t="s">
        <v>7597</v>
      </c>
      <c r="G911" s="43" t="s">
        <v>4504</v>
      </c>
      <c r="H911" s="43" t="s">
        <v>5850</v>
      </c>
      <c r="I911" s="43" t="s">
        <v>7563</v>
      </c>
      <c r="J911" s="43" t="s">
        <v>7393</v>
      </c>
      <c r="K911" s="0" t="str">
        <f aca="false">VLOOKUP(A911,[1]details!A$1:D$1048576,4,0)</f>
        <v>16-12-1883</v>
      </c>
    </row>
    <row r="912" customFormat="false" ht="15" hidden="false" customHeight="true" outlineLevel="0" collapsed="false">
      <c r="A912" s="43" t="s">
        <v>5819</v>
      </c>
      <c r="B912" s="43" t="s">
        <v>5820</v>
      </c>
      <c r="C912" s="43" t="s">
        <v>5821</v>
      </c>
      <c r="D912" s="43" t="s">
        <v>5822</v>
      </c>
      <c r="E912" s="43" t="s">
        <v>5611</v>
      </c>
      <c r="G912" s="43" t="s">
        <v>4504</v>
      </c>
      <c r="H912" s="43" t="s">
        <v>4463</v>
      </c>
      <c r="I912" s="43" t="s">
        <v>7563</v>
      </c>
      <c r="J912" s="43" t="s">
        <v>7428</v>
      </c>
      <c r="K912" s="0" t="str">
        <f aca="false">VLOOKUP(A912,[1]details!A$1:D$1048576,4,0)</f>
        <v>10-04-1899</v>
      </c>
    </row>
    <row r="913" customFormat="false" ht="15" hidden="false" customHeight="true" outlineLevel="0" collapsed="false">
      <c r="A913" s="43" t="s">
        <v>7598</v>
      </c>
      <c r="B913" s="43" t="s">
        <v>2251</v>
      </c>
      <c r="C913" s="43" t="s">
        <v>353</v>
      </c>
      <c r="D913" s="43" t="s">
        <v>6099</v>
      </c>
      <c r="E913" s="43" t="s">
        <v>5624</v>
      </c>
      <c r="G913" s="43" t="s">
        <v>4504</v>
      </c>
      <c r="H913" s="43" t="s">
        <v>5864</v>
      </c>
      <c r="I913" s="43" t="s">
        <v>7599</v>
      </c>
      <c r="J913" s="43" t="s">
        <v>7600</v>
      </c>
      <c r="K913" s="0" t="str">
        <f aca="false">VLOOKUP(A913,[1]details!A$1:D$1048576,4,0)</f>
        <v>26-08-1875</v>
      </c>
    </row>
    <row r="914" customFormat="false" ht="15" hidden="false" customHeight="true" outlineLevel="0" collapsed="false">
      <c r="A914" s="43" t="s">
        <v>7601</v>
      </c>
      <c r="B914" s="43" t="s">
        <v>856</v>
      </c>
      <c r="C914" s="43" t="s">
        <v>7602</v>
      </c>
      <c r="D914" s="43" t="s">
        <v>7603</v>
      </c>
      <c r="F914" s="43" t="s">
        <v>4585</v>
      </c>
      <c r="G914" s="43" t="s">
        <v>4504</v>
      </c>
      <c r="H914" s="43" t="s">
        <v>4347</v>
      </c>
      <c r="I914" s="43" t="s">
        <v>7604</v>
      </c>
      <c r="J914" s="43" t="s">
        <v>7605</v>
      </c>
      <c r="K914" s="0" t="str">
        <f aca="false">VLOOKUP(A914,[1]details!A$1:D$1048576,4,0)</f>
        <v>08-07-1882</v>
      </c>
    </row>
    <row r="915" customFormat="false" ht="15" hidden="false" customHeight="true" outlineLevel="0" collapsed="false">
      <c r="A915" s="43" t="s">
        <v>7606</v>
      </c>
      <c r="B915" s="43" t="s">
        <v>7607</v>
      </c>
      <c r="C915" s="43" t="s">
        <v>194</v>
      </c>
      <c r="D915" s="43" t="s">
        <v>5324</v>
      </c>
      <c r="E915" s="43" t="s">
        <v>5324</v>
      </c>
      <c r="G915" s="43" t="s">
        <v>4504</v>
      </c>
      <c r="H915" s="43" t="s">
        <v>4350</v>
      </c>
      <c r="I915" s="43" t="s">
        <v>7608</v>
      </c>
      <c r="J915" s="43" t="s">
        <v>7393</v>
      </c>
      <c r="K915" s="0" t="str">
        <f aca="false">VLOOKUP(A915,[1]details!A$1:D$1048576,4,0)</f>
        <v>05-01-1896</v>
      </c>
    </row>
    <row r="916" customFormat="false" ht="15" hidden="false" customHeight="true" outlineLevel="0" collapsed="false">
      <c r="A916" s="43" t="s">
        <v>7609</v>
      </c>
      <c r="B916" s="43" t="s">
        <v>7610</v>
      </c>
      <c r="C916" s="43" t="s">
        <v>171</v>
      </c>
      <c r="D916" s="43" t="s">
        <v>7611</v>
      </c>
      <c r="G916" s="43" t="s">
        <v>4504</v>
      </c>
      <c r="H916" s="43" t="s">
        <v>5908</v>
      </c>
      <c r="I916" s="43" t="s">
        <v>7608</v>
      </c>
      <c r="J916" s="43" t="s">
        <v>7393</v>
      </c>
      <c r="K916" s="0" t="str">
        <f aca="false">VLOOKUP(A916,[1]details!A$1:D$1048576,4,0)</f>
        <v>24-02-1887</v>
      </c>
    </row>
    <row r="917" customFormat="false" ht="15" hidden="false" customHeight="true" outlineLevel="0" collapsed="false">
      <c r="A917" s="43" t="s">
        <v>7612</v>
      </c>
      <c r="B917" s="43" t="s">
        <v>7613</v>
      </c>
      <c r="C917" s="43" t="s">
        <v>64</v>
      </c>
      <c r="D917" s="43" t="s">
        <v>1333</v>
      </c>
      <c r="E917" s="43" t="s">
        <v>5797</v>
      </c>
      <c r="G917" s="43" t="s">
        <v>4504</v>
      </c>
      <c r="H917" s="43" t="s">
        <v>7578</v>
      </c>
      <c r="I917" s="43" t="s">
        <v>7608</v>
      </c>
      <c r="J917" s="43" t="s">
        <v>7393</v>
      </c>
      <c r="K917" s="0" t="str">
        <f aca="false">VLOOKUP(A917,[1]details!A$1:D$1048576,4,0)</f>
        <v>22-08-1899</v>
      </c>
    </row>
    <row r="918" customFormat="false" ht="15" hidden="false" customHeight="true" outlineLevel="0" collapsed="false">
      <c r="A918" s="43" t="s">
        <v>7614</v>
      </c>
      <c r="B918" s="43" t="s">
        <v>7615</v>
      </c>
      <c r="C918" s="43" t="s">
        <v>887</v>
      </c>
      <c r="D918" s="43" t="s">
        <v>7616</v>
      </c>
      <c r="E918" s="43" t="s">
        <v>7616</v>
      </c>
      <c r="G918" s="43" t="s">
        <v>4504</v>
      </c>
      <c r="H918" s="43" t="s">
        <v>5919</v>
      </c>
      <c r="I918" s="43" t="s">
        <v>7608</v>
      </c>
      <c r="J918" s="43" t="s">
        <v>7617</v>
      </c>
      <c r="K918" s="0" t="str">
        <f aca="false">VLOOKUP(A918,[1]details!A$1:D$1048576,4,0)</f>
        <v>31-08-1911</v>
      </c>
    </row>
    <row r="919" customFormat="false" ht="15" hidden="false" customHeight="true" outlineLevel="0" collapsed="false">
      <c r="A919" s="43" t="s">
        <v>7618</v>
      </c>
      <c r="B919" s="43" t="s">
        <v>3277</v>
      </c>
      <c r="C919" s="43" t="s">
        <v>93</v>
      </c>
      <c r="D919" s="43" t="s">
        <v>7619</v>
      </c>
      <c r="E919" s="43" t="s">
        <v>7620</v>
      </c>
      <c r="G919" s="43" t="s">
        <v>4504</v>
      </c>
      <c r="H919" s="43" t="s">
        <v>7578</v>
      </c>
      <c r="I919" s="43" t="s">
        <v>7608</v>
      </c>
      <c r="J919" s="43" t="s">
        <v>7428</v>
      </c>
      <c r="K919" s="0" t="str">
        <f aca="false">VLOOKUP(A919,[1]details!A$1:D$1048576,4,0)</f>
        <v>30-10-1898</v>
      </c>
    </row>
    <row r="920" customFormat="false" ht="15" hidden="false" customHeight="true" outlineLevel="0" collapsed="false">
      <c r="A920" s="43" t="s">
        <v>7621</v>
      </c>
      <c r="B920" s="43" t="s">
        <v>7622</v>
      </c>
      <c r="C920" s="43" t="s">
        <v>537</v>
      </c>
      <c r="D920" s="43" t="s">
        <v>7623</v>
      </c>
      <c r="E920" s="43" t="s">
        <v>5123</v>
      </c>
      <c r="G920" s="43" t="s">
        <v>4504</v>
      </c>
      <c r="H920" s="43" t="s">
        <v>5919</v>
      </c>
      <c r="I920" s="43" t="s">
        <v>7608</v>
      </c>
      <c r="J920" s="43" t="s">
        <v>7280</v>
      </c>
      <c r="K920" s="0" t="str">
        <f aca="false">VLOOKUP(A920,[1]details!A$1:D$1048576,4,0)</f>
        <v>29-04-1896</v>
      </c>
    </row>
    <row r="921" customFormat="false" ht="15" hidden="false" customHeight="true" outlineLevel="0" collapsed="false">
      <c r="A921" s="43" t="s">
        <v>5766</v>
      </c>
      <c r="B921" s="43" t="s">
        <v>1424</v>
      </c>
      <c r="C921" s="43" t="s">
        <v>4679</v>
      </c>
      <c r="D921" s="43" t="s">
        <v>5767</v>
      </c>
      <c r="E921" s="43" t="s">
        <v>5539</v>
      </c>
      <c r="G921" s="43" t="s">
        <v>4504</v>
      </c>
      <c r="H921" s="43" t="s">
        <v>5908</v>
      </c>
      <c r="I921" s="43" t="s">
        <v>7608</v>
      </c>
      <c r="J921" s="43" t="s">
        <v>7280</v>
      </c>
      <c r="K921" s="0" t="str">
        <f aca="false">VLOOKUP(A921,[1]details!A$1:D$1048576,4,0)</f>
        <v>23-08-1896</v>
      </c>
    </row>
    <row r="922" customFormat="false" ht="15" hidden="false" customHeight="true" outlineLevel="0" collapsed="false">
      <c r="A922" s="43" t="s">
        <v>5853</v>
      </c>
      <c r="B922" s="43" t="s">
        <v>5854</v>
      </c>
      <c r="C922" s="43" t="s">
        <v>5855</v>
      </c>
      <c r="D922" s="43" t="s">
        <v>5856</v>
      </c>
      <c r="E922" s="43" t="s">
        <v>5833</v>
      </c>
      <c r="G922" s="43" t="s">
        <v>4504</v>
      </c>
      <c r="H922" s="43" t="s">
        <v>5908</v>
      </c>
      <c r="I922" s="43" t="s">
        <v>7608</v>
      </c>
      <c r="J922" s="43" t="s">
        <v>7280</v>
      </c>
      <c r="K922" s="0" t="str">
        <f aca="false">VLOOKUP(A922,[1]details!A$1:D$1048576,4,0)</f>
        <v>17-08-1903</v>
      </c>
    </row>
    <row r="923" customFormat="false" ht="15" hidden="false" customHeight="true" outlineLevel="0" collapsed="false">
      <c r="A923" s="43" t="s">
        <v>7624</v>
      </c>
      <c r="B923" s="43" t="s">
        <v>7625</v>
      </c>
      <c r="C923" s="43" t="s">
        <v>7626</v>
      </c>
      <c r="D923" s="43" t="s">
        <v>7627</v>
      </c>
      <c r="E923" s="43" t="s">
        <v>6739</v>
      </c>
      <c r="G923" s="43" t="s">
        <v>4504</v>
      </c>
      <c r="H923" s="43" t="s">
        <v>5908</v>
      </c>
      <c r="I923" s="43" t="s">
        <v>7608</v>
      </c>
      <c r="J923" s="43" t="s">
        <v>7393</v>
      </c>
      <c r="K923" s="0" t="str">
        <f aca="false">VLOOKUP(A923,[1]details!A$1:D$1048576,4,0)</f>
        <v>14-07-1899</v>
      </c>
    </row>
    <row r="924" customFormat="false" ht="15" hidden="false" customHeight="true" outlineLevel="0" collapsed="false">
      <c r="A924" s="43" t="s">
        <v>7628</v>
      </c>
      <c r="B924" s="43" t="s">
        <v>7629</v>
      </c>
      <c r="C924" s="43" t="s">
        <v>627</v>
      </c>
      <c r="D924" s="43" t="s">
        <v>7630</v>
      </c>
      <c r="E924" s="43" t="s">
        <v>1333</v>
      </c>
      <c r="G924" s="43" t="s">
        <v>4504</v>
      </c>
      <c r="H924" s="43" t="s">
        <v>5919</v>
      </c>
      <c r="I924" s="43" t="s">
        <v>7608</v>
      </c>
      <c r="J924" s="43" t="s">
        <v>7393</v>
      </c>
      <c r="K924" s="0" t="str">
        <f aca="false">VLOOKUP(A924,[1]details!A$1:D$1048576,4,0)</f>
        <v>12-05-1898</v>
      </c>
    </row>
    <row r="925" customFormat="false" ht="15" hidden="false" customHeight="true" outlineLevel="0" collapsed="false">
      <c r="A925" s="43" t="s">
        <v>7631</v>
      </c>
      <c r="B925" s="43" t="s">
        <v>7632</v>
      </c>
      <c r="C925" s="43" t="s">
        <v>7476</v>
      </c>
      <c r="D925" s="43" t="s">
        <v>7633</v>
      </c>
      <c r="G925" s="43" t="s">
        <v>4504</v>
      </c>
      <c r="H925" s="43" t="s">
        <v>7634</v>
      </c>
      <c r="I925" s="43" t="s">
        <v>7608</v>
      </c>
      <c r="J925" s="43" t="s">
        <v>7280</v>
      </c>
      <c r="K925" s="0" t="str">
        <f aca="false">VLOOKUP(A925,[1]details!A$1:D$1048576,4,0)</f>
        <v>20-04-1888</v>
      </c>
    </row>
    <row r="926" customFormat="false" ht="15" hidden="false" customHeight="true" outlineLevel="0" collapsed="false">
      <c r="A926" s="43" t="s">
        <v>7635</v>
      </c>
      <c r="B926" s="43" t="s">
        <v>7636</v>
      </c>
      <c r="C926" s="43" t="s">
        <v>194</v>
      </c>
      <c r="D926" s="43" t="s">
        <v>5324</v>
      </c>
      <c r="E926" s="43" t="s">
        <v>7637</v>
      </c>
      <c r="G926" s="43" t="s">
        <v>4504</v>
      </c>
      <c r="H926" s="43" t="s">
        <v>5919</v>
      </c>
      <c r="I926" s="43" t="s">
        <v>7608</v>
      </c>
      <c r="J926" s="43" t="s">
        <v>7280</v>
      </c>
      <c r="K926" s="0" t="str">
        <f aca="false">VLOOKUP(A926,[1]details!A$1:D$1048576,4,0)</f>
        <v>20-04-1893</v>
      </c>
    </row>
    <row r="927" customFormat="false" ht="15" hidden="false" customHeight="true" outlineLevel="0" collapsed="false">
      <c r="A927" s="43" t="s">
        <v>7638</v>
      </c>
      <c r="B927" s="43" t="s">
        <v>7639</v>
      </c>
      <c r="C927" s="43" t="s">
        <v>64</v>
      </c>
      <c r="D927" s="43" t="s">
        <v>4544</v>
      </c>
      <c r="G927" s="43" t="s">
        <v>4504</v>
      </c>
      <c r="H927" s="43" t="s">
        <v>4347</v>
      </c>
      <c r="I927" s="43" t="s">
        <v>7608</v>
      </c>
      <c r="J927" s="43" t="s">
        <v>7393</v>
      </c>
      <c r="K927" s="0" t="str">
        <f aca="false">VLOOKUP(A927,[1]details!A$1:D$1048576,4,0)</f>
        <v>21-03-1887</v>
      </c>
    </row>
    <row r="928" customFormat="false" ht="15" hidden="false" customHeight="true" outlineLevel="0" collapsed="false">
      <c r="A928" s="43" t="s">
        <v>7640</v>
      </c>
      <c r="B928" s="43" t="s">
        <v>7641</v>
      </c>
      <c r="C928" s="43" t="s">
        <v>412</v>
      </c>
      <c r="D928" s="43" t="s">
        <v>5140</v>
      </c>
      <c r="E928" s="43" t="s">
        <v>5140</v>
      </c>
      <c r="G928" s="43" t="s">
        <v>4504</v>
      </c>
      <c r="H928" s="43" t="s">
        <v>4350</v>
      </c>
      <c r="I928" s="43" t="s">
        <v>7608</v>
      </c>
      <c r="J928" s="43" t="s">
        <v>7280</v>
      </c>
      <c r="K928" s="0" t="str">
        <f aca="false">VLOOKUP(A928,[1]details!A$1:D$1048576,4,0)</f>
        <v>13-11-1903</v>
      </c>
    </row>
    <row r="929" customFormat="false" ht="15" hidden="false" customHeight="true" outlineLevel="0" collapsed="false">
      <c r="A929" s="43" t="s">
        <v>7642</v>
      </c>
      <c r="B929" s="43" t="s">
        <v>7643</v>
      </c>
      <c r="C929" s="43" t="s">
        <v>64</v>
      </c>
      <c r="D929" s="43" t="s">
        <v>5206</v>
      </c>
      <c r="E929" s="43" t="s">
        <v>5645</v>
      </c>
      <c r="F929" s="43" t="s">
        <v>4564</v>
      </c>
      <c r="G929" s="43" t="s">
        <v>4504</v>
      </c>
      <c r="H929" s="43" t="s">
        <v>7578</v>
      </c>
      <c r="I929" s="43" t="s">
        <v>7608</v>
      </c>
      <c r="J929" s="43" t="s">
        <v>7393</v>
      </c>
      <c r="K929" s="0" t="str">
        <f aca="false">VLOOKUP(A929,[1]details!A$1:D$1048576,4,0)</f>
        <v>07-03-1908</v>
      </c>
    </row>
    <row r="930" customFormat="false" ht="15" hidden="false" customHeight="true" outlineLevel="0" collapsed="false">
      <c r="A930" s="43" t="s">
        <v>7644</v>
      </c>
      <c r="B930" s="43" t="s">
        <v>7645</v>
      </c>
      <c r="C930" s="43" t="s">
        <v>64</v>
      </c>
      <c r="D930" s="43" t="s">
        <v>5123</v>
      </c>
      <c r="E930" s="43" t="s">
        <v>5123</v>
      </c>
      <c r="G930" s="43" t="s">
        <v>4504</v>
      </c>
      <c r="H930" s="43" t="s">
        <v>4350</v>
      </c>
      <c r="I930" s="43" t="s">
        <v>7608</v>
      </c>
      <c r="J930" s="43" t="s">
        <v>7280</v>
      </c>
      <c r="K930" s="0" t="str">
        <f aca="false">VLOOKUP(A930,[1]details!A$1:D$1048576,4,0)</f>
        <v>03-02-1890</v>
      </c>
    </row>
    <row r="931" customFormat="false" ht="15" hidden="false" customHeight="true" outlineLevel="0" collapsed="false">
      <c r="A931" s="43" t="s">
        <v>7646</v>
      </c>
      <c r="B931" s="43" t="s">
        <v>3043</v>
      </c>
      <c r="C931" s="43" t="s">
        <v>297</v>
      </c>
      <c r="D931" s="43" t="s">
        <v>5017</v>
      </c>
      <c r="E931" s="43" t="s">
        <v>4538</v>
      </c>
      <c r="G931" s="43" t="s">
        <v>4504</v>
      </c>
      <c r="H931" s="43" t="s">
        <v>5908</v>
      </c>
      <c r="I931" s="43" t="s">
        <v>7608</v>
      </c>
      <c r="J931" s="43" t="s">
        <v>7428</v>
      </c>
      <c r="K931" s="0" t="str">
        <f aca="false">VLOOKUP(A931,[1]details!A$1:D$1048576,4,0)</f>
        <v>25-01-1892</v>
      </c>
    </row>
    <row r="932" customFormat="false" ht="15" hidden="false" customHeight="true" outlineLevel="0" collapsed="false">
      <c r="A932" s="43" t="s">
        <v>7647</v>
      </c>
      <c r="B932" s="43" t="s">
        <v>7648</v>
      </c>
      <c r="C932" s="43" t="s">
        <v>7649</v>
      </c>
      <c r="D932" s="43" t="s">
        <v>7650</v>
      </c>
      <c r="G932" s="43" t="s">
        <v>4504</v>
      </c>
      <c r="H932" s="43" t="s">
        <v>5908</v>
      </c>
      <c r="I932" s="43" t="s">
        <v>7608</v>
      </c>
      <c r="J932" s="43" t="s">
        <v>7280</v>
      </c>
      <c r="K932" s="0" t="str">
        <f aca="false">VLOOKUP(A932,[1]details!A$1:D$1048576,4,0)</f>
        <v>05-10-1900</v>
      </c>
    </row>
    <row r="933" customFormat="false" ht="15" hidden="false" customHeight="true" outlineLevel="0" collapsed="false">
      <c r="A933" s="43" t="s">
        <v>7651</v>
      </c>
      <c r="B933" s="43" t="s">
        <v>7652</v>
      </c>
      <c r="C933" s="43" t="s">
        <v>281</v>
      </c>
      <c r="D933" s="43" t="s">
        <v>7653</v>
      </c>
      <c r="E933" s="43" t="s">
        <v>7653</v>
      </c>
      <c r="G933" s="43" t="s">
        <v>7251</v>
      </c>
      <c r="H933" s="43" t="s">
        <v>5919</v>
      </c>
      <c r="I933" s="43" t="s">
        <v>7608</v>
      </c>
      <c r="J933" s="43" t="s">
        <v>7393</v>
      </c>
      <c r="K933" s="0" t="str">
        <f aca="false">VLOOKUP(A933,[1]details!A$1:D$1048576,4,0)</f>
        <v>05-06-1905</v>
      </c>
    </row>
    <row r="934" customFormat="false" ht="15" hidden="false" customHeight="true" outlineLevel="0" collapsed="false">
      <c r="A934" s="43" t="s">
        <v>7654</v>
      </c>
      <c r="B934" s="43" t="s">
        <v>7655</v>
      </c>
      <c r="C934" s="43" t="s">
        <v>3672</v>
      </c>
      <c r="D934" s="43" t="s">
        <v>7656</v>
      </c>
      <c r="E934" s="43" t="s">
        <v>7620</v>
      </c>
      <c r="F934" s="43" t="s">
        <v>4564</v>
      </c>
      <c r="G934" s="43" t="s">
        <v>4504</v>
      </c>
      <c r="H934" s="43" t="s">
        <v>5908</v>
      </c>
      <c r="I934" s="43" t="s">
        <v>7608</v>
      </c>
      <c r="J934" s="43" t="s">
        <v>7393</v>
      </c>
      <c r="K934" s="0" t="str">
        <f aca="false">VLOOKUP(A934,[1]details!A$1:D$1048576,4,0)</f>
        <v>07-03-1896</v>
      </c>
    </row>
    <row r="935" customFormat="false" ht="15" hidden="false" customHeight="true" outlineLevel="0" collapsed="false">
      <c r="A935" s="43" t="s">
        <v>7657</v>
      </c>
      <c r="B935" s="43" t="s">
        <v>7658</v>
      </c>
      <c r="C935" s="43" t="s">
        <v>365</v>
      </c>
      <c r="D935" s="43" t="s">
        <v>4751</v>
      </c>
      <c r="E935" s="43" t="s">
        <v>4751</v>
      </c>
      <c r="G935" s="43" t="s">
        <v>4504</v>
      </c>
      <c r="H935" s="43" t="s">
        <v>4347</v>
      </c>
      <c r="I935" s="43" t="s">
        <v>7608</v>
      </c>
      <c r="J935" s="43" t="s">
        <v>7280</v>
      </c>
      <c r="K935" s="0" t="str">
        <f aca="false">VLOOKUP(A935,[1]details!A$1:D$1048576,4,0)</f>
        <v>07-03-1884</v>
      </c>
    </row>
    <row r="936" customFormat="false" ht="15" hidden="false" customHeight="true" outlineLevel="0" collapsed="false">
      <c r="A936" s="43" t="s">
        <v>7659</v>
      </c>
      <c r="B936" s="43" t="s">
        <v>2649</v>
      </c>
      <c r="C936" s="43" t="s">
        <v>7660</v>
      </c>
      <c r="D936" s="43" t="s">
        <v>7661</v>
      </c>
      <c r="E936" s="43" t="s">
        <v>4945</v>
      </c>
      <c r="F936" s="43" t="s">
        <v>4533</v>
      </c>
      <c r="G936" s="43" t="s">
        <v>4504</v>
      </c>
      <c r="H936" s="43" t="s">
        <v>5908</v>
      </c>
      <c r="I936" s="43" t="s">
        <v>7608</v>
      </c>
      <c r="J936" s="43" t="s">
        <v>7662</v>
      </c>
      <c r="K936" s="0" t="str">
        <f aca="false">VLOOKUP(A936,[1]details!A$1:D$1048576,4,0)</f>
        <v>02-08-1886</v>
      </c>
    </row>
    <row r="937" customFormat="false" ht="15" hidden="false" customHeight="true" outlineLevel="0" collapsed="false">
      <c r="A937" s="43" t="s">
        <v>7663</v>
      </c>
      <c r="B937" s="43" t="s">
        <v>7664</v>
      </c>
      <c r="C937" s="43" t="s">
        <v>320</v>
      </c>
      <c r="D937" s="43" t="s">
        <v>7353</v>
      </c>
      <c r="E937" s="43" t="s">
        <v>7353</v>
      </c>
      <c r="G937" s="43" t="s">
        <v>4504</v>
      </c>
      <c r="H937" s="43" t="s">
        <v>7665</v>
      </c>
      <c r="I937" s="43" t="s">
        <v>7608</v>
      </c>
      <c r="J937" s="43" t="s">
        <v>7428</v>
      </c>
      <c r="K937" s="0" t="str">
        <f aca="false">VLOOKUP(A937,[1]details!A$1:D$1048576,4,0)</f>
        <v>25-06-1912</v>
      </c>
    </row>
    <row r="938" customFormat="false" ht="15" hidden="false" customHeight="true" outlineLevel="0" collapsed="false">
      <c r="A938" s="43" t="s">
        <v>7666</v>
      </c>
      <c r="B938" s="43" t="s">
        <v>7667</v>
      </c>
      <c r="C938" s="43" t="s">
        <v>2351</v>
      </c>
      <c r="D938" s="43" t="s">
        <v>7668</v>
      </c>
      <c r="E938" s="43" t="s">
        <v>6011</v>
      </c>
      <c r="F938" s="43" t="s">
        <v>4564</v>
      </c>
      <c r="G938" s="43" t="s">
        <v>4504</v>
      </c>
      <c r="H938" s="43" t="s">
        <v>5908</v>
      </c>
      <c r="I938" s="43" t="s">
        <v>7669</v>
      </c>
      <c r="J938" s="43" t="s">
        <v>7393</v>
      </c>
      <c r="K938" s="0" t="str">
        <f aca="false">VLOOKUP(A938,[1]details!A$1:D$1048576,4,0)</f>
        <v>09-11-1902</v>
      </c>
    </row>
    <row r="939" customFormat="false" ht="15" hidden="false" customHeight="true" outlineLevel="0" collapsed="false">
      <c r="A939" s="43" t="s">
        <v>7670</v>
      </c>
      <c r="B939" s="43" t="s">
        <v>7671</v>
      </c>
      <c r="C939" s="43" t="s">
        <v>434</v>
      </c>
      <c r="D939" s="43" t="s">
        <v>7672</v>
      </c>
      <c r="E939" s="43" t="s">
        <v>7673</v>
      </c>
      <c r="G939" s="43" t="s">
        <v>4504</v>
      </c>
      <c r="H939" s="43" t="s">
        <v>4350</v>
      </c>
      <c r="I939" s="43" t="s">
        <v>7674</v>
      </c>
      <c r="J939" s="43" t="s">
        <v>7428</v>
      </c>
      <c r="K939" s="0" t="str">
        <f aca="false">VLOOKUP(A939,[1]details!A$1:D$1048576,4,0)</f>
        <v>28-04-1903</v>
      </c>
    </row>
    <row r="940" customFormat="false" ht="15" hidden="false" customHeight="true" outlineLevel="0" collapsed="false">
      <c r="A940" s="43" t="s">
        <v>7675</v>
      </c>
      <c r="B940" s="43" t="s">
        <v>7676</v>
      </c>
      <c r="C940" s="43" t="s">
        <v>395</v>
      </c>
      <c r="D940" s="43" t="s">
        <v>7677</v>
      </c>
      <c r="E940" s="43" t="s">
        <v>4785</v>
      </c>
      <c r="F940" s="43" t="s">
        <v>4697</v>
      </c>
      <c r="G940" s="43" t="s">
        <v>4504</v>
      </c>
      <c r="H940" s="43" t="s">
        <v>5919</v>
      </c>
      <c r="I940" s="43" t="s">
        <v>7678</v>
      </c>
      <c r="J940" s="43" t="s">
        <v>7280</v>
      </c>
      <c r="K940" s="0" t="str">
        <f aca="false">VLOOKUP(A940,[1]details!A$1:D$1048576,4,0)</f>
        <v>17-03-1893</v>
      </c>
    </row>
    <row r="941" customFormat="false" ht="15" hidden="false" customHeight="true" outlineLevel="0" collapsed="false">
      <c r="A941" s="43" t="s">
        <v>7679</v>
      </c>
      <c r="B941" s="43" t="s">
        <v>7680</v>
      </c>
      <c r="C941" s="43" t="s">
        <v>64</v>
      </c>
      <c r="D941" s="43" t="s">
        <v>5123</v>
      </c>
      <c r="E941" s="43" t="s">
        <v>5123</v>
      </c>
      <c r="G941" s="43" t="s">
        <v>4504</v>
      </c>
      <c r="H941" s="43" t="s">
        <v>4350</v>
      </c>
      <c r="I941" s="43" t="s">
        <v>7681</v>
      </c>
      <c r="J941" s="43" t="s">
        <v>7428</v>
      </c>
      <c r="K941" s="0" t="str">
        <f aca="false">VLOOKUP(A941,[1]details!A$1:D$1048576,4,0)</f>
        <v>29-08-1897</v>
      </c>
    </row>
    <row r="942" customFormat="false" ht="15" hidden="false" customHeight="true" outlineLevel="0" collapsed="false">
      <c r="A942" s="43" t="s">
        <v>5807</v>
      </c>
      <c r="B942" s="43" t="s">
        <v>5808</v>
      </c>
      <c r="C942" s="43" t="s">
        <v>1006</v>
      </c>
      <c r="D942" s="43" t="s">
        <v>5809</v>
      </c>
      <c r="E942" s="43" t="s">
        <v>5810</v>
      </c>
      <c r="F942" s="43" t="s">
        <v>4564</v>
      </c>
      <c r="G942" s="43" t="s">
        <v>4504</v>
      </c>
      <c r="H942" s="43" t="s">
        <v>5919</v>
      </c>
      <c r="I942" s="43" t="s">
        <v>7682</v>
      </c>
      <c r="J942" s="43" t="s">
        <v>7683</v>
      </c>
      <c r="K942" s="0" t="str">
        <f aca="false">VLOOKUP(A942,[1]details!A$1:D$1048576,4,0)</f>
        <v>19-03-1901</v>
      </c>
    </row>
    <row r="943" customFormat="false" ht="15" hidden="false" customHeight="true" outlineLevel="0" collapsed="false">
      <c r="A943" s="43" t="s">
        <v>5980</v>
      </c>
      <c r="B943" s="43" t="s">
        <v>5981</v>
      </c>
      <c r="C943" s="43" t="s">
        <v>5982</v>
      </c>
      <c r="D943" s="43" t="s">
        <v>5983</v>
      </c>
      <c r="E943" s="43" t="s">
        <v>5459</v>
      </c>
      <c r="G943" s="43" t="s">
        <v>4504</v>
      </c>
      <c r="H943" s="43" t="s">
        <v>5908</v>
      </c>
      <c r="I943" s="43" t="s">
        <v>7684</v>
      </c>
      <c r="J943" s="43" t="s">
        <v>7428</v>
      </c>
      <c r="K943" s="0" t="str">
        <f aca="false">VLOOKUP(A943,[1]details!A$1:D$1048576,4,0)</f>
        <v>27-01-1891</v>
      </c>
    </row>
    <row r="944" customFormat="false" ht="15" hidden="false" customHeight="true" outlineLevel="0" collapsed="false">
      <c r="A944" s="43" t="s">
        <v>7685</v>
      </c>
      <c r="B944" s="43" t="s">
        <v>2566</v>
      </c>
      <c r="C944" s="43" t="s">
        <v>7686</v>
      </c>
      <c r="D944" s="43" t="s">
        <v>7687</v>
      </c>
      <c r="E944" s="43" t="s">
        <v>7688</v>
      </c>
      <c r="G944" s="43" t="s">
        <v>4504</v>
      </c>
      <c r="H944" s="43" t="s">
        <v>5908</v>
      </c>
      <c r="I944" s="43" t="s">
        <v>7689</v>
      </c>
      <c r="J944" s="43" t="s">
        <v>7280</v>
      </c>
      <c r="K944" s="0" t="str">
        <f aca="false">VLOOKUP(A944,[1]details!A$1:D$1048576,4,0)</f>
        <v>26-04-1893</v>
      </c>
    </row>
    <row r="945" customFormat="false" ht="15" hidden="false" customHeight="true" outlineLevel="0" collapsed="false">
      <c r="A945" s="43" t="s">
        <v>7690</v>
      </c>
      <c r="B945" s="43" t="s">
        <v>7691</v>
      </c>
      <c r="C945" s="43" t="s">
        <v>315</v>
      </c>
      <c r="D945" s="43" t="s">
        <v>7692</v>
      </c>
      <c r="E945" s="43" t="s">
        <v>7360</v>
      </c>
      <c r="G945" s="43" t="s">
        <v>4504</v>
      </c>
      <c r="H945" s="43" t="s">
        <v>5919</v>
      </c>
      <c r="I945" s="43" t="s">
        <v>7693</v>
      </c>
      <c r="J945" s="43" t="s">
        <v>7280</v>
      </c>
      <c r="K945" s="0" t="str">
        <f aca="false">VLOOKUP(A945,[1]details!A$1:D$1048576,4,0)</f>
        <v>25-01-1882</v>
      </c>
    </row>
    <row r="946" customFormat="false" ht="15" hidden="false" customHeight="true" outlineLevel="0" collapsed="false">
      <c r="A946" s="43" t="s">
        <v>7694</v>
      </c>
      <c r="B946" s="43" t="s">
        <v>4079</v>
      </c>
      <c r="C946" s="43" t="s">
        <v>487</v>
      </c>
      <c r="D946" s="43" t="s">
        <v>7695</v>
      </c>
      <c r="E946" s="43" t="s">
        <v>5123</v>
      </c>
      <c r="G946" s="43" t="s">
        <v>4504</v>
      </c>
      <c r="H946" s="43" t="s">
        <v>7578</v>
      </c>
      <c r="I946" s="43" t="s">
        <v>7696</v>
      </c>
      <c r="J946" s="43" t="s">
        <v>7280</v>
      </c>
      <c r="K946" s="0" t="str">
        <f aca="false">VLOOKUP(A946,[1]details!A$1:D$1048576,4,0)</f>
        <v>16-12-1914</v>
      </c>
    </row>
    <row r="947" customFormat="false" ht="15" hidden="false" customHeight="true" outlineLevel="0" collapsed="false">
      <c r="A947" s="43" t="s">
        <v>7697</v>
      </c>
      <c r="B947" s="43" t="s">
        <v>7698</v>
      </c>
      <c r="C947" s="43" t="s">
        <v>7699</v>
      </c>
      <c r="D947" s="43" t="s">
        <v>7700</v>
      </c>
      <c r="G947" s="43" t="s">
        <v>4504</v>
      </c>
      <c r="H947" s="43" t="s">
        <v>5978</v>
      </c>
      <c r="I947" s="43" t="s">
        <v>7701</v>
      </c>
      <c r="J947" s="43" t="s">
        <v>7702</v>
      </c>
      <c r="K947" s="0" t="str">
        <f aca="false">VLOOKUP(A947,[1]details!A$1:D$1048576,4,0)</f>
        <v>12-11-1884</v>
      </c>
    </row>
    <row r="948" customFormat="false" ht="15" hidden="false" customHeight="true" outlineLevel="0" collapsed="false">
      <c r="A948" s="43" t="s">
        <v>5916</v>
      </c>
      <c r="B948" s="43" t="s">
        <v>5917</v>
      </c>
      <c r="C948" s="43" t="s">
        <v>985</v>
      </c>
      <c r="D948" s="43" t="s">
        <v>5918</v>
      </c>
      <c r="E948" s="43" t="s">
        <v>5123</v>
      </c>
      <c r="G948" s="43" t="s">
        <v>4504</v>
      </c>
      <c r="H948" s="43" t="s">
        <v>5919</v>
      </c>
      <c r="I948" s="43" t="s">
        <v>7701</v>
      </c>
      <c r="J948" s="43" t="s">
        <v>7280</v>
      </c>
      <c r="K948" s="0" t="str">
        <f aca="false">VLOOKUP(A948,[1]details!A$1:D$1048576,4,0)</f>
        <v>13-09-1891</v>
      </c>
    </row>
    <row r="949" customFormat="false" ht="15" hidden="false" customHeight="true" outlineLevel="0" collapsed="false">
      <c r="A949" s="43" t="s">
        <v>5863</v>
      </c>
      <c r="B949" s="43" t="s">
        <v>1578</v>
      </c>
      <c r="C949" s="43" t="s">
        <v>353</v>
      </c>
      <c r="D949" s="43" t="s">
        <v>4893</v>
      </c>
      <c r="E949" s="43" t="s">
        <v>5539</v>
      </c>
      <c r="G949" s="43" t="s">
        <v>4504</v>
      </c>
      <c r="H949" s="43" t="s">
        <v>5919</v>
      </c>
      <c r="I949" s="43" t="s">
        <v>7701</v>
      </c>
      <c r="J949" s="43" t="s">
        <v>7703</v>
      </c>
      <c r="K949" s="0" t="str">
        <f aca="false">VLOOKUP(A949,[1]details!A$1:D$1048576,4,0)</f>
        <v>30-09-1902</v>
      </c>
    </row>
    <row r="950" customFormat="false" ht="15" hidden="false" customHeight="true" outlineLevel="0" collapsed="false">
      <c r="A950" s="43" t="s">
        <v>7704</v>
      </c>
      <c r="B950" s="43" t="s">
        <v>2080</v>
      </c>
      <c r="C950" s="43" t="s">
        <v>218</v>
      </c>
      <c r="D950" s="43" t="s">
        <v>6550</v>
      </c>
      <c r="E950" s="43" t="s">
        <v>4664</v>
      </c>
      <c r="G950" s="43" t="s">
        <v>4504</v>
      </c>
      <c r="H950" s="43" t="s">
        <v>5908</v>
      </c>
      <c r="I950" s="43" t="s">
        <v>7701</v>
      </c>
      <c r="J950" s="43" t="s">
        <v>7280</v>
      </c>
      <c r="K950" s="0" t="str">
        <f aca="false">VLOOKUP(A950,[1]details!A$1:D$1048576,4,0)</f>
        <v>03-04-1891</v>
      </c>
    </row>
    <row r="951" customFormat="false" ht="15" hidden="false" customHeight="true" outlineLevel="0" collapsed="false">
      <c r="A951" s="43" t="s">
        <v>7705</v>
      </c>
      <c r="B951" s="43" t="s">
        <v>2159</v>
      </c>
      <c r="C951" s="43" t="s">
        <v>7706</v>
      </c>
      <c r="D951" s="43" t="s">
        <v>7707</v>
      </c>
      <c r="E951" s="43" t="s">
        <v>5319</v>
      </c>
      <c r="G951" s="43" t="s">
        <v>4504</v>
      </c>
      <c r="H951" s="43" t="s">
        <v>5908</v>
      </c>
      <c r="I951" s="43" t="s">
        <v>7701</v>
      </c>
      <c r="J951" s="43" t="s">
        <v>7393</v>
      </c>
      <c r="K951" s="0" t="str">
        <f aca="false">VLOOKUP(A951,[1]details!A$1:D$1048576,4,0)</f>
        <v>03-08-1904</v>
      </c>
    </row>
    <row r="952" customFormat="false" ht="15" hidden="false" customHeight="true" outlineLevel="0" collapsed="false">
      <c r="A952" s="43" t="s">
        <v>6018</v>
      </c>
      <c r="B952" s="43" t="s">
        <v>6019</v>
      </c>
      <c r="C952" s="43" t="s">
        <v>6020</v>
      </c>
      <c r="D952" s="43" t="s">
        <v>6021</v>
      </c>
      <c r="E952" s="43" t="s">
        <v>5611</v>
      </c>
      <c r="G952" s="43" t="s">
        <v>4504</v>
      </c>
      <c r="H952" s="43" t="s">
        <v>5908</v>
      </c>
      <c r="I952" s="43" t="s">
        <v>7701</v>
      </c>
      <c r="J952" s="43" t="s">
        <v>6022</v>
      </c>
      <c r="K952" s="0" t="str">
        <f aca="false">VLOOKUP(A952,[1]details!A$1:D$1048576,4,0)</f>
        <v>15-11-1891</v>
      </c>
    </row>
    <row r="953" customFormat="false" ht="15" hidden="false" customHeight="true" outlineLevel="0" collapsed="false">
      <c r="A953" s="43" t="s">
        <v>7708</v>
      </c>
      <c r="B953" s="43" t="s">
        <v>7709</v>
      </c>
      <c r="C953" s="43" t="s">
        <v>64</v>
      </c>
      <c r="D953" s="43" t="s">
        <v>7710</v>
      </c>
      <c r="E953" s="43" t="s">
        <v>7710</v>
      </c>
      <c r="G953" s="43" t="s">
        <v>4504</v>
      </c>
      <c r="H953" s="43" t="s">
        <v>4350</v>
      </c>
      <c r="I953" s="43" t="s">
        <v>7701</v>
      </c>
      <c r="J953" s="43" t="s">
        <v>7280</v>
      </c>
      <c r="K953" s="0" t="str">
        <f aca="false">VLOOKUP(A953,[1]details!A$1:D$1048576,4,0)</f>
        <v>05-06-1893</v>
      </c>
    </row>
    <row r="954" customFormat="false" ht="15" hidden="false" customHeight="true" outlineLevel="0" collapsed="false">
      <c r="A954" s="43" t="s">
        <v>5648</v>
      </c>
      <c r="B954" s="43" t="s">
        <v>3659</v>
      </c>
      <c r="C954" s="43" t="s">
        <v>985</v>
      </c>
      <c r="D954" s="43" t="s">
        <v>5649</v>
      </c>
      <c r="F954" s="43" t="s">
        <v>4697</v>
      </c>
      <c r="G954" s="43" t="s">
        <v>4504</v>
      </c>
      <c r="H954" s="43" t="s">
        <v>4350</v>
      </c>
      <c r="I954" s="43" t="s">
        <v>7701</v>
      </c>
      <c r="J954" s="43" t="s">
        <v>7393</v>
      </c>
      <c r="K954" s="0" t="str">
        <f aca="false">VLOOKUP(A954,[1]details!A$1:D$1048576,4,0)</f>
        <v>07-01-1879</v>
      </c>
    </row>
    <row r="955" customFormat="false" ht="15" hidden="false" customHeight="true" outlineLevel="0" collapsed="false">
      <c r="A955" s="43" t="s">
        <v>7711</v>
      </c>
      <c r="B955" s="43" t="s">
        <v>7712</v>
      </c>
      <c r="C955" s="43" t="s">
        <v>7713</v>
      </c>
      <c r="D955" s="43" t="s">
        <v>7714</v>
      </c>
      <c r="G955" s="43" t="s">
        <v>4504</v>
      </c>
      <c r="H955" s="43" t="s">
        <v>5908</v>
      </c>
      <c r="I955" s="43" t="s">
        <v>7715</v>
      </c>
      <c r="J955" s="43" t="s">
        <v>7280</v>
      </c>
      <c r="K955" s="0" t="str">
        <f aca="false">VLOOKUP(A955,[1]details!A$1:D$1048576,4,0)</f>
        <v>24-03-1890</v>
      </c>
    </row>
    <row r="956" customFormat="false" ht="15" hidden="false" customHeight="true" outlineLevel="0" collapsed="false">
      <c r="A956" s="43" t="s">
        <v>7716</v>
      </c>
      <c r="B956" s="43" t="s">
        <v>7717</v>
      </c>
      <c r="C956" s="43" t="s">
        <v>7718</v>
      </c>
      <c r="D956" s="43" t="s">
        <v>7719</v>
      </c>
      <c r="E956" s="43" t="s">
        <v>4766</v>
      </c>
      <c r="F956" s="43" t="s">
        <v>4564</v>
      </c>
      <c r="G956" s="43" t="s">
        <v>4504</v>
      </c>
      <c r="H956" s="43" t="s">
        <v>5919</v>
      </c>
      <c r="I956" s="43" t="s">
        <v>7715</v>
      </c>
      <c r="J956" s="43" t="s">
        <v>7720</v>
      </c>
      <c r="K956" s="0" t="str">
        <f aca="false">VLOOKUP(A956,[1]details!A$1:D$1048576,4,0)</f>
        <v>21-02-1900</v>
      </c>
    </row>
    <row r="957" customFormat="false" ht="15" hidden="false" customHeight="true" outlineLevel="0" collapsed="false">
      <c r="A957" s="43" t="s">
        <v>7721</v>
      </c>
      <c r="B957" s="43" t="s">
        <v>7722</v>
      </c>
      <c r="C957" s="43" t="s">
        <v>1368</v>
      </c>
      <c r="D957" s="43" t="s">
        <v>7723</v>
      </c>
      <c r="G957" s="43" t="s">
        <v>4504</v>
      </c>
      <c r="H957" s="43" t="s">
        <v>5978</v>
      </c>
      <c r="I957" s="43" t="s">
        <v>7715</v>
      </c>
      <c r="J957" s="43" t="s">
        <v>7393</v>
      </c>
      <c r="K957" s="0" t="str">
        <f aca="false">VLOOKUP(A957,[1]details!A$1:D$1048576,4,0)</f>
        <v>01-01-1882</v>
      </c>
    </row>
    <row r="958" customFormat="false" ht="15" hidden="false" customHeight="true" outlineLevel="0" collapsed="false">
      <c r="A958" s="43" t="s">
        <v>7724</v>
      </c>
      <c r="B958" s="43" t="s">
        <v>7725</v>
      </c>
      <c r="C958" s="43" t="s">
        <v>7726</v>
      </c>
      <c r="D958" s="43" t="s">
        <v>7727</v>
      </c>
      <c r="E958" s="43" t="s">
        <v>7728</v>
      </c>
      <c r="G958" s="43" t="s">
        <v>4504</v>
      </c>
      <c r="H958" s="43" t="s">
        <v>7578</v>
      </c>
      <c r="I958" s="43" t="s">
        <v>7729</v>
      </c>
      <c r="J958" s="43" t="s">
        <v>7280</v>
      </c>
      <c r="K958" s="0" t="str">
        <f aca="false">VLOOKUP(A958,[1]details!A$1:D$1048576,4,0)</f>
        <v>24-08-1910</v>
      </c>
    </row>
    <row r="959" customFormat="false" ht="15" hidden="false" customHeight="true" outlineLevel="0" collapsed="false">
      <c r="A959" s="43" t="s">
        <v>7730</v>
      </c>
      <c r="B959" s="43" t="s">
        <v>5616</v>
      </c>
      <c r="C959" s="43" t="s">
        <v>4214</v>
      </c>
      <c r="D959" s="43" t="s">
        <v>7731</v>
      </c>
      <c r="G959" s="43" t="s">
        <v>4504</v>
      </c>
      <c r="H959" s="43" t="s">
        <v>5908</v>
      </c>
      <c r="I959" s="43" t="s">
        <v>7732</v>
      </c>
      <c r="J959" s="43" t="s">
        <v>7733</v>
      </c>
      <c r="K959" s="0" t="str">
        <f aca="false">VLOOKUP(A959,[1]details!A$1:D$1048576,4,0)</f>
        <v>03-01-1888</v>
      </c>
    </row>
    <row r="960" customFormat="false" ht="15" hidden="false" customHeight="true" outlineLevel="0" collapsed="false">
      <c r="A960" s="43" t="s">
        <v>7734</v>
      </c>
      <c r="B960" s="43" t="s">
        <v>7735</v>
      </c>
      <c r="C960" s="43" t="s">
        <v>395</v>
      </c>
      <c r="D960" s="43" t="s">
        <v>7736</v>
      </c>
      <c r="E960" s="43" t="s">
        <v>7637</v>
      </c>
      <c r="G960" s="43" t="s">
        <v>4504</v>
      </c>
      <c r="H960" s="43" t="s">
        <v>5908</v>
      </c>
      <c r="I960" s="43" t="s">
        <v>7737</v>
      </c>
      <c r="J960" s="43" t="s">
        <v>7280</v>
      </c>
      <c r="K960" s="0" t="str">
        <f aca="false">VLOOKUP(A960,[1]details!A$1:D$1048576,4,0)</f>
        <v>24-08-1897</v>
      </c>
    </row>
    <row r="961" customFormat="false" ht="15" hidden="false" customHeight="true" outlineLevel="0" collapsed="false">
      <c r="A961" s="43" t="s">
        <v>7738</v>
      </c>
      <c r="B961" s="43" t="s">
        <v>6640</v>
      </c>
      <c r="C961" s="43" t="s">
        <v>2550</v>
      </c>
      <c r="D961" s="43" t="s">
        <v>7739</v>
      </c>
      <c r="F961" s="43" t="s">
        <v>4564</v>
      </c>
      <c r="G961" s="43" t="s">
        <v>4504</v>
      </c>
      <c r="H961" s="43" t="s">
        <v>4527</v>
      </c>
      <c r="I961" s="43" t="s">
        <v>4578</v>
      </c>
      <c r="J961" s="43" t="s">
        <v>7740</v>
      </c>
      <c r="K961" s="0" t="str">
        <f aca="false">VLOOKUP(A961,[2]details!A$1:D$1048576,4,0)</f>
        <v>03-12-1777</v>
      </c>
    </row>
    <row r="962" customFormat="false" ht="15" hidden="false" customHeight="true" outlineLevel="0" collapsed="false">
      <c r="A962" s="43" t="s">
        <v>7741</v>
      </c>
      <c r="B962" s="43" t="s">
        <v>7742</v>
      </c>
      <c r="C962" s="43" t="s">
        <v>3281</v>
      </c>
      <c r="D962" s="43" t="s">
        <v>7743</v>
      </c>
      <c r="G962" s="43" t="s">
        <v>4504</v>
      </c>
      <c r="H962" s="43" t="s">
        <v>7744</v>
      </c>
      <c r="I962" s="43" t="s">
        <v>4578</v>
      </c>
      <c r="J962" s="43" t="s">
        <v>7745</v>
      </c>
      <c r="K962" s="0" t="str">
        <f aca="false">VLOOKUP(A962,[2]details!A$1:D$1048576,4,0)</f>
        <v>11-10-1780</v>
      </c>
    </row>
    <row r="963" customFormat="false" ht="15" hidden="false" customHeight="true" outlineLevel="0" collapsed="false">
      <c r="A963" s="43" t="s">
        <v>6424</v>
      </c>
      <c r="B963" s="43" t="s">
        <v>6425</v>
      </c>
      <c r="C963" s="43" t="s">
        <v>6426</v>
      </c>
      <c r="D963" s="43" t="s">
        <v>6427</v>
      </c>
      <c r="G963" s="43" t="s">
        <v>4504</v>
      </c>
      <c r="H963" s="43" t="s">
        <v>4527</v>
      </c>
      <c r="I963" s="43" t="s">
        <v>4578</v>
      </c>
      <c r="J963" s="43" t="s">
        <v>7746</v>
      </c>
      <c r="K963" s="0" t="str">
        <f aca="false">VLOOKUP(A963,[2]details!A$1:D$1048576,4,0)</f>
        <v>04-10-1766</v>
      </c>
    </row>
    <row r="964" customFormat="false" ht="15" hidden="false" customHeight="true" outlineLevel="0" collapsed="false">
      <c r="A964" s="43" t="s">
        <v>7747</v>
      </c>
      <c r="B964" s="43" t="s">
        <v>7748</v>
      </c>
      <c r="C964" s="43" t="s">
        <v>194</v>
      </c>
      <c r="D964" s="43" t="s">
        <v>7749</v>
      </c>
      <c r="F964" s="43" t="s">
        <v>4564</v>
      </c>
      <c r="G964" s="43" t="s">
        <v>4504</v>
      </c>
      <c r="H964" s="43" t="s">
        <v>4527</v>
      </c>
      <c r="I964" s="43" t="s">
        <v>4578</v>
      </c>
      <c r="J964" s="43" t="s">
        <v>7750</v>
      </c>
      <c r="K964" s="0" t="str">
        <f aca="false">VLOOKUP(A964,[2]details!A$1:D$1048576,4,0)</f>
        <v>05-12-1763</v>
      </c>
    </row>
    <row r="965" customFormat="false" ht="15" hidden="false" customHeight="true" outlineLevel="0" collapsed="false">
      <c r="A965" s="43" t="s">
        <v>7751</v>
      </c>
      <c r="B965" s="43" t="s">
        <v>7752</v>
      </c>
      <c r="C965" s="43" t="s">
        <v>199</v>
      </c>
      <c r="D965" s="43" t="s">
        <v>5366</v>
      </c>
      <c r="F965" s="43" t="s">
        <v>4533</v>
      </c>
      <c r="G965" s="43" t="s">
        <v>4504</v>
      </c>
      <c r="H965" s="43" t="s">
        <v>7744</v>
      </c>
      <c r="I965" s="43" t="s">
        <v>4578</v>
      </c>
      <c r="J965" s="43" t="s">
        <v>7753</v>
      </c>
      <c r="K965" s="0" t="str">
        <f aca="false">VLOOKUP(A965,[2]details!A$1:D$1048576,4,0)</f>
        <v>14-02-1763</v>
      </c>
    </row>
    <row r="966" customFormat="false" ht="15" hidden="false" customHeight="true" outlineLevel="0" collapsed="false">
      <c r="A966" s="43" t="s">
        <v>7754</v>
      </c>
      <c r="B966" s="43" t="s">
        <v>4799</v>
      </c>
      <c r="C966" s="43" t="s">
        <v>938</v>
      </c>
      <c r="D966" s="43" t="s">
        <v>7755</v>
      </c>
      <c r="G966" s="43" t="s">
        <v>4504</v>
      </c>
      <c r="H966" s="43" t="s">
        <v>4527</v>
      </c>
      <c r="I966" s="43" t="s">
        <v>4578</v>
      </c>
      <c r="J966" s="43" t="s">
        <v>7756</v>
      </c>
      <c r="K966" s="0" t="str">
        <f aca="false">VLOOKUP(A966,[2]details!A$1:D$1048576,4,0)</f>
        <v>17-02-1758</v>
      </c>
    </row>
    <row r="967" customFormat="false" ht="15" hidden="false" customHeight="true" outlineLevel="0" collapsed="false">
      <c r="A967" s="43" t="s">
        <v>7757</v>
      </c>
      <c r="B967" s="43" t="s">
        <v>7758</v>
      </c>
      <c r="C967" s="43" t="s">
        <v>721</v>
      </c>
      <c r="D967" s="43" t="s">
        <v>613</v>
      </c>
      <c r="G967" s="43" t="s">
        <v>4504</v>
      </c>
      <c r="H967" s="43" t="s">
        <v>4527</v>
      </c>
      <c r="I967" s="43" t="s">
        <v>4578</v>
      </c>
      <c r="J967" s="43" t="s">
        <v>7759</v>
      </c>
      <c r="K967" s="0" t="str">
        <f aca="false">VLOOKUP(A967,[2]details!A$1:D$1048576,4,0)</f>
        <v>29-12-1771</v>
      </c>
    </row>
    <row r="968" customFormat="false" ht="15" hidden="false" customHeight="true" outlineLevel="0" collapsed="false">
      <c r="A968" s="43" t="s">
        <v>7760</v>
      </c>
      <c r="B968" s="43" t="s">
        <v>7761</v>
      </c>
      <c r="C968" s="43" t="s">
        <v>194</v>
      </c>
      <c r="D968" s="43" t="s">
        <v>7762</v>
      </c>
      <c r="G968" s="43" t="s">
        <v>4504</v>
      </c>
      <c r="H968" s="43" t="s">
        <v>4527</v>
      </c>
      <c r="I968" s="43" t="s">
        <v>4578</v>
      </c>
      <c r="J968" s="43" t="s">
        <v>7763</v>
      </c>
      <c r="K968" s="0" t="str">
        <f aca="false">VLOOKUP(A968,[2]details!A$1:D$1048576,4,0)</f>
        <v>01-03-1761</v>
      </c>
    </row>
    <row r="969" customFormat="false" ht="15" hidden="false" customHeight="true" outlineLevel="0" collapsed="false">
      <c r="A969" s="43" t="s">
        <v>7764</v>
      </c>
      <c r="B969" s="43" t="s">
        <v>7765</v>
      </c>
      <c r="C969" s="43" t="s">
        <v>310</v>
      </c>
      <c r="D969" s="43" t="s">
        <v>7766</v>
      </c>
      <c r="G969" s="43" t="s">
        <v>4504</v>
      </c>
      <c r="H969" s="43" t="s">
        <v>4527</v>
      </c>
      <c r="I969" s="43" t="s">
        <v>4578</v>
      </c>
      <c r="J969" s="43" t="s">
        <v>7767</v>
      </c>
      <c r="K969" s="0" t="str">
        <f aca="false">VLOOKUP(A969,[2]details!A$1:D$1048576,4,0)</f>
        <v>29-01-1766</v>
      </c>
    </row>
    <row r="970" customFormat="false" ht="15" hidden="false" customHeight="true" outlineLevel="0" collapsed="false">
      <c r="A970" s="43" t="s">
        <v>7768</v>
      </c>
      <c r="B970" s="43" t="s">
        <v>7769</v>
      </c>
      <c r="C970" s="43" t="s">
        <v>1965</v>
      </c>
      <c r="D970" s="43" t="s">
        <v>7770</v>
      </c>
      <c r="F970" s="43" t="s">
        <v>4533</v>
      </c>
      <c r="G970" s="43" t="s">
        <v>4504</v>
      </c>
      <c r="H970" s="43" t="s">
        <v>4527</v>
      </c>
      <c r="I970" s="43" t="s">
        <v>4578</v>
      </c>
      <c r="J970" s="43" t="s">
        <v>7771</v>
      </c>
      <c r="K970" s="0" t="str">
        <f aca="false">VLOOKUP(A970,[2]details!A$1:D$1048576,4,0)</f>
        <v>06-08-1773</v>
      </c>
    </row>
    <row r="971" customFormat="false" ht="15" hidden="false" customHeight="true" outlineLevel="0" collapsed="false">
      <c r="A971" s="43" t="s">
        <v>6233</v>
      </c>
      <c r="B971" s="43" t="s">
        <v>6234</v>
      </c>
      <c r="C971" s="43" t="s">
        <v>335</v>
      </c>
      <c r="D971" s="43" t="s">
        <v>6235</v>
      </c>
      <c r="F971" s="43" t="s">
        <v>4519</v>
      </c>
      <c r="G971" s="43" t="s">
        <v>4504</v>
      </c>
      <c r="H971" s="43" t="s">
        <v>4527</v>
      </c>
      <c r="I971" s="43" t="s">
        <v>4578</v>
      </c>
      <c r="J971" s="43" t="s">
        <v>7772</v>
      </c>
      <c r="K971" s="0" t="str">
        <f aca="false">VLOOKUP(A971,[2]details!A$1:D$1048576,4,0)</f>
        <v>18-07-1769</v>
      </c>
    </row>
    <row r="972" customFormat="false" ht="15" hidden="false" customHeight="true" outlineLevel="0" collapsed="false">
      <c r="A972" s="43" t="s">
        <v>6319</v>
      </c>
      <c r="B972" s="43" t="s">
        <v>6320</v>
      </c>
      <c r="C972" s="43" t="s">
        <v>683</v>
      </c>
      <c r="D972" s="43" t="s">
        <v>6321</v>
      </c>
      <c r="F972" s="43" t="s">
        <v>4519</v>
      </c>
      <c r="G972" s="43" t="s">
        <v>4504</v>
      </c>
      <c r="H972" s="43" t="s">
        <v>4527</v>
      </c>
      <c r="I972" s="43" t="s">
        <v>4578</v>
      </c>
      <c r="J972" s="43" t="s">
        <v>7773</v>
      </c>
      <c r="K972" s="0" t="str">
        <f aca="false">VLOOKUP(A972,[2]details!A$1:D$1048576,4,0)</f>
        <v>16-06-1754</v>
      </c>
    </row>
    <row r="973" customFormat="false" ht="15" hidden="false" customHeight="true" outlineLevel="0" collapsed="false">
      <c r="A973" s="43" t="s">
        <v>6324</v>
      </c>
      <c r="B973" s="43" t="s">
        <v>6325</v>
      </c>
      <c r="C973" s="43" t="s">
        <v>6326</v>
      </c>
      <c r="D973" s="43" t="s">
        <v>6327</v>
      </c>
      <c r="F973" s="43" t="s">
        <v>4650</v>
      </c>
      <c r="G973" s="43" t="s">
        <v>4504</v>
      </c>
      <c r="H973" s="43" t="s">
        <v>4527</v>
      </c>
      <c r="I973" s="43" t="s">
        <v>4578</v>
      </c>
      <c r="J973" s="43" t="s">
        <v>7773</v>
      </c>
      <c r="K973" s="0" t="str">
        <f aca="false">VLOOKUP(A973,[2]details!A$1:D$1048576,4,0)</f>
        <v>22-01-1761</v>
      </c>
    </row>
    <row r="974" customFormat="false" ht="15" hidden="false" customHeight="true" outlineLevel="0" collapsed="false">
      <c r="A974" s="43" t="s">
        <v>6330</v>
      </c>
      <c r="B974" s="43" t="s">
        <v>6331</v>
      </c>
      <c r="C974" s="43" t="s">
        <v>6332</v>
      </c>
      <c r="D974" s="43" t="s">
        <v>6333</v>
      </c>
      <c r="F974" s="43" t="s">
        <v>4519</v>
      </c>
      <c r="G974" s="43" t="s">
        <v>4504</v>
      </c>
      <c r="H974" s="43" t="s">
        <v>7774</v>
      </c>
      <c r="I974" s="43" t="s">
        <v>4578</v>
      </c>
      <c r="J974" s="43" t="s">
        <v>7775</v>
      </c>
      <c r="K974" s="0" t="str">
        <f aca="false">VLOOKUP(A974,[2]details!A$1:D$1048576,4,0)</f>
        <v>23-10-1765</v>
      </c>
    </row>
    <row r="975" customFormat="false" ht="15" hidden="false" customHeight="true" outlineLevel="0" collapsed="false">
      <c r="A975" s="43" t="s">
        <v>6335</v>
      </c>
      <c r="B975" s="43" t="s">
        <v>6336</v>
      </c>
      <c r="C975" s="43" t="s">
        <v>6337</v>
      </c>
      <c r="D975" s="43" t="s">
        <v>6338</v>
      </c>
      <c r="F975" s="43" t="s">
        <v>4697</v>
      </c>
      <c r="G975" s="43" t="s">
        <v>4504</v>
      </c>
      <c r="H975" s="43" t="s">
        <v>4527</v>
      </c>
      <c r="I975" s="43" t="s">
        <v>4578</v>
      </c>
      <c r="J975" s="43" t="s">
        <v>7773</v>
      </c>
      <c r="K975" s="0" t="str">
        <f aca="false">VLOOKUP(A975,[2]details!A$1:D$1048576,4,0)</f>
        <v>01-01-1754</v>
      </c>
    </row>
    <row r="976" customFormat="false" ht="15" hidden="false" customHeight="true" outlineLevel="0" collapsed="false">
      <c r="A976" s="43" t="s">
        <v>6345</v>
      </c>
      <c r="B976" s="43" t="s">
        <v>6346</v>
      </c>
      <c r="C976" s="43" t="s">
        <v>6347</v>
      </c>
      <c r="D976" s="43" t="s">
        <v>6348</v>
      </c>
      <c r="F976" s="43" t="s">
        <v>4519</v>
      </c>
      <c r="G976" s="43" t="s">
        <v>4504</v>
      </c>
      <c r="H976" s="43" t="s">
        <v>4527</v>
      </c>
      <c r="I976" s="43" t="s">
        <v>4578</v>
      </c>
      <c r="J976" s="43" t="s">
        <v>7775</v>
      </c>
      <c r="K976" s="0" t="str">
        <f aca="false">VLOOKUP(A976,[2]details!A$1:D$1048576,4,0)</f>
        <v>00-05-1771</v>
      </c>
    </row>
    <row r="977" customFormat="false" ht="15" hidden="false" customHeight="true" outlineLevel="0" collapsed="false">
      <c r="A977" s="43" t="s">
        <v>6349</v>
      </c>
      <c r="B977" s="43" t="s">
        <v>6350</v>
      </c>
      <c r="C977" s="43" t="s">
        <v>487</v>
      </c>
      <c r="D977" s="43" t="s">
        <v>5057</v>
      </c>
      <c r="F977" s="43" t="s">
        <v>4564</v>
      </c>
      <c r="G977" s="43" t="s">
        <v>4504</v>
      </c>
      <c r="H977" s="43" t="s">
        <v>4527</v>
      </c>
      <c r="I977" s="43" t="s">
        <v>4578</v>
      </c>
      <c r="J977" s="43" t="s">
        <v>7745</v>
      </c>
      <c r="K977" s="0" t="str">
        <f aca="false">VLOOKUP(A977,[2]details!A$1:D$1048576,4,0)</f>
        <v>14-07-1763</v>
      </c>
    </row>
    <row r="978" customFormat="false" ht="15" hidden="false" customHeight="true" outlineLevel="0" collapsed="false">
      <c r="A978" s="43" t="s">
        <v>6352</v>
      </c>
      <c r="B978" s="43" t="s">
        <v>1367</v>
      </c>
      <c r="C978" s="43" t="s">
        <v>3066</v>
      </c>
      <c r="D978" s="43" t="s">
        <v>6353</v>
      </c>
      <c r="F978" s="43" t="s">
        <v>4697</v>
      </c>
      <c r="G978" s="43" t="s">
        <v>4504</v>
      </c>
      <c r="H978" s="43" t="s">
        <v>4527</v>
      </c>
      <c r="I978" s="43" t="s">
        <v>4578</v>
      </c>
      <c r="J978" s="43" t="s">
        <v>7773</v>
      </c>
      <c r="K978" s="0" t="str">
        <f aca="false">VLOOKUP(A978,[2]details!A$1:D$1048576,4,0)</f>
        <v>01-01-1766</v>
      </c>
    </row>
    <row r="979" customFormat="false" ht="15" hidden="false" customHeight="true" outlineLevel="0" collapsed="false">
      <c r="A979" s="43" t="s">
        <v>6356</v>
      </c>
      <c r="B979" s="43" t="s">
        <v>6357</v>
      </c>
      <c r="C979" s="43" t="s">
        <v>926</v>
      </c>
      <c r="D979" s="43" t="s">
        <v>6358</v>
      </c>
      <c r="G979" s="43" t="s">
        <v>4504</v>
      </c>
      <c r="H979" s="43" t="s">
        <v>4527</v>
      </c>
      <c r="I979" s="43" t="s">
        <v>4578</v>
      </c>
      <c r="J979" s="43" t="s">
        <v>7775</v>
      </c>
      <c r="K979" s="0" t="str">
        <f aca="false">VLOOKUP(A979,[2]details!A$1:D$1048576,4,0)</f>
        <v>27-02-1763</v>
      </c>
    </row>
    <row r="980" customFormat="false" ht="15" hidden="false" customHeight="true" outlineLevel="0" collapsed="false">
      <c r="A980" s="43" t="s">
        <v>6375</v>
      </c>
      <c r="B980" s="43" t="s">
        <v>6376</v>
      </c>
      <c r="C980" s="43" t="s">
        <v>6377</v>
      </c>
      <c r="D980" s="43" t="s">
        <v>6378</v>
      </c>
      <c r="F980" s="43" t="s">
        <v>6127</v>
      </c>
      <c r="G980" s="43" t="s">
        <v>4504</v>
      </c>
      <c r="H980" s="43" t="s">
        <v>4527</v>
      </c>
      <c r="I980" s="43" t="s">
        <v>4578</v>
      </c>
      <c r="J980" s="43" t="s">
        <v>7775</v>
      </c>
      <c r="K980" s="0" t="str">
        <f aca="false">VLOOKUP(A980,[2]details!A$1:D$1048576,4,0)</f>
        <v>01-10-1767</v>
      </c>
    </row>
    <row r="981" customFormat="false" ht="15" hidden="false" customHeight="true" outlineLevel="0" collapsed="false">
      <c r="A981" s="43" t="s">
        <v>6380</v>
      </c>
      <c r="B981" s="43" t="s">
        <v>6381</v>
      </c>
      <c r="C981" s="43" t="s">
        <v>6382</v>
      </c>
      <c r="D981" s="43" t="s">
        <v>6383</v>
      </c>
      <c r="G981" s="43" t="s">
        <v>4504</v>
      </c>
      <c r="H981" s="43" t="s">
        <v>4527</v>
      </c>
      <c r="I981" s="43" t="s">
        <v>4578</v>
      </c>
      <c r="J981" s="43" t="s">
        <v>7776</v>
      </c>
      <c r="K981" s="0" t="str">
        <f aca="false">VLOOKUP(A981,[2]details!A$1:D$1048576,4,0)</f>
        <v>04-11-1758</v>
      </c>
    </row>
    <row r="982" customFormat="false" ht="15" hidden="false" customHeight="true" outlineLevel="0" collapsed="false">
      <c r="A982" s="43" t="s">
        <v>6396</v>
      </c>
      <c r="B982" s="43" t="s">
        <v>6397</v>
      </c>
      <c r="C982" s="43" t="s">
        <v>64</v>
      </c>
      <c r="D982" s="43" t="s">
        <v>6398</v>
      </c>
      <c r="G982" s="43" t="s">
        <v>4504</v>
      </c>
      <c r="H982" s="43" t="s">
        <v>4527</v>
      </c>
      <c r="I982" s="43" t="s">
        <v>4578</v>
      </c>
      <c r="J982" s="43" t="s">
        <v>7746</v>
      </c>
      <c r="K982" s="0" t="str">
        <f aca="false">VLOOKUP(A982,[2]details!A$1:D$1048576,4,0)</f>
        <v>25-06-1760</v>
      </c>
    </row>
    <row r="983" customFormat="false" ht="15" hidden="false" customHeight="true" outlineLevel="0" collapsed="false">
      <c r="A983" s="43" t="s">
        <v>6409</v>
      </c>
      <c r="B983" s="43" t="s">
        <v>6410</v>
      </c>
      <c r="C983" s="43" t="s">
        <v>2550</v>
      </c>
      <c r="D983" s="43" t="s">
        <v>6411</v>
      </c>
      <c r="G983" s="43" t="s">
        <v>4504</v>
      </c>
      <c r="H983" s="43" t="s">
        <v>4527</v>
      </c>
      <c r="I983" s="43" t="s">
        <v>4578</v>
      </c>
      <c r="J983" s="43" t="s">
        <v>7777</v>
      </c>
      <c r="K983" s="0" t="str">
        <f aca="false">VLOOKUP(A983,[2]details!A$1:D$1048576,4,0)</f>
        <v>06-11-1764</v>
      </c>
    </row>
    <row r="984" customFormat="false" ht="15" hidden="false" customHeight="true" outlineLevel="0" collapsed="false">
      <c r="A984" s="43" t="s">
        <v>6430</v>
      </c>
      <c r="B984" s="43" t="s">
        <v>571</v>
      </c>
      <c r="C984" s="43" t="s">
        <v>3193</v>
      </c>
      <c r="D984" s="43" t="s">
        <v>6431</v>
      </c>
      <c r="G984" s="43" t="s">
        <v>4504</v>
      </c>
      <c r="H984" s="43" t="s">
        <v>4527</v>
      </c>
      <c r="I984" s="43" t="s">
        <v>4578</v>
      </c>
      <c r="J984" s="43" t="s">
        <v>7778</v>
      </c>
      <c r="K984" s="0" t="str">
        <f aca="false">VLOOKUP(A984,[2]details!A$1:D$1048576,4,0)</f>
        <v>18-09-1765</v>
      </c>
    </row>
    <row r="985" customFormat="false" ht="15" hidden="false" customHeight="true" outlineLevel="0" collapsed="false">
      <c r="A985" s="43" t="s">
        <v>7779</v>
      </c>
      <c r="B985" s="43" t="s">
        <v>2187</v>
      </c>
      <c r="C985" s="43" t="s">
        <v>7780</v>
      </c>
      <c r="D985" s="43" t="s">
        <v>7781</v>
      </c>
      <c r="E985" s="43" t="s">
        <v>6417</v>
      </c>
      <c r="F985" s="43" t="s">
        <v>4564</v>
      </c>
      <c r="G985" s="43" t="s">
        <v>4504</v>
      </c>
      <c r="H985" s="43" t="s">
        <v>7782</v>
      </c>
      <c r="I985" s="43" t="s">
        <v>4578</v>
      </c>
      <c r="J985" s="43" t="s">
        <v>7783</v>
      </c>
      <c r="K985" s="0" t="str">
        <f aca="false">VLOOKUP(A985,[2]details!A$1:D$1048576,4,0)</f>
        <v>02-09-1778</v>
      </c>
    </row>
    <row r="986" customFormat="false" ht="15" hidden="false" customHeight="true" outlineLevel="0" collapsed="false">
      <c r="A986" s="43" t="s">
        <v>7784</v>
      </c>
      <c r="B986" s="43" t="s">
        <v>7785</v>
      </c>
      <c r="C986" s="43" t="s">
        <v>7786</v>
      </c>
      <c r="D986" s="43" t="s">
        <v>7787</v>
      </c>
      <c r="F986" s="43" t="s">
        <v>4564</v>
      </c>
      <c r="G986" s="43" t="s">
        <v>4504</v>
      </c>
      <c r="H986" s="43" t="s">
        <v>7788</v>
      </c>
      <c r="I986" s="43" t="s">
        <v>4578</v>
      </c>
      <c r="J986" s="43" t="s">
        <v>7789</v>
      </c>
      <c r="K986" s="0" t="str">
        <f aca="false">VLOOKUP(A986,[2]details!A$1:D$1048576,4,0)</f>
        <v>00-04-1770</v>
      </c>
    </row>
    <row r="987" customFormat="false" ht="15" hidden="false" customHeight="true" outlineLevel="0" collapsed="false">
      <c r="A987" s="43" t="s">
        <v>7790</v>
      </c>
      <c r="B987" s="43" t="s">
        <v>7791</v>
      </c>
      <c r="C987" s="43" t="s">
        <v>7329</v>
      </c>
      <c r="D987" s="43" t="s">
        <v>7792</v>
      </c>
      <c r="G987" s="43" t="s">
        <v>4504</v>
      </c>
      <c r="H987" s="43" t="s">
        <v>4527</v>
      </c>
      <c r="I987" s="43" t="s">
        <v>4578</v>
      </c>
      <c r="J987" s="43" t="s">
        <v>6077</v>
      </c>
      <c r="K987" s="0" t="str">
        <f aca="false">VLOOKUP(A987,[2]details!A$1:D$1048576,4,0)</f>
        <v>14-01-1756</v>
      </c>
    </row>
    <row r="988" customFormat="false" ht="15" hidden="false" customHeight="true" outlineLevel="0" collapsed="false">
      <c r="A988" s="43" t="s">
        <v>7793</v>
      </c>
      <c r="B988" s="43" t="s">
        <v>7794</v>
      </c>
      <c r="C988" s="43" t="s">
        <v>7795</v>
      </c>
      <c r="D988" s="43" t="s">
        <v>7796</v>
      </c>
      <c r="F988" s="43" t="s">
        <v>4564</v>
      </c>
      <c r="G988" s="43" t="s">
        <v>4504</v>
      </c>
      <c r="H988" s="43" t="s">
        <v>4527</v>
      </c>
      <c r="I988" s="43" t="s">
        <v>4578</v>
      </c>
      <c r="J988" s="43" t="s">
        <v>7797</v>
      </c>
      <c r="K988" s="0" t="str">
        <f aca="false">VLOOKUP(A988,[2]details!A$1:D$1048576,4,0)</f>
        <v>05-12-1767</v>
      </c>
    </row>
    <row r="989" customFormat="false" ht="15" hidden="false" customHeight="true" outlineLevel="0" collapsed="false">
      <c r="A989" s="43" t="s">
        <v>7798</v>
      </c>
      <c r="B989" s="43" t="s">
        <v>1271</v>
      </c>
      <c r="C989" s="43" t="s">
        <v>310</v>
      </c>
      <c r="D989" s="43" t="s">
        <v>5354</v>
      </c>
      <c r="F989" s="43" t="s">
        <v>4564</v>
      </c>
      <c r="G989" s="43" t="s">
        <v>4504</v>
      </c>
      <c r="H989" s="43" t="s">
        <v>4527</v>
      </c>
      <c r="I989" s="43" t="s">
        <v>4578</v>
      </c>
      <c r="J989" s="43" t="s">
        <v>7799</v>
      </c>
      <c r="K989" s="0" t="str">
        <f aca="false">VLOOKUP(A989,[2]details!A$1:D$1048576,4,0)</f>
        <v>31-05-1756</v>
      </c>
    </row>
    <row r="990" customFormat="false" ht="15" hidden="false" customHeight="true" outlineLevel="0" collapsed="false">
      <c r="A990" s="43" t="s">
        <v>7800</v>
      </c>
      <c r="B990" s="43" t="s">
        <v>7801</v>
      </c>
      <c r="C990" s="43" t="s">
        <v>64</v>
      </c>
      <c r="D990" s="43" t="s">
        <v>5887</v>
      </c>
      <c r="G990" s="43" t="s">
        <v>4504</v>
      </c>
      <c r="H990" s="43" t="s">
        <v>4527</v>
      </c>
      <c r="I990" s="43" t="s">
        <v>4578</v>
      </c>
      <c r="J990" s="43" t="s">
        <v>7802</v>
      </c>
      <c r="K990" s="0" t="str">
        <f aca="false">VLOOKUP(A990,[2]details!A$1:D$1048576,4,0)</f>
        <v>15-04-1742</v>
      </c>
    </row>
    <row r="991" customFormat="false" ht="15" hidden="false" customHeight="true" outlineLevel="0" collapsed="false">
      <c r="A991" s="43" t="s">
        <v>7803</v>
      </c>
      <c r="B991" s="43" t="s">
        <v>7804</v>
      </c>
      <c r="C991" s="43" t="s">
        <v>265</v>
      </c>
      <c r="D991" s="43" t="s">
        <v>7805</v>
      </c>
      <c r="G991" s="43" t="s">
        <v>4504</v>
      </c>
      <c r="H991" s="43" t="s">
        <v>4527</v>
      </c>
      <c r="I991" s="43" t="s">
        <v>4578</v>
      </c>
      <c r="J991" s="43" t="s">
        <v>7806</v>
      </c>
      <c r="K991" s="0" t="str">
        <f aca="false">VLOOKUP(A991,[2]details!A$1:D$1048576,4,0)</f>
        <v>11-04-1763</v>
      </c>
    </row>
    <row r="992" customFormat="false" ht="15" hidden="false" customHeight="true" outlineLevel="0" collapsed="false">
      <c r="A992" s="43" t="s">
        <v>7807</v>
      </c>
      <c r="B992" s="43" t="s">
        <v>4720</v>
      </c>
      <c r="C992" s="43" t="s">
        <v>365</v>
      </c>
      <c r="D992" s="43" t="s">
        <v>7368</v>
      </c>
      <c r="G992" s="43" t="s">
        <v>4504</v>
      </c>
      <c r="H992" s="43" t="s">
        <v>4447</v>
      </c>
      <c r="I992" s="43" t="s">
        <v>4578</v>
      </c>
      <c r="J992" s="43" t="s">
        <v>7808</v>
      </c>
      <c r="K992" s="0" t="str">
        <f aca="false">VLOOKUP(A992,[2]details!A$1:D$1048576,4,0)</f>
        <v>22-02-1769</v>
      </c>
    </row>
    <row r="993" customFormat="false" ht="15" hidden="false" customHeight="true" outlineLevel="0" collapsed="false">
      <c r="A993" s="43" t="s">
        <v>7809</v>
      </c>
      <c r="B993" s="43" t="s">
        <v>7810</v>
      </c>
      <c r="C993" s="43" t="s">
        <v>7811</v>
      </c>
      <c r="D993" s="43" t="s">
        <v>7812</v>
      </c>
      <c r="G993" s="43" t="s">
        <v>4504</v>
      </c>
      <c r="H993" s="43" t="s">
        <v>4527</v>
      </c>
      <c r="I993" s="43" t="s">
        <v>4578</v>
      </c>
      <c r="J993" s="43" t="s">
        <v>7772</v>
      </c>
      <c r="K993" s="0" t="str">
        <f aca="false">VLOOKUP(A993,[2]details!A$1:D$1048576,4,0)</f>
        <v>05-01-1770</v>
      </c>
    </row>
    <row r="994" customFormat="false" ht="15" hidden="false" customHeight="true" outlineLevel="0" collapsed="false">
      <c r="A994" s="43" t="s">
        <v>7813</v>
      </c>
      <c r="B994" s="43" t="s">
        <v>7814</v>
      </c>
      <c r="C994" s="43" t="s">
        <v>7815</v>
      </c>
      <c r="D994" s="43" t="s">
        <v>7816</v>
      </c>
      <c r="F994" s="43" t="s">
        <v>4503</v>
      </c>
      <c r="G994" s="43" t="s">
        <v>4504</v>
      </c>
      <c r="H994" s="43" t="s">
        <v>4527</v>
      </c>
      <c r="I994" s="43" t="s">
        <v>4578</v>
      </c>
      <c r="J994" s="43" t="s">
        <v>7817</v>
      </c>
      <c r="K994" s="0" t="str">
        <f aca="false">VLOOKUP(A994,[2]details!A$1:D$1048576,4,0)</f>
        <v>04-04-1753</v>
      </c>
    </row>
    <row r="995" customFormat="false" ht="15" hidden="false" customHeight="true" outlineLevel="0" collapsed="false">
      <c r="A995" s="43" t="s">
        <v>7818</v>
      </c>
      <c r="B995" s="43" t="s">
        <v>7819</v>
      </c>
      <c r="C995" s="43" t="s">
        <v>442</v>
      </c>
      <c r="D995" s="43" t="s">
        <v>7052</v>
      </c>
      <c r="F995" s="43" t="s">
        <v>4564</v>
      </c>
      <c r="G995" s="43" t="s">
        <v>4504</v>
      </c>
      <c r="H995" s="43" t="s">
        <v>4527</v>
      </c>
      <c r="I995" s="43" t="s">
        <v>4578</v>
      </c>
      <c r="J995" s="43" t="s">
        <v>6114</v>
      </c>
      <c r="K995" s="0" t="str">
        <f aca="false">VLOOKUP(A995,[2]details!A$1:D$1048576,4,0)</f>
        <v>16-02-1765</v>
      </c>
    </row>
    <row r="996" customFormat="false" ht="15" hidden="false" customHeight="true" outlineLevel="0" collapsed="false">
      <c r="A996" s="43" t="s">
        <v>7820</v>
      </c>
      <c r="B996" s="43" t="s">
        <v>7821</v>
      </c>
      <c r="C996" s="43" t="s">
        <v>4298</v>
      </c>
      <c r="D996" s="43" t="s">
        <v>7822</v>
      </c>
      <c r="F996" s="43" t="s">
        <v>4564</v>
      </c>
      <c r="G996" s="43" t="s">
        <v>4504</v>
      </c>
      <c r="H996" s="43" t="s">
        <v>4527</v>
      </c>
      <c r="I996" s="43" t="s">
        <v>4578</v>
      </c>
      <c r="J996" s="43" t="s">
        <v>7823</v>
      </c>
      <c r="K996" s="0" t="str">
        <f aca="false">VLOOKUP(A996,[2]details!A$1:D$1048576,4,0)</f>
        <v>16-12-1771</v>
      </c>
    </row>
    <row r="997" customFormat="false" ht="15" hidden="false" customHeight="true" outlineLevel="0" collapsed="false">
      <c r="A997" s="43" t="s">
        <v>7824</v>
      </c>
      <c r="B997" s="43" t="s">
        <v>7825</v>
      </c>
      <c r="C997" s="43" t="s">
        <v>315</v>
      </c>
      <c r="D997" s="43" t="s">
        <v>7826</v>
      </c>
      <c r="G997" s="43" t="s">
        <v>4504</v>
      </c>
      <c r="H997" s="43" t="s">
        <v>4527</v>
      </c>
      <c r="I997" s="43" t="s">
        <v>4578</v>
      </c>
      <c r="J997" s="43" t="s">
        <v>7777</v>
      </c>
      <c r="K997" s="0" t="str">
        <f aca="false">VLOOKUP(A997,[2]details!A$1:D$1048576,4,0)</f>
        <v>12-11-1767</v>
      </c>
    </row>
    <row r="998" customFormat="false" ht="15" hidden="false" customHeight="true" outlineLevel="0" collapsed="false">
      <c r="A998" s="43" t="s">
        <v>7827</v>
      </c>
      <c r="B998" s="43" t="s">
        <v>2047</v>
      </c>
      <c r="C998" s="43" t="s">
        <v>2077</v>
      </c>
      <c r="D998" s="43" t="s">
        <v>5248</v>
      </c>
      <c r="F998" s="43" t="s">
        <v>4533</v>
      </c>
      <c r="G998" s="43" t="s">
        <v>4504</v>
      </c>
      <c r="H998" s="43" t="s">
        <v>4527</v>
      </c>
      <c r="I998" s="43" t="s">
        <v>4578</v>
      </c>
      <c r="J998" s="43" t="s">
        <v>7828</v>
      </c>
      <c r="K998" s="0" t="str">
        <f aca="false">VLOOKUP(A998,[2]details!A$1:D$1048576,4,0)</f>
        <v>31-03-1763</v>
      </c>
    </row>
    <row r="999" customFormat="false" ht="15" hidden="false" customHeight="true" outlineLevel="0" collapsed="false">
      <c r="A999" s="43" t="s">
        <v>7829</v>
      </c>
      <c r="B999" s="43" t="s">
        <v>7830</v>
      </c>
      <c r="C999" s="43" t="s">
        <v>7831</v>
      </c>
      <c r="D999" s="43" t="s">
        <v>7832</v>
      </c>
      <c r="F999" s="43" t="s">
        <v>4533</v>
      </c>
      <c r="G999" s="43" t="s">
        <v>4504</v>
      </c>
      <c r="H999" s="43" t="s">
        <v>4527</v>
      </c>
      <c r="I999" s="43" t="s">
        <v>4578</v>
      </c>
      <c r="J999" s="43" t="s">
        <v>7753</v>
      </c>
      <c r="K999" s="0" t="str">
        <f aca="false">VLOOKUP(A999,[2]details!A$1:D$1048576,4,0)</f>
        <v>27-06-1760</v>
      </c>
    </row>
    <row r="1000" customFormat="false" ht="15" hidden="false" customHeight="true" outlineLevel="0" collapsed="false">
      <c r="A1000" s="43" t="s">
        <v>7833</v>
      </c>
      <c r="B1000" s="43" t="s">
        <v>7834</v>
      </c>
      <c r="C1000" s="43" t="s">
        <v>297</v>
      </c>
      <c r="D1000" s="43" t="s">
        <v>6273</v>
      </c>
      <c r="G1000" s="43" t="s">
        <v>4504</v>
      </c>
      <c r="H1000" s="43" t="s">
        <v>4527</v>
      </c>
      <c r="I1000" s="43" t="s">
        <v>4578</v>
      </c>
      <c r="J1000" s="43" t="s">
        <v>7772</v>
      </c>
      <c r="K1000" s="0" t="str">
        <f aca="false">VLOOKUP(A1000,[2]details!A$1:D$1048576,4,0)</f>
        <v>05-02-1775</v>
      </c>
    </row>
    <row r="1001" customFormat="false" ht="15" hidden="false" customHeight="true" outlineLevel="0" collapsed="false">
      <c r="A1001" s="43" t="s">
        <v>7835</v>
      </c>
      <c r="B1001" s="43" t="s">
        <v>7836</v>
      </c>
      <c r="C1001" s="43" t="s">
        <v>320</v>
      </c>
      <c r="D1001" s="43" t="s">
        <v>7837</v>
      </c>
      <c r="G1001" s="43" t="s">
        <v>4504</v>
      </c>
      <c r="H1001" s="43" t="s">
        <v>4527</v>
      </c>
      <c r="I1001" s="43" t="s">
        <v>4578</v>
      </c>
      <c r="J1001" s="43" t="s">
        <v>7789</v>
      </c>
      <c r="K1001" s="0" t="str">
        <f aca="false">VLOOKUP(A1001,[2]details!A$1:D$1048576,4,0)</f>
        <v>04-03-1772</v>
      </c>
    </row>
    <row r="1002" customFormat="false" ht="15" hidden="false" customHeight="true" outlineLevel="0" collapsed="false">
      <c r="A1002" s="43" t="s">
        <v>7838</v>
      </c>
      <c r="B1002" s="43" t="s">
        <v>7839</v>
      </c>
      <c r="C1002" s="43" t="s">
        <v>1191</v>
      </c>
      <c r="D1002" s="43" t="s">
        <v>7840</v>
      </c>
      <c r="G1002" s="43" t="s">
        <v>4504</v>
      </c>
      <c r="H1002" s="43" t="s">
        <v>7774</v>
      </c>
      <c r="I1002" s="43" t="s">
        <v>4578</v>
      </c>
      <c r="J1002" s="43" t="s">
        <v>7841</v>
      </c>
      <c r="K1002" s="0" t="str">
        <f aca="false">VLOOKUP(A1002,[2]details!A$1:D$1048576,4,0)</f>
        <v>14-02-1748</v>
      </c>
    </row>
    <row r="1003" customFormat="false" ht="15" hidden="false" customHeight="true" outlineLevel="0" collapsed="false">
      <c r="A1003" s="43" t="s">
        <v>7842</v>
      </c>
      <c r="B1003" s="43" t="s">
        <v>6404</v>
      </c>
      <c r="C1003" s="43" t="s">
        <v>7843</v>
      </c>
      <c r="D1003" s="43" t="s">
        <v>7844</v>
      </c>
      <c r="G1003" s="43" t="s">
        <v>4504</v>
      </c>
      <c r="H1003" s="43" t="s">
        <v>4527</v>
      </c>
      <c r="I1003" s="43" t="s">
        <v>4578</v>
      </c>
      <c r="J1003" s="43" t="s">
        <v>7845</v>
      </c>
      <c r="K1003" s="0" t="str">
        <f aca="false">VLOOKUP(A1003,[2]details!A$1:D$1048576,4,0)</f>
        <v>18-07-1774</v>
      </c>
    </row>
    <row r="1004" customFormat="false" ht="15" hidden="false" customHeight="true" outlineLevel="0" collapsed="false">
      <c r="A1004" s="43" t="s">
        <v>7846</v>
      </c>
      <c r="B1004" s="43" t="s">
        <v>7847</v>
      </c>
      <c r="C1004" s="43" t="s">
        <v>64</v>
      </c>
      <c r="D1004" s="43" t="s">
        <v>5887</v>
      </c>
      <c r="G1004" s="43" t="s">
        <v>4504</v>
      </c>
      <c r="H1004" s="43" t="s">
        <v>4527</v>
      </c>
      <c r="I1004" s="43" t="s">
        <v>4578</v>
      </c>
      <c r="J1004" s="43" t="s">
        <v>7848</v>
      </c>
      <c r="K1004" s="0" t="str">
        <f aca="false">VLOOKUP(A1004,[2]details!A$1:D$1048576,4,0)</f>
        <v>25-08-1760</v>
      </c>
    </row>
    <row r="1005" customFormat="false" ht="15" hidden="false" customHeight="true" outlineLevel="0" collapsed="false">
      <c r="A1005" s="43" t="s">
        <v>7849</v>
      </c>
      <c r="B1005" s="43" t="s">
        <v>7850</v>
      </c>
      <c r="C1005" s="43" t="s">
        <v>3230</v>
      </c>
      <c r="D1005" s="43" t="s">
        <v>7851</v>
      </c>
      <c r="G1005" s="43" t="s">
        <v>4504</v>
      </c>
      <c r="H1005" s="43" t="s">
        <v>7774</v>
      </c>
      <c r="I1005" s="43" t="s">
        <v>4578</v>
      </c>
      <c r="J1005" s="43" t="s">
        <v>7852</v>
      </c>
      <c r="K1005" s="0" t="str">
        <f aca="false">VLOOKUP(A1005,[2]details!A$1:D$1048576,4,0)</f>
        <v>22-01-1778</v>
      </c>
    </row>
    <row r="1006" customFormat="false" ht="15" hidden="false" customHeight="true" outlineLevel="0" collapsed="false">
      <c r="A1006" s="43" t="s">
        <v>7853</v>
      </c>
      <c r="B1006" s="43" t="s">
        <v>7854</v>
      </c>
      <c r="C1006" s="43" t="s">
        <v>2240</v>
      </c>
      <c r="D1006" s="43" t="s">
        <v>6993</v>
      </c>
      <c r="F1006" s="43" t="s">
        <v>4564</v>
      </c>
      <c r="G1006" s="43" t="s">
        <v>4504</v>
      </c>
      <c r="H1006" s="43" t="s">
        <v>4527</v>
      </c>
      <c r="I1006" s="43" t="s">
        <v>4578</v>
      </c>
      <c r="J1006" s="43" t="s">
        <v>7746</v>
      </c>
      <c r="K1006" s="0" t="str">
        <f aca="false">VLOOKUP(A1006,[2]details!A$1:D$1048576,4,0)</f>
        <v>22-09-1766</v>
      </c>
    </row>
    <row r="1007" customFormat="false" ht="15" hidden="false" customHeight="true" outlineLevel="0" collapsed="false">
      <c r="A1007" s="43" t="s">
        <v>7855</v>
      </c>
      <c r="B1007" s="43" t="s">
        <v>1333</v>
      </c>
      <c r="C1007" s="43" t="s">
        <v>1338</v>
      </c>
      <c r="D1007" s="43" t="s">
        <v>7020</v>
      </c>
      <c r="F1007" s="43" t="s">
        <v>7021</v>
      </c>
      <c r="G1007" s="43" t="s">
        <v>4504</v>
      </c>
      <c r="H1007" s="43" t="s">
        <v>4527</v>
      </c>
      <c r="I1007" s="43" t="s">
        <v>4578</v>
      </c>
      <c r="J1007" s="43" t="s">
        <v>7775</v>
      </c>
      <c r="K1007" s="0" t="str">
        <f aca="false">VLOOKUP(A1007,[2]details!A$1:D$1048576,4,0)</f>
        <v>15-03-1776</v>
      </c>
    </row>
    <row r="1008" customFormat="false" ht="15" hidden="false" customHeight="true" outlineLevel="0" collapsed="false">
      <c r="A1008" s="43" t="s">
        <v>7856</v>
      </c>
      <c r="B1008" s="43" t="s">
        <v>1112</v>
      </c>
      <c r="C1008" s="43" t="s">
        <v>7857</v>
      </c>
      <c r="D1008" s="43" t="s">
        <v>7858</v>
      </c>
      <c r="F1008" s="43" t="s">
        <v>4533</v>
      </c>
      <c r="G1008" s="43" t="s">
        <v>4504</v>
      </c>
      <c r="H1008" s="43" t="s">
        <v>4527</v>
      </c>
      <c r="I1008" s="43" t="s">
        <v>4578</v>
      </c>
      <c r="J1008" s="43" t="s">
        <v>7859</v>
      </c>
      <c r="K1008" s="0" t="str">
        <f aca="false">VLOOKUP(A1008,[2]details!A$1:D$1048576,4,0)</f>
        <v>12-08-1774</v>
      </c>
    </row>
    <row r="1009" customFormat="false" ht="15" hidden="false" customHeight="true" outlineLevel="0" collapsed="false">
      <c r="A1009" s="43" t="s">
        <v>7860</v>
      </c>
      <c r="B1009" s="43" t="s">
        <v>7861</v>
      </c>
      <c r="C1009" s="43" t="s">
        <v>6522</v>
      </c>
      <c r="D1009" s="43" t="s">
        <v>7862</v>
      </c>
      <c r="F1009" s="43" t="s">
        <v>4564</v>
      </c>
      <c r="G1009" s="43" t="s">
        <v>4504</v>
      </c>
      <c r="H1009" s="43" t="s">
        <v>4527</v>
      </c>
      <c r="I1009" s="43" t="s">
        <v>4578</v>
      </c>
      <c r="J1009" s="43" t="s">
        <v>7863</v>
      </c>
      <c r="K1009" s="0" t="str">
        <f aca="false">VLOOKUP(A1009,[2]details!A$1:D$1048576,4,0)</f>
        <v>17-08-1754</v>
      </c>
    </row>
    <row r="1010" customFormat="false" ht="15" hidden="false" customHeight="true" outlineLevel="0" collapsed="false">
      <c r="A1010" s="43" t="s">
        <v>7864</v>
      </c>
      <c r="B1010" s="43" t="s">
        <v>7865</v>
      </c>
      <c r="C1010" s="43" t="s">
        <v>7866</v>
      </c>
      <c r="D1010" s="43" t="s">
        <v>7867</v>
      </c>
      <c r="F1010" s="43" t="s">
        <v>4564</v>
      </c>
      <c r="G1010" s="43" t="s">
        <v>4504</v>
      </c>
      <c r="H1010" s="43" t="s">
        <v>4527</v>
      </c>
      <c r="I1010" s="43" t="s">
        <v>4578</v>
      </c>
      <c r="J1010" s="43" t="s">
        <v>7778</v>
      </c>
      <c r="K1010" s="0" t="str">
        <f aca="false">VLOOKUP(A1010,[2]details!A$1:D$1048576,4,0)</f>
        <v>30-10-1770</v>
      </c>
    </row>
    <row r="1011" customFormat="false" ht="15" hidden="false" customHeight="true" outlineLevel="0" collapsed="false">
      <c r="A1011" s="43" t="s">
        <v>7868</v>
      </c>
      <c r="B1011" s="43" t="s">
        <v>7869</v>
      </c>
      <c r="C1011" s="43" t="s">
        <v>265</v>
      </c>
      <c r="D1011" s="43" t="s">
        <v>7870</v>
      </c>
      <c r="F1011" s="43" t="s">
        <v>4519</v>
      </c>
      <c r="G1011" s="43" t="s">
        <v>4504</v>
      </c>
      <c r="H1011" s="43" t="s">
        <v>4527</v>
      </c>
      <c r="I1011" s="43" t="s">
        <v>4578</v>
      </c>
      <c r="J1011" s="43" t="s">
        <v>7772</v>
      </c>
      <c r="K1011" s="0" t="str">
        <f aca="false">VLOOKUP(A1011,[2]details!A$1:D$1048576,4,0)</f>
        <v>07-09-1771</v>
      </c>
    </row>
    <row r="1012" customFormat="false" ht="15" hidden="false" customHeight="true" outlineLevel="0" collapsed="false">
      <c r="A1012" s="43" t="s">
        <v>7871</v>
      </c>
      <c r="B1012" s="43" t="s">
        <v>7872</v>
      </c>
      <c r="C1012" s="43" t="s">
        <v>4191</v>
      </c>
      <c r="D1012" s="43" t="s">
        <v>7873</v>
      </c>
      <c r="G1012" s="43" t="s">
        <v>4504</v>
      </c>
      <c r="H1012" s="43" t="s">
        <v>4527</v>
      </c>
      <c r="I1012" s="43" t="s">
        <v>4578</v>
      </c>
      <c r="J1012" s="43" t="s">
        <v>6114</v>
      </c>
      <c r="K1012" s="0" t="str">
        <f aca="false">VLOOKUP(A1012,[2]details!A$1:D$1048576,4,0)</f>
        <v>22-11-1767</v>
      </c>
    </row>
    <row r="1013" customFormat="false" ht="15" hidden="false" customHeight="true" outlineLevel="0" collapsed="false">
      <c r="A1013" s="43" t="s">
        <v>7874</v>
      </c>
      <c r="B1013" s="43" t="s">
        <v>7875</v>
      </c>
      <c r="C1013" s="43" t="s">
        <v>1131</v>
      </c>
      <c r="D1013" s="43" t="s">
        <v>7876</v>
      </c>
      <c r="G1013" s="43" t="s">
        <v>4504</v>
      </c>
      <c r="H1013" s="43" t="s">
        <v>7877</v>
      </c>
      <c r="I1013" s="43" t="s">
        <v>4578</v>
      </c>
      <c r="J1013" s="43" t="s">
        <v>7789</v>
      </c>
      <c r="K1013" s="0" t="str">
        <f aca="false">VLOOKUP(A1013,[2]details!A$1:D$1048576,4,0)</f>
        <v>11-01-1761</v>
      </c>
    </row>
    <row r="1014" customFormat="false" ht="15" hidden="false" customHeight="true" outlineLevel="0" collapsed="false">
      <c r="A1014" s="43" t="s">
        <v>7878</v>
      </c>
      <c r="B1014" s="43" t="s">
        <v>7879</v>
      </c>
      <c r="C1014" s="43" t="s">
        <v>1081</v>
      </c>
      <c r="D1014" s="43" t="s">
        <v>7880</v>
      </c>
      <c r="G1014" s="43" t="s">
        <v>4504</v>
      </c>
      <c r="H1014" s="43" t="s">
        <v>7881</v>
      </c>
      <c r="I1014" s="43" t="s">
        <v>4578</v>
      </c>
      <c r="J1014" s="43" t="s">
        <v>6114</v>
      </c>
      <c r="K1014" s="0" t="str">
        <f aca="false">VLOOKUP(A1014,[2]details!A$1:D$1048576,4,0)</f>
        <v>27-11-1769</v>
      </c>
    </row>
    <row r="1015" customFormat="false" ht="15" hidden="false" customHeight="true" outlineLevel="0" collapsed="false">
      <c r="A1015" s="43" t="s">
        <v>7882</v>
      </c>
      <c r="B1015" s="43" t="s">
        <v>1935</v>
      </c>
      <c r="C1015" s="43" t="s">
        <v>7883</v>
      </c>
      <c r="D1015" s="43" t="s">
        <v>7884</v>
      </c>
      <c r="F1015" s="43" t="s">
        <v>4564</v>
      </c>
      <c r="G1015" s="43" t="s">
        <v>4504</v>
      </c>
      <c r="H1015" s="43" t="s">
        <v>4527</v>
      </c>
      <c r="I1015" s="43" t="s">
        <v>4578</v>
      </c>
      <c r="J1015" s="43" t="s">
        <v>7775</v>
      </c>
      <c r="K1015" s="0" t="str">
        <f aca="false">VLOOKUP(A1015,[2]details!A$1:D$1048576,4,0)</f>
        <v>26-09-1768</v>
      </c>
    </row>
    <row r="1016" customFormat="false" ht="15" hidden="false" customHeight="true" outlineLevel="0" collapsed="false">
      <c r="A1016" s="43" t="s">
        <v>7885</v>
      </c>
      <c r="B1016" s="43" t="s">
        <v>7886</v>
      </c>
      <c r="C1016" s="43" t="s">
        <v>7887</v>
      </c>
      <c r="D1016" s="43" t="s">
        <v>7888</v>
      </c>
      <c r="F1016" s="43" t="s">
        <v>6127</v>
      </c>
      <c r="G1016" s="43" t="s">
        <v>4504</v>
      </c>
      <c r="H1016" s="43" t="s">
        <v>4527</v>
      </c>
      <c r="I1016" s="43" t="s">
        <v>4578</v>
      </c>
      <c r="J1016" s="43" t="s">
        <v>7775</v>
      </c>
      <c r="K1016" s="0" t="str">
        <f aca="false">VLOOKUP(A1016,[2]details!A$1:D$1048576,4,0)</f>
        <v>28-02-1780</v>
      </c>
    </row>
    <row r="1017" customFormat="false" ht="15" hidden="false" customHeight="true" outlineLevel="0" collapsed="false">
      <c r="A1017" s="43" t="s">
        <v>7889</v>
      </c>
      <c r="B1017" s="43" t="s">
        <v>7890</v>
      </c>
      <c r="C1017" s="43" t="s">
        <v>7891</v>
      </c>
      <c r="D1017" s="43" t="s">
        <v>7892</v>
      </c>
      <c r="E1017" s="43" t="s">
        <v>7893</v>
      </c>
      <c r="F1017" s="43" t="s">
        <v>4564</v>
      </c>
      <c r="G1017" s="43" t="s">
        <v>4504</v>
      </c>
      <c r="H1017" s="43" t="s">
        <v>4527</v>
      </c>
      <c r="I1017" s="43" t="s">
        <v>4578</v>
      </c>
      <c r="J1017" s="43" t="s">
        <v>7777</v>
      </c>
      <c r="K1017" s="0" t="str">
        <f aca="false">VLOOKUP(A1017,[2]details!A$1:D$1048576,4,0)</f>
        <v>25-02-1767</v>
      </c>
    </row>
    <row r="1018" customFormat="false" ht="15" hidden="false" customHeight="true" outlineLevel="0" collapsed="false">
      <c r="A1018" s="43" t="s">
        <v>7894</v>
      </c>
      <c r="B1018" s="43" t="s">
        <v>7895</v>
      </c>
      <c r="C1018" s="43" t="s">
        <v>7896</v>
      </c>
      <c r="D1018" s="43" t="s">
        <v>7897</v>
      </c>
      <c r="G1018" s="43" t="s">
        <v>4504</v>
      </c>
      <c r="H1018" s="43" t="s">
        <v>4527</v>
      </c>
      <c r="I1018" s="43" t="s">
        <v>4578</v>
      </c>
      <c r="J1018" s="43" t="s">
        <v>7898</v>
      </c>
      <c r="K1018" s="0" t="str">
        <f aca="false">VLOOKUP(A1018,[2]details!A$1:D$1048576,4,0)</f>
        <v>24-02-1759</v>
      </c>
    </row>
    <row r="1019" customFormat="false" ht="15" hidden="false" customHeight="true" outlineLevel="0" collapsed="false">
      <c r="A1019" s="43" t="s">
        <v>7899</v>
      </c>
      <c r="B1019" s="43" t="s">
        <v>7900</v>
      </c>
      <c r="C1019" s="43" t="s">
        <v>7901</v>
      </c>
      <c r="D1019" s="43" t="s">
        <v>7902</v>
      </c>
      <c r="G1019" s="43" t="s">
        <v>4504</v>
      </c>
      <c r="H1019" s="43" t="s">
        <v>4527</v>
      </c>
      <c r="I1019" s="43" t="s">
        <v>4578</v>
      </c>
      <c r="J1019" s="43" t="s">
        <v>7777</v>
      </c>
      <c r="K1019" s="0" t="str">
        <f aca="false">VLOOKUP(A1019,[2]details!A$1:D$1048576,4,0)</f>
        <v>12-02-1756</v>
      </c>
    </row>
    <row r="1020" customFormat="false" ht="15" hidden="false" customHeight="true" outlineLevel="0" collapsed="false">
      <c r="A1020" s="43" t="s">
        <v>7903</v>
      </c>
      <c r="B1020" s="43" t="s">
        <v>7904</v>
      </c>
      <c r="C1020" s="43" t="s">
        <v>7905</v>
      </c>
      <c r="D1020" s="43" t="s">
        <v>7906</v>
      </c>
      <c r="F1020" s="43" t="s">
        <v>7907</v>
      </c>
      <c r="G1020" s="43" t="s">
        <v>4504</v>
      </c>
      <c r="H1020" s="43" t="s">
        <v>7908</v>
      </c>
      <c r="I1020" s="43" t="s">
        <v>4578</v>
      </c>
      <c r="J1020" s="43" t="s">
        <v>6114</v>
      </c>
      <c r="K1020" s="0" t="str">
        <f aca="false">VLOOKUP(A1020,[2]details!A$1:D$1048576,4,0)</f>
        <v>28-03-1771</v>
      </c>
    </row>
    <row r="1021" customFormat="false" ht="15" hidden="false" customHeight="true" outlineLevel="0" collapsed="false">
      <c r="A1021" s="43" t="s">
        <v>7909</v>
      </c>
      <c r="B1021" s="43" t="s">
        <v>7910</v>
      </c>
      <c r="C1021" s="43" t="s">
        <v>1347</v>
      </c>
      <c r="D1021" s="43" t="s">
        <v>7911</v>
      </c>
      <c r="G1021" s="43" t="s">
        <v>4504</v>
      </c>
      <c r="H1021" s="43" t="s">
        <v>7881</v>
      </c>
      <c r="I1021" s="43" t="s">
        <v>4578</v>
      </c>
      <c r="J1021" s="43" t="s">
        <v>7912</v>
      </c>
      <c r="K1021" s="0" t="str">
        <f aca="false">VLOOKUP(A1021,[2]details!A$1:D$1048576,4,0)</f>
        <v>21-02-1753</v>
      </c>
    </row>
    <row r="1022" customFormat="false" ht="15" hidden="false" customHeight="true" outlineLevel="0" collapsed="false">
      <c r="A1022" s="43" t="s">
        <v>7913</v>
      </c>
      <c r="B1022" s="43" t="s">
        <v>7914</v>
      </c>
      <c r="C1022" s="43" t="s">
        <v>7915</v>
      </c>
      <c r="D1022" s="43" t="s">
        <v>7916</v>
      </c>
      <c r="F1022" s="43" t="s">
        <v>4519</v>
      </c>
      <c r="G1022" s="43" t="s">
        <v>4504</v>
      </c>
      <c r="H1022" s="43" t="s">
        <v>7881</v>
      </c>
      <c r="I1022" s="43" t="s">
        <v>4578</v>
      </c>
      <c r="J1022" s="43" t="s">
        <v>6114</v>
      </c>
      <c r="K1022" s="0" t="str">
        <f aca="false">VLOOKUP(A1022,[2]details!A$1:D$1048576,4,0)</f>
        <v>07-04-1760</v>
      </c>
    </row>
    <row r="1023" customFormat="false" ht="15" hidden="false" customHeight="true" outlineLevel="0" collapsed="false">
      <c r="A1023" s="43" t="s">
        <v>7917</v>
      </c>
      <c r="B1023" s="43" t="s">
        <v>7918</v>
      </c>
      <c r="C1023" s="43" t="s">
        <v>3125</v>
      </c>
      <c r="D1023" s="43" t="s">
        <v>7919</v>
      </c>
      <c r="G1023" s="43" t="s">
        <v>4504</v>
      </c>
      <c r="H1023" s="43" t="s">
        <v>4527</v>
      </c>
      <c r="I1023" s="43" t="s">
        <v>4578</v>
      </c>
      <c r="J1023" s="43" t="s">
        <v>6114</v>
      </c>
      <c r="K1023" s="0" t="str">
        <f aca="false">VLOOKUP(A1023,[2]details!A$1:D$1048576,4,0)</f>
        <v>03-11-1753</v>
      </c>
    </row>
    <row r="1024" customFormat="false" ht="15" hidden="false" customHeight="true" outlineLevel="0" collapsed="false">
      <c r="A1024" s="43" t="s">
        <v>7920</v>
      </c>
      <c r="B1024" s="43" t="s">
        <v>7921</v>
      </c>
      <c r="C1024" s="43" t="s">
        <v>7922</v>
      </c>
      <c r="D1024" s="43" t="s">
        <v>7923</v>
      </c>
      <c r="G1024" s="43" t="s">
        <v>4504</v>
      </c>
      <c r="H1024" s="43" t="s">
        <v>4527</v>
      </c>
      <c r="I1024" s="43" t="s">
        <v>4578</v>
      </c>
      <c r="J1024" s="43" t="s">
        <v>7924</v>
      </c>
      <c r="K1024" s="0" t="str">
        <f aca="false">VLOOKUP(A1024,[2]details!A$1:D$1048576,4,0)</f>
        <v>09-09-1767</v>
      </c>
    </row>
    <row r="1025" customFormat="false" ht="15" hidden="false" customHeight="true" outlineLevel="0" collapsed="false">
      <c r="A1025" s="43" t="s">
        <v>7925</v>
      </c>
      <c r="B1025" s="43" t="s">
        <v>7926</v>
      </c>
      <c r="C1025" s="43" t="s">
        <v>7927</v>
      </c>
      <c r="D1025" s="43" t="s">
        <v>7928</v>
      </c>
      <c r="F1025" s="43" t="s">
        <v>4593</v>
      </c>
      <c r="G1025" s="43" t="s">
        <v>4504</v>
      </c>
      <c r="H1025" s="43" t="s">
        <v>4527</v>
      </c>
      <c r="I1025" s="43" t="s">
        <v>4578</v>
      </c>
      <c r="J1025" s="43" t="s">
        <v>7772</v>
      </c>
      <c r="K1025" s="0" t="str">
        <f aca="false">VLOOKUP(A1025,[2]details!A$1:D$1048576,4,0)</f>
        <v>04-06-1748</v>
      </c>
    </row>
    <row r="1026" customFormat="false" ht="15" hidden="false" customHeight="true" outlineLevel="0" collapsed="false">
      <c r="A1026" s="43" t="s">
        <v>7929</v>
      </c>
      <c r="B1026" s="43" t="s">
        <v>7930</v>
      </c>
      <c r="C1026" s="43" t="s">
        <v>7931</v>
      </c>
      <c r="D1026" s="43" t="s">
        <v>7932</v>
      </c>
      <c r="F1026" s="43" t="s">
        <v>6028</v>
      </c>
      <c r="G1026" s="43" t="s">
        <v>4504</v>
      </c>
      <c r="H1026" s="43" t="s">
        <v>4527</v>
      </c>
      <c r="I1026" s="43" t="s">
        <v>4578</v>
      </c>
      <c r="J1026" s="43" t="s">
        <v>7933</v>
      </c>
      <c r="K1026" s="0" t="str">
        <f aca="false">VLOOKUP(A1026,[2]details!A$1:D$1048576,4,0)</f>
        <v>30-06-1761</v>
      </c>
    </row>
    <row r="1027" customFormat="false" ht="15" hidden="false" customHeight="true" outlineLevel="0" collapsed="false">
      <c r="A1027" s="43" t="s">
        <v>7934</v>
      </c>
      <c r="B1027" s="43" t="s">
        <v>7935</v>
      </c>
      <c r="C1027" s="43" t="s">
        <v>627</v>
      </c>
      <c r="D1027" s="43" t="s">
        <v>7936</v>
      </c>
      <c r="G1027" s="43" t="s">
        <v>4504</v>
      </c>
      <c r="H1027" s="43" t="s">
        <v>4527</v>
      </c>
      <c r="I1027" s="43" t="s">
        <v>4578</v>
      </c>
      <c r="J1027" s="43" t="s">
        <v>6114</v>
      </c>
      <c r="K1027" s="0" t="str">
        <f aca="false">VLOOKUP(A1027,[2]details!A$1:D$1048576,4,0)</f>
        <v>08-03-1779</v>
      </c>
    </row>
    <row r="1028" customFormat="false" ht="15" hidden="false" customHeight="true" outlineLevel="0" collapsed="false">
      <c r="A1028" s="43" t="s">
        <v>7937</v>
      </c>
      <c r="B1028" s="43" t="s">
        <v>7938</v>
      </c>
      <c r="C1028" s="43" t="s">
        <v>3618</v>
      </c>
      <c r="D1028" s="43" t="s">
        <v>7939</v>
      </c>
      <c r="G1028" s="43" t="s">
        <v>4504</v>
      </c>
      <c r="H1028" s="43" t="s">
        <v>4527</v>
      </c>
      <c r="I1028" s="43" t="s">
        <v>4578</v>
      </c>
      <c r="J1028" s="43" t="s">
        <v>7777</v>
      </c>
      <c r="K1028" s="0" t="str">
        <f aca="false">VLOOKUP(A1028,[2]details!A$1:D$1048576,4,0)</f>
        <v>21-05-1773</v>
      </c>
    </row>
    <row r="1029" customFormat="false" ht="15" hidden="false" customHeight="true" outlineLevel="0" collapsed="false">
      <c r="A1029" s="43" t="s">
        <v>7940</v>
      </c>
      <c r="B1029" s="43" t="s">
        <v>7941</v>
      </c>
      <c r="C1029" s="43" t="s">
        <v>7942</v>
      </c>
      <c r="D1029" s="43" t="s">
        <v>7943</v>
      </c>
      <c r="G1029" s="43" t="s">
        <v>4504</v>
      </c>
      <c r="H1029" s="43" t="s">
        <v>7774</v>
      </c>
      <c r="I1029" s="43" t="s">
        <v>4578</v>
      </c>
      <c r="J1029" s="43" t="s">
        <v>7944</v>
      </c>
      <c r="K1029" s="0" t="str">
        <f aca="false">VLOOKUP(A1029,[2]details!A$1:D$1048576,4,0)</f>
        <v>15-03-1762</v>
      </c>
    </row>
    <row r="1030" customFormat="false" ht="15" hidden="false" customHeight="true" outlineLevel="0" collapsed="false">
      <c r="A1030" s="43" t="s">
        <v>7945</v>
      </c>
      <c r="B1030" s="43" t="s">
        <v>7946</v>
      </c>
      <c r="C1030" s="43" t="s">
        <v>7947</v>
      </c>
      <c r="D1030" s="43" t="s">
        <v>7948</v>
      </c>
      <c r="G1030" s="43" t="s">
        <v>4504</v>
      </c>
      <c r="H1030" s="43" t="s">
        <v>4527</v>
      </c>
      <c r="I1030" s="43" t="s">
        <v>4578</v>
      </c>
      <c r="J1030" s="43" t="s">
        <v>7775</v>
      </c>
      <c r="K1030" s="0" t="str">
        <f aca="false">VLOOKUP(A1030,[2]details!A$1:D$1048576,4,0)</f>
        <v>18-06-1754</v>
      </c>
    </row>
    <row r="1031" customFormat="false" ht="15" hidden="false" customHeight="true" outlineLevel="0" collapsed="false">
      <c r="A1031" s="43" t="s">
        <v>7949</v>
      </c>
      <c r="B1031" s="43" t="s">
        <v>7950</v>
      </c>
      <c r="C1031" s="43" t="s">
        <v>7951</v>
      </c>
      <c r="D1031" s="43" t="s">
        <v>7952</v>
      </c>
      <c r="F1031" s="43" t="s">
        <v>4752</v>
      </c>
      <c r="G1031" s="43" t="s">
        <v>4504</v>
      </c>
      <c r="H1031" s="43" t="s">
        <v>7908</v>
      </c>
      <c r="I1031" s="43" t="s">
        <v>4578</v>
      </c>
      <c r="J1031" s="43" t="s">
        <v>7953</v>
      </c>
      <c r="K1031" s="0" t="str">
        <f aca="false">VLOOKUP(A1031,[2]details!A$1:D$1048576,4,0)</f>
        <v>28-04-1771</v>
      </c>
    </row>
    <row r="1032" customFormat="false" ht="15" hidden="false" customHeight="true" outlineLevel="0" collapsed="false">
      <c r="A1032" s="43" t="s">
        <v>7954</v>
      </c>
      <c r="B1032" s="43" t="s">
        <v>7955</v>
      </c>
      <c r="C1032" s="43" t="s">
        <v>7956</v>
      </c>
      <c r="D1032" s="43" t="s">
        <v>7957</v>
      </c>
      <c r="G1032" s="43" t="s">
        <v>4504</v>
      </c>
      <c r="H1032" s="43" t="s">
        <v>7881</v>
      </c>
      <c r="I1032" s="43" t="s">
        <v>4578</v>
      </c>
      <c r="J1032" s="43" t="s">
        <v>7958</v>
      </c>
      <c r="K1032" s="0" t="str">
        <f aca="false">VLOOKUP(A1032,[2]details!A$1:D$1048576,4,0)</f>
        <v>26-07-1770</v>
      </c>
    </row>
    <row r="1033" customFormat="false" ht="15" hidden="false" customHeight="true" outlineLevel="0" collapsed="false">
      <c r="A1033" s="43" t="s">
        <v>7959</v>
      </c>
      <c r="B1033" s="43" t="s">
        <v>7960</v>
      </c>
      <c r="C1033" s="43" t="s">
        <v>3618</v>
      </c>
      <c r="D1033" s="43" t="s">
        <v>7961</v>
      </c>
      <c r="G1033" s="43" t="s">
        <v>4504</v>
      </c>
      <c r="H1033" s="43" t="s">
        <v>7881</v>
      </c>
      <c r="I1033" s="43" t="s">
        <v>4578</v>
      </c>
      <c r="J1033" s="43" t="s">
        <v>7962</v>
      </c>
      <c r="K1033" s="0" t="str">
        <f aca="false">VLOOKUP(A1033,[2]details!A$1:D$1048576,4,0)</f>
        <v>30-03-1765</v>
      </c>
    </row>
    <row r="1034" customFormat="false" ht="15" hidden="false" customHeight="true" outlineLevel="0" collapsed="false">
      <c r="A1034" s="43" t="s">
        <v>7963</v>
      </c>
      <c r="B1034" s="43" t="s">
        <v>7964</v>
      </c>
      <c r="C1034" s="43" t="s">
        <v>7965</v>
      </c>
      <c r="D1034" s="43" t="s">
        <v>7966</v>
      </c>
      <c r="F1034" s="43" t="s">
        <v>4519</v>
      </c>
      <c r="G1034" s="43" t="s">
        <v>4504</v>
      </c>
      <c r="H1034" s="43" t="s">
        <v>4527</v>
      </c>
      <c r="I1034" s="43" t="s">
        <v>4578</v>
      </c>
      <c r="J1034" s="43" t="s">
        <v>7753</v>
      </c>
      <c r="K1034" s="0" t="str">
        <f aca="false">VLOOKUP(A1034,[2]details!A$1:D$1048576,4,0)</f>
        <v>15-09-1782</v>
      </c>
    </row>
    <row r="1035" customFormat="false" ht="15" hidden="false" customHeight="true" outlineLevel="0" collapsed="false">
      <c r="A1035" s="43" t="s">
        <v>7967</v>
      </c>
      <c r="B1035" s="43" t="s">
        <v>7968</v>
      </c>
      <c r="C1035" s="43" t="s">
        <v>985</v>
      </c>
      <c r="D1035" s="43" t="s">
        <v>7969</v>
      </c>
      <c r="F1035" s="43" t="s">
        <v>6028</v>
      </c>
      <c r="G1035" s="43" t="s">
        <v>4504</v>
      </c>
      <c r="H1035" s="43" t="s">
        <v>4527</v>
      </c>
      <c r="I1035" s="43" t="s">
        <v>4578</v>
      </c>
      <c r="J1035" s="43" t="s">
        <v>7970</v>
      </c>
      <c r="K1035" s="0" t="str">
        <f aca="false">VLOOKUP(A1035,[2]details!A$1:D$1048576,4,0)</f>
        <v>09-04-1740</v>
      </c>
    </row>
    <row r="1036" customFormat="false" ht="15" hidden="false" customHeight="true" outlineLevel="0" collapsed="false">
      <c r="A1036" s="43" t="s">
        <v>7971</v>
      </c>
      <c r="B1036" s="43" t="s">
        <v>7972</v>
      </c>
      <c r="C1036" s="43" t="s">
        <v>265</v>
      </c>
      <c r="D1036" s="43" t="s">
        <v>7870</v>
      </c>
      <c r="G1036" s="43" t="s">
        <v>4504</v>
      </c>
      <c r="H1036" s="43" t="s">
        <v>4527</v>
      </c>
      <c r="I1036" s="43" t="s">
        <v>4578</v>
      </c>
      <c r="J1036" s="43" t="s">
        <v>7775</v>
      </c>
      <c r="K1036" s="0" t="str">
        <f aca="false">VLOOKUP(A1036,[2]details!A$1:D$1048576,4,0)</f>
        <v>15-04-1743</v>
      </c>
    </row>
    <row r="1037" customFormat="false" ht="15" hidden="false" customHeight="true" outlineLevel="0" collapsed="false">
      <c r="A1037" s="43" t="s">
        <v>7973</v>
      </c>
      <c r="B1037" s="43" t="s">
        <v>7974</v>
      </c>
      <c r="C1037" s="43" t="s">
        <v>7975</v>
      </c>
      <c r="D1037" s="43" t="s">
        <v>7976</v>
      </c>
      <c r="F1037" s="43" t="s">
        <v>4697</v>
      </c>
      <c r="G1037" s="43" t="s">
        <v>4504</v>
      </c>
      <c r="H1037" s="43" t="s">
        <v>4527</v>
      </c>
      <c r="I1037" s="43" t="s">
        <v>4578</v>
      </c>
      <c r="J1037" s="43" t="s">
        <v>7775</v>
      </c>
      <c r="K1037" s="0" t="str">
        <f aca="false">VLOOKUP(A1037,[2]details!A$1:D$1048576,4,0)</f>
        <v>23-03-1753</v>
      </c>
    </row>
    <row r="1038" customFormat="false" ht="15" hidden="false" customHeight="true" outlineLevel="0" collapsed="false">
      <c r="A1038" s="43" t="s">
        <v>7977</v>
      </c>
      <c r="B1038" s="43" t="s">
        <v>7978</v>
      </c>
      <c r="C1038" s="43" t="s">
        <v>7979</v>
      </c>
      <c r="D1038" s="43" t="s">
        <v>7980</v>
      </c>
      <c r="G1038" s="43" t="s">
        <v>4504</v>
      </c>
      <c r="H1038" s="43" t="s">
        <v>4527</v>
      </c>
      <c r="I1038" s="43" t="s">
        <v>4578</v>
      </c>
      <c r="J1038" s="43" t="s">
        <v>7772</v>
      </c>
      <c r="K1038" s="0" t="str">
        <f aca="false">VLOOKUP(A1038,[2]details!A$1:D$1048576,4,0)</f>
        <v>08-08-1765</v>
      </c>
    </row>
    <row r="1039" customFormat="false" ht="15" hidden="false" customHeight="true" outlineLevel="0" collapsed="false">
      <c r="A1039" s="43" t="s">
        <v>7981</v>
      </c>
      <c r="B1039" s="43" t="s">
        <v>7982</v>
      </c>
      <c r="C1039" s="43" t="s">
        <v>7983</v>
      </c>
      <c r="D1039" s="43" t="s">
        <v>7984</v>
      </c>
      <c r="F1039" s="43" t="s">
        <v>6137</v>
      </c>
      <c r="G1039" s="43" t="s">
        <v>4504</v>
      </c>
      <c r="H1039" s="43" t="s">
        <v>4527</v>
      </c>
      <c r="I1039" s="43" t="s">
        <v>4578</v>
      </c>
      <c r="J1039" s="43" t="s">
        <v>7777</v>
      </c>
      <c r="K1039" s="0" t="str">
        <f aca="false">VLOOKUP(A1039,[2]details!A$1:D$1048576,4,0)</f>
        <v>11-10-1752</v>
      </c>
    </row>
    <row r="1040" customFormat="false" ht="15" hidden="false" customHeight="true" outlineLevel="0" collapsed="false">
      <c r="A1040" s="43" t="s">
        <v>7985</v>
      </c>
      <c r="B1040" s="43" t="s">
        <v>7986</v>
      </c>
      <c r="C1040" s="43" t="s">
        <v>7987</v>
      </c>
      <c r="D1040" s="43" t="s">
        <v>7988</v>
      </c>
      <c r="G1040" s="43" t="s">
        <v>4504</v>
      </c>
      <c r="H1040" s="43" t="s">
        <v>4527</v>
      </c>
      <c r="I1040" s="43" t="s">
        <v>4578</v>
      </c>
      <c r="J1040" s="43" t="s">
        <v>7772</v>
      </c>
      <c r="K1040" s="0" t="str">
        <f aca="false">VLOOKUP(A1040,[2]details!A$1:D$1048576,4,0)</f>
        <v>16-08-1754</v>
      </c>
    </row>
    <row r="1041" customFormat="false" ht="15" hidden="false" customHeight="true" outlineLevel="0" collapsed="false">
      <c r="A1041" s="43" t="s">
        <v>7989</v>
      </c>
      <c r="B1041" s="43" t="s">
        <v>7990</v>
      </c>
      <c r="C1041" s="43" t="s">
        <v>7991</v>
      </c>
      <c r="D1041" s="43" t="s">
        <v>7992</v>
      </c>
      <c r="G1041" s="43" t="s">
        <v>4504</v>
      </c>
      <c r="H1041" s="43" t="s">
        <v>4527</v>
      </c>
      <c r="I1041" s="43" t="s">
        <v>4578</v>
      </c>
      <c r="J1041" s="43" t="s">
        <v>7772</v>
      </c>
      <c r="K1041" s="0" t="str">
        <f aca="false">VLOOKUP(A1041,[2]details!A$1:D$1048576,4,0)</f>
        <v>27-07-1769</v>
      </c>
    </row>
    <row r="1042" customFormat="false" ht="15" hidden="false" customHeight="true" outlineLevel="0" collapsed="false">
      <c r="A1042" s="43" t="s">
        <v>7993</v>
      </c>
      <c r="B1042" s="43" t="s">
        <v>7994</v>
      </c>
      <c r="C1042" s="43" t="s">
        <v>1136</v>
      </c>
      <c r="D1042" s="43" t="s">
        <v>7995</v>
      </c>
      <c r="F1042" s="43" t="s">
        <v>6127</v>
      </c>
      <c r="G1042" s="43" t="s">
        <v>4504</v>
      </c>
      <c r="H1042" s="43" t="s">
        <v>4527</v>
      </c>
      <c r="I1042" s="43" t="s">
        <v>4578</v>
      </c>
      <c r="J1042" s="43" t="s">
        <v>7775</v>
      </c>
      <c r="K1042" s="0" t="str">
        <f aca="false">VLOOKUP(A1042,[2]details!A$1:D$1048576,4,0)</f>
        <v>22-09-1757</v>
      </c>
    </row>
    <row r="1043" customFormat="false" ht="15" hidden="false" customHeight="true" outlineLevel="0" collapsed="false">
      <c r="A1043" s="43" t="s">
        <v>7996</v>
      </c>
      <c r="B1043" s="43" t="s">
        <v>7997</v>
      </c>
      <c r="C1043" s="43" t="s">
        <v>7998</v>
      </c>
      <c r="D1043" s="43" t="s">
        <v>7999</v>
      </c>
      <c r="G1043" s="43" t="s">
        <v>4504</v>
      </c>
      <c r="H1043" s="43" t="s">
        <v>7881</v>
      </c>
      <c r="I1043" s="43" t="s">
        <v>4578</v>
      </c>
      <c r="J1043" s="43" t="s">
        <v>7775</v>
      </c>
      <c r="K1043" s="0" t="str">
        <f aca="false">VLOOKUP(A1043,[2]details!A$1:D$1048576,4,0)</f>
        <v>10-08-1749</v>
      </c>
    </row>
    <row r="1044" customFormat="false" ht="15" hidden="false" customHeight="true" outlineLevel="0" collapsed="false">
      <c r="A1044" s="43" t="s">
        <v>8000</v>
      </c>
      <c r="B1044" s="43" t="s">
        <v>8001</v>
      </c>
      <c r="C1044" s="43" t="s">
        <v>8002</v>
      </c>
      <c r="D1044" s="43" t="s">
        <v>8003</v>
      </c>
      <c r="F1044" s="43" t="s">
        <v>4752</v>
      </c>
      <c r="G1044" s="43" t="s">
        <v>4504</v>
      </c>
      <c r="H1044" s="43" t="s">
        <v>4527</v>
      </c>
      <c r="I1044" s="43" t="s">
        <v>4578</v>
      </c>
      <c r="J1044" s="43" t="s">
        <v>7777</v>
      </c>
      <c r="K1044" s="0" t="str">
        <f aca="false">VLOOKUP(A1044,[2]details!A$1:D$1048576,4,0)</f>
        <v>12-05-1761</v>
      </c>
    </row>
    <row r="1045" customFormat="false" ht="15" hidden="false" customHeight="true" outlineLevel="0" collapsed="false">
      <c r="A1045" s="43" t="s">
        <v>8004</v>
      </c>
      <c r="B1045" s="43" t="s">
        <v>8005</v>
      </c>
      <c r="C1045" s="43" t="s">
        <v>287</v>
      </c>
      <c r="D1045" s="43" t="s">
        <v>8006</v>
      </c>
      <c r="F1045" s="43" t="s">
        <v>4519</v>
      </c>
      <c r="G1045" s="43" t="s">
        <v>4504</v>
      </c>
      <c r="H1045" s="43" t="s">
        <v>4527</v>
      </c>
      <c r="I1045" s="43" t="s">
        <v>4578</v>
      </c>
      <c r="J1045" s="43" t="s">
        <v>7775</v>
      </c>
      <c r="K1045" s="0" t="str">
        <f aca="false">VLOOKUP(A1045,[2]details!A$1:D$1048576,4,0)</f>
        <v>12-12-1763</v>
      </c>
    </row>
    <row r="1046" customFormat="false" ht="15" hidden="false" customHeight="true" outlineLevel="0" collapsed="false">
      <c r="A1046" s="43" t="s">
        <v>8007</v>
      </c>
      <c r="B1046" s="43" t="s">
        <v>8008</v>
      </c>
      <c r="C1046" s="43" t="s">
        <v>8009</v>
      </c>
      <c r="D1046" s="43" t="s">
        <v>8010</v>
      </c>
      <c r="G1046" s="43" t="s">
        <v>4504</v>
      </c>
      <c r="H1046" s="43" t="s">
        <v>4527</v>
      </c>
      <c r="I1046" s="43" t="s">
        <v>4578</v>
      </c>
      <c r="J1046" s="43" t="s">
        <v>8011</v>
      </c>
      <c r="K1046" s="0" t="str">
        <f aca="false">VLOOKUP(A1046,[2]details!A$1:D$1048576,4,0)</f>
        <v>28-01-1770</v>
      </c>
    </row>
    <row r="1047" customFormat="false" ht="15" hidden="false" customHeight="true" outlineLevel="0" collapsed="false">
      <c r="A1047" s="43" t="s">
        <v>8012</v>
      </c>
      <c r="B1047" s="43" t="s">
        <v>8013</v>
      </c>
      <c r="C1047" s="43" t="s">
        <v>8014</v>
      </c>
      <c r="D1047" s="43" t="s">
        <v>8015</v>
      </c>
      <c r="G1047" s="43" t="s">
        <v>4504</v>
      </c>
      <c r="H1047" s="43" t="s">
        <v>4527</v>
      </c>
      <c r="I1047" s="43" t="s">
        <v>4578</v>
      </c>
      <c r="J1047" s="43" t="s">
        <v>7772</v>
      </c>
      <c r="K1047" s="0" t="str">
        <f aca="false">VLOOKUP(A1047,[2]details!A$1:D$1048576,4,0)</f>
        <v>16-05-1757</v>
      </c>
    </row>
    <row r="1048" customFormat="false" ht="15" hidden="false" customHeight="true" outlineLevel="0" collapsed="false">
      <c r="A1048" s="43" t="s">
        <v>8016</v>
      </c>
      <c r="B1048" s="43" t="s">
        <v>8017</v>
      </c>
      <c r="C1048" s="43" t="s">
        <v>265</v>
      </c>
      <c r="D1048" s="43" t="s">
        <v>7870</v>
      </c>
      <c r="F1048" s="43" t="s">
        <v>8018</v>
      </c>
      <c r="G1048" s="43" t="s">
        <v>4504</v>
      </c>
      <c r="H1048" s="43" t="s">
        <v>7881</v>
      </c>
      <c r="I1048" s="43" t="s">
        <v>4578</v>
      </c>
      <c r="J1048" s="43" t="s">
        <v>6114</v>
      </c>
      <c r="K1048" s="0" t="str">
        <f aca="false">VLOOKUP(A1048,[2]details!A$1:D$1048576,4,0)</f>
        <v>30-05-1773</v>
      </c>
    </row>
    <row r="1049" customFormat="false" ht="15" hidden="false" customHeight="true" outlineLevel="0" collapsed="false">
      <c r="A1049" s="43" t="s">
        <v>8019</v>
      </c>
      <c r="B1049" s="43" t="s">
        <v>8020</v>
      </c>
      <c r="C1049" s="43" t="s">
        <v>8021</v>
      </c>
      <c r="D1049" s="43" t="s">
        <v>8022</v>
      </c>
      <c r="F1049" s="43" t="s">
        <v>4752</v>
      </c>
      <c r="G1049" s="43" t="s">
        <v>4504</v>
      </c>
      <c r="H1049" s="43" t="s">
        <v>8023</v>
      </c>
      <c r="I1049" s="43" t="s">
        <v>4578</v>
      </c>
      <c r="J1049" s="43" t="s">
        <v>7848</v>
      </c>
      <c r="K1049" s="0" t="str">
        <f aca="false">VLOOKUP(A1049,[2]details!A$1:D$1048576,4,0)</f>
        <v>17-12-1778</v>
      </c>
    </row>
    <row r="1050" customFormat="false" ht="15" hidden="false" customHeight="true" outlineLevel="0" collapsed="false">
      <c r="A1050" s="43" t="s">
        <v>8024</v>
      </c>
      <c r="B1050" s="43" t="s">
        <v>8025</v>
      </c>
      <c r="C1050" s="43" t="s">
        <v>8026</v>
      </c>
      <c r="D1050" s="43" t="s">
        <v>8027</v>
      </c>
      <c r="F1050" s="43" t="s">
        <v>4593</v>
      </c>
      <c r="G1050" s="43" t="s">
        <v>4504</v>
      </c>
      <c r="H1050" s="43" t="s">
        <v>4527</v>
      </c>
      <c r="I1050" s="43" t="s">
        <v>4578</v>
      </c>
      <c r="J1050" s="43" t="s">
        <v>8028</v>
      </c>
      <c r="K1050" s="0" t="str">
        <f aca="false">VLOOKUP(A1050,[2]details!A$1:D$1048576,4,0)</f>
        <v>19-09-1750</v>
      </c>
    </row>
    <row r="1051" customFormat="false" ht="15" hidden="false" customHeight="true" outlineLevel="0" collapsed="false">
      <c r="A1051" s="43" t="s">
        <v>8029</v>
      </c>
      <c r="B1051" s="43" t="s">
        <v>8030</v>
      </c>
      <c r="C1051" s="43" t="s">
        <v>8031</v>
      </c>
      <c r="D1051" s="43" t="s">
        <v>8032</v>
      </c>
      <c r="E1051" s="43" t="s">
        <v>8033</v>
      </c>
      <c r="G1051" s="43" t="s">
        <v>4504</v>
      </c>
      <c r="H1051" s="43" t="s">
        <v>4527</v>
      </c>
      <c r="I1051" s="43" t="s">
        <v>4578</v>
      </c>
      <c r="J1051" s="43" t="s">
        <v>7777</v>
      </c>
      <c r="K1051" s="0" t="str">
        <f aca="false">VLOOKUP(A1051,[2]details!A$1:D$1048576,4,0)</f>
        <v>21-03-1762</v>
      </c>
    </row>
    <row r="1052" customFormat="false" ht="15" hidden="false" customHeight="true" outlineLevel="0" collapsed="false">
      <c r="A1052" s="43" t="s">
        <v>8034</v>
      </c>
      <c r="B1052" s="43" t="s">
        <v>8035</v>
      </c>
      <c r="C1052" s="43" t="s">
        <v>8036</v>
      </c>
      <c r="D1052" s="43" t="s">
        <v>8037</v>
      </c>
      <c r="F1052" s="43" t="s">
        <v>4533</v>
      </c>
      <c r="G1052" s="43" t="s">
        <v>4504</v>
      </c>
      <c r="H1052" s="43" t="s">
        <v>4527</v>
      </c>
      <c r="I1052" s="43" t="s">
        <v>4578</v>
      </c>
      <c r="J1052" s="43" t="s">
        <v>7777</v>
      </c>
      <c r="K1052" s="0" t="str">
        <f aca="false">VLOOKUP(A1052,[2]details!A$1:D$1048576,4,0)</f>
        <v>11-10-1752</v>
      </c>
    </row>
    <row r="1053" customFormat="false" ht="15" hidden="false" customHeight="true" outlineLevel="0" collapsed="false">
      <c r="A1053" s="43" t="s">
        <v>8038</v>
      </c>
      <c r="B1053" s="43" t="s">
        <v>8039</v>
      </c>
      <c r="C1053" s="43" t="s">
        <v>8040</v>
      </c>
      <c r="D1053" s="43" t="s">
        <v>8041</v>
      </c>
      <c r="F1053" s="43" t="s">
        <v>6028</v>
      </c>
      <c r="G1053" s="43" t="s">
        <v>4504</v>
      </c>
      <c r="H1053" s="43" t="s">
        <v>4527</v>
      </c>
      <c r="I1053" s="43" t="s">
        <v>4578</v>
      </c>
      <c r="J1053" s="43" t="s">
        <v>8042</v>
      </c>
      <c r="K1053" s="0" t="str">
        <f aca="false">VLOOKUP(A1053,[2]details!A$1:D$1048576,4,0)</f>
        <v>13-04-1757</v>
      </c>
    </row>
    <row r="1054" customFormat="false" ht="15" hidden="false" customHeight="true" outlineLevel="0" collapsed="false">
      <c r="A1054" s="43" t="s">
        <v>8043</v>
      </c>
      <c r="B1054" s="43" t="s">
        <v>8044</v>
      </c>
      <c r="C1054" s="43" t="s">
        <v>8045</v>
      </c>
      <c r="D1054" s="43" t="s">
        <v>8046</v>
      </c>
      <c r="E1054" s="43" t="s">
        <v>8047</v>
      </c>
      <c r="G1054" s="43" t="s">
        <v>4504</v>
      </c>
      <c r="H1054" s="43" t="s">
        <v>4527</v>
      </c>
      <c r="I1054" s="43" t="s">
        <v>4578</v>
      </c>
      <c r="J1054" s="43" t="s">
        <v>7772</v>
      </c>
      <c r="K1054" s="0" t="str">
        <f aca="false">VLOOKUP(A1054,[2]details!A$1:D$1048576,4,0)</f>
        <v>31-01-1762</v>
      </c>
    </row>
    <row r="1055" customFormat="false" ht="15" hidden="false" customHeight="true" outlineLevel="0" collapsed="false">
      <c r="A1055" s="43" t="s">
        <v>8048</v>
      </c>
      <c r="B1055" s="43" t="s">
        <v>8049</v>
      </c>
      <c r="C1055" s="43" t="s">
        <v>2198</v>
      </c>
      <c r="D1055" s="43" t="s">
        <v>8050</v>
      </c>
      <c r="G1055" s="43" t="s">
        <v>4504</v>
      </c>
      <c r="H1055" s="43" t="s">
        <v>4527</v>
      </c>
      <c r="I1055" s="43" t="s">
        <v>8051</v>
      </c>
      <c r="J1055" s="43" t="s">
        <v>7772</v>
      </c>
      <c r="K1055" s="0" t="str">
        <f aca="false">VLOOKUP(A1055,[2]details!A$1:D$1048576,4,0)</f>
        <v>08-01-1776</v>
      </c>
    </row>
    <row r="1056" customFormat="false" ht="15" hidden="false" customHeight="true" outlineLevel="0" collapsed="false">
      <c r="A1056" s="43" t="s">
        <v>8052</v>
      </c>
      <c r="B1056" s="43" t="s">
        <v>8053</v>
      </c>
      <c r="C1056" s="43" t="s">
        <v>315</v>
      </c>
      <c r="D1056" s="43" t="s">
        <v>8054</v>
      </c>
      <c r="G1056" s="43" t="s">
        <v>4504</v>
      </c>
      <c r="H1056" s="43" t="s">
        <v>4527</v>
      </c>
      <c r="I1056" s="43" t="s">
        <v>8055</v>
      </c>
      <c r="J1056" s="43" t="s">
        <v>7775</v>
      </c>
      <c r="K1056" s="0" t="str">
        <f aca="false">VLOOKUP(A1056,[2]details!A$1:D$1048576,4,0)</f>
        <v>31-08-1747</v>
      </c>
    </row>
    <row r="1057" customFormat="false" ht="15" hidden="false" customHeight="true" outlineLevel="0" collapsed="false">
      <c r="A1057" s="43" t="s">
        <v>8056</v>
      </c>
      <c r="B1057" s="43" t="s">
        <v>8057</v>
      </c>
      <c r="C1057" s="43" t="s">
        <v>2386</v>
      </c>
      <c r="D1057" s="43" t="s">
        <v>8058</v>
      </c>
      <c r="F1057" s="43" t="s">
        <v>4519</v>
      </c>
      <c r="G1057" s="43" t="s">
        <v>4504</v>
      </c>
      <c r="H1057" s="43" t="s">
        <v>4527</v>
      </c>
      <c r="I1057" s="43" t="s">
        <v>6181</v>
      </c>
      <c r="J1057" s="43" t="s">
        <v>8059</v>
      </c>
      <c r="K1057" s="0" t="str">
        <f aca="false">VLOOKUP(A1057,[2]details!A$1:D$1048576,4,0)</f>
        <v>15-01-1754</v>
      </c>
    </row>
    <row r="1058" customFormat="false" ht="15" hidden="false" customHeight="true" outlineLevel="0" collapsed="false">
      <c r="A1058" s="43" t="s">
        <v>8060</v>
      </c>
      <c r="B1058" s="43" t="s">
        <v>1151</v>
      </c>
      <c r="C1058" s="43" t="s">
        <v>3230</v>
      </c>
      <c r="D1058" s="43" t="s">
        <v>8061</v>
      </c>
      <c r="F1058" s="43" t="s">
        <v>4650</v>
      </c>
      <c r="G1058" s="43" t="s">
        <v>4504</v>
      </c>
      <c r="H1058" s="43" t="s">
        <v>4527</v>
      </c>
      <c r="I1058" s="43" t="s">
        <v>6181</v>
      </c>
      <c r="J1058" s="43" t="s">
        <v>8062</v>
      </c>
      <c r="K1058" s="0" t="str">
        <f aca="false">VLOOKUP(A1058,[2]details!A$1:D$1048576,4,0)</f>
        <v>01-05-1771</v>
      </c>
    </row>
    <row r="1059" customFormat="false" ht="15" hidden="false" customHeight="true" outlineLevel="0" collapsed="false">
      <c r="A1059" s="43" t="s">
        <v>8063</v>
      </c>
      <c r="B1059" s="43" t="s">
        <v>5666</v>
      </c>
      <c r="C1059" s="43" t="s">
        <v>8064</v>
      </c>
      <c r="D1059" s="43" t="s">
        <v>8065</v>
      </c>
      <c r="F1059" s="43" t="s">
        <v>4564</v>
      </c>
      <c r="G1059" s="43" t="s">
        <v>4504</v>
      </c>
      <c r="H1059" s="43" t="s">
        <v>4527</v>
      </c>
      <c r="I1059" s="43" t="s">
        <v>6181</v>
      </c>
      <c r="J1059" s="43" t="s">
        <v>7745</v>
      </c>
      <c r="K1059" s="0" t="str">
        <f aca="false">VLOOKUP(A1059,[2]details!A$1:D$1048576,4,0)</f>
        <v>11-04-1744</v>
      </c>
    </row>
    <row r="1060" customFormat="false" ht="15" hidden="false" customHeight="true" outlineLevel="0" collapsed="false">
      <c r="A1060" s="43" t="s">
        <v>6341</v>
      </c>
      <c r="B1060" s="43" t="s">
        <v>6342</v>
      </c>
      <c r="C1060" s="43" t="s">
        <v>602</v>
      </c>
      <c r="D1060" s="43" t="s">
        <v>6343</v>
      </c>
      <c r="F1060" s="43" t="s">
        <v>4533</v>
      </c>
      <c r="G1060" s="43" t="s">
        <v>4504</v>
      </c>
      <c r="H1060" s="43" t="s">
        <v>4527</v>
      </c>
      <c r="I1060" s="43" t="s">
        <v>6181</v>
      </c>
      <c r="J1060" s="43" t="s">
        <v>8066</v>
      </c>
      <c r="K1060" s="0" t="str">
        <f aca="false">VLOOKUP(A1060,[2]details!A$1:D$1048576,4,0)</f>
        <v>22-05-1746</v>
      </c>
    </row>
    <row r="1061" customFormat="false" ht="15" hidden="false" customHeight="true" outlineLevel="0" collapsed="false">
      <c r="A1061" s="43" t="s">
        <v>8067</v>
      </c>
      <c r="B1061" s="43" t="s">
        <v>2042</v>
      </c>
      <c r="C1061" s="43" t="s">
        <v>329</v>
      </c>
      <c r="D1061" s="43" t="s">
        <v>8068</v>
      </c>
      <c r="G1061" s="43" t="s">
        <v>4504</v>
      </c>
      <c r="H1061" s="43" t="s">
        <v>4527</v>
      </c>
      <c r="I1061" s="43" t="s">
        <v>6181</v>
      </c>
      <c r="J1061" s="43" t="s">
        <v>8069</v>
      </c>
      <c r="K1061" s="0" t="str">
        <f aca="false">VLOOKUP(A1061,[2]details!A$1:D$1048576,4,0)</f>
        <v>26-06-1753</v>
      </c>
    </row>
    <row r="1062" customFormat="false" ht="15" hidden="false" customHeight="true" outlineLevel="0" collapsed="false">
      <c r="A1062" s="43" t="s">
        <v>8070</v>
      </c>
      <c r="B1062" s="43" t="s">
        <v>8071</v>
      </c>
      <c r="C1062" s="43" t="s">
        <v>2010</v>
      </c>
      <c r="D1062" s="43" t="s">
        <v>8072</v>
      </c>
      <c r="F1062" s="43" t="s">
        <v>4519</v>
      </c>
      <c r="G1062" s="43" t="s">
        <v>4504</v>
      </c>
      <c r="H1062" s="43" t="s">
        <v>4527</v>
      </c>
      <c r="I1062" s="43" t="s">
        <v>6181</v>
      </c>
      <c r="J1062" s="43" t="s">
        <v>8073</v>
      </c>
      <c r="K1062" s="0" t="str">
        <f aca="false">VLOOKUP(A1062,[2]details!A$1:D$1048576,4,0)</f>
        <v>06-07-1742</v>
      </c>
    </row>
    <row r="1063" customFormat="false" ht="15" hidden="false" customHeight="true" outlineLevel="0" collapsed="false">
      <c r="A1063" s="43" t="s">
        <v>8074</v>
      </c>
      <c r="B1063" s="43" t="s">
        <v>8075</v>
      </c>
      <c r="C1063" s="43" t="s">
        <v>8076</v>
      </c>
      <c r="D1063" s="43" t="s">
        <v>8077</v>
      </c>
      <c r="F1063" s="43" t="s">
        <v>4650</v>
      </c>
      <c r="G1063" s="43" t="s">
        <v>4504</v>
      </c>
      <c r="H1063" s="43" t="s">
        <v>8078</v>
      </c>
      <c r="I1063" s="43" t="s">
        <v>6181</v>
      </c>
      <c r="J1063" s="43" t="s">
        <v>8079</v>
      </c>
      <c r="K1063" s="0" t="str">
        <f aca="false">VLOOKUP(A1063,[2]details!A$1:D$1048576,4,0)</f>
        <v>27-10-1762</v>
      </c>
    </row>
    <row r="1064" customFormat="false" ht="15" hidden="false" customHeight="true" outlineLevel="0" collapsed="false">
      <c r="A1064" s="43" t="s">
        <v>8080</v>
      </c>
      <c r="B1064" s="43" t="s">
        <v>4881</v>
      </c>
      <c r="C1064" s="43" t="s">
        <v>2618</v>
      </c>
      <c r="D1064" s="43" t="s">
        <v>8081</v>
      </c>
      <c r="F1064" s="43" t="s">
        <v>4519</v>
      </c>
      <c r="G1064" s="43" t="s">
        <v>4504</v>
      </c>
      <c r="H1064" s="43" t="s">
        <v>4527</v>
      </c>
      <c r="I1064" s="43" t="s">
        <v>8082</v>
      </c>
      <c r="J1064" s="43" t="s">
        <v>7775</v>
      </c>
      <c r="K1064" s="0" t="str">
        <f aca="false">VLOOKUP(A1064,[2]details!A$1:D$1048576,4,0)</f>
        <v>20-08-1764</v>
      </c>
    </row>
    <row r="1065" customFormat="false" ht="15" hidden="false" customHeight="true" outlineLevel="0" collapsed="false">
      <c r="A1065" s="43" t="s">
        <v>8083</v>
      </c>
      <c r="B1065" s="43" t="s">
        <v>8084</v>
      </c>
      <c r="C1065" s="43" t="s">
        <v>8085</v>
      </c>
      <c r="D1065" s="43" t="s">
        <v>8086</v>
      </c>
      <c r="F1065" s="43" t="s">
        <v>8087</v>
      </c>
      <c r="G1065" s="43" t="s">
        <v>4504</v>
      </c>
      <c r="H1065" s="43" t="s">
        <v>4527</v>
      </c>
      <c r="I1065" s="43" t="s">
        <v>8088</v>
      </c>
      <c r="J1065" s="43" t="s">
        <v>7777</v>
      </c>
      <c r="K1065" s="0" t="str">
        <f aca="false">VLOOKUP(A1065,[2]details!A$1:D$1048576,4,0)</f>
        <v>20-01-1756</v>
      </c>
    </row>
    <row r="1066" customFormat="false" ht="15" hidden="false" customHeight="true" outlineLevel="0" collapsed="false">
      <c r="A1066" s="43" t="s">
        <v>8089</v>
      </c>
      <c r="B1066" s="43" t="s">
        <v>8090</v>
      </c>
      <c r="C1066" s="43" t="s">
        <v>2584</v>
      </c>
      <c r="D1066" s="43" t="s">
        <v>8091</v>
      </c>
      <c r="F1066" s="43" t="s">
        <v>4519</v>
      </c>
      <c r="G1066" s="43" t="s">
        <v>4504</v>
      </c>
      <c r="H1066" s="43" t="s">
        <v>4527</v>
      </c>
      <c r="I1066" s="43" t="s">
        <v>8092</v>
      </c>
      <c r="J1066" s="43" t="s">
        <v>7777</v>
      </c>
      <c r="K1066" s="0" t="str">
        <f aca="false">VLOOKUP(A1066,[2]details!A$1:D$1048576,4,0)</f>
        <v>23-03-1773</v>
      </c>
    </row>
    <row r="1067" customFormat="false" ht="15" hidden="false" customHeight="true" outlineLevel="0" collapsed="false">
      <c r="A1067" s="43" t="s">
        <v>8093</v>
      </c>
      <c r="B1067" s="43" t="s">
        <v>8094</v>
      </c>
      <c r="C1067" s="43" t="s">
        <v>822</v>
      </c>
      <c r="D1067" s="43" t="s">
        <v>8095</v>
      </c>
      <c r="G1067" s="43" t="s">
        <v>4504</v>
      </c>
      <c r="H1067" s="43" t="s">
        <v>4527</v>
      </c>
      <c r="I1067" s="43" t="s">
        <v>8092</v>
      </c>
      <c r="J1067" s="43" t="s">
        <v>7777</v>
      </c>
      <c r="K1067" s="0" t="str">
        <f aca="false">VLOOKUP(A1067,[2]details!A$1:D$1048576,4,0)</f>
        <v>30-11-1773</v>
      </c>
    </row>
    <row r="1068" customFormat="false" ht="15" hidden="false" customHeight="true" outlineLevel="0" collapsed="false">
      <c r="A1068" s="43" t="s">
        <v>8096</v>
      </c>
      <c r="B1068" s="43" t="s">
        <v>8097</v>
      </c>
      <c r="C1068" s="43" t="s">
        <v>985</v>
      </c>
      <c r="D1068" s="43" t="s">
        <v>8098</v>
      </c>
      <c r="G1068" s="43" t="s">
        <v>4504</v>
      </c>
      <c r="H1068" s="43" t="s">
        <v>4527</v>
      </c>
      <c r="I1068" s="43" t="s">
        <v>8092</v>
      </c>
      <c r="J1068" s="43" t="s">
        <v>8099</v>
      </c>
      <c r="K1068" s="0" t="str">
        <f aca="false">VLOOKUP(A1068,[2]details!A$1:D$1048576,4,0)</f>
        <v>24-01-1767</v>
      </c>
    </row>
    <row r="1069" customFormat="false" ht="15" hidden="false" customHeight="true" outlineLevel="0" collapsed="false">
      <c r="A1069" s="43" t="s">
        <v>8100</v>
      </c>
      <c r="B1069" s="43" t="s">
        <v>60</v>
      </c>
      <c r="C1069" s="43" t="s">
        <v>7501</v>
      </c>
      <c r="D1069" s="43" t="s">
        <v>8101</v>
      </c>
      <c r="F1069" s="43" t="s">
        <v>4564</v>
      </c>
      <c r="G1069" s="43" t="s">
        <v>4504</v>
      </c>
      <c r="H1069" s="43" t="s">
        <v>7744</v>
      </c>
      <c r="I1069" s="43" t="s">
        <v>8102</v>
      </c>
      <c r="J1069" s="43" t="s">
        <v>8103</v>
      </c>
      <c r="K1069" s="0" t="str">
        <f aca="false">VLOOKUP(A1069,[2]details!A$1:D$1048576,4,0)</f>
        <v>30-08-1774</v>
      </c>
    </row>
    <row r="1070" customFormat="false" ht="15" hidden="false" customHeight="true" outlineLevel="0" collapsed="false">
      <c r="A1070" s="43" t="s">
        <v>8104</v>
      </c>
      <c r="B1070" s="43" t="s">
        <v>8105</v>
      </c>
      <c r="C1070" s="43" t="s">
        <v>887</v>
      </c>
      <c r="D1070" s="43" t="s">
        <v>8106</v>
      </c>
      <c r="G1070" s="43" t="s">
        <v>4504</v>
      </c>
      <c r="H1070" s="43" t="s">
        <v>7774</v>
      </c>
      <c r="I1070" s="43" t="s">
        <v>8107</v>
      </c>
      <c r="J1070" s="43" t="s">
        <v>7775</v>
      </c>
      <c r="K1070" s="0" t="str">
        <f aca="false">VLOOKUP(A1070,[2]details!A$1:D$1048576,4,0)</f>
        <v>25-01-1777</v>
      </c>
    </row>
    <row r="1071" customFormat="false" ht="15" hidden="false" customHeight="true" outlineLevel="0" collapsed="false">
      <c r="A1071" s="43" t="s">
        <v>8108</v>
      </c>
      <c r="B1071" s="43" t="s">
        <v>4720</v>
      </c>
      <c r="C1071" s="43" t="s">
        <v>64</v>
      </c>
      <c r="D1071" s="43" t="s">
        <v>5123</v>
      </c>
      <c r="G1071" s="43" t="s">
        <v>4504</v>
      </c>
      <c r="H1071" s="43" t="s">
        <v>4527</v>
      </c>
      <c r="I1071" s="43" t="s">
        <v>8109</v>
      </c>
      <c r="J1071" s="43" t="s">
        <v>7775</v>
      </c>
      <c r="K1071" s="0" t="str">
        <f aca="false">VLOOKUP(A1071,[2]details!A$1:D$1048576,4,0)</f>
        <v>11-01-1768</v>
      </c>
    </row>
    <row r="1072" customFormat="false" ht="15" hidden="false" customHeight="true" outlineLevel="0" collapsed="false">
      <c r="A1072" s="43" t="s">
        <v>6392</v>
      </c>
      <c r="B1072" s="43" t="s">
        <v>6393</v>
      </c>
      <c r="C1072" s="43" t="s">
        <v>365</v>
      </c>
      <c r="D1072" s="43" t="s">
        <v>5348</v>
      </c>
      <c r="G1072" s="43" t="s">
        <v>4504</v>
      </c>
      <c r="H1072" s="43" t="s">
        <v>4527</v>
      </c>
      <c r="I1072" s="43" t="s">
        <v>8109</v>
      </c>
      <c r="J1072" s="43" t="s">
        <v>8110</v>
      </c>
      <c r="K1072" s="0" t="str">
        <f aca="false">VLOOKUP(A1072,[2]details!A$1:D$1048576,4,0)</f>
        <v>13-10-1764</v>
      </c>
    </row>
    <row r="1073" customFormat="false" ht="15" hidden="false" customHeight="true" outlineLevel="0" collapsed="false">
      <c r="A1073" s="43" t="s">
        <v>8111</v>
      </c>
      <c r="B1073" s="43" t="s">
        <v>8112</v>
      </c>
      <c r="C1073" s="43" t="s">
        <v>4679</v>
      </c>
      <c r="D1073" s="43" t="s">
        <v>8113</v>
      </c>
      <c r="F1073" s="43" t="s">
        <v>4533</v>
      </c>
      <c r="G1073" s="43" t="s">
        <v>4504</v>
      </c>
      <c r="H1073" s="43" t="s">
        <v>4527</v>
      </c>
      <c r="I1073" s="43" t="s">
        <v>8114</v>
      </c>
      <c r="J1073" s="43" t="s">
        <v>8115</v>
      </c>
      <c r="K1073" s="0" t="str">
        <f aca="false">VLOOKUP(A1073,[2]details!A$1:D$1048576,4,0)</f>
        <v>09-01-1759</v>
      </c>
    </row>
    <row r="1074" customFormat="false" ht="15" hidden="false" customHeight="true" outlineLevel="0" collapsed="false">
      <c r="A1074" s="43" t="s">
        <v>8116</v>
      </c>
      <c r="B1074" s="43" t="s">
        <v>8117</v>
      </c>
      <c r="C1074" s="43" t="s">
        <v>2518</v>
      </c>
      <c r="D1074" s="43" t="s">
        <v>8118</v>
      </c>
      <c r="G1074" s="43" t="s">
        <v>4504</v>
      </c>
      <c r="H1074" s="43" t="s">
        <v>4527</v>
      </c>
      <c r="I1074" s="43" t="s">
        <v>8114</v>
      </c>
      <c r="J1074" s="43" t="s">
        <v>8011</v>
      </c>
      <c r="K1074" s="0" t="str">
        <f aca="false">VLOOKUP(A1074,[2]details!A$1:D$1048576,4,0)</f>
        <v>29-09-1767</v>
      </c>
    </row>
    <row r="1075" customFormat="false" ht="15" hidden="false" customHeight="true" outlineLevel="0" collapsed="false">
      <c r="A1075" s="43" t="s">
        <v>8119</v>
      </c>
      <c r="B1075" s="43" t="s">
        <v>8071</v>
      </c>
      <c r="C1075" s="43" t="s">
        <v>8120</v>
      </c>
      <c r="D1075" s="43" t="s">
        <v>8121</v>
      </c>
      <c r="F1075" s="43" t="s">
        <v>4519</v>
      </c>
      <c r="G1075" s="43" t="s">
        <v>4504</v>
      </c>
      <c r="H1075" s="43" t="s">
        <v>4527</v>
      </c>
      <c r="I1075" s="43" t="s">
        <v>8122</v>
      </c>
      <c r="J1075" s="43" t="s">
        <v>7775</v>
      </c>
      <c r="K1075" s="0" t="str">
        <f aca="false">VLOOKUP(A1075,[2]details!A$1:D$1048576,4,0)</f>
        <v>26-05-1779</v>
      </c>
    </row>
    <row r="1076" customFormat="false" ht="15" hidden="false" customHeight="true" outlineLevel="0" collapsed="false">
      <c r="A1076" s="43" t="s">
        <v>6403</v>
      </c>
      <c r="B1076" s="43" t="s">
        <v>6404</v>
      </c>
      <c r="C1076" s="43" t="s">
        <v>2943</v>
      </c>
      <c r="D1076" s="43" t="s">
        <v>6405</v>
      </c>
      <c r="G1076" s="43" t="s">
        <v>4504</v>
      </c>
      <c r="H1076" s="43" t="s">
        <v>4527</v>
      </c>
      <c r="I1076" s="43" t="s">
        <v>8122</v>
      </c>
      <c r="J1076" s="43" t="s">
        <v>7746</v>
      </c>
      <c r="K1076" s="0" t="str">
        <f aca="false">VLOOKUP(A1076,[2]details!A$1:D$1048576,4,0)</f>
        <v>30-10-1770</v>
      </c>
    </row>
    <row r="1077" customFormat="false" ht="15" hidden="false" customHeight="true" outlineLevel="0" collapsed="false">
      <c r="A1077" s="43" t="s">
        <v>6491</v>
      </c>
      <c r="B1077" s="43" t="s">
        <v>6492</v>
      </c>
      <c r="C1077" s="43" t="s">
        <v>533</v>
      </c>
      <c r="D1077" s="43" t="s">
        <v>6493</v>
      </c>
      <c r="F1077" s="43" t="s">
        <v>4564</v>
      </c>
      <c r="G1077" s="43" t="s">
        <v>4504</v>
      </c>
      <c r="H1077" s="43" t="s">
        <v>7782</v>
      </c>
      <c r="I1077" s="43" t="s">
        <v>8122</v>
      </c>
      <c r="J1077" s="43" t="s">
        <v>4819</v>
      </c>
      <c r="K1077" s="0" t="str">
        <f aca="false">VLOOKUP(A1077,[2]details!A$1:D$1048576,4,0)</f>
        <v>11-10-1776</v>
      </c>
    </row>
    <row r="1078" customFormat="false" ht="15" hidden="false" customHeight="true" outlineLevel="0" collapsed="false">
      <c r="A1078" s="43" t="s">
        <v>8123</v>
      </c>
      <c r="B1078" s="43" t="s">
        <v>8124</v>
      </c>
      <c r="C1078" s="43" t="s">
        <v>2010</v>
      </c>
      <c r="D1078" s="43" t="s">
        <v>8125</v>
      </c>
      <c r="G1078" s="43" t="s">
        <v>4504</v>
      </c>
      <c r="H1078" s="43" t="s">
        <v>4527</v>
      </c>
      <c r="I1078" s="43" t="s">
        <v>8122</v>
      </c>
      <c r="J1078" s="43" t="s">
        <v>6255</v>
      </c>
      <c r="K1078" s="0" t="str">
        <f aca="false">VLOOKUP(A1078,[2]details!A$1:D$1048576,4,0)</f>
        <v>26-04-1776</v>
      </c>
    </row>
    <row r="1079" customFormat="false" ht="15" hidden="false" customHeight="true" outlineLevel="0" collapsed="false">
      <c r="A1079" s="43" t="s">
        <v>8126</v>
      </c>
      <c r="B1079" s="43" t="s">
        <v>6578</v>
      </c>
      <c r="C1079" s="43" t="s">
        <v>8127</v>
      </c>
      <c r="D1079" s="43" t="s">
        <v>8128</v>
      </c>
      <c r="G1079" s="43" t="s">
        <v>4504</v>
      </c>
      <c r="H1079" s="43" t="s">
        <v>4527</v>
      </c>
      <c r="I1079" s="43" t="s">
        <v>8122</v>
      </c>
      <c r="J1079" s="43" t="s">
        <v>8115</v>
      </c>
      <c r="K1079" s="0" t="str">
        <f aca="false">VLOOKUP(A1079,[2]details!A$1:D$1048576,4,0)</f>
        <v>15-01-1767</v>
      </c>
    </row>
    <row r="1080" customFormat="false" ht="15" hidden="false" customHeight="true" outlineLevel="0" collapsed="false">
      <c r="A1080" s="43" t="s">
        <v>8129</v>
      </c>
      <c r="B1080" s="43" t="s">
        <v>1185</v>
      </c>
      <c r="C1080" s="43" t="s">
        <v>1347</v>
      </c>
      <c r="D1080" s="43" t="s">
        <v>7911</v>
      </c>
      <c r="G1080" s="43" t="s">
        <v>4504</v>
      </c>
      <c r="H1080" s="43" t="s">
        <v>7881</v>
      </c>
      <c r="I1080" s="43" t="s">
        <v>8122</v>
      </c>
      <c r="J1080" s="43" t="s">
        <v>8011</v>
      </c>
      <c r="K1080" s="0" t="str">
        <f aca="false">VLOOKUP(A1080,[2]details!A$1:D$1048576,4,0)</f>
        <v>19-10-1772</v>
      </c>
    </row>
    <row r="1081" customFormat="false" ht="15" hidden="false" customHeight="true" outlineLevel="0" collapsed="false">
      <c r="A1081" s="43" t="s">
        <v>8130</v>
      </c>
      <c r="B1081" s="43" t="s">
        <v>8131</v>
      </c>
      <c r="C1081" s="43" t="s">
        <v>3618</v>
      </c>
      <c r="D1081" s="43" t="s">
        <v>7939</v>
      </c>
      <c r="G1081" s="43" t="s">
        <v>4504</v>
      </c>
      <c r="H1081" s="43" t="s">
        <v>4527</v>
      </c>
      <c r="I1081" s="43" t="s">
        <v>8122</v>
      </c>
      <c r="J1081" s="43" t="s">
        <v>8011</v>
      </c>
      <c r="K1081" s="0" t="str">
        <f aca="false">VLOOKUP(A1081,[2]details!A$1:D$1048576,4,0)</f>
        <v>01-09-1757</v>
      </c>
    </row>
    <row r="1082" customFormat="false" ht="15" hidden="false" customHeight="true" outlineLevel="0" collapsed="false">
      <c r="A1082" s="43" t="s">
        <v>8132</v>
      </c>
      <c r="B1082" s="43" t="s">
        <v>8133</v>
      </c>
      <c r="C1082" s="43" t="s">
        <v>8134</v>
      </c>
      <c r="D1082" s="43" t="s">
        <v>8135</v>
      </c>
      <c r="G1082" s="43" t="s">
        <v>4504</v>
      </c>
      <c r="H1082" s="43" t="s">
        <v>4527</v>
      </c>
      <c r="I1082" s="43" t="s">
        <v>8122</v>
      </c>
      <c r="J1082" s="43" t="s">
        <v>6114</v>
      </c>
      <c r="K1082" s="0" t="str">
        <f aca="false">VLOOKUP(A1082,[2]details!A$1:D$1048576,4,0)</f>
        <v>04-04-1764</v>
      </c>
    </row>
    <row r="1083" customFormat="false" ht="15" hidden="false" customHeight="true" outlineLevel="0" collapsed="false">
      <c r="A1083" s="43" t="s">
        <v>8136</v>
      </c>
      <c r="B1083" s="43" t="s">
        <v>8137</v>
      </c>
      <c r="C1083" s="43" t="s">
        <v>8138</v>
      </c>
      <c r="D1083" s="43" t="s">
        <v>8139</v>
      </c>
      <c r="G1083" s="43" t="s">
        <v>4504</v>
      </c>
      <c r="H1083" s="43" t="s">
        <v>7881</v>
      </c>
      <c r="I1083" s="43" t="s">
        <v>8122</v>
      </c>
      <c r="J1083" s="43" t="s">
        <v>7775</v>
      </c>
      <c r="K1083" s="0" t="str">
        <f aca="false">VLOOKUP(A1083,[2]details!A$1:D$1048576,4,0)</f>
        <v>06-02-1777</v>
      </c>
    </row>
    <row r="1084" customFormat="false" ht="15" hidden="false" customHeight="true" outlineLevel="0" collapsed="false">
      <c r="A1084" s="43" t="s">
        <v>8140</v>
      </c>
      <c r="B1084" s="43" t="s">
        <v>8141</v>
      </c>
      <c r="C1084" s="43" t="s">
        <v>8142</v>
      </c>
      <c r="D1084" s="43" t="s">
        <v>8143</v>
      </c>
      <c r="F1084" s="43" t="s">
        <v>4519</v>
      </c>
      <c r="G1084" s="43" t="s">
        <v>4504</v>
      </c>
      <c r="H1084" s="43" t="s">
        <v>7881</v>
      </c>
      <c r="I1084" s="43" t="s">
        <v>8122</v>
      </c>
      <c r="J1084" s="43" t="s">
        <v>7789</v>
      </c>
      <c r="K1084" s="0" t="str">
        <f aca="false">VLOOKUP(A1084,[2]details!A$1:D$1048576,4,0)</f>
        <v>09-12-1767</v>
      </c>
    </row>
    <row r="1085" customFormat="false" ht="15" hidden="false" customHeight="true" outlineLevel="0" collapsed="false">
      <c r="A1085" s="43" t="s">
        <v>8144</v>
      </c>
      <c r="B1085" s="43" t="s">
        <v>8145</v>
      </c>
      <c r="C1085" s="43" t="s">
        <v>627</v>
      </c>
      <c r="D1085" s="43" t="s">
        <v>8146</v>
      </c>
      <c r="G1085" s="43" t="s">
        <v>4504</v>
      </c>
      <c r="H1085" s="43" t="s">
        <v>7881</v>
      </c>
      <c r="I1085" s="43" t="s">
        <v>8122</v>
      </c>
      <c r="J1085" s="43" t="s">
        <v>6114</v>
      </c>
      <c r="K1085" s="0" t="str">
        <f aca="false">VLOOKUP(A1085,[2]details!A$1:D$1048576,4,0)</f>
        <v>30-03-1767</v>
      </c>
    </row>
    <row r="1086" customFormat="false" ht="15" hidden="false" customHeight="true" outlineLevel="0" collapsed="false">
      <c r="A1086" s="43" t="s">
        <v>8147</v>
      </c>
      <c r="B1086" s="43" t="s">
        <v>8148</v>
      </c>
      <c r="C1086" s="43" t="s">
        <v>265</v>
      </c>
      <c r="D1086" s="43" t="s">
        <v>7870</v>
      </c>
      <c r="G1086" s="43" t="s">
        <v>4504</v>
      </c>
      <c r="H1086" s="43" t="s">
        <v>7881</v>
      </c>
      <c r="I1086" s="43" t="s">
        <v>8122</v>
      </c>
      <c r="J1086" s="43" t="s">
        <v>8011</v>
      </c>
      <c r="K1086" s="0" t="str">
        <f aca="false">VLOOKUP(A1086,[2]details!A$1:D$1048576,4,0)</f>
        <v>07-02-1752</v>
      </c>
    </row>
    <row r="1087" customFormat="false" ht="15" hidden="false" customHeight="true" outlineLevel="0" collapsed="false">
      <c r="A1087" s="43" t="s">
        <v>8149</v>
      </c>
      <c r="B1087" s="43" t="s">
        <v>8150</v>
      </c>
      <c r="C1087" s="43" t="s">
        <v>627</v>
      </c>
      <c r="D1087" s="43" t="s">
        <v>8151</v>
      </c>
      <c r="F1087" s="43" t="s">
        <v>4564</v>
      </c>
      <c r="G1087" s="43" t="s">
        <v>4504</v>
      </c>
      <c r="H1087" s="43" t="s">
        <v>4527</v>
      </c>
      <c r="I1087" s="43" t="s">
        <v>8122</v>
      </c>
      <c r="J1087" s="43" t="s">
        <v>6114</v>
      </c>
      <c r="K1087" s="0" t="str">
        <f aca="false">VLOOKUP(A1087,[2]details!A$1:D$1048576,4,0)</f>
        <v>23-09-1770</v>
      </c>
    </row>
    <row r="1088" customFormat="false" ht="15" hidden="false" customHeight="true" outlineLevel="0" collapsed="false">
      <c r="A1088" s="43" t="s">
        <v>8152</v>
      </c>
      <c r="B1088" s="43" t="s">
        <v>8153</v>
      </c>
      <c r="C1088" s="43" t="s">
        <v>2428</v>
      </c>
      <c r="D1088" s="43" t="s">
        <v>8154</v>
      </c>
      <c r="G1088" s="43" t="s">
        <v>4504</v>
      </c>
      <c r="H1088" s="43" t="s">
        <v>4527</v>
      </c>
      <c r="I1088" s="43" t="s">
        <v>8122</v>
      </c>
      <c r="J1088" s="43" t="s">
        <v>8155</v>
      </c>
      <c r="K1088" s="0" t="str">
        <f aca="false">VLOOKUP(A1088,[2]details!A$1:D$1048576,4,0)</f>
        <v>24-01-1783</v>
      </c>
    </row>
    <row r="1089" customFormat="false" ht="15" hidden="false" customHeight="true" outlineLevel="0" collapsed="false">
      <c r="A1089" s="43" t="s">
        <v>8156</v>
      </c>
      <c r="B1089" s="43" t="s">
        <v>8157</v>
      </c>
      <c r="C1089" s="43" t="s">
        <v>8158</v>
      </c>
      <c r="D1089" s="43" t="s">
        <v>8159</v>
      </c>
      <c r="F1089" s="43" t="s">
        <v>6028</v>
      </c>
      <c r="G1089" s="43" t="s">
        <v>4504</v>
      </c>
      <c r="H1089" s="43" t="s">
        <v>7881</v>
      </c>
      <c r="I1089" s="43" t="s">
        <v>8122</v>
      </c>
      <c r="J1089" s="43" t="s">
        <v>6114</v>
      </c>
      <c r="K1089" s="0" t="str">
        <f aca="false">VLOOKUP(A1089,[2]details!A$1:D$1048576,4,0)</f>
        <v>24-04-1778</v>
      </c>
    </row>
    <row r="1090" customFormat="false" ht="15" hidden="false" customHeight="true" outlineLevel="0" collapsed="false">
      <c r="A1090" s="43" t="s">
        <v>8160</v>
      </c>
      <c r="B1090" s="43" t="s">
        <v>8161</v>
      </c>
      <c r="C1090" s="43" t="s">
        <v>3125</v>
      </c>
      <c r="D1090" s="43" t="s">
        <v>8162</v>
      </c>
      <c r="G1090" s="43" t="s">
        <v>4504</v>
      </c>
      <c r="H1090" s="43" t="s">
        <v>4527</v>
      </c>
      <c r="I1090" s="43" t="s">
        <v>8122</v>
      </c>
      <c r="J1090" s="43" t="s">
        <v>8163</v>
      </c>
      <c r="K1090" s="0" t="str">
        <f aca="false">VLOOKUP(A1090,[2]details!A$1:D$1048576,4,0)</f>
        <v>20-05-1763</v>
      </c>
    </row>
    <row r="1091" customFormat="false" ht="15" hidden="false" customHeight="true" outlineLevel="0" collapsed="false">
      <c r="A1091" s="43" t="s">
        <v>8164</v>
      </c>
      <c r="B1091" s="43" t="s">
        <v>7997</v>
      </c>
      <c r="C1091" s="43" t="s">
        <v>8165</v>
      </c>
      <c r="D1091" s="43" t="s">
        <v>8166</v>
      </c>
      <c r="G1091" s="43" t="s">
        <v>4504</v>
      </c>
      <c r="H1091" s="43" t="s">
        <v>4527</v>
      </c>
      <c r="I1091" s="43" t="s">
        <v>8122</v>
      </c>
      <c r="J1091" s="43" t="s">
        <v>8011</v>
      </c>
      <c r="K1091" s="0" t="str">
        <f aca="false">VLOOKUP(A1091,[2]details!A$1:D$1048576,4,0)</f>
        <v>23-04-1759</v>
      </c>
    </row>
    <row r="1092" customFormat="false" ht="15" hidden="false" customHeight="true" outlineLevel="0" collapsed="false">
      <c r="A1092" s="43" t="s">
        <v>8167</v>
      </c>
      <c r="B1092" s="43" t="s">
        <v>8168</v>
      </c>
      <c r="C1092" s="43" t="s">
        <v>8169</v>
      </c>
      <c r="D1092" s="43" t="s">
        <v>8170</v>
      </c>
      <c r="E1092" s="43" t="s">
        <v>7041</v>
      </c>
      <c r="F1092" s="43" t="s">
        <v>4533</v>
      </c>
      <c r="G1092" s="43" t="s">
        <v>4504</v>
      </c>
      <c r="H1092" s="43" t="s">
        <v>4527</v>
      </c>
      <c r="I1092" s="43" t="s">
        <v>8171</v>
      </c>
      <c r="J1092" s="43" t="s">
        <v>6114</v>
      </c>
      <c r="K1092" s="0" t="str">
        <f aca="false">VLOOKUP(A1092,[2]details!A$1:D$1048576,4,0)</f>
        <v>26-07-1773</v>
      </c>
    </row>
    <row r="1093" customFormat="false" ht="15" hidden="false" customHeight="true" outlineLevel="0" collapsed="false">
      <c r="A1093" s="43" t="s">
        <v>6278</v>
      </c>
      <c r="B1093" s="43" t="s">
        <v>6279</v>
      </c>
      <c r="C1093" s="43" t="s">
        <v>6280</v>
      </c>
      <c r="D1093" s="43" t="s">
        <v>6281</v>
      </c>
      <c r="F1093" s="43" t="s">
        <v>4593</v>
      </c>
      <c r="G1093" s="43" t="s">
        <v>4504</v>
      </c>
      <c r="H1093" s="43" t="s">
        <v>4527</v>
      </c>
      <c r="I1093" s="43" t="s">
        <v>8171</v>
      </c>
      <c r="J1093" s="43" t="s">
        <v>8066</v>
      </c>
      <c r="K1093" s="0" t="str">
        <f aca="false">VLOOKUP(A1093,[2]details!A$1:D$1048576,4,0)</f>
        <v>16-12-1765</v>
      </c>
    </row>
    <row r="1094" customFormat="false" ht="15" hidden="false" customHeight="true" outlineLevel="0" collapsed="false">
      <c r="A1094" s="43" t="s">
        <v>6370</v>
      </c>
      <c r="B1094" s="43" t="s">
        <v>4313</v>
      </c>
      <c r="C1094" s="43" t="s">
        <v>481</v>
      </c>
      <c r="D1094" s="43" t="s">
        <v>6371</v>
      </c>
      <c r="F1094" s="43" t="s">
        <v>6372</v>
      </c>
      <c r="G1094" s="43" t="s">
        <v>4504</v>
      </c>
      <c r="H1094" s="43" t="s">
        <v>4527</v>
      </c>
      <c r="I1094" s="43" t="s">
        <v>8171</v>
      </c>
      <c r="J1094" s="43" t="s">
        <v>8172</v>
      </c>
      <c r="K1094" s="0" t="str">
        <f aca="false">VLOOKUP(A1094,[2]details!A$1:D$1048576,4,0)</f>
        <v>25-11-1763</v>
      </c>
    </row>
    <row r="1095" customFormat="false" ht="15" hidden="false" customHeight="true" outlineLevel="0" collapsed="false">
      <c r="A1095" s="43" t="s">
        <v>8173</v>
      </c>
      <c r="B1095" s="43" t="s">
        <v>8071</v>
      </c>
      <c r="C1095" s="43" t="s">
        <v>194</v>
      </c>
      <c r="D1095" s="43" t="s">
        <v>5324</v>
      </c>
      <c r="F1095" s="43" t="s">
        <v>4519</v>
      </c>
      <c r="G1095" s="43" t="s">
        <v>4504</v>
      </c>
      <c r="H1095" s="43" t="s">
        <v>8174</v>
      </c>
      <c r="I1095" s="43" t="s">
        <v>8171</v>
      </c>
      <c r="J1095" s="43" t="s">
        <v>8175</v>
      </c>
      <c r="K1095" s="0" t="str">
        <f aca="false">VLOOKUP(A1095,[2]details!A$1:D$1048576,4,0)</f>
        <v>04-09-1773</v>
      </c>
    </row>
    <row r="1096" customFormat="false" ht="15" hidden="false" customHeight="true" outlineLevel="0" collapsed="false">
      <c r="A1096" s="43" t="s">
        <v>8176</v>
      </c>
      <c r="B1096" s="43" t="s">
        <v>8177</v>
      </c>
      <c r="C1096" s="43" t="s">
        <v>359</v>
      </c>
      <c r="D1096" s="43" t="s">
        <v>8178</v>
      </c>
      <c r="G1096" s="43" t="s">
        <v>4504</v>
      </c>
      <c r="H1096" s="43" t="s">
        <v>4447</v>
      </c>
      <c r="I1096" s="43" t="s">
        <v>8171</v>
      </c>
      <c r="J1096" s="43" t="s">
        <v>8179</v>
      </c>
      <c r="K1096" s="0" t="str">
        <f aca="false">VLOOKUP(A1096,[2]details!A$1:D$1048576,4,0)</f>
        <v>04-05-1766</v>
      </c>
    </row>
    <row r="1097" customFormat="false" ht="15" hidden="false" customHeight="true" outlineLevel="0" collapsed="false">
      <c r="A1097" s="43" t="s">
        <v>8180</v>
      </c>
      <c r="B1097" s="43" t="s">
        <v>3656</v>
      </c>
      <c r="C1097" s="43" t="s">
        <v>8181</v>
      </c>
      <c r="D1097" s="43" t="s">
        <v>8182</v>
      </c>
      <c r="F1097" s="43" t="s">
        <v>4564</v>
      </c>
      <c r="G1097" s="43" t="s">
        <v>4504</v>
      </c>
      <c r="H1097" s="43" t="s">
        <v>4527</v>
      </c>
      <c r="I1097" s="43" t="s">
        <v>8171</v>
      </c>
      <c r="J1097" s="43" t="s">
        <v>8183</v>
      </c>
      <c r="K1097" s="0" t="str">
        <f aca="false">VLOOKUP(A1097,[2]details!A$1:D$1048576,4,0)</f>
        <v>09-09-1762</v>
      </c>
    </row>
    <row r="1098" customFormat="false" ht="15" hidden="false" customHeight="true" outlineLevel="0" collapsed="false">
      <c r="A1098" s="43" t="s">
        <v>8184</v>
      </c>
      <c r="B1098" s="43" t="s">
        <v>8185</v>
      </c>
      <c r="C1098" s="43" t="s">
        <v>3618</v>
      </c>
      <c r="D1098" s="43" t="s">
        <v>7939</v>
      </c>
      <c r="F1098" s="43" t="s">
        <v>4633</v>
      </c>
      <c r="G1098" s="43" t="s">
        <v>4504</v>
      </c>
      <c r="H1098" s="43" t="s">
        <v>4527</v>
      </c>
      <c r="I1098" s="43" t="s">
        <v>8171</v>
      </c>
      <c r="J1098" s="43" t="s">
        <v>6114</v>
      </c>
      <c r="K1098" s="0" t="str">
        <f aca="false">VLOOKUP(A1098,[2]details!A$1:D$1048576,4,0)</f>
        <v>21-04-1770</v>
      </c>
    </row>
    <row r="1099" customFormat="false" ht="15" hidden="false" customHeight="true" outlineLevel="0" collapsed="false">
      <c r="A1099" s="43" t="s">
        <v>8186</v>
      </c>
      <c r="B1099" s="43" t="s">
        <v>8187</v>
      </c>
      <c r="C1099" s="43" t="s">
        <v>831</v>
      </c>
      <c r="D1099" s="43" t="s">
        <v>8188</v>
      </c>
      <c r="G1099" s="43" t="s">
        <v>4504</v>
      </c>
      <c r="H1099" s="43" t="s">
        <v>8189</v>
      </c>
      <c r="I1099" s="43" t="s">
        <v>8171</v>
      </c>
      <c r="J1099" s="43" t="s">
        <v>6114</v>
      </c>
      <c r="K1099" s="0" t="str">
        <f aca="false">VLOOKUP(A1099,[2]details!A$1:D$1048576,4,0)</f>
        <v>05-01-1777</v>
      </c>
    </row>
    <row r="1100" customFormat="false" ht="15" hidden="false" customHeight="true" outlineLevel="0" collapsed="false">
      <c r="A1100" s="43" t="s">
        <v>8190</v>
      </c>
      <c r="B1100" s="43" t="s">
        <v>8191</v>
      </c>
      <c r="C1100" s="43" t="s">
        <v>1347</v>
      </c>
      <c r="D1100" s="43" t="s">
        <v>7911</v>
      </c>
      <c r="G1100" s="43" t="s">
        <v>4504</v>
      </c>
      <c r="H1100" s="43" t="s">
        <v>7881</v>
      </c>
      <c r="I1100" s="43" t="s">
        <v>8171</v>
      </c>
      <c r="J1100" s="43" t="s">
        <v>6114</v>
      </c>
      <c r="K1100" s="0" t="str">
        <f aca="false">VLOOKUP(A1100,[2]details!A$1:D$1048576,4,0)</f>
        <v>17-08-1767</v>
      </c>
    </row>
    <row r="1101" customFormat="false" ht="15" hidden="false" customHeight="true" outlineLevel="0" collapsed="false">
      <c r="A1101" s="43" t="s">
        <v>8192</v>
      </c>
      <c r="B1101" s="43" t="s">
        <v>8193</v>
      </c>
      <c r="C1101" s="43" t="s">
        <v>8194</v>
      </c>
      <c r="D1101" s="43" t="s">
        <v>8195</v>
      </c>
      <c r="G1101" s="43" t="s">
        <v>4504</v>
      </c>
      <c r="H1101" s="43" t="s">
        <v>7881</v>
      </c>
      <c r="I1101" s="43" t="s">
        <v>8171</v>
      </c>
      <c r="J1101" s="43" t="s">
        <v>8042</v>
      </c>
      <c r="K1101" s="0" t="str">
        <f aca="false">VLOOKUP(A1101,[2]details!A$1:D$1048576,4,0)</f>
        <v>21-05-1769</v>
      </c>
    </row>
    <row r="1102" customFormat="false" ht="15" hidden="false" customHeight="true" outlineLevel="0" collapsed="false">
      <c r="A1102" s="43" t="s">
        <v>8196</v>
      </c>
      <c r="B1102" s="43" t="s">
        <v>8197</v>
      </c>
      <c r="C1102" s="43" t="s">
        <v>8198</v>
      </c>
      <c r="D1102" s="43" t="s">
        <v>8199</v>
      </c>
      <c r="G1102" s="43" t="s">
        <v>4504</v>
      </c>
      <c r="H1102" s="43" t="s">
        <v>4527</v>
      </c>
      <c r="I1102" s="43" t="s">
        <v>8171</v>
      </c>
      <c r="J1102" s="43" t="s">
        <v>8066</v>
      </c>
      <c r="K1102" s="0" t="str">
        <f aca="false">VLOOKUP(A1102,[2]details!A$1:D$1048576,4,0)</f>
        <v>05-04-1766</v>
      </c>
    </row>
    <row r="1103" customFormat="false" ht="15" hidden="false" customHeight="true" outlineLevel="0" collapsed="false">
      <c r="A1103" s="43" t="s">
        <v>8200</v>
      </c>
      <c r="B1103" s="43" t="s">
        <v>8201</v>
      </c>
      <c r="C1103" s="43" t="s">
        <v>4679</v>
      </c>
      <c r="D1103" s="43" t="s">
        <v>8202</v>
      </c>
      <c r="F1103" s="43" t="s">
        <v>4519</v>
      </c>
      <c r="G1103" s="43" t="s">
        <v>4504</v>
      </c>
      <c r="H1103" s="43" t="s">
        <v>4527</v>
      </c>
      <c r="I1103" s="43" t="s">
        <v>8171</v>
      </c>
      <c r="J1103" s="43" t="s">
        <v>8066</v>
      </c>
      <c r="K1103" s="0" t="str">
        <f aca="false">VLOOKUP(A1103,[2]details!A$1:D$1048576,4,0)</f>
        <v>14-07-1776</v>
      </c>
    </row>
    <row r="1104" customFormat="false" ht="15" hidden="false" customHeight="true" outlineLevel="0" collapsed="false">
      <c r="A1104" s="43" t="s">
        <v>8203</v>
      </c>
      <c r="B1104" s="43" t="s">
        <v>8204</v>
      </c>
      <c r="C1104" s="43" t="s">
        <v>8205</v>
      </c>
      <c r="D1104" s="43" t="s">
        <v>8206</v>
      </c>
      <c r="G1104" s="43" t="s">
        <v>4504</v>
      </c>
      <c r="H1104" s="43" t="s">
        <v>7881</v>
      </c>
      <c r="I1104" s="43" t="s">
        <v>8171</v>
      </c>
      <c r="J1104" s="43" t="s">
        <v>6114</v>
      </c>
      <c r="K1104" s="0" t="str">
        <f aca="false">VLOOKUP(A1104,[2]details!A$1:D$1048576,4,0)</f>
        <v>26-01-1787</v>
      </c>
    </row>
    <row r="1105" customFormat="false" ht="15" hidden="false" customHeight="true" outlineLevel="0" collapsed="false">
      <c r="A1105" s="43" t="s">
        <v>8207</v>
      </c>
      <c r="B1105" s="43" t="s">
        <v>8208</v>
      </c>
      <c r="C1105" s="43" t="s">
        <v>8209</v>
      </c>
      <c r="D1105" s="43" t="s">
        <v>8210</v>
      </c>
      <c r="F1105" s="43" t="s">
        <v>4519</v>
      </c>
      <c r="G1105" s="43" t="s">
        <v>4504</v>
      </c>
      <c r="H1105" s="43" t="s">
        <v>6143</v>
      </c>
      <c r="I1105" s="43" t="s">
        <v>8171</v>
      </c>
      <c r="J1105" s="43" t="s">
        <v>7775</v>
      </c>
      <c r="K1105" s="0" t="str">
        <f aca="false">VLOOKUP(A1105,[2]details!A$1:D$1048576,4,0)</f>
        <v>06-11-1758</v>
      </c>
    </row>
    <row r="1106" customFormat="false" ht="15" hidden="false" customHeight="true" outlineLevel="0" collapsed="false">
      <c r="A1106" s="43" t="s">
        <v>8211</v>
      </c>
      <c r="B1106" s="43" t="s">
        <v>7869</v>
      </c>
      <c r="C1106" s="43" t="s">
        <v>1152</v>
      </c>
      <c r="D1106" s="43" t="s">
        <v>8212</v>
      </c>
      <c r="G1106" s="43" t="s">
        <v>4504</v>
      </c>
      <c r="H1106" s="43" t="s">
        <v>7881</v>
      </c>
      <c r="I1106" s="43" t="s">
        <v>8171</v>
      </c>
      <c r="J1106" s="43" t="s">
        <v>6114</v>
      </c>
      <c r="K1106" s="0" t="str">
        <f aca="false">VLOOKUP(A1106,[2]details!A$1:D$1048576,4,0)</f>
        <v>17-05-1781</v>
      </c>
    </row>
    <row r="1107" customFormat="false" ht="15" hidden="false" customHeight="true" outlineLevel="0" collapsed="false">
      <c r="A1107" s="43" t="s">
        <v>8213</v>
      </c>
      <c r="B1107" s="43" t="s">
        <v>8214</v>
      </c>
      <c r="C1107" s="43" t="s">
        <v>8215</v>
      </c>
      <c r="D1107" s="43" t="s">
        <v>8216</v>
      </c>
      <c r="G1107" s="43" t="s">
        <v>4504</v>
      </c>
      <c r="H1107" s="43" t="s">
        <v>7881</v>
      </c>
      <c r="I1107" s="43" t="s">
        <v>8171</v>
      </c>
      <c r="J1107" s="43" t="s">
        <v>8217</v>
      </c>
      <c r="K1107" s="0" t="str">
        <f aca="false">VLOOKUP(A1107,[2]details!A$1:D$1048576,4,0)</f>
        <v>30-10-1772</v>
      </c>
    </row>
    <row r="1108" customFormat="false" ht="15" hidden="false" customHeight="true" outlineLevel="0" collapsed="false">
      <c r="A1108" s="43" t="s">
        <v>8218</v>
      </c>
      <c r="B1108" s="43" t="s">
        <v>8219</v>
      </c>
      <c r="C1108" s="43" t="s">
        <v>265</v>
      </c>
      <c r="D1108" s="43" t="s">
        <v>7870</v>
      </c>
      <c r="G1108" s="43" t="s">
        <v>4504</v>
      </c>
      <c r="H1108" s="43" t="s">
        <v>7881</v>
      </c>
      <c r="I1108" s="43" t="s">
        <v>8171</v>
      </c>
      <c r="J1108" s="43" t="s">
        <v>6114</v>
      </c>
      <c r="K1108" s="0" t="str">
        <f aca="false">VLOOKUP(A1108,[2]details!A$1:D$1048576,4,0)</f>
        <v>30-06-1773</v>
      </c>
    </row>
    <row r="1109" customFormat="false" ht="15" hidden="false" customHeight="true" outlineLevel="0" collapsed="false">
      <c r="A1109" s="43" t="s">
        <v>8220</v>
      </c>
      <c r="B1109" s="43" t="s">
        <v>8221</v>
      </c>
      <c r="C1109" s="43" t="s">
        <v>7956</v>
      </c>
      <c r="D1109" s="43" t="s">
        <v>8222</v>
      </c>
      <c r="G1109" s="43" t="s">
        <v>4504</v>
      </c>
      <c r="H1109" s="43" t="s">
        <v>4527</v>
      </c>
      <c r="I1109" s="43" t="s">
        <v>8059</v>
      </c>
      <c r="J1109" s="43" t="s">
        <v>6114</v>
      </c>
      <c r="K1109" s="0" t="str">
        <f aca="false">VLOOKUP(A1109,[2]details!A$1:D$1048576,4,0)</f>
        <v>20-02-1766</v>
      </c>
    </row>
    <row r="1110" customFormat="false" ht="15" hidden="false" customHeight="true" outlineLevel="0" collapsed="false">
      <c r="A1110" s="43" t="s">
        <v>8223</v>
      </c>
      <c r="B1110" s="43" t="s">
        <v>8224</v>
      </c>
      <c r="C1110" s="43" t="s">
        <v>1347</v>
      </c>
      <c r="D1110" s="43" t="s">
        <v>7911</v>
      </c>
      <c r="G1110" s="43" t="s">
        <v>4504</v>
      </c>
      <c r="H1110" s="43" t="s">
        <v>4527</v>
      </c>
      <c r="I1110" s="43" t="s">
        <v>8225</v>
      </c>
      <c r="J1110" s="43" t="s">
        <v>8226</v>
      </c>
      <c r="K1110" s="0" t="str">
        <f aca="false">VLOOKUP(A1110,[2]details!A$1:D$1048576,4,0)</f>
        <v>23-09-1758</v>
      </c>
    </row>
    <row r="1111" customFormat="false" ht="15" hidden="false" customHeight="true" outlineLevel="0" collapsed="false">
      <c r="A1111" s="43" t="s">
        <v>8227</v>
      </c>
      <c r="B1111" s="43" t="s">
        <v>8228</v>
      </c>
      <c r="C1111" s="43" t="s">
        <v>2943</v>
      </c>
      <c r="D1111" s="43" t="s">
        <v>8229</v>
      </c>
      <c r="G1111" s="43" t="s">
        <v>4504</v>
      </c>
      <c r="H1111" s="43" t="s">
        <v>4527</v>
      </c>
      <c r="I1111" s="43" t="s">
        <v>8230</v>
      </c>
      <c r="J1111" s="43" t="s">
        <v>8231</v>
      </c>
      <c r="K1111" s="0" t="str">
        <f aca="false">VLOOKUP(A1111,[2]details!A$1:D$1048576,4,0)</f>
        <v>31-03-1759</v>
      </c>
    </row>
    <row r="1112" customFormat="false" ht="15" hidden="false" customHeight="true" outlineLevel="0" collapsed="false">
      <c r="A1112" s="43" t="s">
        <v>8232</v>
      </c>
      <c r="B1112" s="43" t="s">
        <v>3235</v>
      </c>
      <c r="C1112" s="43" t="s">
        <v>1344</v>
      </c>
      <c r="D1112" s="43" t="s">
        <v>8233</v>
      </c>
      <c r="F1112" s="43" t="s">
        <v>4503</v>
      </c>
      <c r="G1112" s="43" t="s">
        <v>4504</v>
      </c>
      <c r="H1112" s="43" t="s">
        <v>4527</v>
      </c>
      <c r="I1112" s="43" t="s">
        <v>8230</v>
      </c>
      <c r="J1112" s="43" t="s">
        <v>8234</v>
      </c>
      <c r="K1112" s="0" t="str">
        <f aca="false">VLOOKUP(A1112,[2]details!A$1:D$1048576,4,0)</f>
        <v>11-02-1768</v>
      </c>
    </row>
    <row r="1113" customFormat="false" ht="15" hidden="false" customHeight="true" outlineLevel="0" collapsed="false">
      <c r="A1113" s="43" t="s">
        <v>6306</v>
      </c>
      <c r="B1113" s="43" t="s">
        <v>6307</v>
      </c>
      <c r="C1113" s="43" t="s">
        <v>6308</v>
      </c>
      <c r="D1113" s="43" t="s">
        <v>6309</v>
      </c>
      <c r="E1113" s="43" t="s">
        <v>6310</v>
      </c>
      <c r="F1113" s="43" t="s">
        <v>4752</v>
      </c>
      <c r="G1113" s="43" t="s">
        <v>4504</v>
      </c>
      <c r="H1113" s="43" t="s">
        <v>4527</v>
      </c>
      <c r="I1113" s="43" t="s">
        <v>8230</v>
      </c>
      <c r="J1113" s="43" t="s">
        <v>7773</v>
      </c>
      <c r="K1113" s="0" t="str">
        <f aca="false">VLOOKUP(A1113,[2]details!A$1:D$1048576,4,0)</f>
        <v>22-04-1770</v>
      </c>
    </row>
    <row r="1114" customFormat="false" ht="15" hidden="false" customHeight="true" outlineLevel="0" collapsed="false">
      <c r="A1114" s="43" t="s">
        <v>8235</v>
      </c>
      <c r="B1114" s="43" t="s">
        <v>8236</v>
      </c>
      <c r="C1114" s="43" t="s">
        <v>8237</v>
      </c>
      <c r="D1114" s="43" t="s">
        <v>8238</v>
      </c>
      <c r="F1114" s="43" t="s">
        <v>4564</v>
      </c>
      <c r="G1114" s="43" t="s">
        <v>4504</v>
      </c>
      <c r="H1114" s="43" t="s">
        <v>4527</v>
      </c>
      <c r="I1114" s="43" t="s">
        <v>8230</v>
      </c>
      <c r="J1114" s="43" t="s">
        <v>8239</v>
      </c>
      <c r="K1114" s="0" t="str">
        <f aca="false">VLOOKUP(A1114,[2]details!A$1:D$1048576,4,0)</f>
        <v>16-02-1758</v>
      </c>
    </row>
    <row r="1115" customFormat="false" ht="15" hidden="false" customHeight="true" outlineLevel="0" collapsed="false">
      <c r="A1115" s="43" t="s">
        <v>8240</v>
      </c>
      <c r="B1115" s="43" t="s">
        <v>6272</v>
      </c>
      <c r="C1115" s="43" t="s">
        <v>5725</v>
      </c>
      <c r="D1115" s="43" t="s">
        <v>8241</v>
      </c>
      <c r="G1115" s="43" t="s">
        <v>4504</v>
      </c>
      <c r="H1115" s="43" t="s">
        <v>7744</v>
      </c>
      <c r="I1115" s="43" t="s">
        <v>8230</v>
      </c>
      <c r="J1115" s="43" t="s">
        <v>8242</v>
      </c>
      <c r="K1115" s="0" t="str">
        <f aca="false">VLOOKUP(A1115,[2]details!A$1:D$1048576,4,0)</f>
        <v>22-10-1766</v>
      </c>
    </row>
    <row r="1116" customFormat="false" ht="15" hidden="false" customHeight="true" outlineLevel="0" collapsed="false">
      <c r="A1116" s="43" t="s">
        <v>8243</v>
      </c>
      <c r="B1116" s="43" t="s">
        <v>8244</v>
      </c>
      <c r="C1116" s="43" t="s">
        <v>1152</v>
      </c>
      <c r="D1116" s="43" t="s">
        <v>6829</v>
      </c>
      <c r="F1116" s="43" t="s">
        <v>4564</v>
      </c>
      <c r="G1116" s="43" t="s">
        <v>4504</v>
      </c>
      <c r="H1116" s="43" t="s">
        <v>4527</v>
      </c>
      <c r="I1116" s="43" t="s">
        <v>8230</v>
      </c>
      <c r="J1116" s="43" t="s">
        <v>7746</v>
      </c>
      <c r="K1116" s="0" t="str">
        <f aca="false">VLOOKUP(A1116,[2]details!A$1:D$1048576,4,0)</f>
        <v>17-08-1767</v>
      </c>
    </row>
    <row r="1117" customFormat="false" ht="15" hidden="false" customHeight="true" outlineLevel="0" collapsed="false">
      <c r="A1117" s="43" t="s">
        <v>8245</v>
      </c>
      <c r="B1117" s="43" t="s">
        <v>8246</v>
      </c>
      <c r="C1117" s="43" t="s">
        <v>8247</v>
      </c>
      <c r="D1117" s="43" t="s">
        <v>8248</v>
      </c>
      <c r="G1117" s="43" t="s">
        <v>4504</v>
      </c>
      <c r="H1117" s="43" t="s">
        <v>4527</v>
      </c>
      <c r="I1117" s="43" t="s">
        <v>8230</v>
      </c>
      <c r="J1117" s="43" t="s">
        <v>7789</v>
      </c>
      <c r="K1117" s="0" t="str">
        <f aca="false">VLOOKUP(A1117,[2]details!A$1:D$1048576,4,0)</f>
        <v>22-12-1763</v>
      </c>
    </row>
    <row r="1118" customFormat="false" ht="15" hidden="false" customHeight="true" outlineLevel="0" collapsed="false">
      <c r="A1118" s="43" t="s">
        <v>8249</v>
      </c>
      <c r="B1118" s="43" t="s">
        <v>8250</v>
      </c>
      <c r="C1118" s="43" t="s">
        <v>8251</v>
      </c>
      <c r="D1118" s="43" t="s">
        <v>8252</v>
      </c>
      <c r="G1118" s="43" t="s">
        <v>4504</v>
      </c>
      <c r="H1118" s="43" t="s">
        <v>4527</v>
      </c>
      <c r="I1118" s="43" t="s">
        <v>8230</v>
      </c>
      <c r="J1118" s="43" t="s">
        <v>6114</v>
      </c>
      <c r="K1118" s="0" t="str">
        <f aca="false">VLOOKUP(A1118,[2]details!A$1:D$1048576,4,0)</f>
        <v>03-06-1772</v>
      </c>
    </row>
    <row r="1119" customFormat="false" ht="15" hidden="false" customHeight="true" outlineLevel="0" collapsed="false">
      <c r="A1119" s="43" t="s">
        <v>8253</v>
      </c>
      <c r="B1119" s="43" t="s">
        <v>8254</v>
      </c>
      <c r="C1119" s="43" t="s">
        <v>8255</v>
      </c>
      <c r="D1119" s="43" t="s">
        <v>8256</v>
      </c>
      <c r="E1119" s="43" t="s">
        <v>8257</v>
      </c>
      <c r="G1119" s="43" t="s">
        <v>4504</v>
      </c>
      <c r="H1119" s="43" t="s">
        <v>4527</v>
      </c>
      <c r="I1119" s="43" t="s">
        <v>8230</v>
      </c>
      <c r="J1119" s="43" t="s">
        <v>6114</v>
      </c>
      <c r="K1119" s="0" t="str">
        <f aca="false">VLOOKUP(A1119,[2]details!A$1:D$1048576,4,0)</f>
        <v>03-10-1776</v>
      </c>
    </row>
    <row r="1120" customFormat="false" ht="15" hidden="false" customHeight="true" outlineLevel="0" collapsed="false">
      <c r="A1120" s="43" t="s">
        <v>8258</v>
      </c>
      <c r="B1120" s="43" t="s">
        <v>8259</v>
      </c>
      <c r="C1120" s="43" t="s">
        <v>8260</v>
      </c>
      <c r="D1120" s="43" t="s">
        <v>8261</v>
      </c>
      <c r="E1120" s="43" t="s">
        <v>4730</v>
      </c>
      <c r="G1120" s="43" t="s">
        <v>4504</v>
      </c>
      <c r="H1120" s="43" t="s">
        <v>7881</v>
      </c>
      <c r="I1120" s="43" t="s">
        <v>8230</v>
      </c>
      <c r="J1120" s="43" t="s">
        <v>6114</v>
      </c>
      <c r="K1120" s="0" t="str">
        <f aca="false">VLOOKUP(A1120,[2]details!A$1:D$1048576,4,0)</f>
        <v>02-02-1778</v>
      </c>
    </row>
    <row r="1121" customFormat="false" ht="15" hidden="false" customHeight="true" outlineLevel="0" collapsed="false">
      <c r="A1121" s="43" t="s">
        <v>8262</v>
      </c>
      <c r="B1121" s="43" t="s">
        <v>8263</v>
      </c>
      <c r="C1121" s="43" t="s">
        <v>1845</v>
      </c>
      <c r="D1121" s="43" t="s">
        <v>8264</v>
      </c>
      <c r="G1121" s="43" t="s">
        <v>4504</v>
      </c>
      <c r="H1121" s="43" t="s">
        <v>4527</v>
      </c>
      <c r="I1121" s="43" t="s">
        <v>8230</v>
      </c>
      <c r="J1121" s="43" t="s">
        <v>6114</v>
      </c>
      <c r="K1121" s="0" t="str">
        <f aca="false">VLOOKUP(A1121,[2]details!A$1:D$1048576,4,0)</f>
        <v>03-12-1785</v>
      </c>
    </row>
    <row r="1122" customFormat="false" ht="15" hidden="false" customHeight="true" outlineLevel="0" collapsed="false">
      <c r="A1122" s="43" t="s">
        <v>8265</v>
      </c>
      <c r="B1122" s="43" t="s">
        <v>6066</v>
      </c>
      <c r="C1122" s="43" t="s">
        <v>8266</v>
      </c>
      <c r="D1122" s="43" t="s">
        <v>8267</v>
      </c>
      <c r="E1122" s="43" t="s">
        <v>8268</v>
      </c>
      <c r="G1122" s="43" t="s">
        <v>4504</v>
      </c>
      <c r="H1122" s="43" t="s">
        <v>4527</v>
      </c>
      <c r="I1122" s="43" t="s">
        <v>8230</v>
      </c>
      <c r="J1122" s="43" t="s">
        <v>6114</v>
      </c>
      <c r="K1122" s="0" t="str">
        <f aca="false">VLOOKUP(A1122,[2]details!A$1:D$1048576,4,0)</f>
        <v>31-12-1788</v>
      </c>
    </row>
    <row r="1123" customFormat="false" ht="15" hidden="false" customHeight="true" outlineLevel="0" collapsed="false">
      <c r="A1123" s="43" t="s">
        <v>8269</v>
      </c>
      <c r="B1123" s="43" t="s">
        <v>8270</v>
      </c>
      <c r="C1123" s="43" t="s">
        <v>8271</v>
      </c>
      <c r="D1123" s="43" t="s">
        <v>8272</v>
      </c>
      <c r="F1123" s="43" t="s">
        <v>8273</v>
      </c>
      <c r="G1123" s="43" t="s">
        <v>4504</v>
      </c>
      <c r="H1123" s="43" t="s">
        <v>4527</v>
      </c>
      <c r="I1123" s="43" t="s">
        <v>8230</v>
      </c>
      <c r="J1123" s="43" t="s">
        <v>6114</v>
      </c>
      <c r="K1123" s="0" t="str">
        <f aca="false">VLOOKUP(A1123,[2]details!A$1:D$1048576,4,0)</f>
        <v>26-11-1780</v>
      </c>
    </row>
    <row r="1124" customFormat="false" ht="15" hidden="false" customHeight="true" outlineLevel="0" collapsed="false">
      <c r="A1124" s="43" t="s">
        <v>8274</v>
      </c>
      <c r="B1124" s="43" t="s">
        <v>8275</v>
      </c>
      <c r="C1124" s="43" t="s">
        <v>8276</v>
      </c>
      <c r="D1124" s="43" t="s">
        <v>8277</v>
      </c>
      <c r="G1124" s="43" t="s">
        <v>4504</v>
      </c>
      <c r="H1124" s="43" t="s">
        <v>7881</v>
      </c>
      <c r="I1124" s="43" t="s">
        <v>8230</v>
      </c>
      <c r="J1124" s="43" t="s">
        <v>7789</v>
      </c>
      <c r="K1124" s="0" t="str">
        <f aca="false">VLOOKUP(A1124,[2]details!A$1:D$1048576,4,0)</f>
        <v>05-01-1788</v>
      </c>
    </row>
    <row r="1125" customFormat="false" ht="15" hidden="false" customHeight="true" outlineLevel="0" collapsed="false">
      <c r="A1125" s="43" t="s">
        <v>8278</v>
      </c>
      <c r="B1125" s="43" t="s">
        <v>8279</v>
      </c>
      <c r="C1125" s="43" t="s">
        <v>8280</v>
      </c>
      <c r="D1125" s="43" t="s">
        <v>8281</v>
      </c>
      <c r="G1125" s="43" t="s">
        <v>4504</v>
      </c>
      <c r="H1125" s="43" t="s">
        <v>4527</v>
      </c>
      <c r="I1125" s="43" t="s">
        <v>8230</v>
      </c>
      <c r="J1125" s="43" t="s">
        <v>6114</v>
      </c>
      <c r="K1125" s="0" t="str">
        <f aca="false">VLOOKUP(A1125,[2]details!A$1:D$1048576,4,0)</f>
        <v>16-01-1768</v>
      </c>
    </row>
    <row r="1126" customFormat="false" ht="15" hidden="false" customHeight="true" outlineLevel="0" collapsed="false">
      <c r="A1126" s="43" t="s">
        <v>8282</v>
      </c>
      <c r="B1126" s="43" t="s">
        <v>6733</v>
      </c>
      <c r="C1126" s="43" t="s">
        <v>4679</v>
      </c>
      <c r="D1126" s="43" t="s">
        <v>8202</v>
      </c>
      <c r="F1126" s="43" t="s">
        <v>4564</v>
      </c>
      <c r="G1126" s="43" t="s">
        <v>4504</v>
      </c>
      <c r="H1126" s="43" t="s">
        <v>8283</v>
      </c>
      <c r="I1126" s="43" t="s">
        <v>8284</v>
      </c>
      <c r="J1126" s="43" t="s">
        <v>8285</v>
      </c>
      <c r="K1126" s="0" t="str">
        <f aca="false">VLOOKUP(A1126,[2]details!A$1:D$1048576,4,0)</f>
        <v>27-01-1772</v>
      </c>
    </row>
    <row r="1127" customFormat="false" ht="15" hidden="false" customHeight="true" outlineLevel="0" collapsed="false">
      <c r="A1127" s="43" t="s">
        <v>8286</v>
      </c>
      <c r="B1127" s="43" t="s">
        <v>8287</v>
      </c>
      <c r="C1127" s="43" t="s">
        <v>412</v>
      </c>
      <c r="D1127" s="43" t="s">
        <v>8288</v>
      </c>
      <c r="G1127" s="43" t="s">
        <v>4504</v>
      </c>
      <c r="H1127" s="43" t="s">
        <v>7881</v>
      </c>
      <c r="I1127" s="43" t="s">
        <v>8289</v>
      </c>
      <c r="J1127" s="43" t="s">
        <v>6114</v>
      </c>
      <c r="K1127" s="0" t="str">
        <f aca="false">VLOOKUP(A1127,[2]details!A$1:D$1048576,4,0)</f>
        <v>30-03-1768</v>
      </c>
    </row>
    <row r="1128" customFormat="false" ht="15" hidden="false" customHeight="true" outlineLevel="0" collapsed="false">
      <c r="A1128" s="43" t="s">
        <v>8290</v>
      </c>
      <c r="B1128" s="43" t="s">
        <v>8291</v>
      </c>
      <c r="C1128" s="43" t="s">
        <v>8292</v>
      </c>
      <c r="D1128" s="43" t="s">
        <v>8293</v>
      </c>
      <c r="G1128" s="43" t="s">
        <v>4504</v>
      </c>
      <c r="H1128" s="43" t="s">
        <v>4527</v>
      </c>
      <c r="I1128" s="43" t="s">
        <v>8289</v>
      </c>
      <c r="J1128" s="43" t="s">
        <v>8079</v>
      </c>
      <c r="K1128" s="0" t="str">
        <f aca="false">VLOOKUP(A1128,[2]details!A$1:D$1048576,4,0)</f>
        <v>21-04-1781</v>
      </c>
    </row>
    <row r="1129" customFormat="false" ht="15" hidden="false" customHeight="true" outlineLevel="0" collapsed="false">
      <c r="A1129" s="43" t="s">
        <v>8294</v>
      </c>
      <c r="B1129" s="43" t="s">
        <v>8295</v>
      </c>
      <c r="C1129" s="43" t="s">
        <v>1832</v>
      </c>
      <c r="D1129" s="43" t="s">
        <v>8296</v>
      </c>
      <c r="G1129" s="43" t="s">
        <v>4504</v>
      </c>
      <c r="H1129" s="43" t="s">
        <v>7881</v>
      </c>
      <c r="I1129" s="43" t="s">
        <v>8297</v>
      </c>
      <c r="J1129" s="43" t="s">
        <v>7789</v>
      </c>
      <c r="K1129" s="0" t="str">
        <f aca="false">VLOOKUP(A1129,[2]details!A$1:D$1048576,4,0)</f>
        <v>21-01-1771</v>
      </c>
    </row>
    <row r="1130" customFormat="false" ht="15" hidden="false" customHeight="true" outlineLevel="0" collapsed="false">
      <c r="A1130" s="43" t="s">
        <v>8298</v>
      </c>
      <c r="B1130" s="43" t="s">
        <v>8299</v>
      </c>
      <c r="C1130" s="43" t="s">
        <v>1640</v>
      </c>
      <c r="D1130" s="43" t="s">
        <v>8300</v>
      </c>
      <c r="G1130" s="43" t="s">
        <v>4504</v>
      </c>
      <c r="H1130" s="43" t="s">
        <v>7881</v>
      </c>
      <c r="I1130" s="43" t="s">
        <v>8301</v>
      </c>
      <c r="J1130" s="43" t="s">
        <v>8302</v>
      </c>
      <c r="K1130" s="0" t="str">
        <f aca="false">VLOOKUP(A1130,[2]details!A$1:D$1048576,4,0)</f>
        <v>24-10-1765</v>
      </c>
    </row>
    <row r="1131" customFormat="false" ht="15" hidden="false" customHeight="true" outlineLevel="0" collapsed="false">
      <c r="A1131" s="43" t="s">
        <v>8303</v>
      </c>
      <c r="B1131" s="43" t="s">
        <v>2101</v>
      </c>
      <c r="C1131" s="43" t="s">
        <v>315</v>
      </c>
      <c r="D1131" s="43" t="s">
        <v>5907</v>
      </c>
      <c r="F1131" s="43" t="s">
        <v>4533</v>
      </c>
      <c r="G1131" s="43" t="s">
        <v>4504</v>
      </c>
      <c r="H1131" s="43" t="s">
        <v>4527</v>
      </c>
      <c r="I1131" s="43" t="s">
        <v>8304</v>
      </c>
      <c r="J1131" s="43" t="s">
        <v>8305</v>
      </c>
      <c r="K1131" s="0" t="str">
        <f aca="false">VLOOKUP(A1131,[2]details!A$1:D$1048576,4,0)</f>
        <v>19-01-1783</v>
      </c>
    </row>
    <row r="1132" customFormat="false" ht="15" hidden="false" customHeight="true" outlineLevel="0" collapsed="false">
      <c r="A1132" s="43" t="s">
        <v>8306</v>
      </c>
      <c r="B1132" s="43" t="s">
        <v>6169</v>
      </c>
      <c r="C1132" s="43" t="s">
        <v>315</v>
      </c>
      <c r="D1132" s="43" t="s">
        <v>8307</v>
      </c>
      <c r="G1132" s="43" t="s">
        <v>4504</v>
      </c>
      <c r="H1132" s="43" t="s">
        <v>7782</v>
      </c>
      <c r="I1132" s="43" t="s">
        <v>8304</v>
      </c>
      <c r="J1132" s="43" t="s">
        <v>8179</v>
      </c>
      <c r="K1132" s="0" t="str">
        <f aca="false">VLOOKUP(A1132,[2]details!A$1:D$1048576,4,0)</f>
        <v>01-12-1772</v>
      </c>
    </row>
    <row r="1133" customFormat="false" ht="15" hidden="false" customHeight="true" outlineLevel="0" collapsed="false">
      <c r="A1133" s="43" t="s">
        <v>8308</v>
      </c>
      <c r="B1133" s="43" t="s">
        <v>8309</v>
      </c>
      <c r="C1133" s="43" t="s">
        <v>380</v>
      </c>
      <c r="D1133" s="43" t="s">
        <v>8310</v>
      </c>
      <c r="F1133" s="43" t="s">
        <v>4752</v>
      </c>
      <c r="G1133" s="43" t="s">
        <v>4504</v>
      </c>
      <c r="H1133" s="43" t="s">
        <v>4527</v>
      </c>
      <c r="I1133" s="43" t="s">
        <v>8304</v>
      </c>
      <c r="J1133" s="43" t="s">
        <v>8311</v>
      </c>
      <c r="K1133" s="0" t="str">
        <f aca="false">VLOOKUP(A1133,[2]details!A$1:D$1048576,4,0)</f>
        <v>07-11-1760</v>
      </c>
    </row>
    <row r="1134" customFormat="false" ht="15" hidden="false" customHeight="true" outlineLevel="0" collapsed="false">
      <c r="A1134" s="43" t="s">
        <v>8312</v>
      </c>
      <c r="B1134" s="43" t="s">
        <v>8313</v>
      </c>
      <c r="C1134" s="43" t="s">
        <v>8314</v>
      </c>
      <c r="D1134" s="43" t="s">
        <v>8315</v>
      </c>
      <c r="G1134" s="43" t="s">
        <v>4504</v>
      </c>
      <c r="H1134" s="43" t="s">
        <v>4527</v>
      </c>
      <c r="I1134" s="43" t="s">
        <v>8304</v>
      </c>
      <c r="J1134" s="43" t="s">
        <v>8115</v>
      </c>
      <c r="K1134" s="0" t="str">
        <f aca="false">VLOOKUP(A1134,[2]details!A$1:D$1048576,4,0)</f>
        <v>23-10-1760</v>
      </c>
    </row>
    <row r="1135" customFormat="false" ht="15" hidden="false" customHeight="true" outlineLevel="0" collapsed="false">
      <c r="A1135" s="43" t="s">
        <v>8316</v>
      </c>
      <c r="B1135" s="43" t="s">
        <v>8317</v>
      </c>
      <c r="C1135" s="43" t="s">
        <v>1136</v>
      </c>
      <c r="D1135" s="43" t="s">
        <v>6653</v>
      </c>
      <c r="F1135" s="43" t="s">
        <v>4564</v>
      </c>
      <c r="G1135" s="43" t="s">
        <v>4504</v>
      </c>
      <c r="H1135" s="43" t="s">
        <v>4527</v>
      </c>
      <c r="I1135" s="43" t="s">
        <v>8318</v>
      </c>
      <c r="J1135" s="43" t="s">
        <v>7745</v>
      </c>
      <c r="K1135" s="0" t="str">
        <f aca="false">VLOOKUP(A1135,[2]details!A$1:D$1048576,4,0)</f>
        <v>28-11-1749</v>
      </c>
    </row>
    <row r="1136" customFormat="false" ht="15" hidden="false" customHeight="true" outlineLevel="0" collapsed="false">
      <c r="A1136" s="43" t="s">
        <v>8319</v>
      </c>
      <c r="B1136" s="43" t="s">
        <v>8320</v>
      </c>
      <c r="C1136" s="43" t="s">
        <v>160</v>
      </c>
      <c r="D1136" s="43" t="s">
        <v>8321</v>
      </c>
      <c r="G1136" s="43" t="s">
        <v>4504</v>
      </c>
      <c r="H1136" s="43" t="s">
        <v>7881</v>
      </c>
      <c r="I1136" s="43" t="s">
        <v>8322</v>
      </c>
      <c r="J1136" s="43" t="s">
        <v>8115</v>
      </c>
      <c r="K1136" s="0" t="str">
        <f aca="false">VLOOKUP(A1136,[2]details!A$1:D$1048576,4,0)</f>
        <v>07-03-1772</v>
      </c>
    </row>
    <row r="1137" customFormat="false" ht="15" hidden="false" customHeight="true" outlineLevel="0" collapsed="false">
      <c r="A1137" s="43" t="s">
        <v>6362</v>
      </c>
      <c r="B1137" s="43" t="s">
        <v>6363</v>
      </c>
      <c r="C1137" s="43" t="s">
        <v>1666</v>
      </c>
      <c r="D1137" s="43" t="s">
        <v>6364</v>
      </c>
      <c r="G1137" s="43" t="s">
        <v>4504</v>
      </c>
      <c r="H1137" s="43" t="s">
        <v>4527</v>
      </c>
      <c r="I1137" s="43" t="s">
        <v>8322</v>
      </c>
      <c r="J1137" s="43" t="s">
        <v>7753</v>
      </c>
      <c r="K1137" s="0" t="str">
        <f aca="false">VLOOKUP(A1137,[2]details!A$1:D$1048576,4,0)</f>
        <v>06-10-1763</v>
      </c>
    </row>
    <row r="1138" customFormat="false" ht="15" hidden="false" customHeight="true" outlineLevel="0" collapsed="false">
      <c r="A1138" s="43" t="s">
        <v>8323</v>
      </c>
      <c r="B1138" s="43" t="s">
        <v>8324</v>
      </c>
      <c r="C1138" s="43" t="s">
        <v>8325</v>
      </c>
      <c r="D1138" s="43" t="s">
        <v>8326</v>
      </c>
      <c r="G1138" s="43" t="s">
        <v>4504</v>
      </c>
      <c r="H1138" s="43" t="s">
        <v>4527</v>
      </c>
      <c r="I1138" s="43" t="s">
        <v>8322</v>
      </c>
      <c r="J1138" s="43" t="s">
        <v>7753</v>
      </c>
      <c r="K1138" s="0" t="str">
        <f aca="false">VLOOKUP(A1138,[2]details!A$1:D$1048576,4,0)</f>
        <v>10-01-1775</v>
      </c>
    </row>
    <row r="1139" customFormat="false" ht="15" hidden="false" customHeight="true" outlineLevel="0" collapsed="false">
      <c r="A1139" s="43" t="s">
        <v>8327</v>
      </c>
      <c r="B1139" s="43" t="s">
        <v>8328</v>
      </c>
      <c r="C1139" s="43" t="s">
        <v>8329</v>
      </c>
      <c r="D1139" s="43" t="s">
        <v>8330</v>
      </c>
      <c r="G1139" s="43" t="s">
        <v>4504</v>
      </c>
      <c r="H1139" s="43" t="s">
        <v>4527</v>
      </c>
      <c r="I1139" s="43" t="s">
        <v>8322</v>
      </c>
      <c r="J1139" s="43" t="s">
        <v>8115</v>
      </c>
      <c r="K1139" s="0" t="str">
        <f aca="false">VLOOKUP(A1139,[2]details!A$1:D$1048576,4,0)</f>
        <v>22-01-1779</v>
      </c>
    </row>
    <row r="1140" customFormat="false" ht="15" hidden="false" customHeight="true" outlineLevel="0" collapsed="false">
      <c r="A1140" s="43" t="s">
        <v>8331</v>
      </c>
      <c r="B1140" s="43" t="s">
        <v>8332</v>
      </c>
      <c r="C1140" s="43" t="s">
        <v>8333</v>
      </c>
      <c r="D1140" s="43" t="s">
        <v>8334</v>
      </c>
      <c r="G1140" s="43" t="s">
        <v>4504</v>
      </c>
      <c r="H1140" s="43" t="s">
        <v>4527</v>
      </c>
      <c r="I1140" s="43" t="s">
        <v>8322</v>
      </c>
      <c r="J1140" s="43" t="s">
        <v>8115</v>
      </c>
      <c r="K1140" s="0" t="str">
        <f aca="false">VLOOKUP(A1140,[2]details!A$1:D$1048576,4,0)</f>
        <v>01-04-1784</v>
      </c>
    </row>
    <row r="1141" customFormat="false" ht="15" hidden="false" customHeight="true" outlineLevel="0" collapsed="false">
      <c r="A1141" s="43" t="s">
        <v>8335</v>
      </c>
      <c r="B1141" s="43" t="s">
        <v>8336</v>
      </c>
      <c r="C1141" s="43" t="s">
        <v>1550</v>
      </c>
      <c r="D1141" s="43" t="s">
        <v>8337</v>
      </c>
      <c r="G1141" s="43" t="s">
        <v>4504</v>
      </c>
      <c r="H1141" s="43" t="s">
        <v>8023</v>
      </c>
      <c r="I1141" s="43" t="s">
        <v>8322</v>
      </c>
      <c r="J1141" s="43" t="s">
        <v>6114</v>
      </c>
      <c r="K1141" s="0" t="str">
        <f aca="false">VLOOKUP(A1141,[2]details!A$1:D$1048576,4,0)</f>
        <v>18-01-1768</v>
      </c>
    </row>
    <row r="1142" customFormat="false" ht="15" hidden="false" customHeight="true" outlineLevel="0" collapsed="false">
      <c r="A1142" s="43" t="s">
        <v>8338</v>
      </c>
      <c r="B1142" s="43" t="s">
        <v>8339</v>
      </c>
      <c r="C1142" s="43" t="s">
        <v>8340</v>
      </c>
      <c r="D1142" s="43" t="s">
        <v>8341</v>
      </c>
      <c r="G1142" s="43" t="s">
        <v>4504</v>
      </c>
      <c r="H1142" s="43" t="s">
        <v>7881</v>
      </c>
      <c r="I1142" s="43" t="s">
        <v>8322</v>
      </c>
      <c r="J1142" s="43" t="s">
        <v>8115</v>
      </c>
      <c r="K1142" s="0" t="str">
        <f aca="false">VLOOKUP(A1142,[2]details!A$1:D$1048576,4,0)</f>
        <v>03-09-1775</v>
      </c>
    </row>
    <row r="1143" customFormat="false" ht="15" hidden="false" customHeight="true" outlineLevel="0" collapsed="false">
      <c r="A1143" s="43" t="s">
        <v>8342</v>
      </c>
      <c r="B1143" s="43" t="s">
        <v>8343</v>
      </c>
      <c r="C1143" s="43" t="s">
        <v>8344</v>
      </c>
      <c r="D1143" s="43" t="s">
        <v>8345</v>
      </c>
      <c r="G1143" s="43" t="s">
        <v>4504</v>
      </c>
      <c r="H1143" s="43" t="s">
        <v>4527</v>
      </c>
      <c r="I1143" s="43" t="s">
        <v>8322</v>
      </c>
      <c r="J1143" s="43" t="s">
        <v>7848</v>
      </c>
      <c r="K1143" s="0" t="str">
        <f aca="false">VLOOKUP(A1143,[2]details!A$1:D$1048576,4,0)</f>
        <v>20-04-1759</v>
      </c>
    </row>
    <row r="1144" customFormat="false" ht="15" hidden="false" customHeight="true" outlineLevel="0" collapsed="false">
      <c r="A1144" s="43" t="s">
        <v>8346</v>
      </c>
      <c r="B1144" s="43" t="s">
        <v>8347</v>
      </c>
      <c r="C1144" s="43" t="s">
        <v>1924</v>
      </c>
      <c r="D1144" s="43" t="s">
        <v>8348</v>
      </c>
      <c r="G1144" s="43" t="s">
        <v>4504</v>
      </c>
      <c r="H1144" s="43" t="s">
        <v>4527</v>
      </c>
      <c r="I1144" s="43" t="s">
        <v>8322</v>
      </c>
      <c r="J1144" s="43" t="s">
        <v>6114</v>
      </c>
      <c r="K1144" s="0" t="str">
        <f aca="false">VLOOKUP(A1144,[2]details!A$1:D$1048576,4,0)</f>
        <v>31-10-1764</v>
      </c>
    </row>
    <row r="1145" customFormat="false" ht="15" hidden="false" customHeight="true" outlineLevel="0" collapsed="false">
      <c r="A1145" s="43" t="s">
        <v>8349</v>
      </c>
      <c r="B1145" s="43" t="s">
        <v>8350</v>
      </c>
      <c r="C1145" s="43" t="s">
        <v>8351</v>
      </c>
      <c r="D1145" s="43" t="s">
        <v>8352</v>
      </c>
      <c r="G1145" s="43" t="s">
        <v>4504</v>
      </c>
      <c r="H1145" s="43" t="s">
        <v>4527</v>
      </c>
      <c r="I1145" s="43" t="s">
        <v>8322</v>
      </c>
      <c r="J1145" s="43" t="s">
        <v>8115</v>
      </c>
      <c r="K1145" s="0" t="str">
        <f aca="false">VLOOKUP(A1145,[2]details!A$1:D$1048576,4,0)</f>
        <v>01-02-1775</v>
      </c>
    </row>
    <row r="1146" customFormat="false" ht="15" hidden="false" customHeight="true" outlineLevel="0" collapsed="false">
      <c r="A1146" s="43" t="s">
        <v>6419</v>
      </c>
      <c r="B1146" s="43" t="s">
        <v>6420</v>
      </c>
      <c r="C1146" s="43" t="s">
        <v>3383</v>
      </c>
      <c r="D1146" s="43" t="s">
        <v>6421</v>
      </c>
      <c r="G1146" s="43" t="s">
        <v>4504</v>
      </c>
      <c r="H1146" s="43" t="s">
        <v>4527</v>
      </c>
      <c r="I1146" s="43" t="s">
        <v>8353</v>
      </c>
      <c r="J1146" s="43" t="s">
        <v>7806</v>
      </c>
      <c r="K1146" s="0" t="str">
        <f aca="false">VLOOKUP(A1146,[2]details!A$1:D$1048576,4,0)</f>
        <v>27-04-1780</v>
      </c>
    </row>
    <row r="1147" customFormat="false" ht="15" hidden="false" customHeight="true" outlineLevel="0" collapsed="false">
      <c r="A1147" s="43" t="s">
        <v>8354</v>
      </c>
      <c r="B1147" s="43" t="s">
        <v>783</v>
      </c>
      <c r="C1147" s="43" t="s">
        <v>395</v>
      </c>
      <c r="D1147" s="43" t="s">
        <v>6967</v>
      </c>
      <c r="G1147" s="43" t="s">
        <v>4504</v>
      </c>
      <c r="H1147" s="43" t="s">
        <v>8283</v>
      </c>
      <c r="I1147" s="43" t="s">
        <v>8355</v>
      </c>
      <c r="J1147" s="43" t="s">
        <v>8175</v>
      </c>
      <c r="K1147" s="0" t="str">
        <f aca="false">VLOOKUP(A1147,[2]details!A$1:D$1048576,4,0)</f>
        <v>01-02-1771</v>
      </c>
    </row>
    <row r="1148" customFormat="false" ht="15" hidden="false" customHeight="true" outlineLevel="0" collapsed="false">
      <c r="A1148" s="43" t="s">
        <v>8356</v>
      </c>
      <c r="B1148" s="43" t="s">
        <v>8357</v>
      </c>
      <c r="C1148" s="43" t="s">
        <v>2229</v>
      </c>
      <c r="D1148" s="43" t="s">
        <v>8358</v>
      </c>
      <c r="F1148" s="43" t="s">
        <v>4519</v>
      </c>
      <c r="G1148" s="43" t="s">
        <v>4504</v>
      </c>
      <c r="H1148" s="43" t="s">
        <v>7881</v>
      </c>
      <c r="I1148" s="43" t="s">
        <v>8359</v>
      </c>
      <c r="J1148" s="43" t="s">
        <v>6114</v>
      </c>
      <c r="K1148" s="0" t="str">
        <f aca="false">VLOOKUP(A1148,[2]details!A$1:D$1048576,4,0)</f>
        <v>02-09-1780</v>
      </c>
    </row>
    <row r="1149" customFormat="false" ht="15" hidden="false" customHeight="true" outlineLevel="0" collapsed="false">
      <c r="A1149" s="43" t="s">
        <v>8360</v>
      </c>
      <c r="B1149" s="43" t="s">
        <v>8361</v>
      </c>
      <c r="C1149" s="43" t="s">
        <v>8362</v>
      </c>
      <c r="D1149" s="43" t="s">
        <v>8363</v>
      </c>
      <c r="F1149" s="43" t="s">
        <v>4633</v>
      </c>
      <c r="G1149" s="43" t="s">
        <v>4504</v>
      </c>
      <c r="H1149" s="43" t="s">
        <v>7881</v>
      </c>
      <c r="I1149" s="43" t="s">
        <v>8359</v>
      </c>
      <c r="J1149" s="43" t="s">
        <v>6114</v>
      </c>
      <c r="K1149" s="0" t="str">
        <f aca="false">VLOOKUP(A1149,[2]details!A$1:D$1048576,4,0)</f>
        <v>10-10-1779</v>
      </c>
    </row>
    <row r="1150" customFormat="false" ht="15" hidden="false" customHeight="true" outlineLevel="0" collapsed="false">
      <c r="A1150" s="43" t="s">
        <v>8364</v>
      </c>
      <c r="B1150" s="43" t="s">
        <v>8365</v>
      </c>
      <c r="C1150" s="43" t="s">
        <v>1347</v>
      </c>
      <c r="D1150" s="43" t="s">
        <v>8366</v>
      </c>
      <c r="G1150" s="43" t="s">
        <v>4504</v>
      </c>
      <c r="H1150" s="43" t="s">
        <v>7881</v>
      </c>
      <c r="I1150" s="43" t="s">
        <v>8359</v>
      </c>
      <c r="J1150" s="43" t="s">
        <v>6114</v>
      </c>
      <c r="K1150" s="0" t="str">
        <f aca="false">VLOOKUP(A1150,[2]details!A$1:D$1048576,4,0)</f>
        <v>28-03-1778</v>
      </c>
    </row>
    <row r="1151" customFormat="false" ht="15" hidden="false" customHeight="true" outlineLevel="0" collapsed="false">
      <c r="A1151" s="43" t="s">
        <v>8367</v>
      </c>
      <c r="B1151" s="43" t="s">
        <v>413</v>
      </c>
      <c r="C1151" s="43" t="s">
        <v>8368</v>
      </c>
      <c r="D1151" s="43" t="s">
        <v>8369</v>
      </c>
      <c r="F1151" s="43" t="s">
        <v>4564</v>
      </c>
      <c r="G1151" s="43" t="s">
        <v>4504</v>
      </c>
      <c r="H1151" s="43" t="s">
        <v>4527</v>
      </c>
      <c r="I1151" s="43" t="s">
        <v>8359</v>
      </c>
      <c r="J1151" s="43" t="s">
        <v>6114</v>
      </c>
      <c r="K1151" s="0" t="str">
        <f aca="false">VLOOKUP(A1151,[2]details!A$1:D$1048576,4,0)</f>
        <v>18-03-1783</v>
      </c>
    </row>
    <row r="1152" customFormat="false" ht="15" hidden="false" customHeight="true" outlineLevel="0" collapsed="false">
      <c r="A1152" s="43" t="s">
        <v>8370</v>
      </c>
      <c r="B1152" s="43" t="s">
        <v>8371</v>
      </c>
      <c r="C1152" s="43" t="s">
        <v>8372</v>
      </c>
      <c r="D1152" s="43" t="s">
        <v>8373</v>
      </c>
      <c r="F1152" s="43" t="s">
        <v>4519</v>
      </c>
      <c r="G1152" s="43" t="s">
        <v>4504</v>
      </c>
      <c r="H1152" s="43" t="s">
        <v>4527</v>
      </c>
      <c r="I1152" s="43" t="s">
        <v>6282</v>
      </c>
      <c r="J1152" s="43" t="s">
        <v>7773</v>
      </c>
      <c r="K1152" s="0" t="str">
        <f aca="false">VLOOKUP(A1152,[2]details!A$1:D$1048576,4,0)</f>
        <v>15-06-1786</v>
      </c>
    </row>
    <row r="1153" customFormat="false" ht="15" hidden="false" customHeight="true" outlineLevel="0" collapsed="false">
      <c r="A1153" s="43" t="s">
        <v>8374</v>
      </c>
      <c r="B1153" s="43" t="s">
        <v>8375</v>
      </c>
      <c r="C1153" s="43" t="s">
        <v>8376</v>
      </c>
      <c r="D1153" s="43" t="s">
        <v>8377</v>
      </c>
      <c r="F1153" s="43" t="s">
        <v>4564</v>
      </c>
      <c r="G1153" s="43" t="s">
        <v>4504</v>
      </c>
      <c r="H1153" s="43" t="s">
        <v>4527</v>
      </c>
      <c r="I1153" s="43" t="s">
        <v>8378</v>
      </c>
      <c r="J1153" s="43" t="s">
        <v>6114</v>
      </c>
      <c r="K1153" s="0" t="str">
        <f aca="false">VLOOKUP(A1153,[2]details!A$1:D$1048576,4,0)</f>
        <v>17-04-1764</v>
      </c>
    </row>
    <row r="1154" customFormat="false" ht="15" hidden="false" customHeight="true" outlineLevel="0" collapsed="false">
      <c r="A1154" s="43" t="s">
        <v>6389</v>
      </c>
      <c r="B1154" s="43" t="s">
        <v>1510</v>
      </c>
      <c r="C1154" s="43" t="s">
        <v>2351</v>
      </c>
      <c r="D1154" s="43" t="s">
        <v>6390</v>
      </c>
      <c r="F1154" s="43" t="s">
        <v>4503</v>
      </c>
      <c r="G1154" s="43" t="s">
        <v>4504</v>
      </c>
      <c r="H1154" s="43" t="s">
        <v>4527</v>
      </c>
      <c r="I1154" s="43" t="s">
        <v>8379</v>
      </c>
      <c r="J1154" s="43" t="s">
        <v>7789</v>
      </c>
      <c r="K1154" s="0" t="str">
        <f aca="false">VLOOKUP(A1154,[2]details!A$1:D$1048576,4,0)</f>
        <v>20-03-1774</v>
      </c>
    </row>
    <row r="1155" customFormat="false" ht="15" hidden="false" customHeight="true" outlineLevel="0" collapsed="false">
      <c r="A1155" s="43" t="s">
        <v>6459</v>
      </c>
      <c r="B1155" s="43" t="s">
        <v>114</v>
      </c>
      <c r="C1155" s="43" t="s">
        <v>6460</v>
      </c>
      <c r="D1155" s="43" t="s">
        <v>6461</v>
      </c>
      <c r="F1155" s="43" t="s">
        <v>4564</v>
      </c>
      <c r="G1155" s="43" t="s">
        <v>4504</v>
      </c>
      <c r="H1155" s="43" t="s">
        <v>4527</v>
      </c>
      <c r="I1155" s="43" t="s">
        <v>8379</v>
      </c>
      <c r="J1155" s="43" t="s">
        <v>8380</v>
      </c>
      <c r="K1155" s="0" t="str">
        <f aca="false">VLOOKUP(A1155,[2]details!A$1:D$1048576,4,0)</f>
        <v>14-10-1774</v>
      </c>
    </row>
    <row r="1156" customFormat="false" ht="15" hidden="false" customHeight="true" outlineLevel="0" collapsed="false">
      <c r="A1156" s="43" t="s">
        <v>8381</v>
      </c>
      <c r="B1156" s="43" t="s">
        <v>8382</v>
      </c>
      <c r="C1156" s="43" t="s">
        <v>359</v>
      </c>
      <c r="D1156" s="43" t="s">
        <v>8383</v>
      </c>
      <c r="G1156" s="43" t="s">
        <v>4504</v>
      </c>
      <c r="H1156" s="43" t="s">
        <v>7881</v>
      </c>
      <c r="I1156" s="43" t="s">
        <v>8384</v>
      </c>
      <c r="J1156" s="43" t="s">
        <v>6114</v>
      </c>
      <c r="K1156" s="0" t="str">
        <f aca="false">VLOOKUP(A1156,[2]details!A$1:D$1048576,4,0)</f>
        <v>03-02-1764</v>
      </c>
    </row>
    <row r="1157" customFormat="false" ht="15" hidden="false" customHeight="true" outlineLevel="0" collapsed="false">
      <c r="A1157" s="43" t="s">
        <v>8385</v>
      </c>
      <c r="B1157" s="43" t="s">
        <v>1135</v>
      </c>
      <c r="C1157" s="43" t="s">
        <v>199</v>
      </c>
      <c r="D1157" s="43" t="s">
        <v>5366</v>
      </c>
      <c r="F1157" s="43" t="s">
        <v>4533</v>
      </c>
      <c r="G1157" s="43" t="s">
        <v>4504</v>
      </c>
      <c r="H1157" s="43" t="s">
        <v>4527</v>
      </c>
      <c r="I1157" s="43" t="s">
        <v>8386</v>
      </c>
      <c r="J1157" s="43" t="s">
        <v>8387</v>
      </c>
      <c r="K1157" s="0" t="str">
        <f aca="false">VLOOKUP(A1157,[2]details!A$1:D$1048576,4,0)</f>
        <v>18-10-1779</v>
      </c>
    </row>
    <row r="1158" customFormat="false" ht="15" hidden="false" customHeight="true" outlineLevel="0" collapsed="false">
      <c r="A1158" s="43" t="s">
        <v>8388</v>
      </c>
      <c r="B1158" s="43" t="s">
        <v>1255</v>
      </c>
      <c r="C1158" s="43" t="s">
        <v>45</v>
      </c>
      <c r="D1158" s="43" t="s">
        <v>8389</v>
      </c>
      <c r="G1158" s="43" t="s">
        <v>4504</v>
      </c>
      <c r="H1158" s="43" t="s">
        <v>7782</v>
      </c>
      <c r="I1158" s="43" t="s">
        <v>8386</v>
      </c>
      <c r="J1158" s="43" t="s">
        <v>6402</v>
      </c>
      <c r="K1158" s="0" t="str">
        <f aca="false">VLOOKUP(A1158,[2]details!A$1:D$1048576,4,0)</f>
        <v>25-11-1788</v>
      </c>
    </row>
    <row r="1159" customFormat="false" ht="15" hidden="false" customHeight="true" outlineLevel="0" collapsed="false">
      <c r="A1159" s="43" t="s">
        <v>8390</v>
      </c>
      <c r="B1159" s="43" t="s">
        <v>8391</v>
      </c>
      <c r="C1159" s="43" t="s">
        <v>7542</v>
      </c>
      <c r="D1159" s="43" t="s">
        <v>8392</v>
      </c>
      <c r="G1159" s="43" t="s">
        <v>4504</v>
      </c>
      <c r="H1159" s="43" t="s">
        <v>4527</v>
      </c>
      <c r="I1159" s="43" t="s">
        <v>8386</v>
      </c>
      <c r="J1159" s="43" t="s">
        <v>8234</v>
      </c>
      <c r="K1159" s="0" t="str">
        <f aca="false">VLOOKUP(A1159,[2]details!A$1:D$1048576,4,0)</f>
        <v>19-12-1777</v>
      </c>
    </row>
    <row r="1160" customFormat="false" ht="15" hidden="false" customHeight="true" outlineLevel="0" collapsed="false">
      <c r="A1160" s="43" t="s">
        <v>3129</v>
      </c>
      <c r="B1160" s="43" t="s">
        <v>1811</v>
      </c>
      <c r="C1160" s="43" t="s">
        <v>1215</v>
      </c>
      <c r="D1160" s="43" t="s">
        <v>8393</v>
      </c>
      <c r="F1160" s="43" t="s">
        <v>4533</v>
      </c>
      <c r="G1160" s="43" t="s">
        <v>4504</v>
      </c>
      <c r="H1160" s="43" t="s">
        <v>4448</v>
      </c>
      <c r="I1160" s="43" t="s">
        <v>8386</v>
      </c>
      <c r="J1160" s="43" t="s">
        <v>6402</v>
      </c>
      <c r="K1160" s="0" t="str">
        <f aca="false">VLOOKUP(A1160,[2]details!A$1:D$1048576,4,0)</f>
        <v>26-06-1784</v>
      </c>
    </row>
    <row r="1161" customFormat="false" ht="15" hidden="false" customHeight="true" outlineLevel="0" collapsed="false">
      <c r="A1161" s="43" t="s">
        <v>8394</v>
      </c>
      <c r="B1161" s="43" t="s">
        <v>6048</v>
      </c>
      <c r="C1161" s="43" t="s">
        <v>8395</v>
      </c>
      <c r="D1161" s="43" t="s">
        <v>8396</v>
      </c>
      <c r="F1161" s="43" t="s">
        <v>4752</v>
      </c>
      <c r="G1161" s="43" t="s">
        <v>4504</v>
      </c>
      <c r="H1161" s="43" t="s">
        <v>4527</v>
      </c>
      <c r="I1161" s="43" t="s">
        <v>8386</v>
      </c>
      <c r="J1161" s="43" t="s">
        <v>6114</v>
      </c>
      <c r="K1161" s="0" t="str">
        <f aca="false">VLOOKUP(A1161,[2]details!A$1:D$1048576,4,0)</f>
        <v>07-03-1774</v>
      </c>
    </row>
    <row r="1162" customFormat="false" ht="15" hidden="false" customHeight="true" outlineLevel="0" collapsed="false">
      <c r="A1162" s="43" t="s">
        <v>8397</v>
      </c>
      <c r="B1162" s="43" t="s">
        <v>8398</v>
      </c>
      <c r="C1162" s="43" t="s">
        <v>8399</v>
      </c>
      <c r="D1162" s="43" t="s">
        <v>8400</v>
      </c>
      <c r="G1162" s="43" t="s">
        <v>4504</v>
      </c>
      <c r="H1162" s="43" t="s">
        <v>7881</v>
      </c>
      <c r="I1162" s="43" t="s">
        <v>8386</v>
      </c>
      <c r="J1162" s="43" t="s">
        <v>6114</v>
      </c>
      <c r="K1162" s="0" t="str">
        <f aca="false">VLOOKUP(A1162,[2]details!A$1:D$1048576,4,0)</f>
        <v>22-04-1791</v>
      </c>
    </row>
    <row r="1163" customFormat="false" ht="15" hidden="false" customHeight="true" outlineLevel="0" collapsed="false">
      <c r="A1163" s="43" t="s">
        <v>8401</v>
      </c>
      <c r="B1163" s="43" t="s">
        <v>8402</v>
      </c>
      <c r="C1163" s="43" t="s">
        <v>45</v>
      </c>
      <c r="D1163" s="43" t="s">
        <v>8403</v>
      </c>
      <c r="E1163" s="43" t="s">
        <v>8403</v>
      </c>
      <c r="G1163" s="43" t="s">
        <v>4504</v>
      </c>
      <c r="H1163" s="43" t="s">
        <v>7744</v>
      </c>
      <c r="I1163" s="43" t="s">
        <v>8404</v>
      </c>
      <c r="J1163" s="43" t="s">
        <v>7806</v>
      </c>
      <c r="K1163" s="0" t="str">
        <f aca="false">VLOOKUP(A1163,[2]details!A$1:D$1048576,4,0)</f>
        <v>06-06-1771</v>
      </c>
    </row>
    <row r="1164" customFormat="false" ht="15" hidden="false" customHeight="true" outlineLevel="0" collapsed="false">
      <c r="A1164" s="43" t="s">
        <v>8405</v>
      </c>
      <c r="B1164" s="43" t="s">
        <v>7839</v>
      </c>
      <c r="C1164" s="43" t="s">
        <v>64</v>
      </c>
      <c r="D1164" s="43" t="s">
        <v>5206</v>
      </c>
      <c r="G1164" s="43" t="s">
        <v>4504</v>
      </c>
      <c r="H1164" s="43" t="s">
        <v>4447</v>
      </c>
      <c r="I1164" s="43" t="s">
        <v>8406</v>
      </c>
      <c r="J1164" s="43" t="s">
        <v>4819</v>
      </c>
      <c r="K1164" s="0" t="str">
        <f aca="false">VLOOKUP(A1164,[2]details!A$1:D$1048576,4,0)</f>
        <v>28-05-1778</v>
      </c>
    </row>
    <row r="1165" customFormat="false" ht="15" hidden="false" customHeight="true" outlineLevel="0" collapsed="false">
      <c r="A1165" s="43" t="s">
        <v>4765</v>
      </c>
      <c r="B1165" s="43" t="s">
        <v>206</v>
      </c>
      <c r="C1165" s="43" t="s">
        <v>365</v>
      </c>
      <c r="D1165" s="43" t="s">
        <v>4766</v>
      </c>
      <c r="G1165" s="43" t="s">
        <v>4504</v>
      </c>
      <c r="H1165" s="43" t="s">
        <v>4447</v>
      </c>
      <c r="I1165" s="43" t="s">
        <v>8407</v>
      </c>
      <c r="J1165" s="43" t="s">
        <v>7808</v>
      </c>
      <c r="K1165" s="0" t="str">
        <f aca="false">VLOOKUP(A1165,[2]details!A$1:D$1048576,4,0)</f>
        <v>05-07-1772</v>
      </c>
    </row>
    <row r="1166" customFormat="false" ht="15" hidden="false" customHeight="true" outlineLevel="0" collapsed="false">
      <c r="A1166" s="43" t="s">
        <v>8408</v>
      </c>
      <c r="B1166" s="43" t="s">
        <v>8409</v>
      </c>
      <c r="C1166" s="43" t="s">
        <v>1237</v>
      </c>
      <c r="D1166" s="43" t="s">
        <v>8410</v>
      </c>
      <c r="G1166" s="43" t="s">
        <v>4504</v>
      </c>
      <c r="H1166" s="43" t="s">
        <v>4527</v>
      </c>
      <c r="I1166" s="43" t="s">
        <v>8407</v>
      </c>
      <c r="J1166" s="43" t="s">
        <v>8411</v>
      </c>
      <c r="K1166" s="0" t="str">
        <f aca="false">VLOOKUP(A1166,[2]details!A$1:D$1048576,4,0)</f>
        <v>10-07-1771</v>
      </c>
    </row>
    <row r="1167" customFormat="false" ht="15" hidden="false" customHeight="true" outlineLevel="0" collapsed="false">
      <c r="A1167" s="43" t="s">
        <v>6472</v>
      </c>
      <c r="B1167" s="43" t="s">
        <v>6350</v>
      </c>
      <c r="C1167" s="43" t="s">
        <v>6473</v>
      </c>
      <c r="D1167" s="43" t="s">
        <v>6474</v>
      </c>
      <c r="F1167" s="43" t="s">
        <v>4564</v>
      </c>
      <c r="G1167" s="43" t="s">
        <v>4504</v>
      </c>
      <c r="H1167" s="43" t="s">
        <v>4527</v>
      </c>
      <c r="I1167" s="43" t="s">
        <v>8407</v>
      </c>
      <c r="J1167" s="43" t="s">
        <v>8380</v>
      </c>
      <c r="K1167" s="0" t="str">
        <f aca="false">VLOOKUP(A1167,[2]details!A$1:D$1048576,4,0)</f>
        <v>27-06-1775</v>
      </c>
    </row>
    <row r="1168" customFormat="false" ht="15" hidden="false" customHeight="true" outlineLevel="0" collapsed="false">
      <c r="A1168" s="43" t="s">
        <v>8412</v>
      </c>
      <c r="B1168" s="43" t="s">
        <v>8413</v>
      </c>
      <c r="C1168" s="43" t="s">
        <v>8414</v>
      </c>
      <c r="D1168" s="43" t="s">
        <v>8415</v>
      </c>
      <c r="G1168" s="43" t="s">
        <v>4504</v>
      </c>
      <c r="H1168" s="43" t="s">
        <v>4527</v>
      </c>
      <c r="I1168" s="43" t="s">
        <v>8407</v>
      </c>
      <c r="J1168" s="43" t="s">
        <v>7848</v>
      </c>
      <c r="K1168" s="0" t="str">
        <f aca="false">VLOOKUP(A1168,[2]details!A$1:D$1048576,4,0)</f>
        <v>17-07-1762</v>
      </c>
    </row>
    <row r="1169" customFormat="false" ht="15" hidden="false" customHeight="true" outlineLevel="0" collapsed="false">
      <c r="A1169" s="43" t="s">
        <v>8416</v>
      </c>
      <c r="B1169" s="43" t="s">
        <v>8049</v>
      </c>
      <c r="C1169" s="43" t="s">
        <v>8417</v>
      </c>
      <c r="D1169" s="43" t="s">
        <v>8418</v>
      </c>
      <c r="E1169" s="43" t="s">
        <v>4730</v>
      </c>
      <c r="G1169" s="43" t="s">
        <v>4504</v>
      </c>
      <c r="H1169" s="43" t="s">
        <v>4527</v>
      </c>
      <c r="I1169" s="43" t="s">
        <v>8407</v>
      </c>
      <c r="J1169" s="43" t="s">
        <v>6114</v>
      </c>
      <c r="K1169" s="0" t="str">
        <f aca="false">VLOOKUP(A1169,[2]details!A$1:D$1048576,4,0)</f>
        <v>04-11-1774</v>
      </c>
    </row>
    <row r="1170" customFormat="false" ht="15" hidden="false" customHeight="true" outlineLevel="0" collapsed="false">
      <c r="A1170" s="43" t="s">
        <v>8419</v>
      </c>
      <c r="B1170" s="43" t="s">
        <v>8420</v>
      </c>
      <c r="C1170" s="43" t="s">
        <v>8421</v>
      </c>
      <c r="D1170" s="43" t="s">
        <v>8422</v>
      </c>
      <c r="G1170" s="43" t="s">
        <v>4504</v>
      </c>
      <c r="H1170" s="43" t="s">
        <v>4527</v>
      </c>
      <c r="I1170" s="43" t="s">
        <v>8407</v>
      </c>
      <c r="J1170" s="43" t="s">
        <v>6114</v>
      </c>
      <c r="K1170" s="0" t="str">
        <f aca="false">VLOOKUP(A1170,[2]details!A$1:D$1048576,4,0)</f>
        <v>20-05-1774</v>
      </c>
    </row>
    <row r="1171" customFormat="false" ht="15" hidden="false" customHeight="true" outlineLevel="0" collapsed="false">
      <c r="A1171" s="43" t="s">
        <v>8423</v>
      </c>
      <c r="B1171" s="43" t="s">
        <v>8039</v>
      </c>
      <c r="C1171" s="43" t="s">
        <v>8424</v>
      </c>
      <c r="D1171" s="43" t="s">
        <v>8425</v>
      </c>
      <c r="F1171" s="43" t="s">
        <v>6028</v>
      </c>
      <c r="G1171" s="43" t="s">
        <v>4504</v>
      </c>
      <c r="H1171" s="43" t="s">
        <v>4527</v>
      </c>
      <c r="I1171" s="43" t="s">
        <v>8407</v>
      </c>
      <c r="J1171" s="43" t="s">
        <v>6114</v>
      </c>
      <c r="K1171" s="0" t="str">
        <f aca="false">VLOOKUP(A1171,[2]details!A$1:D$1048576,4,0)</f>
        <v>13-02-1765</v>
      </c>
    </row>
    <row r="1172" customFormat="false" ht="15" hidden="false" customHeight="true" outlineLevel="0" collapsed="false">
      <c r="A1172" s="43" t="s">
        <v>8426</v>
      </c>
      <c r="B1172" s="43" t="s">
        <v>8427</v>
      </c>
      <c r="C1172" s="43" t="s">
        <v>8428</v>
      </c>
      <c r="D1172" s="43" t="s">
        <v>8429</v>
      </c>
      <c r="E1172" s="43" t="s">
        <v>4730</v>
      </c>
      <c r="F1172" s="43" t="s">
        <v>4519</v>
      </c>
      <c r="G1172" s="43" t="s">
        <v>4504</v>
      </c>
      <c r="H1172" s="43" t="s">
        <v>4527</v>
      </c>
      <c r="I1172" s="43" t="s">
        <v>8407</v>
      </c>
      <c r="J1172" s="43" t="s">
        <v>6114</v>
      </c>
      <c r="K1172" s="0" t="str">
        <f aca="false">VLOOKUP(A1172,[2]details!A$1:D$1048576,4,0)</f>
        <v>23-12-1787</v>
      </c>
    </row>
    <row r="1173" customFormat="false" ht="15" hidden="false" customHeight="true" outlineLevel="0" collapsed="false">
      <c r="A1173" s="43" t="s">
        <v>6568</v>
      </c>
      <c r="B1173" s="43" t="s">
        <v>617</v>
      </c>
      <c r="C1173" s="43" t="s">
        <v>64</v>
      </c>
      <c r="D1173" s="43" t="s">
        <v>5123</v>
      </c>
      <c r="G1173" s="43" t="s">
        <v>4504</v>
      </c>
      <c r="H1173" s="43" t="s">
        <v>8430</v>
      </c>
      <c r="I1173" s="43" t="s">
        <v>6305</v>
      </c>
      <c r="J1173" s="43" t="s">
        <v>6402</v>
      </c>
      <c r="K1173" s="0" t="str">
        <f aca="false">VLOOKUP(A1173,[2]details!A$1:D$1048576,4,0)</f>
        <v>14-12-1779</v>
      </c>
    </row>
    <row r="1174" customFormat="false" ht="15" hidden="false" customHeight="true" outlineLevel="0" collapsed="false">
      <c r="A1174" s="43" t="s">
        <v>8431</v>
      </c>
      <c r="B1174" s="43" t="s">
        <v>8432</v>
      </c>
      <c r="C1174" s="43" t="s">
        <v>265</v>
      </c>
      <c r="D1174" s="43" t="s">
        <v>8433</v>
      </c>
      <c r="G1174" s="43" t="s">
        <v>4504</v>
      </c>
      <c r="H1174" s="43" t="s">
        <v>4527</v>
      </c>
      <c r="I1174" s="43" t="s">
        <v>6305</v>
      </c>
      <c r="J1174" s="43" t="s">
        <v>8380</v>
      </c>
      <c r="K1174" s="0" t="str">
        <f aca="false">VLOOKUP(A1174,[2]details!A$1:D$1048576,4,0)</f>
        <v>04-07-1780</v>
      </c>
    </row>
    <row r="1175" customFormat="false" ht="15" hidden="false" customHeight="true" outlineLevel="0" collapsed="false">
      <c r="A1175" s="43" t="s">
        <v>8434</v>
      </c>
      <c r="B1175" s="43" t="s">
        <v>8435</v>
      </c>
      <c r="C1175" s="43" t="s">
        <v>1237</v>
      </c>
      <c r="D1175" s="43" t="s">
        <v>6166</v>
      </c>
      <c r="F1175" s="43" t="s">
        <v>4533</v>
      </c>
      <c r="G1175" s="43" t="s">
        <v>4504</v>
      </c>
      <c r="H1175" s="43" t="s">
        <v>7744</v>
      </c>
      <c r="I1175" s="43" t="s">
        <v>6305</v>
      </c>
      <c r="J1175" s="43" t="s">
        <v>8380</v>
      </c>
      <c r="K1175" s="0" t="str">
        <f aca="false">VLOOKUP(A1175,[2]details!A$1:D$1048576,4,0)</f>
        <v>18-06-1781</v>
      </c>
    </row>
    <row r="1176" customFormat="false" ht="15" hidden="false" customHeight="true" outlineLevel="0" collapsed="false">
      <c r="A1176" s="43" t="s">
        <v>8436</v>
      </c>
      <c r="B1176" s="43" t="s">
        <v>8437</v>
      </c>
      <c r="C1176" s="43" t="s">
        <v>1344</v>
      </c>
      <c r="D1176" s="43" t="s">
        <v>8438</v>
      </c>
      <c r="F1176" s="43" t="s">
        <v>6372</v>
      </c>
      <c r="G1176" s="43" t="s">
        <v>4504</v>
      </c>
      <c r="H1176" s="43" t="s">
        <v>4527</v>
      </c>
      <c r="I1176" s="43" t="s">
        <v>6305</v>
      </c>
      <c r="J1176" s="43" t="s">
        <v>8439</v>
      </c>
      <c r="K1176" s="0" t="str">
        <f aca="false">VLOOKUP(A1176,[2]details!A$1:D$1048576,4,0)</f>
        <v>26-03-1780</v>
      </c>
    </row>
    <row r="1177" customFormat="false" ht="15" hidden="false" customHeight="true" outlineLevel="0" collapsed="false">
      <c r="A1177" s="43" t="s">
        <v>4719</v>
      </c>
      <c r="B1177" s="43" t="s">
        <v>4720</v>
      </c>
      <c r="C1177" s="43" t="s">
        <v>4721</v>
      </c>
      <c r="D1177" s="43" t="s">
        <v>4722</v>
      </c>
      <c r="G1177" s="43" t="s">
        <v>4504</v>
      </c>
      <c r="H1177" s="43" t="s">
        <v>7744</v>
      </c>
      <c r="I1177" s="43" t="s">
        <v>6305</v>
      </c>
      <c r="J1177" s="43" t="s">
        <v>8440</v>
      </c>
      <c r="K1177" s="0" t="str">
        <f aca="false">VLOOKUP(A1177,[2]details!A$1:D$1048576,4,0)</f>
        <v>16-02-1779</v>
      </c>
    </row>
    <row r="1178" customFormat="false" ht="15" hidden="false" customHeight="true" outlineLevel="0" collapsed="false">
      <c r="A1178" s="43" t="s">
        <v>8441</v>
      </c>
      <c r="B1178" s="43" t="s">
        <v>2072</v>
      </c>
      <c r="C1178" s="43" t="s">
        <v>93</v>
      </c>
      <c r="D1178" s="43" t="s">
        <v>8442</v>
      </c>
      <c r="F1178" s="43" t="s">
        <v>4564</v>
      </c>
      <c r="G1178" s="43" t="s">
        <v>4504</v>
      </c>
      <c r="H1178" s="43" t="s">
        <v>7744</v>
      </c>
      <c r="I1178" s="43" t="s">
        <v>6305</v>
      </c>
      <c r="J1178" s="43" t="s">
        <v>8443</v>
      </c>
      <c r="K1178" s="0" t="str">
        <f aca="false">VLOOKUP(A1178,[2]details!A$1:D$1048576,4,0)</f>
        <v>02-11-1783</v>
      </c>
    </row>
    <row r="1179" customFormat="false" ht="15" hidden="false" customHeight="true" outlineLevel="0" collapsed="false">
      <c r="A1179" s="43" t="s">
        <v>8444</v>
      </c>
      <c r="B1179" s="43" t="s">
        <v>8445</v>
      </c>
      <c r="C1179" s="43" t="s">
        <v>64</v>
      </c>
      <c r="D1179" s="43" t="s">
        <v>5887</v>
      </c>
      <c r="G1179" s="43" t="s">
        <v>4504</v>
      </c>
      <c r="H1179" s="43" t="s">
        <v>4527</v>
      </c>
      <c r="I1179" s="43" t="s">
        <v>6305</v>
      </c>
      <c r="J1179" s="43" t="s">
        <v>8446</v>
      </c>
      <c r="K1179" s="0" t="str">
        <f aca="false">VLOOKUP(A1179,[2]details!A$1:D$1048576,4,0)</f>
        <v>31-10-1778</v>
      </c>
    </row>
    <row r="1180" customFormat="false" ht="15" hidden="false" customHeight="true" outlineLevel="0" collapsed="false">
      <c r="A1180" s="43" t="s">
        <v>8447</v>
      </c>
      <c r="B1180" s="43" t="s">
        <v>8448</v>
      </c>
      <c r="C1180" s="43" t="s">
        <v>1760</v>
      </c>
      <c r="D1180" s="43" t="s">
        <v>8449</v>
      </c>
      <c r="G1180" s="43" t="s">
        <v>4504</v>
      </c>
      <c r="H1180" s="43" t="s">
        <v>8023</v>
      </c>
      <c r="I1180" s="43" t="s">
        <v>6305</v>
      </c>
      <c r="J1180" s="43" t="s">
        <v>7848</v>
      </c>
      <c r="K1180" s="0" t="str">
        <f aca="false">VLOOKUP(A1180,[2]details!A$1:D$1048576,4,0)</f>
        <v>09-04-1793</v>
      </c>
    </row>
    <row r="1181" customFormat="false" ht="15" hidden="false" customHeight="true" outlineLevel="0" collapsed="false">
      <c r="A1181" s="43" t="s">
        <v>8450</v>
      </c>
      <c r="B1181" s="43" t="s">
        <v>8451</v>
      </c>
      <c r="C1181" s="43" t="s">
        <v>2428</v>
      </c>
      <c r="D1181" s="43" t="s">
        <v>8452</v>
      </c>
      <c r="G1181" s="43" t="s">
        <v>4504</v>
      </c>
      <c r="H1181" s="43" t="s">
        <v>7881</v>
      </c>
      <c r="I1181" s="43" t="s">
        <v>6305</v>
      </c>
      <c r="J1181" s="43" t="s">
        <v>6114</v>
      </c>
      <c r="K1181" s="0" t="str">
        <f aca="false">VLOOKUP(A1181,[2]details!A$1:D$1048576,4,0)</f>
        <v>26-12-1785</v>
      </c>
    </row>
    <row r="1182" customFormat="false" ht="15" hidden="false" customHeight="true" outlineLevel="0" collapsed="false">
      <c r="A1182" s="43" t="s">
        <v>8453</v>
      </c>
      <c r="B1182" s="43" t="s">
        <v>8454</v>
      </c>
      <c r="C1182" s="43" t="s">
        <v>8455</v>
      </c>
      <c r="D1182" s="43" t="s">
        <v>8456</v>
      </c>
      <c r="G1182" s="43" t="s">
        <v>4504</v>
      </c>
      <c r="H1182" s="43" t="s">
        <v>7881</v>
      </c>
      <c r="I1182" s="43" t="s">
        <v>6305</v>
      </c>
      <c r="J1182" s="43" t="s">
        <v>6114</v>
      </c>
      <c r="K1182" s="0" t="str">
        <f aca="false">VLOOKUP(A1182,[2]details!A$1:D$1048576,4,0)</f>
        <v>28-08-1770</v>
      </c>
    </row>
    <row r="1183" customFormat="false" ht="15" hidden="false" customHeight="true" outlineLevel="0" collapsed="false">
      <c r="A1183" s="43" t="s">
        <v>8457</v>
      </c>
      <c r="B1183" s="43" t="s">
        <v>8458</v>
      </c>
      <c r="C1183" s="43" t="s">
        <v>281</v>
      </c>
      <c r="D1183" s="43" t="s">
        <v>8459</v>
      </c>
      <c r="F1183" s="43" t="s">
        <v>4564</v>
      </c>
      <c r="G1183" s="43" t="s">
        <v>4504</v>
      </c>
      <c r="H1183" s="43" t="s">
        <v>4527</v>
      </c>
      <c r="I1183" s="43" t="s">
        <v>8460</v>
      </c>
      <c r="J1183" s="43" t="s">
        <v>8183</v>
      </c>
      <c r="K1183" s="0" t="str">
        <f aca="false">VLOOKUP(A1183,[2]details!A$1:D$1048576,4,0)</f>
        <v>27-07-1775</v>
      </c>
    </row>
    <row r="1184" customFormat="false" ht="15" hidden="false" customHeight="true" outlineLevel="0" collapsed="false">
      <c r="A1184" s="43" t="s">
        <v>8461</v>
      </c>
      <c r="B1184" s="43" t="s">
        <v>8462</v>
      </c>
      <c r="C1184" s="43" t="s">
        <v>8340</v>
      </c>
      <c r="D1184" s="43" t="s">
        <v>8463</v>
      </c>
      <c r="G1184" s="43" t="s">
        <v>4504</v>
      </c>
      <c r="H1184" s="43" t="s">
        <v>7881</v>
      </c>
      <c r="I1184" s="43" t="s">
        <v>8464</v>
      </c>
      <c r="J1184" s="43" t="s">
        <v>6114</v>
      </c>
      <c r="K1184" s="0" t="str">
        <f aca="false">VLOOKUP(A1184,[2]details!A$1:D$1048576,4,0)</f>
        <v>10-01-1792</v>
      </c>
    </row>
    <row r="1185" customFormat="false" ht="15" hidden="false" customHeight="true" outlineLevel="0" collapsed="false">
      <c r="A1185" s="43" t="s">
        <v>8465</v>
      </c>
      <c r="B1185" s="43" t="s">
        <v>8466</v>
      </c>
      <c r="C1185" s="43" t="s">
        <v>2550</v>
      </c>
      <c r="D1185" s="43" t="s">
        <v>8467</v>
      </c>
      <c r="F1185" s="43" t="s">
        <v>4564</v>
      </c>
      <c r="G1185" s="43" t="s">
        <v>4504</v>
      </c>
      <c r="H1185" s="43" t="s">
        <v>4527</v>
      </c>
      <c r="I1185" s="43" t="s">
        <v>6334</v>
      </c>
      <c r="J1185" s="43" t="s">
        <v>8468</v>
      </c>
      <c r="K1185" s="0" t="str">
        <f aca="false">VLOOKUP(A1185,[2]details!A$1:D$1048576,4,0)</f>
        <v>19-03-1766</v>
      </c>
    </row>
    <row r="1186" customFormat="false" ht="15" hidden="false" customHeight="true" outlineLevel="0" collapsed="false">
      <c r="A1186" s="43" t="s">
        <v>8469</v>
      </c>
      <c r="B1186" s="43" t="s">
        <v>8470</v>
      </c>
      <c r="C1186" s="43" t="s">
        <v>8471</v>
      </c>
      <c r="D1186" s="43" t="s">
        <v>8472</v>
      </c>
      <c r="G1186" s="43" t="s">
        <v>4504</v>
      </c>
      <c r="H1186" s="43" t="s">
        <v>4527</v>
      </c>
      <c r="I1186" s="43" t="s">
        <v>6334</v>
      </c>
      <c r="J1186" s="43" t="s">
        <v>8443</v>
      </c>
      <c r="K1186" s="0" t="str">
        <f aca="false">VLOOKUP(A1186,[2]details!A$1:D$1048576,4,0)</f>
        <v>29-12-1778</v>
      </c>
    </row>
    <row r="1187" customFormat="false" ht="15" hidden="false" customHeight="true" outlineLevel="0" collapsed="false">
      <c r="A1187" s="43" t="s">
        <v>8473</v>
      </c>
      <c r="B1187" s="43" t="s">
        <v>8474</v>
      </c>
      <c r="C1187" s="43" t="s">
        <v>8475</v>
      </c>
      <c r="D1187" s="43" t="s">
        <v>8476</v>
      </c>
      <c r="F1187" s="43" t="s">
        <v>4533</v>
      </c>
      <c r="G1187" s="43" t="s">
        <v>4504</v>
      </c>
      <c r="H1187" s="43" t="s">
        <v>7774</v>
      </c>
      <c r="I1187" s="43" t="s">
        <v>6334</v>
      </c>
      <c r="J1187" s="43" t="s">
        <v>8477</v>
      </c>
      <c r="K1187" s="0" t="str">
        <f aca="false">VLOOKUP(A1187,[2]details!A$1:D$1048576,4,0)</f>
        <v>17-12-1768</v>
      </c>
    </row>
    <row r="1188" customFormat="false" ht="15" hidden="false" customHeight="true" outlineLevel="0" collapsed="false">
      <c r="A1188" s="43" t="s">
        <v>8478</v>
      </c>
      <c r="B1188" s="43" t="s">
        <v>8479</v>
      </c>
      <c r="C1188" s="43" t="s">
        <v>194</v>
      </c>
      <c r="D1188" s="43" t="s">
        <v>5324</v>
      </c>
      <c r="G1188" s="43" t="s">
        <v>4504</v>
      </c>
      <c r="H1188" s="43" t="s">
        <v>4527</v>
      </c>
      <c r="I1188" s="43" t="s">
        <v>6334</v>
      </c>
      <c r="J1188" s="43" t="s">
        <v>8183</v>
      </c>
      <c r="K1188" s="0" t="str">
        <f aca="false">VLOOKUP(A1188,[2]details!A$1:D$1048576,4,0)</f>
        <v>24-07-1750</v>
      </c>
    </row>
    <row r="1189" customFormat="false" ht="15" hidden="false" customHeight="true" outlineLevel="0" collapsed="false">
      <c r="A1189" s="43" t="s">
        <v>8480</v>
      </c>
      <c r="B1189" s="43" t="s">
        <v>8481</v>
      </c>
      <c r="C1189" s="43" t="s">
        <v>8482</v>
      </c>
      <c r="D1189" s="43" t="s">
        <v>8483</v>
      </c>
      <c r="G1189" s="43" t="s">
        <v>4504</v>
      </c>
      <c r="H1189" s="43" t="s">
        <v>4527</v>
      </c>
      <c r="I1189" s="43" t="s">
        <v>6334</v>
      </c>
      <c r="J1189" s="43" t="s">
        <v>6114</v>
      </c>
      <c r="K1189" s="0" t="str">
        <f aca="false">VLOOKUP(A1189,[2]details!A$1:D$1048576,4,0)</f>
        <v>02-02-1760</v>
      </c>
    </row>
    <row r="1190" customFormat="false" ht="15" hidden="false" customHeight="true" outlineLevel="0" collapsed="false">
      <c r="A1190" s="43" t="s">
        <v>6469</v>
      </c>
      <c r="B1190" s="43" t="s">
        <v>6470</v>
      </c>
      <c r="C1190" s="43" t="s">
        <v>64</v>
      </c>
      <c r="D1190" s="43" t="s">
        <v>5887</v>
      </c>
      <c r="G1190" s="43" t="s">
        <v>4504</v>
      </c>
      <c r="H1190" s="43" t="s">
        <v>4527</v>
      </c>
      <c r="I1190" s="43" t="s">
        <v>6360</v>
      </c>
      <c r="J1190" s="43" t="s">
        <v>8380</v>
      </c>
      <c r="K1190" s="0" t="str">
        <f aca="false">VLOOKUP(A1190,[2]details!A$1:D$1048576,4,0)</f>
        <v>17-01-1769</v>
      </c>
    </row>
    <row r="1191" customFormat="false" ht="15" hidden="false" customHeight="true" outlineLevel="0" collapsed="false">
      <c r="A1191" s="43" t="s">
        <v>6524</v>
      </c>
      <c r="B1191" s="43" t="s">
        <v>6525</v>
      </c>
      <c r="C1191" s="43" t="s">
        <v>533</v>
      </c>
      <c r="D1191" s="43" t="s">
        <v>6526</v>
      </c>
      <c r="G1191" s="43" t="s">
        <v>4504</v>
      </c>
      <c r="H1191" s="43" t="s">
        <v>8484</v>
      </c>
      <c r="I1191" s="43" t="s">
        <v>6360</v>
      </c>
      <c r="J1191" s="43" t="s">
        <v>8485</v>
      </c>
      <c r="K1191" s="0" t="str">
        <f aca="false">VLOOKUP(A1191,[2]details!A$1:D$1048576,4,0)</f>
        <v>15-08-1793</v>
      </c>
    </row>
    <row r="1192" customFormat="false" ht="15" hidden="false" customHeight="true" outlineLevel="0" collapsed="false">
      <c r="A1192" s="43" t="s">
        <v>8486</v>
      </c>
      <c r="B1192" s="43" t="s">
        <v>8487</v>
      </c>
      <c r="C1192" s="43" t="s">
        <v>81</v>
      </c>
      <c r="D1192" s="43" t="s">
        <v>8488</v>
      </c>
      <c r="G1192" s="43" t="s">
        <v>4504</v>
      </c>
      <c r="H1192" s="43" t="s">
        <v>4527</v>
      </c>
      <c r="I1192" s="43" t="s">
        <v>6360</v>
      </c>
      <c r="J1192" s="43" t="s">
        <v>7746</v>
      </c>
      <c r="K1192" s="0" t="str">
        <f aca="false">VLOOKUP(A1192,[2]details!A$1:D$1048576,4,0)</f>
        <v>13-08-1775</v>
      </c>
    </row>
    <row r="1193" customFormat="false" ht="15" hidden="false" customHeight="true" outlineLevel="0" collapsed="false">
      <c r="A1193" s="43" t="s">
        <v>8489</v>
      </c>
      <c r="B1193" s="43" t="s">
        <v>6387</v>
      </c>
      <c r="C1193" s="43" t="s">
        <v>8490</v>
      </c>
      <c r="D1193" s="43" t="s">
        <v>8491</v>
      </c>
      <c r="G1193" s="43" t="s">
        <v>4504</v>
      </c>
      <c r="H1193" s="43" t="s">
        <v>7881</v>
      </c>
      <c r="I1193" s="43" t="s">
        <v>6360</v>
      </c>
      <c r="J1193" s="43" t="s">
        <v>6114</v>
      </c>
      <c r="K1193" s="0" t="str">
        <f aca="false">VLOOKUP(A1193,[2]details!A$1:D$1048576,4,0)</f>
        <v>18-01-1796</v>
      </c>
    </row>
    <row r="1194" customFormat="false" ht="15" hidden="false" customHeight="true" outlineLevel="0" collapsed="false">
      <c r="A1194" s="43" t="s">
        <v>8492</v>
      </c>
      <c r="B1194" s="43" t="s">
        <v>8493</v>
      </c>
      <c r="C1194" s="43" t="s">
        <v>2077</v>
      </c>
      <c r="D1194" s="43" t="s">
        <v>5083</v>
      </c>
      <c r="G1194" s="43" t="s">
        <v>4504</v>
      </c>
      <c r="H1194" s="43" t="s">
        <v>4527</v>
      </c>
      <c r="I1194" s="43" t="s">
        <v>6360</v>
      </c>
      <c r="J1194" s="43" t="s">
        <v>7848</v>
      </c>
      <c r="K1194" s="0" t="str">
        <f aca="false">VLOOKUP(A1194,[2]details!A$1:D$1048576,4,0)</f>
        <v>31-12-1760</v>
      </c>
    </row>
    <row r="1195" customFormat="false" ht="15" hidden="false" customHeight="true" outlineLevel="0" collapsed="false">
      <c r="A1195" s="43" t="s">
        <v>8494</v>
      </c>
      <c r="B1195" s="43" t="s">
        <v>7752</v>
      </c>
      <c r="C1195" s="43" t="s">
        <v>8495</v>
      </c>
      <c r="D1195" s="43" t="s">
        <v>8496</v>
      </c>
      <c r="F1195" s="43" t="s">
        <v>4533</v>
      </c>
      <c r="G1195" s="43" t="s">
        <v>4504</v>
      </c>
      <c r="H1195" s="43" t="s">
        <v>7774</v>
      </c>
      <c r="I1195" s="43" t="s">
        <v>8497</v>
      </c>
      <c r="J1195" s="43" t="s">
        <v>8498</v>
      </c>
      <c r="K1195" s="0" t="str">
        <f aca="false">VLOOKUP(A1195,[2]details!A$1:D$1048576,4,0)</f>
        <v>02-06-1789</v>
      </c>
    </row>
    <row r="1196" customFormat="false" ht="15" hidden="false" customHeight="true" outlineLevel="0" collapsed="false">
      <c r="A1196" s="43" t="s">
        <v>8499</v>
      </c>
      <c r="B1196" s="43" t="s">
        <v>4313</v>
      </c>
      <c r="C1196" s="43" t="s">
        <v>442</v>
      </c>
      <c r="D1196" s="43" t="s">
        <v>8500</v>
      </c>
      <c r="F1196" s="43" t="s">
        <v>6372</v>
      </c>
      <c r="G1196" s="43" t="s">
        <v>4504</v>
      </c>
      <c r="H1196" s="43" t="s">
        <v>4527</v>
      </c>
      <c r="I1196" s="43" t="s">
        <v>8501</v>
      </c>
      <c r="J1196" s="43" t="s">
        <v>8380</v>
      </c>
      <c r="K1196" s="0" t="str">
        <f aca="false">VLOOKUP(A1196,[2]details!A$1:D$1048576,4,0)</f>
        <v>28-09-1780</v>
      </c>
    </row>
    <row r="1197" customFormat="false" ht="15" hidden="false" customHeight="true" outlineLevel="0" collapsed="false">
      <c r="A1197" s="43" t="s">
        <v>8502</v>
      </c>
      <c r="B1197" s="43" t="s">
        <v>8503</v>
      </c>
      <c r="C1197" s="43" t="s">
        <v>8504</v>
      </c>
      <c r="D1197" s="43" t="s">
        <v>8505</v>
      </c>
      <c r="E1197" s="43" t="s">
        <v>8506</v>
      </c>
      <c r="F1197" s="43" t="s">
        <v>6127</v>
      </c>
      <c r="G1197" s="43" t="s">
        <v>4504</v>
      </c>
      <c r="H1197" s="43" t="s">
        <v>7881</v>
      </c>
      <c r="I1197" s="43" t="s">
        <v>8507</v>
      </c>
      <c r="J1197" s="43" t="s">
        <v>6114</v>
      </c>
      <c r="K1197" s="0" t="str">
        <f aca="false">VLOOKUP(A1197,[2]details!A$1:D$1048576,4,0)</f>
        <v>02-03-1789</v>
      </c>
    </row>
    <row r="1198" customFormat="false" ht="15" hidden="false" customHeight="true" outlineLevel="0" collapsed="false">
      <c r="A1198" s="43" t="s">
        <v>8508</v>
      </c>
      <c r="B1198" s="43" t="s">
        <v>8509</v>
      </c>
      <c r="C1198" s="43" t="s">
        <v>8510</v>
      </c>
      <c r="D1198" s="43" t="s">
        <v>8511</v>
      </c>
      <c r="F1198" s="43" t="s">
        <v>4519</v>
      </c>
      <c r="G1198" s="43" t="s">
        <v>4504</v>
      </c>
      <c r="H1198" s="43" t="s">
        <v>4527</v>
      </c>
      <c r="I1198" s="43" t="s">
        <v>8512</v>
      </c>
      <c r="J1198" s="43" t="s">
        <v>8217</v>
      </c>
      <c r="K1198" s="0" t="str">
        <f aca="false">VLOOKUP(A1198,[2]details!A$1:D$1048576,4,0)</f>
        <v>28-11-1789</v>
      </c>
    </row>
    <row r="1199" customFormat="false" ht="15" hidden="false" customHeight="true" outlineLevel="0" collapsed="false">
      <c r="A1199" s="43" t="s">
        <v>6466</v>
      </c>
      <c r="B1199" s="43" t="s">
        <v>6467</v>
      </c>
      <c r="C1199" s="43" t="s">
        <v>3986</v>
      </c>
      <c r="D1199" s="43" t="s">
        <v>6468</v>
      </c>
      <c r="F1199" s="43" t="s">
        <v>4633</v>
      </c>
      <c r="G1199" s="43" t="s">
        <v>4504</v>
      </c>
      <c r="H1199" s="43" t="s">
        <v>4527</v>
      </c>
      <c r="I1199" s="43" t="s">
        <v>8513</v>
      </c>
      <c r="J1199" s="43" t="s">
        <v>6114</v>
      </c>
      <c r="K1199" s="0" t="str">
        <f aca="false">VLOOKUP(A1199,[2]details!A$1:D$1048576,4,0)</f>
        <v>19-05-1774</v>
      </c>
    </row>
    <row r="1200" customFormat="false" ht="15" hidden="false" customHeight="true" outlineLevel="0" collapsed="false">
      <c r="A1200" s="43" t="s">
        <v>8514</v>
      </c>
      <c r="B1200" s="43" t="s">
        <v>8515</v>
      </c>
      <c r="C1200" s="43" t="s">
        <v>442</v>
      </c>
      <c r="D1200" s="43" t="s">
        <v>5611</v>
      </c>
      <c r="G1200" s="43" t="s">
        <v>4504</v>
      </c>
      <c r="H1200" s="43" t="s">
        <v>4527</v>
      </c>
      <c r="I1200" s="43" t="s">
        <v>8513</v>
      </c>
      <c r="J1200" s="43" t="s">
        <v>8516</v>
      </c>
      <c r="K1200" s="0" t="str">
        <f aca="false">VLOOKUP(A1200,[2]details!A$1:D$1048576,4,0)</f>
        <v>21-10-1775</v>
      </c>
    </row>
    <row r="1201" customFormat="false" ht="15" hidden="false" customHeight="true" outlineLevel="0" collapsed="false">
      <c r="A1201" s="43" t="s">
        <v>8517</v>
      </c>
      <c r="B1201" s="43" t="s">
        <v>8518</v>
      </c>
      <c r="C1201" s="43" t="s">
        <v>1180</v>
      </c>
      <c r="D1201" s="43" t="s">
        <v>8519</v>
      </c>
      <c r="G1201" s="43" t="s">
        <v>4504</v>
      </c>
      <c r="H1201" s="43" t="s">
        <v>4527</v>
      </c>
      <c r="I1201" s="43" t="s">
        <v>8513</v>
      </c>
      <c r="J1201" s="43" t="s">
        <v>8520</v>
      </c>
      <c r="K1201" s="0" t="str">
        <f aca="false">VLOOKUP(A1201,[2]details!A$1:D$1048576,4,0)</f>
        <v>03-01-1767</v>
      </c>
    </row>
    <row r="1202" customFormat="false" ht="15" hidden="false" customHeight="true" outlineLevel="0" collapsed="false">
      <c r="A1202" s="43" t="s">
        <v>8521</v>
      </c>
      <c r="B1202" s="43" t="s">
        <v>8522</v>
      </c>
      <c r="C1202" s="43" t="s">
        <v>8523</v>
      </c>
      <c r="D1202" s="43" t="s">
        <v>8524</v>
      </c>
      <c r="G1202" s="43" t="s">
        <v>4504</v>
      </c>
      <c r="H1202" s="43" t="s">
        <v>4527</v>
      </c>
      <c r="I1202" s="43" t="s">
        <v>8513</v>
      </c>
      <c r="J1202" s="43" t="s">
        <v>8525</v>
      </c>
      <c r="K1202" s="0" t="str">
        <f aca="false">VLOOKUP(A1202,[2]details!A$1:D$1048576,4,0)</f>
        <v>15-03-1767</v>
      </c>
    </row>
    <row r="1203" customFormat="false" ht="15" hidden="false" customHeight="true" outlineLevel="0" collapsed="false">
      <c r="A1203" s="43" t="s">
        <v>8526</v>
      </c>
      <c r="B1203" s="43" t="s">
        <v>8527</v>
      </c>
      <c r="C1203" s="43" t="s">
        <v>194</v>
      </c>
      <c r="D1203" s="43" t="s">
        <v>5324</v>
      </c>
      <c r="G1203" s="43" t="s">
        <v>4504</v>
      </c>
      <c r="H1203" s="43" t="s">
        <v>7782</v>
      </c>
      <c r="I1203" s="43" t="s">
        <v>8528</v>
      </c>
      <c r="J1203" s="43" t="s">
        <v>8529</v>
      </c>
      <c r="K1203" s="0" t="str">
        <f aca="false">VLOOKUP(A1203,[2]details!A$1:D$1048576,4,0)</f>
        <v>15-08-1792</v>
      </c>
    </row>
    <row r="1204" customFormat="false" ht="15" hidden="false" customHeight="true" outlineLevel="0" collapsed="false">
      <c r="A1204" s="43" t="s">
        <v>8530</v>
      </c>
      <c r="B1204" s="43" t="s">
        <v>8531</v>
      </c>
      <c r="C1204" s="43" t="s">
        <v>1267</v>
      </c>
      <c r="D1204" s="43" t="s">
        <v>8532</v>
      </c>
      <c r="G1204" s="43" t="s">
        <v>4504</v>
      </c>
      <c r="H1204" s="43" t="s">
        <v>8533</v>
      </c>
      <c r="I1204" s="43" t="s">
        <v>8534</v>
      </c>
      <c r="J1204" s="43" t="s">
        <v>6591</v>
      </c>
      <c r="K1204" s="0" t="str">
        <f aca="false">VLOOKUP(A1204,[2]details!A$1:D$1048576,4,0)</f>
        <v>13-05-1788</v>
      </c>
    </row>
    <row r="1205" customFormat="false" ht="15" hidden="false" customHeight="true" outlineLevel="0" collapsed="false">
      <c r="A1205" s="43" t="s">
        <v>4868</v>
      </c>
      <c r="B1205" s="43" t="s">
        <v>4869</v>
      </c>
      <c r="C1205" s="43" t="s">
        <v>4870</v>
      </c>
      <c r="D1205" s="43" t="s">
        <v>4871</v>
      </c>
      <c r="G1205" s="43" t="s">
        <v>4504</v>
      </c>
      <c r="H1205" s="43" t="s">
        <v>4343</v>
      </c>
      <c r="I1205" s="43" t="s">
        <v>8534</v>
      </c>
      <c r="J1205" s="43" t="s">
        <v>4872</v>
      </c>
      <c r="K1205" s="0" t="str">
        <f aca="false">VLOOKUP(A1205,[2]details!A$1:D$1048576,4,0)</f>
        <v>01-08-1786</v>
      </c>
    </row>
    <row r="1206" customFormat="false" ht="15" hidden="false" customHeight="true" outlineLevel="0" collapsed="false">
      <c r="A1206" s="43" t="s">
        <v>8535</v>
      </c>
      <c r="B1206" s="43" t="s">
        <v>1290</v>
      </c>
      <c r="C1206" s="43" t="s">
        <v>315</v>
      </c>
      <c r="D1206" s="43" t="s">
        <v>6663</v>
      </c>
      <c r="G1206" s="43" t="s">
        <v>4504</v>
      </c>
      <c r="H1206" s="43" t="s">
        <v>4527</v>
      </c>
      <c r="I1206" s="43" t="s">
        <v>6388</v>
      </c>
      <c r="J1206" s="43" t="s">
        <v>8242</v>
      </c>
      <c r="K1206" s="0" t="str">
        <f aca="false">VLOOKUP(A1206,[2]details!A$1:D$1048576,4,0)</f>
        <v>24-01-1762</v>
      </c>
    </row>
    <row r="1207" customFormat="false" ht="15" hidden="false" customHeight="true" outlineLevel="0" collapsed="false">
      <c r="A1207" s="43" t="s">
        <v>8536</v>
      </c>
      <c r="B1207" s="43" t="s">
        <v>2179</v>
      </c>
      <c r="C1207" s="43" t="s">
        <v>315</v>
      </c>
      <c r="D1207" s="43" t="s">
        <v>5188</v>
      </c>
      <c r="G1207" s="43" t="s">
        <v>4504</v>
      </c>
      <c r="H1207" s="43" t="s">
        <v>7744</v>
      </c>
      <c r="I1207" s="43" t="s">
        <v>6388</v>
      </c>
      <c r="J1207" s="43" t="s">
        <v>8175</v>
      </c>
      <c r="K1207" s="0" t="str">
        <f aca="false">VLOOKUP(A1207,[2]details!A$1:D$1048576,4,0)</f>
        <v>01-12-1768</v>
      </c>
    </row>
    <row r="1208" customFormat="false" ht="15" hidden="false" customHeight="true" outlineLevel="0" collapsed="false">
      <c r="A1208" s="43" t="s">
        <v>8537</v>
      </c>
      <c r="B1208" s="43" t="s">
        <v>8538</v>
      </c>
      <c r="C1208" s="43" t="s">
        <v>276</v>
      </c>
      <c r="D1208" s="43" t="s">
        <v>8539</v>
      </c>
      <c r="E1208" s="43" t="s">
        <v>8307</v>
      </c>
      <c r="G1208" s="43" t="s">
        <v>4504</v>
      </c>
      <c r="H1208" s="43" t="s">
        <v>4527</v>
      </c>
      <c r="I1208" s="43" t="s">
        <v>6388</v>
      </c>
      <c r="J1208" s="43" t="s">
        <v>6114</v>
      </c>
      <c r="K1208" s="0" t="str">
        <f aca="false">VLOOKUP(A1208,[2]details!A$1:D$1048576,4,0)</f>
        <v>16-12-1787</v>
      </c>
    </row>
    <row r="1209" customFormat="false" ht="15" hidden="false" customHeight="true" outlineLevel="0" collapsed="false">
      <c r="A1209" s="43" t="s">
        <v>8540</v>
      </c>
      <c r="B1209" s="43" t="s">
        <v>8541</v>
      </c>
      <c r="C1209" s="43" t="s">
        <v>8542</v>
      </c>
      <c r="D1209" s="43" t="s">
        <v>8543</v>
      </c>
      <c r="G1209" s="43" t="s">
        <v>4504</v>
      </c>
      <c r="H1209" s="43" t="s">
        <v>4527</v>
      </c>
      <c r="I1209" s="43" t="s">
        <v>6388</v>
      </c>
      <c r="J1209" s="43" t="s">
        <v>6114</v>
      </c>
      <c r="K1209" s="0" t="str">
        <f aca="false">VLOOKUP(A1209,[2]details!A$1:D$1048576,4,0)</f>
        <v>12-01-1777</v>
      </c>
    </row>
    <row r="1210" customFormat="false" ht="15" hidden="false" customHeight="true" outlineLevel="0" collapsed="false">
      <c r="A1210" s="43" t="s">
        <v>8544</v>
      </c>
      <c r="B1210" s="43" t="s">
        <v>8545</v>
      </c>
      <c r="C1210" s="43" t="s">
        <v>8546</v>
      </c>
      <c r="D1210" s="43" t="s">
        <v>8547</v>
      </c>
      <c r="G1210" s="43" t="s">
        <v>4504</v>
      </c>
      <c r="H1210" s="43" t="s">
        <v>7774</v>
      </c>
      <c r="I1210" s="43" t="s">
        <v>6388</v>
      </c>
      <c r="J1210" s="43" t="s">
        <v>6114</v>
      </c>
      <c r="K1210" s="0" t="str">
        <f aca="false">VLOOKUP(A1210,[2]details!A$1:D$1048576,4,0)</f>
        <v>03-12-1787</v>
      </c>
    </row>
    <row r="1211" customFormat="false" ht="15" hidden="false" customHeight="true" outlineLevel="0" collapsed="false">
      <c r="A1211" s="43" t="s">
        <v>6696</v>
      </c>
      <c r="B1211" s="43" t="s">
        <v>6697</v>
      </c>
      <c r="C1211" s="43" t="s">
        <v>6698</v>
      </c>
      <c r="D1211" s="43" t="s">
        <v>6699</v>
      </c>
      <c r="F1211" s="43" t="s">
        <v>4564</v>
      </c>
      <c r="G1211" s="43" t="s">
        <v>4504</v>
      </c>
      <c r="H1211" s="43" t="s">
        <v>8548</v>
      </c>
      <c r="I1211" s="43" t="s">
        <v>8549</v>
      </c>
      <c r="J1211" s="43" t="s">
        <v>8550</v>
      </c>
      <c r="K1211" s="0" t="str">
        <f aca="false">VLOOKUP(A1211,[2]details!A$1:D$1048576,4,0)</f>
        <v>20-02-1796</v>
      </c>
    </row>
    <row r="1212" customFormat="false" ht="15" hidden="false" customHeight="true" outlineLevel="0" collapsed="false">
      <c r="A1212" s="43" t="s">
        <v>8551</v>
      </c>
      <c r="B1212" s="43" t="s">
        <v>1634</v>
      </c>
      <c r="C1212" s="43" t="s">
        <v>8552</v>
      </c>
      <c r="D1212" s="43" t="s">
        <v>8553</v>
      </c>
      <c r="G1212" s="43" t="s">
        <v>4504</v>
      </c>
      <c r="H1212" s="43" t="s">
        <v>8554</v>
      </c>
      <c r="I1212" s="43" t="s">
        <v>8549</v>
      </c>
      <c r="J1212" s="43" t="s">
        <v>8555</v>
      </c>
      <c r="K1212" s="0" t="str">
        <f aca="false">VLOOKUP(A1212,[2]details!A$1:D$1048576,4,0)</f>
        <v>14-12-1786</v>
      </c>
    </row>
    <row r="1213" customFormat="false" ht="15" hidden="false" customHeight="true" outlineLevel="0" collapsed="false">
      <c r="A1213" s="43" t="s">
        <v>4822</v>
      </c>
      <c r="B1213" s="43" t="s">
        <v>4823</v>
      </c>
      <c r="C1213" s="43" t="s">
        <v>3058</v>
      </c>
      <c r="D1213" s="43" t="s">
        <v>4824</v>
      </c>
      <c r="F1213" s="43" t="s">
        <v>4697</v>
      </c>
      <c r="G1213" s="43" t="s">
        <v>4504</v>
      </c>
      <c r="H1213" s="43" t="s">
        <v>4447</v>
      </c>
      <c r="I1213" s="43" t="s">
        <v>8556</v>
      </c>
      <c r="J1213" s="43" t="s">
        <v>7808</v>
      </c>
      <c r="K1213" s="0" t="str">
        <f aca="false">VLOOKUP(A1213,[2]details!A$1:D$1048576,4,0)</f>
        <v>29-03-1786</v>
      </c>
    </row>
    <row r="1214" customFormat="false" ht="15" hidden="false" customHeight="true" outlineLevel="0" collapsed="false">
      <c r="A1214" s="43" t="s">
        <v>8557</v>
      </c>
      <c r="B1214" s="43" t="s">
        <v>7847</v>
      </c>
      <c r="C1214" s="43" t="s">
        <v>2077</v>
      </c>
      <c r="D1214" s="43" t="s">
        <v>4556</v>
      </c>
      <c r="G1214" s="43" t="s">
        <v>4504</v>
      </c>
      <c r="H1214" s="43" t="s">
        <v>4447</v>
      </c>
      <c r="I1214" s="43" t="s">
        <v>8556</v>
      </c>
      <c r="J1214" s="43" t="s">
        <v>8485</v>
      </c>
      <c r="K1214" s="0" t="str">
        <f aca="false">VLOOKUP(A1214,[2]details!A$1:D$1048576,4,0)</f>
        <v>06-10-1796</v>
      </c>
    </row>
    <row r="1215" customFormat="false" ht="15" hidden="false" customHeight="true" outlineLevel="0" collapsed="false">
      <c r="A1215" s="43" t="s">
        <v>8558</v>
      </c>
      <c r="B1215" s="43" t="s">
        <v>8559</v>
      </c>
      <c r="C1215" s="43" t="s">
        <v>8560</v>
      </c>
      <c r="D1215" s="43" t="s">
        <v>8561</v>
      </c>
      <c r="F1215" s="43" t="s">
        <v>4519</v>
      </c>
      <c r="G1215" s="43" t="s">
        <v>4504</v>
      </c>
      <c r="H1215" s="43" t="s">
        <v>4527</v>
      </c>
      <c r="I1215" s="43" t="s">
        <v>8556</v>
      </c>
      <c r="J1215" s="43" t="s">
        <v>6114</v>
      </c>
      <c r="K1215" s="0" t="str">
        <f aca="false">VLOOKUP(A1215,[2]details!A$1:D$1048576,4,0)</f>
        <v>17-01-1790</v>
      </c>
    </row>
    <row r="1216" customFormat="false" ht="15" hidden="false" customHeight="true" outlineLevel="0" collapsed="false">
      <c r="A1216" s="43" t="s">
        <v>8562</v>
      </c>
      <c r="B1216" s="43" t="s">
        <v>6025</v>
      </c>
      <c r="C1216" s="43" t="s">
        <v>3413</v>
      </c>
      <c r="D1216" s="43" t="s">
        <v>8563</v>
      </c>
      <c r="E1216" s="43" t="s">
        <v>8564</v>
      </c>
      <c r="F1216" s="43" t="s">
        <v>6693</v>
      </c>
      <c r="G1216" s="43" t="s">
        <v>4504</v>
      </c>
      <c r="H1216" s="43" t="s">
        <v>7881</v>
      </c>
      <c r="I1216" s="43" t="s">
        <v>8556</v>
      </c>
      <c r="J1216" s="43" t="s">
        <v>6114</v>
      </c>
      <c r="K1216" s="0" t="str">
        <f aca="false">VLOOKUP(A1216,[2]details!A$1:D$1048576,4,0)</f>
        <v>05-11-1787</v>
      </c>
    </row>
    <row r="1217" customFormat="false" ht="15" hidden="false" customHeight="true" outlineLevel="0" collapsed="false">
      <c r="A1217" s="43" t="s">
        <v>8565</v>
      </c>
      <c r="B1217" s="43" t="s">
        <v>8566</v>
      </c>
      <c r="C1217" s="43" t="s">
        <v>4679</v>
      </c>
      <c r="D1217" s="43" t="s">
        <v>8567</v>
      </c>
      <c r="G1217" s="43" t="s">
        <v>4504</v>
      </c>
      <c r="H1217" s="43" t="s">
        <v>4527</v>
      </c>
      <c r="I1217" s="43" t="s">
        <v>8556</v>
      </c>
      <c r="J1217" s="43" t="s">
        <v>6114</v>
      </c>
      <c r="K1217" s="0" t="str">
        <f aca="false">VLOOKUP(A1217,[2]details!A$1:D$1048576,4,0)</f>
        <v>19-02-1777</v>
      </c>
    </row>
    <row r="1218" customFormat="false" ht="15" hidden="false" customHeight="true" outlineLevel="0" collapsed="false">
      <c r="A1218" s="43" t="s">
        <v>8568</v>
      </c>
      <c r="B1218" s="43" t="s">
        <v>8569</v>
      </c>
      <c r="C1218" s="43" t="s">
        <v>1228</v>
      </c>
      <c r="D1218" s="43" t="s">
        <v>8570</v>
      </c>
      <c r="G1218" s="43" t="s">
        <v>4504</v>
      </c>
      <c r="H1218" s="43" t="s">
        <v>4527</v>
      </c>
      <c r="I1218" s="43" t="s">
        <v>8571</v>
      </c>
      <c r="J1218" s="43" t="s">
        <v>8572</v>
      </c>
      <c r="K1218" s="0" t="str">
        <f aca="false">VLOOKUP(A1218,[2]details!A$1:D$1048576,4,0)</f>
        <v>01-07-1775</v>
      </c>
    </row>
    <row r="1219" customFormat="false" ht="15" hidden="false" customHeight="true" outlineLevel="0" collapsed="false">
      <c r="A1219" s="43" t="s">
        <v>8573</v>
      </c>
      <c r="B1219" s="43" t="s">
        <v>7950</v>
      </c>
      <c r="C1219" s="43" t="s">
        <v>8574</v>
      </c>
      <c r="D1219" s="43" t="s">
        <v>8575</v>
      </c>
      <c r="F1219" s="43" t="s">
        <v>4752</v>
      </c>
      <c r="G1219" s="43" t="s">
        <v>4504</v>
      </c>
      <c r="H1219" s="43" t="s">
        <v>4527</v>
      </c>
      <c r="I1219" s="43" t="s">
        <v>8576</v>
      </c>
      <c r="J1219" s="43" t="s">
        <v>6114</v>
      </c>
      <c r="K1219" s="0" t="str">
        <f aca="false">VLOOKUP(A1219,[2]details!A$1:D$1048576,4,0)</f>
        <v>05-10-1797</v>
      </c>
    </row>
    <row r="1220" customFormat="false" ht="15" hidden="false" customHeight="true" outlineLevel="0" collapsed="false">
      <c r="A1220" s="43" t="s">
        <v>8577</v>
      </c>
      <c r="B1220" s="43" t="s">
        <v>894</v>
      </c>
      <c r="C1220" s="43" t="s">
        <v>45</v>
      </c>
      <c r="D1220" s="43" t="s">
        <v>4854</v>
      </c>
      <c r="F1220" s="43" t="s">
        <v>4564</v>
      </c>
      <c r="G1220" s="43" t="s">
        <v>4504</v>
      </c>
      <c r="H1220" s="43" t="s">
        <v>4527</v>
      </c>
      <c r="I1220" s="43" t="s">
        <v>8578</v>
      </c>
      <c r="J1220" s="43" t="s">
        <v>8579</v>
      </c>
      <c r="K1220" s="0" t="str">
        <f aca="false">VLOOKUP(A1220,[2]details!A$1:D$1048576,4,0)</f>
        <v>14-08-1792</v>
      </c>
    </row>
    <row r="1221" customFormat="false" ht="15" hidden="false" customHeight="true" outlineLevel="0" collapsed="false">
      <c r="A1221" s="43" t="s">
        <v>8580</v>
      </c>
      <c r="B1221" s="43" t="s">
        <v>8581</v>
      </c>
      <c r="C1221" s="43" t="s">
        <v>64</v>
      </c>
      <c r="D1221" s="43" t="s">
        <v>4544</v>
      </c>
      <c r="G1221" s="43" t="s">
        <v>4504</v>
      </c>
      <c r="H1221" s="43" t="s">
        <v>7744</v>
      </c>
      <c r="I1221" s="43" t="s">
        <v>8578</v>
      </c>
      <c r="J1221" s="43" t="s">
        <v>8443</v>
      </c>
      <c r="K1221" s="0" t="str">
        <f aca="false">VLOOKUP(A1221,[2]details!A$1:D$1048576,4,0)</f>
        <v>05-03-1795</v>
      </c>
    </row>
    <row r="1222" customFormat="false" ht="15" hidden="false" customHeight="true" outlineLevel="0" collapsed="false">
      <c r="A1222" s="43" t="s">
        <v>8582</v>
      </c>
      <c r="B1222" s="43" t="s">
        <v>8583</v>
      </c>
      <c r="C1222" s="43" t="s">
        <v>442</v>
      </c>
      <c r="D1222" s="43" t="s">
        <v>7052</v>
      </c>
      <c r="G1222" s="43" t="s">
        <v>4504</v>
      </c>
      <c r="H1222" s="43" t="s">
        <v>4447</v>
      </c>
      <c r="I1222" s="43" t="s">
        <v>8578</v>
      </c>
      <c r="J1222" s="43" t="s">
        <v>8175</v>
      </c>
      <c r="K1222" s="0" t="str">
        <f aca="false">VLOOKUP(A1222,[2]details!A$1:D$1048576,4,0)</f>
        <v>23-06-1779</v>
      </c>
    </row>
    <row r="1223" customFormat="false" ht="15" hidden="false" customHeight="true" outlineLevel="0" collapsed="false">
      <c r="A1223" s="43" t="s">
        <v>8584</v>
      </c>
      <c r="B1223" s="43" t="s">
        <v>8585</v>
      </c>
      <c r="C1223" s="43" t="s">
        <v>199</v>
      </c>
      <c r="D1223" s="43" t="s">
        <v>8586</v>
      </c>
      <c r="G1223" s="43" t="s">
        <v>4504</v>
      </c>
      <c r="H1223" s="43" t="s">
        <v>4527</v>
      </c>
      <c r="I1223" s="43" t="s">
        <v>8587</v>
      </c>
      <c r="J1223" s="43" t="s">
        <v>8588</v>
      </c>
      <c r="K1223" s="0" t="str">
        <f aca="false">VLOOKUP(A1223,[2]details!A$1:D$1048576,4,0)</f>
        <v>26-01-1783</v>
      </c>
    </row>
    <row r="1224" customFormat="false" ht="15" hidden="false" customHeight="true" outlineLevel="0" collapsed="false">
      <c r="A1224" s="43" t="s">
        <v>6500</v>
      </c>
      <c r="B1224" s="43" t="s">
        <v>3248</v>
      </c>
      <c r="C1224" s="43" t="s">
        <v>6501</v>
      </c>
      <c r="D1224" s="43" t="s">
        <v>6502</v>
      </c>
      <c r="F1224" s="43" t="s">
        <v>4564</v>
      </c>
      <c r="G1224" s="43" t="s">
        <v>4504</v>
      </c>
      <c r="H1224" s="43" t="s">
        <v>8589</v>
      </c>
      <c r="I1224" s="43" t="s">
        <v>8590</v>
      </c>
      <c r="J1224" s="43" t="s">
        <v>8175</v>
      </c>
      <c r="K1224" s="0" t="str">
        <f aca="false">VLOOKUP(A1224,[2]details!A$1:D$1048576,4,0)</f>
        <v>08-11-1799</v>
      </c>
    </row>
    <row r="1225" customFormat="false" ht="15" hidden="false" customHeight="true" outlineLevel="0" collapsed="false">
      <c r="A1225" s="43" t="s">
        <v>8591</v>
      </c>
      <c r="B1225" s="43" t="s">
        <v>8592</v>
      </c>
      <c r="C1225" s="43" t="s">
        <v>64</v>
      </c>
      <c r="D1225" s="43" t="s">
        <v>8593</v>
      </c>
      <c r="E1225" s="43" t="s">
        <v>8593</v>
      </c>
      <c r="G1225" s="43" t="s">
        <v>4504</v>
      </c>
      <c r="H1225" s="43" t="s">
        <v>8594</v>
      </c>
      <c r="I1225" s="43" t="s">
        <v>8590</v>
      </c>
      <c r="J1225" s="43" t="s">
        <v>6537</v>
      </c>
      <c r="K1225" s="0" t="str">
        <f aca="false">VLOOKUP(A1225,[2]details!A$1:D$1048576,4,0)</f>
        <v>27-03-1793</v>
      </c>
    </row>
    <row r="1226" customFormat="false" ht="15" hidden="false" customHeight="true" outlineLevel="0" collapsed="false">
      <c r="A1226" s="43" t="s">
        <v>6497</v>
      </c>
      <c r="B1226" s="43" t="s">
        <v>3781</v>
      </c>
      <c r="C1226" s="43" t="s">
        <v>938</v>
      </c>
      <c r="D1226" s="43" t="s">
        <v>6498</v>
      </c>
      <c r="G1226" s="43" t="s">
        <v>4504</v>
      </c>
      <c r="H1226" s="43" t="s">
        <v>4527</v>
      </c>
      <c r="I1226" s="43" t="s">
        <v>6083</v>
      </c>
      <c r="J1226" s="43" t="s">
        <v>8175</v>
      </c>
      <c r="K1226" s="0" t="str">
        <f aca="false">VLOOKUP(A1226,[2]details!A$1:D$1048576,4,0)</f>
        <v>23-02-1790</v>
      </c>
    </row>
    <row r="1227" customFormat="false" ht="15" hidden="false" customHeight="true" outlineLevel="0" collapsed="false">
      <c r="A1227" s="43" t="s">
        <v>4793</v>
      </c>
      <c r="B1227" s="43" t="s">
        <v>2237</v>
      </c>
      <c r="C1227" s="43" t="s">
        <v>822</v>
      </c>
      <c r="D1227" s="43" t="s">
        <v>4794</v>
      </c>
      <c r="F1227" s="43" t="s">
        <v>4519</v>
      </c>
      <c r="G1227" s="43" t="s">
        <v>4504</v>
      </c>
      <c r="H1227" s="43" t="s">
        <v>4424</v>
      </c>
      <c r="I1227" s="43" t="s">
        <v>6104</v>
      </c>
      <c r="J1227" s="43" t="s">
        <v>8595</v>
      </c>
      <c r="K1227" s="0" t="str">
        <f aca="false">VLOOKUP(A1227,[2]details!A$1:D$1048576,4,0)</f>
        <v>06-01-1800</v>
      </c>
    </row>
    <row r="1228" customFormat="false" ht="15" hidden="false" customHeight="true" outlineLevel="0" collapsed="false">
      <c r="A1228" s="43" t="s">
        <v>8596</v>
      </c>
      <c r="B1228" s="43" t="s">
        <v>8597</v>
      </c>
      <c r="C1228" s="43" t="s">
        <v>8598</v>
      </c>
      <c r="D1228" s="43" t="s">
        <v>8599</v>
      </c>
      <c r="F1228" s="43" t="s">
        <v>4697</v>
      </c>
      <c r="G1228" s="43" t="s">
        <v>4504</v>
      </c>
      <c r="H1228" s="43" t="s">
        <v>4527</v>
      </c>
      <c r="I1228" s="43" t="s">
        <v>6104</v>
      </c>
      <c r="J1228" s="43" t="s">
        <v>8443</v>
      </c>
      <c r="K1228" s="0" t="str">
        <f aca="false">VLOOKUP(A1228,[2]details!A$1:D$1048576,4,0)</f>
        <v>13-12-1772</v>
      </c>
    </row>
    <row r="1229" customFormat="false" ht="15" hidden="false" customHeight="true" outlineLevel="0" collapsed="false">
      <c r="A1229" s="43" t="s">
        <v>6456</v>
      </c>
      <c r="B1229" s="43" t="s">
        <v>6457</v>
      </c>
      <c r="C1229" s="43" t="s">
        <v>2077</v>
      </c>
      <c r="D1229" s="43" t="s">
        <v>6458</v>
      </c>
      <c r="F1229" s="43" t="s">
        <v>4564</v>
      </c>
      <c r="G1229" s="43" t="s">
        <v>4504</v>
      </c>
      <c r="H1229" s="43" t="s">
        <v>4527</v>
      </c>
      <c r="I1229" s="43" t="s">
        <v>6104</v>
      </c>
      <c r="J1229" s="43" t="s">
        <v>8380</v>
      </c>
      <c r="K1229" s="0" t="str">
        <f aca="false">VLOOKUP(A1229,[2]details!A$1:D$1048576,4,0)</f>
        <v>23-07-1775</v>
      </c>
    </row>
    <row r="1230" customFormat="false" ht="15" hidden="false" customHeight="true" outlineLevel="0" collapsed="false">
      <c r="A1230" s="43" t="s">
        <v>8600</v>
      </c>
      <c r="B1230" s="43" t="s">
        <v>8601</v>
      </c>
      <c r="C1230" s="43" t="s">
        <v>8602</v>
      </c>
      <c r="D1230" s="43" t="s">
        <v>8603</v>
      </c>
      <c r="F1230" s="43" t="s">
        <v>4503</v>
      </c>
      <c r="G1230" s="43" t="s">
        <v>4504</v>
      </c>
      <c r="H1230" s="43" t="s">
        <v>7782</v>
      </c>
      <c r="I1230" s="43" t="s">
        <v>6394</v>
      </c>
      <c r="J1230" s="43" t="s">
        <v>4819</v>
      </c>
      <c r="K1230" s="0" t="str">
        <f aca="false">VLOOKUP(A1230,[2]details!A$1:D$1048576,4,0)</f>
        <v>31-10-1788</v>
      </c>
    </row>
    <row r="1231" customFormat="false" ht="15" hidden="false" customHeight="true" outlineLevel="0" collapsed="false">
      <c r="A1231" s="43" t="s">
        <v>8604</v>
      </c>
      <c r="B1231" s="43" t="s">
        <v>3206</v>
      </c>
      <c r="C1231" s="43" t="s">
        <v>8605</v>
      </c>
      <c r="D1231" s="43" t="s">
        <v>8606</v>
      </c>
      <c r="F1231" s="43" t="s">
        <v>4716</v>
      </c>
      <c r="G1231" s="43" t="s">
        <v>4504</v>
      </c>
      <c r="H1231" s="43" t="s">
        <v>8283</v>
      </c>
      <c r="I1231" s="43" t="s">
        <v>6394</v>
      </c>
      <c r="J1231" s="43" t="s">
        <v>7808</v>
      </c>
      <c r="K1231" s="0" t="str">
        <f aca="false">VLOOKUP(A1231,[2]details!A$1:D$1048576,4,0)</f>
        <v>24-12-1760</v>
      </c>
    </row>
    <row r="1232" customFormat="false" ht="15" hidden="false" customHeight="true" outlineLevel="0" collapsed="false">
      <c r="A1232" s="43" t="s">
        <v>8607</v>
      </c>
      <c r="B1232" s="43" t="s">
        <v>6762</v>
      </c>
      <c r="C1232" s="43" t="s">
        <v>938</v>
      </c>
      <c r="D1232" s="43" t="s">
        <v>8608</v>
      </c>
      <c r="G1232" s="43" t="s">
        <v>4504</v>
      </c>
      <c r="H1232" s="43" t="s">
        <v>4527</v>
      </c>
      <c r="I1232" s="43" t="s">
        <v>8609</v>
      </c>
      <c r="J1232" s="43" t="s">
        <v>8610</v>
      </c>
      <c r="K1232" s="0" t="str">
        <f aca="false">VLOOKUP(A1232,[2]details!A$1:D$1048576,4,0)</f>
        <v>08-03-1778</v>
      </c>
    </row>
    <row r="1233" customFormat="false" ht="15" hidden="false" customHeight="true" outlineLevel="0" collapsed="false">
      <c r="A1233" s="43" t="s">
        <v>8611</v>
      </c>
      <c r="B1233" s="43" t="s">
        <v>8612</v>
      </c>
      <c r="C1233" s="43" t="s">
        <v>365</v>
      </c>
      <c r="D1233" s="43" t="s">
        <v>4751</v>
      </c>
      <c r="G1233" s="43" t="s">
        <v>4504</v>
      </c>
      <c r="H1233" s="43" t="s">
        <v>4446</v>
      </c>
      <c r="I1233" s="43" t="s">
        <v>8613</v>
      </c>
      <c r="J1233" s="43" t="s">
        <v>6402</v>
      </c>
      <c r="K1233" s="0" t="str">
        <f aca="false">VLOOKUP(A1233,[2]details!A$1:D$1048576,4,0)</f>
        <v>04-06-1790</v>
      </c>
    </row>
    <row r="1234" customFormat="false" ht="15" hidden="false" customHeight="true" outlineLevel="0" collapsed="false">
      <c r="A1234" s="43" t="s">
        <v>4845</v>
      </c>
      <c r="B1234" s="43" t="s">
        <v>2056</v>
      </c>
      <c r="C1234" s="43" t="s">
        <v>4846</v>
      </c>
      <c r="D1234" s="43" t="s">
        <v>4847</v>
      </c>
      <c r="E1234" s="43" t="s">
        <v>4848</v>
      </c>
      <c r="F1234" s="43" t="s">
        <v>4849</v>
      </c>
      <c r="G1234" s="43" t="s">
        <v>4504</v>
      </c>
      <c r="H1234" s="43" t="s">
        <v>8614</v>
      </c>
      <c r="I1234" s="43" t="s">
        <v>8615</v>
      </c>
      <c r="J1234" s="43" t="s">
        <v>8616</v>
      </c>
      <c r="K1234" s="0" t="str">
        <f aca="false">VLOOKUP(A1234,[2]details!A$1:D$1048576,4,0)</f>
        <v>03-05-1798</v>
      </c>
    </row>
    <row r="1235" customFormat="false" ht="15" hidden="false" customHeight="true" outlineLevel="0" collapsed="false">
      <c r="A1235" s="43" t="s">
        <v>8617</v>
      </c>
      <c r="B1235" s="43" t="s">
        <v>8618</v>
      </c>
      <c r="C1235" s="43" t="s">
        <v>8619</v>
      </c>
      <c r="D1235" s="43" t="s">
        <v>8620</v>
      </c>
      <c r="G1235" s="43" t="s">
        <v>4504</v>
      </c>
      <c r="H1235" s="43" t="s">
        <v>4447</v>
      </c>
      <c r="I1235" s="43" t="s">
        <v>8615</v>
      </c>
      <c r="J1235" s="43" t="s">
        <v>8485</v>
      </c>
      <c r="K1235" s="0" t="str">
        <f aca="false">VLOOKUP(A1235,[2]details!A$1:D$1048576,4,0)</f>
        <v>28-12-1782</v>
      </c>
    </row>
    <row r="1236" customFormat="false" ht="15" hidden="false" customHeight="true" outlineLevel="0" collapsed="false">
      <c r="A1236" s="43" t="s">
        <v>3123</v>
      </c>
      <c r="B1236" s="43" t="s">
        <v>3124</v>
      </c>
      <c r="C1236" s="43" t="s">
        <v>3125</v>
      </c>
      <c r="D1236" s="43" t="s">
        <v>8621</v>
      </c>
      <c r="F1236" s="43" t="s">
        <v>6372</v>
      </c>
      <c r="G1236" s="43" t="s">
        <v>4504</v>
      </c>
      <c r="H1236" s="43" t="s">
        <v>4447</v>
      </c>
      <c r="I1236" s="43" t="s">
        <v>8622</v>
      </c>
      <c r="J1236" s="43" t="s">
        <v>6537</v>
      </c>
      <c r="K1236" s="0" t="str">
        <f aca="false">VLOOKUP(A1236,[2]details!A$1:D$1048576,4,0)</f>
        <v>16-08-1797</v>
      </c>
    </row>
    <row r="1237" customFormat="false" ht="15" hidden="false" customHeight="true" outlineLevel="0" collapsed="false">
      <c r="A1237" s="43" t="s">
        <v>8623</v>
      </c>
      <c r="B1237" s="43" t="s">
        <v>3065</v>
      </c>
      <c r="C1237" s="43" t="s">
        <v>8624</v>
      </c>
      <c r="D1237" s="43" t="s">
        <v>8625</v>
      </c>
      <c r="G1237" s="43" t="s">
        <v>4504</v>
      </c>
      <c r="H1237" s="43" t="s">
        <v>8484</v>
      </c>
      <c r="I1237" s="43" t="s">
        <v>6422</v>
      </c>
      <c r="J1237" s="43" t="s">
        <v>4836</v>
      </c>
      <c r="K1237" s="0" t="str">
        <f aca="false">VLOOKUP(A1237,[2]details!A$1:D$1048576,4,0)</f>
        <v>25-02-1786</v>
      </c>
    </row>
    <row r="1238" customFormat="false" ht="15" hidden="false" customHeight="true" outlineLevel="0" collapsed="false">
      <c r="A1238" s="43" t="s">
        <v>8626</v>
      </c>
      <c r="B1238" s="43" t="s">
        <v>8627</v>
      </c>
      <c r="C1238" s="43" t="s">
        <v>721</v>
      </c>
      <c r="D1238" s="43" t="s">
        <v>613</v>
      </c>
      <c r="G1238" s="43" t="s">
        <v>4504</v>
      </c>
      <c r="H1238" s="43" t="s">
        <v>8628</v>
      </c>
      <c r="I1238" s="43" t="s">
        <v>6422</v>
      </c>
      <c r="J1238" s="43" t="s">
        <v>8629</v>
      </c>
      <c r="K1238" s="0" t="str">
        <f aca="false">VLOOKUP(A1238,[2]details!A$1:D$1048576,4,0)</f>
        <v>20-04-1800</v>
      </c>
    </row>
    <row r="1239" customFormat="false" ht="15" hidden="false" customHeight="true" outlineLevel="0" collapsed="false">
      <c r="A1239" s="43" t="s">
        <v>8630</v>
      </c>
      <c r="B1239" s="43" t="s">
        <v>5689</v>
      </c>
      <c r="C1239" s="43" t="s">
        <v>1691</v>
      </c>
      <c r="D1239" s="43" t="s">
        <v>8631</v>
      </c>
      <c r="G1239" s="43" t="s">
        <v>4504</v>
      </c>
      <c r="H1239" s="43" t="s">
        <v>7782</v>
      </c>
      <c r="I1239" s="43" t="s">
        <v>6422</v>
      </c>
      <c r="J1239" s="43" t="s">
        <v>6402</v>
      </c>
      <c r="K1239" s="0" t="str">
        <f aca="false">VLOOKUP(A1239,[2]details!A$1:D$1048576,4,0)</f>
        <v>18-02-1801</v>
      </c>
    </row>
    <row r="1240" customFormat="false" ht="15" hidden="false" customHeight="true" outlineLevel="0" collapsed="false">
      <c r="A1240" s="43" t="s">
        <v>8632</v>
      </c>
      <c r="B1240" s="43" t="s">
        <v>8633</v>
      </c>
      <c r="C1240" s="43" t="s">
        <v>8634</v>
      </c>
      <c r="D1240" s="43" t="s">
        <v>8635</v>
      </c>
      <c r="G1240" s="43" t="s">
        <v>4504</v>
      </c>
      <c r="H1240" s="43" t="s">
        <v>4527</v>
      </c>
      <c r="I1240" s="43" t="s">
        <v>8636</v>
      </c>
      <c r="J1240" s="43" t="s">
        <v>8637</v>
      </c>
      <c r="K1240" s="0" t="str">
        <f aca="false">VLOOKUP(A1240,[2]details!A$1:D$1048576,4,0)</f>
        <v>26-05-1791</v>
      </c>
    </row>
    <row r="1241" customFormat="false" ht="15" hidden="false" customHeight="true" outlineLevel="0" collapsed="false">
      <c r="A1241" s="43" t="s">
        <v>8638</v>
      </c>
      <c r="B1241" s="43" t="s">
        <v>8639</v>
      </c>
      <c r="C1241" s="43" t="s">
        <v>648</v>
      </c>
      <c r="D1241" s="43" t="s">
        <v>8640</v>
      </c>
      <c r="G1241" s="43" t="s">
        <v>4504</v>
      </c>
      <c r="H1241" s="43" t="s">
        <v>4424</v>
      </c>
      <c r="I1241" s="43" t="s">
        <v>6428</v>
      </c>
      <c r="J1241" s="43" t="s">
        <v>8641</v>
      </c>
      <c r="K1241" s="0" t="str">
        <f aca="false">VLOOKUP(A1241,[2]details!A$1:D$1048576,4,0)</f>
        <v>26-01-1797</v>
      </c>
    </row>
    <row r="1242" customFormat="false" ht="15" hidden="false" customHeight="true" outlineLevel="0" collapsed="false">
      <c r="A1242" s="43" t="s">
        <v>8642</v>
      </c>
      <c r="B1242" s="43" t="s">
        <v>3884</v>
      </c>
      <c r="C1242" s="43" t="s">
        <v>537</v>
      </c>
      <c r="D1242" s="43" t="s">
        <v>8643</v>
      </c>
      <c r="G1242" s="43" t="s">
        <v>4504</v>
      </c>
      <c r="H1242" s="43" t="s">
        <v>4447</v>
      </c>
      <c r="I1242" s="43" t="s">
        <v>6428</v>
      </c>
      <c r="J1242" s="43" t="s">
        <v>8644</v>
      </c>
      <c r="K1242" s="0" t="str">
        <f aca="false">VLOOKUP(A1242,[2]details!A$1:D$1048576,4,0)</f>
        <v>05-04-1778</v>
      </c>
    </row>
    <row r="1243" customFormat="false" ht="15" hidden="false" customHeight="true" outlineLevel="0" collapsed="false">
      <c r="A1243" s="43" t="s">
        <v>8645</v>
      </c>
      <c r="B1243" s="43" t="s">
        <v>8646</v>
      </c>
      <c r="C1243" s="43" t="s">
        <v>199</v>
      </c>
      <c r="D1243" s="43" t="s">
        <v>5366</v>
      </c>
      <c r="G1243" s="43" t="s">
        <v>4504</v>
      </c>
      <c r="H1243" s="43" t="s">
        <v>8283</v>
      </c>
      <c r="I1243" s="43" t="s">
        <v>8647</v>
      </c>
      <c r="J1243" s="43" t="s">
        <v>8648</v>
      </c>
      <c r="K1243" s="0" t="str">
        <f aca="false">VLOOKUP(A1243,[2]details!A$1:D$1048576,4,0)</f>
        <v>29-03-1786</v>
      </c>
    </row>
    <row r="1244" customFormat="false" ht="15" hidden="false" customHeight="true" outlineLevel="0" collapsed="false">
      <c r="A1244" s="43" t="s">
        <v>8649</v>
      </c>
      <c r="B1244" s="43" t="s">
        <v>8650</v>
      </c>
      <c r="C1244" s="43" t="s">
        <v>1630</v>
      </c>
      <c r="D1244" s="43" t="s">
        <v>8651</v>
      </c>
      <c r="G1244" s="43" t="s">
        <v>4504</v>
      </c>
      <c r="H1244" s="43" t="s">
        <v>8283</v>
      </c>
      <c r="I1244" s="43" t="s">
        <v>6437</v>
      </c>
      <c r="J1244" s="43" t="s">
        <v>8175</v>
      </c>
      <c r="K1244" s="0" t="str">
        <f aca="false">VLOOKUP(A1244,[2]details!A$1:D$1048576,4,0)</f>
        <v>09-08-1791</v>
      </c>
    </row>
    <row r="1245" customFormat="false" ht="15" hidden="false" customHeight="true" outlineLevel="0" collapsed="false">
      <c r="A1245" s="43" t="s">
        <v>8652</v>
      </c>
      <c r="B1245" s="43" t="s">
        <v>8653</v>
      </c>
      <c r="C1245" s="43" t="s">
        <v>64</v>
      </c>
      <c r="D1245" s="43" t="s">
        <v>5123</v>
      </c>
      <c r="F1245" s="43" t="s">
        <v>4917</v>
      </c>
      <c r="G1245" s="43" t="s">
        <v>4504</v>
      </c>
      <c r="H1245" s="43" t="s">
        <v>8283</v>
      </c>
      <c r="I1245" s="43" t="s">
        <v>6437</v>
      </c>
      <c r="J1245" s="43" t="s">
        <v>8175</v>
      </c>
      <c r="K1245" s="0" t="str">
        <f aca="false">VLOOKUP(A1245,[2]details!A$1:D$1048576,4,0)</f>
        <v>06-02-1768</v>
      </c>
    </row>
    <row r="1246" customFormat="false" ht="15" hidden="false" customHeight="true" outlineLevel="0" collapsed="false">
      <c r="A1246" s="43" t="s">
        <v>8654</v>
      </c>
      <c r="B1246" s="43" t="s">
        <v>8655</v>
      </c>
      <c r="C1246" s="43" t="s">
        <v>412</v>
      </c>
      <c r="D1246" s="43" t="s">
        <v>5140</v>
      </c>
      <c r="F1246" s="43" t="s">
        <v>4519</v>
      </c>
      <c r="G1246" s="43" t="s">
        <v>4504</v>
      </c>
      <c r="H1246" s="43" t="s">
        <v>4723</v>
      </c>
      <c r="I1246" s="43" t="s">
        <v>8656</v>
      </c>
      <c r="J1246" s="43" t="s">
        <v>8657</v>
      </c>
      <c r="K1246" s="0" t="str">
        <f aca="false">VLOOKUP(A1246,[2]details!A$1:D$1048576,4,0)</f>
        <v>17-04-1793</v>
      </c>
    </row>
    <row r="1247" customFormat="false" ht="15" hidden="false" customHeight="true" outlineLevel="0" collapsed="false">
      <c r="A1247" s="43" t="s">
        <v>8658</v>
      </c>
      <c r="B1247" s="43" t="s">
        <v>8659</v>
      </c>
      <c r="C1247" s="43" t="s">
        <v>3596</v>
      </c>
      <c r="D1247" s="43" t="s">
        <v>8660</v>
      </c>
      <c r="F1247" s="43" t="s">
        <v>4564</v>
      </c>
      <c r="G1247" s="43" t="s">
        <v>4504</v>
      </c>
      <c r="H1247" s="43" t="s">
        <v>4447</v>
      </c>
      <c r="I1247" s="43" t="s">
        <v>8661</v>
      </c>
      <c r="J1247" s="43" t="s">
        <v>4819</v>
      </c>
      <c r="K1247" s="0" t="str">
        <f aca="false">VLOOKUP(A1247,[2]details!A$1:D$1048576,4,0)</f>
        <v>02-05-1790</v>
      </c>
    </row>
    <row r="1248" customFormat="false" ht="15" hidden="false" customHeight="true" outlineLevel="0" collapsed="false">
      <c r="A1248" s="43" t="s">
        <v>966</v>
      </c>
      <c r="B1248" s="43" t="s">
        <v>967</v>
      </c>
      <c r="C1248" s="43" t="s">
        <v>968</v>
      </c>
      <c r="D1248" s="43" t="s">
        <v>5003</v>
      </c>
      <c r="G1248" s="43" t="s">
        <v>4504</v>
      </c>
      <c r="H1248" s="43" t="s">
        <v>8614</v>
      </c>
      <c r="I1248" s="43" t="s">
        <v>8662</v>
      </c>
      <c r="J1248" s="43" t="s">
        <v>8663</v>
      </c>
      <c r="K1248" s="0" t="str">
        <f aca="false">VLOOKUP(A1248,[2]details!A$1:D$1048576,4,0)</f>
        <v>25-08-1793</v>
      </c>
    </row>
    <row r="1249" customFormat="false" ht="15" hidden="false" customHeight="true" outlineLevel="0" collapsed="false">
      <c r="A1249" s="43" t="s">
        <v>6511</v>
      </c>
      <c r="B1249" s="43" t="s">
        <v>44</v>
      </c>
      <c r="C1249" s="43" t="s">
        <v>353</v>
      </c>
      <c r="D1249" s="43" t="s">
        <v>4893</v>
      </c>
      <c r="F1249" s="43" t="s">
        <v>4564</v>
      </c>
      <c r="G1249" s="43" t="s">
        <v>4504</v>
      </c>
      <c r="H1249" s="43" t="s">
        <v>4447</v>
      </c>
      <c r="I1249" s="43" t="s">
        <v>6443</v>
      </c>
      <c r="J1249" s="43" t="s">
        <v>8664</v>
      </c>
      <c r="K1249" s="0" t="str">
        <f aca="false">VLOOKUP(A1249,[2]details!A$1:D$1048576,4,0)</f>
        <v>12-08-1792</v>
      </c>
    </row>
    <row r="1250" customFormat="false" ht="15" hidden="false" customHeight="true" outlineLevel="0" collapsed="false">
      <c r="A1250" s="43" t="s">
        <v>8665</v>
      </c>
      <c r="B1250" s="43" t="s">
        <v>2807</v>
      </c>
      <c r="C1250" s="43" t="s">
        <v>471</v>
      </c>
      <c r="D1250" s="43" t="s">
        <v>8666</v>
      </c>
      <c r="G1250" s="43" t="s">
        <v>4504</v>
      </c>
      <c r="H1250" s="43" t="s">
        <v>4446</v>
      </c>
      <c r="I1250" s="43" t="s">
        <v>6443</v>
      </c>
      <c r="J1250" s="43" t="s">
        <v>6471</v>
      </c>
      <c r="K1250" s="0" t="str">
        <f aca="false">VLOOKUP(A1250,[2]details!A$1:D$1048576,4,0)</f>
        <v>16-11-1793</v>
      </c>
    </row>
    <row r="1251" customFormat="false" ht="15" hidden="false" customHeight="true" outlineLevel="0" collapsed="false">
      <c r="A1251" s="43" t="s">
        <v>8667</v>
      </c>
      <c r="B1251" s="43" t="s">
        <v>8668</v>
      </c>
      <c r="C1251" s="43" t="s">
        <v>353</v>
      </c>
      <c r="D1251" s="43" t="s">
        <v>6099</v>
      </c>
      <c r="G1251" s="43" t="s">
        <v>4504</v>
      </c>
      <c r="H1251" s="43" t="s">
        <v>4424</v>
      </c>
      <c r="I1251" s="43" t="s">
        <v>8669</v>
      </c>
      <c r="J1251" s="43" t="s">
        <v>8670</v>
      </c>
      <c r="K1251" s="0" t="str">
        <f aca="false">VLOOKUP(A1251,[2]details!A$1:D$1048576,4,0)</f>
        <v>14-12-1786</v>
      </c>
    </row>
    <row r="1252" customFormat="false" ht="15" hidden="false" customHeight="true" outlineLevel="0" collapsed="false">
      <c r="A1252" s="43" t="s">
        <v>8671</v>
      </c>
      <c r="B1252" s="43" t="s">
        <v>8672</v>
      </c>
      <c r="C1252" s="43" t="s">
        <v>8673</v>
      </c>
      <c r="D1252" s="43" t="s">
        <v>8674</v>
      </c>
      <c r="G1252" s="43" t="s">
        <v>4504</v>
      </c>
      <c r="H1252" s="43" t="s">
        <v>4446</v>
      </c>
      <c r="I1252" s="43" t="s">
        <v>6448</v>
      </c>
      <c r="J1252" s="43" t="s">
        <v>8664</v>
      </c>
      <c r="K1252" s="0" t="str">
        <f aca="false">VLOOKUP(A1252,[2]details!A$1:D$1048576,4,0)</f>
        <v>09-10-1803</v>
      </c>
    </row>
    <row r="1253" customFormat="false" ht="15" hidden="false" customHeight="true" outlineLevel="0" collapsed="false">
      <c r="A1253" s="43" t="s">
        <v>8675</v>
      </c>
      <c r="B1253" s="43" t="s">
        <v>8676</v>
      </c>
      <c r="C1253" s="43" t="s">
        <v>2591</v>
      </c>
      <c r="D1253" s="43" t="s">
        <v>8677</v>
      </c>
      <c r="G1253" s="43" t="s">
        <v>4504</v>
      </c>
      <c r="H1253" s="43" t="s">
        <v>4446</v>
      </c>
      <c r="I1253" s="43" t="s">
        <v>6448</v>
      </c>
      <c r="J1253" s="43" t="s">
        <v>8678</v>
      </c>
      <c r="K1253" s="0" t="str">
        <f aca="false">VLOOKUP(A1253,[2]details!A$1:D$1048576,4,0)</f>
        <v>20-05-1781</v>
      </c>
    </row>
    <row r="1254" customFormat="false" ht="15" hidden="false" customHeight="true" outlineLevel="0" collapsed="false">
      <c r="A1254" s="43" t="s">
        <v>8679</v>
      </c>
      <c r="B1254" s="43" t="s">
        <v>2201</v>
      </c>
      <c r="C1254" s="43" t="s">
        <v>518</v>
      </c>
      <c r="D1254" s="43" t="s">
        <v>8680</v>
      </c>
      <c r="G1254" s="43" t="s">
        <v>4504</v>
      </c>
      <c r="H1254" s="43" t="s">
        <v>4398</v>
      </c>
      <c r="I1254" s="43" t="s">
        <v>8681</v>
      </c>
      <c r="J1254" s="43" t="s">
        <v>8682</v>
      </c>
      <c r="K1254" s="0" t="str">
        <f aca="false">VLOOKUP(A1254,[2]details!A$1:D$1048576,4,0)</f>
        <v>30-08-1796</v>
      </c>
    </row>
    <row r="1255" customFormat="false" ht="15" hidden="false" customHeight="true" outlineLevel="0" collapsed="false">
      <c r="A1255" s="43" t="s">
        <v>8683</v>
      </c>
      <c r="B1255" s="43" t="s">
        <v>8684</v>
      </c>
      <c r="C1255" s="43" t="s">
        <v>3281</v>
      </c>
      <c r="D1255" s="43" t="s">
        <v>8685</v>
      </c>
      <c r="G1255" s="43" t="s">
        <v>4504</v>
      </c>
      <c r="H1255" s="43" t="s">
        <v>4425</v>
      </c>
      <c r="I1255" s="43" t="s">
        <v>8681</v>
      </c>
      <c r="J1255" s="43" t="s">
        <v>8686</v>
      </c>
      <c r="K1255" s="0" t="str">
        <f aca="false">VLOOKUP(A1255,[2]details!A$1:D$1048576,4,0)</f>
        <v>28-01-1786</v>
      </c>
    </row>
    <row r="1256" customFormat="false" ht="15" hidden="false" customHeight="true" outlineLevel="0" collapsed="false">
      <c r="A1256" s="43" t="s">
        <v>153</v>
      </c>
      <c r="B1256" s="43" t="s">
        <v>154</v>
      </c>
      <c r="C1256" s="43" t="s">
        <v>155</v>
      </c>
      <c r="D1256" s="43" t="s">
        <v>6032</v>
      </c>
      <c r="F1256" s="43" t="s">
        <v>4564</v>
      </c>
      <c r="G1256" s="43" t="s">
        <v>4504</v>
      </c>
      <c r="H1256" s="43" t="s">
        <v>4527</v>
      </c>
      <c r="I1256" s="43" t="s">
        <v>8681</v>
      </c>
      <c r="J1256" s="43" t="s">
        <v>8687</v>
      </c>
      <c r="K1256" s="0" t="str">
        <f aca="false">VLOOKUP(A1256,[2]details!A$1:D$1048576,4,0)</f>
        <v>20-05-1804</v>
      </c>
    </row>
    <row r="1257" customFormat="false" ht="15" hidden="false" customHeight="true" outlineLevel="0" collapsed="false">
      <c r="A1257" s="43" t="s">
        <v>411</v>
      </c>
      <c r="B1257" s="43" t="s">
        <v>405</v>
      </c>
      <c r="C1257" s="43" t="s">
        <v>412</v>
      </c>
      <c r="D1257" s="43" t="s">
        <v>5140</v>
      </c>
      <c r="G1257" s="43" t="s">
        <v>4504</v>
      </c>
      <c r="H1257" s="43" t="s">
        <v>4424</v>
      </c>
      <c r="I1257" s="43" t="s">
        <v>8681</v>
      </c>
      <c r="J1257" s="43" t="s">
        <v>8688</v>
      </c>
      <c r="K1257" s="0" t="str">
        <f aca="false">VLOOKUP(A1257,[2]details!A$1:D$1048576,4,0)</f>
        <v>24-03-1800</v>
      </c>
    </row>
    <row r="1258" customFormat="false" ht="15" hidden="false" customHeight="true" outlineLevel="0" collapsed="false">
      <c r="A1258" s="43" t="s">
        <v>6569</v>
      </c>
      <c r="B1258" s="43" t="s">
        <v>6570</v>
      </c>
      <c r="C1258" s="43" t="s">
        <v>199</v>
      </c>
      <c r="D1258" s="43" t="s">
        <v>6571</v>
      </c>
      <c r="G1258" s="43" t="s">
        <v>4504</v>
      </c>
      <c r="H1258" s="43" t="s">
        <v>4446</v>
      </c>
      <c r="I1258" s="43" t="s">
        <v>8681</v>
      </c>
      <c r="J1258" s="43" t="s">
        <v>6402</v>
      </c>
      <c r="K1258" s="0" t="str">
        <f aca="false">VLOOKUP(A1258,[2]details!A$1:D$1048576,4,0)</f>
        <v>05-03-1799</v>
      </c>
    </row>
    <row r="1259" customFormat="false" ht="15" hidden="false" customHeight="true" outlineLevel="0" collapsed="false">
      <c r="A1259" s="43" t="s">
        <v>4874</v>
      </c>
      <c r="B1259" s="43" t="s">
        <v>4875</v>
      </c>
      <c r="C1259" s="43" t="s">
        <v>2010</v>
      </c>
      <c r="D1259" s="43" t="s">
        <v>4876</v>
      </c>
      <c r="F1259" s="43" t="s">
        <v>4697</v>
      </c>
      <c r="G1259" s="43" t="s">
        <v>4504</v>
      </c>
      <c r="H1259" s="43" t="s">
        <v>8689</v>
      </c>
      <c r="I1259" s="43" t="s">
        <v>8681</v>
      </c>
      <c r="J1259" s="43" t="s">
        <v>8690</v>
      </c>
      <c r="K1259" s="0" t="str">
        <f aca="false">VLOOKUP(A1259,[2]details!A$1:D$1048576,4,0)</f>
        <v>06-07-1793</v>
      </c>
    </row>
    <row r="1260" customFormat="false" ht="15" hidden="false" customHeight="true" outlineLevel="0" collapsed="false">
      <c r="A1260" s="43" t="s">
        <v>1594</v>
      </c>
      <c r="B1260" s="43" t="s">
        <v>1590</v>
      </c>
      <c r="C1260" s="43" t="s">
        <v>1595</v>
      </c>
      <c r="D1260" s="43" t="s">
        <v>6536</v>
      </c>
      <c r="F1260" s="43" t="s">
        <v>4650</v>
      </c>
      <c r="G1260" s="43" t="s">
        <v>4504</v>
      </c>
      <c r="H1260" s="43" t="s">
        <v>4446</v>
      </c>
      <c r="I1260" s="43" t="s">
        <v>8681</v>
      </c>
      <c r="J1260" s="43" t="s">
        <v>8687</v>
      </c>
      <c r="K1260" s="0" t="str">
        <f aca="false">VLOOKUP(A1260,[2]details!A$1:D$1048576,4,0)</f>
        <v>10-01-1802</v>
      </c>
    </row>
    <row r="1261" customFormat="false" ht="15" hidden="false" customHeight="true" outlineLevel="0" collapsed="false">
      <c r="A1261" s="43" t="s">
        <v>8691</v>
      </c>
      <c r="B1261" s="43" t="s">
        <v>8692</v>
      </c>
      <c r="C1261" s="43" t="s">
        <v>1535</v>
      </c>
      <c r="D1261" s="43" t="s">
        <v>8693</v>
      </c>
      <c r="F1261" s="43" t="s">
        <v>4697</v>
      </c>
      <c r="G1261" s="43" t="s">
        <v>4504</v>
      </c>
      <c r="H1261" s="43" t="s">
        <v>8548</v>
      </c>
      <c r="I1261" s="43" t="s">
        <v>8681</v>
      </c>
      <c r="J1261" s="43" t="s">
        <v>8694</v>
      </c>
      <c r="K1261" s="0" t="str">
        <f aca="false">VLOOKUP(A1261,[2]details!A$1:D$1048576,4,0)</f>
        <v>23-06-1788</v>
      </c>
    </row>
    <row r="1262" customFormat="false" ht="15" hidden="false" customHeight="true" outlineLevel="0" collapsed="false">
      <c r="A1262" s="43" t="s">
        <v>2315</v>
      </c>
      <c r="B1262" s="43" t="s">
        <v>2316</v>
      </c>
      <c r="C1262" s="43" t="s">
        <v>2317</v>
      </c>
      <c r="D1262" s="43" t="s">
        <v>8695</v>
      </c>
      <c r="F1262" s="43" t="s">
        <v>4519</v>
      </c>
      <c r="G1262" s="43" t="s">
        <v>4504</v>
      </c>
      <c r="H1262" s="43" t="s">
        <v>4425</v>
      </c>
      <c r="I1262" s="43" t="s">
        <v>8681</v>
      </c>
      <c r="J1262" s="43" t="s">
        <v>8696</v>
      </c>
      <c r="K1262" s="0" t="str">
        <f aca="false">VLOOKUP(A1262,[2]details!A$1:D$1048576,4,0)</f>
        <v>12-10-1807</v>
      </c>
    </row>
    <row r="1263" customFormat="false" ht="15" hidden="false" customHeight="true" outlineLevel="0" collapsed="false">
      <c r="A1263" s="43" t="s">
        <v>8697</v>
      </c>
      <c r="B1263" s="43" t="s">
        <v>8698</v>
      </c>
      <c r="C1263" s="43" t="s">
        <v>8699</v>
      </c>
      <c r="D1263" s="43" t="s">
        <v>8700</v>
      </c>
      <c r="G1263" s="43" t="s">
        <v>4504</v>
      </c>
      <c r="H1263" s="43" t="s">
        <v>4425</v>
      </c>
      <c r="I1263" s="43" t="s">
        <v>8681</v>
      </c>
      <c r="J1263" s="43" t="s">
        <v>8701</v>
      </c>
      <c r="K1263" s="0" t="str">
        <f aca="false">VLOOKUP(A1263,[2]details!A$1:D$1048576,4,0)</f>
        <v>25-03-1790</v>
      </c>
    </row>
    <row r="1264" customFormat="false" ht="15" hidden="false" customHeight="true" outlineLevel="0" collapsed="false">
      <c r="A1264" s="43" t="s">
        <v>4927</v>
      </c>
      <c r="B1264" s="43" t="s">
        <v>4928</v>
      </c>
      <c r="C1264" s="43" t="s">
        <v>618</v>
      </c>
      <c r="D1264" s="43" t="s">
        <v>4929</v>
      </c>
      <c r="G1264" s="43" t="s">
        <v>4504</v>
      </c>
      <c r="H1264" s="43" t="s">
        <v>4425</v>
      </c>
      <c r="I1264" s="43" t="s">
        <v>8681</v>
      </c>
      <c r="J1264" s="43" t="s">
        <v>5160</v>
      </c>
      <c r="K1264" s="0" t="str">
        <f aca="false">VLOOKUP(A1264,[2]details!A$1:D$1048576,4,0)</f>
        <v>14-01-1798</v>
      </c>
    </row>
    <row r="1265" customFormat="false" ht="15" hidden="false" customHeight="true" outlineLevel="0" collapsed="false">
      <c r="A1265" s="43" t="s">
        <v>6539</v>
      </c>
      <c r="B1265" s="43" t="s">
        <v>2674</v>
      </c>
      <c r="C1265" s="43" t="s">
        <v>359</v>
      </c>
      <c r="D1265" s="43" t="s">
        <v>6540</v>
      </c>
      <c r="G1265" s="43" t="s">
        <v>4504</v>
      </c>
      <c r="H1265" s="43" t="s">
        <v>4446</v>
      </c>
      <c r="I1265" s="43" t="s">
        <v>8681</v>
      </c>
      <c r="J1265" s="43" t="s">
        <v>8687</v>
      </c>
      <c r="K1265" s="0" t="str">
        <f aca="false">VLOOKUP(A1265,[2]details!A$1:D$1048576,4,0)</f>
        <v>10-02-1787</v>
      </c>
    </row>
    <row r="1266" customFormat="false" ht="15" hidden="false" customHeight="true" outlineLevel="0" collapsed="false">
      <c r="A1266" s="43" t="s">
        <v>4833</v>
      </c>
      <c r="B1266" s="43" t="s">
        <v>4834</v>
      </c>
      <c r="C1266" s="43" t="s">
        <v>380</v>
      </c>
      <c r="D1266" s="43" t="s">
        <v>4835</v>
      </c>
      <c r="F1266" s="43" t="s">
        <v>4564</v>
      </c>
      <c r="G1266" s="43" t="s">
        <v>4504</v>
      </c>
      <c r="H1266" s="43" t="s">
        <v>4527</v>
      </c>
      <c r="I1266" s="43" t="s">
        <v>8681</v>
      </c>
      <c r="J1266" s="43" t="s">
        <v>8687</v>
      </c>
      <c r="K1266" s="0" t="str">
        <f aca="false">VLOOKUP(A1266,[2]details!A$1:D$1048576,4,0)</f>
        <v>08-06-1804</v>
      </c>
    </row>
    <row r="1267" customFormat="false" ht="15" hidden="false" customHeight="true" outlineLevel="0" collapsed="false">
      <c r="A1267" s="43" t="s">
        <v>8702</v>
      </c>
      <c r="B1267" s="43" t="s">
        <v>1622</v>
      </c>
      <c r="C1267" s="43" t="s">
        <v>412</v>
      </c>
      <c r="D1267" s="43" t="s">
        <v>5140</v>
      </c>
      <c r="F1267" s="43" t="s">
        <v>4564</v>
      </c>
      <c r="G1267" s="43" t="s">
        <v>4504</v>
      </c>
      <c r="H1267" s="43" t="s">
        <v>4449</v>
      </c>
      <c r="I1267" s="43" t="s">
        <v>8681</v>
      </c>
      <c r="J1267" s="43" t="s">
        <v>8687</v>
      </c>
      <c r="K1267" s="0" t="str">
        <f aca="false">VLOOKUP(A1267,[2]details!A$1:D$1048576,4,0)</f>
        <v>20-09-1794</v>
      </c>
    </row>
    <row r="1268" customFormat="false" ht="15" hidden="false" customHeight="true" outlineLevel="0" collapsed="false">
      <c r="A1268" s="43" t="s">
        <v>8703</v>
      </c>
      <c r="B1268" s="43" t="s">
        <v>8704</v>
      </c>
      <c r="C1268" s="43" t="s">
        <v>64</v>
      </c>
      <c r="D1268" s="43" t="s">
        <v>1333</v>
      </c>
      <c r="G1268" s="43" t="s">
        <v>4504</v>
      </c>
      <c r="H1268" s="43" t="s">
        <v>4606</v>
      </c>
      <c r="I1268" s="43" t="s">
        <v>8681</v>
      </c>
      <c r="J1268" s="43" t="s">
        <v>8687</v>
      </c>
      <c r="K1268" s="0" t="str">
        <f aca="false">VLOOKUP(A1268,[2]details!A$1:D$1048576,4,0)</f>
        <v>28-09-1799</v>
      </c>
    </row>
    <row r="1269" customFormat="false" ht="15" hidden="false" customHeight="true" outlineLevel="0" collapsed="false">
      <c r="A1269" s="43" t="s">
        <v>8705</v>
      </c>
      <c r="B1269" s="43" t="s">
        <v>8527</v>
      </c>
      <c r="C1269" s="43" t="s">
        <v>64</v>
      </c>
      <c r="D1269" s="43" t="s">
        <v>8706</v>
      </c>
      <c r="F1269" s="43" t="s">
        <v>4697</v>
      </c>
      <c r="G1269" s="43" t="s">
        <v>4504</v>
      </c>
      <c r="H1269" s="43" t="s">
        <v>4343</v>
      </c>
      <c r="I1269" s="43" t="s">
        <v>8681</v>
      </c>
      <c r="J1269" s="43" t="s">
        <v>8707</v>
      </c>
      <c r="K1269" s="0" t="str">
        <f aca="false">VLOOKUP(A1269,[2]details!A$1:D$1048576,4,0)</f>
        <v>17-08-1787</v>
      </c>
    </row>
    <row r="1270" customFormat="false" ht="15" hidden="false" customHeight="true" outlineLevel="0" collapsed="false">
      <c r="A1270" s="43" t="s">
        <v>8708</v>
      </c>
      <c r="B1270" s="43" t="s">
        <v>1546</v>
      </c>
      <c r="C1270" s="43" t="s">
        <v>365</v>
      </c>
      <c r="D1270" s="43" t="s">
        <v>4751</v>
      </c>
      <c r="F1270" s="43" t="s">
        <v>4564</v>
      </c>
      <c r="G1270" s="43" t="s">
        <v>4504</v>
      </c>
      <c r="H1270" s="43" t="s">
        <v>4420</v>
      </c>
      <c r="I1270" s="43" t="s">
        <v>8681</v>
      </c>
      <c r="J1270" s="43" t="s">
        <v>6402</v>
      </c>
      <c r="K1270" s="0" t="str">
        <f aca="false">VLOOKUP(A1270,[2]details!A$1:D$1048576,4,0)</f>
        <v>26-01-1795</v>
      </c>
    </row>
    <row r="1271" customFormat="false" ht="15" hidden="false" customHeight="true" outlineLevel="0" collapsed="false">
      <c r="A1271" s="43" t="s">
        <v>8709</v>
      </c>
      <c r="B1271" s="43" t="s">
        <v>6040</v>
      </c>
      <c r="C1271" s="43" t="s">
        <v>81</v>
      </c>
      <c r="D1271" s="43" t="s">
        <v>6041</v>
      </c>
      <c r="F1271" s="43" t="s">
        <v>4564</v>
      </c>
      <c r="G1271" s="43" t="s">
        <v>4504</v>
      </c>
      <c r="H1271" s="43" t="s">
        <v>4372</v>
      </c>
      <c r="I1271" s="43" t="s">
        <v>8681</v>
      </c>
      <c r="J1271" s="43" t="s">
        <v>8664</v>
      </c>
      <c r="K1271" s="0" t="str">
        <f aca="false">VLOOKUP(A1271,[2]details!A$1:D$1048576,4,0)</f>
        <v>20-02-1803</v>
      </c>
    </row>
    <row r="1272" customFormat="false" ht="15" hidden="false" customHeight="true" outlineLevel="0" collapsed="false">
      <c r="A1272" s="43" t="s">
        <v>8710</v>
      </c>
      <c r="B1272" s="43" t="s">
        <v>8711</v>
      </c>
      <c r="C1272" s="43" t="s">
        <v>194</v>
      </c>
      <c r="D1272" s="43" t="s">
        <v>5324</v>
      </c>
      <c r="F1272" s="43" t="s">
        <v>4564</v>
      </c>
      <c r="G1272" s="43" t="s">
        <v>4504</v>
      </c>
      <c r="H1272" s="43" t="s">
        <v>4449</v>
      </c>
      <c r="I1272" s="43" t="s">
        <v>8681</v>
      </c>
      <c r="J1272" s="43" t="s">
        <v>8687</v>
      </c>
      <c r="K1272" s="0" t="str">
        <f aca="false">VLOOKUP(A1272,[2]details!A$1:D$1048576,4,0)</f>
        <v>05-05-1783</v>
      </c>
    </row>
    <row r="1273" customFormat="false" ht="15" hidden="false" customHeight="true" outlineLevel="0" collapsed="false">
      <c r="A1273" s="43" t="s">
        <v>8712</v>
      </c>
      <c r="B1273" s="43" t="s">
        <v>8713</v>
      </c>
      <c r="C1273" s="43" t="s">
        <v>315</v>
      </c>
      <c r="D1273" s="43" t="s">
        <v>5181</v>
      </c>
      <c r="F1273" s="43" t="s">
        <v>4564</v>
      </c>
      <c r="G1273" s="43" t="s">
        <v>4504</v>
      </c>
      <c r="H1273" s="43" t="s">
        <v>4527</v>
      </c>
      <c r="I1273" s="43" t="s">
        <v>8681</v>
      </c>
      <c r="J1273" s="43" t="s">
        <v>8687</v>
      </c>
      <c r="K1273" s="0" t="str">
        <f aca="false">VLOOKUP(A1273,[2]details!A$1:D$1048576,4,0)</f>
        <v>16-01-1776</v>
      </c>
    </row>
    <row r="1274" customFormat="false" ht="15" hidden="false" customHeight="true" outlineLevel="0" collapsed="false">
      <c r="A1274" s="43" t="s">
        <v>8714</v>
      </c>
      <c r="B1274" s="43" t="s">
        <v>8715</v>
      </c>
      <c r="C1274" s="43" t="s">
        <v>93</v>
      </c>
      <c r="D1274" s="43" t="s">
        <v>4888</v>
      </c>
      <c r="G1274" s="43" t="s">
        <v>4504</v>
      </c>
      <c r="H1274" s="43" t="s">
        <v>7881</v>
      </c>
      <c r="I1274" s="43" t="s">
        <v>8681</v>
      </c>
      <c r="J1274" s="43" t="s">
        <v>8687</v>
      </c>
      <c r="K1274" s="0" t="str">
        <f aca="false">VLOOKUP(A1274,[2]details!A$1:D$1048576,4,0)</f>
        <v>14-09-1773</v>
      </c>
    </row>
    <row r="1275" customFormat="false" ht="15" hidden="false" customHeight="true" outlineLevel="0" collapsed="false">
      <c r="A1275" s="43" t="s">
        <v>8716</v>
      </c>
      <c r="B1275" s="43" t="s">
        <v>7785</v>
      </c>
      <c r="C1275" s="43" t="s">
        <v>721</v>
      </c>
      <c r="D1275" s="43" t="s">
        <v>5685</v>
      </c>
      <c r="F1275" s="43" t="s">
        <v>4564</v>
      </c>
      <c r="G1275" s="43" t="s">
        <v>4504</v>
      </c>
      <c r="H1275" s="43" t="s">
        <v>4527</v>
      </c>
      <c r="I1275" s="43" t="s">
        <v>8681</v>
      </c>
      <c r="J1275" s="43" t="s">
        <v>8687</v>
      </c>
      <c r="K1275" s="0" t="str">
        <f aca="false">VLOOKUP(A1275,[2]details!A$1:D$1048576,4,0)</f>
        <v>02-05-1807</v>
      </c>
    </row>
    <row r="1276" customFormat="false" ht="15" hidden="false" customHeight="true" outlineLevel="0" collapsed="false">
      <c r="A1276" s="43" t="s">
        <v>8717</v>
      </c>
      <c r="B1276" s="43" t="s">
        <v>536</v>
      </c>
      <c r="C1276" s="43" t="s">
        <v>932</v>
      </c>
      <c r="D1276" s="43" t="s">
        <v>8718</v>
      </c>
      <c r="F1276" s="43" t="s">
        <v>4697</v>
      </c>
      <c r="G1276" s="43" t="s">
        <v>4504</v>
      </c>
      <c r="H1276" s="43" t="s">
        <v>4343</v>
      </c>
      <c r="I1276" s="43" t="s">
        <v>8681</v>
      </c>
      <c r="J1276" s="43" t="s">
        <v>6537</v>
      </c>
      <c r="K1276" s="0" t="str">
        <f aca="false">VLOOKUP(A1276,[2]details!A$1:D$1048576,4,0)</f>
        <v>06-03-1791</v>
      </c>
    </row>
    <row r="1277" customFormat="false" ht="15" hidden="false" customHeight="true" outlineLevel="0" collapsed="false">
      <c r="A1277" s="43" t="s">
        <v>8719</v>
      </c>
      <c r="B1277" s="43" t="s">
        <v>8720</v>
      </c>
      <c r="C1277" s="43" t="s">
        <v>8721</v>
      </c>
      <c r="D1277" s="43" t="s">
        <v>8722</v>
      </c>
      <c r="G1277" s="43" t="s">
        <v>4504</v>
      </c>
      <c r="H1277" s="43" t="s">
        <v>4527</v>
      </c>
      <c r="I1277" s="43" t="s">
        <v>8681</v>
      </c>
      <c r="J1277" s="43" t="s">
        <v>8687</v>
      </c>
      <c r="K1277" s="0" t="str">
        <f aca="false">VLOOKUP(A1277,[2]details!A$1:D$1048576,4,0)</f>
        <v>03-09-1771</v>
      </c>
    </row>
    <row r="1278" customFormat="false" ht="15" hidden="false" customHeight="true" outlineLevel="0" collapsed="false">
      <c r="A1278" s="43" t="s">
        <v>8723</v>
      </c>
      <c r="B1278" s="43" t="s">
        <v>7336</v>
      </c>
      <c r="C1278" s="43" t="s">
        <v>8724</v>
      </c>
      <c r="D1278" s="43" t="s">
        <v>8725</v>
      </c>
      <c r="G1278" s="43" t="s">
        <v>4504</v>
      </c>
      <c r="H1278" s="43" t="s">
        <v>4527</v>
      </c>
      <c r="I1278" s="43" t="s">
        <v>8681</v>
      </c>
      <c r="J1278" s="43" t="s">
        <v>8687</v>
      </c>
      <c r="K1278" s="0" t="str">
        <f aca="false">VLOOKUP(A1278,[2]details!A$1:D$1048576,4,0)</f>
        <v>10-09-1788</v>
      </c>
    </row>
    <row r="1279" customFormat="false" ht="15" hidden="false" customHeight="true" outlineLevel="0" collapsed="false">
      <c r="A1279" s="43" t="s">
        <v>8726</v>
      </c>
      <c r="B1279" s="43" t="s">
        <v>3536</v>
      </c>
      <c r="C1279" s="43" t="s">
        <v>2759</v>
      </c>
      <c r="D1279" s="43" t="s">
        <v>8727</v>
      </c>
      <c r="G1279" s="43" t="s">
        <v>4504</v>
      </c>
      <c r="H1279" s="43" t="s">
        <v>4527</v>
      </c>
      <c r="I1279" s="43" t="s">
        <v>8681</v>
      </c>
      <c r="J1279" s="43" t="s">
        <v>8687</v>
      </c>
      <c r="K1279" s="0" t="str">
        <f aca="false">VLOOKUP(A1279,[2]details!A$1:D$1048576,4,0)</f>
        <v>19-11-1778</v>
      </c>
    </row>
    <row r="1280" customFormat="false" ht="15" hidden="false" customHeight="true" outlineLevel="0" collapsed="false">
      <c r="A1280" s="43" t="s">
        <v>8728</v>
      </c>
      <c r="B1280" s="43" t="s">
        <v>8729</v>
      </c>
      <c r="C1280" s="43" t="s">
        <v>2374</v>
      </c>
      <c r="D1280" s="43" t="s">
        <v>8730</v>
      </c>
      <c r="G1280" s="43" t="s">
        <v>4504</v>
      </c>
      <c r="H1280" s="43" t="s">
        <v>4449</v>
      </c>
      <c r="I1280" s="43" t="s">
        <v>8681</v>
      </c>
      <c r="J1280" s="43" t="s">
        <v>8687</v>
      </c>
      <c r="K1280" s="0" t="str">
        <f aca="false">VLOOKUP(A1280,[2]details!A$1:D$1048576,4,0)</f>
        <v>02-01-1769</v>
      </c>
    </row>
    <row r="1281" customFormat="false" ht="15" hidden="false" customHeight="true" outlineLevel="0" collapsed="false">
      <c r="A1281" s="43" t="s">
        <v>8731</v>
      </c>
      <c r="B1281" s="43" t="s">
        <v>1500</v>
      </c>
      <c r="C1281" s="43" t="s">
        <v>81</v>
      </c>
      <c r="D1281" s="43" t="s">
        <v>8732</v>
      </c>
      <c r="G1281" s="43" t="s">
        <v>4504</v>
      </c>
      <c r="H1281" s="43" t="s">
        <v>4527</v>
      </c>
      <c r="I1281" s="43" t="s">
        <v>8681</v>
      </c>
      <c r="J1281" s="43" t="s">
        <v>8687</v>
      </c>
      <c r="K1281" s="0" t="str">
        <f aca="false">VLOOKUP(A1281,[2]details!A$1:D$1048576,4,0)</f>
        <v>20-01-1780</v>
      </c>
    </row>
    <row r="1282" customFormat="false" ht="15" hidden="false" customHeight="true" outlineLevel="0" collapsed="false">
      <c r="A1282" s="43" t="s">
        <v>8733</v>
      </c>
      <c r="B1282" s="43" t="s">
        <v>1644</v>
      </c>
      <c r="C1282" s="43" t="s">
        <v>8734</v>
      </c>
      <c r="D1282" s="43" t="s">
        <v>8735</v>
      </c>
      <c r="F1282" s="43" t="s">
        <v>4533</v>
      </c>
      <c r="G1282" s="43" t="s">
        <v>4504</v>
      </c>
      <c r="H1282" s="43" t="s">
        <v>4527</v>
      </c>
      <c r="I1282" s="43" t="s">
        <v>8681</v>
      </c>
      <c r="J1282" s="43" t="s">
        <v>8687</v>
      </c>
      <c r="K1282" s="0" t="str">
        <f aca="false">VLOOKUP(A1282,[2]details!A$1:D$1048576,4,0)</f>
        <v>18-10-1801</v>
      </c>
    </row>
    <row r="1283" customFormat="false" ht="15" hidden="false" customHeight="true" outlineLevel="0" collapsed="false">
      <c r="A1283" s="43" t="s">
        <v>8736</v>
      </c>
      <c r="B1283" s="43" t="s">
        <v>1639</v>
      </c>
      <c r="C1283" s="43" t="s">
        <v>8737</v>
      </c>
      <c r="D1283" s="43" t="s">
        <v>8738</v>
      </c>
      <c r="F1283" s="43" t="s">
        <v>4533</v>
      </c>
      <c r="G1283" s="43" t="s">
        <v>4504</v>
      </c>
      <c r="H1283" s="43" t="s">
        <v>7881</v>
      </c>
      <c r="I1283" s="43" t="s">
        <v>8681</v>
      </c>
      <c r="J1283" s="43" t="s">
        <v>8687</v>
      </c>
      <c r="K1283" s="0" t="str">
        <f aca="false">VLOOKUP(A1283,[2]details!A$1:D$1048576,4,0)</f>
        <v>09-12-1791</v>
      </c>
    </row>
    <row r="1284" customFormat="false" ht="15" hidden="false" customHeight="true" outlineLevel="0" collapsed="false">
      <c r="A1284" s="43" t="s">
        <v>8739</v>
      </c>
      <c r="B1284" s="43" t="s">
        <v>8740</v>
      </c>
      <c r="C1284" s="43" t="s">
        <v>64</v>
      </c>
      <c r="D1284" s="43" t="s">
        <v>6832</v>
      </c>
      <c r="G1284" s="43" t="s">
        <v>4504</v>
      </c>
      <c r="H1284" s="43" t="s">
        <v>7881</v>
      </c>
      <c r="I1284" s="43" t="s">
        <v>8681</v>
      </c>
      <c r="J1284" s="43" t="s">
        <v>8687</v>
      </c>
      <c r="K1284" s="0" t="str">
        <f aca="false">VLOOKUP(A1284,[2]details!A$1:D$1048576,4,0)</f>
        <v>02-09-1796</v>
      </c>
    </row>
    <row r="1285" customFormat="false" ht="15" hidden="false" customHeight="true" outlineLevel="0" collapsed="false">
      <c r="A1285" s="43" t="s">
        <v>8741</v>
      </c>
      <c r="B1285" s="43" t="s">
        <v>1687</v>
      </c>
      <c r="C1285" s="43" t="s">
        <v>8742</v>
      </c>
      <c r="D1285" s="43" t="s">
        <v>8743</v>
      </c>
      <c r="G1285" s="43" t="s">
        <v>4504</v>
      </c>
      <c r="H1285" s="43" t="s">
        <v>8744</v>
      </c>
      <c r="I1285" s="43" t="s">
        <v>8681</v>
      </c>
      <c r="J1285" s="43" t="s">
        <v>6537</v>
      </c>
      <c r="K1285" s="0" t="str">
        <f aca="false">VLOOKUP(A1285,[2]details!A$1:D$1048576,4,0)</f>
        <v>13-07-1790</v>
      </c>
    </row>
    <row r="1286" customFormat="false" ht="15" hidden="false" customHeight="true" outlineLevel="0" collapsed="false">
      <c r="A1286" s="43" t="s">
        <v>8745</v>
      </c>
      <c r="B1286" s="43" t="s">
        <v>8746</v>
      </c>
      <c r="C1286" s="43" t="s">
        <v>8747</v>
      </c>
      <c r="D1286" s="43" t="s">
        <v>8748</v>
      </c>
      <c r="F1286" s="43" t="s">
        <v>4533</v>
      </c>
      <c r="G1286" s="43" t="s">
        <v>4504</v>
      </c>
      <c r="H1286" s="43" t="s">
        <v>4343</v>
      </c>
      <c r="I1286" s="43" t="s">
        <v>8681</v>
      </c>
      <c r="J1286" s="43" t="s">
        <v>8687</v>
      </c>
      <c r="K1286" s="0" t="str">
        <f aca="false">VLOOKUP(A1286,[2]details!A$1:D$1048576,4,0)</f>
        <v>17-06-1798</v>
      </c>
    </row>
    <row r="1287" customFormat="false" ht="15" hidden="false" customHeight="true" outlineLevel="0" collapsed="false">
      <c r="A1287" s="43" t="s">
        <v>8749</v>
      </c>
      <c r="B1287" s="43" t="s">
        <v>2051</v>
      </c>
      <c r="C1287" s="43" t="s">
        <v>194</v>
      </c>
      <c r="D1287" s="43" t="s">
        <v>4945</v>
      </c>
      <c r="F1287" s="43" t="s">
        <v>4697</v>
      </c>
      <c r="G1287" s="43" t="s">
        <v>4504</v>
      </c>
      <c r="H1287" s="43" t="s">
        <v>4449</v>
      </c>
      <c r="I1287" s="43" t="s">
        <v>8681</v>
      </c>
      <c r="J1287" s="43" t="s">
        <v>8687</v>
      </c>
      <c r="K1287" s="0" t="str">
        <f aca="false">VLOOKUP(A1287,[2]details!A$1:D$1048576,4,0)</f>
        <v>10-02-1794</v>
      </c>
    </row>
    <row r="1288" customFormat="false" ht="15" hidden="false" customHeight="true" outlineLevel="0" collapsed="false">
      <c r="A1288" s="43" t="s">
        <v>8750</v>
      </c>
      <c r="B1288" s="43" t="s">
        <v>8751</v>
      </c>
      <c r="C1288" s="43" t="s">
        <v>2550</v>
      </c>
      <c r="D1288" s="43" t="s">
        <v>8752</v>
      </c>
      <c r="G1288" s="43" t="s">
        <v>4504</v>
      </c>
      <c r="H1288" s="43" t="s">
        <v>4446</v>
      </c>
      <c r="I1288" s="43" t="s">
        <v>8681</v>
      </c>
      <c r="J1288" s="43" t="s">
        <v>6537</v>
      </c>
      <c r="K1288" s="0" t="str">
        <f aca="false">VLOOKUP(A1288,[2]details!A$1:D$1048576,4,0)</f>
        <v>31-07-1783</v>
      </c>
    </row>
    <row r="1289" customFormat="false" ht="15" hidden="false" customHeight="true" outlineLevel="0" collapsed="false">
      <c r="A1289" s="43" t="s">
        <v>8753</v>
      </c>
      <c r="B1289" s="43" t="s">
        <v>8754</v>
      </c>
      <c r="C1289" s="43" t="s">
        <v>64</v>
      </c>
      <c r="D1289" s="43" t="s">
        <v>4544</v>
      </c>
      <c r="G1289" s="43" t="s">
        <v>4504</v>
      </c>
      <c r="H1289" s="43" t="s">
        <v>4527</v>
      </c>
      <c r="I1289" s="43" t="s">
        <v>8681</v>
      </c>
      <c r="J1289" s="43" t="s">
        <v>8687</v>
      </c>
      <c r="K1289" s="0" t="str">
        <f aca="false">VLOOKUP(A1289,[2]details!A$1:D$1048576,4,0)</f>
        <v>04-07-1800</v>
      </c>
    </row>
    <row r="1290" customFormat="false" ht="15" hidden="false" customHeight="true" outlineLevel="0" collapsed="false">
      <c r="A1290" s="43" t="s">
        <v>8755</v>
      </c>
      <c r="B1290" s="43" t="s">
        <v>8756</v>
      </c>
      <c r="C1290" s="43" t="s">
        <v>194</v>
      </c>
      <c r="D1290" s="43" t="s">
        <v>8757</v>
      </c>
      <c r="G1290" s="43" t="s">
        <v>4504</v>
      </c>
      <c r="H1290" s="43" t="s">
        <v>4449</v>
      </c>
      <c r="I1290" s="43" t="s">
        <v>8681</v>
      </c>
      <c r="J1290" s="43" t="s">
        <v>8687</v>
      </c>
      <c r="K1290" s="0" t="str">
        <f aca="false">VLOOKUP(A1290,[2]details!A$1:D$1048576,4,0)</f>
        <v>30-09-1797</v>
      </c>
    </row>
    <row r="1291" customFormat="false" ht="15" hidden="false" customHeight="true" outlineLevel="0" collapsed="false">
      <c r="A1291" s="43" t="s">
        <v>8758</v>
      </c>
      <c r="B1291" s="43" t="s">
        <v>2350</v>
      </c>
      <c r="C1291" s="43" t="s">
        <v>627</v>
      </c>
      <c r="D1291" s="43" t="s">
        <v>7630</v>
      </c>
      <c r="G1291" s="43" t="s">
        <v>4504</v>
      </c>
      <c r="H1291" s="43" t="s">
        <v>4449</v>
      </c>
      <c r="I1291" s="43" t="s">
        <v>8681</v>
      </c>
      <c r="J1291" s="43" t="s">
        <v>8687</v>
      </c>
      <c r="K1291" s="0" t="str">
        <f aca="false">VLOOKUP(A1291,[2]details!A$1:D$1048576,4,0)</f>
        <v>13-01-1781</v>
      </c>
    </row>
    <row r="1292" customFormat="false" ht="15" hidden="false" customHeight="true" outlineLevel="0" collapsed="false">
      <c r="A1292" s="43" t="s">
        <v>8759</v>
      </c>
      <c r="B1292" s="43" t="s">
        <v>8760</v>
      </c>
      <c r="C1292" s="43" t="s">
        <v>81</v>
      </c>
      <c r="D1292" s="43" t="s">
        <v>8761</v>
      </c>
      <c r="G1292" s="43" t="s">
        <v>4504</v>
      </c>
      <c r="H1292" s="43" t="s">
        <v>4527</v>
      </c>
      <c r="I1292" s="43" t="s">
        <v>8681</v>
      </c>
      <c r="J1292" s="43" t="s">
        <v>8687</v>
      </c>
      <c r="K1292" s="0" t="str">
        <f aca="false">VLOOKUP(A1292,[2]details!A$1:D$1048576,4,0)</f>
        <v>23-10-1777</v>
      </c>
    </row>
    <row r="1293" customFormat="false" ht="15" hidden="false" customHeight="true" outlineLevel="0" collapsed="false">
      <c r="A1293" s="43" t="s">
        <v>8762</v>
      </c>
      <c r="B1293" s="43" t="s">
        <v>8763</v>
      </c>
      <c r="C1293" s="43" t="s">
        <v>315</v>
      </c>
      <c r="D1293" s="43" t="s">
        <v>8764</v>
      </c>
      <c r="G1293" s="43" t="s">
        <v>4504</v>
      </c>
      <c r="H1293" s="43" t="s">
        <v>4449</v>
      </c>
      <c r="I1293" s="43" t="s">
        <v>8681</v>
      </c>
      <c r="J1293" s="43" t="s">
        <v>8687</v>
      </c>
      <c r="K1293" s="0" t="str">
        <f aca="false">VLOOKUP(A1293,[2]details!A$1:D$1048576,4,0)</f>
        <v>13-06-1783</v>
      </c>
    </row>
    <row r="1294" customFormat="false" ht="15" hidden="false" customHeight="true" outlineLevel="0" collapsed="false">
      <c r="A1294" s="43" t="s">
        <v>8765</v>
      </c>
      <c r="B1294" s="43" t="s">
        <v>2423</v>
      </c>
      <c r="C1294" s="43" t="s">
        <v>2424</v>
      </c>
      <c r="D1294" s="43" t="s">
        <v>6191</v>
      </c>
      <c r="F1294" s="43" t="s">
        <v>4533</v>
      </c>
      <c r="G1294" s="43" t="s">
        <v>4504</v>
      </c>
      <c r="H1294" s="43" t="s">
        <v>4449</v>
      </c>
      <c r="I1294" s="43" t="s">
        <v>8681</v>
      </c>
      <c r="J1294" s="43" t="s">
        <v>8687</v>
      </c>
      <c r="K1294" s="0" t="str">
        <f aca="false">VLOOKUP(A1294,[2]details!A$1:D$1048576,4,0)</f>
        <v>24-05-1801</v>
      </c>
    </row>
    <row r="1295" customFormat="false" ht="15" hidden="false" customHeight="true" outlineLevel="0" collapsed="false">
      <c r="A1295" s="43" t="s">
        <v>8766</v>
      </c>
      <c r="B1295" s="43" t="s">
        <v>4020</v>
      </c>
      <c r="C1295" s="43" t="s">
        <v>194</v>
      </c>
      <c r="D1295" s="43" t="s">
        <v>5324</v>
      </c>
      <c r="G1295" s="43" t="s">
        <v>4504</v>
      </c>
      <c r="H1295" s="43" t="s">
        <v>4447</v>
      </c>
      <c r="I1295" s="43" t="s">
        <v>8681</v>
      </c>
      <c r="J1295" s="43" t="s">
        <v>6537</v>
      </c>
      <c r="K1295" s="0" t="str">
        <f aca="false">VLOOKUP(A1295,[2]details!A$1:D$1048576,4,0)</f>
        <v>01-02-1802</v>
      </c>
    </row>
    <row r="1296" customFormat="false" ht="15" hidden="false" customHeight="true" outlineLevel="0" collapsed="false">
      <c r="A1296" s="43" t="s">
        <v>8767</v>
      </c>
      <c r="B1296" s="43" t="s">
        <v>2677</v>
      </c>
      <c r="C1296" s="43" t="s">
        <v>310</v>
      </c>
      <c r="D1296" s="43" t="s">
        <v>5258</v>
      </c>
      <c r="F1296" s="43" t="s">
        <v>4697</v>
      </c>
      <c r="G1296" s="43" t="s">
        <v>4504</v>
      </c>
      <c r="H1296" s="43" t="s">
        <v>4527</v>
      </c>
      <c r="I1296" s="43" t="s">
        <v>8681</v>
      </c>
      <c r="J1296" s="43" t="s">
        <v>8687</v>
      </c>
      <c r="K1296" s="0" t="str">
        <f aca="false">VLOOKUP(A1296,[2]details!A$1:D$1048576,4,0)</f>
        <v>12-12-1782</v>
      </c>
    </row>
    <row r="1297" customFormat="false" ht="15" hidden="false" customHeight="true" outlineLevel="0" collapsed="false">
      <c r="A1297" s="43" t="s">
        <v>8768</v>
      </c>
      <c r="B1297" s="43" t="s">
        <v>8769</v>
      </c>
      <c r="C1297" s="43" t="s">
        <v>370</v>
      </c>
      <c r="D1297" s="43" t="s">
        <v>8770</v>
      </c>
      <c r="G1297" s="43" t="s">
        <v>4504</v>
      </c>
      <c r="H1297" s="43" t="s">
        <v>4449</v>
      </c>
      <c r="I1297" s="43" t="s">
        <v>8681</v>
      </c>
      <c r="J1297" s="43" t="s">
        <v>8687</v>
      </c>
      <c r="K1297" s="0" t="str">
        <f aca="false">VLOOKUP(A1297,[2]details!A$1:D$1048576,4,0)</f>
        <v>04-02-1787</v>
      </c>
    </row>
    <row r="1298" customFormat="false" ht="15" hidden="false" customHeight="true" outlineLevel="0" collapsed="false">
      <c r="A1298" s="43" t="s">
        <v>8771</v>
      </c>
      <c r="B1298" s="43" t="s">
        <v>2768</v>
      </c>
      <c r="C1298" s="43" t="s">
        <v>315</v>
      </c>
      <c r="D1298" s="43" t="s">
        <v>8772</v>
      </c>
      <c r="G1298" s="43" t="s">
        <v>4504</v>
      </c>
      <c r="H1298" s="43" t="s">
        <v>4449</v>
      </c>
      <c r="I1298" s="43" t="s">
        <v>8681</v>
      </c>
      <c r="J1298" s="43" t="s">
        <v>8687</v>
      </c>
      <c r="K1298" s="0" t="str">
        <f aca="false">VLOOKUP(A1298,[2]details!A$1:D$1048576,4,0)</f>
        <v>28-11-1778</v>
      </c>
    </row>
    <row r="1299" customFormat="false" ht="15" hidden="false" customHeight="true" outlineLevel="0" collapsed="false">
      <c r="A1299" s="43" t="s">
        <v>8773</v>
      </c>
      <c r="B1299" s="43" t="s">
        <v>8774</v>
      </c>
      <c r="C1299" s="43" t="s">
        <v>64</v>
      </c>
      <c r="D1299" s="43" t="s">
        <v>8775</v>
      </c>
      <c r="F1299" s="43" t="s">
        <v>4697</v>
      </c>
      <c r="G1299" s="43" t="s">
        <v>4504</v>
      </c>
      <c r="H1299" s="43" t="s">
        <v>4449</v>
      </c>
      <c r="I1299" s="43" t="s">
        <v>8681</v>
      </c>
      <c r="J1299" s="43" t="s">
        <v>8687</v>
      </c>
      <c r="K1299" s="0" t="str">
        <f aca="false">VLOOKUP(A1299,[2]details!A$1:D$1048576,4,0)</f>
        <v>27-08-1777</v>
      </c>
    </row>
    <row r="1300" customFormat="false" ht="15" hidden="false" customHeight="true" outlineLevel="0" collapsed="false">
      <c r="A1300" s="43" t="s">
        <v>8776</v>
      </c>
      <c r="B1300" s="43" t="s">
        <v>275</v>
      </c>
      <c r="C1300" s="43" t="s">
        <v>1072</v>
      </c>
      <c r="D1300" s="43" t="s">
        <v>6707</v>
      </c>
      <c r="G1300" s="43" t="s">
        <v>4504</v>
      </c>
      <c r="H1300" s="43" t="s">
        <v>4527</v>
      </c>
      <c r="I1300" s="43" t="s">
        <v>8681</v>
      </c>
      <c r="J1300" s="43" t="s">
        <v>8687</v>
      </c>
      <c r="K1300" s="0" t="str">
        <f aca="false">VLOOKUP(A1300,[2]details!A$1:D$1048576,4,0)</f>
        <v>02-07-1781</v>
      </c>
    </row>
    <row r="1301" customFormat="false" ht="15" hidden="false" customHeight="true" outlineLevel="0" collapsed="false">
      <c r="A1301" s="43" t="s">
        <v>8777</v>
      </c>
      <c r="B1301" s="43" t="s">
        <v>8778</v>
      </c>
      <c r="C1301" s="43" t="s">
        <v>8779</v>
      </c>
      <c r="D1301" s="43" t="s">
        <v>8780</v>
      </c>
      <c r="F1301" s="43" t="s">
        <v>4533</v>
      </c>
      <c r="G1301" s="43" t="s">
        <v>4504</v>
      </c>
      <c r="H1301" s="43" t="s">
        <v>4449</v>
      </c>
      <c r="I1301" s="43" t="s">
        <v>8781</v>
      </c>
      <c r="J1301" s="43" t="s">
        <v>8687</v>
      </c>
      <c r="K1301" s="0" t="str">
        <f aca="false">VLOOKUP(A1301,[2]details!A$1:D$1048576,4,0)</f>
        <v>25-12-1800</v>
      </c>
    </row>
    <row r="1302" customFormat="false" ht="15" hidden="false" customHeight="true" outlineLevel="0" collapsed="false">
      <c r="A1302" s="43" t="s">
        <v>8782</v>
      </c>
      <c r="B1302" s="43" t="s">
        <v>8783</v>
      </c>
      <c r="C1302" s="43" t="s">
        <v>365</v>
      </c>
      <c r="D1302" s="43" t="s">
        <v>8784</v>
      </c>
      <c r="E1302" s="43" t="s">
        <v>5140</v>
      </c>
      <c r="G1302" s="43" t="s">
        <v>4504</v>
      </c>
      <c r="H1302" s="43" t="s">
        <v>4351</v>
      </c>
      <c r="I1302" s="43" t="s">
        <v>8785</v>
      </c>
      <c r="J1302" s="43" t="s">
        <v>8786</v>
      </c>
      <c r="K1302" s="0" t="str">
        <f aca="false">VLOOKUP(A1302,[2]details!A$1:D$1048576,4,0)</f>
        <v>21-08-1801</v>
      </c>
    </row>
    <row r="1303" customFormat="false" ht="15" hidden="false" customHeight="true" outlineLevel="0" collapsed="false">
      <c r="A1303" s="43" t="s">
        <v>5027</v>
      </c>
      <c r="B1303" s="43" t="s">
        <v>5028</v>
      </c>
      <c r="C1303" s="43" t="s">
        <v>5029</v>
      </c>
      <c r="D1303" s="43" t="s">
        <v>5030</v>
      </c>
      <c r="F1303" s="43" t="s">
        <v>4533</v>
      </c>
      <c r="G1303" s="43" t="s">
        <v>4504</v>
      </c>
      <c r="H1303" s="43" t="s">
        <v>8787</v>
      </c>
      <c r="I1303" s="43" t="s">
        <v>6462</v>
      </c>
      <c r="J1303" s="43" t="s">
        <v>8788</v>
      </c>
      <c r="K1303" s="0" t="str">
        <f aca="false">VLOOKUP(A1303,[2]details!A$1:D$1048576,4,0)</f>
        <v>30-05-1794</v>
      </c>
    </row>
    <row r="1304" customFormat="false" ht="15" hidden="false" customHeight="true" outlineLevel="0" collapsed="false">
      <c r="A1304" s="43" t="s">
        <v>8789</v>
      </c>
      <c r="B1304" s="43" t="s">
        <v>3005</v>
      </c>
      <c r="C1304" s="43" t="s">
        <v>8790</v>
      </c>
      <c r="D1304" s="43" t="s">
        <v>8791</v>
      </c>
      <c r="G1304" s="43" t="s">
        <v>4504</v>
      </c>
      <c r="H1304" s="43" t="s">
        <v>4446</v>
      </c>
      <c r="I1304" s="43" t="s">
        <v>6462</v>
      </c>
      <c r="J1304" s="43" t="s">
        <v>8792</v>
      </c>
      <c r="K1304" s="0" t="str">
        <f aca="false">VLOOKUP(A1304,[2]details!A$1:D$1048576,4,0)</f>
        <v>24-04-1796</v>
      </c>
    </row>
    <row r="1305" customFormat="false" ht="15" hidden="false" customHeight="true" outlineLevel="0" collapsed="false">
      <c r="A1305" s="43" t="s">
        <v>3120</v>
      </c>
      <c r="B1305" s="43" t="s">
        <v>1935</v>
      </c>
      <c r="C1305" s="43" t="s">
        <v>1144</v>
      </c>
      <c r="D1305" s="43" t="s">
        <v>8793</v>
      </c>
      <c r="F1305" s="43" t="s">
        <v>4533</v>
      </c>
      <c r="G1305" s="43" t="s">
        <v>4504</v>
      </c>
      <c r="H1305" s="43" t="s">
        <v>4343</v>
      </c>
      <c r="I1305" s="43" t="s">
        <v>6462</v>
      </c>
      <c r="J1305" s="43" t="s">
        <v>8794</v>
      </c>
      <c r="K1305" s="0" t="str">
        <f aca="false">VLOOKUP(A1305,[2]details!A$1:D$1048576,4,0)</f>
        <v>12-07-1808</v>
      </c>
    </row>
    <row r="1306" customFormat="false" ht="15" hidden="false" customHeight="true" outlineLevel="0" collapsed="false">
      <c r="A1306" s="43" t="s">
        <v>1167</v>
      </c>
      <c r="B1306" s="43" t="s">
        <v>508</v>
      </c>
      <c r="C1306" s="43" t="s">
        <v>993</v>
      </c>
      <c r="D1306" s="43" t="s">
        <v>5084</v>
      </c>
      <c r="F1306" s="43" t="s">
        <v>4564</v>
      </c>
      <c r="G1306" s="43" t="s">
        <v>4504</v>
      </c>
      <c r="H1306" s="43" t="s">
        <v>4398</v>
      </c>
      <c r="I1306" s="43" t="s">
        <v>8795</v>
      </c>
      <c r="J1306" s="43" t="s">
        <v>6504</v>
      </c>
      <c r="K1306" s="0" t="str">
        <f aca="false">VLOOKUP(A1306,[2]details!A$1:D$1048576,4,0)</f>
        <v>25-06-1798</v>
      </c>
    </row>
    <row r="1307" customFormat="false" ht="15" hidden="false" customHeight="true" outlineLevel="0" collapsed="false">
      <c r="A1307" s="43" t="s">
        <v>8796</v>
      </c>
      <c r="B1307" s="43" t="s">
        <v>8797</v>
      </c>
      <c r="C1307" s="43" t="s">
        <v>8798</v>
      </c>
      <c r="D1307" s="43" t="s">
        <v>8799</v>
      </c>
      <c r="G1307" s="43" t="s">
        <v>4504</v>
      </c>
      <c r="H1307" s="43" t="s">
        <v>4372</v>
      </c>
      <c r="I1307" s="43" t="s">
        <v>8795</v>
      </c>
      <c r="J1307" s="43" t="s">
        <v>8800</v>
      </c>
      <c r="K1307" s="0" t="str">
        <f aca="false">VLOOKUP(A1307,[2]details!A$1:D$1048576,4,0)</f>
        <v>22-07-1780</v>
      </c>
    </row>
    <row r="1308" customFormat="false" ht="15" hidden="false" customHeight="true" outlineLevel="0" collapsed="false">
      <c r="A1308" s="43" t="s">
        <v>8801</v>
      </c>
      <c r="B1308" s="43" t="s">
        <v>8802</v>
      </c>
      <c r="C1308" s="43" t="s">
        <v>1237</v>
      </c>
      <c r="D1308" s="43" t="s">
        <v>8803</v>
      </c>
      <c r="F1308" s="43" t="s">
        <v>4533</v>
      </c>
      <c r="G1308" s="43" t="s">
        <v>4504</v>
      </c>
      <c r="H1308" s="43" t="s">
        <v>4372</v>
      </c>
      <c r="I1308" s="43" t="s">
        <v>8795</v>
      </c>
      <c r="J1308" s="43" t="s">
        <v>8804</v>
      </c>
      <c r="K1308" s="0" t="str">
        <f aca="false">VLOOKUP(A1308,[2]details!A$1:D$1048576,4,0)</f>
        <v>19-11-1776</v>
      </c>
    </row>
    <row r="1309" customFormat="false" ht="15" hidden="false" customHeight="true" outlineLevel="0" collapsed="false">
      <c r="A1309" s="43" t="s">
        <v>8805</v>
      </c>
      <c r="B1309" s="43" t="s">
        <v>8806</v>
      </c>
      <c r="C1309" s="43" t="s">
        <v>8807</v>
      </c>
      <c r="D1309" s="43" t="s">
        <v>8808</v>
      </c>
      <c r="G1309" s="43" t="s">
        <v>4504</v>
      </c>
      <c r="H1309" s="43" t="s">
        <v>4445</v>
      </c>
      <c r="I1309" s="43" t="s">
        <v>8809</v>
      </c>
      <c r="J1309" s="43" t="s">
        <v>6402</v>
      </c>
      <c r="K1309" s="0" t="str">
        <f aca="false">VLOOKUP(A1309,[2]details!A$1:D$1048576,4,0)</f>
        <v>14-07-1800</v>
      </c>
    </row>
    <row r="1310" customFormat="false" ht="15" hidden="false" customHeight="true" outlineLevel="0" collapsed="false">
      <c r="A1310" s="43" t="s">
        <v>8810</v>
      </c>
      <c r="B1310" s="43" t="s">
        <v>5761</v>
      </c>
      <c r="C1310" s="43" t="s">
        <v>8811</v>
      </c>
      <c r="D1310" s="43" t="s">
        <v>8812</v>
      </c>
      <c r="F1310" s="43" t="s">
        <v>4519</v>
      </c>
      <c r="G1310" s="43" t="s">
        <v>4504</v>
      </c>
      <c r="H1310" s="43" t="s">
        <v>4446</v>
      </c>
      <c r="I1310" s="43" t="s">
        <v>8809</v>
      </c>
      <c r="J1310" s="43" t="s">
        <v>8813</v>
      </c>
      <c r="K1310" s="0" t="str">
        <f aca="false">VLOOKUP(A1310,[2]details!A$1:D$1048576,4,0)</f>
        <v>13-06-1774</v>
      </c>
    </row>
    <row r="1311" customFormat="false" ht="15" hidden="false" customHeight="true" outlineLevel="0" collapsed="false">
      <c r="A1311" s="43" t="s">
        <v>8814</v>
      </c>
      <c r="B1311" s="43" t="s">
        <v>821</v>
      </c>
      <c r="C1311" s="43" t="s">
        <v>8471</v>
      </c>
      <c r="D1311" s="43" t="s">
        <v>8815</v>
      </c>
      <c r="G1311" s="43" t="s">
        <v>4504</v>
      </c>
      <c r="H1311" s="43" t="s">
        <v>4372</v>
      </c>
      <c r="I1311" s="43" t="s">
        <v>8816</v>
      </c>
      <c r="J1311" s="43" t="s">
        <v>8179</v>
      </c>
      <c r="K1311" s="0" t="str">
        <f aca="false">VLOOKUP(A1311,[2]details!A$1:D$1048576,4,0)</f>
        <v>07-03-1807</v>
      </c>
    </row>
    <row r="1312" customFormat="false" ht="15" hidden="false" customHeight="true" outlineLevel="0" collapsed="false">
      <c r="A1312" s="43" t="s">
        <v>8817</v>
      </c>
      <c r="B1312" s="43" t="s">
        <v>3325</v>
      </c>
      <c r="C1312" s="43" t="s">
        <v>93</v>
      </c>
      <c r="D1312" s="43" t="s">
        <v>5360</v>
      </c>
      <c r="F1312" s="43" t="s">
        <v>4650</v>
      </c>
      <c r="G1312" s="43" t="s">
        <v>4504</v>
      </c>
      <c r="H1312" s="43" t="s">
        <v>8818</v>
      </c>
      <c r="I1312" s="43" t="s">
        <v>8819</v>
      </c>
      <c r="J1312" s="43" t="s">
        <v>8820</v>
      </c>
      <c r="K1312" s="0" t="str">
        <f aca="false">VLOOKUP(A1312,[2]details!A$1:D$1048576,4,0)</f>
        <v>27-11-1787</v>
      </c>
    </row>
    <row r="1313" customFormat="false" ht="15" hidden="false" customHeight="true" outlineLevel="0" collapsed="false">
      <c r="A1313" s="43" t="s">
        <v>8821</v>
      </c>
      <c r="B1313" s="43" t="s">
        <v>8822</v>
      </c>
      <c r="C1313" s="43" t="s">
        <v>64</v>
      </c>
      <c r="D1313" s="43" t="s">
        <v>4544</v>
      </c>
      <c r="G1313" s="43" t="s">
        <v>4504</v>
      </c>
      <c r="H1313" s="43" t="s">
        <v>4372</v>
      </c>
      <c r="I1313" s="43" t="s">
        <v>8823</v>
      </c>
      <c r="J1313" s="43" t="s">
        <v>6402</v>
      </c>
      <c r="K1313" s="0" t="str">
        <f aca="false">VLOOKUP(A1313,[2]details!A$1:D$1048576,4,0)</f>
        <v>07-03-1785</v>
      </c>
    </row>
    <row r="1314" customFormat="false" ht="15" hidden="false" customHeight="true" outlineLevel="0" collapsed="false">
      <c r="A1314" s="43" t="s">
        <v>8824</v>
      </c>
      <c r="B1314" s="43" t="s">
        <v>8825</v>
      </c>
      <c r="C1314" s="43" t="s">
        <v>434</v>
      </c>
      <c r="D1314" s="43" t="s">
        <v>8826</v>
      </c>
      <c r="G1314" s="43" t="s">
        <v>4504</v>
      </c>
      <c r="H1314" s="43" t="s">
        <v>4372</v>
      </c>
      <c r="I1314" s="43" t="s">
        <v>8827</v>
      </c>
      <c r="J1314" s="43" t="s">
        <v>8828</v>
      </c>
      <c r="K1314" s="0" t="str">
        <f aca="false">VLOOKUP(A1314,[2]details!A$1:D$1048576,4,0)</f>
        <v>18-09-1796</v>
      </c>
    </row>
    <row r="1315" customFormat="false" ht="15" hidden="false" customHeight="true" outlineLevel="0" collapsed="false">
      <c r="A1315" s="43" t="s">
        <v>8829</v>
      </c>
      <c r="B1315" s="43" t="s">
        <v>8825</v>
      </c>
      <c r="C1315" s="43" t="s">
        <v>353</v>
      </c>
      <c r="D1315" s="43" t="s">
        <v>4893</v>
      </c>
      <c r="G1315" s="43" t="s">
        <v>4504</v>
      </c>
      <c r="H1315" s="43" t="s">
        <v>4372</v>
      </c>
      <c r="I1315" s="43" t="s">
        <v>8830</v>
      </c>
      <c r="J1315" s="43" t="s">
        <v>8831</v>
      </c>
      <c r="K1315" s="0" t="str">
        <f aca="false">VLOOKUP(A1315,[2]details!A$1:D$1048576,4,0)</f>
        <v>31-03-1798</v>
      </c>
    </row>
    <row r="1316" customFormat="false" ht="15" hidden="false" customHeight="true" outlineLevel="0" collapsed="false">
      <c r="A1316" s="43" t="s">
        <v>1793</v>
      </c>
      <c r="B1316" s="43" t="s">
        <v>1794</v>
      </c>
      <c r="C1316" s="43" t="s">
        <v>985</v>
      </c>
      <c r="D1316" s="43" t="s">
        <v>4906</v>
      </c>
      <c r="G1316" s="43" t="s">
        <v>4504</v>
      </c>
      <c r="H1316" s="43" t="s">
        <v>8832</v>
      </c>
      <c r="I1316" s="43" t="s">
        <v>8833</v>
      </c>
      <c r="J1316" s="43" t="s">
        <v>8834</v>
      </c>
      <c r="K1316" s="0" t="str">
        <f aca="false">VLOOKUP(A1316,[2]details!A$1:D$1048576,4,0)</f>
        <v>28-01-1805</v>
      </c>
    </row>
    <row r="1317" customFormat="false" ht="15" hidden="false" customHeight="true" outlineLevel="0" collapsed="false">
      <c r="A1317" s="43" t="s">
        <v>4920</v>
      </c>
      <c r="B1317" s="43" t="s">
        <v>4921</v>
      </c>
      <c r="C1317" s="43" t="s">
        <v>4922</v>
      </c>
      <c r="D1317" s="43" t="s">
        <v>4923</v>
      </c>
      <c r="G1317" s="43" t="s">
        <v>4504</v>
      </c>
      <c r="H1317" s="43" t="s">
        <v>4398</v>
      </c>
      <c r="I1317" s="43" t="s">
        <v>8833</v>
      </c>
      <c r="J1317" s="43" t="s">
        <v>4890</v>
      </c>
      <c r="K1317" s="0" t="str">
        <f aca="false">VLOOKUP(A1317,[2]details!A$1:D$1048576,4,0)</f>
        <v>27-03-1792</v>
      </c>
    </row>
    <row r="1318" customFormat="false" ht="15" hidden="false" customHeight="true" outlineLevel="0" collapsed="false">
      <c r="A1318" s="43" t="s">
        <v>6671</v>
      </c>
      <c r="B1318" s="43" t="s">
        <v>2168</v>
      </c>
      <c r="C1318" s="43" t="s">
        <v>315</v>
      </c>
      <c r="D1318" s="43" t="s">
        <v>4776</v>
      </c>
      <c r="E1318" s="43" t="s">
        <v>6672</v>
      </c>
      <c r="F1318" s="43" t="s">
        <v>4564</v>
      </c>
      <c r="G1318" s="43" t="s">
        <v>4504</v>
      </c>
      <c r="H1318" s="43" t="s">
        <v>4424</v>
      </c>
      <c r="I1318" s="43" t="s">
        <v>8835</v>
      </c>
      <c r="J1318" s="43" t="s">
        <v>6504</v>
      </c>
      <c r="K1318" s="0" t="str">
        <f aca="false">VLOOKUP(A1318,[2]details!A$1:D$1048576,4,0)</f>
        <v>30-12-1790</v>
      </c>
    </row>
    <row r="1319" customFormat="false" ht="15" hidden="false" customHeight="true" outlineLevel="0" collapsed="false">
      <c r="A1319" s="43" t="s">
        <v>8836</v>
      </c>
      <c r="B1319" s="43" t="s">
        <v>8837</v>
      </c>
      <c r="C1319" s="43" t="s">
        <v>627</v>
      </c>
      <c r="D1319" s="43" t="s">
        <v>6685</v>
      </c>
      <c r="G1319" s="43" t="s">
        <v>4504</v>
      </c>
      <c r="H1319" s="43" t="s">
        <v>4446</v>
      </c>
      <c r="I1319" s="43" t="s">
        <v>8835</v>
      </c>
      <c r="J1319" s="43" t="s">
        <v>6402</v>
      </c>
      <c r="K1319" s="0" t="str">
        <f aca="false">VLOOKUP(A1319,[2]details!A$1:D$1048576,4,0)</f>
        <v>04-08-1790</v>
      </c>
    </row>
    <row r="1320" customFormat="false" ht="15" hidden="false" customHeight="true" outlineLevel="0" collapsed="false">
      <c r="A1320" s="43" t="s">
        <v>8838</v>
      </c>
      <c r="B1320" s="43" t="s">
        <v>8839</v>
      </c>
      <c r="C1320" s="43" t="s">
        <v>8840</v>
      </c>
      <c r="D1320" s="43" t="s">
        <v>8841</v>
      </c>
      <c r="G1320" s="43" t="s">
        <v>4504</v>
      </c>
      <c r="H1320" s="43" t="s">
        <v>4372</v>
      </c>
      <c r="I1320" s="43" t="s">
        <v>8842</v>
      </c>
      <c r="J1320" s="43" t="s">
        <v>8179</v>
      </c>
      <c r="K1320" s="0" t="str">
        <f aca="false">VLOOKUP(A1320,[2]details!A$1:D$1048576,4,0)</f>
        <v>02-08-1777</v>
      </c>
    </row>
    <row r="1321" customFormat="false" ht="15" hidden="false" customHeight="true" outlineLevel="0" collapsed="false">
      <c r="A1321" s="43" t="s">
        <v>8843</v>
      </c>
      <c r="B1321" s="43" t="s">
        <v>2474</v>
      </c>
      <c r="C1321" s="43" t="s">
        <v>1605</v>
      </c>
      <c r="D1321" s="43" t="s">
        <v>8844</v>
      </c>
      <c r="F1321" s="43" t="s">
        <v>5245</v>
      </c>
      <c r="G1321" s="43" t="s">
        <v>4504</v>
      </c>
      <c r="H1321" s="43" t="s">
        <v>4372</v>
      </c>
      <c r="I1321" s="43" t="s">
        <v>8845</v>
      </c>
      <c r="J1321" s="43" t="s">
        <v>6537</v>
      </c>
      <c r="K1321" s="0" t="str">
        <f aca="false">VLOOKUP(A1321,[2]details!A$1:D$1048576,4,0)</f>
        <v>30-08-1795</v>
      </c>
    </row>
    <row r="1322" customFormat="false" ht="15" hidden="false" customHeight="true" outlineLevel="0" collapsed="false">
      <c r="A1322" s="43" t="s">
        <v>269</v>
      </c>
      <c r="B1322" s="43" t="s">
        <v>270</v>
      </c>
      <c r="C1322" s="43" t="s">
        <v>271</v>
      </c>
      <c r="D1322" s="43" t="s">
        <v>8846</v>
      </c>
      <c r="G1322" s="43" t="s">
        <v>4504</v>
      </c>
      <c r="H1322" s="43" t="s">
        <v>4365</v>
      </c>
      <c r="I1322" s="43" t="s">
        <v>8847</v>
      </c>
      <c r="J1322" s="43" t="s">
        <v>8848</v>
      </c>
      <c r="K1322" s="0" t="str">
        <f aca="false">VLOOKUP(A1322,[2]details!A$1:D$1048576,4,0)</f>
        <v>22-06-1808</v>
      </c>
    </row>
    <row r="1323" customFormat="false" ht="15" hidden="false" customHeight="true" outlineLevel="0" collapsed="false">
      <c r="A1323" s="43" t="s">
        <v>8849</v>
      </c>
      <c r="B1323" s="43" t="s">
        <v>8850</v>
      </c>
      <c r="C1323" s="43" t="s">
        <v>194</v>
      </c>
      <c r="D1323" s="43" t="s">
        <v>5324</v>
      </c>
      <c r="G1323" s="43" t="s">
        <v>4504</v>
      </c>
      <c r="H1323" s="43" t="s">
        <v>4372</v>
      </c>
      <c r="I1323" s="43" t="s">
        <v>8847</v>
      </c>
      <c r="J1323" s="43" t="s">
        <v>8629</v>
      </c>
      <c r="K1323" s="0" t="str">
        <f aca="false">VLOOKUP(A1323,[2]details!A$1:D$1048576,4,0)</f>
        <v>22-02-1791</v>
      </c>
    </row>
    <row r="1324" customFormat="false" ht="15" hidden="false" customHeight="true" outlineLevel="0" collapsed="false">
      <c r="A1324" s="43" t="s">
        <v>8851</v>
      </c>
      <c r="B1324" s="43" t="s">
        <v>8852</v>
      </c>
      <c r="C1324" s="43" t="s">
        <v>8853</v>
      </c>
      <c r="D1324" s="43" t="s">
        <v>8854</v>
      </c>
      <c r="G1324" s="43" t="s">
        <v>4504</v>
      </c>
      <c r="H1324" s="43" t="s">
        <v>4372</v>
      </c>
      <c r="I1324" s="43" t="s">
        <v>8847</v>
      </c>
      <c r="J1324" s="43" t="s">
        <v>6402</v>
      </c>
      <c r="K1324" s="0" t="str">
        <f aca="false">VLOOKUP(A1324,[2]details!A$1:D$1048576,4,0)</f>
        <v>14-09-1790</v>
      </c>
    </row>
    <row r="1325" customFormat="false" ht="15" hidden="false" customHeight="true" outlineLevel="0" collapsed="false">
      <c r="A1325" s="43" t="s">
        <v>8855</v>
      </c>
      <c r="B1325" s="43" t="s">
        <v>8856</v>
      </c>
      <c r="C1325" s="43" t="s">
        <v>320</v>
      </c>
      <c r="D1325" s="43" t="s">
        <v>8857</v>
      </c>
      <c r="G1325" s="43" t="s">
        <v>4504</v>
      </c>
      <c r="H1325" s="43" t="s">
        <v>4372</v>
      </c>
      <c r="I1325" s="43" t="s">
        <v>8847</v>
      </c>
      <c r="J1325" s="43" t="s">
        <v>8629</v>
      </c>
      <c r="K1325" s="0" t="str">
        <f aca="false">VLOOKUP(A1325,[2]details!A$1:D$1048576,4,0)</f>
        <v>07-08-1795</v>
      </c>
    </row>
    <row r="1326" customFormat="false" ht="15" hidden="false" customHeight="true" outlineLevel="0" collapsed="false">
      <c r="A1326" s="43" t="s">
        <v>8858</v>
      </c>
      <c r="B1326" s="43" t="s">
        <v>517</v>
      </c>
      <c r="C1326" s="43" t="s">
        <v>310</v>
      </c>
      <c r="D1326" s="43" t="s">
        <v>8859</v>
      </c>
      <c r="G1326" s="43" t="s">
        <v>4504</v>
      </c>
      <c r="H1326" s="43" t="s">
        <v>4446</v>
      </c>
      <c r="I1326" s="43" t="s">
        <v>8860</v>
      </c>
      <c r="J1326" s="43" t="s">
        <v>8861</v>
      </c>
      <c r="K1326" s="0" t="str">
        <f aca="false">VLOOKUP(A1326,[2]details!A$1:D$1048576,4,0)</f>
        <v>08-02-1793</v>
      </c>
    </row>
    <row r="1327" customFormat="false" ht="15" hidden="false" customHeight="true" outlineLevel="0" collapsed="false">
      <c r="A1327" s="43" t="s">
        <v>4738</v>
      </c>
      <c r="B1327" s="43" t="s">
        <v>4739</v>
      </c>
      <c r="C1327" s="43" t="s">
        <v>64</v>
      </c>
      <c r="D1327" s="43" t="s">
        <v>4544</v>
      </c>
      <c r="F1327" s="43" t="s">
        <v>4740</v>
      </c>
      <c r="G1327" s="43" t="s">
        <v>4504</v>
      </c>
      <c r="H1327" s="43" t="s">
        <v>4372</v>
      </c>
      <c r="I1327" s="43" t="s">
        <v>8862</v>
      </c>
      <c r="J1327" s="43" t="s">
        <v>6329</v>
      </c>
      <c r="K1327" s="0" t="str">
        <f aca="false">VLOOKUP(A1327,[2]details!A$1:D$1048576,4,0)</f>
        <v>02-02-1780</v>
      </c>
    </row>
    <row r="1328" customFormat="false" ht="15" hidden="false" customHeight="true" outlineLevel="0" collapsed="false">
      <c r="A1328" s="43" t="s">
        <v>8863</v>
      </c>
      <c r="B1328" s="43" t="s">
        <v>8864</v>
      </c>
      <c r="C1328" s="43" t="s">
        <v>315</v>
      </c>
      <c r="D1328" s="43" t="s">
        <v>8865</v>
      </c>
      <c r="G1328" s="43" t="s">
        <v>4504</v>
      </c>
      <c r="H1328" s="43" t="s">
        <v>4446</v>
      </c>
      <c r="I1328" s="43" t="s">
        <v>8866</v>
      </c>
      <c r="J1328" s="43" t="s">
        <v>8629</v>
      </c>
      <c r="K1328" s="0" t="str">
        <f aca="false">VLOOKUP(A1328,[2]details!A$1:D$1048576,4,0)</f>
        <v>11-10-1803</v>
      </c>
    </row>
    <row r="1329" customFormat="false" ht="15" hidden="false" customHeight="true" outlineLevel="0" collapsed="false">
      <c r="A1329" s="43" t="s">
        <v>3132</v>
      </c>
      <c r="B1329" s="43" t="s">
        <v>3133</v>
      </c>
      <c r="C1329" s="43" t="s">
        <v>3134</v>
      </c>
      <c r="D1329" s="43" t="s">
        <v>8867</v>
      </c>
      <c r="F1329" s="43" t="s">
        <v>4697</v>
      </c>
      <c r="G1329" s="43" t="s">
        <v>4504</v>
      </c>
      <c r="H1329" s="43" t="s">
        <v>4446</v>
      </c>
      <c r="I1329" s="43" t="s">
        <v>8868</v>
      </c>
      <c r="J1329" s="43" t="s">
        <v>6402</v>
      </c>
      <c r="K1329" s="0" t="str">
        <f aca="false">VLOOKUP(A1329,[2]details!A$1:D$1048576,4,0)</f>
        <v>06-09-1806</v>
      </c>
    </row>
    <row r="1330" customFormat="false" ht="15" hidden="false" customHeight="true" outlineLevel="0" collapsed="false">
      <c r="A1330" s="43" t="s">
        <v>764</v>
      </c>
      <c r="B1330" s="43" t="s">
        <v>765</v>
      </c>
      <c r="C1330" s="43" t="s">
        <v>359</v>
      </c>
      <c r="D1330" s="43" t="s">
        <v>6789</v>
      </c>
      <c r="G1330" s="43" t="s">
        <v>4504</v>
      </c>
      <c r="H1330" s="43" t="s">
        <v>4424</v>
      </c>
      <c r="I1330" s="43" t="s">
        <v>8869</v>
      </c>
      <c r="J1330" s="43" t="s">
        <v>6673</v>
      </c>
      <c r="K1330" s="0" t="str">
        <f aca="false">VLOOKUP(A1330,[2]details!A$1:D$1048576,4,0)</f>
        <v>20-02-1809</v>
      </c>
    </row>
    <row r="1331" customFormat="false" ht="15" hidden="false" customHeight="true" outlineLevel="0" collapsed="false">
      <c r="A1331" s="43" t="s">
        <v>1775</v>
      </c>
      <c r="B1331" s="43" t="s">
        <v>1776</v>
      </c>
      <c r="C1331" s="43" t="s">
        <v>1777</v>
      </c>
      <c r="D1331" s="43" t="s">
        <v>8870</v>
      </c>
      <c r="F1331" s="43" t="s">
        <v>4697</v>
      </c>
      <c r="G1331" s="43" t="s">
        <v>4504</v>
      </c>
      <c r="H1331" s="43" t="s">
        <v>4398</v>
      </c>
      <c r="I1331" s="43" t="s">
        <v>8869</v>
      </c>
      <c r="J1331" s="43" t="s">
        <v>6504</v>
      </c>
      <c r="K1331" s="0" t="str">
        <f aca="false">VLOOKUP(A1331,[2]details!A$1:D$1048576,4,0)</f>
        <v>17-07-1793</v>
      </c>
    </row>
    <row r="1332" customFormat="false" ht="15" hidden="false" customHeight="true" outlineLevel="0" collapsed="false">
      <c r="A1332" s="43" t="s">
        <v>8871</v>
      </c>
      <c r="B1332" s="43" t="s">
        <v>8872</v>
      </c>
      <c r="C1332" s="43" t="s">
        <v>8873</v>
      </c>
      <c r="D1332" s="43" t="s">
        <v>8874</v>
      </c>
      <c r="G1332" s="43" t="s">
        <v>4504</v>
      </c>
      <c r="H1332" s="43" t="s">
        <v>4372</v>
      </c>
      <c r="I1332" s="43" t="s">
        <v>8875</v>
      </c>
      <c r="J1332" s="43" t="s">
        <v>8876</v>
      </c>
      <c r="K1332" s="0" t="str">
        <f aca="false">VLOOKUP(A1332,[2]details!A$1:D$1048576,4,0)</f>
        <v>10-01-1809</v>
      </c>
    </row>
    <row r="1333" customFormat="false" ht="15" hidden="false" customHeight="true" outlineLevel="0" collapsed="false">
      <c r="A1333" s="43" t="s">
        <v>8877</v>
      </c>
      <c r="B1333" s="43" t="s">
        <v>8878</v>
      </c>
      <c r="C1333" s="43" t="s">
        <v>1344</v>
      </c>
      <c r="D1333" s="43" t="s">
        <v>8879</v>
      </c>
      <c r="G1333" s="43" t="s">
        <v>4504</v>
      </c>
      <c r="H1333" s="43" t="s">
        <v>4372</v>
      </c>
      <c r="I1333" s="43" t="s">
        <v>8880</v>
      </c>
      <c r="J1333" s="43" t="s">
        <v>8881</v>
      </c>
      <c r="K1333" s="0" t="str">
        <f aca="false">VLOOKUP(A1333,[2]details!A$1:D$1048576,4,0)</f>
        <v>03-06-1786</v>
      </c>
    </row>
    <row r="1334" customFormat="false" ht="15" hidden="false" customHeight="true" outlineLevel="0" collapsed="false">
      <c r="A1334" s="43" t="s">
        <v>2186</v>
      </c>
      <c r="B1334" s="43" t="s">
        <v>2187</v>
      </c>
      <c r="C1334" s="43" t="s">
        <v>2188</v>
      </c>
      <c r="D1334" s="43" t="s">
        <v>6605</v>
      </c>
      <c r="E1334" s="43" t="s">
        <v>4664</v>
      </c>
      <c r="F1334" s="43" t="s">
        <v>4564</v>
      </c>
      <c r="G1334" s="43" t="s">
        <v>4504</v>
      </c>
      <c r="H1334" s="43" t="s">
        <v>4343</v>
      </c>
      <c r="I1334" s="43" t="s">
        <v>8882</v>
      </c>
      <c r="J1334" s="43" t="s">
        <v>6402</v>
      </c>
      <c r="K1334" s="0" t="str">
        <f aca="false">VLOOKUP(A1334,[2]details!A$1:D$1048576,4,0)</f>
        <v>20-06-1809</v>
      </c>
    </row>
    <row r="1335" customFormat="false" ht="15" hidden="false" customHeight="true" outlineLevel="0" collapsed="false">
      <c r="A1335" s="43" t="s">
        <v>4956</v>
      </c>
      <c r="B1335" s="43" t="s">
        <v>4957</v>
      </c>
      <c r="C1335" s="43" t="s">
        <v>4958</v>
      </c>
      <c r="D1335" s="43" t="s">
        <v>4959</v>
      </c>
      <c r="G1335" s="43" t="s">
        <v>4504</v>
      </c>
      <c r="H1335" s="43" t="s">
        <v>4398</v>
      </c>
      <c r="I1335" s="43" t="s">
        <v>8883</v>
      </c>
      <c r="J1335" s="43" t="s">
        <v>5064</v>
      </c>
      <c r="K1335" s="0" t="str">
        <f aca="false">VLOOKUP(A1335,[2]details!A$1:D$1048576,4,0)</f>
        <v>28-03-1807</v>
      </c>
    </row>
    <row r="1336" customFormat="false" ht="15" hidden="false" customHeight="true" outlineLevel="0" collapsed="false">
      <c r="A1336" s="43" t="s">
        <v>4897</v>
      </c>
      <c r="B1336" s="43" t="s">
        <v>1135</v>
      </c>
      <c r="C1336" s="43" t="s">
        <v>310</v>
      </c>
      <c r="D1336" s="43" t="s">
        <v>4898</v>
      </c>
      <c r="F1336" s="43" t="s">
        <v>4533</v>
      </c>
      <c r="G1336" s="43" t="s">
        <v>4504</v>
      </c>
      <c r="H1336" s="43" t="s">
        <v>4398</v>
      </c>
      <c r="I1336" s="43" t="s">
        <v>8884</v>
      </c>
      <c r="J1336" s="43" t="s">
        <v>8885</v>
      </c>
      <c r="K1336" s="0" t="str">
        <f aca="false">VLOOKUP(A1336,[2]details!A$1:D$1048576,4,0)</f>
        <v>14-11-1807</v>
      </c>
    </row>
    <row r="1337" customFormat="false" ht="15" hidden="false" customHeight="true" outlineLevel="0" collapsed="false">
      <c r="A1337" s="43" t="s">
        <v>6581</v>
      </c>
      <c r="B1337" s="43" t="s">
        <v>6582</v>
      </c>
      <c r="C1337" s="43" t="s">
        <v>6583</v>
      </c>
      <c r="D1337" s="43" t="s">
        <v>6584</v>
      </c>
      <c r="G1337" s="43" t="s">
        <v>4504</v>
      </c>
      <c r="H1337" s="43" t="s">
        <v>8886</v>
      </c>
      <c r="I1337" s="43" t="s">
        <v>8884</v>
      </c>
      <c r="J1337" s="43" t="s">
        <v>8887</v>
      </c>
      <c r="K1337" s="0" t="str">
        <f aca="false">VLOOKUP(A1337,[2]details!A$1:D$1048576,4,0)</f>
        <v>05-04-1795</v>
      </c>
    </row>
    <row r="1338" customFormat="false" ht="15" hidden="false" customHeight="true" outlineLevel="0" collapsed="false">
      <c r="A1338" s="43" t="s">
        <v>8888</v>
      </c>
      <c r="B1338" s="43" t="s">
        <v>8889</v>
      </c>
      <c r="C1338" s="43" t="s">
        <v>5011</v>
      </c>
      <c r="D1338" s="43" t="s">
        <v>8890</v>
      </c>
      <c r="F1338" s="43" t="s">
        <v>4564</v>
      </c>
      <c r="G1338" s="43" t="s">
        <v>4504</v>
      </c>
      <c r="H1338" s="43" t="s">
        <v>4424</v>
      </c>
      <c r="I1338" s="43" t="s">
        <v>8884</v>
      </c>
      <c r="J1338" s="43" t="s">
        <v>6504</v>
      </c>
      <c r="K1338" s="0" t="str">
        <f aca="false">VLOOKUP(A1338,[2]details!A$1:D$1048576,4,0)</f>
        <v>22-04-1801</v>
      </c>
    </row>
    <row r="1339" customFormat="false" ht="15" hidden="false" customHeight="true" outlineLevel="0" collapsed="false">
      <c r="A1339" s="43" t="s">
        <v>8891</v>
      </c>
      <c r="B1339" s="43" t="s">
        <v>2758</v>
      </c>
      <c r="C1339" s="43" t="s">
        <v>518</v>
      </c>
      <c r="D1339" s="43" t="s">
        <v>6886</v>
      </c>
      <c r="G1339" s="43" t="s">
        <v>4504</v>
      </c>
      <c r="H1339" s="43" t="s">
        <v>4425</v>
      </c>
      <c r="I1339" s="43" t="s">
        <v>8884</v>
      </c>
      <c r="J1339" s="43" t="s">
        <v>8892</v>
      </c>
      <c r="K1339" s="0" t="str">
        <f aca="false">VLOOKUP(A1339,[2]details!A$1:D$1048576,4,0)</f>
        <v>05-03-1790</v>
      </c>
    </row>
    <row r="1340" customFormat="false" ht="15" hidden="false" customHeight="true" outlineLevel="0" collapsed="false">
      <c r="A1340" s="43" t="s">
        <v>363</v>
      </c>
      <c r="B1340" s="43" t="s">
        <v>364</v>
      </c>
      <c r="C1340" s="43" t="s">
        <v>365</v>
      </c>
      <c r="D1340" s="43" t="s">
        <v>8893</v>
      </c>
      <c r="G1340" s="43" t="s">
        <v>4504</v>
      </c>
      <c r="H1340" s="43" t="s">
        <v>4372</v>
      </c>
      <c r="I1340" s="43" t="s">
        <v>8894</v>
      </c>
      <c r="J1340" s="43" t="s">
        <v>6402</v>
      </c>
      <c r="K1340" s="0" t="str">
        <f aca="false">VLOOKUP(A1340,[2]details!A$1:D$1048576,4,0)</f>
        <v>04-11-1806</v>
      </c>
    </row>
    <row r="1341" customFormat="false" ht="15" hidden="false" customHeight="true" outlineLevel="0" collapsed="false">
      <c r="A1341" s="43" t="s">
        <v>3112</v>
      </c>
      <c r="B1341" s="43" t="s">
        <v>3113</v>
      </c>
      <c r="C1341" s="43" t="s">
        <v>847</v>
      </c>
      <c r="D1341" s="43" t="s">
        <v>8895</v>
      </c>
      <c r="F1341" s="43" t="s">
        <v>4533</v>
      </c>
      <c r="G1341" s="43" t="s">
        <v>4504</v>
      </c>
      <c r="H1341" s="43" t="s">
        <v>4372</v>
      </c>
      <c r="I1341" s="43" t="s">
        <v>8896</v>
      </c>
      <c r="J1341" s="43" t="s">
        <v>6402</v>
      </c>
      <c r="K1341" s="0" t="str">
        <f aca="false">VLOOKUP(A1341,[2]details!A$1:D$1048576,4,0)</f>
        <v>09-07-1809</v>
      </c>
    </row>
    <row r="1342" customFormat="false" ht="15" hidden="false" customHeight="true" outlineLevel="0" collapsed="false">
      <c r="A1342" s="43" t="s">
        <v>8897</v>
      </c>
      <c r="B1342" s="43" t="s">
        <v>8898</v>
      </c>
      <c r="C1342" s="43" t="s">
        <v>921</v>
      </c>
      <c r="D1342" s="43" t="s">
        <v>8899</v>
      </c>
      <c r="G1342" s="43" t="s">
        <v>4504</v>
      </c>
      <c r="H1342" s="43" t="s">
        <v>4372</v>
      </c>
      <c r="I1342" s="43" t="s">
        <v>8896</v>
      </c>
      <c r="J1342" s="43" t="s">
        <v>8629</v>
      </c>
      <c r="K1342" s="0" t="str">
        <f aca="false">VLOOKUP(A1342,[2]details!A$1:D$1048576,4,0)</f>
        <v>16-07-1802</v>
      </c>
    </row>
    <row r="1343" customFormat="false" ht="15" hidden="false" customHeight="true" outlineLevel="0" collapsed="false">
      <c r="A1343" s="43" t="s">
        <v>8900</v>
      </c>
      <c r="B1343" s="43" t="s">
        <v>571</v>
      </c>
      <c r="C1343" s="43" t="s">
        <v>1347</v>
      </c>
      <c r="D1343" s="43" t="s">
        <v>7911</v>
      </c>
      <c r="G1343" s="43" t="s">
        <v>4504</v>
      </c>
      <c r="H1343" s="43" t="s">
        <v>4420</v>
      </c>
      <c r="I1343" s="43" t="s">
        <v>8896</v>
      </c>
      <c r="J1343" s="43" t="s">
        <v>6402</v>
      </c>
      <c r="K1343" s="0" t="str">
        <f aca="false">VLOOKUP(A1343,[2]details!A$1:D$1048576,4,0)</f>
        <v>08-11-1794</v>
      </c>
    </row>
    <row r="1344" customFormat="false" ht="15" hidden="false" customHeight="true" outlineLevel="0" collapsed="false">
      <c r="A1344" s="43" t="s">
        <v>8901</v>
      </c>
      <c r="B1344" s="43" t="s">
        <v>8902</v>
      </c>
      <c r="C1344" s="43" t="s">
        <v>8903</v>
      </c>
      <c r="D1344" s="43" t="s">
        <v>8904</v>
      </c>
      <c r="G1344" s="43" t="s">
        <v>4504</v>
      </c>
      <c r="H1344" s="43" t="s">
        <v>4365</v>
      </c>
      <c r="I1344" s="43" t="s">
        <v>8905</v>
      </c>
      <c r="J1344" s="43" t="s">
        <v>8906</v>
      </c>
      <c r="K1344" s="0" t="str">
        <f aca="false">VLOOKUP(A1344,[2]details!A$1:D$1048576,4,0)</f>
        <v>09-04-1800</v>
      </c>
    </row>
    <row r="1345" customFormat="false" ht="15" hidden="false" customHeight="true" outlineLevel="0" collapsed="false">
      <c r="A1345" s="43" t="s">
        <v>8907</v>
      </c>
      <c r="B1345" s="43" t="s">
        <v>6425</v>
      </c>
      <c r="C1345" s="43" t="s">
        <v>199</v>
      </c>
      <c r="D1345" s="43" t="s">
        <v>8908</v>
      </c>
      <c r="G1345" s="43" t="s">
        <v>4504</v>
      </c>
      <c r="H1345" s="43" t="s">
        <v>4365</v>
      </c>
      <c r="I1345" s="43" t="s">
        <v>8905</v>
      </c>
      <c r="J1345" s="43" t="s">
        <v>6794</v>
      </c>
      <c r="K1345" s="0" t="str">
        <f aca="false">VLOOKUP(A1345,[2]details!A$1:D$1048576,4,0)</f>
        <v>12-02-1801</v>
      </c>
    </row>
    <row r="1346" customFormat="false" ht="15" hidden="false" customHeight="true" outlineLevel="0" collapsed="false">
      <c r="A1346" s="43" t="s">
        <v>8909</v>
      </c>
      <c r="B1346" s="43" t="s">
        <v>8910</v>
      </c>
      <c r="C1346" s="43" t="s">
        <v>882</v>
      </c>
      <c r="D1346" s="43" t="s">
        <v>7180</v>
      </c>
      <c r="G1346" s="43" t="s">
        <v>4504</v>
      </c>
      <c r="H1346" s="43" t="s">
        <v>4420</v>
      </c>
      <c r="I1346" s="43" t="s">
        <v>8911</v>
      </c>
      <c r="J1346" s="43" t="s">
        <v>6402</v>
      </c>
      <c r="K1346" s="0" t="str">
        <f aca="false">VLOOKUP(A1346,[2]details!A$1:D$1048576,4,0)</f>
        <v>11-12-1784</v>
      </c>
    </row>
    <row r="1347" customFormat="false" ht="15" hidden="false" customHeight="true" outlineLevel="0" collapsed="false">
      <c r="A1347" s="43" t="s">
        <v>3117</v>
      </c>
      <c r="B1347" s="43" t="s">
        <v>3118</v>
      </c>
      <c r="C1347" s="43" t="s">
        <v>1630</v>
      </c>
      <c r="D1347" s="43" t="s">
        <v>8651</v>
      </c>
      <c r="G1347" s="43" t="s">
        <v>4504</v>
      </c>
      <c r="H1347" s="43" t="s">
        <v>4420</v>
      </c>
      <c r="I1347" s="43" t="s">
        <v>8912</v>
      </c>
      <c r="J1347" s="43" t="s">
        <v>6402</v>
      </c>
      <c r="K1347" s="0" t="str">
        <f aca="false">VLOOKUP(A1347,[2]details!A$1:D$1048576,4,0)</f>
        <v>21-02-1807</v>
      </c>
    </row>
    <row r="1348" customFormat="false" ht="15" hidden="false" customHeight="true" outlineLevel="0" collapsed="false">
      <c r="A1348" s="43" t="s">
        <v>6561</v>
      </c>
      <c r="B1348" s="43" t="s">
        <v>6562</v>
      </c>
      <c r="C1348" s="43" t="s">
        <v>45</v>
      </c>
      <c r="D1348" s="43" t="s">
        <v>6563</v>
      </c>
      <c r="G1348" s="43" t="s">
        <v>4504</v>
      </c>
      <c r="H1348" s="43" t="s">
        <v>4372</v>
      </c>
      <c r="I1348" s="43" t="s">
        <v>8913</v>
      </c>
      <c r="J1348" s="43" t="s">
        <v>6402</v>
      </c>
      <c r="K1348" s="0" t="str">
        <f aca="false">VLOOKUP(A1348,[2]details!A$1:D$1048576,4,0)</f>
        <v>11-09-1793</v>
      </c>
    </row>
    <row r="1349" customFormat="false" ht="15" hidden="false" customHeight="true" outlineLevel="0" collapsed="false">
      <c r="A1349" s="43" t="s">
        <v>6547</v>
      </c>
      <c r="B1349" s="43" t="s">
        <v>6548</v>
      </c>
      <c r="C1349" s="43" t="s">
        <v>194</v>
      </c>
      <c r="D1349" s="43" t="s">
        <v>5324</v>
      </c>
      <c r="F1349" s="43" t="s">
        <v>4564</v>
      </c>
      <c r="G1349" s="43" t="s">
        <v>4504</v>
      </c>
      <c r="H1349" s="43" t="s">
        <v>4446</v>
      </c>
      <c r="I1349" s="43" t="s">
        <v>8914</v>
      </c>
      <c r="J1349" s="43" t="s">
        <v>6402</v>
      </c>
      <c r="K1349" s="0" t="str">
        <f aca="false">VLOOKUP(A1349,[2]details!A$1:D$1048576,4,0)</f>
        <v>07-04-1811</v>
      </c>
    </row>
    <row r="1350" customFormat="false" ht="15" hidden="false" customHeight="true" outlineLevel="0" collapsed="false">
      <c r="A1350" s="43" t="s">
        <v>216</v>
      </c>
      <c r="B1350" s="43" t="s">
        <v>217</v>
      </c>
      <c r="C1350" s="43" t="s">
        <v>218</v>
      </c>
      <c r="D1350" s="43" t="s">
        <v>6550</v>
      </c>
      <c r="E1350" s="43" t="s">
        <v>4664</v>
      </c>
      <c r="G1350" s="43" t="s">
        <v>4504</v>
      </c>
      <c r="H1350" s="43" t="s">
        <v>4446</v>
      </c>
      <c r="I1350" s="43" t="s">
        <v>8915</v>
      </c>
      <c r="J1350" s="43" t="s">
        <v>4899</v>
      </c>
      <c r="K1350" s="0" t="str">
        <f aca="false">VLOOKUP(A1350,[2]details!A$1:D$1048576,4,0)</f>
        <v>25-03-1805</v>
      </c>
    </row>
    <row r="1351" customFormat="false" ht="15" hidden="false" customHeight="true" outlineLevel="0" collapsed="false">
      <c r="A1351" s="43" t="s">
        <v>3102</v>
      </c>
      <c r="B1351" s="43" t="s">
        <v>3103</v>
      </c>
      <c r="C1351" s="43" t="s">
        <v>3104</v>
      </c>
      <c r="D1351" s="43" t="s">
        <v>8916</v>
      </c>
      <c r="F1351" s="43" t="s">
        <v>4633</v>
      </c>
      <c r="G1351" s="43" t="s">
        <v>4504</v>
      </c>
      <c r="H1351" s="43" t="s">
        <v>4445</v>
      </c>
      <c r="I1351" s="43" t="s">
        <v>8917</v>
      </c>
      <c r="J1351" s="43" t="s">
        <v>6402</v>
      </c>
      <c r="K1351" s="0" t="str">
        <f aca="false">VLOOKUP(A1351,[2]details!A$1:D$1048576,4,0)</f>
        <v>12-05-1807</v>
      </c>
    </row>
    <row r="1352" customFormat="false" ht="15" hidden="false" customHeight="true" outlineLevel="0" collapsed="false">
      <c r="A1352" s="43" t="s">
        <v>8918</v>
      </c>
      <c r="B1352" s="43" t="s">
        <v>8919</v>
      </c>
      <c r="C1352" s="43" t="s">
        <v>380</v>
      </c>
      <c r="D1352" s="43" t="s">
        <v>8920</v>
      </c>
      <c r="G1352" s="43" t="s">
        <v>4504</v>
      </c>
      <c r="H1352" s="43" t="s">
        <v>4425</v>
      </c>
      <c r="I1352" s="43" t="s">
        <v>8921</v>
      </c>
      <c r="J1352" s="43" t="s">
        <v>5193</v>
      </c>
      <c r="K1352" s="0" t="str">
        <f aca="false">VLOOKUP(A1352,[2]details!A$1:D$1048576,4,0)</f>
        <v>14-10-1806</v>
      </c>
    </row>
    <row r="1353" customFormat="false" ht="15" hidden="false" customHeight="true" outlineLevel="0" collapsed="false">
      <c r="A1353" s="43" t="s">
        <v>2347</v>
      </c>
      <c r="B1353" s="43" t="s">
        <v>2345</v>
      </c>
      <c r="C1353" s="43" t="s">
        <v>395</v>
      </c>
      <c r="D1353" s="43" t="s">
        <v>5236</v>
      </c>
      <c r="G1353" s="43" t="s">
        <v>4504</v>
      </c>
      <c r="H1353" s="43" t="s">
        <v>4398</v>
      </c>
      <c r="I1353" s="43" t="s">
        <v>8921</v>
      </c>
      <c r="J1353" s="43" t="s">
        <v>8670</v>
      </c>
      <c r="K1353" s="0" t="str">
        <f aca="false">VLOOKUP(A1353,[2]details!A$1:D$1048576,4,0)</f>
        <v>25-02-1814</v>
      </c>
    </row>
    <row r="1354" customFormat="false" ht="15" hidden="false" customHeight="true" outlineLevel="0" collapsed="false">
      <c r="A1354" s="43" t="s">
        <v>8922</v>
      </c>
      <c r="B1354" s="43" t="s">
        <v>8923</v>
      </c>
      <c r="C1354" s="43" t="s">
        <v>353</v>
      </c>
      <c r="D1354" s="43" t="s">
        <v>4893</v>
      </c>
      <c r="G1354" s="43" t="s">
        <v>4504</v>
      </c>
      <c r="H1354" s="43" t="s">
        <v>4372</v>
      </c>
      <c r="I1354" s="43" t="s">
        <v>8924</v>
      </c>
      <c r="J1354" s="43" t="s">
        <v>6402</v>
      </c>
      <c r="K1354" s="0" t="str">
        <f aca="false">VLOOKUP(A1354,[2]details!A$1:D$1048576,4,0)</f>
        <v>21-04-1800</v>
      </c>
    </row>
    <row r="1355" customFormat="false" ht="15" hidden="false" customHeight="true" outlineLevel="0" collapsed="false">
      <c r="A1355" s="43" t="s">
        <v>2408</v>
      </c>
      <c r="B1355" s="43" t="s">
        <v>2409</v>
      </c>
      <c r="C1355" s="43" t="s">
        <v>476</v>
      </c>
      <c r="D1355" s="43" t="s">
        <v>8925</v>
      </c>
      <c r="G1355" s="43" t="s">
        <v>4504</v>
      </c>
      <c r="H1355" s="43" t="s">
        <v>4430</v>
      </c>
      <c r="I1355" s="43" t="s">
        <v>8926</v>
      </c>
      <c r="J1355" s="43" t="s">
        <v>8927</v>
      </c>
      <c r="K1355" s="0" t="str">
        <f aca="false">VLOOKUP(A1355,[2]details!A$1:D$1048576,4,0)</f>
        <v>16-05-1809</v>
      </c>
    </row>
    <row r="1356" customFormat="false" ht="15" hidden="false" customHeight="true" outlineLevel="0" collapsed="false">
      <c r="A1356" s="43" t="s">
        <v>8928</v>
      </c>
      <c r="B1356" s="43" t="s">
        <v>1652</v>
      </c>
      <c r="C1356" s="43" t="s">
        <v>1653</v>
      </c>
      <c r="D1356" s="43" t="s">
        <v>5306</v>
      </c>
      <c r="F1356" s="43" t="s">
        <v>4519</v>
      </c>
      <c r="G1356" s="43" t="s">
        <v>4504</v>
      </c>
      <c r="H1356" s="43" t="s">
        <v>4351</v>
      </c>
      <c r="I1356" s="43" t="s">
        <v>8929</v>
      </c>
      <c r="J1356" s="43" t="s">
        <v>5080</v>
      </c>
      <c r="K1356" s="0" t="str">
        <f aca="false">VLOOKUP(A1356,[2]details!A$1:D$1048576,4,0)</f>
        <v>13-01-1806</v>
      </c>
    </row>
    <row r="1357" customFormat="false" ht="15" hidden="false" customHeight="true" outlineLevel="0" collapsed="false">
      <c r="A1357" s="43" t="s">
        <v>3107</v>
      </c>
      <c r="B1357" s="43" t="s">
        <v>3108</v>
      </c>
      <c r="C1357" s="43" t="s">
        <v>3109</v>
      </c>
      <c r="D1357" s="43" t="s">
        <v>8930</v>
      </c>
      <c r="G1357" s="43" t="s">
        <v>4504</v>
      </c>
      <c r="H1357" s="43" t="s">
        <v>4446</v>
      </c>
      <c r="I1357" s="43" t="s">
        <v>8931</v>
      </c>
      <c r="J1357" s="43" t="s">
        <v>6402</v>
      </c>
      <c r="K1357" s="0" t="str">
        <f aca="false">VLOOKUP(A1357,[2]details!A$1:D$1048576,4,0)</f>
        <v>15-12-1798</v>
      </c>
    </row>
    <row r="1358" customFormat="false" ht="15" hidden="false" customHeight="true" outlineLevel="0" collapsed="false">
      <c r="A1358" s="43" t="s">
        <v>6689</v>
      </c>
      <c r="B1358" s="43" t="s">
        <v>6690</v>
      </c>
      <c r="C1358" s="43" t="s">
        <v>6691</v>
      </c>
      <c r="D1358" s="43" t="s">
        <v>6692</v>
      </c>
      <c r="F1358" s="43" t="s">
        <v>6693</v>
      </c>
      <c r="G1358" s="43" t="s">
        <v>4504</v>
      </c>
      <c r="H1358" s="43" t="s">
        <v>4420</v>
      </c>
      <c r="I1358" s="43" t="s">
        <v>8707</v>
      </c>
      <c r="J1358" s="43" t="s">
        <v>6402</v>
      </c>
      <c r="K1358" s="0" t="str">
        <f aca="false">VLOOKUP(A1358,[2]details!A$1:D$1048576,4,0)</f>
        <v>06-06-1779</v>
      </c>
    </row>
    <row r="1359" customFormat="false" ht="15" hidden="false" customHeight="true" outlineLevel="0" collapsed="false">
      <c r="A1359" s="43" t="s">
        <v>8932</v>
      </c>
      <c r="B1359" s="43" t="s">
        <v>8527</v>
      </c>
      <c r="C1359" s="43" t="s">
        <v>721</v>
      </c>
      <c r="D1359" s="43" t="s">
        <v>613</v>
      </c>
      <c r="G1359" s="43" t="s">
        <v>4504</v>
      </c>
      <c r="H1359" s="43" t="s">
        <v>4370</v>
      </c>
      <c r="I1359" s="43" t="s">
        <v>8707</v>
      </c>
      <c r="J1359" s="43" t="s">
        <v>8933</v>
      </c>
      <c r="K1359" s="0" t="str">
        <f aca="false">VLOOKUP(A1359,[2]details!A$1:D$1048576,4,0)</f>
        <v>20-11-1798</v>
      </c>
    </row>
    <row r="1360" customFormat="false" ht="15" hidden="false" customHeight="true" outlineLevel="0" collapsed="false">
      <c r="A1360" s="43" t="s">
        <v>6557</v>
      </c>
      <c r="B1360" s="43" t="s">
        <v>6558</v>
      </c>
      <c r="C1360" s="43" t="s">
        <v>45</v>
      </c>
      <c r="D1360" s="43" t="s">
        <v>6559</v>
      </c>
      <c r="G1360" s="43" t="s">
        <v>4504</v>
      </c>
      <c r="H1360" s="43" t="s">
        <v>4343</v>
      </c>
      <c r="I1360" s="43" t="s">
        <v>8707</v>
      </c>
      <c r="J1360" s="43" t="s">
        <v>6537</v>
      </c>
      <c r="K1360" s="0" t="str">
        <f aca="false">VLOOKUP(A1360,[2]details!A$1:D$1048576,4,0)</f>
        <v>25-03-1797</v>
      </c>
    </row>
    <row r="1361" customFormat="false" ht="15" hidden="false" customHeight="true" outlineLevel="0" collapsed="false">
      <c r="A1361" s="43" t="s">
        <v>8934</v>
      </c>
      <c r="B1361" s="43" t="s">
        <v>8935</v>
      </c>
      <c r="C1361" s="43" t="s">
        <v>64</v>
      </c>
      <c r="D1361" s="43" t="s">
        <v>8936</v>
      </c>
      <c r="F1361" s="43" t="s">
        <v>4697</v>
      </c>
      <c r="G1361" s="43" t="s">
        <v>4504</v>
      </c>
      <c r="H1361" s="43" t="s">
        <v>8937</v>
      </c>
      <c r="I1361" s="43" t="s">
        <v>8707</v>
      </c>
      <c r="J1361" s="43" t="s">
        <v>8788</v>
      </c>
      <c r="K1361" s="0" t="str">
        <f aca="false">VLOOKUP(A1361,[2]details!A$1:D$1048576,4,0)</f>
        <v>23-03-1808</v>
      </c>
    </row>
    <row r="1362" customFormat="false" ht="15" hidden="false" customHeight="true" outlineLevel="0" collapsed="false">
      <c r="A1362" s="43" t="s">
        <v>6648</v>
      </c>
      <c r="B1362" s="43" t="s">
        <v>6649</v>
      </c>
      <c r="C1362" s="43" t="s">
        <v>315</v>
      </c>
      <c r="D1362" s="43" t="s">
        <v>4776</v>
      </c>
      <c r="G1362" s="43" t="s">
        <v>4504</v>
      </c>
      <c r="H1362" s="43" t="s">
        <v>4398</v>
      </c>
      <c r="I1362" s="43" t="s">
        <v>8707</v>
      </c>
      <c r="J1362" s="43" t="s">
        <v>6504</v>
      </c>
      <c r="K1362" s="0" t="str">
        <f aca="false">VLOOKUP(A1362,[2]details!A$1:D$1048576,4,0)</f>
        <v>17-10-1796</v>
      </c>
    </row>
    <row r="1363" customFormat="false" ht="15" hidden="false" customHeight="true" outlineLevel="0" collapsed="false">
      <c r="A1363" s="43" t="s">
        <v>6669</v>
      </c>
      <c r="B1363" s="43" t="s">
        <v>894</v>
      </c>
      <c r="C1363" s="43" t="s">
        <v>721</v>
      </c>
      <c r="D1363" s="43" t="s">
        <v>613</v>
      </c>
      <c r="F1363" s="43" t="s">
        <v>4564</v>
      </c>
      <c r="G1363" s="43" t="s">
        <v>4504</v>
      </c>
      <c r="H1363" s="43" t="s">
        <v>8938</v>
      </c>
      <c r="I1363" s="43" t="s">
        <v>8707</v>
      </c>
      <c r="J1363" s="43" t="s">
        <v>8939</v>
      </c>
      <c r="K1363" s="0" t="str">
        <f aca="false">VLOOKUP(A1363,[2]details!A$1:D$1048576,4,0)</f>
        <v>03-02-1817</v>
      </c>
    </row>
    <row r="1364" customFormat="false" ht="15" hidden="false" customHeight="true" outlineLevel="0" collapsed="false">
      <c r="A1364" s="43" t="s">
        <v>4808</v>
      </c>
      <c r="B1364" s="43" t="s">
        <v>1071</v>
      </c>
      <c r="C1364" s="43" t="s">
        <v>1760</v>
      </c>
      <c r="D1364" s="43" t="s">
        <v>4809</v>
      </c>
      <c r="F1364" s="43" t="s">
        <v>4533</v>
      </c>
      <c r="G1364" s="43" t="s">
        <v>4504</v>
      </c>
      <c r="H1364" s="43" t="s">
        <v>4424</v>
      </c>
      <c r="I1364" s="43" t="s">
        <v>8707</v>
      </c>
      <c r="J1364" s="43" t="s">
        <v>8940</v>
      </c>
      <c r="K1364" s="0" t="str">
        <f aca="false">VLOOKUP(A1364,[2]details!A$1:D$1048576,4,0)</f>
        <v>15-05-1791</v>
      </c>
    </row>
    <row r="1365" customFormat="false" ht="15" hidden="false" customHeight="true" outlineLevel="0" collapsed="false">
      <c r="A1365" s="43" t="s">
        <v>8941</v>
      </c>
      <c r="B1365" s="43" t="s">
        <v>3769</v>
      </c>
      <c r="C1365" s="43" t="s">
        <v>5068</v>
      </c>
      <c r="D1365" s="43" t="s">
        <v>8942</v>
      </c>
      <c r="F1365" s="43" t="s">
        <v>4564</v>
      </c>
      <c r="G1365" s="43" t="s">
        <v>4504</v>
      </c>
      <c r="H1365" s="43" t="s">
        <v>4398</v>
      </c>
      <c r="I1365" s="43" t="s">
        <v>8707</v>
      </c>
      <c r="J1365" s="43" t="s">
        <v>8943</v>
      </c>
      <c r="K1365" s="0" t="str">
        <f aca="false">VLOOKUP(A1365,[2]details!A$1:D$1048576,4,0)</f>
        <v>09-01-1795</v>
      </c>
    </row>
    <row r="1366" customFormat="false" ht="15" hidden="false" customHeight="true" outlineLevel="0" collapsed="false">
      <c r="A1366" s="43" t="s">
        <v>8944</v>
      </c>
      <c r="B1366" s="43" t="s">
        <v>8945</v>
      </c>
      <c r="C1366" s="43" t="s">
        <v>1347</v>
      </c>
      <c r="D1366" s="43" t="s">
        <v>8946</v>
      </c>
      <c r="F1366" s="43" t="s">
        <v>4503</v>
      </c>
      <c r="G1366" s="43" t="s">
        <v>4504</v>
      </c>
      <c r="H1366" s="43" t="s">
        <v>4398</v>
      </c>
      <c r="I1366" s="43" t="s">
        <v>8707</v>
      </c>
      <c r="J1366" s="43" t="s">
        <v>8947</v>
      </c>
      <c r="K1366" s="0" t="str">
        <f aca="false">VLOOKUP(A1366,[2]details!A$1:D$1048576,4,0)</f>
        <v>11-05-1796</v>
      </c>
    </row>
    <row r="1367" customFormat="false" ht="15" hidden="false" customHeight="true" outlineLevel="0" collapsed="false">
      <c r="A1367" s="43" t="s">
        <v>8948</v>
      </c>
      <c r="B1367" s="43" t="s">
        <v>8949</v>
      </c>
      <c r="C1367" s="43" t="s">
        <v>3618</v>
      </c>
      <c r="D1367" s="43" t="s">
        <v>8950</v>
      </c>
      <c r="G1367" s="43" t="s">
        <v>4504</v>
      </c>
      <c r="H1367" s="43" t="s">
        <v>4425</v>
      </c>
      <c r="I1367" s="43" t="s">
        <v>8707</v>
      </c>
      <c r="J1367" s="43" t="s">
        <v>6794</v>
      </c>
      <c r="K1367" s="0" t="str">
        <f aca="false">VLOOKUP(A1367,[2]details!A$1:D$1048576,4,0)</f>
        <v>02-02-1790</v>
      </c>
    </row>
    <row r="1368" customFormat="false" ht="15" hidden="false" customHeight="true" outlineLevel="0" collapsed="false">
      <c r="A1368" s="43" t="s">
        <v>1618</v>
      </c>
      <c r="B1368" s="43" t="s">
        <v>1619</v>
      </c>
      <c r="C1368" s="43" t="s">
        <v>194</v>
      </c>
      <c r="D1368" s="43" t="s">
        <v>5324</v>
      </c>
      <c r="F1368" s="43" t="s">
        <v>4564</v>
      </c>
      <c r="G1368" s="43" t="s">
        <v>4504</v>
      </c>
      <c r="H1368" s="43" t="s">
        <v>4343</v>
      </c>
      <c r="I1368" s="43" t="s">
        <v>8707</v>
      </c>
      <c r="J1368" s="43" t="s">
        <v>8951</v>
      </c>
      <c r="K1368" s="0" t="str">
        <f aca="false">VLOOKUP(A1368,[2]details!A$1:D$1048576,4,0)</f>
        <v>07-05-1808</v>
      </c>
    </row>
    <row r="1369" customFormat="false" ht="15" hidden="false" customHeight="true" outlineLevel="0" collapsed="false">
      <c r="A1369" s="43" t="s">
        <v>5009</v>
      </c>
      <c r="B1369" s="43" t="s">
        <v>5010</v>
      </c>
      <c r="C1369" s="43" t="s">
        <v>5011</v>
      </c>
      <c r="D1369" s="43" t="s">
        <v>5012</v>
      </c>
      <c r="G1369" s="43" t="s">
        <v>4504</v>
      </c>
      <c r="H1369" s="43" t="s">
        <v>4370</v>
      </c>
      <c r="I1369" s="43" t="s">
        <v>8707</v>
      </c>
      <c r="J1369" s="43" t="s">
        <v>8952</v>
      </c>
      <c r="K1369" s="0" t="str">
        <f aca="false">VLOOKUP(A1369,[2]details!A$1:D$1048576,4,0)</f>
        <v>31-05-1808</v>
      </c>
    </row>
    <row r="1370" customFormat="false" ht="15" hidden="false" customHeight="true" outlineLevel="0" collapsed="false">
      <c r="A1370" s="43" t="s">
        <v>8953</v>
      </c>
      <c r="B1370" s="43" t="s">
        <v>3299</v>
      </c>
      <c r="C1370" s="43" t="s">
        <v>412</v>
      </c>
      <c r="D1370" s="43" t="s">
        <v>5140</v>
      </c>
      <c r="F1370" s="43" t="s">
        <v>4533</v>
      </c>
      <c r="G1370" s="43" t="s">
        <v>4504</v>
      </c>
      <c r="H1370" s="43" t="s">
        <v>4351</v>
      </c>
      <c r="I1370" s="43" t="s">
        <v>8707</v>
      </c>
      <c r="J1370" s="43" t="s">
        <v>5088</v>
      </c>
      <c r="K1370" s="0" t="str">
        <f aca="false">VLOOKUP(A1370,[2]details!A$1:D$1048576,4,0)</f>
        <v>30-11-1806</v>
      </c>
    </row>
    <row r="1371" customFormat="false" ht="15" hidden="false" customHeight="true" outlineLevel="0" collapsed="false">
      <c r="A1371" s="43" t="s">
        <v>6705</v>
      </c>
      <c r="B1371" s="43" t="s">
        <v>6706</v>
      </c>
      <c r="C1371" s="43" t="s">
        <v>1072</v>
      </c>
      <c r="D1371" s="43" t="s">
        <v>6707</v>
      </c>
      <c r="G1371" s="43" t="s">
        <v>4504</v>
      </c>
      <c r="H1371" s="43" t="s">
        <v>4446</v>
      </c>
      <c r="I1371" s="43" t="s">
        <v>8707</v>
      </c>
      <c r="J1371" s="43" t="s">
        <v>6537</v>
      </c>
      <c r="K1371" s="0" t="str">
        <f aca="false">VLOOKUP(A1371,[2]details!A$1:D$1048576,4,0)</f>
        <v>01-01-1797</v>
      </c>
    </row>
    <row r="1372" customFormat="false" ht="15" hidden="false" customHeight="true" outlineLevel="0" collapsed="false">
      <c r="A1372" s="43" t="s">
        <v>8954</v>
      </c>
      <c r="B1372" s="43" t="s">
        <v>8955</v>
      </c>
      <c r="C1372" s="43" t="s">
        <v>1347</v>
      </c>
      <c r="D1372" s="43" t="s">
        <v>8956</v>
      </c>
      <c r="F1372" s="43" t="s">
        <v>4533</v>
      </c>
      <c r="G1372" s="43" t="s">
        <v>4504</v>
      </c>
      <c r="H1372" s="43" t="s">
        <v>4351</v>
      </c>
      <c r="I1372" s="43" t="s">
        <v>8707</v>
      </c>
      <c r="J1372" s="43" t="s">
        <v>8957</v>
      </c>
      <c r="K1372" s="0" t="str">
        <f aca="false">VLOOKUP(A1372,[2]details!A$1:D$1048576,4,0)</f>
        <v>11-12-1806</v>
      </c>
    </row>
    <row r="1373" customFormat="false" ht="15" hidden="false" customHeight="true" outlineLevel="0" collapsed="false">
      <c r="A1373" s="43" t="s">
        <v>6737</v>
      </c>
      <c r="B1373" s="43" t="s">
        <v>2140</v>
      </c>
      <c r="C1373" s="43" t="s">
        <v>359</v>
      </c>
      <c r="D1373" s="43" t="s">
        <v>6738</v>
      </c>
      <c r="F1373" s="43" t="s">
        <v>4564</v>
      </c>
      <c r="G1373" s="43" t="s">
        <v>4504</v>
      </c>
      <c r="H1373" s="43" t="s">
        <v>4343</v>
      </c>
      <c r="I1373" s="43" t="s">
        <v>8707</v>
      </c>
      <c r="J1373" s="43" t="s">
        <v>6537</v>
      </c>
      <c r="K1373" s="0" t="str">
        <f aca="false">VLOOKUP(A1373,[2]details!A$1:D$1048576,4,0)</f>
        <v>23-08-1800</v>
      </c>
    </row>
    <row r="1374" customFormat="false" ht="15" hidden="false" customHeight="true" outlineLevel="0" collapsed="false">
      <c r="A1374" s="43" t="s">
        <v>6655</v>
      </c>
      <c r="B1374" s="43" t="s">
        <v>6656</v>
      </c>
      <c r="C1374" s="43" t="s">
        <v>1571</v>
      </c>
      <c r="D1374" s="43" t="s">
        <v>6657</v>
      </c>
      <c r="G1374" s="43" t="s">
        <v>4504</v>
      </c>
      <c r="H1374" s="43" t="s">
        <v>4343</v>
      </c>
      <c r="I1374" s="43" t="s">
        <v>8707</v>
      </c>
      <c r="J1374" s="43" t="s">
        <v>6537</v>
      </c>
      <c r="K1374" s="0" t="str">
        <f aca="false">VLOOKUP(A1374,[2]details!A$1:D$1048576,4,0)</f>
        <v>28-03-1800</v>
      </c>
    </row>
    <row r="1375" customFormat="false" ht="15" hidden="false" customHeight="true" outlineLevel="0" collapsed="false">
      <c r="A1375" s="43" t="s">
        <v>6665</v>
      </c>
      <c r="B1375" s="43" t="s">
        <v>6666</v>
      </c>
      <c r="C1375" s="43" t="s">
        <v>1344</v>
      </c>
      <c r="D1375" s="43" t="s">
        <v>6667</v>
      </c>
      <c r="F1375" s="43" t="s">
        <v>4564</v>
      </c>
      <c r="G1375" s="43" t="s">
        <v>4504</v>
      </c>
      <c r="H1375" s="43" t="s">
        <v>4446</v>
      </c>
      <c r="I1375" s="43" t="s">
        <v>8707</v>
      </c>
      <c r="J1375" s="43" t="s">
        <v>6537</v>
      </c>
      <c r="K1375" s="0" t="str">
        <f aca="false">VLOOKUP(A1375,[2]details!A$1:D$1048576,4,0)</f>
        <v>14-03-1799</v>
      </c>
    </row>
    <row r="1376" customFormat="false" ht="15" hidden="false" customHeight="true" outlineLevel="0" collapsed="false">
      <c r="A1376" s="43" t="s">
        <v>4864</v>
      </c>
      <c r="B1376" s="43" t="s">
        <v>4865</v>
      </c>
      <c r="C1376" s="43" t="s">
        <v>1630</v>
      </c>
      <c r="D1376" s="43" t="s">
        <v>4866</v>
      </c>
      <c r="G1376" s="43" t="s">
        <v>4504</v>
      </c>
      <c r="H1376" s="43" t="s">
        <v>4420</v>
      </c>
      <c r="I1376" s="43" t="s">
        <v>8707</v>
      </c>
      <c r="J1376" s="43" t="s">
        <v>6537</v>
      </c>
      <c r="K1376" s="0" t="str">
        <f aca="false">VLOOKUP(A1376,[2]details!A$1:D$1048576,4,0)</f>
        <v>05-10-1791</v>
      </c>
    </row>
    <row r="1377" customFormat="false" ht="15" hidden="false" customHeight="true" outlineLevel="0" collapsed="false">
      <c r="A1377" s="43" t="s">
        <v>8958</v>
      </c>
      <c r="B1377" s="43" t="s">
        <v>8959</v>
      </c>
      <c r="C1377" s="43" t="s">
        <v>8960</v>
      </c>
      <c r="D1377" s="43" t="s">
        <v>8961</v>
      </c>
      <c r="E1377" s="43" t="s">
        <v>4664</v>
      </c>
      <c r="G1377" s="43" t="s">
        <v>4504</v>
      </c>
      <c r="H1377" s="43" t="s">
        <v>4343</v>
      </c>
      <c r="I1377" s="43" t="s">
        <v>8707</v>
      </c>
      <c r="J1377" s="43" t="s">
        <v>6537</v>
      </c>
      <c r="K1377" s="0" t="str">
        <f aca="false">VLOOKUP(A1377,[2]details!A$1:D$1048576,4,0)</f>
        <v>28-11-1801</v>
      </c>
    </row>
    <row r="1378" customFormat="false" ht="15" hidden="false" customHeight="true" outlineLevel="0" collapsed="false">
      <c r="A1378" s="43" t="s">
        <v>8962</v>
      </c>
      <c r="B1378" s="43" t="s">
        <v>8963</v>
      </c>
      <c r="C1378" s="43" t="s">
        <v>2010</v>
      </c>
      <c r="D1378" s="43" t="s">
        <v>8964</v>
      </c>
      <c r="G1378" s="43" t="s">
        <v>4504</v>
      </c>
      <c r="H1378" s="43" t="s">
        <v>4372</v>
      </c>
      <c r="I1378" s="43" t="s">
        <v>8707</v>
      </c>
      <c r="J1378" s="43" t="s">
        <v>6537</v>
      </c>
      <c r="K1378" s="0" t="str">
        <f aca="false">VLOOKUP(A1378,[2]details!A$1:D$1048576,4,0)</f>
        <v>21-11-1795</v>
      </c>
    </row>
    <row r="1379" customFormat="false" ht="15" hidden="false" customHeight="true" outlineLevel="0" collapsed="false">
      <c r="A1379" s="43" t="s">
        <v>8965</v>
      </c>
      <c r="B1379" s="43" t="s">
        <v>8966</v>
      </c>
      <c r="C1379" s="43" t="s">
        <v>7843</v>
      </c>
      <c r="D1379" s="43" t="s">
        <v>8967</v>
      </c>
      <c r="G1379" s="43" t="s">
        <v>4504</v>
      </c>
      <c r="H1379" s="43" t="s">
        <v>4372</v>
      </c>
      <c r="I1379" s="43" t="s">
        <v>8707</v>
      </c>
      <c r="J1379" s="43" t="s">
        <v>6537</v>
      </c>
      <c r="K1379" s="0" t="str">
        <f aca="false">VLOOKUP(A1379,[2]details!A$1:D$1048576,4,0)</f>
        <v>22-02-1813</v>
      </c>
    </row>
    <row r="1380" customFormat="false" ht="15" hidden="false" customHeight="true" outlineLevel="0" collapsed="false">
      <c r="A1380" s="43" t="s">
        <v>8968</v>
      </c>
      <c r="B1380" s="43" t="s">
        <v>8075</v>
      </c>
      <c r="C1380" s="43" t="s">
        <v>442</v>
      </c>
      <c r="D1380" s="43" t="s">
        <v>4848</v>
      </c>
      <c r="F1380" s="43" t="s">
        <v>4564</v>
      </c>
      <c r="G1380" s="43" t="s">
        <v>4504</v>
      </c>
      <c r="H1380" s="43" t="s">
        <v>4351</v>
      </c>
      <c r="I1380" s="43" t="s">
        <v>8707</v>
      </c>
      <c r="J1380" s="43" t="s">
        <v>6537</v>
      </c>
      <c r="K1380" s="0" t="str">
        <f aca="false">VLOOKUP(A1380,[2]details!A$1:D$1048576,4,0)</f>
        <v>12-06-1802</v>
      </c>
    </row>
    <row r="1381" customFormat="false" ht="15" hidden="false" customHeight="true" outlineLevel="0" collapsed="false">
      <c r="A1381" s="43" t="s">
        <v>8969</v>
      </c>
      <c r="B1381" s="43" t="s">
        <v>1255</v>
      </c>
      <c r="C1381" s="43" t="s">
        <v>8970</v>
      </c>
      <c r="D1381" s="43" t="s">
        <v>8971</v>
      </c>
      <c r="G1381" s="43" t="s">
        <v>4504</v>
      </c>
      <c r="H1381" s="43" t="s">
        <v>4372</v>
      </c>
      <c r="I1381" s="43" t="s">
        <v>8707</v>
      </c>
      <c r="J1381" s="43" t="s">
        <v>6537</v>
      </c>
      <c r="K1381" s="0" t="str">
        <f aca="false">VLOOKUP(A1381,[2]details!A$1:D$1048576,4,0)</f>
        <v>24-05-1779</v>
      </c>
    </row>
    <row r="1382" customFormat="false" ht="15" hidden="false" customHeight="true" outlineLevel="0" collapsed="false">
      <c r="A1382" s="43" t="s">
        <v>8972</v>
      </c>
      <c r="B1382" s="43" t="s">
        <v>223</v>
      </c>
      <c r="C1382" s="43" t="s">
        <v>8973</v>
      </c>
      <c r="D1382" s="43" t="s">
        <v>8974</v>
      </c>
      <c r="G1382" s="43" t="s">
        <v>4504</v>
      </c>
      <c r="H1382" s="43" t="s">
        <v>4446</v>
      </c>
      <c r="I1382" s="43" t="s">
        <v>8707</v>
      </c>
      <c r="J1382" s="43" t="s">
        <v>6537</v>
      </c>
      <c r="K1382" s="0" t="str">
        <f aca="false">VLOOKUP(A1382,[2]details!A$1:D$1048576,4,0)</f>
        <v>18-12-1790</v>
      </c>
    </row>
    <row r="1383" customFormat="false" ht="15" hidden="false" customHeight="true" outlineLevel="0" collapsed="false">
      <c r="A1383" s="43" t="s">
        <v>8975</v>
      </c>
      <c r="B1383" s="43" t="s">
        <v>8466</v>
      </c>
      <c r="C1383" s="43" t="s">
        <v>93</v>
      </c>
      <c r="D1383" s="43" t="s">
        <v>4888</v>
      </c>
      <c r="F1383" s="43" t="s">
        <v>4564</v>
      </c>
      <c r="G1383" s="43" t="s">
        <v>4504</v>
      </c>
      <c r="H1383" s="43" t="s">
        <v>4343</v>
      </c>
      <c r="I1383" s="43" t="s">
        <v>8707</v>
      </c>
      <c r="J1383" s="43" t="s">
        <v>6537</v>
      </c>
      <c r="K1383" s="0" t="str">
        <f aca="false">VLOOKUP(A1383,[2]details!A$1:D$1048576,4,0)</f>
        <v>16-05-1792</v>
      </c>
    </row>
    <row r="1384" customFormat="false" ht="15" hidden="false" customHeight="true" outlineLevel="0" collapsed="false">
      <c r="A1384" s="43" t="s">
        <v>3142</v>
      </c>
      <c r="B1384" s="43" t="s">
        <v>571</v>
      </c>
      <c r="C1384" s="43" t="s">
        <v>3143</v>
      </c>
      <c r="D1384" s="43" t="s">
        <v>8976</v>
      </c>
      <c r="G1384" s="43" t="s">
        <v>4504</v>
      </c>
      <c r="H1384" s="43" t="s">
        <v>4446</v>
      </c>
      <c r="I1384" s="43" t="s">
        <v>8707</v>
      </c>
      <c r="J1384" s="43" t="s">
        <v>6537</v>
      </c>
      <c r="K1384" s="0" t="str">
        <f aca="false">VLOOKUP(A1384,[2]details!A$1:D$1048576,4,0)</f>
        <v>26-01-1797</v>
      </c>
    </row>
    <row r="1385" customFormat="false" ht="15" hidden="false" customHeight="true" outlineLevel="0" collapsed="false">
      <c r="A1385" s="43" t="s">
        <v>8977</v>
      </c>
      <c r="B1385" s="43" t="s">
        <v>8978</v>
      </c>
      <c r="C1385" s="43" t="s">
        <v>81</v>
      </c>
      <c r="D1385" s="43" t="s">
        <v>8979</v>
      </c>
      <c r="G1385" s="43" t="s">
        <v>4504</v>
      </c>
      <c r="H1385" s="43" t="s">
        <v>4343</v>
      </c>
      <c r="I1385" s="43" t="s">
        <v>8707</v>
      </c>
      <c r="J1385" s="43" t="s">
        <v>6537</v>
      </c>
      <c r="K1385" s="0" t="str">
        <f aca="false">VLOOKUP(A1385,[2]details!A$1:D$1048576,4,0)</f>
        <v>01-11-1790</v>
      </c>
    </row>
    <row r="1386" customFormat="false" ht="15" hidden="false" customHeight="true" outlineLevel="0" collapsed="false">
      <c r="A1386" s="43" t="s">
        <v>8980</v>
      </c>
      <c r="B1386" s="43" t="s">
        <v>8981</v>
      </c>
      <c r="C1386" s="43" t="s">
        <v>395</v>
      </c>
      <c r="D1386" s="43" t="s">
        <v>7447</v>
      </c>
      <c r="G1386" s="43" t="s">
        <v>4504</v>
      </c>
      <c r="H1386" s="43" t="s">
        <v>4372</v>
      </c>
      <c r="I1386" s="43" t="s">
        <v>8707</v>
      </c>
      <c r="J1386" s="43" t="s">
        <v>6537</v>
      </c>
      <c r="K1386" s="0" t="str">
        <f aca="false">VLOOKUP(A1386,[2]details!A$1:D$1048576,4,0)</f>
        <v>08-04-1781</v>
      </c>
    </row>
    <row r="1387" customFormat="false" ht="15" hidden="false" customHeight="true" outlineLevel="0" collapsed="false">
      <c r="A1387" s="43" t="s">
        <v>8982</v>
      </c>
      <c r="B1387" s="43" t="s">
        <v>8983</v>
      </c>
      <c r="C1387" s="43" t="s">
        <v>194</v>
      </c>
      <c r="D1387" s="43" t="s">
        <v>5324</v>
      </c>
      <c r="G1387" s="43" t="s">
        <v>4504</v>
      </c>
      <c r="H1387" s="43" t="s">
        <v>4420</v>
      </c>
      <c r="I1387" s="43" t="s">
        <v>8707</v>
      </c>
      <c r="J1387" s="43" t="s">
        <v>6537</v>
      </c>
      <c r="K1387" s="0" t="str">
        <f aca="false">VLOOKUP(A1387,[2]details!A$1:D$1048576,4,0)</f>
        <v>16-06-1794</v>
      </c>
    </row>
    <row r="1388" customFormat="false" ht="15" hidden="false" customHeight="true" outlineLevel="0" collapsed="false">
      <c r="A1388" s="43" t="s">
        <v>8984</v>
      </c>
      <c r="B1388" s="43" t="s">
        <v>8985</v>
      </c>
      <c r="C1388" s="43" t="s">
        <v>64</v>
      </c>
      <c r="D1388" s="43" t="s">
        <v>1333</v>
      </c>
      <c r="F1388" s="43" t="s">
        <v>4564</v>
      </c>
      <c r="G1388" s="43" t="s">
        <v>4504</v>
      </c>
      <c r="H1388" s="43" t="s">
        <v>4343</v>
      </c>
      <c r="I1388" s="43" t="s">
        <v>8707</v>
      </c>
      <c r="J1388" s="43" t="s">
        <v>6537</v>
      </c>
      <c r="K1388" s="0" t="str">
        <f aca="false">VLOOKUP(A1388,[2]details!A$1:D$1048576,4,0)</f>
        <v>29-09-1791</v>
      </c>
    </row>
    <row r="1389" customFormat="false" ht="15" hidden="false" customHeight="true" outlineLevel="0" collapsed="false">
      <c r="A1389" s="43" t="s">
        <v>8986</v>
      </c>
      <c r="B1389" s="43" t="s">
        <v>8987</v>
      </c>
      <c r="C1389" s="43" t="s">
        <v>1344</v>
      </c>
      <c r="D1389" s="43" t="s">
        <v>8988</v>
      </c>
      <c r="G1389" s="43" t="s">
        <v>4504</v>
      </c>
      <c r="H1389" s="43" t="s">
        <v>4343</v>
      </c>
      <c r="I1389" s="43" t="s">
        <v>8707</v>
      </c>
      <c r="J1389" s="43" t="s">
        <v>6537</v>
      </c>
      <c r="K1389" s="0" t="str">
        <f aca="false">VLOOKUP(A1389,[2]details!A$1:D$1048576,4,0)</f>
        <v>04-06-1787</v>
      </c>
    </row>
    <row r="1390" customFormat="false" ht="15" hidden="false" customHeight="true" outlineLevel="0" collapsed="false">
      <c r="A1390" s="43" t="s">
        <v>3144</v>
      </c>
      <c r="B1390" s="43" t="s">
        <v>3145</v>
      </c>
      <c r="C1390" s="43" t="s">
        <v>2550</v>
      </c>
      <c r="D1390" s="43" t="s">
        <v>8989</v>
      </c>
      <c r="G1390" s="43" t="s">
        <v>4504</v>
      </c>
      <c r="H1390" s="43" t="s">
        <v>4343</v>
      </c>
      <c r="I1390" s="43" t="s">
        <v>8707</v>
      </c>
      <c r="J1390" s="43" t="s">
        <v>6537</v>
      </c>
      <c r="K1390" s="0" t="str">
        <f aca="false">VLOOKUP(A1390,[2]details!A$1:D$1048576,4,0)</f>
        <v>15-10-1804</v>
      </c>
    </row>
    <row r="1391" customFormat="false" ht="15" hidden="false" customHeight="true" outlineLevel="0" collapsed="false">
      <c r="A1391" s="43" t="s">
        <v>8990</v>
      </c>
      <c r="B1391" s="43" t="s">
        <v>1147</v>
      </c>
      <c r="C1391" s="43" t="s">
        <v>8991</v>
      </c>
      <c r="D1391" s="43" t="s">
        <v>8992</v>
      </c>
      <c r="G1391" s="43" t="s">
        <v>4504</v>
      </c>
      <c r="H1391" s="43" t="s">
        <v>4343</v>
      </c>
      <c r="I1391" s="43" t="s">
        <v>8707</v>
      </c>
      <c r="J1391" s="43" t="s">
        <v>6537</v>
      </c>
      <c r="K1391" s="0" t="str">
        <f aca="false">VLOOKUP(A1391,[2]details!A$1:D$1048576,4,0)</f>
        <v>22-07-1807</v>
      </c>
    </row>
    <row r="1392" customFormat="false" ht="15" hidden="false" customHeight="true" outlineLevel="0" collapsed="false">
      <c r="A1392" s="43" t="s">
        <v>8993</v>
      </c>
      <c r="B1392" s="43" t="s">
        <v>8994</v>
      </c>
      <c r="C1392" s="43" t="s">
        <v>412</v>
      </c>
      <c r="D1392" s="43" t="s">
        <v>5140</v>
      </c>
      <c r="G1392" s="43" t="s">
        <v>4504</v>
      </c>
      <c r="H1392" s="43" t="s">
        <v>4446</v>
      </c>
      <c r="I1392" s="43" t="s">
        <v>8707</v>
      </c>
      <c r="J1392" s="43" t="s">
        <v>6537</v>
      </c>
      <c r="K1392" s="0" t="str">
        <f aca="false">VLOOKUP(A1392,[2]details!A$1:D$1048576,4,0)</f>
        <v>01-10-1800</v>
      </c>
    </row>
    <row r="1393" customFormat="false" ht="15" hidden="false" customHeight="true" outlineLevel="0" collapsed="false">
      <c r="A1393" s="43" t="s">
        <v>8995</v>
      </c>
      <c r="B1393" s="43" t="s">
        <v>8996</v>
      </c>
      <c r="C1393" s="43" t="s">
        <v>8997</v>
      </c>
      <c r="D1393" s="43" t="s">
        <v>8998</v>
      </c>
      <c r="G1393" s="43" t="s">
        <v>4504</v>
      </c>
      <c r="H1393" s="43" t="s">
        <v>4343</v>
      </c>
      <c r="I1393" s="43" t="s">
        <v>8707</v>
      </c>
      <c r="J1393" s="43" t="s">
        <v>6537</v>
      </c>
      <c r="K1393" s="0" t="str">
        <f aca="false">VLOOKUP(A1393,[2]details!A$1:D$1048576,4,0)</f>
        <v>31-03-1793</v>
      </c>
    </row>
    <row r="1394" customFormat="false" ht="15" hidden="false" customHeight="true" outlineLevel="0" collapsed="false">
      <c r="A1394" s="43" t="s">
        <v>8999</v>
      </c>
      <c r="B1394" s="43" t="s">
        <v>9000</v>
      </c>
      <c r="C1394" s="43" t="s">
        <v>315</v>
      </c>
      <c r="D1394" s="43" t="s">
        <v>9001</v>
      </c>
      <c r="G1394" s="43" t="s">
        <v>4504</v>
      </c>
      <c r="H1394" s="43" t="s">
        <v>4343</v>
      </c>
      <c r="I1394" s="43" t="s">
        <v>8707</v>
      </c>
      <c r="J1394" s="43" t="s">
        <v>6537</v>
      </c>
      <c r="K1394" s="0" t="str">
        <f aca="false">VLOOKUP(A1394,[2]details!A$1:D$1048576,4,0)</f>
        <v>18-03-1794</v>
      </c>
    </row>
    <row r="1395" customFormat="false" ht="15" hidden="false" customHeight="true" outlineLevel="0" collapsed="false">
      <c r="A1395" s="43" t="s">
        <v>9002</v>
      </c>
      <c r="B1395" s="43" t="s">
        <v>9003</v>
      </c>
      <c r="C1395" s="43" t="s">
        <v>1344</v>
      </c>
      <c r="D1395" s="43" t="s">
        <v>9004</v>
      </c>
      <c r="F1395" s="43" t="s">
        <v>4503</v>
      </c>
      <c r="G1395" s="43" t="s">
        <v>4504</v>
      </c>
      <c r="H1395" s="43" t="s">
        <v>4446</v>
      </c>
      <c r="I1395" s="43" t="s">
        <v>8707</v>
      </c>
      <c r="J1395" s="43" t="s">
        <v>6537</v>
      </c>
      <c r="K1395" s="0" t="str">
        <f aca="false">VLOOKUP(A1395,[2]details!A$1:D$1048576,4,0)</f>
        <v>13-04-1790</v>
      </c>
    </row>
    <row r="1396" customFormat="false" ht="15" hidden="false" customHeight="true" outlineLevel="0" collapsed="false">
      <c r="A1396" s="43" t="s">
        <v>9005</v>
      </c>
      <c r="B1396" s="43" t="s">
        <v>3005</v>
      </c>
      <c r="C1396" s="43" t="s">
        <v>315</v>
      </c>
      <c r="D1396" s="43" t="s">
        <v>9006</v>
      </c>
      <c r="G1396" s="43" t="s">
        <v>4504</v>
      </c>
      <c r="H1396" s="43" t="s">
        <v>4420</v>
      </c>
      <c r="I1396" s="43" t="s">
        <v>8707</v>
      </c>
      <c r="J1396" s="43" t="s">
        <v>6537</v>
      </c>
      <c r="K1396" s="0" t="str">
        <f aca="false">VLOOKUP(A1396,[2]details!A$1:D$1048576,4,0)</f>
        <v>28-04-1793</v>
      </c>
    </row>
    <row r="1397" customFormat="false" ht="15" hidden="false" customHeight="true" outlineLevel="0" collapsed="false">
      <c r="A1397" s="43" t="s">
        <v>9007</v>
      </c>
      <c r="B1397" s="43" t="s">
        <v>9008</v>
      </c>
      <c r="C1397" s="43" t="s">
        <v>194</v>
      </c>
      <c r="D1397" s="43" t="s">
        <v>5324</v>
      </c>
      <c r="G1397" s="43" t="s">
        <v>4504</v>
      </c>
      <c r="H1397" s="43" t="s">
        <v>4420</v>
      </c>
      <c r="I1397" s="43" t="s">
        <v>8707</v>
      </c>
      <c r="J1397" s="43" t="s">
        <v>6537</v>
      </c>
      <c r="K1397" s="0" t="str">
        <f aca="false">VLOOKUP(A1397,[2]details!A$1:D$1048576,4,0)</f>
        <v>12-02-1790</v>
      </c>
    </row>
    <row r="1398" customFormat="false" ht="15" hidden="false" customHeight="true" outlineLevel="0" collapsed="false">
      <c r="A1398" s="43" t="s">
        <v>9009</v>
      </c>
      <c r="B1398" s="43" t="s">
        <v>9010</v>
      </c>
      <c r="C1398" s="43" t="s">
        <v>1251</v>
      </c>
      <c r="D1398" s="43" t="s">
        <v>6611</v>
      </c>
      <c r="F1398" s="43" t="s">
        <v>6372</v>
      </c>
      <c r="G1398" s="43" t="s">
        <v>4504</v>
      </c>
      <c r="H1398" s="43" t="s">
        <v>4372</v>
      </c>
      <c r="I1398" s="43" t="s">
        <v>8707</v>
      </c>
      <c r="J1398" s="43" t="s">
        <v>6537</v>
      </c>
      <c r="K1398" s="0" t="str">
        <f aca="false">VLOOKUP(A1398,[2]details!A$1:D$1048576,4,0)</f>
        <v>28-11-1795</v>
      </c>
    </row>
    <row r="1399" customFormat="false" ht="15" hidden="false" customHeight="true" outlineLevel="0" collapsed="false">
      <c r="A1399" s="43" t="s">
        <v>9011</v>
      </c>
      <c r="B1399" s="43" t="s">
        <v>3312</v>
      </c>
      <c r="C1399" s="43" t="s">
        <v>315</v>
      </c>
      <c r="D1399" s="43" t="s">
        <v>7673</v>
      </c>
      <c r="F1399" s="43" t="s">
        <v>4564</v>
      </c>
      <c r="G1399" s="43" t="s">
        <v>4504</v>
      </c>
      <c r="H1399" s="43" t="s">
        <v>4343</v>
      </c>
      <c r="I1399" s="43" t="s">
        <v>8707</v>
      </c>
      <c r="J1399" s="43" t="s">
        <v>6537</v>
      </c>
      <c r="K1399" s="0" t="str">
        <f aca="false">VLOOKUP(A1399,[2]details!A$1:D$1048576,4,0)</f>
        <v>06-12-1783</v>
      </c>
    </row>
    <row r="1400" customFormat="false" ht="15" hidden="false" customHeight="true" outlineLevel="0" collapsed="false">
      <c r="A1400" s="43" t="s">
        <v>9012</v>
      </c>
      <c r="B1400" s="43" t="s">
        <v>2542</v>
      </c>
      <c r="C1400" s="43" t="s">
        <v>932</v>
      </c>
      <c r="D1400" s="43" t="s">
        <v>9013</v>
      </c>
      <c r="F1400" s="43" t="s">
        <v>4503</v>
      </c>
      <c r="G1400" s="43" t="s">
        <v>4504</v>
      </c>
      <c r="H1400" s="43" t="s">
        <v>4343</v>
      </c>
      <c r="I1400" s="43" t="s">
        <v>8707</v>
      </c>
      <c r="J1400" s="43" t="s">
        <v>6537</v>
      </c>
      <c r="K1400" s="0" t="str">
        <f aca="false">VLOOKUP(A1400,[2]details!A$1:D$1048576,4,0)</f>
        <v>18-06-1796</v>
      </c>
    </row>
    <row r="1401" customFormat="false" ht="15" hidden="false" customHeight="true" outlineLevel="0" collapsed="false">
      <c r="A1401" s="43" t="s">
        <v>9014</v>
      </c>
      <c r="B1401" s="43" t="s">
        <v>1858</v>
      </c>
      <c r="C1401" s="43" t="s">
        <v>9015</v>
      </c>
      <c r="D1401" s="43" t="s">
        <v>9016</v>
      </c>
      <c r="F1401" s="43" t="s">
        <v>4564</v>
      </c>
      <c r="G1401" s="43" t="s">
        <v>4504</v>
      </c>
      <c r="H1401" s="43" t="s">
        <v>9017</v>
      </c>
      <c r="I1401" s="43" t="s">
        <v>9018</v>
      </c>
      <c r="J1401" s="43" t="s">
        <v>9019</v>
      </c>
      <c r="K1401" s="0" t="str">
        <f aca="false">VLOOKUP(A1401,[2]details!A$1:D$1048576,4,0)</f>
        <v>27-12-1803</v>
      </c>
    </row>
    <row r="1402" customFormat="false" ht="15" hidden="false" customHeight="true" outlineLevel="0" collapsed="false">
      <c r="A1402" s="43" t="s">
        <v>2311</v>
      </c>
      <c r="B1402" s="43" t="s">
        <v>2312</v>
      </c>
      <c r="C1402" s="43" t="s">
        <v>2313</v>
      </c>
      <c r="D1402" s="43" t="s">
        <v>9020</v>
      </c>
      <c r="F1402" s="43" t="s">
        <v>4519</v>
      </c>
      <c r="G1402" s="43" t="s">
        <v>4504</v>
      </c>
      <c r="H1402" s="43" t="s">
        <v>4343</v>
      </c>
      <c r="I1402" s="43" t="s">
        <v>9018</v>
      </c>
      <c r="J1402" s="43" t="s">
        <v>6592</v>
      </c>
      <c r="K1402" s="0" t="str">
        <f aca="false">VLOOKUP(A1402,[2]details!A$1:D$1048576,4,0)</f>
        <v>28-03-1806</v>
      </c>
    </row>
    <row r="1403" customFormat="false" ht="15" hidden="false" customHeight="true" outlineLevel="0" collapsed="false">
      <c r="A1403" s="43" t="s">
        <v>9021</v>
      </c>
      <c r="B1403" s="43" t="s">
        <v>9022</v>
      </c>
      <c r="C1403" s="43" t="s">
        <v>297</v>
      </c>
      <c r="D1403" s="43" t="s">
        <v>4538</v>
      </c>
      <c r="G1403" s="43" t="s">
        <v>4504</v>
      </c>
      <c r="H1403" s="43" t="s">
        <v>4343</v>
      </c>
      <c r="I1403" s="43" t="s">
        <v>9018</v>
      </c>
      <c r="J1403" s="43" t="s">
        <v>6537</v>
      </c>
      <c r="K1403" s="0" t="str">
        <f aca="false">VLOOKUP(A1403,[2]details!A$1:D$1048576,4,0)</f>
        <v>01-06-1801</v>
      </c>
    </row>
    <row r="1404" customFormat="false" ht="15" hidden="false" customHeight="true" outlineLevel="0" collapsed="false">
      <c r="A1404" s="43" t="s">
        <v>9023</v>
      </c>
      <c r="B1404" s="43" t="s">
        <v>8409</v>
      </c>
      <c r="C1404" s="43" t="s">
        <v>1832</v>
      </c>
      <c r="D1404" s="43" t="s">
        <v>9024</v>
      </c>
      <c r="G1404" s="43" t="s">
        <v>4504</v>
      </c>
      <c r="H1404" s="43" t="s">
        <v>4372</v>
      </c>
      <c r="I1404" s="43" t="s">
        <v>9025</v>
      </c>
      <c r="J1404" s="43" t="s">
        <v>6402</v>
      </c>
      <c r="K1404" s="0" t="str">
        <f aca="false">VLOOKUP(A1404,[2]details!A$1:D$1048576,4,0)</f>
        <v>21-06-1805</v>
      </c>
    </row>
    <row r="1405" customFormat="false" ht="15" hidden="false" customHeight="true" outlineLevel="0" collapsed="false">
      <c r="A1405" s="43" t="s">
        <v>2304</v>
      </c>
      <c r="B1405" s="43" t="s">
        <v>2305</v>
      </c>
      <c r="C1405" s="43" t="s">
        <v>627</v>
      </c>
      <c r="D1405" s="43" t="s">
        <v>4780</v>
      </c>
      <c r="G1405" s="43" t="s">
        <v>4504</v>
      </c>
      <c r="H1405" s="43" t="s">
        <v>4424</v>
      </c>
      <c r="I1405" s="43" t="s">
        <v>9026</v>
      </c>
      <c r="J1405" s="43" t="s">
        <v>6673</v>
      </c>
      <c r="K1405" s="0" t="str">
        <f aca="false">VLOOKUP(A1405,[2]details!A$1:D$1048576,4,0)</f>
        <v>18-12-1802</v>
      </c>
    </row>
    <row r="1406" customFormat="false" ht="15" hidden="false" customHeight="true" outlineLevel="0" collapsed="false">
      <c r="A1406" s="43" t="s">
        <v>3115</v>
      </c>
      <c r="B1406" s="43" t="s">
        <v>3116</v>
      </c>
      <c r="C1406" s="43" t="s">
        <v>315</v>
      </c>
      <c r="D1406" s="43" t="s">
        <v>4734</v>
      </c>
      <c r="G1406" s="43" t="s">
        <v>4504</v>
      </c>
      <c r="H1406" s="43" t="s">
        <v>4372</v>
      </c>
      <c r="I1406" s="43" t="s">
        <v>9027</v>
      </c>
      <c r="J1406" s="43" t="s">
        <v>6402</v>
      </c>
      <c r="K1406" s="0" t="str">
        <f aca="false">VLOOKUP(A1406,[2]details!A$1:D$1048576,4,0)</f>
        <v>04-09-1809</v>
      </c>
    </row>
    <row r="1407" customFormat="false" ht="15" hidden="false" customHeight="true" outlineLevel="0" collapsed="false">
      <c r="A1407" s="43" t="s">
        <v>164</v>
      </c>
      <c r="B1407" s="43" t="s">
        <v>165</v>
      </c>
      <c r="C1407" s="43" t="s">
        <v>166</v>
      </c>
      <c r="D1407" s="43" t="s">
        <v>9028</v>
      </c>
      <c r="G1407" s="43" t="s">
        <v>4504</v>
      </c>
      <c r="H1407" s="43" t="s">
        <v>4354</v>
      </c>
      <c r="I1407" s="43" t="s">
        <v>6433</v>
      </c>
      <c r="J1407" s="43" t="s">
        <v>6591</v>
      </c>
      <c r="K1407" s="0" t="str">
        <f aca="false">VLOOKUP(A1407,[2]details!A$1:D$1048576,4,0)</f>
        <v>03-12-1814</v>
      </c>
    </row>
    <row r="1408" customFormat="false" ht="15" hidden="false" customHeight="true" outlineLevel="0" collapsed="false">
      <c r="A1408" s="43" t="s">
        <v>5117</v>
      </c>
      <c r="B1408" s="43" t="s">
        <v>416</v>
      </c>
      <c r="C1408" s="43" t="s">
        <v>5118</v>
      </c>
      <c r="D1408" s="43" t="s">
        <v>5119</v>
      </c>
      <c r="G1408" s="43" t="s">
        <v>4504</v>
      </c>
      <c r="H1408" s="43" t="s">
        <v>4348</v>
      </c>
      <c r="I1408" s="43" t="s">
        <v>6433</v>
      </c>
      <c r="J1408" s="43" t="s">
        <v>8670</v>
      </c>
      <c r="K1408" s="0" t="str">
        <f aca="false">VLOOKUP(A1408,[2]details!A$1:D$1048576,4,0)</f>
        <v>17-08-1816</v>
      </c>
    </row>
    <row r="1409" customFormat="false" ht="15" hidden="false" customHeight="true" outlineLevel="0" collapsed="false">
      <c r="A1409" s="43" t="s">
        <v>9029</v>
      </c>
      <c r="B1409" s="43" t="s">
        <v>9030</v>
      </c>
      <c r="C1409" s="43" t="s">
        <v>9031</v>
      </c>
      <c r="D1409" s="43" t="s">
        <v>9032</v>
      </c>
      <c r="G1409" s="43" t="s">
        <v>4504</v>
      </c>
      <c r="H1409" s="43" t="s">
        <v>4354</v>
      </c>
      <c r="I1409" s="43" t="s">
        <v>6433</v>
      </c>
      <c r="J1409" s="43" t="s">
        <v>9033</v>
      </c>
      <c r="K1409" s="0" t="str">
        <f aca="false">VLOOKUP(A1409,[2]details!A$1:D$1048576,4,0)</f>
        <v>28-05-1801</v>
      </c>
    </row>
    <row r="1410" customFormat="false" ht="15" hidden="false" customHeight="true" outlineLevel="0" collapsed="false">
      <c r="A1410" s="43" t="s">
        <v>9034</v>
      </c>
      <c r="B1410" s="43" t="s">
        <v>9035</v>
      </c>
      <c r="C1410" s="43" t="s">
        <v>265</v>
      </c>
      <c r="D1410" s="43" t="s">
        <v>6919</v>
      </c>
      <c r="G1410" s="43" t="s">
        <v>4504</v>
      </c>
      <c r="H1410" s="43" t="s">
        <v>4370</v>
      </c>
      <c r="I1410" s="43" t="s">
        <v>6433</v>
      </c>
      <c r="J1410" s="43" t="s">
        <v>6504</v>
      </c>
      <c r="K1410" s="0" t="str">
        <f aca="false">VLOOKUP(A1410,[2]details!A$1:D$1048576,4,0)</f>
        <v>03-10-1806</v>
      </c>
    </row>
    <row r="1411" customFormat="false" ht="15" hidden="false" customHeight="true" outlineLevel="0" collapsed="false">
      <c r="A1411" s="43" t="s">
        <v>899</v>
      </c>
      <c r="B1411" s="43" t="s">
        <v>689</v>
      </c>
      <c r="C1411" s="43" t="s">
        <v>64</v>
      </c>
      <c r="D1411" s="43" t="s">
        <v>1333</v>
      </c>
      <c r="G1411" s="43" t="s">
        <v>4504</v>
      </c>
      <c r="H1411" s="43" t="s">
        <v>69</v>
      </c>
      <c r="I1411" s="43" t="s">
        <v>6433</v>
      </c>
      <c r="J1411" s="43" t="s">
        <v>9036</v>
      </c>
      <c r="K1411" s="0" t="str">
        <f aca="false">VLOOKUP(A1411,[2]details!A$1:D$1048576,4,0)</f>
        <v>19-06-1811</v>
      </c>
    </row>
    <row r="1412" customFormat="false" ht="15" hidden="false" customHeight="true" outlineLevel="0" collapsed="false">
      <c r="A1412" s="43" t="s">
        <v>9037</v>
      </c>
      <c r="B1412" s="43" t="s">
        <v>3350</v>
      </c>
      <c r="C1412" s="43" t="s">
        <v>9038</v>
      </c>
      <c r="D1412" s="43" t="s">
        <v>9039</v>
      </c>
      <c r="G1412" s="43" t="s">
        <v>4504</v>
      </c>
      <c r="H1412" s="43" t="s">
        <v>4348</v>
      </c>
      <c r="I1412" s="43" t="s">
        <v>6433</v>
      </c>
      <c r="J1412" s="43" t="s">
        <v>9040</v>
      </c>
      <c r="K1412" s="0" t="str">
        <f aca="false">VLOOKUP(A1412,[2]details!A$1:D$1048576,4,0)</f>
        <v>23-07-1817</v>
      </c>
    </row>
    <row r="1413" customFormat="false" ht="15" hidden="false" customHeight="true" outlineLevel="0" collapsed="false">
      <c r="A1413" s="43" t="s">
        <v>4852</v>
      </c>
      <c r="B1413" s="43" t="s">
        <v>4853</v>
      </c>
      <c r="C1413" s="43" t="s">
        <v>45</v>
      </c>
      <c r="D1413" s="43" t="s">
        <v>4854</v>
      </c>
      <c r="E1413" s="43" t="s">
        <v>4854</v>
      </c>
      <c r="G1413" s="43" t="s">
        <v>4504</v>
      </c>
      <c r="H1413" s="43" t="s">
        <v>4370</v>
      </c>
      <c r="I1413" s="43" t="s">
        <v>6433</v>
      </c>
      <c r="J1413" s="43" t="s">
        <v>6504</v>
      </c>
      <c r="K1413" s="0" t="str">
        <f aca="false">VLOOKUP(A1413,[2]details!A$1:D$1048576,4,0)</f>
        <v>19-10-1792</v>
      </c>
    </row>
    <row r="1414" customFormat="false" ht="15" hidden="false" customHeight="true" outlineLevel="0" collapsed="false">
      <c r="A1414" s="43" t="s">
        <v>728</v>
      </c>
      <c r="B1414" s="43" t="s">
        <v>729</v>
      </c>
      <c r="C1414" s="43" t="s">
        <v>730</v>
      </c>
      <c r="D1414" s="43" t="s">
        <v>4972</v>
      </c>
      <c r="F1414" s="43" t="s">
        <v>4564</v>
      </c>
      <c r="G1414" s="43" t="s">
        <v>4504</v>
      </c>
      <c r="H1414" s="43" t="s">
        <v>69</v>
      </c>
      <c r="I1414" s="43" t="s">
        <v>6433</v>
      </c>
      <c r="J1414" s="43" t="s">
        <v>9041</v>
      </c>
      <c r="K1414" s="0" t="str">
        <f aca="false">VLOOKUP(A1414,[2]details!A$1:D$1048576,4,0)</f>
        <v>13-10-1799</v>
      </c>
    </row>
    <row r="1415" customFormat="false" ht="15" hidden="false" customHeight="true" outlineLevel="0" collapsed="false">
      <c r="A1415" s="43" t="s">
        <v>757</v>
      </c>
      <c r="B1415" s="43" t="s">
        <v>758</v>
      </c>
      <c r="C1415" s="43" t="s">
        <v>199</v>
      </c>
      <c r="D1415" s="43" t="s">
        <v>5366</v>
      </c>
      <c r="G1415" s="43" t="s">
        <v>4504</v>
      </c>
      <c r="H1415" s="43" t="s">
        <v>4375</v>
      </c>
      <c r="I1415" s="43" t="s">
        <v>6433</v>
      </c>
      <c r="J1415" s="43" t="s">
        <v>9042</v>
      </c>
      <c r="K1415" s="0" t="str">
        <f aca="false">VLOOKUP(A1415,[2]details!A$1:D$1048576,4,0)</f>
        <v>27-06-1817</v>
      </c>
    </row>
    <row r="1416" customFormat="false" ht="15" hidden="false" customHeight="true" outlineLevel="0" collapsed="false">
      <c r="A1416" s="43" t="s">
        <v>792</v>
      </c>
      <c r="B1416" s="43" t="s">
        <v>793</v>
      </c>
      <c r="C1416" s="43" t="s">
        <v>45</v>
      </c>
      <c r="D1416" s="43" t="s">
        <v>8389</v>
      </c>
      <c r="F1416" s="43" t="s">
        <v>4564</v>
      </c>
      <c r="G1416" s="43" t="s">
        <v>4504</v>
      </c>
      <c r="H1416" s="43" t="s">
        <v>4375</v>
      </c>
      <c r="I1416" s="43" t="s">
        <v>6433</v>
      </c>
      <c r="J1416" s="43" t="s">
        <v>6770</v>
      </c>
      <c r="K1416" s="0" t="str">
        <f aca="false">VLOOKUP(A1416,[2]details!A$1:D$1048576,4,0)</f>
        <v>28-05-1817</v>
      </c>
    </row>
    <row r="1417" customFormat="false" ht="15" hidden="false" customHeight="true" outlineLevel="0" collapsed="false">
      <c r="A1417" s="43" t="s">
        <v>816</v>
      </c>
      <c r="B1417" s="43" t="s">
        <v>248</v>
      </c>
      <c r="C1417" s="43" t="s">
        <v>434</v>
      </c>
      <c r="D1417" s="43" t="s">
        <v>9043</v>
      </c>
      <c r="G1417" s="43" t="s">
        <v>4504</v>
      </c>
      <c r="H1417" s="43" t="s">
        <v>4370</v>
      </c>
      <c r="I1417" s="43" t="s">
        <v>6433</v>
      </c>
      <c r="J1417" s="43" t="s">
        <v>6591</v>
      </c>
      <c r="K1417" s="0" t="str">
        <f aca="false">VLOOKUP(A1417,[2]details!A$1:D$1048576,4,0)</f>
        <v>23-08-1804</v>
      </c>
    </row>
    <row r="1418" customFormat="false" ht="15" hidden="false" customHeight="true" outlineLevel="0" collapsed="false">
      <c r="A1418" s="43" t="s">
        <v>5046</v>
      </c>
      <c r="B1418" s="43" t="s">
        <v>5047</v>
      </c>
      <c r="C1418" s="43" t="s">
        <v>1329</v>
      </c>
      <c r="D1418" s="43" t="s">
        <v>5048</v>
      </c>
      <c r="G1418" s="43" t="s">
        <v>4504</v>
      </c>
      <c r="H1418" s="43" t="s">
        <v>4352</v>
      </c>
      <c r="I1418" s="43" t="s">
        <v>6433</v>
      </c>
      <c r="J1418" s="43" t="s">
        <v>9044</v>
      </c>
      <c r="K1418" s="0" t="str">
        <f aca="false">VLOOKUP(A1418,[2]details!A$1:D$1048576,4,0)</f>
        <v>16-12-1813</v>
      </c>
    </row>
    <row r="1419" customFormat="false" ht="15" hidden="false" customHeight="true" outlineLevel="0" collapsed="false">
      <c r="A1419" s="43" t="s">
        <v>1127</v>
      </c>
      <c r="B1419" s="43" t="s">
        <v>1125</v>
      </c>
      <c r="C1419" s="43" t="s">
        <v>64</v>
      </c>
      <c r="D1419" s="43" t="s">
        <v>5123</v>
      </c>
      <c r="G1419" s="43" t="s">
        <v>4504</v>
      </c>
      <c r="H1419" s="43" t="s">
        <v>4354</v>
      </c>
      <c r="I1419" s="43" t="s">
        <v>6433</v>
      </c>
      <c r="J1419" s="43" t="s">
        <v>9045</v>
      </c>
      <c r="K1419" s="0" t="str">
        <f aca="false">VLOOKUP(A1419,[2]details!A$1:D$1048576,4,0)</f>
        <v>16-02-1811</v>
      </c>
    </row>
    <row r="1420" customFormat="false" ht="15" hidden="false" customHeight="true" outlineLevel="0" collapsed="false">
      <c r="A1420" s="43" t="s">
        <v>1150</v>
      </c>
      <c r="B1420" s="43" t="s">
        <v>1151</v>
      </c>
      <c r="C1420" s="43" t="s">
        <v>1152</v>
      </c>
      <c r="D1420" s="43" t="s">
        <v>4664</v>
      </c>
      <c r="F1420" s="43" t="s">
        <v>4650</v>
      </c>
      <c r="G1420" s="43" t="s">
        <v>4504</v>
      </c>
      <c r="H1420" s="43" t="s">
        <v>69</v>
      </c>
      <c r="I1420" s="43" t="s">
        <v>6433</v>
      </c>
      <c r="J1420" s="43" t="s">
        <v>6624</v>
      </c>
      <c r="K1420" s="0" t="str">
        <f aca="false">VLOOKUP(A1420,[2]details!A$1:D$1048576,4,0)</f>
        <v>11-07-1809</v>
      </c>
    </row>
    <row r="1421" customFormat="false" ht="15" hidden="false" customHeight="true" outlineLevel="0" collapsed="false">
      <c r="A1421" s="43" t="s">
        <v>1178</v>
      </c>
      <c r="B1421" s="43" t="s">
        <v>1179</v>
      </c>
      <c r="C1421" s="43" t="s">
        <v>1180</v>
      </c>
      <c r="D1421" s="43" t="s">
        <v>6771</v>
      </c>
      <c r="G1421" s="43" t="s">
        <v>4504</v>
      </c>
      <c r="H1421" s="43" t="s">
        <v>4370</v>
      </c>
      <c r="I1421" s="43" t="s">
        <v>6433</v>
      </c>
      <c r="J1421" s="43" t="s">
        <v>8696</v>
      </c>
      <c r="K1421" s="0" t="str">
        <f aca="false">VLOOKUP(A1421,[2]details!A$1:D$1048576,4,0)</f>
        <v>23-06-1817</v>
      </c>
    </row>
    <row r="1422" customFormat="false" ht="15" hidden="false" customHeight="true" outlineLevel="0" collapsed="false">
      <c r="A1422" s="43" t="s">
        <v>9046</v>
      </c>
      <c r="B1422" s="43" t="s">
        <v>8493</v>
      </c>
      <c r="C1422" s="43" t="s">
        <v>9047</v>
      </c>
      <c r="D1422" s="43" t="s">
        <v>9048</v>
      </c>
      <c r="G1422" s="43" t="s">
        <v>4504</v>
      </c>
      <c r="H1422" s="43" t="s">
        <v>4370</v>
      </c>
      <c r="I1422" s="43" t="s">
        <v>6433</v>
      </c>
      <c r="J1422" s="43" t="s">
        <v>6504</v>
      </c>
      <c r="K1422" s="0" t="str">
        <f aca="false">VLOOKUP(A1422,[2]details!A$1:D$1048576,4,0)</f>
        <v>22-09-1795</v>
      </c>
    </row>
    <row r="1423" customFormat="false" ht="15" hidden="false" customHeight="true" outlineLevel="0" collapsed="false">
      <c r="A1423" s="43" t="s">
        <v>1599</v>
      </c>
      <c r="B1423" s="43" t="s">
        <v>1600</v>
      </c>
      <c r="C1423" s="43" t="s">
        <v>1601</v>
      </c>
      <c r="D1423" s="43" t="s">
        <v>9049</v>
      </c>
      <c r="F1423" s="43" t="s">
        <v>4503</v>
      </c>
      <c r="G1423" s="43" t="s">
        <v>4504</v>
      </c>
      <c r="H1423" s="43" t="s">
        <v>4411</v>
      </c>
      <c r="I1423" s="43" t="s">
        <v>6433</v>
      </c>
      <c r="J1423" s="43" t="s">
        <v>6775</v>
      </c>
      <c r="K1423" s="0" t="str">
        <f aca="false">VLOOKUP(A1423,[2]details!A$1:D$1048576,4,0)</f>
        <v>09-09-1812</v>
      </c>
    </row>
    <row r="1424" customFormat="false" ht="15" hidden="false" customHeight="true" outlineLevel="0" collapsed="false">
      <c r="A1424" s="43" t="s">
        <v>9050</v>
      </c>
      <c r="B1424" s="43" t="s">
        <v>9051</v>
      </c>
      <c r="C1424" s="43" t="s">
        <v>2454</v>
      </c>
      <c r="D1424" s="43" t="s">
        <v>9052</v>
      </c>
      <c r="F1424" s="43" t="s">
        <v>4697</v>
      </c>
      <c r="G1424" s="43" t="s">
        <v>4504</v>
      </c>
      <c r="H1424" s="43" t="s">
        <v>4348</v>
      </c>
      <c r="I1424" s="43" t="s">
        <v>6433</v>
      </c>
      <c r="J1424" s="43" t="s">
        <v>9053</v>
      </c>
      <c r="K1424" s="0" t="str">
        <f aca="false">VLOOKUP(A1424,[2]details!A$1:D$1048576,4,0)</f>
        <v>03-05-1804</v>
      </c>
    </row>
    <row r="1425" customFormat="false" ht="15" hidden="false" customHeight="true" outlineLevel="0" collapsed="false">
      <c r="A1425" s="43" t="s">
        <v>1704</v>
      </c>
      <c r="B1425" s="43" t="s">
        <v>1705</v>
      </c>
      <c r="C1425" s="43" t="s">
        <v>999</v>
      </c>
      <c r="D1425" s="43" t="s">
        <v>5079</v>
      </c>
      <c r="G1425" s="43" t="s">
        <v>4504</v>
      </c>
      <c r="H1425" s="43" t="s">
        <v>4354</v>
      </c>
      <c r="I1425" s="43" t="s">
        <v>6433</v>
      </c>
      <c r="J1425" s="43" t="s">
        <v>5050</v>
      </c>
      <c r="K1425" s="0" t="str">
        <f aca="false">VLOOKUP(A1425,[2]details!A$1:D$1048576,4,0)</f>
        <v>09-03-1815</v>
      </c>
    </row>
    <row r="1426" customFormat="false" ht="15" hidden="false" customHeight="true" outlineLevel="0" collapsed="false">
      <c r="A1426" s="43" t="s">
        <v>9054</v>
      </c>
      <c r="B1426" s="43" t="s">
        <v>9055</v>
      </c>
      <c r="C1426" s="43" t="s">
        <v>2563</v>
      </c>
      <c r="D1426" s="43" t="s">
        <v>9056</v>
      </c>
      <c r="F1426" s="43" t="s">
        <v>4697</v>
      </c>
      <c r="G1426" s="43" t="s">
        <v>4504</v>
      </c>
      <c r="H1426" s="43" t="s">
        <v>4354</v>
      </c>
      <c r="I1426" s="43" t="s">
        <v>6433</v>
      </c>
      <c r="J1426" s="43" t="s">
        <v>6591</v>
      </c>
      <c r="K1426" s="0" t="str">
        <f aca="false">VLOOKUP(A1426,[2]details!A$1:D$1048576,4,0)</f>
        <v>18-12-1795</v>
      </c>
    </row>
    <row r="1427" customFormat="false" ht="15" hidden="false" customHeight="true" outlineLevel="0" collapsed="false">
      <c r="A1427" s="43" t="s">
        <v>1988</v>
      </c>
      <c r="B1427" s="43" t="s">
        <v>1989</v>
      </c>
      <c r="C1427" s="43" t="s">
        <v>999</v>
      </c>
      <c r="D1427" s="43" t="s">
        <v>9057</v>
      </c>
      <c r="G1427" s="43" t="s">
        <v>4504</v>
      </c>
      <c r="H1427" s="43" t="s">
        <v>4354</v>
      </c>
      <c r="I1427" s="43" t="s">
        <v>6433</v>
      </c>
      <c r="J1427" s="43" t="s">
        <v>6794</v>
      </c>
      <c r="K1427" s="0" t="str">
        <f aca="false">VLOOKUP(A1427,[2]details!A$1:D$1048576,4,0)</f>
        <v>24-07-1808</v>
      </c>
    </row>
    <row r="1428" customFormat="false" ht="15" hidden="false" customHeight="true" outlineLevel="0" collapsed="false">
      <c r="A1428" s="43" t="s">
        <v>2046</v>
      </c>
      <c r="B1428" s="43" t="s">
        <v>2047</v>
      </c>
      <c r="C1428" s="43" t="s">
        <v>2048</v>
      </c>
      <c r="D1428" s="43" t="s">
        <v>4842</v>
      </c>
      <c r="F1428" s="43" t="s">
        <v>4650</v>
      </c>
      <c r="G1428" s="43" t="s">
        <v>4504</v>
      </c>
      <c r="H1428" s="43" t="s">
        <v>69</v>
      </c>
      <c r="I1428" s="43" t="s">
        <v>6433</v>
      </c>
      <c r="J1428" s="43" t="s">
        <v>6504</v>
      </c>
      <c r="K1428" s="0" t="str">
        <f aca="false">VLOOKUP(A1428,[2]details!A$1:D$1048576,4,0)</f>
        <v>02-05-1807</v>
      </c>
    </row>
    <row r="1429" customFormat="false" ht="15" hidden="false" customHeight="true" outlineLevel="0" collapsed="false">
      <c r="A1429" s="43" t="s">
        <v>9058</v>
      </c>
      <c r="B1429" s="43" t="s">
        <v>9059</v>
      </c>
      <c r="C1429" s="43" t="s">
        <v>365</v>
      </c>
      <c r="D1429" s="43" t="s">
        <v>9060</v>
      </c>
      <c r="G1429" s="43" t="s">
        <v>4504</v>
      </c>
      <c r="H1429" s="43" t="s">
        <v>4370</v>
      </c>
      <c r="I1429" s="43" t="s">
        <v>6433</v>
      </c>
      <c r="J1429" s="43" t="s">
        <v>9061</v>
      </c>
      <c r="K1429" s="0" t="str">
        <f aca="false">VLOOKUP(A1429,[2]details!A$1:D$1048576,4,0)</f>
        <v>15-08-1790</v>
      </c>
    </row>
    <row r="1430" customFormat="false" ht="15" hidden="false" customHeight="true" outlineLevel="0" collapsed="false">
      <c r="A1430" s="43" t="s">
        <v>9062</v>
      </c>
      <c r="B1430" s="43" t="s">
        <v>9063</v>
      </c>
      <c r="C1430" s="43" t="s">
        <v>9064</v>
      </c>
      <c r="D1430" s="43" t="s">
        <v>9065</v>
      </c>
      <c r="G1430" s="43" t="s">
        <v>4504</v>
      </c>
      <c r="H1430" s="43" t="s">
        <v>69</v>
      </c>
      <c r="I1430" s="43" t="s">
        <v>6433</v>
      </c>
      <c r="J1430" s="43" t="s">
        <v>6504</v>
      </c>
      <c r="K1430" s="0" t="str">
        <f aca="false">VLOOKUP(A1430,[2]details!A$1:D$1048576,4,0)</f>
        <v>14-03-1796</v>
      </c>
    </row>
    <row r="1431" customFormat="false" ht="15" hidden="false" customHeight="true" outlineLevel="0" collapsed="false">
      <c r="A1431" s="43" t="s">
        <v>2600</v>
      </c>
      <c r="B1431" s="43" t="s">
        <v>2601</v>
      </c>
      <c r="C1431" s="43" t="s">
        <v>2602</v>
      </c>
      <c r="D1431" s="43" t="s">
        <v>6661</v>
      </c>
      <c r="G1431" s="43" t="s">
        <v>4504</v>
      </c>
      <c r="H1431" s="43" t="s">
        <v>4370</v>
      </c>
      <c r="I1431" s="43" t="s">
        <v>6433</v>
      </c>
      <c r="J1431" s="43" t="s">
        <v>6504</v>
      </c>
      <c r="K1431" s="0" t="str">
        <f aca="false">VLOOKUP(A1431,[2]details!A$1:D$1048576,4,0)</f>
        <v>25-04-1803</v>
      </c>
    </row>
    <row r="1432" customFormat="false" ht="15" hidden="false" customHeight="true" outlineLevel="0" collapsed="false">
      <c r="A1432" s="43" t="s">
        <v>9066</v>
      </c>
      <c r="B1432" s="43" t="s">
        <v>9067</v>
      </c>
      <c r="C1432" s="43" t="s">
        <v>199</v>
      </c>
      <c r="D1432" s="43" t="s">
        <v>5366</v>
      </c>
      <c r="F1432" s="43" t="s">
        <v>4564</v>
      </c>
      <c r="G1432" s="43" t="s">
        <v>4504</v>
      </c>
      <c r="H1432" s="43" t="s">
        <v>4370</v>
      </c>
      <c r="I1432" s="43" t="s">
        <v>6433</v>
      </c>
      <c r="J1432" s="43" t="s">
        <v>6714</v>
      </c>
      <c r="K1432" s="0" t="str">
        <f aca="false">VLOOKUP(A1432,[2]details!A$1:D$1048576,4,0)</f>
        <v>17-09-1791</v>
      </c>
    </row>
    <row r="1433" customFormat="false" ht="15" hidden="false" customHeight="true" outlineLevel="0" collapsed="false">
      <c r="A1433" s="43" t="s">
        <v>9068</v>
      </c>
      <c r="B1433" s="43" t="s">
        <v>9069</v>
      </c>
      <c r="C1433" s="43" t="s">
        <v>310</v>
      </c>
      <c r="D1433" s="43" t="s">
        <v>5258</v>
      </c>
      <c r="F1433" s="43" t="s">
        <v>4564</v>
      </c>
      <c r="G1433" s="43" t="s">
        <v>4504</v>
      </c>
      <c r="H1433" s="43" t="s">
        <v>4370</v>
      </c>
      <c r="I1433" s="43" t="s">
        <v>6433</v>
      </c>
      <c r="J1433" s="43" t="s">
        <v>6591</v>
      </c>
      <c r="K1433" s="0" t="str">
        <f aca="false">VLOOKUP(A1433,[2]details!A$1:D$1048576,4,0)</f>
        <v>27-05-1791</v>
      </c>
    </row>
    <row r="1434" customFormat="false" ht="15" hidden="false" customHeight="true" outlineLevel="0" collapsed="false">
      <c r="A1434" s="43" t="s">
        <v>9070</v>
      </c>
      <c r="B1434" s="43" t="s">
        <v>9071</v>
      </c>
      <c r="C1434" s="43" t="s">
        <v>320</v>
      </c>
      <c r="D1434" s="43" t="s">
        <v>9072</v>
      </c>
      <c r="G1434" s="43" t="s">
        <v>4504</v>
      </c>
      <c r="H1434" s="43" t="s">
        <v>4375</v>
      </c>
      <c r="I1434" s="43" t="s">
        <v>6433</v>
      </c>
      <c r="J1434" s="43" t="s">
        <v>9073</v>
      </c>
      <c r="K1434" s="0" t="str">
        <f aca="false">VLOOKUP(A1434,[2]details!A$1:D$1048576,4,0)</f>
        <v>14-03-1801</v>
      </c>
    </row>
    <row r="1435" customFormat="false" ht="15" hidden="false" customHeight="true" outlineLevel="0" collapsed="false">
      <c r="A1435" s="43" t="s">
        <v>2775</v>
      </c>
      <c r="B1435" s="43" t="s">
        <v>2776</v>
      </c>
      <c r="C1435" s="43" t="s">
        <v>412</v>
      </c>
      <c r="D1435" s="43" t="s">
        <v>5140</v>
      </c>
      <c r="G1435" s="43" t="s">
        <v>4504</v>
      </c>
      <c r="H1435" s="43" t="s">
        <v>9074</v>
      </c>
      <c r="I1435" s="43" t="s">
        <v>6433</v>
      </c>
      <c r="J1435" s="43" t="s">
        <v>9075</v>
      </c>
      <c r="K1435" s="0" t="str">
        <f aca="false">VLOOKUP(A1435,[2]details!A$1:D$1048576,4,0)</f>
        <v>08-01-1818</v>
      </c>
    </row>
    <row r="1436" customFormat="false" ht="15" hidden="false" customHeight="true" outlineLevel="0" collapsed="false">
      <c r="A1436" s="43" t="s">
        <v>2806</v>
      </c>
      <c r="B1436" s="43" t="s">
        <v>2807</v>
      </c>
      <c r="C1436" s="43" t="s">
        <v>412</v>
      </c>
      <c r="D1436" s="43" t="s">
        <v>5140</v>
      </c>
      <c r="G1436" s="43" t="s">
        <v>4504</v>
      </c>
      <c r="H1436" s="43" t="s">
        <v>4370</v>
      </c>
      <c r="I1436" s="43" t="s">
        <v>6433</v>
      </c>
      <c r="J1436" s="43" t="s">
        <v>6504</v>
      </c>
      <c r="K1436" s="0" t="str">
        <f aca="false">VLOOKUP(A1436,[2]details!A$1:D$1048576,4,0)</f>
        <v>30-01-1814</v>
      </c>
    </row>
    <row r="1437" customFormat="false" ht="15" hidden="false" customHeight="true" outlineLevel="0" collapsed="false">
      <c r="A1437" s="43" t="s">
        <v>2829</v>
      </c>
      <c r="B1437" s="43" t="s">
        <v>2830</v>
      </c>
      <c r="C1437" s="43" t="s">
        <v>2831</v>
      </c>
      <c r="D1437" s="43" t="s">
        <v>4968</v>
      </c>
      <c r="F1437" s="43" t="s">
        <v>4533</v>
      </c>
      <c r="G1437" s="43" t="s">
        <v>4504</v>
      </c>
      <c r="H1437" s="43" t="s">
        <v>9074</v>
      </c>
      <c r="I1437" s="43" t="s">
        <v>6433</v>
      </c>
      <c r="J1437" s="43" t="s">
        <v>9076</v>
      </c>
      <c r="K1437" s="0" t="str">
        <f aca="false">VLOOKUP(A1437,[2]details!A$1:D$1048576,4,0)</f>
        <v>29-06-1816</v>
      </c>
    </row>
    <row r="1438" customFormat="false" ht="15" hidden="false" customHeight="true" outlineLevel="0" collapsed="false">
      <c r="A1438" s="43" t="s">
        <v>9077</v>
      </c>
      <c r="B1438" s="43" t="s">
        <v>9078</v>
      </c>
      <c r="C1438" s="43" t="s">
        <v>1347</v>
      </c>
      <c r="D1438" s="43" t="s">
        <v>9079</v>
      </c>
      <c r="G1438" s="43" t="s">
        <v>4504</v>
      </c>
      <c r="H1438" s="43" t="s">
        <v>4354</v>
      </c>
      <c r="I1438" s="43" t="s">
        <v>6433</v>
      </c>
      <c r="J1438" s="43" t="s">
        <v>9053</v>
      </c>
      <c r="K1438" s="0" t="str">
        <f aca="false">VLOOKUP(A1438,[2]details!A$1:D$1048576,4,0)</f>
        <v>28-04-1805</v>
      </c>
    </row>
    <row r="1439" customFormat="false" ht="15" hidden="false" customHeight="true" outlineLevel="0" collapsed="false">
      <c r="A1439" s="43" t="s">
        <v>889</v>
      </c>
      <c r="B1439" s="43" t="s">
        <v>886</v>
      </c>
      <c r="C1439" s="43" t="s">
        <v>890</v>
      </c>
      <c r="D1439" s="43" t="s">
        <v>9080</v>
      </c>
      <c r="G1439" s="43" t="s">
        <v>4504</v>
      </c>
      <c r="H1439" s="43" t="s">
        <v>4375</v>
      </c>
      <c r="I1439" s="43" t="s">
        <v>9081</v>
      </c>
      <c r="J1439" s="43" t="s">
        <v>8906</v>
      </c>
      <c r="K1439" s="0" t="str">
        <f aca="false">VLOOKUP(A1439,[2]details!A$1:D$1048576,4,0)</f>
        <v>17-12-1811</v>
      </c>
    </row>
    <row r="1440" customFormat="false" ht="15" hidden="false" customHeight="true" outlineLevel="0" collapsed="false">
      <c r="A1440" s="43" t="s">
        <v>9082</v>
      </c>
      <c r="B1440" s="43" t="s">
        <v>9083</v>
      </c>
      <c r="C1440" s="43" t="s">
        <v>721</v>
      </c>
      <c r="D1440" s="43" t="s">
        <v>613</v>
      </c>
      <c r="G1440" s="43" t="s">
        <v>4504</v>
      </c>
      <c r="H1440" s="43" t="s">
        <v>69</v>
      </c>
      <c r="I1440" s="43" t="s">
        <v>9084</v>
      </c>
      <c r="J1440" s="43" t="s">
        <v>6591</v>
      </c>
      <c r="K1440" s="0" t="str">
        <f aca="false">VLOOKUP(A1440,[2]details!A$1:D$1048576,4,0)</f>
        <v>23-02-1793</v>
      </c>
    </row>
    <row r="1441" customFormat="false" ht="15" hidden="false" customHeight="true" outlineLevel="0" collapsed="false">
      <c r="A1441" s="43" t="s">
        <v>9085</v>
      </c>
      <c r="B1441" s="43" t="s">
        <v>1518</v>
      </c>
      <c r="C1441" s="43" t="s">
        <v>627</v>
      </c>
      <c r="D1441" s="43" t="s">
        <v>7630</v>
      </c>
      <c r="G1441" s="43" t="s">
        <v>4504</v>
      </c>
      <c r="H1441" s="43" t="s">
        <v>4370</v>
      </c>
      <c r="I1441" s="43" t="s">
        <v>9086</v>
      </c>
      <c r="J1441" s="43" t="s">
        <v>6504</v>
      </c>
      <c r="K1441" s="0" t="str">
        <f aca="false">VLOOKUP(A1441,[2]details!A$1:D$1048576,4,0)</f>
        <v>29-04-1804</v>
      </c>
    </row>
    <row r="1442" customFormat="false" ht="15" hidden="false" customHeight="true" outlineLevel="0" collapsed="false">
      <c r="A1442" s="43" t="s">
        <v>1235</v>
      </c>
      <c r="B1442" s="43" t="s">
        <v>1236</v>
      </c>
      <c r="C1442" s="43" t="s">
        <v>1237</v>
      </c>
      <c r="D1442" s="43" t="s">
        <v>9087</v>
      </c>
      <c r="F1442" s="43" t="s">
        <v>4533</v>
      </c>
      <c r="G1442" s="43" t="s">
        <v>4504</v>
      </c>
      <c r="H1442" s="43" t="s">
        <v>4354</v>
      </c>
      <c r="I1442" s="43" t="s">
        <v>9088</v>
      </c>
      <c r="J1442" s="43" t="s">
        <v>5080</v>
      </c>
      <c r="K1442" s="0" t="str">
        <f aca="false">VLOOKUP(A1442,[2]details!A$1:D$1048576,4,0)</f>
        <v>14-07-1812</v>
      </c>
    </row>
    <row r="1443" customFormat="false" ht="15" hidden="false" customHeight="true" outlineLevel="0" collapsed="false">
      <c r="A1443" s="43" t="s">
        <v>9089</v>
      </c>
      <c r="B1443" s="43" t="s">
        <v>9090</v>
      </c>
      <c r="C1443" s="43" t="s">
        <v>985</v>
      </c>
      <c r="D1443" s="43" t="s">
        <v>9091</v>
      </c>
      <c r="E1443" s="43" t="s">
        <v>5123</v>
      </c>
      <c r="F1443" s="43" t="s">
        <v>4697</v>
      </c>
      <c r="G1443" s="43" t="s">
        <v>4504</v>
      </c>
      <c r="H1443" s="43" t="s">
        <v>4354</v>
      </c>
      <c r="I1443" s="43" t="s">
        <v>9092</v>
      </c>
      <c r="J1443" s="43" t="s">
        <v>6591</v>
      </c>
      <c r="K1443" s="0" t="str">
        <f aca="false">VLOOKUP(A1443,[2]details!A$1:D$1048576,4,0)</f>
        <v>31-05-1801</v>
      </c>
    </row>
    <row r="1444" customFormat="false" ht="15" hidden="false" customHeight="true" outlineLevel="0" collapsed="false">
      <c r="A1444" s="43" t="s">
        <v>43</v>
      </c>
      <c r="B1444" s="43" t="s">
        <v>44</v>
      </c>
      <c r="C1444" s="43" t="s">
        <v>45</v>
      </c>
      <c r="D1444" s="43" t="s">
        <v>4854</v>
      </c>
      <c r="F1444" s="43" t="s">
        <v>4564</v>
      </c>
      <c r="G1444" s="43" t="s">
        <v>4504</v>
      </c>
      <c r="H1444" s="43" t="s">
        <v>4352</v>
      </c>
      <c r="I1444" s="43" t="s">
        <v>6643</v>
      </c>
      <c r="J1444" s="43" t="s">
        <v>6809</v>
      </c>
      <c r="K1444" s="0" t="str">
        <f aca="false">VLOOKUP(A1444,[2]details!A$1:D$1048576,4,0)</f>
        <v>18-12-1815</v>
      </c>
    </row>
    <row r="1445" customFormat="false" ht="15" hidden="false" customHeight="true" outlineLevel="0" collapsed="false">
      <c r="A1445" s="43" t="s">
        <v>351</v>
      </c>
      <c r="B1445" s="43" t="s">
        <v>352</v>
      </c>
      <c r="C1445" s="43" t="s">
        <v>353</v>
      </c>
      <c r="D1445" s="43" t="s">
        <v>4893</v>
      </c>
      <c r="G1445" s="43" t="s">
        <v>4504</v>
      </c>
      <c r="H1445" s="43" t="s">
        <v>4411</v>
      </c>
      <c r="I1445" s="43" t="s">
        <v>6643</v>
      </c>
      <c r="J1445" s="43" t="s">
        <v>9093</v>
      </c>
      <c r="K1445" s="0" t="str">
        <f aca="false">VLOOKUP(A1445,[2]details!A$1:D$1048576,4,0)</f>
        <v>11-03-1812</v>
      </c>
    </row>
    <row r="1446" customFormat="false" ht="15" hidden="false" customHeight="true" outlineLevel="0" collapsed="false">
      <c r="A1446" s="43" t="s">
        <v>9094</v>
      </c>
      <c r="B1446" s="43" t="s">
        <v>9095</v>
      </c>
      <c r="C1446" s="43" t="s">
        <v>9096</v>
      </c>
      <c r="D1446" s="43" t="s">
        <v>9097</v>
      </c>
      <c r="G1446" s="43" t="s">
        <v>4504</v>
      </c>
      <c r="H1446" s="43" t="s">
        <v>4370</v>
      </c>
      <c r="I1446" s="43" t="s">
        <v>6643</v>
      </c>
      <c r="J1446" s="43" t="s">
        <v>9098</v>
      </c>
      <c r="K1446" s="0" t="str">
        <f aca="false">VLOOKUP(A1446,[2]details!A$1:D$1048576,4,0)</f>
        <v>23-11-1808</v>
      </c>
    </row>
    <row r="1447" customFormat="false" ht="15" hidden="false" customHeight="true" outlineLevel="0" collapsed="false">
      <c r="A1447" s="43" t="s">
        <v>9099</v>
      </c>
      <c r="B1447" s="43" t="s">
        <v>9100</v>
      </c>
      <c r="C1447" s="43" t="s">
        <v>2198</v>
      </c>
      <c r="D1447" s="43" t="s">
        <v>9101</v>
      </c>
      <c r="G1447" s="43" t="s">
        <v>4504</v>
      </c>
      <c r="H1447" s="43" t="s">
        <v>4354</v>
      </c>
      <c r="I1447" s="43" t="s">
        <v>6643</v>
      </c>
      <c r="J1447" s="43" t="s">
        <v>6591</v>
      </c>
      <c r="K1447" s="0" t="str">
        <f aca="false">VLOOKUP(A1447,[2]details!A$1:D$1048576,4,0)</f>
        <v>12-04-1808</v>
      </c>
    </row>
    <row r="1448" customFormat="false" ht="15" hidden="false" customHeight="true" outlineLevel="0" collapsed="false">
      <c r="A1448" s="43" t="s">
        <v>9102</v>
      </c>
      <c r="B1448" s="43" t="s">
        <v>9103</v>
      </c>
      <c r="C1448" s="43" t="s">
        <v>1152</v>
      </c>
      <c r="D1448" s="43" t="s">
        <v>8212</v>
      </c>
      <c r="G1448" s="43" t="s">
        <v>4504</v>
      </c>
      <c r="H1448" s="43" t="s">
        <v>4370</v>
      </c>
      <c r="I1448" s="43" t="s">
        <v>6643</v>
      </c>
      <c r="J1448" s="43" t="s">
        <v>6591</v>
      </c>
      <c r="K1448" s="0" t="str">
        <f aca="false">VLOOKUP(A1448,[2]details!A$1:D$1048576,4,0)</f>
        <v>02-05-1808</v>
      </c>
    </row>
    <row r="1449" customFormat="false" ht="15" hidden="false" customHeight="true" outlineLevel="0" collapsed="false">
      <c r="A1449" s="43" t="s">
        <v>9104</v>
      </c>
      <c r="B1449" s="43" t="s">
        <v>9105</v>
      </c>
      <c r="C1449" s="43" t="s">
        <v>194</v>
      </c>
      <c r="D1449" s="43" t="s">
        <v>7241</v>
      </c>
      <c r="G1449" s="43" t="s">
        <v>4504</v>
      </c>
      <c r="H1449" s="43" t="s">
        <v>69</v>
      </c>
      <c r="I1449" s="43" t="s">
        <v>6643</v>
      </c>
      <c r="J1449" s="43" t="s">
        <v>9106</v>
      </c>
      <c r="K1449" s="0" t="str">
        <f aca="false">VLOOKUP(A1449,[2]details!A$1:D$1048576,4,0)</f>
        <v>22-12-1797</v>
      </c>
    </row>
    <row r="1450" customFormat="false" ht="15" hidden="false" customHeight="true" outlineLevel="0" collapsed="false">
      <c r="A1450" s="43" t="s">
        <v>6609</v>
      </c>
      <c r="B1450" s="43" t="s">
        <v>6610</v>
      </c>
      <c r="C1450" s="43" t="s">
        <v>1251</v>
      </c>
      <c r="D1450" s="43" t="s">
        <v>6611</v>
      </c>
      <c r="F1450" s="43" t="s">
        <v>4519</v>
      </c>
      <c r="G1450" s="43" t="s">
        <v>4504</v>
      </c>
      <c r="H1450" s="43" t="s">
        <v>69</v>
      </c>
      <c r="I1450" s="43" t="s">
        <v>6643</v>
      </c>
      <c r="J1450" s="43" t="s">
        <v>9107</v>
      </c>
      <c r="K1450" s="0" t="str">
        <f aca="false">VLOOKUP(A1450,[2]details!A$1:D$1048576,4,0)</f>
        <v>19-10-1803</v>
      </c>
    </row>
    <row r="1451" customFormat="false" ht="15" hidden="false" customHeight="true" outlineLevel="0" collapsed="false">
      <c r="A1451" s="43" t="s">
        <v>2544</v>
      </c>
      <c r="B1451" s="43" t="s">
        <v>2542</v>
      </c>
      <c r="C1451" s="43" t="s">
        <v>353</v>
      </c>
      <c r="D1451" s="43" t="s">
        <v>7345</v>
      </c>
      <c r="F1451" s="43" t="s">
        <v>4503</v>
      </c>
      <c r="G1451" s="43" t="s">
        <v>4504</v>
      </c>
      <c r="H1451" s="43" t="s">
        <v>4370</v>
      </c>
      <c r="I1451" s="43" t="s">
        <v>6643</v>
      </c>
      <c r="J1451" s="43" t="s">
        <v>9036</v>
      </c>
      <c r="K1451" s="0" t="str">
        <f aca="false">VLOOKUP(A1451,[2]details!A$1:D$1048576,4,0)</f>
        <v>05-10-1809</v>
      </c>
    </row>
    <row r="1452" customFormat="false" ht="15" hidden="false" customHeight="true" outlineLevel="0" collapsed="false">
      <c r="A1452" s="43" t="s">
        <v>2802</v>
      </c>
      <c r="B1452" s="43" t="s">
        <v>2803</v>
      </c>
      <c r="C1452" s="43" t="s">
        <v>2804</v>
      </c>
      <c r="D1452" s="43" t="s">
        <v>9108</v>
      </c>
      <c r="F1452" s="43" t="s">
        <v>4564</v>
      </c>
      <c r="G1452" s="43" t="s">
        <v>4504</v>
      </c>
      <c r="H1452" s="43" t="s">
        <v>4370</v>
      </c>
      <c r="I1452" s="43" t="s">
        <v>6643</v>
      </c>
      <c r="J1452" s="43" t="s">
        <v>6591</v>
      </c>
      <c r="K1452" s="0" t="str">
        <f aca="false">VLOOKUP(A1452,[2]details!A$1:D$1048576,4,0)</f>
        <v>10-03-1803</v>
      </c>
    </row>
    <row r="1453" customFormat="false" ht="15" hidden="false" customHeight="true" outlineLevel="0" collapsed="false">
      <c r="A1453" s="43" t="s">
        <v>4770</v>
      </c>
      <c r="B1453" s="43" t="s">
        <v>2858</v>
      </c>
      <c r="C1453" s="43" t="s">
        <v>847</v>
      </c>
      <c r="D1453" s="43" t="s">
        <v>4771</v>
      </c>
      <c r="G1453" s="43" t="s">
        <v>4504</v>
      </c>
      <c r="H1453" s="43" t="s">
        <v>69</v>
      </c>
      <c r="I1453" s="43" t="s">
        <v>9109</v>
      </c>
      <c r="J1453" s="43" t="s">
        <v>8848</v>
      </c>
      <c r="K1453" s="0" t="str">
        <f aca="false">VLOOKUP(A1453,[2]details!A$1:D$1048576,4,0)</f>
        <v>23-10-1789</v>
      </c>
    </row>
    <row r="1454" customFormat="false" ht="15" hidden="false" customHeight="true" outlineLevel="0" collapsed="false">
      <c r="A1454" s="43" t="s">
        <v>9110</v>
      </c>
      <c r="B1454" s="43" t="s">
        <v>9111</v>
      </c>
      <c r="C1454" s="43" t="s">
        <v>9112</v>
      </c>
      <c r="D1454" s="43" t="s">
        <v>9113</v>
      </c>
      <c r="F1454" s="43" t="s">
        <v>4697</v>
      </c>
      <c r="G1454" s="43" t="s">
        <v>4504</v>
      </c>
      <c r="H1454" s="43" t="s">
        <v>4354</v>
      </c>
      <c r="I1454" s="43" t="s">
        <v>9114</v>
      </c>
      <c r="J1454" s="43" t="s">
        <v>9036</v>
      </c>
      <c r="K1454" s="0" t="str">
        <f aca="false">VLOOKUP(A1454,[2]details!A$1:D$1048576,4,0)</f>
        <v>19-12-1804</v>
      </c>
    </row>
    <row r="1455" customFormat="false" ht="15" hidden="false" customHeight="true" outlineLevel="0" collapsed="false">
      <c r="A1455" s="43" t="s">
        <v>9115</v>
      </c>
      <c r="B1455" s="43" t="s">
        <v>9116</v>
      </c>
      <c r="C1455" s="43" t="s">
        <v>315</v>
      </c>
      <c r="D1455" s="43" t="s">
        <v>6842</v>
      </c>
      <c r="G1455" s="43" t="s">
        <v>4504</v>
      </c>
      <c r="H1455" s="43" t="s">
        <v>4370</v>
      </c>
      <c r="I1455" s="43" t="s">
        <v>9117</v>
      </c>
      <c r="J1455" s="43" t="s">
        <v>9118</v>
      </c>
      <c r="K1455" s="0" t="str">
        <f aca="false">VLOOKUP(A1455,[2]details!A$1:D$1048576,4,0)</f>
        <v>08-03-1805</v>
      </c>
    </row>
    <row r="1456" customFormat="false" ht="15" hidden="false" customHeight="true" outlineLevel="0" collapsed="false">
      <c r="A1456" s="43" t="s">
        <v>9119</v>
      </c>
      <c r="B1456" s="43" t="s">
        <v>9120</v>
      </c>
      <c r="C1456" s="43" t="s">
        <v>194</v>
      </c>
      <c r="D1456" s="43" t="s">
        <v>5324</v>
      </c>
      <c r="G1456" s="43" t="s">
        <v>4504</v>
      </c>
      <c r="H1456" s="43" t="s">
        <v>4370</v>
      </c>
      <c r="I1456" s="43" t="s">
        <v>9121</v>
      </c>
      <c r="J1456" s="43" t="s">
        <v>6591</v>
      </c>
      <c r="K1456" s="0" t="str">
        <f aca="false">VLOOKUP(A1456,[2]details!A$1:D$1048576,4,0)</f>
        <v>09-09-1803</v>
      </c>
    </row>
    <row r="1457" customFormat="false" ht="15" hidden="false" customHeight="true" outlineLevel="0" collapsed="false">
      <c r="A1457" s="43" t="s">
        <v>9122</v>
      </c>
      <c r="B1457" s="43" t="s">
        <v>9123</v>
      </c>
      <c r="C1457" s="43" t="s">
        <v>1630</v>
      </c>
      <c r="D1457" s="43" t="s">
        <v>4866</v>
      </c>
      <c r="F1457" s="43" t="s">
        <v>4697</v>
      </c>
      <c r="G1457" s="43" t="s">
        <v>4504</v>
      </c>
      <c r="H1457" s="43" t="s">
        <v>4354</v>
      </c>
      <c r="I1457" s="43" t="s">
        <v>9124</v>
      </c>
      <c r="J1457" s="43" t="s">
        <v>8848</v>
      </c>
      <c r="K1457" s="0" t="str">
        <f aca="false">VLOOKUP(A1457,[2]details!A$1:D$1048576,4,0)</f>
        <v>17-02-1793</v>
      </c>
    </row>
    <row r="1458" customFormat="false" ht="15" hidden="false" customHeight="true" outlineLevel="0" collapsed="false">
      <c r="A1458" s="43" t="s">
        <v>308</v>
      </c>
      <c r="B1458" s="43" t="s">
        <v>309</v>
      </c>
      <c r="C1458" s="43" t="s">
        <v>310</v>
      </c>
      <c r="D1458" s="43" t="s">
        <v>9125</v>
      </c>
      <c r="G1458" s="43" t="s">
        <v>4504</v>
      </c>
      <c r="H1458" s="43" t="s">
        <v>4370</v>
      </c>
      <c r="I1458" s="43" t="s">
        <v>9126</v>
      </c>
      <c r="J1458" s="43" t="s">
        <v>9127</v>
      </c>
      <c r="K1458" s="0" t="str">
        <f aca="false">VLOOKUP(A1458,[2]details!A$1:D$1048576,4,0)</f>
        <v>29-01-1807</v>
      </c>
    </row>
    <row r="1459" customFormat="false" ht="15" hidden="false" customHeight="true" outlineLevel="0" collapsed="false">
      <c r="A1459" s="43" t="s">
        <v>458</v>
      </c>
      <c r="B1459" s="43" t="s">
        <v>459</v>
      </c>
      <c r="C1459" s="43" t="s">
        <v>64</v>
      </c>
      <c r="D1459" s="43" t="s">
        <v>5123</v>
      </c>
      <c r="G1459" s="43" t="s">
        <v>4504</v>
      </c>
      <c r="H1459" s="43" t="s">
        <v>69</v>
      </c>
      <c r="I1459" s="43" t="s">
        <v>9128</v>
      </c>
      <c r="J1459" s="43" t="s">
        <v>9129</v>
      </c>
      <c r="K1459" s="0" t="str">
        <f aca="false">VLOOKUP(A1459,[2]details!A$1:D$1048576,4,0)</f>
        <v>05-09-1816</v>
      </c>
    </row>
    <row r="1460" customFormat="false" ht="15" hidden="false" customHeight="true" outlineLevel="0" collapsed="false">
      <c r="A1460" s="43" t="s">
        <v>1825</v>
      </c>
      <c r="B1460" s="43" t="s">
        <v>1826</v>
      </c>
      <c r="C1460" s="43" t="s">
        <v>1827</v>
      </c>
      <c r="D1460" s="43" t="s">
        <v>9130</v>
      </c>
      <c r="E1460" s="43" t="s">
        <v>9131</v>
      </c>
      <c r="F1460" s="43" t="s">
        <v>4564</v>
      </c>
      <c r="G1460" s="43" t="s">
        <v>4504</v>
      </c>
      <c r="H1460" s="43" t="s">
        <v>4354</v>
      </c>
      <c r="I1460" s="43" t="s">
        <v>9128</v>
      </c>
      <c r="J1460" s="43" t="s">
        <v>9036</v>
      </c>
      <c r="K1460" s="0" t="str">
        <f aca="false">VLOOKUP(A1460,[2]details!A$1:D$1048576,4,0)</f>
        <v>24-01-1813</v>
      </c>
    </row>
    <row r="1461" customFormat="false" ht="15" hidden="false" customHeight="true" outlineLevel="0" collapsed="false">
      <c r="A1461" s="43" t="s">
        <v>2027</v>
      </c>
      <c r="B1461" s="43" t="s">
        <v>2028</v>
      </c>
      <c r="C1461" s="43" t="s">
        <v>890</v>
      </c>
      <c r="D1461" s="43" t="s">
        <v>6818</v>
      </c>
      <c r="F1461" s="43" t="s">
        <v>4697</v>
      </c>
      <c r="G1461" s="43" t="s">
        <v>4504</v>
      </c>
      <c r="H1461" s="43" t="s">
        <v>4370</v>
      </c>
      <c r="I1461" s="43" t="s">
        <v>9132</v>
      </c>
      <c r="J1461" s="43" t="s">
        <v>9053</v>
      </c>
      <c r="K1461" s="0" t="str">
        <f aca="false">VLOOKUP(A1461,[2]details!A$1:D$1048576,4,0)</f>
        <v>20-03-1818</v>
      </c>
    </row>
    <row r="1462" customFormat="false" ht="15" hidden="false" customHeight="true" outlineLevel="0" collapsed="false">
      <c r="A1462" s="43" t="s">
        <v>209</v>
      </c>
      <c r="B1462" s="43" t="s">
        <v>210</v>
      </c>
      <c r="C1462" s="43" t="s">
        <v>211</v>
      </c>
      <c r="D1462" s="43" t="s">
        <v>9133</v>
      </c>
      <c r="G1462" s="43" t="s">
        <v>4504</v>
      </c>
      <c r="H1462" s="43" t="s">
        <v>4361</v>
      </c>
      <c r="I1462" s="43" t="s">
        <v>9134</v>
      </c>
      <c r="J1462" s="43" t="s">
        <v>9053</v>
      </c>
      <c r="K1462" s="0" t="str">
        <f aca="false">VLOOKUP(A1462,[2]details!A$1:D$1048576,4,0)</f>
        <v>18-12-1817</v>
      </c>
    </row>
    <row r="1463" customFormat="false" ht="15" hidden="false" customHeight="true" outlineLevel="0" collapsed="false">
      <c r="A1463" s="43" t="s">
        <v>961</v>
      </c>
      <c r="B1463" s="43" t="s">
        <v>962</v>
      </c>
      <c r="C1463" s="43" t="s">
        <v>963</v>
      </c>
      <c r="D1463" s="43" t="s">
        <v>9135</v>
      </c>
      <c r="G1463" s="43" t="s">
        <v>4504</v>
      </c>
      <c r="H1463" s="43" t="s">
        <v>4375</v>
      </c>
      <c r="I1463" s="43" t="s">
        <v>9134</v>
      </c>
      <c r="J1463" s="43" t="s">
        <v>9136</v>
      </c>
      <c r="K1463" s="0" t="str">
        <f aca="false">VLOOKUP(A1463,[2]details!A$1:D$1048576,4,0)</f>
        <v>08-09-1808</v>
      </c>
    </row>
    <row r="1464" customFormat="false" ht="15" hidden="false" customHeight="true" outlineLevel="0" collapsed="false">
      <c r="A1464" s="43" t="s">
        <v>4779</v>
      </c>
      <c r="B1464" s="43" t="s">
        <v>3033</v>
      </c>
      <c r="C1464" s="43" t="s">
        <v>627</v>
      </c>
      <c r="D1464" s="43" t="s">
        <v>4780</v>
      </c>
      <c r="G1464" s="43" t="s">
        <v>4504</v>
      </c>
      <c r="H1464" s="43" t="s">
        <v>69</v>
      </c>
      <c r="I1464" s="43" t="s">
        <v>9134</v>
      </c>
      <c r="J1464" s="43" t="s">
        <v>8788</v>
      </c>
      <c r="K1464" s="0" t="str">
        <f aca="false">VLOOKUP(A1464,[2]details!A$1:D$1048576,4,0)</f>
        <v>23-10-1797</v>
      </c>
    </row>
    <row r="1465" customFormat="false" ht="15" hidden="false" customHeight="true" outlineLevel="0" collapsed="false">
      <c r="A1465" s="43" t="s">
        <v>9137</v>
      </c>
      <c r="B1465" s="43" t="s">
        <v>9138</v>
      </c>
      <c r="C1465" s="43" t="s">
        <v>2563</v>
      </c>
      <c r="D1465" s="43" t="s">
        <v>9139</v>
      </c>
      <c r="G1465" s="43" t="s">
        <v>4504</v>
      </c>
      <c r="H1465" s="43" t="s">
        <v>4354</v>
      </c>
      <c r="I1465" s="43" t="s">
        <v>9134</v>
      </c>
      <c r="J1465" s="43" t="s">
        <v>6591</v>
      </c>
      <c r="K1465" s="0" t="str">
        <f aca="false">VLOOKUP(A1465,[2]details!A$1:D$1048576,4,0)</f>
        <v>05-05-1812</v>
      </c>
    </row>
    <row r="1466" customFormat="false" ht="15" hidden="false" customHeight="true" outlineLevel="0" collapsed="false">
      <c r="A1466" s="43" t="s">
        <v>2771</v>
      </c>
      <c r="B1466" s="43" t="s">
        <v>2772</v>
      </c>
      <c r="C1466" s="43" t="s">
        <v>2773</v>
      </c>
      <c r="D1466" s="43" t="s">
        <v>9140</v>
      </c>
      <c r="F1466" s="43" t="s">
        <v>4564</v>
      </c>
      <c r="G1466" s="43" t="s">
        <v>4504</v>
      </c>
      <c r="H1466" s="43" t="s">
        <v>4354</v>
      </c>
      <c r="I1466" s="43" t="s">
        <v>9134</v>
      </c>
      <c r="J1466" s="43" t="s">
        <v>9141</v>
      </c>
      <c r="K1466" s="0" t="str">
        <f aca="false">VLOOKUP(A1466,[2]details!A$1:D$1048576,4,0)</f>
        <v>21-02-1822</v>
      </c>
    </row>
    <row r="1467" customFormat="false" ht="15" hidden="false" customHeight="true" outlineLevel="0" collapsed="false">
      <c r="A1467" s="43" t="s">
        <v>1934</v>
      </c>
      <c r="B1467" s="43" t="s">
        <v>1935</v>
      </c>
      <c r="C1467" s="43" t="s">
        <v>1936</v>
      </c>
      <c r="D1467" s="43" t="s">
        <v>9142</v>
      </c>
      <c r="F1467" s="43" t="s">
        <v>4564</v>
      </c>
      <c r="G1467" s="43" t="s">
        <v>4504</v>
      </c>
      <c r="H1467" s="43" t="s">
        <v>4370</v>
      </c>
      <c r="I1467" s="43" t="s">
        <v>9143</v>
      </c>
      <c r="J1467" s="43" t="s">
        <v>6591</v>
      </c>
      <c r="K1467" s="0" t="str">
        <f aca="false">VLOOKUP(A1467,[2]details!A$1:D$1048576,4,0)</f>
        <v>17-09-1811</v>
      </c>
    </row>
    <row r="1468" customFormat="false" ht="15" hidden="false" customHeight="true" outlineLevel="0" collapsed="false">
      <c r="A1468" s="43" t="s">
        <v>1541</v>
      </c>
      <c r="B1468" s="43" t="s">
        <v>1542</v>
      </c>
      <c r="C1468" s="43" t="s">
        <v>1543</v>
      </c>
      <c r="D1468" s="43" t="s">
        <v>9144</v>
      </c>
      <c r="G1468" s="43" t="s">
        <v>4504</v>
      </c>
      <c r="H1468" s="43" t="s">
        <v>4370</v>
      </c>
      <c r="I1468" s="43" t="s">
        <v>9145</v>
      </c>
      <c r="J1468" s="43" t="s">
        <v>6591</v>
      </c>
      <c r="K1468" s="0" t="str">
        <f aca="false">VLOOKUP(A1468,[2]details!A$1:D$1048576,4,0)</f>
        <v>21-01-1819</v>
      </c>
    </row>
    <row r="1469" customFormat="false" ht="15" hidden="false" customHeight="true" outlineLevel="0" collapsed="false">
      <c r="A1469" s="43" t="s">
        <v>9146</v>
      </c>
      <c r="B1469" s="43" t="s">
        <v>114</v>
      </c>
      <c r="C1469" s="43" t="s">
        <v>4217</v>
      </c>
      <c r="D1469" s="43" t="s">
        <v>7438</v>
      </c>
      <c r="F1469" s="43" t="s">
        <v>4564</v>
      </c>
      <c r="G1469" s="43" t="s">
        <v>4504</v>
      </c>
      <c r="H1469" s="43" t="s">
        <v>4351</v>
      </c>
      <c r="I1469" s="43" t="s">
        <v>9147</v>
      </c>
      <c r="J1469" s="43" t="s">
        <v>6794</v>
      </c>
      <c r="K1469" s="0" t="str">
        <f aca="false">VLOOKUP(A1469,[2]details!A$1:D$1048576,4,0)</f>
        <v>24-09-1815</v>
      </c>
    </row>
    <row r="1470" customFormat="false" ht="15" hidden="false" customHeight="true" outlineLevel="0" collapsed="false">
      <c r="A1470" s="43" t="s">
        <v>5038</v>
      </c>
      <c r="B1470" s="43" t="s">
        <v>5039</v>
      </c>
      <c r="C1470" s="43" t="s">
        <v>64</v>
      </c>
      <c r="D1470" s="43" t="s">
        <v>5040</v>
      </c>
      <c r="G1470" s="43" t="s">
        <v>4504</v>
      </c>
      <c r="H1470" s="43" t="s">
        <v>69</v>
      </c>
      <c r="I1470" s="43" t="s">
        <v>9147</v>
      </c>
      <c r="J1470" s="43" t="s">
        <v>5041</v>
      </c>
      <c r="K1470" s="0" t="str">
        <f aca="false">VLOOKUP(A1470,[2]details!A$1:D$1048576,4,0)</f>
        <v>19-03-1797</v>
      </c>
    </row>
    <row r="1471" customFormat="false" ht="15" hidden="false" customHeight="true" outlineLevel="0" collapsed="false">
      <c r="A1471" s="43" t="s">
        <v>464</v>
      </c>
      <c r="B1471" s="43" t="s">
        <v>465</v>
      </c>
      <c r="C1471" s="43" t="s">
        <v>466</v>
      </c>
      <c r="D1471" s="43" t="s">
        <v>4892</v>
      </c>
      <c r="E1471" s="43" t="s">
        <v>4893</v>
      </c>
      <c r="F1471" s="43" t="s">
        <v>4564</v>
      </c>
      <c r="G1471" s="43" t="s">
        <v>4504</v>
      </c>
      <c r="H1471" s="43" t="s">
        <v>4352</v>
      </c>
      <c r="I1471" s="43" t="s">
        <v>9147</v>
      </c>
      <c r="J1471" s="43" t="s">
        <v>5127</v>
      </c>
      <c r="K1471" s="0" t="str">
        <f aca="false">VLOOKUP(A1471,[2]details!A$1:D$1048576,4,0)</f>
        <v>16-12-1809</v>
      </c>
    </row>
    <row r="1472" customFormat="false" ht="15" hidden="false" customHeight="true" outlineLevel="0" collapsed="false">
      <c r="A1472" s="43" t="s">
        <v>6651</v>
      </c>
      <c r="B1472" s="43" t="s">
        <v>2902</v>
      </c>
      <c r="C1472" s="43" t="s">
        <v>1284</v>
      </c>
      <c r="D1472" s="43" t="s">
        <v>5266</v>
      </c>
      <c r="F1472" s="43" t="s">
        <v>4697</v>
      </c>
      <c r="G1472" s="43" t="s">
        <v>4504</v>
      </c>
      <c r="H1472" s="43" t="s">
        <v>4413</v>
      </c>
      <c r="I1472" s="43" t="s">
        <v>9147</v>
      </c>
      <c r="J1472" s="43" t="s">
        <v>9148</v>
      </c>
      <c r="K1472" s="0" t="str">
        <f aca="false">VLOOKUP(A1472,[2]details!A$1:D$1048576,4,0)</f>
        <v>24-04-1810</v>
      </c>
    </row>
    <row r="1473" customFormat="false" ht="15" hidden="false" customHeight="true" outlineLevel="0" collapsed="false">
      <c r="A1473" s="43" t="s">
        <v>4997</v>
      </c>
      <c r="B1473" s="43" t="s">
        <v>4998</v>
      </c>
      <c r="C1473" s="43" t="s">
        <v>4999</v>
      </c>
      <c r="D1473" s="43" t="s">
        <v>5000</v>
      </c>
      <c r="F1473" s="43" t="s">
        <v>4503</v>
      </c>
      <c r="G1473" s="43" t="s">
        <v>4504</v>
      </c>
      <c r="H1473" s="43" t="s">
        <v>4351</v>
      </c>
      <c r="I1473" s="43" t="s">
        <v>9147</v>
      </c>
      <c r="J1473" s="43" t="s">
        <v>9149</v>
      </c>
      <c r="K1473" s="0" t="str">
        <f aca="false">VLOOKUP(A1473,[2]details!A$1:D$1048576,4,0)</f>
        <v>06-08-1804</v>
      </c>
    </row>
    <row r="1474" customFormat="false" ht="15" hidden="false" customHeight="true" outlineLevel="0" collapsed="false">
      <c r="A1474" s="43" t="s">
        <v>9150</v>
      </c>
      <c r="B1474" s="43" t="s">
        <v>653</v>
      </c>
      <c r="C1474" s="43" t="s">
        <v>627</v>
      </c>
      <c r="D1474" s="43" t="s">
        <v>9151</v>
      </c>
      <c r="F1474" s="43" t="s">
        <v>4564</v>
      </c>
      <c r="G1474" s="43" t="s">
        <v>4504</v>
      </c>
      <c r="H1474" s="43" t="s">
        <v>69</v>
      </c>
      <c r="I1474" s="43" t="s">
        <v>9147</v>
      </c>
      <c r="J1474" s="43" t="s">
        <v>9152</v>
      </c>
      <c r="K1474" s="0" t="str">
        <f aca="false">VLOOKUP(A1474,[2]details!A$1:D$1048576,4,0)</f>
        <v>10-08-1791</v>
      </c>
    </row>
    <row r="1475" customFormat="false" ht="15" hidden="false" customHeight="true" outlineLevel="0" collapsed="false">
      <c r="A1475" s="43" t="s">
        <v>804</v>
      </c>
      <c r="B1475" s="43" t="s">
        <v>805</v>
      </c>
      <c r="C1475" s="43" t="s">
        <v>265</v>
      </c>
      <c r="D1475" s="43" t="s">
        <v>6919</v>
      </c>
      <c r="G1475" s="43" t="s">
        <v>4504</v>
      </c>
      <c r="H1475" s="43" t="s">
        <v>4351</v>
      </c>
      <c r="I1475" s="43" t="s">
        <v>9147</v>
      </c>
      <c r="J1475" s="43" t="s">
        <v>9153</v>
      </c>
      <c r="K1475" s="0" t="str">
        <f aca="false">VLOOKUP(A1475,[2]details!A$1:D$1048576,4,0)</f>
        <v>11-08-1805</v>
      </c>
    </row>
    <row r="1476" customFormat="false" ht="15" hidden="false" customHeight="true" outlineLevel="0" collapsed="false">
      <c r="A1476" s="43" t="s">
        <v>247</v>
      </c>
      <c r="B1476" s="43" t="s">
        <v>248</v>
      </c>
      <c r="C1476" s="43" t="s">
        <v>249</v>
      </c>
      <c r="D1476" s="43" t="s">
        <v>9154</v>
      </c>
      <c r="G1476" s="43" t="s">
        <v>4504</v>
      </c>
      <c r="H1476" s="43" t="s">
        <v>69</v>
      </c>
      <c r="I1476" s="43" t="s">
        <v>9147</v>
      </c>
      <c r="J1476" s="43" t="s">
        <v>9155</v>
      </c>
      <c r="K1476" s="0" t="str">
        <f aca="false">VLOOKUP(A1476,[2]details!A$1:D$1048576,4,0)</f>
        <v>02-02-1817</v>
      </c>
    </row>
    <row r="1477" customFormat="false" ht="15" hidden="false" customHeight="true" outlineLevel="0" collapsed="false">
      <c r="A1477" s="43" t="s">
        <v>1201</v>
      </c>
      <c r="B1477" s="43" t="s">
        <v>1202</v>
      </c>
      <c r="C1477" s="43" t="s">
        <v>353</v>
      </c>
      <c r="D1477" s="43" t="s">
        <v>7345</v>
      </c>
      <c r="F1477" s="43" t="s">
        <v>4917</v>
      </c>
      <c r="G1477" s="43" t="s">
        <v>4504</v>
      </c>
      <c r="H1477" s="43" t="s">
        <v>4362</v>
      </c>
      <c r="I1477" s="43" t="s">
        <v>9147</v>
      </c>
      <c r="J1477" s="43" t="s">
        <v>9156</v>
      </c>
      <c r="K1477" s="0" t="str">
        <f aca="false">VLOOKUP(A1477,[2]details!A$1:D$1048576,4,0)</f>
        <v>22-02-1812</v>
      </c>
    </row>
    <row r="1478" customFormat="false" ht="15" hidden="false" customHeight="true" outlineLevel="0" collapsed="false">
      <c r="A1478" s="43" t="s">
        <v>1231</v>
      </c>
      <c r="B1478" s="43" t="s">
        <v>1232</v>
      </c>
      <c r="C1478" s="43" t="s">
        <v>721</v>
      </c>
      <c r="D1478" s="43" t="s">
        <v>613</v>
      </c>
      <c r="G1478" s="43" t="s">
        <v>4504</v>
      </c>
      <c r="H1478" s="43" t="s">
        <v>69</v>
      </c>
      <c r="I1478" s="43" t="s">
        <v>9147</v>
      </c>
      <c r="J1478" s="43" t="s">
        <v>9053</v>
      </c>
      <c r="K1478" s="0" t="str">
        <f aca="false">VLOOKUP(A1478,[2]details!A$1:D$1048576,4,0)</f>
        <v>01-11-1801</v>
      </c>
    </row>
    <row r="1479" customFormat="false" ht="15" hidden="false" customHeight="true" outlineLevel="0" collapsed="false">
      <c r="A1479" s="43" t="s">
        <v>9157</v>
      </c>
      <c r="B1479" s="43" t="s">
        <v>1560</v>
      </c>
      <c r="C1479" s="43" t="s">
        <v>64</v>
      </c>
      <c r="D1479" s="43" t="s">
        <v>1333</v>
      </c>
      <c r="F1479" s="43" t="s">
        <v>4564</v>
      </c>
      <c r="G1479" s="43" t="s">
        <v>4504</v>
      </c>
      <c r="H1479" s="43" t="s">
        <v>69</v>
      </c>
      <c r="I1479" s="43" t="s">
        <v>9147</v>
      </c>
      <c r="J1479" s="43" t="s">
        <v>6730</v>
      </c>
      <c r="K1479" s="0" t="str">
        <f aca="false">VLOOKUP(A1479,[2]details!A$1:D$1048576,4,0)</f>
        <v>24-03-1802</v>
      </c>
    </row>
    <row r="1480" customFormat="false" ht="15" hidden="false" customHeight="true" outlineLevel="0" collapsed="false">
      <c r="A1480" s="43" t="s">
        <v>9158</v>
      </c>
      <c r="B1480" s="43" t="s">
        <v>9159</v>
      </c>
      <c r="C1480" s="43" t="s">
        <v>4679</v>
      </c>
      <c r="D1480" s="43" t="s">
        <v>9160</v>
      </c>
      <c r="G1480" s="43" t="s">
        <v>4504</v>
      </c>
      <c r="H1480" s="43" t="s">
        <v>69</v>
      </c>
      <c r="I1480" s="43" t="s">
        <v>9147</v>
      </c>
      <c r="J1480" s="43" t="s">
        <v>9161</v>
      </c>
      <c r="K1480" s="0" t="str">
        <f aca="false">VLOOKUP(A1480,[2]details!A$1:D$1048576,4,0)</f>
        <v>07-05-1821</v>
      </c>
    </row>
    <row r="1481" customFormat="false" ht="15" hidden="false" customHeight="true" outlineLevel="0" collapsed="false">
      <c r="A1481" s="43" t="s">
        <v>2271</v>
      </c>
      <c r="B1481" s="43" t="s">
        <v>2272</v>
      </c>
      <c r="C1481" s="43" t="s">
        <v>1347</v>
      </c>
      <c r="D1481" s="43" t="s">
        <v>7911</v>
      </c>
      <c r="G1481" s="43" t="s">
        <v>4504</v>
      </c>
      <c r="H1481" s="43" t="s">
        <v>69</v>
      </c>
      <c r="I1481" s="43" t="s">
        <v>9147</v>
      </c>
      <c r="J1481" s="43" t="s">
        <v>9149</v>
      </c>
      <c r="K1481" s="0" t="str">
        <f aca="false">VLOOKUP(A1481,[2]details!A$1:D$1048576,4,0)</f>
        <v>12-07-1812</v>
      </c>
    </row>
    <row r="1482" customFormat="false" ht="15" hidden="false" customHeight="true" outlineLevel="0" collapsed="false">
      <c r="A1482" s="43" t="s">
        <v>9162</v>
      </c>
      <c r="B1482" s="43" t="s">
        <v>9163</v>
      </c>
      <c r="C1482" s="43" t="s">
        <v>721</v>
      </c>
      <c r="D1482" s="43" t="s">
        <v>613</v>
      </c>
      <c r="G1482" s="43" t="s">
        <v>4504</v>
      </c>
      <c r="H1482" s="43" t="s">
        <v>69</v>
      </c>
      <c r="I1482" s="43" t="s">
        <v>9147</v>
      </c>
      <c r="J1482" s="43" t="s">
        <v>9164</v>
      </c>
      <c r="K1482" s="0" t="str">
        <f aca="false">VLOOKUP(A1482,[2]details!A$1:D$1048576,4,0)</f>
        <v>09-04-1804</v>
      </c>
    </row>
    <row r="1483" customFormat="false" ht="15" hidden="false" customHeight="true" outlineLevel="0" collapsed="false">
      <c r="A1483" s="43" t="s">
        <v>9165</v>
      </c>
      <c r="B1483" s="43" t="s">
        <v>720</v>
      </c>
      <c r="C1483" s="43" t="s">
        <v>64</v>
      </c>
      <c r="D1483" s="43" t="s">
        <v>4544</v>
      </c>
      <c r="G1483" s="43" t="s">
        <v>4504</v>
      </c>
      <c r="H1483" s="43" t="s">
        <v>69</v>
      </c>
      <c r="I1483" s="43" t="s">
        <v>9166</v>
      </c>
      <c r="J1483" s="43" t="s">
        <v>9167</v>
      </c>
      <c r="K1483" s="0" t="str">
        <f aca="false">VLOOKUP(A1483,[2]details!A$1:D$1048576,4,0)</f>
        <v>14-11-1802</v>
      </c>
    </row>
    <row r="1484" customFormat="false" ht="15" hidden="false" customHeight="true" outlineLevel="0" collapsed="false">
      <c r="A1484" s="43" t="s">
        <v>9168</v>
      </c>
      <c r="B1484" s="43" t="s">
        <v>9169</v>
      </c>
      <c r="C1484" s="43" t="s">
        <v>9170</v>
      </c>
      <c r="D1484" s="43" t="s">
        <v>9171</v>
      </c>
      <c r="F1484" s="43" t="s">
        <v>4564</v>
      </c>
      <c r="G1484" s="43" t="s">
        <v>4504</v>
      </c>
      <c r="H1484" s="43" t="s">
        <v>69</v>
      </c>
      <c r="I1484" s="43" t="s">
        <v>9166</v>
      </c>
      <c r="J1484" s="43" t="s">
        <v>6673</v>
      </c>
      <c r="K1484" s="0" t="str">
        <f aca="false">VLOOKUP(A1484,[2]details!A$1:D$1048576,4,0)</f>
        <v>23-09-1794</v>
      </c>
    </row>
    <row r="1485" customFormat="false" ht="15" hidden="false" customHeight="true" outlineLevel="0" collapsed="false">
      <c r="A1485" s="43" t="s">
        <v>4803</v>
      </c>
      <c r="B1485" s="43" t="s">
        <v>3811</v>
      </c>
      <c r="C1485" s="43" t="s">
        <v>1344</v>
      </c>
      <c r="D1485" s="43" t="s">
        <v>4804</v>
      </c>
      <c r="G1485" s="43" t="s">
        <v>4504</v>
      </c>
      <c r="H1485" s="43" t="s">
        <v>69</v>
      </c>
      <c r="I1485" s="43" t="s">
        <v>9172</v>
      </c>
      <c r="J1485" s="43" t="s">
        <v>9173</v>
      </c>
      <c r="K1485" s="0" t="str">
        <f aca="false">VLOOKUP(A1485,[2]details!A$1:D$1048576,4,0)</f>
        <v>13-01-1787</v>
      </c>
    </row>
    <row r="1486" customFormat="false" ht="15" hidden="false" customHeight="true" outlineLevel="0" collapsed="false">
      <c r="A1486" s="43" t="s">
        <v>1963</v>
      </c>
      <c r="B1486" s="43" t="s">
        <v>1964</v>
      </c>
      <c r="C1486" s="43" t="s">
        <v>1965</v>
      </c>
      <c r="D1486" s="43" t="s">
        <v>9174</v>
      </c>
      <c r="F1486" s="43" t="s">
        <v>4503</v>
      </c>
      <c r="G1486" s="43" t="s">
        <v>4504</v>
      </c>
      <c r="H1486" s="43" t="s">
        <v>69</v>
      </c>
      <c r="I1486" s="43" t="s">
        <v>9175</v>
      </c>
      <c r="J1486" s="43" t="s">
        <v>9141</v>
      </c>
      <c r="K1486" s="0" t="str">
        <f aca="false">VLOOKUP(A1486,[2]details!A$1:D$1048576,4,0)</f>
        <v>04-09-1811</v>
      </c>
    </row>
    <row r="1487" customFormat="false" ht="15" hidden="false" customHeight="true" outlineLevel="0" collapsed="false">
      <c r="A1487" s="43" t="s">
        <v>4750</v>
      </c>
      <c r="B1487" s="43" t="s">
        <v>2222</v>
      </c>
      <c r="C1487" s="43" t="s">
        <v>365</v>
      </c>
      <c r="D1487" s="43" t="s">
        <v>4751</v>
      </c>
      <c r="E1487" s="43" t="s">
        <v>4751</v>
      </c>
      <c r="F1487" s="43" t="s">
        <v>4752</v>
      </c>
      <c r="G1487" s="43" t="s">
        <v>4504</v>
      </c>
      <c r="H1487" s="43" t="s">
        <v>69</v>
      </c>
      <c r="I1487" s="43" t="s">
        <v>9175</v>
      </c>
      <c r="J1487" s="43" t="s">
        <v>9149</v>
      </c>
      <c r="K1487" s="0" t="str">
        <f aca="false">VLOOKUP(A1487,[2]details!A$1:D$1048576,4,0)</f>
        <v>25-02-1794</v>
      </c>
    </row>
    <row r="1488" customFormat="false" ht="15" hidden="false" customHeight="true" outlineLevel="0" collapsed="false">
      <c r="A1488" s="43" t="s">
        <v>660</v>
      </c>
      <c r="B1488" s="43" t="s">
        <v>661</v>
      </c>
      <c r="C1488" s="43" t="s">
        <v>662</v>
      </c>
      <c r="D1488" s="43" t="s">
        <v>9176</v>
      </c>
      <c r="G1488" s="43" t="s">
        <v>4504</v>
      </c>
      <c r="H1488" s="43" t="s">
        <v>69</v>
      </c>
      <c r="I1488" s="43" t="s">
        <v>9177</v>
      </c>
      <c r="J1488" s="43" t="s">
        <v>6673</v>
      </c>
      <c r="K1488" s="0" t="str">
        <f aca="false">VLOOKUP(A1488,[2]details!A$1:D$1048576,4,0)</f>
        <v>25-11-1793</v>
      </c>
    </row>
    <row r="1489" customFormat="false" ht="15" hidden="false" customHeight="true" outlineLevel="0" collapsed="false">
      <c r="A1489" s="43" t="s">
        <v>1289</v>
      </c>
      <c r="B1489" s="43" t="s">
        <v>1290</v>
      </c>
      <c r="C1489" s="43" t="s">
        <v>315</v>
      </c>
      <c r="D1489" s="43" t="s">
        <v>6663</v>
      </c>
      <c r="G1489" s="43" t="s">
        <v>4504</v>
      </c>
      <c r="H1489" s="43" t="s">
        <v>4354</v>
      </c>
      <c r="I1489" s="43" t="s">
        <v>9178</v>
      </c>
      <c r="J1489" s="43" t="s">
        <v>6794</v>
      </c>
      <c r="K1489" s="0" t="str">
        <f aca="false">VLOOKUP(A1489,[2]details!A$1:D$1048576,4,0)</f>
        <v>16-01-1819</v>
      </c>
    </row>
    <row r="1490" customFormat="false" ht="15" hidden="false" customHeight="true" outlineLevel="0" collapsed="false">
      <c r="A1490" s="43" t="s">
        <v>9179</v>
      </c>
      <c r="B1490" s="43" t="s">
        <v>9180</v>
      </c>
      <c r="C1490" s="43" t="s">
        <v>9181</v>
      </c>
      <c r="D1490" s="43" t="s">
        <v>9182</v>
      </c>
      <c r="G1490" s="43" t="s">
        <v>4504</v>
      </c>
      <c r="H1490" s="43" t="s">
        <v>4348</v>
      </c>
      <c r="I1490" s="43" t="s">
        <v>9183</v>
      </c>
      <c r="J1490" s="43" t="s">
        <v>9184</v>
      </c>
      <c r="K1490" s="0" t="str">
        <f aca="false">VLOOKUP(A1490,[2]details!A$1:D$1048576,4,0)</f>
        <v>04-10-1797</v>
      </c>
    </row>
    <row r="1491" customFormat="false" ht="15" hidden="false" customHeight="true" outlineLevel="0" collapsed="false">
      <c r="A1491" s="43" t="s">
        <v>2516</v>
      </c>
      <c r="B1491" s="43" t="s">
        <v>2517</v>
      </c>
      <c r="C1491" s="43" t="s">
        <v>2518</v>
      </c>
      <c r="D1491" s="43" t="s">
        <v>9185</v>
      </c>
      <c r="G1491" s="43" t="s">
        <v>4504</v>
      </c>
      <c r="H1491" s="43" t="s">
        <v>69</v>
      </c>
      <c r="I1491" s="43" t="s">
        <v>9186</v>
      </c>
      <c r="J1491" s="43" t="s">
        <v>9141</v>
      </c>
      <c r="K1491" s="0" t="str">
        <f aca="false">VLOOKUP(A1491,[2]details!A$1:D$1048576,4,0)</f>
        <v>16-07-1814</v>
      </c>
    </row>
    <row r="1492" customFormat="false" ht="15" hidden="false" customHeight="true" outlineLevel="0" collapsed="false">
      <c r="A1492" s="43" t="s">
        <v>548</v>
      </c>
      <c r="B1492" s="43" t="s">
        <v>549</v>
      </c>
      <c r="C1492" s="43" t="s">
        <v>310</v>
      </c>
      <c r="D1492" s="43" t="s">
        <v>9187</v>
      </c>
      <c r="G1492" s="43" t="s">
        <v>4504</v>
      </c>
      <c r="H1492" s="43" t="s">
        <v>4378</v>
      </c>
      <c r="I1492" s="43" t="s">
        <v>9188</v>
      </c>
      <c r="J1492" s="43" t="s">
        <v>9189</v>
      </c>
      <c r="K1492" s="0" t="str">
        <f aca="false">VLOOKUP(A1492,[2]details!A$1:D$1048576,4,0)</f>
        <v>18-06-1804</v>
      </c>
    </row>
    <row r="1493" customFormat="false" ht="15" hidden="false" customHeight="true" outlineLevel="0" collapsed="false">
      <c r="A1493" s="43" t="s">
        <v>2231</v>
      </c>
      <c r="B1493" s="43" t="s">
        <v>2232</v>
      </c>
      <c r="C1493" s="43" t="s">
        <v>2233</v>
      </c>
      <c r="D1493" s="43" t="s">
        <v>5126</v>
      </c>
      <c r="F1493" s="43" t="s">
        <v>4752</v>
      </c>
      <c r="G1493" s="43" t="s">
        <v>4504</v>
      </c>
      <c r="H1493" s="43" t="s">
        <v>69</v>
      </c>
      <c r="I1493" s="43" t="s">
        <v>9190</v>
      </c>
      <c r="J1493" s="43" t="s">
        <v>9191</v>
      </c>
      <c r="K1493" s="0" t="str">
        <f aca="false">VLOOKUP(A1493,[2]details!A$1:D$1048576,4,0)</f>
        <v>09-05-1821</v>
      </c>
    </row>
    <row r="1494" customFormat="false" ht="15" hidden="false" customHeight="true" outlineLevel="0" collapsed="false">
      <c r="A1494" s="43" t="s">
        <v>1678</v>
      </c>
      <c r="B1494" s="43" t="s">
        <v>1679</v>
      </c>
      <c r="C1494" s="43" t="s">
        <v>887</v>
      </c>
      <c r="D1494" s="43" t="s">
        <v>6739</v>
      </c>
      <c r="F1494" s="43" t="s">
        <v>6740</v>
      </c>
      <c r="G1494" s="43" t="s">
        <v>4504</v>
      </c>
      <c r="H1494" s="43" t="s">
        <v>69</v>
      </c>
      <c r="I1494" s="43" t="s">
        <v>9192</v>
      </c>
      <c r="J1494" s="43" t="s">
        <v>5193</v>
      </c>
      <c r="K1494" s="0" t="str">
        <f aca="false">VLOOKUP(A1494,[2]details!A$1:D$1048576,4,0)</f>
        <v>18-05-1824</v>
      </c>
    </row>
    <row r="1495" customFormat="false" ht="15" hidden="false" customHeight="true" outlineLevel="0" collapsed="false">
      <c r="A1495" s="43" t="s">
        <v>5082</v>
      </c>
      <c r="B1495" s="43" t="s">
        <v>5083</v>
      </c>
      <c r="C1495" s="43" t="s">
        <v>993</v>
      </c>
      <c r="D1495" s="43" t="s">
        <v>5084</v>
      </c>
      <c r="G1495" s="43" t="s">
        <v>4504</v>
      </c>
      <c r="H1495" s="43" t="s">
        <v>4354</v>
      </c>
      <c r="I1495" s="43" t="s">
        <v>9192</v>
      </c>
      <c r="J1495" s="43" t="s">
        <v>8788</v>
      </c>
      <c r="K1495" s="0" t="str">
        <f aca="false">VLOOKUP(A1495,[2]details!A$1:D$1048576,4,0)</f>
        <v>01-08-1808</v>
      </c>
    </row>
    <row r="1496" customFormat="false" ht="15" hidden="false" customHeight="true" outlineLevel="0" collapsed="false">
      <c r="A1496" s="43" t="s">
        <v>2071</v>
      </c>
      <c r="B1496" s="43" t="s">
        <v>2072</v>
      </c>
      <c r="C1496" s="43" t="s">
        <v>2073</v>
      </c>
      <c r="D1496" s="43" t="s">
        <v>4976</v>
      </c>
      <c r="F1496" s="43" t="s">
        <v>4564</v>
      </c>
      <c r="G1496" s="43" t="s">
        <v>4504</v>
      </c>
      <c r="H1496" s="43" t="s">
        <v>69</v>
      </c>
      <c r="I1496" s="43" t="s">
        <v>9193</v>
      </c>
      <c r="J1496" s="43" t="s">
        <v>8906</v>
      </c>
      <c r="K1496" s="0" t="str">
        <f aca="false">VLOOKUP(A1496,[2]details!A$1:D$1048576,4,0)</f>
        <v>30-09-1818</v>
      </c>
    </row>
    <row r="1497" customFormat="false" ht="15" hidden="false" customHeight="true" outlineLevel="0" collapsed="false">
      <c r="A1497" s="43" t="s">
        <v>285</v>
      </c>
      <c r="B1497" s="43" t="s">
        <v>286</v>
      </c>
      <c r="C1497" s="43" t="s">
        <v>287</v>
      </c>
      <c r="D1497" s="43" t="s">
        <v>9194</v>
      </c>
      <c r="F1497" s="43" t="s">
        <v>4633</v>
      </c>
      <c r="G1497" s="43" t="s">
        <v>4504</v>
      </c>
      <c r="H1497" s="43" t="s">
        <v>4367</v>
      </c>
      <c r="I1497" s="43" t="s">
        <v>9195</v>
      </c>
      <c r="J1497" s="43" t="s">
        <v>9196</v>
      </c>
      <c r="K1497" s="0" t="str">
        <f aca="false">VLOOKUP(A1497,[2]details!A$1:D$1048576,4,0)</f>
        <v>25-04-1796</v>
      </c>
    </row>
    <row r="1498" customFormat="false" ht="15" hidden="false" customHeight="true" outlineLevel="0" collapsed="false">
      <c r="A1498" s="43" t="s">
        <v>1323</v>
      </c>
      <c r="B1498" s="43" t="s">
        <v>1324</v>
      </c>
      <c r="C1498" s="43" t="s">
        <v>199</v>
      </c>
      <c r="D1498" s="43" t="s">
        <v>9197</v>
      </c>
      <c r="G1498" s="43" t="s">
        <v>4504</v>
      </c>
      <c r="H1498" s="43" t="s">
        <v>4375</v>
      </c>
      <c r="I1498" s="43" t="s">
        <v>9195</v>
      </c>
      <c r="J1498" s="43" t="s">
        <v>9198</v>
      </c>
      <c r="K1498" s="0" t="str">
        <f aca="false">VLOOKUP(A1498,[2]details!A$1:D$1048576,4,0)</f>
        <v>13-08-1816</v>
      </c>
    </row>
    <row r="1499" customFormat="false" ht="15" hidden="false" customHeight="true" outlineLevel="0" collapsed="false">
      <c r="A1499" s="43" t="s">
        <v>222</v>
      </c>
      <c r="B1499" s="43" t="s">
        <v>223</v>
      </c>
      <c r="C1499" s="43" t="s">
        <v>224</v>
      </c>
      <c r="D1499" s="43" t="s">
        <v>9199</v>
      </c>
      <c r="G1499" s="43" t="s">
        <v>4504</v>
      </c>
      <c r="H1499" s="43" t="s">
        <v>69</v>
      </c>
      <c r="I1499" s="43" t="s">
        <v>9200</v>
      </c>
      <c r="J1499" s="43" t="s">
        <v>8927</v>
      </c>
      <c r="K1499" s="0" t="str">
        <f aca="false">VLOOKUP(A1499,[2]details!A$1:D$1048576,4,0)</f>
        <v>23-05-1823</v>
      </c>
    </row>
    <row r="1500" customFormat="false" ht="15" hidden="false" customHeight="true" outlineLevel="0" collapsed="false">
      <c r="A1500" s="43" t="s">
        <v>5073</v>
      </c>
      <c r="B1500" s="43" t="s">
        <v>5074</v>
      </c>
      <c r="C1500" s="43" t="s">
        <v>1228</v>
      </c>
      <c r="D1500" s="43" t="s">
        <v>5075</v>
      </c>
      <c r="G1500" s="43" t="s">
        <v>4504</v>
      </c>
      <c r="H1500" s="43" t="s">
        <v>4354</v>
      </c>
      <c r="I1500" s="43" t="s">
        <v>9200</v>
      </c>
      <c r="J1500" s="43" t="s">
        <v>5050</v>
      </c>
      <c r="K1500" s="0" t="str">
        <f aca="false">VLOOKUP(A1500,[2]details!A$1:D$1048576,4,0)</f>
        <v>30-10-1816</v>
      </c>
    </row>
    <row r="1501" customFormat="false" ht="15" hidden="false" customHeight="true" outlineLevel="0" collapsed="false">
      <c r="A1501" s="43" t="s">
        <v>1197</v>
      </c>
      <c r="B1501" s="43" t="s">
        <v>1198</v>
      </c>
      <c r="C1501" s="43" t="s">
        <v>721</v>
      </c>
      <c r="D1501" s="43" t="s">
        <v>613</v>
      </c>
      <c r="F1501" s="43" t="s">
        <v>4564</v>
      </c>
      <c r="G1501" s="43" t="s">
        <v>4504</v>
      </c>
      <c r="H1501" s="43" t="s">
        <v>4400</v>
      </c>
      <c r="I1501" s="43" t="s">
        <v>9200</v>
      </c>
      <c r="J1501" s="43" t="s">
        <v>9201</v>
      </c>
      <c r="K1501" s="0" t="str">
        <f aca="false">VLOOKUP(A1501,[2]details!A$1:D$1048576,4,0)</f>
        <v>29-03-1822</v>
      </c>
    </row>
    <row r="1502" customFormat="false" ht="15" hidden="false" customHeight="true" outlineLevel="0" collapsed="false">
      <c r="A1502" s="43" t="s">
        <v>2259</v>
      </c>
      <c r="B1502" s="43" t="s">
        <v>2260</v>
      </c>
      <c r="C1502" s="43" t="s">
        <v>281</v>
      </c>
      <c r="D1502" s="43" t="s">
        <v>6059</v>
      </c>
      <c r="G1502" s="43" t="s">
        <v>4504</v>
      </c>
      <c r="H1502" s="43" t="s">
        <v>4370</v>
      </c>
      <c r="I1502" s="43" t="s">
        <v>9202</v>
      </c>
      <c r="J1502" s="43" t="s">
        <v>9203</v>
      </c>
      <c r="K1502" s="0" t="str">
        <f aca="false">VLOOKUP(A1502,[2]details!A$1:D$1048576,4,0)</f>
        <v>16-06-1817</v>
      </c>
    </row>
    <row r="1503" customFormat="false" ht="15" hidden="false" customHeight="true" outlineLevel="0" collapsed="false">
      <c r="A1503" s="43" t="s">
        <v>9204</v>
      </c>
      <c r="B1503" s="43" t="s">
        <v>9205</v>
      </c>
      <c r="C1503" s="43" t="s">
        <v>1591</v>
      </c>
      <c r="D1503" s="43" t="s">
        <v>9206</v>
      </c>
      <c r="G1503" s="43" t="s">
        <v>4504</v>
      </c>
      <c r="H1503" s="43" t="s">
        <v>4370</v>
      </c>
      <c r="I1503" s="43" t="s">
        <v>9207</v>
      </c>
      <c r="J1503" s="43" t="s">
        <v>9141</v>
      </c>
      <c r="K1503" s="0" t="str">
        <f aca="false">VLOOKUP(A1503,[2]details!A$1:D$1048576,4,0)</f>
        <v>29-12-1811</v>
      </c>
    </row>
    <row r="1504" customFormat="false" ht="15" hidden="false" customHeight="true" outlineLevel="0" collapsed="false">
      <c r="A1504" s="43" t="s">
        <v>9208</v>
      </c>
      <c r="B1504" s="43" t="s">
        <v>678</v>
      </c>
      <c r="C1504" s="43" t="s">
        <v>9209</v>
      </c>
      <c r="D1504" s="43" t="s">
        <v>9210</v>
      </c>
      <c r="F1504" s="43" t="s">
        <v>4564</v>
      </c>
      <c r="G1504" s="43" t="s">
        <v>4504</v>
      </c>
      <c r="H1504" s="43" t="s">
        <v>4370</v>
      </c>
      <c r="I1504" s="43" t="s">
        <v>6751</v>
      </c>
      <c r="J1504" s="43" t="s">
        <v>9141</v>
      </c>
      <c r="K1504" s="0" t="str">
        <f aca="false">VLOOKUP(A1504,[2]details!A$1:D$1048576,4,0)</f>
        <v>31-01-1815</v>
      </c>
    </row>
    <row r="1505" customFormat="false" ht="15" hidden="false" customHeight="true" outlineLevel="0" collapsed="false">
      <c r="A1505" s="43" t="s">
        <v>1633</v>
      </c>
      <c r="B1505" s="43" t="s">
        <v>1634</v>
      </c>
      <c r="C1505" s="43" t="s">
        <v>1635</v>
      </c>
      <c r="D1505" s="43" t="s">
        <v>5143</v>
      </c>
      <c r="G1505" s="43" t="s">
        <v>4504</v>
      </c>
      <c r="H1505" s="43" t="s">
        <v>4348</v>
      </c>
      <c r="I1505" s="43" t="s">
        <v>9211</v>
      </c>
      <c r="J1505" s="43" t="s">
        <v>9212</v>
      </c>
      <c r="K1505" s="0" t="str">
        <f aca="false">VLOOKUP(A1505,[2]details!A$1:D$1048576,4,0)</f>
        <v>26-01-1818</v>
      </c>
    </row>
    <row r="1506" customFormat="false" ht="15" hidden="false" customHeight="true" outlineLevel="0" collapsed="false">
      <c r="A1506" s="43" t="s">
        <v>1124</v>
      </c>
      <c r="B1506" s="43" t="s">
        <v>1125</v>
      </c>
      <c r="C1506" s="43" t="s">
        <v>64</v>
      </c>
      <c r="D1506" s="43" t="s">
        <v>5123</v>
      </c>
      <c r="E1506" s="43" t="s">
        <v>5123</v>
      </c>
      <c r="G1506" s="43" t="s">
        <v>4504</v>
      </c>
      <c r="H1506" s="43" t="s">
        <v>9074</v>
      </c>
      <c r="I1506" s="43" t="s">
        <v>9213</v>
      </c>
      <c r="J1506" s="43" t="s">
        <v>5193</v>
      </c>
      <c r="K1506" s="0" t="str">
        <f aca="false">VLOOKUP(A1506,[2]details!A$1:D$1048576,4,0)</f>
        <v>30-07-1818</v>
      </c>
    </row>
    <row r="1507" customFormat="false" ht="15" hidden="false" customHeight="true" outlineLevel="0" collapsed="false">
      <c r="A1507" s="43" t="s">
        <v>9214</v>
      </c>
      <c r="B1507" s="43" t="s">
        <v>9215</v>
      </c>
      <c r="C1507" s="43" t="s">
        <v>412</v>
      </c>
      <c r="D1507" s="43" t="s">
        <v>5140</v>
      </c>
      <c r="G1507" s="43" t="s">
        <v>4504</v>
      </c>
      <c r="H1507" s="43" t="s">
        <v>69</v>
      </c>
      <c r="I1507" s="43" t="s">
        <v>9213</v>
      </c>
      <c r="J1507" s="43" t="s">
        <v>8696</v>
      </c>
      <c r="K1507" s="0" t="str">
        <f aca="false">VLOOKUP(A1507,[2]details!A$1:D$1048576,4,0)</f>
        <v>04-09-1809</v>
      </c>
    </row>
    <row r="1508" customFormat="false" ht="15" hidden="false" customHeight="true" outlineLevel="0" collapsed="false">
      <c r="A1508" s="43" t="s">
        <v>1711</v>
      </c>
      <c r="B1508" s="43" t="s">
        <v>1712</v>
      </c>
      <c r="C1508" s="43" t="s">
        <v>194</v>
      </c>
      <c r="D1508" s="43" t="s">
        <v>9216</v>
      </c>
      <c r="G1508" s="43" t="s">
        <v>4504</v>
      </c>
      <c r="H1508" s="43" t="s">
        <v>4370</v>
      </c>
      <c r="I1508" s="43" t="s">
        <v>9217</v>
      </c>
      <c r="J1508" s="43" t="s">
        <v>9053</v>
      </c>
      <c r="K1508" s="0" t="str">
        <f aca="false">VLOOKUP(A1508,[2]details!A$1:D$1048576,4,0)</f>
        <v>02-04-1814</v>
      </c>
    </row>
    <row r="1509" customFormat="false" ht="15" hidden="false" customHeight="true" outlineLevel="0" collapsed="false">
      <c r="A1509" s="43" t="s">
        <v>9218</v>
      </c>
      <c r="B1509" s="43" t="s">
        <v>2921</v>
      </c>
      <c r="C1509" s="43" t="s">
        <v>310</v>
      </c>
      <c r="D1509" s="43" t="s">
        <v>5258</v>
      </c>
      <c r="G1509" s="43" t="s">
        <v>4504</v>
      </c>
      <c r="H1509" s="43" t="s">
        <v>9219</v>
      </c>
      <c r="I1509" s="43" t="s">
        <v>9220</v>
      </c>
      <c r="J1509" s="43" t="s">
        <v>9141</v>
      </c>
      <c r="K1509" s="0" t="str">
        <f aca="false">VLOOKUP(A1509,[2]details!A$1:D$1048576,4,0)</f>
        <v>15-07-1804</v>
      </c>
    </row>
    <row r="1510" customFormat="false" ht="15" hidden="false" customHeight="true" outlineLevel="0" collapsed="false">
      <c r="A1510" s="43" t="s">
        <v>1423</v>
      </c>
      <c r="B1510" s="43" t="s">
        <v>1424</v>
      </c>
      <c r="C1510" s="43" t="s">
        <v>1425</v>
      </c>
      <c r="D1510" s="43" t="s">
        <v>9221</v>
      </c>
      <c r="G1510" s="43" t="s">
        <v>4504</v>
      </c>
      <c r="H1510" s="43" t="s">
        <v>4352</v>
      </c>
      <c r="I1510" s="43" t="s">
        <v>9220</v>
      </c>
      <c r="J1510" s="43" t="s">
        <v>6592</v>
      </c>
      <c r="K1510" s="0" t="str">
        <f aca="false">VLOOKUP(A1510,[2]details!A$1:D$1048576,4,0)</f>
        <v>22-03-1821</v>
      </c>
    </row>
    <row r="1511" customFormat="false" ht="15" hidden="false" customHeight="true" outlineLevel="0" collapsed="false">
      <c r="A1511" s="43" t="s">
        <v>1802</v>
      </c>
      <c r="B1511" s="43" t="s">
        <v>1803</v>
      </c>
      <c r="C1511" s="43" t="s">
        <v>353</v>
      </c>
      <c r="D1511" s="43" t="s">
        <v>4893</v>
      </c>
      <c r="G1511" s="43" t="s">
        <v>4504</v>
      </c>
      <c r="H1511" s="43" t="s">
        <v>69</v>
      </c>
      <c r="I1511" s="43" t="s">
        <v>9222</v>
      </c>
      <c r="J1511" s="43" t="s">
        <v>9223</v>
      </c>
      <c r="K1511" s="0" t="str">
        <f aca="false">VLOOKUP(A1511,[2]details!A$1:D$1048576,4,0)</f>
        <v>03-06-1812</v>
      </c>
    </row>
    <row r="1512" customFormat="false" ht="15" hidden="false" customHeight="true" outlineLevel="0" collapsed="false">
      <c r="A1512" s="43" t="s">
        <v>9224</v>
      </c>
      <c r="B1512" s="43" t="s">
        <v>5666</v>
      </c>
      <c r="C1512" s="43" t="s">
        <v>9225</v>
      </c>
      <c r="D1512" s="43" t="s">
        <v>9226</v>
      </c>
      <c r="F1512" s="43" t="s">
        <v>4564</v>
      </c>
      <c r="G1512" s="43" t="s">
        <v>4504</v>
      </c>
      <c r="H1512" s="43" t="s">
        <v>69</v>
      </c>
      <c r="I1512" s="43" t="s">
        <v>9227</v>
      </c>
      <c r="J1512" s="43" t="s">
        <v>8788</v>
      </c>
      <c r="K1512" s="0" t="str">
        <f aca="false">VLOOKUP(A1512,[2]details!A$1:D$1048576,4,0)</f>
        <v>28-02-1815</v>
      </c>
    </row>
    <row r="1513" customFormat="false" ht="15" hidden="false" customHeight="true" outlineLevel="0" collapsed="false">
      <c r="A1513" s="43" t="s">
        <v>2834</v>
      </c>
      <c r="B1513" s="43" t="s">
        <v>2830</v>
      </c>
      <c r="C1513" s="43" t="s">
        <v>2835</v>
      </c>
      <c r="D1513" s="43" t="s">
        <v>5052</v>
      </c>
      <c r="E1513" s="43" t="s">
        <v>5053</v>
      </c>
      <c r="F1513" s="43" t="s">
        <v>4650</v>
      </c>
      <c r="G1513" s="43" t="s">
        <v>4504</v>
      </c>
      <c r="H1513" s="43" t="s">
        <v>4438</v>
      </c>
      <c r="I1513" s="43" t="s">
        <v>9228</v>
      </c>
      <c r="J1513" s="43" t="s">
        <v>8906</v>
      </c>
      <c r="K1513" s="0" t="str">
        <f aca="false">VLOOKUP(A1513,[2]details!A$1:D$1048576,4,0)</f>
        <v>19-08-1819</v>
      </c>
    </row>
    <row r="1514" customFormat="false" ht="15" hidden="false" customHeight="true" outlineLevel="0" collapsed="false">
      <c r="A1514" s="43" t="s">
        <v>612</v>
      </c>
      <c r="B1514" s="43" t="s">
        <v>613</v>
      </c>
      <c r="C1514" s="43" t="s">
        <v>614</v>
      </c>
      <c r="D1514" s="43" t="s">
        <v>9229</v>
      </c>
      <c r="G1514" s="43" t="s">
        <v>4504</v>
      </c>
      <c r="H1514" s="43" t="s">
        <v>4354</v>
      </c>
      <c r="I1514" s="43" t="s">
        <v>9230</v>
      </c>
      <c r="J1514" s="43" t="s">
        <v>9231</v>
      </c>
      <c r="K1514" s="0" t="str">
        <f aca="false">VLOOKUP(A1514,[2]details!A$1:D$1048576,4,0)</f>
        <v>12-01-1819</v>
      </c>
    </row>
    <row r="1515" customFormat="false" ht="15" hidden="false" customHeight="true" outlineLevel="0" collapsed="false">
      <c r="A1515" s="43" t="s">
        <v>323</v>
      </c>
      <c r="B1515" s="43" t="s">
        <v>324</v>
      </c>
      <c r="C1515" s="43" t="s">
        <v>325</v>
      </c>
      <c r="D1515" s="43" t="s">
        <v>9232</v>
      </c>
      <c r="G1515" s="43" t="s">
        <v>4504</v>
      </c>
      <c r="H1515" s="43" t="s">
        <v>4371</v>
      </c>
      <c r="I1515" s="43" t="s">
        <v>9233</v>
      </c>
      <c r="J1515" s="43" t="s">
        <v>9234</v>
      </c>
      <c r="K1515" s="0" t="str">
        <f aca="false">VLOOKUP(A1515,[2]details!A$1:D$1048576,4,0)</f>
        <v>03-10-1809</v>
      </c>
    </row>
    <row r="1516" customFormat="false" ht="15" hidden="false" customHeight="true" outlineLevel="0" collapsed="false">
      <c r="A1516" s="43" t="s">
        <v>903</v>
      </c>
      <c r="B1516" s="43" t="s">
        <v>904</v>
      </c>
      <c r="C1516" s="43" t="s">
        <v>905</v>
      </c>
      <c r="D1516" s="43" t="s">
        <v>5102</v>
      </c>
      <c r="G1516" s="43" t="s">
        <v>4504</v>
      </c>
      <c r="H1516" s="43" t="s">
        <v>4371</v>
      </c>
      <c r="I1516" s="43" t="s">
        <v>9233</v>
      </c>
      <c r="J1516" s="43" t="s">
        <v>9235</v>
      </c>
      <c r="K1516" s="0" t="str">
        <f aca="false">VLOOKUP(A1516,[2]details!A$1:D$1048576,4,0)</f>
        <v>22-03-1822</v>
      </c>
    </row>
    <row r="1517" customFormat="false" ht="15" hidden="false" customHeight="true" outlineLevel="0" collapsed="false">
      <c r="A1517" s="43" t="s">
        <v>1036</v>
      </c>
      <c r="B1517" s="43" t="s">
        <v>1037</v>
      </c>
      <c r="C1517" s="43" t="s">
        <v>1038</v>
      </c>
      <c r="D1517" s="43" t="s">
        <v>9236</v>
      </c>
      <c r="G1517" s="43" t="s">
        <v>4504</v>
      </c>
      <c r="H1517" s="43" t="s">
        <v>4354</v>
      </c>
      <c r="I1517" s="43" t="s">
        <v>9233</v>
      </c>
      <c r="J1517" s="43" t="s">
        <v>6592</v>
      </c>
      <c r="K1517" s="0" t="str">
        <f aca="false">VLOOKUP(A1517,[2]details!A$1:D$1048576,4,0)</f>
        <v>05-06-1808</v>
      </c>
    </row>
    <row r="1518" customFormat="false" ht="15" hidden="false" customHeight="true" outlineLevel="0" collapsed="false">
      <c r="A1518" s="43" t="s">
        <v>760</v>
      </c>
      <c r="B1518" s="43" t="s">
        <v>761</v>
      </c>
      <c r="C1518" s="43" t="s">
        <v>365</v>
      </c>
      <c r="D1518" s="43" t="s">
        <v>4766</v>
      </c>
      <c r="G1518" s="43" t="s">
        <v>4504</v>
      </c>
      <c r="H1518" s="43" t="s">
        <v>4354</v>
      </c>
      <c r="I1518" s="43" t="s">
        <v>9237</v>
      </c>
      <c r="J1518" s="43" t="s">
        <v>5193</v>
      </c>
      <c r="K1518" s="0" t="str">
        <f aca="false">VLOOKUP(A1518,[2]details!A$1:D$1048576,4,0)</f>
        <v>16-12-1815</v>
      </c>
    </row>
    <row r="1519" customFormat="false" ht="15" hidden="false" customHeight="true" outlineLevel="0" collapsed="false">
      <c r="A1519" s="43" t="s">
        <v>1213</v>
      </c>
      <c r="B1519" s="43" t="s">
        <v>1214</v>
      </c>
      <c r="C1519" s="43" t="s">
        <v>1215</v>
      </c>
      <c r="D1519" s="43" t="s">
        <v>9238</v>
      </c>
      <c r="G1519" s="43" t="s">
        <v>4504</v>
      </c>
      <c r="H1519" s="43" t="s">
        <v>4401</v>
      </c>
      <c r="I1519" s="43" t="s">
        <v>9239</v>
      </c>
      <c r="J1519" s="43" t="s">
        <v>9240</v>
      </c>
      <c r="K1519" s="0" t="str">
        <f aca="false">VLOOKUP(A1519,[2]details!A$1:D$1048576,4,0)</f>
        <v>13-01-1832</v>
      </c>
    </row>
    <row r="1520" customFormat="false" ht="15" hidden="false" customHeight="true" outlineLevel="0" collapsed="false">
      <c r="A1520" s="43" t="s">
        <v>1401</v>
      </c>
      <c r="B1520" s="43" t="s">
        <v>1398</v>
      </c>
      <c r="C1520" s="43" t="s">
        <v>64</v>
      </c>
      <c r="D1520" s="43" t="s">
        <v>4544</v>
      </c>
      <c r="E1520" s="43" t="s">
        <v>5123</v>
      </c>
      <c r="G1520" s="43" t="s">
        <v>4504</v>
      </c>
      <c r="H1520" s="43" t="s">
        <v>4371</v>
      </c>
      <c r="I1520" s="43" t="s">
        <v>6759</v>
      </c>
      <c r="J1520" s="43" t="s">
        <v>5210</v>
      </c>
      <c r="K1520" s="0" t="str">
        <f aca="false">VLOOKUP(A1520,[2]details!A$1:D$1048576,4,0)</f>
        <v>02-10-1822</v>
      </c>
    </row>
    <row r="1521" customFormat="false" ht="15" hidden="false" customHeight="true" outlineLevel="0" collapsed="false">
      <c r="A1521" s="43" t="s">
        <v>9241</v>
      </c>
      <c r="B1521" s="43" t="s">
        <v>1694</v>
      </c>
      <c r="C1521" s="43" t="s">
        <v>890</v>
      </c>
      <c r="D1521" s="43" t="s">
        <v>9242</v>
      </c>
      <c r="F1521" s="43" t="s">
        <v>4697</v>
      </c>
      <c r="G1521" s="43" t="s">
        <v>4504</v>
      </c>
      <c r="H1521" s="43" t="s">
        <v>4343</v>
      </c>
      <c r="I1521" s="43" t="s">
        <v>6759</v>
      </c>
      <c r="J1521" s="43" t="s">
        <v>9243</v>
      </c>
      <c r="K1521" s="0" t="str">
        <f aca="false">VLOOKUP(A1521,[2]details!A$1:D$1048576,4,0)</f>
        <v>02-10-1817</v>
      </c>
    </row>
    <row r="1522" customFormat="false" ht="15" hidden="false" customHeight="true" outlineLevel="0" collapsed="false">
      <c r="A1522" s="43" t="s">
        <v>1786</v>
      </c>
      <c r="B1522" s="43" t="s">
        <v>1787</v>
      </c>
      <c r="C1522" s="43" t="s">
        <v>627</v>
      </c>
      <c r="D1522" s="43" t="s">
        <v>5153</v>
      </c>
      <c r="F1522" s="43" t="s">
        <v>4564</v>
      </c>
      <c r="G1522" s="43" t="s">
        <v>4504</v>
      </c>
      <c r="H1522" s="43" t="s">
        <v>4354</v>
      </c>
      <c r="I1522" s="43" t="s">
        <v>6759</v>
      </c>
      <c r="J1522" s="43" t="s">
        <v>9244</v>
      </c>
      <c r="K1522" s="0" t="str">
        <f aca="false">VLOOKUP(A1522,[2]details!A$1:D$1048576,4,0)</f>
        <v>29-06-1796</v>
      </c>
    </row>
    <row r="1523" customFormat="false" ht="15" hidden="false" customHeight="true" outlineLevel="0" collapsed="false">
      <c r="A1523" s="43" t="s">
        <v>1419</v>
      </c>
      <c r="B1523" s="43" t="s">
        <v>1420</v>
      </c>
      <c r="C1523" s="43" t="s">
        <v>627</v>
      </c>
      <c r="D1523" s="43" t="s">
        <v>9245</v>
      </c>
      <c r="F1523" s="43" t="s">
        <v>4564</v>
      </c>
      <c r="G1523" s="43" t="s">
        <v>4504</v>
      </c>
      <c r="H1523" s="43" t="s">
        <v>4375</v>
      </c>
      <c r="I1523" s="43" t="s">
        <v>9246</v>
      </c>
      <c r="J1523" s="43" t="s">
        <v>9247</v>
      </c>
      <c r="K1523" s="0" t="str">
        <f aca="false">VLOOKUP(A1523,[2]details!A$1:D$1048576,4,0)</f>
        <v>19-12-1830</v>
      </c>
    </row>
    <row r="1524" customFormat="false" ht="15" hidden="false" customHeight="true" outlineLevel="0" collapsed="false">
      <c r="A1524" s="43" t="s">
        <v>2609</v>
      </c>
      <c r="B1524" s="43" t="s">
        <v>2610</v>
      </c>
      <c r="C1524" s="43" t="s">
        <v>822</v>
      </c>
      <c r="D1524" s="43" t="s">
        <v>6997</v>
      </c>
      <c r="G1524" s="43" t="s">
        <v>4504</v>
      </c>
      <c r="H1524" s="43" t="s">
        <v>4434</v>
      </c>
      <c r="I1524" s="43" t="s">
        <v>9248</v>
      </c>
      <c r="J1524" s="43" t="s">
        <v>9249</v>
      </c>
      <c r="K1524" s="0" t="str">
        <f aca="false">VLOOKUP(A1524,[2]details!A$1:D$1048576,4,0)</f>
        <v>04-01-1830</v>
      </c>
    </row>
    <row r="1525" customFormat="false" ht="15" hidden="false" customHeight="true" outlineLevel="0" collapsed="false">
      <c r="A1525" s="43" t="s">
        <v>934</v>
      </c>
      <c r="B1525" s="43" t="s">
        <v>931</v>
      </c>
      <c r="C1525" s="43" t="s">
        <v>93</v>
      </c>
      <c r="D1525" s="43" t="s">
        <v>5112</v>
      </c>
      <c r="G1525" s="43" t="s">
        <v>4504</v>
      </c>
      <c r="H1525" s="43" t="s">
        <v>4371</v>
      </c>
      <c r="I1525" s="43" t="s">
        <v>9250</v>
      </c>
      <c r="J1525" s="43" t="s">
        <v>9251</v>
      </c>
      <c r="K1525" s="0" t="str">
        <f aca="false">VLOOKUP(A1525,[2]details!A$1:D$1048576,4,0)</f>
        <v>30-07-1816</v>
      </c>
    </row>
    <row r="1526" customFormat="false" ht="15" hidden="false" customHeight="true" outlineLevel="0" collapsed="false">
      <c r="A1526" s="43" t="s">
        <v>135</v>
      </c>
      <c r="B1526" s="43" t="s">
        <v>136</v>
      </c>
      <c r="C1526" s="43" t="s">
        <v>137</v>
      </c>
      <c r="D1526" s="43" t="s">
        <v>9252</v>
      </c>
      <c r="F1526" s="43" t="s">
        <v>4564</v>
      </c>
      <c r="G1526" s="43" t="s">
        <v>4504</v>
      </c>
      <c r="H1526" s="43" t="s">
        <v>4352</v>
      </c>
      <c r="I1526" s="43" t="s">
        <v>9253</v>
      </c>
      <c r="J1526" s="43" t="s">
        <v>5193</v>
      </c>
      <c r="K1526" s="0" t="str">
        <f aca="false">VLOOKUP(A1526,[2]details!A$1:D$1048576,4,0)</f>
        <v>21-10-1812</v>
      </c>
    </row>
    <row r="1527" customFormat="false" ht="15" hidden="false" customHeight="true" outlineLevel="0" collapsed="false">
      <c r="A1527" s="43" t="s">
        <v>9254</v>
      </c>
      <c r="B1527" s="43" t="s">
        <v>9255</v>
      </c>
      <c r="C1527" s="43" t="s">
        <v>8798</v>
      </c>
      <c r="D1527" s="43" t="s">
        <v>9256</v>
      </c>
      <c r="F1527" s="43" t="s">
        <v>4564</v>
      </c>
      <c r="G1527" s="43" t="s">
        <v>4504</v>
      </c>
      <c r="H1527" s="43" t="s">
        <v>4371</v>
      </c>
      <c r="I1527" s="43" t="s">
        <v>9257</v>
      </c>
      <c r="J1527" s="43" t="s">
        <v>9053</v>
      </c>
      <c r="K1527" s="0" t="str">
        <f aca="false">VLOOKUP(A1527,[2]details!A$1:D$1048576,4,0)</f>
        <v>15-11-1829</v>
      </c>
    </row>
    <row r="1528" customFormat="false" ht="15" hidden="false" customHeight="true" outlineLevel="0" collapsed="false">
      <c r="A1528" s="43" t="s">
        <v>9258</v>
      </c>
      <c r="B1528" s="43" t="s">
        <v>9259</v>
      </c>
      <c r="C1528" s="43" t="s">
        <v>9260</v>
      </c>
      <c r="D1528" s="43" t="s">
        <v>9261</v>
      </c>
      <c r="F1528" s="43" t="s">
        <v>4633</v>
      </c>
      <c r="G1528" s="43" t="s">
        <v>4504</v>
      </c>
      <c r="H1528" s="43" t="s">
        <v>4348</v>
      </c>
      <c r="I1528" s="43" t="s">
        <v>9262</v>
      </c>
      <c r="J1528" s="43" t="s">
        <v>9141</v>
      </c>
      <c r="K1528" s="0" t="str">
        <f aca="false">VLOOKUP(A1528,[2]details!A$1:D$1048576,4,0)</f>
        <v>22-07-1825</v>
      </c>
    </row>
    <row r="1529" customFormat="false" ht="15" hidden="false" customHeight="true" outlineLevel="0" collapsed="false">
      <c r="A1529" s="43" t="s">
        <v>9263</v>
      </c>
      <c r="B1529" s="43" t="s">
        <v>8487</v>
      </c>
      <c r="C1529" s="43" t="s">
        <v>890</v>
      </c>
      <c r="D1529" s="43" t="s">
        <v>9264</v>
      </c>
      <c r="G1529" s="43" t="s">
        <v>4504</v>
      </c>
      <c r="H1529" s="43" t="s">
        <v>4370</v>
      </c>
      <c r="I1529" s="43" t="s">
        <v>9265</v>
      </c>
      <c r="J1529" s="43" t="s">
        <v>9036</v>
      </c>
      <c r="K1529" s="0" t="str">
        <f aca="false">VLOOKUP(A1529,[2]details!A$1:D$1048576,4,0)</f>
        <v>30-05-1810</v>
      </c>
    </row>
    <row r="1530" customFormat="false" ht="15" hidden="false" customHeight="true" outlineLevel="0" collapsed="false">
      <c r="A1530" s="43" t="s">
        <v>655</v>
      </c>
      <c r="B1530" s="43" t="s">
        <v>656</v>
      </c>
      <c r="C1530" s="43" t="s">
        <v>315</v>
      </c>
      <c r="D1530" s="43" t="s">
        <v>5188</v>
      </c>
      <c r="F1530" s="43" t="s">
        <v>4564</v>
      </c>
      <c r="G1530" s="43" t="s">
        <v>4504</v>
      </c>
      <c r="H1530" s="43" t="s">
        <v>9266</v>
      </c>
      <c r="I1530" s="43" t="s">
        <v>9267</v>
      </c>
      <c r="J1530" s="43" t="s">
        <v>9268</v>
      </c>
      <c r="K1530" s="0" t="str">
        <f aca="false">VLOOKUP(A1530,[2]details!A$1:D$1048576,4,0)</f>
        <v>21-02-1828</v>
      </c>
    </row>
    <row r="1531" customFormat="false" ht="15" hidden="false" customHeight="true" outlineLevel="0" collapsed="false">
      <c r="A1531" s="43" t="s">
        <v>1015</v>
      </c>
      <c r="B1531" s="43" t="s">
        <v>1016</v>
      </c>
      <c r="C1531" s="43" t="s">
        <v>412</v>
      </c>
      <c r="D1531" s="43" t="s">
        <v>5140</v>
      </c>
      <c r="F1531" s="43" t="s">
        <v>4533</v>
      </c>
      <c r="G1531" s="43" t="s">
        <v>4504</v>
      </c>
      <c r="H1531" s="43" t="s">
        <v>69</v>
      </c>
      <c r="I1531" s="43" t="s">
        <v>9267</v>
      </c>
      <c r="J1531" s="43" t="s">
        <v>6592</v>
      </c>
      <c r="K1531" s="0" t="str">
        <f aca="false">VLOOKUP(A1531,[2]details!A$1:D$1048576,4,0)</f>
        <v>13-05-1831</v>
      </c>
    </row>
    <row r="1532" customFormat="false" ht="15" hidden="false" customHeight="true" outlineLevel="0" collapsed="false">
      <c r="A1532" s="43" t="s">
        <v>1240</v>
      </c>
      <c r="B1532" s="43" t="s">
        <v>1241</v>
      </c>
      <c r="C1532" s="43" t="s">
        <v>1242</v>
      </c>
      <c r="D1532" s="43" t="s">
        <v>9269</v>
      </c>
      <c r="G1532" s="43" t="s">
        <v>4504</v>
      </c>
      <c r="H1532" s="43" t="s">
        <v>4354</v>
      </c>
      <c r="I1532" s="43" t="s">
        <v>9267</v>
      </c>
      <c r="J1532" s="43" t="s">
        <v>8788</v>
      </c>
      <c r="K1532" s="0" t="str">
        <f aca="false">VLOOKUP(A1532,[2]details!A$1:D$1048576,4,0)</f>
        <v>26-01-1816</v>
      </c>
    </row>
    <row r="1533" customFormat="false" ht="15" hidden="false" customHeight="true" outlineLevel="0" collapsed="false">
      <c r="A1533" s="43" t="s">
        <v>9270</v>
      </c>
      <c r="B1533" s="43" t="s">
        <v>9271</v>
      </c>
      <c r="C1533" s="43" t="s">
        <v>9272</v>
      </c>
      <c r="D1533" s="43" t="s">
        <v>9273</v>
      </c>
      <c r="G1533" s="43" t="s">
        <v>4504</v>
      </c>
      <c r="H1533" s="43" t="s">
        <v>4371</v>
      </c>
      <c r="I1533" s="43" t="s">
        <v>9267</v>
      </c>
      <c r="J1533" s="43" t="s">
        <v>9274</v>
      </c>
      <c r="K1533" s="0" t="str">
        <f aca="false">VLOOKUP(A1533,[2]details!A$1:D$1048576,4,0)</f>
        <v>06-07-1817</v>
      </c>
    </row>
    <row r="1534" customFormat="false" ht="15" hidden="false" customHeight="true" outlineLevel="0" collapsed="false">
      <c r="A1534" s="43" t="s">
        <v>5005</v>
      </c>
      <c r="B1534" s="43" t="s">
        <v>5006</v>
      </c>
      <c r="C1534" s="43" t="s">
        <v>365</v>
      </c>
      <c r="D1534" s="43" t="s">
        <v>4751</v>
      </c>
      <c r="G1534" s="43" t="s">
        <v>4504</v>
      </c>
      <c r="H1534" s="43" t="s">
        <v>69</v>
      </c>
      <c r="I1534" s="43" t="s">
        <v>9267</v>
      </c>
      <c r="J1534" s="43" t="s">
        <v>9275</v>
      </c>
      <c r="K1534" s="0" t="str">
        <f aca="false">VLOOKUP(A1534,[2]details!A$1:D$1048576,4,0)</f>
        <v>22-01-1802</v>
      </c>
    </row>
    <row r="1535" customFormat="false" ht="15" hidden="false" customHeight="true" outlineLevel="0" collapsed="false">
      <c r="A1535" s="43" t="s">
        <v>2431</v>
      </c>
      <c r="B1535" s="43" t="s">
        <v>2432</v>
      </c>
      <c r="C1535" s="43" t="s">
        <v>64</v>
      </c>
      <c r="D1535" s="43" t="s">
        <v>5123</v>
      </c>
      <c r="F1535" s="43" t="s">
        <v>4564</v>
      </c>
      <c r="G1535" s="43" t="s">
        <v>4504</v>
      </c>
      <c r="H1535" s="43" t="s">
        <v>4370</v>
      </c>
      <c r="I1535" s="43" t="s">
        <v>9267</v>
      </c>
      <c r="J1535" s="43" t="s">
        <v>9036</v>
      </c>
      <c r="K1535" s="0" t="str">
        <f aca="false">VLOOKUP(A1535,[2]details!A$1:D$1048576,4,0)</f>
        <v>28-05-1807</v>
      </c>
    </row>
    <row r="1536" customFormat="false" ht="15" hidden="false" customHeight="true" outlineLevel="0" collapsed="false">
      <c r="A1536" s="43" t="s">
        <v>1665</v>
      </c>
      <c r="B1536" s="43" t="s">
        <v>1661</v>
      </c>
      <c r="C1536" s="43" t="s">
        <v>1666</v>
      </c>
      <c r="D1536" s="43" t="s">
        <v>5099</v>
      </c>
      <c r="F1536" s="43" t="s">
        <v>4503</v>
      </c>
      <c r="G1536" s="43" t="s">
        <v>4504</v>
      </c>
      <c r="H1536" s="43" t="s">
        <v>4354</v>
      </c>
      <c r="I1536" s="43" t="s">
        <v>6779</v>
      </c>
      <c r="J1536" s="43" t="s">
        <v>5193</v>
      </c>
      <c r="K1536" s="0" t="str">
        <f aca="false">VLOOKUP(A1536,[2]details!A$1:D$1048576,4,0)</f>
        <v>25-10-1827</v>
      </c>
    </row>
    <row r="1537" customFormat="false" ht="15" hidden="false" customHeight="true" outlineLevel="0" collapsed="false">
      <c r="A1537" s="43" t="s">
        <v>1508</v>
      </c>
      <c r="B1537" s="43" t="s">
        <v>1509</v>
      </c>
      <c r="C1537" s="43" t="s">
        <v>93</v>
      </c>
      <c r="D1537" s="43" t="s">
        <v>9276</v>
      </c>
      <c r="F1537" s="43" t="s">
        <v>4697</v>
      </c>
      <c r="G1537" s="43" t="s">
        <v>4504</v>
      </c>
      <c r="H1537" s="43" t="s">
        <v>4370</v>
      </c>
      <c r="I1537" s="43" t="s">
        <v>9277</v>
      </c>
      <c r="J1537" s="43" t="s">
        <v>9036</v>
      </c>
      <c r="K1537" s="0" t="str">
        <f aca="false">VLOOKUP(A1537,[2]details!A$1:D$1048576,4,0)</f>
        <v>05-08-1825</v>
      </c>
    </row>
    <row r="1538" customFormat="false" ht="15" hidden="false" customHeight="true" outlineLevel="0" collapsed="false">
      <c r="A1538" s="43" t="s">
        <v>328</v>
      </c>
      <c r="B1538" s="43" t="s">
        <v>324</v>
      </c>
      <c r="C1538" s="43" t="s">
        <v>329</v>
      </c>
      <c r="D1538" s="43" t="s">
        <v>9278</v>
      </c>
      <c r="F1538" s="43" t="s">
        <v>4564</v>
      </c>
      <c r="G1538" s="43" t="s">
        <v>4504</v>
      </c>
      <c r="H1538" s="43" t="s">
        <v>4352</v>
      </c>
      <c r="I1538" s="43" t="s">
        <v>9279</v>
      </c>
      <c r="J1538" s="43" t="s">
        <v>9280</v>
      </c>
      <c r="K1538" s="0" t="str">
        <f aca="false">VLOOKUP(A1538,[2]details!A$1:D$1048576,4,0)</f>
        <v>16-08-1824</v>
      </c>
    </row>
    <row r="1539" customFormat="false" ht="15" hidden="false" customHeight="true" outlineLevel="0" collapsed="false">
      <c r="A1539" s="43" t="s">
        <v>9281</v>
      </c>
      <c r="B1539" s="43" t="s">
        <v>9282</v>
      </c>
      <c r="C1539" s="43" t="s">
        <v>64</v>
      </c>
      <c r="D1539" s="43" t="s">
        <v>9283</v>
      </c>
      <c r="G1539" s="43" t="s">
        <v>4504</v>
      </c>
      <c r="H1539" s="43" t="s">
        <v>69</v>
      </c>
      <c r="I1539" s="43" t="s">
        <v>9284</v>
      </c>
      <c r="J1539" s="43" t="s">
        <v>9036</v>
      </c>
      <c r="K1539" s="0" t="str">
        <f aca="false">VLOOKUP(A1539,[2]details!A$1:D$1048576,4,0)</f>
        <v>16-02-1812</v>
      </c>
    </row>
    <row r="1540" customFormat="false" ht="15" hidden="false" customHeight="true" outlineLevel="0" collapsed="false">
      <c r="A1540" s="43" t="s">
        <v>9285</v>
      </c>
      <c r="B1540" s="43" t="s">
        <v>3542</v>
      </c>
      <c r="C1540" s="43" t="s">
        <v>64</v>
      </c>
      <c r="D1540" s="43" t="s">
        <v>1333</v>
      </c>
      <c r="G1540" s="43" t="s">
        <v>4504</v>
      </c>
      <c r="H1540" s="43" t="s">
        <v>4354</v>
      </c>
      <c r="I1540" s="43" t="s">
        <v>9286</v>
      </c>
      <c r="J1540" s="43" t="s">
        <v>9287</v>
      </c>
      <c r="K1540" s="0" t="str">
        <f aca="false">VLOOKUP(A1540,[2]details!A$1:D$1048576,4,0)</f>
        <v>08-10-1824</v>
      </c>
    </row>
    <row r="1541" customFormat="false" ht="15" hidden="false" customHeight="true" outlineLevel="0" collapsed="false">
      <c r="A1541" s="43" t="s">
        <v>1643</v>
      </c>
      <c r="B1541" s="43" t="s">
        <v>1644</v>
      </c>
      <c r="C1541" s="43" t="s">
        <v>666</v>
      </c>
      <c r="D1541" s="43" t="s">
        <v>5146</v>
      </c>
      <c r="E1541" s="43" t="s">
        <v>5147</v>
      </c>
      <c r="F1541" s="43" t="s">
        <v>4650</v>
      </c>
      <c r="G1541" s="43" t="s">
        <v>4504</v>
      </c>
      <c r="H1541" s="43" t="s">
        <v>4413</v>
      </c>
      <c r="I1541" s="43" t="s">
        <v>9288</v>
      </c>
      <c r="J1541" s="43" t="s">
        <v>5104</v>
      </c>
      <c r="K1541" s="0" t="str">
        <f aca="false">VLOOKUP(A1541,[2]details!A$1:D$1048576,4,0)</f>
        <v>24-02-1826</v>
      </c>
    </row>
    <row r="1542" customFormat="false" ht="15" hidden="false" customHeight="true" outlineLevel="0" collapsed="false">
      <c r="A1542" s="43" t="s">
        <v>9289</v>
      </c>
      <c r="B1542" s="43" t="s">
        <v>9290</v>
      </c>
      <c r="C1542" s="43" t="s">
        <v>81</v>
      </c>
      <c r="D1542" s="43" t="s">
        <v>9291</v>
      </c>
      <c r="G1542" s="43" t="s">
        <v>4504</v>
      </c>
      <c r="H1542" s="43" t="s">
        <v>69</v>
      </c>
      <c r="I1542" s="43" t="s">
        <v>9288</v>
      </c>
      <c r="J1542" s="43" t="s">
        <v>9292</v>
      </c>
      <c r="K1542" s="0" t="str">
        <f aca="false">VLOOKUP(A1542,[2]details!A$1:D$1048576,4,0)</f>
        <v>29-03-1812</v>
      </c>
    </row>
    <row r="1543" customFormat="false" ht="15" hidden="false" customHeight="true" outlineLevel="0" collapsed="false">
      <c r="A1543" s="43" t="s">
        <v>1437</v>
      </c>
      <c r="B1543" s="43" t="s">
        <v>1438</v>
      </c>
      <c r="C1543" s="43" t="s">
        <v>244</v>
      </c>
      <c r="D1543" s="43" t="s">
        <v>5315</v>
      </c>
      <c r="G1543" s="43" t="s">
        <v>4504</v>
      </c>
      <c r="H1543" s="43" t="s">
        <v>4351</v>
      </c>
      <c r="I1543" s="43" t="s">
        <v>9293</v>
      </c>
      <c r="J1543" s="43" t="s">
        <v>9294</v>
      </c>
      <c r="K1543" s="0" t="str">
        <f aca="false">VLOOKUP(A1543,[2]details!A$1:D$1048576,4,0)</f>
        <v>21-10-1822</v>
      </c>
    </row>
    <row r="1544" customFormat="false" ht="15" hidden="false" customHeight="true" outlineLevel="0" collapsed="false">
      <c r="A1544" s="43" t="s">
        <v>578</v>
      </c>
      <c r="B1544" s="43" t="s">
        <v>579</v>
      </c>
      <c r="C1544" s="43" t="s">
        <v>442</v>
      </c>
      <c r="D1544" s="43" t="s">
        <v>7052</v>
      </c>
      <c r="F1544" s="43" t="s">
        <v>4697</v>
      </c>
      <c r="G1544" s="43" t="s">
        <v>4504</v>
      </c>
      <c r="H1544" s="43" t="s">
        <v>69</v>
      </c>
      <c r="I1544" s="43" t="s">
        <v>9295</v>
      </c>
      <c r="J1544" s="43" t="s">
        <v>6606</v>
      </c>
      <c r="K1544" s="0" t="str">
        <f aca="false">VLOOKUP(A1544,[2]details!A$1:D$1048576,4,0)</f>
        <v>26-07-1817</v>
      </c>
    </row>
    <row r="1545" customFormat="false" ht="15" hidden="false" customHeight="true" outlineLevel="0" collapsed="false">
      <c r="A1545" s="43" t="s">
        <v>1755</v>
      </c>
      <c r="B1545" s="43" t="s">
        <v>1756</v>
      </c>
      <c r="C1545" s="43" t="s">
        <v>315</v>
      </c>
      <c r="D1545" s="43" t="s">
        <v>9296</v>
      </c>
      <c r="G1545" s="43" t="s">
        <v>4504</v>
      </c>
      <c r="H1545" s="43" t="s">
        <v>4402</v>
      </c>
      <c r="I1545" s="43" t="s">
        <v>9297</v>
      </c>
      <c r="J1545" s="43" t="s">
        <v>9196</v>
      </c>
      <c r="K1545" s="0" t="str">
        <f aca="false">VLOOKUP(A1545,[2]details!A$1:D$1048576,4,0)</f>
        <v>15-04-1827</v>
      </c>
    </row>
    <row r="1546" customFormat="false" ht="15" hidden="false" customHeight="true" outlineLevel="0" collapsed="false">
      <c r="A1546" s="43" t="s">
        <v>2707</v>
      </c>
      <c r="B1546" s="43" t="s">
        <v>2708</v>
      </c>
      <c r="C1546" s="43" t="s">
        <v>2077</v>
      </c>
      <c r="D1546" s="43" t="s">
        <v>5248</v>
      </c>
      <c r="F1546" s="43" t="s">
        <v>4533</v>
      </c>
      <c r="G1546" s="43" t="s">
        <v>4504</v>
      </c>
      <c r="H1546" s="43" t="s">
        <v>4351</v>
      </c>
      <c r="I1546" s="43" t="s">
        <v>9298</v>
      </c>
      <c r="J1546" s="43" t="s">
        <v>9299</v>
      </c>
      <c r="K1546" s="0" t="str">
        <f aca="false">VLOOKUP(A1546,[2]details!A$1:D$1048576,4,0)</f>
        <v>26-12-1823</v>
      </c>
    </row>
    <row r="1547" customFormat="false" ht="15" hidden="false" customHeight="true" outlineLevel="0" collapsed="false">
      <c r="A1547" s="43" t="s">
        <v>280</v>
      </c>
      <c r="B1547" s="43" t="s">
        <v>275</v>
      </c>
      <c r="C1547" s="43" t="s">
        <v>281</v>
      </c>
      <c r="D1547" s="43" t="s">
        <v>4599</v>
      </c>
      <c r="G1547" s="43" t="s">
        <v>4504</v>
      </c>
      <c r="H1547" s="43" t="s">
        <v>4351</v>
      </c>
      <c r="I1547" s="43" t="s">
        <v>6800</v>
      </c>
      <c r="J1547" s="43" t="s">
        <v>9300</v>
      </c>
      <c r="K1547" s="0" t="str">
        <f aca="false">VLOOKUP(A1547,[2]details!A$1:D$1048576,4,0)</f>
        <v>26-08-1815</v>
      </c>
    </row>
    <row r="1548" customFormat="false" ht="15" hidden="false" customHeight="true" outlineLevel="0" collapsed="false">
      <c r="A1548" s="43" t="s">
        <v>1079</v>
      </c>
      <c r="B1548" s="43" t="s">
        <v>1080</v>
      </c>
      <c r="C1548" s="43" t="s">
        <v>1081</v>
      </c>
      <c r="D1548" s="43" t="s">
        <v>9301</v>
      </c>
      <c r="F1548" s="43" t="s">
        <v>4533</v>
      </c>
      <c r="G1548" s="43" t="s">
        <v>4504</v>
      </c>
      <c r="H1548" s="43" t="s">
        <v>69</v>
      </c>
      <c r="I1548" s="43" t="s">
        <v>6800</v>
      </c>
      <c r="J1548" s="43" t="s">
        <v>9302</v>
      </c>
      <c r="K1548" s="0" t="str">
        <f aca="false">VLOOKUP(A1548,[2]details!A$1:D$1048576,4,0)</f>
        <v>19-01-1829</v>
      </c>
    </row>
    <row r="1549" customFormat="false" ht="15" hidden="false" customHeight="true" outlineLevel="0" collapsed="false">
      <c r="A1549" s="43" t="s">
        <v>1221</v>
      </c>
      <c r="B1549" s="43" t="s">
        <v>1222</v>
      </c>
      <c r="C1549" s="43" t="s">
        <v>310</v>
      </c>
      <c r="D1549" s="43" t="s">
        <v>9303</v>
      </c>
      <c r="G1549" s="43" t="s">
        <v>4504</v>
      </c>
      <c r="H1549" s="43" t="s">
        <v>4402</v>
      </c>
      <c r="I1549" s="43" t="s">
        <v>6800</v>
      </c>
      <c r="J1549" s="43" t="s">
        <v>9304</v>
      </c>
      <c r="K1549" s="0" t="str">
        <f aca="false">VLOOKUP(A1549,[2]details!A$1:D$1048576,4,0)</f>
        <v>28-10-1824</v>
      </c>
    </row>
    <row r="1550" customFormat="false" ht="15" hidden="false" customHeight="true" outlineLevel="0" collapsed="false">
      <c r="A1550" s="43" t="s">
        <v>9305</v>
      </c>
      <c r="B1550" s="43" t="s">
        <v>1328</v>
      </c>
      <c r="C1550" s="43" t="s">
        <v>81</v>
      </c>
      <c r="D1550" s="43" t="s">
        <v>9306</v>
      </c>
      <c r="G1550" s="43" t="s">
        <v>4504</v>
      </c>
      <c r="H1550" s="43" t="s">
        <v>69</v>
      </c>
      <c r="I1550" s="43" t="s">
        <v>6800</v>
      </c>
      <c r="J1550" s="43" t="s">
        <v>9307</v>
      </c>
      <c r="K1550" s="0" t="str">
        <f aca="false">VLOOKUP(A1550,[2]details!A$1:D$1048576,4,0)</f>
        <v>14-10-1827</v>
      </c>
    </row>
    <row r="1551" customFormat="false" ht="15" hidden="false" customHeight="true" outlineLevel="0" collapsed="false">
      <c r="A1551" s="43" t="s">
        <v>1332</v>
      </c>
      <c r="B1551" s="43" t="s">
        <v>1333</v>
      </c>
      <c r="C1551" s="43" t="s">
        <v>1334</v>
      </c>
      <c r="D1551" s="43" t="s">
        <v>9308</v>
      </c>
      <c r="F1551" s="43" t="s">
        <v>7021</v>
      </c>
      <c r="G1551" s="43" t="s">
        <v>4504</v>
      </c>
      <c r="H1551" s="43" t="s">
        <v>69</v>
      </c>
      <c r="I1551" s="43" t="s">
        <v>6800</v>
      </c>
      <c r="J1551" s="43" t="s">
        <v>8906</v>
      </c>
      <c r="K1551" s="0" t="str">
        <f aca="false">VLOOKUP(A1551,[2]details!A$1:D$1048576,4,0)</f>
        <v>04-08-1827</v>
      </c>
    </row>
    <row r="1552" customFormat="false" ht="15" hidden="false" customHeight="true" outlineLevel="0" collapsed="false">
      <c r="A1552" s="43" t="s">
        <v>1806</v>
      </c>
      <c r="B1552" s="43" t="s">
        <v>1807</v>
      </c>
      <c r="C1552" s="43" t="s">
        <v>315</v>
      </c>
      <c r="D1552" s="43" t="s">
        <v>5188</v>
      </c>
      <c r="F1552" s="43" t="s">
        <v>4564</v>
      </c>
      <c r="G1552" s="43" t="s">
        <v>4504</v>
      </c>
      <c r="H1552" s="43" t="s">
        <v>4343</v>
      </c>
      <c r="I1552" s="43" t="s">
        <v>6800</v>
      </c>
      <c r="J1552" s="43" t="s">
        <v>8927</v>
      </c>
      <c r="K1552" s="0" t="str">
        <f aca="false">VLOOKUP(A1552,[2]details!A$1:D$1048576,4,0)</f>
        <v>27-02-1828</v>
      </c>
    </row>
    <row r="1553" customFormat="false" ht="15" hidden="false" customHeight="true" outlineLevel="0" collapsed="false">
      <c r="A1553" s="43" t="s">
        <v>2014</v>
      </c>
      <c r="B1553" s="43" t="s">
        <v>2015</v>
      </c>
      <c r="C1553" s="43" t="s">
        <v>1535</v>
      </c>
      <c r="D1553" s="43" t="s">
        <v>6889</v>
      </c>
      <c r="G1553" s="43" t="s">
        <v>4504</v>
      </c>
      <c r="H1553" s="43" t="s">
        <v>9309</v>
      </c>
      <c r="I1553" s="43" t="s">
        <v>6800</v>
      </c>
      <c r="J1553" s="43" t="s">
        <v>9310</v>
      </c>
      <c r="K1553" s="0" t="str">
        <f aca="false">VLOOKUP(A1553,[2]details!A$1:D$1048576,4,0)</f>
        <v>26-01-1830</v>
      </c>
    </row>
    <row r="1554" customFormat="false" ht="15" hidden="false" customHeight="true" outlineLevel="0" collapsed="false">
      <c r="A1554" s="43" t="s">
        <v>2055</v>
      </c>
      <c r="B1554" s="43" t="s">
        <v>2056</v>
      </c>
      <c r="C1554" s="43" t="s">
        <v>81</v>
      </c>
      <c r="D1554" s="43" t="s">
        <v>9311</v>
      </c>
      <c r="F1554" s="43" t="s">
        <v>4849</v>
      </c>
      <c r="G1554" s="43" t="s">
        <v>4504</v>
      </c>
      <c r="H1554" s="43" t="s">
        <v>69</v>
      </c>
      <c r="I1554" s="43" t="s">
        <v>6800</v>
      </c>
      <c r="J1554" s="43" t="s">
        <v>6745</v>
      </c>
      <c r="K1554" s="0" t="str">
        <f aca="false">VLOOKUP(A1554,[2]details!A$1:D$1048576,4,0)</f>
        <v>07-03-1824</v>
      </c>
    </row>
    <row r="1555" customFormat="false" ht="15" hidden="false" customHeight="true" outlineLevel="0" collapsed="false">
      <c r="A1555" s="43" t="s">
        <v>2120</v>
      </c>
      <c r="B1555" s="43" t="s">
        <v>2121</v>
      </c>
      <c r="C1555" s="43" t="s">
        <v>2122</v>
      </c>
      <c r="D1555" s="43" t="s">
        <v>5233</v>
      </c>
      <c r="F1555" s="43" t="s">
        <v>4697</v>
      </c>
      <c r="G1555" s="43" t="s">
        <v>4504</v>
      </c>
      <c r="H1555" s="43" t="s">
        <v>4343</v>
      </c>
      <c r="I1555" s="43" t="s">
        <v>6800</v>
      </c>
      <c r="J1555" s="43" t="s">
        <v>5234</v>
      </c>
      <c r="K1555" s="0" t="str">
        <f aca="false">VLOOKUP(A1555,[2]details!A$1:D$1048576,4,0)</f>
        <v>06-08-1832</v>
      </c>
    </row>
    <row r="1556" customFormat="false" ht="15" hidden="false" customHeight="true" outlineLevel="0" collapsed="false">
      <c r="A1556" s="43" t="s">
        <v>2825</v>
      </c>
      <c r="B1556" s="43" t="s">
        <v>2820</v>
      </c>
      <c r="C1556" s="43" t="s">
        <v>2826</v>
      </c>
      <c r="D1556" s="43" t="s">
        <v>9312</v>
      </c>
      <c r="F1556" s="43" t="s">
        <v>4564</v>
      </c>
      <c r="G1556" s="43" t="s">
        <v>4504</v>
      </c>
      <c r="H1556" s="43" t="s">
        <v>4348</v>
      </c>
      <c r="I1556" s="43" t="s">
        <v>6800</v>
      </c>
      <c r="J1556" s="43" t="s">
        <v>9313</v>
      </c>
      <c r="K1556" s="0" t="str">
        <f aca="false">VLOOKUP(A1556,[2]details!A$1:D$1048576,4,0)</f>
        <v>10-11-1807</v>
      </c>
    </row>
    <row r="1557" customFormat="false" ht="15" hidden="false" customHeight="true" outlineLevel="0" collapsed="false">
      <c r="A1557" s="43" t="s">
        <v>9314</v>
      </c>
      <c r="B1557" s="43" t="s">
        <v>9315</v>
      </c>
      <c r="C1557" s="43" t="s">
        <v>9316</v>
      </c>
      <c r="D1557" s="43" t="s">
        <v>9317</v>
      </c>
      <c r="F1557" s="43" t="s">
        <v>4503</v>
      </c>
      <c r="G1557" s="43" t="s">
        <v>4504</v>
      </c>
      <c r="H1557" s="43" t="s">
        <v>69</v>
      </c>
      <c r="I1557" s="43" t="s">
        <v>9318</v>
      </c>
      <c r="J1557" s="43" t="s">
        <v>6592</v>
      </c>
      <c r="K1557" s="0" t="str">
        <f aca="false">VLOOKUP(A1557,[2]details!A$1:D$1048576,4,0)</f>
        <v>20-12-1812</v>
      </c>
    </row>
    <row r="1558" customFormat="false" ht="15" hidden="false" customHeight="true" outlineLevel="0" collapsed="false">
      <c r="A1558" s="43" t="s">
        <v>2174</v>
      </c>
      <c r="B1558" s="43" t="s">
        <v>2175</v>
      </c>
      <c r="C1558" s="43" t="s">
        <v>1251</v>
      </c>
      <c r="D1558" s="43" t="s">
        <v>6611</v>
      </c>
      <c r="G1558" s="43" t="s">
        <v>4504</v>
      </c>
      <c r="H1558" s="43" t="s">
        <v>4351</v>
      </c>
      <c r="I1558" s="43" t="s">
        <v>9318</v>
      </c>
      <c r="J1558" s="43" t="s">
        <v>9319</v>
      </c>
      <c r="K1558" s="0" t="str">
        <f aca="false">VLOOKUP(A1558,[2]details!A$1:D$1048576,4,0)</f>
        <v>17-07-1799</v>
      </c>
    </row>
    <row r="1559" customFormat="false" ht="15" hidden="false" customHeight="true" outlineLevel="0" collapsed="false">
      <c r="A1559" s="43" t="s">
        <v>2384</v>
      </c>
      <c r="B1559" s="43" t="s">
        <v>2385</v>
      </c>
      <c r="C1559" s="43" t="s">
        <v>2386</v>
      </c>
      <c r="D1559" s="43" t="s">
        <v>9320</v>
      </c>
      <c r="G1559" s="43" t="s">
        <v>4504</v>
      </c>
      <c r="H1559" s="43" t="s">
        <v>4343</v>
      </c>
      <c r="I1559" s="43" t="s">
        <v>9321</v>
      </c>
      <c r="J1559" s="43" t="s">
        <v>9322</v>
      </c>
      <c r="K1559" s="0" t="str">
        <f aca="false">VLOOKUP(A1559,[2]details!A$1:D$1048576,4,0)</f>
        <v>19-05-1819</v>
      </c>
    </row>
    <row r="1560" customFormat="false" ht="15" hidden="false" customHeight="true" outlineLevel="0" collapsed="false">
      <c r="A1560" s="43" t="s">
        <v>1060</v>
      </c>
      <c r="B1560" s="43" t="s">
        <v>1061</v>
      </c>
      <c r="C1560" s="43" t="s">
        <v>1062</v>
      </c>
      <c r="D1560" s="43" t="s">
        <v>9323</v>
      </c>
      <c r="E1560" s="43" t="s">
        <v>6417</v>
      </c>
      <c r="G1560" s="43" t="s">
        <v>4504</v>
      </c>
      <c r="H1560" s="43" t="s">
        <v>4353</v>
      </c>
      <c r="I1560" s="43" t="s">
        <v>9324</v>
      </c>
      <c r="J1560" s="43" t="s">
        <v>7006</v>
      </c>
      <c r="K1560" s="0" t="str">
        <f aca="false">VLOOKUP(A1560,[2]details!A$1:D$1048576,4,0)</f>
        <v>20-02-1826</v>
      </c>
    </row>
    <row r="1561" customFormat="false" ht="15" hidden="false" customHeight="true" outlineLevel="0" collapsed="false">
      <c r="A1561" s="43" t="s">
        <v>2573</v>
      </c>
      <c r="B1561" s="43" t="s">
        <v>6404</v>
      </c>
      <c r="C1561" s="43" t="s">
        <v>2574</v>
      </c>
      <c r="D1561" s="43" t="s">
        <v>6892</v>
      </c>
      <c r="G1561" s="43" t="s">
        <v>4504</v>
      </c>
      <c r="H1561" s="43" t="s">
        <v>4348</v>
      </c>
      <c r="I1561" s="43" t="s">
        <v>9324</v>
      </c>
      <c r="J1561" s="43" t="s">
        <v>9196</v>
      </c>
      <c r="K1561" s="0" t="str">
        <f aca="false">VLOOKUP(A1561,[2]details!A$1:D$1048576,4,0)</f>
        <v>18-01-1818</v>
      </c>
    </row>
    <row r="1562" customFormat="false" ht="15" hidden="false" customHeight="true" outlineLevel="0" collapsed="false">
      <c r="A1562" s="43" t="s">
        <v>2443</v>
      </c>
      <c r="B1562" s="43" t="s">
        <v>2444</v>
      </c>
      <c r="C1562" s="43" t="s">
        <v>1605</v>
      </c>
      <c r="D1562" s="43" t="s">
        <v>9325</v>
      </c>
      <c r="F1562" s="43" t="s">
        <v>4564</v>
      </c>
      <c r="G1562" s="43" t="s">
        <v>4504</v>
      </c>
      <c r="H1562" s="43" t="s">
        <v>69</v>
      </c>
      <c r="I1562" s="43" t="s">
        <v>9326</v>
      </c>
      <c r="J1562" s="43" t="s">
        <v>9327</v>
      </c>
      <c r="K1562" s="0" t="str">
        <f aca="false">VLOOKUP(A1562,[2]details!A$1:D$1048576,4,0)</f>
        <v>19-03-1823</v>
      </c>
    </row>
    <row r="1563" customFormat="false" ht="15" hidden="false" customHeight="true" outlineLevel="0" collapsed="false">
      <c r="A1563" s="43" t="s">
        <v>1908</v>
      </c>
      <c r="B1563" s="43" t="s">
        <v>1909</v>
      </c>
      <c r="C1563" s="43" t="s">
        <v>1152</v>
      </c>
      <c r="D1563" s="43" t="s">
        <v>4933</v>
      </c>
      <c r="G1563" s="43" t="s">
        <v>4504</v>
      </c>
      <c r="H1563" s="43" t="s">
        <v>4343</v>
      </c>
      <c r="I1563" s="43" t="s">
        <v>9328</v>
      </c>
      <c r="J1563" s="43" t="s">
        <v>9329</v>
      </c>
      <c r="K1563" s="0" t="str">
        <f aca="false">VLOOKUP(A1563,[2]details!A$1:D$1048576,4,0)</f>
        <v>07-06-1815</v>
      </c>
    </row>
    <row r="1564" customFormat="false" ht="15" hidden="false" customHeight="true" outlineLevel="0" collapsed="false">
      <c r="A1564" s="43" t="s">
        <v>415</v>
      </c>
      <c r="B1564" s="43" t="s">
        <v>416</v>
      </c>
      <c r="C1564" s="43" t="s">
        <v>417</v>
      </c>
      <c r="D1564" s="43" t="s">
        <v>9330</v>
      </c>
      <c r="G1564" s="43" t="s">
        <v>4504</v>
      </c>
      <c r="H1564" s="43" t="s">
        <v>4353</v>
      </c>
      <c r="I1564" s="43" t="s">
        <v>9331</v>
      </c>
      <c r="J1564" s="43" t="s">
        <v>6775</v>
      </c>
      <c r="K1564" s="0" t="str">
        <f aca="false">VLOOKUP(A1564,[2]details!A$1:D$1048576,4,0)</f>
        <v>13-02-1819</v>
      </c>
    </row>
    <row r="1565" customFormat="false" ht="15" hidden="false" customHeight="true" outlineLevel="0" collapsed="false">
      <c r="A1565" s="43" t="s">
        <v>535</v>
      </c>
      <c r="B1565" s="43" t="s">
        <v>536</v>
      </c>
      <c r="C1565" s="43" t="s">
        <v>537</v>
      </c>
      <c r="D1565" s="43" t="s">
        <v>9332</v>
      </c>
      <c r="F1565" s="43" t="s">
        <v>4697</v>
      </c>
      <c r="G1565" s="43" t="s">
        <v>4504</v>
      </c>
      <c r="H1565" s="43" t="s">
        <v>4377</v>
      </c>
      <c r="I1565" s="43" t="s">
        <v>9331</v>
      </c>
      <c r="J1565" s="43" t="s">
        <v>6912</v>
      </c>
      <c r="K1565" s="0" t="str">
        <f aca="false">VLOOKUP(A1565,[2]details!A$1:D$1048576,4,0)</f>
        <v>22-12-1822</v>
      </c>
    </row>
    <row r="1566" customFormat="false" ht="15" hidden="false" customHeight="true" outlineLevel="0" collapsed="false">
      <c r="A1566" s="43" t="s">
        <v>701</v>
      </c>
      <c r="B1566" s="43" t="s">
        <v>702</v>
      </c>
      <c r="C1566" s="43" t="s">
        <v>703</v>
      </c>
      <c r="D1566" s="43" t="s">
        <v>9333</v>
      </c>
      <c r="F1566" s="43" t="s">
        <v>4503</v>
      </c>
      <c r="G1566" s="43" t="s">
        <v>4504</v>
      </c>
      <c r="H1566" s="43" t="s">
        <v>4348</v>
      </c>
      <c r="I1566" s="43" t="s">
        <v>9331</v>
      </c>
      <c r="J1566" s="43" t="s">
        <v>9334</v>
      </c>
      <c r="K1566" s="0" t="str">
        <f aca="false">VLOOKUP(A1566,[2]details!A$1:D$1048576,4,0)</f>
        <v>21-03-1810</v>
      </c>
    </row>
    <row r="1567" customFormat="false" ht="15" hidden="false" customHeight="true" outlineLevel="0" collapsed="false">
      <c r="A1567" s="43" t="s">
        <v>941</v>
      </c>
      <c r="B1567" s="43" t="s">
        <v>942</v>
      </c>
      <c r="C1567" s="43" t="s">
        <v>297</v>
      </c>
      <c r="D1567" s="43" t="s">
        <v>4538</v>
      </c>
      <c r="G1567" s="43" t="s">
        <v>4504</v>
      </c>
      <c r="H1567" s="43" t="s">
        <v>4351</v>
      </c>
      <c r="I1567" s="43" t="s">
        <v>9331</v>
      </c>
      <c r="J1567" s="43" t="s">
        <v>8788</v>
      </c>
      <c r="K1567" s="0" t="str">
        <f aca="false">VLOOKUP(A1567,[2]details!A$1:D$1048576,4,0)</f>
        <v>09-05-1807</v>
      </c>
    </row>
    <row r="1568" customFormat="false" ht="15" hidden="false" customHeight="true" outlineLevel="0" collapsed="false">
      <c r="A1568" s="43" t="s">
        <v>1390</v>
      </c>
      <c r="B1568" s="43" t="s">
        <v>1391</v>
      </c>
      <c r="C1568" s="43" t="s">
        <v>64</v>
      </c>
      <c r="D1568" s="43" t="s">
        <v>1333</v>
      </c>
      <c r="G1568" s="43" t="s">
        <v>4504</v>
      </c>
      <c r="H1568" s="43" t="s">
        <v>69</v>
      </c>
      <c r="I1568" s="43" t="s">
        <v>9331</v>
      </c>
      <c r="J1568" s="43" t="s">
        <v>9335</v>
      </c>
      <c r="K1568" s="0" t="str">
        <f aca="false">VLOOKUP(A1568,[2]details!A$1:D$1048576,4,0)</f>
        <v>05-10-1821</v>
      </c>
    </row>
    <row r="1569" customFormat="false" ht="15" hidden="false" customHeight="true" outlineLevel="0" collapsed="false">
      <c r="A1569" s="43" t="s">
        <v>1490</v>
      </c>
      <c r="B1569" s="43" t="s">
        <v>1491</v>
      </c>
      <c r="C1569" s="43" t="s">
        <v>64</v>
      </c>
      <c r="D1569" s="43" t="s">
        <v>4544</v>
      </c>
      <c r="F1569" s="43" t="s">
        <v>4564</v>
      </c>
      <c r="G1569" s="43" t="s">
        <v>4504</v>
      </c>
      <c r="H1569" s="43" t="s">
        <v>69</v>
      </c>
      <c r="I1569" s="43" t="s">
        <v>9331</v>
      </c>
      <c r="J1569" s="43" t="s">
        <v>9336</v>
      </c>
      <c r="K1569" s="0" t="str">
        <f aca="false">VLOOKUP(A1569,[2]details!A$1:D$1048576,4,0)</f>
        <v>30-05-1819</v>
      </c>
    </row>
    <row r="1570" customFormat="false" ht="15" hidden="false" customHeight="true" outlineLevel="0" collapsed="false">
      <c r="A1570" s="43" t="s">
        <v>1840</v>
      </c>
      <c r="B1570" s="43" t="s">
        <v>1837</v>
      </c>
      <c r="C1570" s="43" t="s">
        <v>537</v>
      </c>
      <c r="D1570" s="43" t="s">
        <v>9337</v>
      </c>
      <c r="G1570" s="43" t="s">
        <v>4504</v>
      </c>
      <c r="H1570" s="43" t="s">
        <v>69</v>
      </c>
      <c r="I1570" s="43" t="s">
        <v>9331</v>
      </c>
      <c r="J1570" s="43" t="s">
        <v>6745</v>
      </c>
      <c r="K1570" s="0" t="str">
        <f aca="false">VLOOKUP(A1570,[2]details!A$1:D$1048576,4,0)</f>
        <v>20-04-1824</v>
      </c>
    </row>
    <row r="1571" customFormat="false" ht="15" hidden="false" customHeight="true" outlineLevel="0" collapsed="false">
      <c r="A1571" s="43" t="s">
        <v>2364</v>
      </c>
      <c r="B1571" s="43" t="s">
        <v>2365</v>
      </c>
      <c r="C1571" s="43" t="s">
        <v>2366</v>
      </c>
      <c r="D1571" s="43" t="s">
        <v>6855</v>
      </c>
      <c r="G1571" s="43" t="s">
        <v>4504</v>
      </c>
      <c r="H1571" s="43" t="s">
        <v>4348</v>
      </c>
      <c r="I1571" s="43" t="s">
        <v>9338</v>
      </c>
      <c r="J1571" s="43" t="s">
        <v>6745</v>
      </c>
      <c r="K1571" s="0" t="str">
        <f aca="false">VLOOKUP(A1571,[2]details!A$1:D$1048576,4,0)</f>
        <v>30-09-1828</v>
      </c>
    </row>
    <row r="1572" customFormat="false" ht="15" hidden="false" customHeight="true" outlineLevel="0" collapsed="false">
      <c r="A1572" s="43" t="s">
        <v>1564</v>
      </c>
      <c r="B1572" s="43" t="s">
        <v>1565</v>
      </c>
      <c r="C1572" s="43" t="s">
        <v>1566</v>
      </c>
      <c r="D1572" s="43" t="s">
        <v>9339</v>
      </c>
      <c r="G1572" s="43" t="s">
        <v>4504</v>
      </c>
      <c r="H1572" s="43" t="s">
        <v>4409</v>
      </c>
      <c r="I1572" s="43" t="s">
        <v>9340</v>
      </c>
      <c r="J1572" s="43" t="s">
        <v>9341</v>
      </c>
      <c r="K1572" s="0" t="str">
        <f aca="false">VLOOKUP(A1572,[2]details!A$1:D$1048576,4,0)</f>
        <v>13-06-1822</v>
      </c>
    </row>
    <row r="1573" customFormat="false" ht="15" hidden="false" customHeight="true" outlineLevel="0" collapsed="false">
      <c r="A1573" s="43" t="s">
        <v>9342</v>
      </c>
      <c r="B1573" s="43" t="s">
        <v>9343</v>
      </c>
      <c r="C1573" s="43" t="s">
        <v>45</v>
      </c>
      <c r="D1573" s="43" t="s">
        <v>8389</v>
      </c>
      <c r="G1573" s="43" t="s">
        <v>4504</v>
      </c>
      <c r="H1573" s="43" t="s">
        <v>69</v>
      </c>
      <c r="I1573" s="43" t="s">
        <v>9344</v>
      </c>
      <c r="J1573" s="43" t="s">
        <v>9345</v>
      </c>
      <c r="K1573" s="0" t="str">
        <f aca="false">VLOOKUP(A1573,[2]details!A$1:D$1048576,4,0)</f>
        <v>12-08-1830</v>
      </c>
    </row>
    <row r="1574" customFormat="false" ht="15" hidden="false" customHeight="true" outlineLevel="0" collapsed="false">
      <c r="A1574" s="43" t="s">
        <v>2145</v>
      </c>
      <c r="B1574" s="43" t="s">
        <v>2146</v>
      </c>
      <c r="C1574" s="43" t="s">
        <v>45</v>
      </c>
      <c r="D1574" s="43" t="s">
        <v>6951</v>
      </c>
      <c r="F1574" s="43" t="s">
        <v>4697</v>
      </c>
      <c r="G1574" s="43" t="s">
        <v>4504</v>
      </c>
      <c r="H1574" s="43" t="s">
        <v>4387</v>
      </c>
      <c r="I1574" s="43" t="s">
        <v>9346</v>
      </c>
      <c r="J1574" s="43" t="s">
        <v>9191</v>
      </c>
      <c r="K1574" s="0" t="str">
        <f aca="false">VLOOKUP(A1574,[2]details!A$1:D$1048576,4,0)</f>
        <v>30-06-1835</v>
      </c>
    </row>
    <row r="1575" customFormat="false" ht="15" hidden="false" customHeight="true" outlineLevel="0" collapsed="false">
      <c r="A1575" s="43" t="s">
        <v>1751</v>
      </c>
      <c r="B1575" s="43" t="s">
        <v>1752</v>
      </c>
      <c r="C1575" s="43" t="s">
        <v>1753</v>
      </c>
      <c r="D1575" s="43" t="s">
        <v>9347</v>
      </c>
      <c r="G1575" s="43" t="s">
        <v>4504</v>
      </c>
      <c r="H1575" s="43" t="s">
        <v>4402</v>
      </c>
      <c r="I1575" s="43" t="s">
        <v>9348</v>
      </c>
      <c r="J1575" s="43" t="s">
        <v>9349</v>
      </c>
      <c r="K1575" s="0" t="str">
        <f aca="false">VLOOKUP(A1575,[2]details!A$1:D$1048576,4,0)</f>
        <v>28-09-1827</v>
      </c>
    </row>
    <row r="1576" customFormat="false" ht="15" hidden="false" customHeight="true" outlineLevel="0" collapsed="false">
      <c r="A1576" s="43" t="s">
        <v>1280</v>
      </c>
      <c r="B1576" s="43" t="s">
        <v>1275</v>
      </c>
      <c r="C1576" s="43" t="s">
        <v>310</v>
      </c>
      <c r="D1576" s="43" t="s">
        <v>5354</v>
      </c>
      <c r="E1576" s="43" t="s">
        <v>5355</v>
      </c>
      <c r="F1576" s="43" t="s">
        <v>4564</v>
      </c>
      <c r="G1576" s="43" t="s">
        <v>4504</v>
      </c>
      <c r="H1576" s="43" t="s">
        <v>4343</v>
      </c>
      <c r="I1576" s="43" t="s">
        <v>9350</v>
      </c>
      <c r="J1576" s="43" t="s">
        <v>9351</v>
      </c>
      <c r="K1576" s="0" t="str">
        <f aca="false">VLOOKUP(A1576,[2]details!A$1:D$1048576,4,0)</f>
        <v>17-02-1837</v>
      </c>
    </row>
    <row r="1577" customFormat="false" ht="15" hidden="false" customHeight="true" outlineLevel="0" collapsed="false">
      <c r="A1577" s="43" t="s">
        <v>1103</v>
      </c>
      <c r="B1577" s="43" t="s">
        <v>1104</v>
      </c>
      <c r="C1577" s="43" t="s">
        <v>627</v>
      </c>
      <c r="D1577" s="43" t="s">
        <v>5137</v>
      </c>
      <c r="G1577" s="43" t="s">
        <v>4504</v>
      </c>
      <c r="H1577" s="43" t="s">
        <v>69</v>
      </c>
      <c r="I1577" s="43" t="s">
        <v>9352</v>
      </c>
      <c r="J1577" s="43" t="s">
        <v>6592</v>
      </c>
      <c r="K1577" s="0" t="str">
        <f aca="false">VLOOKUP(A1577,[2]details!A$1:D$1048576,4,0)</f>
        <v>21-10-1815</v>
      </c>
    </row>
    <row r="1578" customFormat="false" ht="15" hidden="false" customHeight="true" outlineLevel="0" collapsed="false">
      <c r="A1578" s="43" t="s">
        <v>1461</v>
      </c>
      <c r="B1578" s="43" t="s">
        <v>1462</v>
      </c>
      <c r="C1578" s="43" t="s">
        <v>938</v>
      </c>
      <c r="D1578" s="43" t="s">
        <v>8608</v>
      </c>
      <c r="G1578" s="43" t="s">
        <v>4504</v>
      </c>
      <c r="H1578" s="43" t="s">
        <v>4343</v>
      </c>
      <c r="I1578" s="43" t="s">
        <v>9352</v>
      </c>
      <c r="J1578" s="43" t="s">
        <v>9353</v>
      </c>
      <c r="K1578" s="0" t="str">
        <f aca="false">VLOOKUP(A1578,[2]details!A$1:D$1048576,4,0)</f>
        <v>02-05-1811</v>
      </c>
    </row>
    <row r="1579" customFormat="false" ht="15" hidden="false" customHeight="true" outlineLevel="0" collapsed="false">
      <c r="A1579" s="43" t="s">
        <v>1534</v>
      </c>
      <c r="B1579" s="43" t="s">
        <v>1530</v>
      </c>
      <c r="C1579" s="43" t="s">
        <v>1535</v>
      </c>
      <c r="D1579" s="43" t="s">
        <v>9354</v>
      </c>
      <c r="F1579" s="43" t="s">
        <v>4697</v>
      </c>
      <c r="G1579" s="43" t="s">
        <v>4504</v>
      </c>
      <c r="H1579" s="43" t="s">
        <v>4343</v>
      </c>
      <c r="I1579" s="43" t="s">
        <v>9352</v>
      </c>
      <c r="J1579" s="43" t="s">
        <v>6745</v>
      </c>
      <c r="K1579" s="0" t="str">
        <f aca="false">VLOOKUP(A1579,[2]details!A$1:D$1048576,4,0)</f>
        <v>27-02-1815</v>
      </c>
    </row>
    <row r="1580" customFormat="false" ht="15" hidden="false" customHeight="true" outlineLevel="0" collapsed="false">
      <c r="A1580" s="43" t="s">
        <v>9355</v>
      </c>
      <c r="B1580" s="43" t="s">
        <v>1622</v>
      </c>
      <c r="C1580" s="43" t="s">
        <v>297</v>
      </c>
      <c r="D1580" s="43" t="s">
        <v>4538</v>
      </c>
      <c r="F1580" s="43" t="s">
        <v>4564</v>
      </c>
      <c r="G1580" s="43" t="s">
        <v>4504</v>
      </c>
      <c r="H1580" s="43" t="s">
        <v>4351</v>
      </c>
      <c r="I1580" s="43" t="s">
        <v>9352</v>
      </c>
      <c r="J1580" s="43" t="s">
        <v>9356</v>
      </c>
      <c r="K1580" s="0" t="str">
        <f aca="false">VLOOKUP(A1580,[2]details!A$1:D$1048576,4,0)</f>
        <v>23-12-1816</v>
      </c>
    </row>
    <row r="1581" customFormat="false" ht="15" hidden="false" customHeight="true" outlineLevel="0" collapsed="false">
      <c r="A1581" s="43" t="s">
        <v>2178</v>
      </c>
      <c r="B1581" s="43" t="s">
        <v>2179</v>
      </c>
      <c r="C1581" s="43" t="s">
        <v>985</v>
      </c>
      <c r="D1581" s="43" t="s">
        <v>9357</v>
      </c>
      <c r="G1581" s="43" t="s">
        <v>4504</v>
      </c>
      <c r="H1581" s="43" t="s">
        <v>4343</v>
      </c>
      <c r="I1581" s="43" t="s">
        <v>9352</v>
      </c>
      <c r="J1581" s="43" t="s">
        <v>6788</v>
      </c>
      <c r="K1581" s="0" t="str">
        <f aca="false">VLOOKUP(A1581,[2]details!A$1:D$1048576,4,0)</f>
        <v>07-01-1832</v>
      </c>
    </row>
    <row r="1582" customFormat="false" ht="15" hidden="false" customHeight="true" outlineLevel="0" collapsed="false">
      <c r="A1582" s="43" t="s">
        <v>2001</v>
      </c>
      <c r="B1582" s="43" t="s">
        <v>2002</v>
      </c>
      <c r="C1582" s="43" t="s">
        <v>199</v>
      </c>
      <c r="D1582" s="43" t="s">
        <v>6873</v>
      </c>
      <c r="E1582" s="43" t="s">
        <v>6874</v>
      </c>
      <c r="G1582" s="43" t="s">
        <v>4504</v>
      </c>
      <c r="H1582" s="43" t="s">
        <v>4343</v>
      </c>
      <c r="I1582" s="43" t="s">
        <v>9358</v>
      </c>
      <c r="J1582" s="43" t="s">
        <v>5193</v>
      </c>
      <c r="K1582" s="0" t="str">
        <f aca="false">VLOOKUP(A1582,[2]details!A$1:D$1048576,4,0)</f>
        <v>28-02-1819</v>
      </c>
    </row>
    <row r="1583" customFormat="false" ht="15" hidden="false" customHeight="true" outlineLevel="0" collapsed="false">
      <c r="A1583" s="43" t="s">
        <v>2116</v>
      </c>
      <c r="B1583" s="43" t="s">
        <v>2117</v>
      </c>
      <c r="C1583" s="43" t="s">
        <v>999</v>
      </c>
      <c r="D1583" s="43" t="s">
        <v>9359</v>
      </c>
      <c r="G1583" s="43" t="s">
        <v>4504</v>
      </c>
      <c r="H1583" s="43" t="s">
        <v>4409</v>
      </c>
      <c r="I1583" s="43" t="s">
        <v>9358</v>
      </c>
      <c r="J1583" s="43" t="s">
        <v>6770</v>
      </c>
      <c r="K1583" s="0" t="str">
        <f aca="false">VLOOKUP(A1583,[2]details!A$1:D$1048576,4,0)</f>
        <v>24-05-1812</v>
      </c>
    </row>
    <row r="1584" customFormat="false" ht="15" hidden="false" customHeight="true" outlineLevel="0" collapsed="false">
      <c r="A1584" s="43" t="s">
        <v>2154</v>
      </c>
      <c r="B1584" s="43" t="s">
        <v>2155</v>
      </c>
      <c r="C1584" s="43" t="s">
        <v>2156</v>
      </c>
      <c r="D1584" s="43" t="s">
        <v>7015</v>
      </c>
      <c r="G1584" s="43" t="s">
        <v>4504</v>
      </c>
      <c r="H1584" s="43" t="s">
        <v>4392</v>
      </c>
      <c r="I1584" s="43" t="s">
        <v>9358</v>
      </c>
      <c r="J1584" s="43" t="s">
        <v>9249</v>
      </c>
      <c r="K1584" s="0" t="str">
        <f aca="false">VLOOKUP(A1584,[2]details!A$1:D$1048576,4,0)</f>
        <v>10-08-1830</v>
      </c>
    </row>
    <row r="1585" customFormat="false" ht="15" hidden="false" customHeight="true" outlineLevel="0" collapsed="false">
      <c r="A1585" s="43" t="s">
        <v>5106</v>
      </c>
      <c r="B1585" s="43" t="s">
        <v>626</v>
      </c>
      <c r="C1585" s="43" t="s">
        <v>5107</v>
      </c>
      <c r="D1585" s="43" t="s">
        <v>5108</v>
      </c>
      <c r="E1585" s="43" t="s">
        <v>5109</v>
      </c>
      <c r="G1585" s="43" t="s">
        <v>4504</v>
      </c>
      <c r="H1585" s="43" t="s">
        <v>4387</v>
      </c>
      <c r="I1585" s="43" t="s">
        <v>9360</v>
      </c>
      <c r="J1585" s="43" t="s">
        <v>9361</v>
      </c>
      <c r="K1585" s="0" t="str">
        <f aca="false">VLOOKUP(A1585,[2]details!A$1:D$1048576,4,0)</f>
        <v>15-06-1823</v>
      </c>
    </row>
    <row r="1586" customFormat="false" ht="15" hidden="false" customHeight="true" outlineLevel="0" collapsed="false">
      <c r="A1586" s="43" t="s">
        <v>2457</v>
      </c>
      <c r="B1586" s="43" t="s">
        <v>2458</v>
      </c>
      <c r="C1586" s="43" t="s">
        <v>2459</v>
      </c>
      <c r="D1586" s="43" t="s">
        <v>5241</v>
      </c>
      <c r="G1586" s="43" t="s">
        <v>4504</v>
      </c>
      <c r="H1586" s="43" t="s">
        <v>9362</v>
      </c>
      <c r="I1586" s="43" t="s">
        <v>9363</v>
      </c>
      <c r="J1586" s="43" t="s">
        <v>9364</v>
      </c>
      <c r="K1586" s="0" t="str">
        <f aca="false">VLOOKUP(A1586,[2]details!A$1:D$1048576,4,0)</f>
        <v>21-06-1839</v>
      </c>
    </row>
    <row r="1587" customFormat="false" ht="15" hidden="false" customHeight="true" outlineLevel="0" collapsed="false">
      <c r="A1587" s="43" t="s">
        <v>485</v>
      </c>
      <c r="B1587" s="43" t="s">
        <v>486</v>
      </c>
      <c r="C1587" s="43" t="s">
        <v>487</v>
      </c>
      <c r="D1587" s="43" t="s">
        <v>5057</v>
      </c>
      <c r="G1587" s="43" t="s">
        <v>4504</v>
      </c>
      <c r="H1587" s="43" t="s">
        <v>4375</v>
      </c>
      <c r="I1587" s="43" t="s">
        <v>9365</v>
      </c>
      <c r="J1587" s="43" t="s">
        <v>9366</v>
      </c>
      <c r="K1587" s="0" t="str">
        <f aca="false">VLOOKUP(A1587,[2]details!A$1:D$1048576,4,0)</f>
        <v>14-11-1811</v>
      </c>
    </row>
    <row r="1588" customFormat="false" ht="15" hidden="false" customHeight="true" outlineLevel="0" collapsed="false">
      <c r="A1588" s="43" t="s">
        <v>2341</v>
      </c>
      <c r="B1588" s="43" t="s">
        <v>2337</v>
      </c>
      <c r="C1588" s="43" t="s">
        <v>395</v>
      </c>
      <c r="D1588" s="43" t="s">
        <v>5236</v>
      </c>
      <c r="G1588" s="43" t="s">
        <v>4504</v>
      </c>
      <c r="H1588" s="43" t="s">
        <v>4387</v>
      </c>
      <c r="I1588" s="43" t="s">
        <v>9367</v>
      </c>
      <c r="J1588" s="43" t="s">
        <v>5307</v>
      </c>
      <c r="K1588" s="0" t="str">
        <f aca="false">VLOOKUP(A1588,[2]details!A$1:D$1048576,4,0)</f>
        <v>11-10-1831</v>
      </c>
    </row>
    <row r="1589" customFormat="false" ht="15" hidden="false" customHeight="true" outlineLevel="0" collapsed="false">
      <c r="A1589" s="43" t="s">
        <v>91</v>
      </c>
      <c r="B1589" s="43" t="s">
        <v>92</v>
      </c>
      <c r="C1589" s="43" t="s">
        <v>93</v>
      </c>
      <c r="D1589" s="43" t="s">
        <v>4888</v>
      </c>
      <c r="G1589" s="43" t="s">
        <v>4504</v>
      </c>
      <c r="H1589" s="43" t="s">
        <v>4348</v>
      </c>
      <c r="I1589" s="43" t="s">
        <v>9368</v>
      </c>
      <c r="J1589" s="43" t="s">
        <v>9369</v>
      </c>
      <c r="K1589" s="0" t="str">
        <f aca="false">VLOOKUP(A1589,[2]details!A$1:D$1048576,4,0)</f>
        <v>09-09-1808</v>
      </c>
    </row>
    <row r="1590" customFormat="false" ht="15" hidden="false" customHeight="true" outlineLevel="0" collapsed="false">
      <c r="A1590" s="43" t="s">
        <v>516</v>
      </c>
      <c r="B1590" s="43" t="s">
        <v>517</v>
      </c>
      <c r="C1590" s="43" t="s">
        <v>518</v>
      </c>
      <c r="D1590" s="43" t="s">
        <v>9370</v>
      </c>
      <c r="G1590" s="43" t="s">
        <v>4504</v>
      </c>
      <c r="H1590" s="43" t="s">
        <v>4343</v>
      </c>
      <c r="I1590" s="43" t="s">
        <v>9371</v>
      </c>
      <c r="J1590" s="43" t="s">
        <v>8906</v>
      </c>
      <c r="K1590" s="0" t="str">
        <f aca="false">VLOOKUP(A1590,[2]details!A$1:D$1048576,4,0)</f>
        <v>14-06-1826</v>
      </c>
    </row>
    <row r="1591" customFormat="false" ht="15" hidden="false" customHeight="true" outlineLevel="0" collapsed="false">
      <c r="A1591" s="43" t="s">
        <v>2282</v>
      </c>
      <c r="B1591" s="43" t="s">
        <v>2283</v>
      </c>
      <c r="C1591" s="43" t="s">
        <v>822</v>
      </c>
      <c r="D1591" s="43" t="s">
        <v>6997</v>
      </c>
      <c r="G1591" s="43" t="s">
        <v>4504</v>
      </c>
      <c r="H1591" s="43" t="s">
        <v>4402</v>
      </c>
      <c r="I1591" s="43" t="s">
        <v>6816</v>
      </c>
      <c r="J1591" s="43" t="s">
        <v>6770</v>
      </c>
      <c r="K1591" s="0" t="str">
        <f aca="false">VLOOKUP(A1591,[2]details!A$1:D$1048576,4,0)</f>
        <v>28-09-1829</v>
      </c>
    </row>
    <row r="1592" customFormat="false" ht="15" hidden="false" customHeight="true" outlineLevel="0" collapsed="false">
      <c r="A1592" s="43" t="s">
        <v>874</v>
      </c>
      <c r="B1592" s="43" t="s">
        <v>875</v>
      </c>
      <c r="C1592" s="43" t="s">
        <v>721</v>
      </c>
      <c r="D1592" s="43" t="s">
        <v>613</v>
      </c>
      <c r="G1592" s="43" t="s">
        <v>4504</v>
      </c>
      <c r="H1592" s="43" t="s">
        <v>4343</v>
      </c>
      <c r="I1592" s="43" t="s">
        <v>6816</v>
      </c>
      <c r="J1592" s="43" t="s">
        <v>9372</v>
      </c>
      <c r="K1592" s="0" t="str">
        <f aca="false">VLOOKUP(A1592,[2]details!A$1:D$1048576,4,0)</f>
        <v>29-11-1828</v>
      </c>
    </row>
    <row r="1593" customFormat="false" ht="15" hidden="false" customHeight="true" outlineLevel="0" collapsed="false">
      <c r="A1593" s="43" t="s">
        <v>1354</v>
      </c>
      <c r="B1593" s="43" t="s">
        <v>1355</v>
      </c>
      <c r="C1593" s="43" t="s">
        <v>1356</v>
      </c>
      <c r="D1593" s="43" t="s">
        <v>9373</v>
      </c>
      <c r="E1593" s="43" t="s">
        <v>7140</v>
      </c>
      <c r="F1593" s="43" t="s">
        <v>4697</v>
      </c>
      <c r="G1593" s="43" t="s">
        <v>4504</v>
      </c>
      <c r="H1593" s="43" t="s">
        <v>4402</v>
      </c>
      <c r="I1593" s="43" t="s">
        <v>6816</v>
      </c>
      <c r="J1593" s="43" t="s">
        <v>9304</v>
      </c>
      <c r="K1593" s="0" t="str">
        <f aca="false">VLOOKUP(A1593,[2]details!A$1:D$1048576,4,0)</f>
        <v>14-12-1815</v>
      </c>
    </row>
    <row r="1594" customFormat="false" ht="15" hidden="false" customHeight="true" outlineLevel="0" collapsed="false">
      <c r="A1594" s="43" t="s">
        <v>9374</v>
      </c>
      <c r="B1594" s="43" t="s">
        <v>1652</v>
      </c>
      <c r="C1594" s="43" t="s">
        <v>1276</v>
      </c>
      <c r="D1594" s="43" t="s">
        <v>9375</v>
      </c>
      <c r="E1594" s="43" t="s">
        <v>9376</v>
      </c>
      <c r="F1594" s="43" t="s">
        <v>4519</v>
      </c>
      <c r="G1594" s="43" t="s">
        <v>4504</v>
      </c>
      <c r="H1594" s="43" t="s">
        <v>4343</v>
      </c>
      <c r="I1594" s="43" t="s">
        <v>6816</v>
      </c>
      <c r="J1594" s="43" t="s">
        <v>9377</v>
      </c>
      <c r="K1594" s="0" t="str">
        <f aca="false">VLOOKUP(A1594,[2]details!A$1:D$1048576,4,0)</f>
        <v>22-12-1839</v>
      </c>
    </row>
    <row r="1595" customFormat="false" ht="15" hidden="false" customHeight="true" outlineLevel="0" collapsed="false">
      <c r="A1595" s="43" t="s">
        <v>1847</v>
      </c>
      <c r="B1595" s="43" t="s">
        <v>1848</v>
      </c>
      <c r="C1595" s="43" t="s">
        <v>1849</v>
      </c>
      <c r="D1595" s="43" t="s">
        <v>9378</v>
      </c>
      <c r="E1595" s="43" t="s">
        <v>5685</v>
      </c>
      <c r="F1595" s="43" t="s">
        <v>4564</v>
      </c>
      <c r="G1595" s="43" t="s">
        <v>4504</v>
      </c>
      <c r="H1595" s="43" t="s">
        <v>4353</v>
      </c>
      <c r="I1595" s="43" t="s">
        <v>6816</v>
      </c>
      <c r="J1595" s="43" t="s">
        <v>9379</v>
      </c>
      <c r="K1595" s="0" t="str">
        <f aca="false">VLOOKUP(A1595,[2]details!A$1:D$1048576,4,0)</f>
        <v>28-08-1824</v>
      </c>
    </row>
    <row r="1596" customFormat="false" ht="15" hidden="false" customHeight="true" outlineLevel="0" collapsed="false">
      <c r="A1596" s="43" t="s">
        <v>2075</v>
      </c>
      <c r="B1596" s="43" t="s">
        <v>2076</v>
      </c>
      <c r="C1596" s="43" t="s">
        <v>2077</v>
      </c>
      <c r="D1596" s="43" t="s">
        <v>5248</v>
      </c>
      <c r="E1596" s="43" t="s">
        <v>5248</v>
      </c>
      <c r="F1596" s="43" t="s">
        <v>4564</v>
      </c>
      <c r="G1596" s="43" t="s">
        <v>4504</v>
      </c>
      <c r="H1596" s="43" t="s">
        <v>4343</v>
      </c>
      <c r="I1596" s="43" t="s">
        <v>9380</v>
      </c>
      <c r="J1596" s="43" t="s">
        <v>9381</v>
      </c>
      <c r="K1596" s="0" t="str">
        <f aca="false">VLOOKUP(A1596,[2]details!A$1:D$1048576,4,0)</f>
        <v>04-01-1823</v>
      </c>
    </row>
    <row r="1597" customFormat="false" ht="15" hidden="false" customHeight="true" outlineLevel="0" collapsed="false">
      <c r="A1597" s="43" t="s">
        <v>1350</v>
      </c>
      <c r="B1597" s="43" t="s">
        <v>1351</v>
      </c>
      <c r="C1597" s="43" t="s">
        <v>985</v>
      </c>
      <c r="D1597" s="43" t="s">
        <v>5063</v>
      </c>
      <c r="G1597" s="43" t="s">
        <v>4504</v>
      </c>
      <c r="H1597" s="43" t="s">
        <v>4343</v>
      </c>
      <c r="I1597" s="43" t="s">
        <v>9382</v>
      </c>
      <c r="J1597" s="43" t="s">
        <v>9383</v>
      </c>
      <c r="K1597" s="0" t="str">
        <f aca="false">VLOOKUP(A1597,[2]details!A$1:D$1048576,4,0)</f>
        <v>28-12-1814</v>
      </c>
    </row>
    <row r="1598" customFormat="false" ht="15" hidden="false" customHeight="true" outlineLevel="0" collapsed="false">
      <c r="A1598" s="43" t="s">
        <v>232</v>
      </c>
      <c r="B1598" s="43" t="s">
        <v>233</v>
      </c>
      <c r="C1598" s="43" t="s">
        <v>234</v>
      </c>
      <c r="D1598" s="43" t="s">
        <v>9384</v>
      </c>
      <c r="G1598" s="43" t="s">
        <v>4504</v>
      </c>
      <c r="H1598" s="43" t="s">
        <v>4351</v>
      </c>
      <c r="I1598" s="43" t="s">
        <v>9385</v>
      </c>
      <c r="J1598" s="43" t="s">
        <v>9386</v>
      </c>
      <c r="K1598" s="0" t="str">
        <f aca="false">VLOOKUP(A1598,[2]details!A$1:D$1048576,4,0)</f>
        <v>06-01-1811</v>
      </c>
    </row>
    <row r="1599" customFormat="false" ht="15" hidden="false" customHeight="true" outlineLevel="0" collapsed="false">
      <c r="A1599" s="43" t="s">
        <v>158</v>
      </c>
      <c r="B1599" s="43" t="s">
        <v>159</v>
      </c>
      <c r="C1599" s="43" t="s">
        <v>160</v>
      </c>
      <c r="D1599" s="43" t="s">
        <v>9387</v>
      </c>
      <c r="F1599" s="43" t="s">
        <v>4564</v>
      </c>
      <c r="G1599" s="43" t="s">
        <v>4504</v>
      </c>
      <c r="H1599" s="43" t="s">
        <v>4353</v>
      </c>
      <c r="I1599" s="43" t="s">
        <v>9388</v>
      </c>
      <c r="J1599" s="43" t="s">
        <v>9389</v>
      </c>
      <c r="K1599" s="0" t="str">
        <f aca="false">VLOOKUP(A1599,[2]details!A$1:D$1048576,4,0)</f>
        <v>30-01-1816</v>
      </c>
    </row>
    <row r="1600" customFormat="false" ht="15" hidden="false" customHeight="true" outlineLevel="0" collapsed="false">
      <c r="A1600" s="43" t="s">
        <v>3363</v>
      </c>
      <c r="B1600" s="43" t="s">
        <v>3364</v>
      </c>
      <c r="C1600" s="43" t="s">
        <v>3365</v>
      </c>
      <c r="D1600" s="43" t="s">
        <v>9390</v>
      </c>
      <c r="F1600" s="43" t="s">
        <v>4533</v>
      </c>
      <c r="G1600" s="43" t="s">
        <v>4504</v>
      </c>
      <c r="H1600" s="43" t="s">
        <v>4343</v>
      </c>
      <c r="I1600" s="43" t="s">
        <v>9388</v>
      </c>
      <c r="J1600" s="43" t="s">
        <v>9391</v>
      </c>
      <c r="K1600" s="0" t="str">
        <f aca="false">VLOOKUP(A1600,[2]details!A$1:D$1048576,4,0)</f>
        <v>30-08-1839</v>
      </c>
    </row>
    <row r="1601" customFormat="false" ht="15" hidden="false" customHeight="true" outlineLevel="0" collapsed="false">
      <c r="A1601" s="43" t="s">
        <v>1415</v>
      </c>
      <c r="B1601" s="43" t="s">
        <v>1416</v>
      </c>
      <c r="C1601" s="43" t="s">
        <v>1417</v>
      </c>
      <c r="D1601" s="43" t="s">
        <v>9392</v>
      </c>
      <c r="G1601" s="43" t="s">
        <v>4504</v>
      </c>
      <c r="H1601" s="43" t="s">
        <v>4348</v>
      </c>
      <c r="I1601" s="43" t="s">
        <v>9388</v>
      </c>
      <c r="J1601" s="43" t="s">
        <v>9393</v>
      </c>
      <c r="K1601" s="0" t="str">
        <f aca="false">VLOOKUP(A1601,[2]details!A$1:D$1048576,4,0)</f>
        <v>30-01-1805</v>
      </c>
    </row>
    <row r="1602" customFormat="false" ht="15" hidden="false" customHeight="true" outlineLevel="0" collapsed="false">
      <c r="A1602" s="43" t="s">
        <v>1517</v>
      </c>
      <c r="B1602" s="43" t="s">
        <v>1518</v>
      </c>
      <c r="C1602" s="43" t="s">
        <v>545</v>
      </c>
      <c r="D1602" s="43" t="s">
        <v>9394</v>
      </c>
      <c r="E1602" s="43" t="s">
        <v>9395</v>
      </c>
      <c r="G1602" s="43" t="s">
        <v>4504</v>
      </c>
      <c r="H1602" s="43" t="s">
        <v>4353</v>
      </c>
      <c r="I1602" s="43" t="s">
        <v>9388</v>
      </c>
      <c r="J1602" s="43" t="s">
        <v>9396</v>
      </c>
      <c r="K1602" s="0" t="str">
        <f aca="false">VLOOKUP(A1602,[2]details!A$1:D$1048576,4,0)</f>
        <v>12-10-1839</v>
      </c>
    </row>
    <row r="1603" customFormat="false" ht="15" hidden="false" customHeight="true" outlineLevel="0" collapsed="false">
      <c r="A1603" s="43" t="s">
        <v>2236</v>
      </c>
      <c r="B1603" s="43" t="s">
        <v>2237</v>
      </c>
      <c r="C1603" s="43" t="s">
        <v>315</v>
      </c>
      <c r="D1603" s="43" t="s">
        <v>5907</v>
      </c>
      <c r="E1603" s="43" t="s">
        <v>9397</v>
      </c>
      <c r="F1603" s="43" t="s">
        <v>4519</v>
      </c>
      <c r="G1603" s="43" t="s">
        <v>4504</v>
      </c>
      <c r="H1603" s="43" t="s">
        <v>4351</v>
      </c>
      <c r="I1603" s="43" t="s">
        <v>9388</v>
      </c>
      <c r="J1603" s="43" t="s">
        <v>9398</v>
      </c>
      <c r="K1603" s="0" t="str">
        <f aca="false">VLOOKUP(A1603,[2]details!A$1:D$1048576,4,0)</f>
        <v>30-09-1839</v>
      </c>
    </row>
    <row r="1604" customFormat="false" ht="15" hidden="false" customHeight="true" outlineLevel="0" collapsed="false">
      <c r="A1604" s="43" t="s">
        <v>2471</v>
      </c>
      <c r="B1604" s="43" t="s">
        <v>2468</v>
      </c>
      <c r="C1604" s="43" t="s">
        <v>627</v>
      </c>
      <c r="D1604" s="43" t="s">
        <v>9399</v>
      </c>
      <c r="G1604" s="43" t="s">
        <v>4504</v>
      </c>
      <c r="H1604" s="43" t="s">
        <v>4351</v>
      </c>
      <c r="I1604" s="43" t="s">
        <v>9388</v>
      </c>
      <c r="J1604" s="43" t="s">
        <v>9400</v>
      </c>
      <c r="K1604" s="0" t="str">
        <f aca="false">VLOOKUP(A1604,[2]details!A$1:D$1048576,4,0)</f>
        <v>04-12-1814</v>
      </c>
    </row>
    <row r="1605" customFormat="false" ht="15" hidden="false" customHeight="true" outlineLevel="0" collapsed="false">
      <c r="A1605" s="43" t="s">
        <v>843</v>
      </c>
      <c r="B1605" s="43" t="s">
        <v>844</v>
      </c>
      <c r="C1605" s="43" t="s">
        <v>365</v>
      </c>
      <c r="D1605" s="43" t="s">
        <v>5330</v>
      </c>
      <c r="G1605" s="43" t="s">
        <v>4504</v>
      </c>
      <c r="H1605" s="43" t="s">
        <v>69</v>
      </c>
      <c r="I1605" s="43" t="s">
        <v>9401</v>
      </c>
      <c r="J1605" s="43" t="s">
        <v>6745</v>
      </c>
      <c r="K1605" s="0" t="str">
        <f aca="false">VLOOKUP(A1605,[2]details!A$1:D$1048576,4,0)</f>
        <v>13-12-1806</v>
      </c>
    </row>
    <row r="1606" customFormat="false" ht="15" hidden="false" customHeight="true" outlineLevel="0" collapsed="false">
      <c r="A1606" s="43" t="s">
        <v>1730</v>
      </c>
      <c r="B1606" s="43" t="s">
        <v>1731</v>
      </c>
      <c r="C1606" s="43" t="s">
        <v>64</v>
      </c>
      <c r="D1606" s="43" t="s">
        <v>5123</v>
      </c>
      <c r="G1606" s="43" t="s">
        <v>4504</v>
      </c>
      <c r="H1606" s="43" t="s">
        <v>69</v>
      </c>
      <c r="I1606" s="43" t="s">
        <v>9401</v>
      </c>
      <c r="J1606" s="43" t="s">
        <v>9402</v>
      </c>
      <c r="K1606" s="0" t="str">
        <f aca="false">VLOOKUP(A1606,[2]details!A$1:D$1048576,4,0)</f>
        <v>06-10-1812</v>
      </c>
    </row>
    <row r="1607" customFormat="false" ht="15" hidden="false" customHeight="true" outlineLevel="0" collapsed="false">
      <c r="A1607" s="43" t="s">
        <v>1690</v>
      </c>
      <c r="B1607" s="43" t="s">
        <v>1687</v>
      </c>
      <c r="C1607" s="43" t="s">
        <v>1691</v>
      </c>
      <c r="D1607" s="43" t="s">
        <v>9403</v>
      </c>
      <c r="G1607" s="43" t="s">
        <v>4504</v>
      </c>
      <c r="H1607" s="43" t="s">
        <v>4392</v>
      </c>
      <c r="I1607" s="43" t="s">
        <v>9404</v>
      </c>
      <c r="J1607" s="43" t="s">
        <v>9405</v>
      </c>
      <c r="K1607" s="0" t="str">
        <f aca="false">VLOOKUP(A1607,[2]details!A$1:D$1048576,4,0)</f>
        <v>05-07-1834</v>
      </c>
    </row>
    <row r="1608" customFormat="false" ht="15" hidden="false" customHeight="true" outlineLevel="0" collapsed="false">
      <c r="A1608" s="43" t="s">
        <v>1495</v>
      </c>
      <c r="B1608" s="43" t="s">
        <v>1496</v>
      </c>
      <c r="C1608" s="43" t="s">
        <v>315</v>
      </c>
      <c r="D1608" s="43" t="s">
        <v>4776</v>
      </c>
      <c r="E1608" s="43" t="s">
        <v>4776</v>
      </c>
      <c r="G1608" s="43" t="s">
        <v>4504</v>
      </c>
      <c r="H1608" s="43" t="s">
        <v>4344</v>
      </c>
      <c r="I1608" s="43" t="s">
        <v>9406</v>
      </c>
      <c r="J1608" s="43" t="s">
        <v>9407</v>
      </c>
      <c r="K1608" s="0" t="str">
        <f aca="false">VLOOKUP(A1608,[2]details!A$1:D$1048576,4,0)</f>
        <v>29-10-1837</v>
      </c>
    </row>
    <row r="1609" customFormat="false" ht="15" hidden="false" customHeight="true" outlineLevel="0" collapsed="false">
      <c r="A1609" s="43" t="s">
        <v>2213</v>
      </c>
      <c r="B1609" s="43" t="s">
        <v>2214</v>
      </c>
      <c r="C1609" s="43" t="s">
        <v>64</v>
      </c>
      <c r="D1609" s="43" t="s">
        <v>5123</v>
      </c>
      <c r="G1609" s="43" t="s">
        <v>4504</v>
      </c>
      <c r="H1609" s="43" t="s">
        <v>4423</v>
      </c>
      <c r="I1609" s="43" t="s">
        <v>9408</v>
      </c>
      <c r="J1609" s="43" t="s">
        <v>9310</v>
      </c>
      <c r="K1609" s="0" t="str">
        <f aca="false">VLOOKUP(A1609,[2]details!A$1:D$1048576,4,0)</f>
        <v>23-11-1833</v>
      </c>
    </row>
    <row r="1610" customFormat="false" ht="15" hidden="false" customHeight="true" outlineLevel="0" collapsed="false">
      <c r="A1610" s="43" t="s">
        <v>126</v>
      </c>
      <c r="B1610" s="43" t="s">
        <v>114</v>
      </c>
      <c r="C1610" s="43" t="s">
        <v>127</v>
      </c>
      <c r="D1610" s="43" t="s">
        <v>9409</v>
      </c>
      <c r="F1610" s="43" t="s">
        <v>4564</v>
      </c>
      <c r="G1610" s="43" t="s">
        <v>4504</v>
      </c>
      <c r="H1610" s="43" t="s">
        <v>4351</v>
      </c>
      <c r="I1610" s="43" t="s">
        <v>9410</v>
      </c>
      <c r="J1610" s="43" t="s">
        <v>9411</v>
      </c>
      <c r="K1610" s="0" t="str">
        <f aca="false">VLOOKUP(A1610,[2]details!A$1:D$1048576,4,0)</f>
        <v>28-12-1816</v>
      </c>
    </row>
    <row r="1611" customFormat="false" ht="15" hidden="false" customHeight="true" outlineLevel="0" collapsed="false">
      <c r="A1611" s="43" t="s">
        <v>1387</v>
      </c>
      <c r="B1611" s="43" t="s">
        <v>1388</v>
      </c>
      <c r="C1611" s="43" t="s">
        <v>412</v>
      </c>
      <c r="D1611" s="43" t="s">
        <v>5140</v>
      </c>
      <c r="F1611" s="43" t="s">
        <v>4503</v>
      </c>
      <c r="G1611" s="43" t="s">
        <v>4504</v>
      </c>
      <c r="H1611" s="43" t="s">
        <v>4377</v>
      </c>
      <c r="I1611" s="43" t="s">
        <v>9412</v>
      </c>
      <c r="J1611" s="43" t="s">
        <v>9351</v>
      </c>
      <c r="K1611" s="0" t="str">
        <f aca="false">VLOOKUP(A1611,[2]details!A$1:D$1048576,4,0)</f>
        <v>05-05-1831</v>
      </c>
    </row>
    <row r="1612" customFormat="false" ht="15" hidden="false" customHeight="true" outlineLevel="0" collapsed="false">
      <c r="A1612" s="43" t="s">
        <v>1857</v>
      </c>
      <c r="B1612" s="43" t="s">
        <v>1858</v>
      </c>
      <c r="C1612" s="43" t="s">
        <v>1859</v>
      </c>
      <c r="D1612" s="43" t="s">
        <v>9413</v>
      </c>
      <c r="F1612" s="43" t="s">
        <v>4564</v>
      </c>
      <c r="G1612" s="43" t="s">
        <v>4504</v>
      </c>
      <c r="H1612" s="43" t="s">
        <v>4348</v>
      </c>
      <c r="I1612" s="43" t="s">
        <v>9412</v>
      </c>
      <c r="J1612" s="43" t="s">
        <v>8906</v>
      </c>
      <c r="K1612" s="0" t="str">
        <f aca="false">VLOOKUP(A1612,[2]details!A$1:D$1048576,4,0)</f>
        <v>24-01-1835</v>
      </c>
    </row>
    <row r="1613" customFormat="false" ht="15" hidden="false" customHeight="true" outlineLevel="0" collapsed="false">
      <c r="A1613" s="43" t="s">
        <v>79</v>
      </c>
      <c r="B1613" s="43" t="s">
        <v>80</v>
      </c>
      <c r="C1613" s="43" t="s">
        <v>81</v>
      </c>
      <c r="D1613" s="43" t="s">
        <v>9414</v>
      </c>
      <c r="F1613" s="43" t="s">
        <v>9415</v>
      </c>
      <c r="G1613" s="43" t="s">
        <v>4504</v>
      </c>
      <c r="H1613" s="43" t="s">
        <v>4346</v>
      </c>
      <c r="I1613" s="43" t="s">
        <v>9416</v>
      </c>
      <c r="J1613" s="43" t="s">
        <v>9417</v>
      </c>
      <c r="K1613" s="0" t="str">
        <f aca="false">VLOOKUP(A1613,[2]details!A$1:D$1048576,4,0)</f>
        <v>22-07-1829</v>
      </c>
    </row>
    <row r="1614" customFormat="false" ht="15" hidden="false" customHeight="true" outlineLevel="0" collapsed="false">
      <c r="A1614" s="43" t="s">
        <v>184</v>
      </c>
      <c r="B1614" s="43" t="s">
        <v>185</v>
      </c>
      <c r="C1614" s="43" t="s">
        <v>186</v>
      </c>
      <c r="D1614" s="43" t="s">
        <v>5303</v>
      </c>
      <c r="G1614" s="43" t="s">
        <v>4504</v>
      </c>
      <c r="H1614" s="43" t="s">
        <v>4357</v>
      </c>
      <c r="I1614" s="43" t="s">
        <v>9416</v>
      </c>
      <c r="J1614" s="43" t="s">
        <v>9310</v>
      </c>
      <c r="K1614" s="0" t="str">
        <f aca="false">VLOOKUP(A1614,[2]details!A$1:D$1048576,4,0)</f>
        <v>05-11-1826</v>
      </c>
    </row>
    <row r="1615" customFormat="false" ht="15" hidden="false" customHeight="true" outlineLevel="0" collapsed="false">
      <c r="A1615" s="43" t="s">
        <v>616</v>
      </c>
      <c r="B1615" s="43" t="s">
        <v>617</v>
      </c>
      <c r="C1615" s="43" t="s">
        <v>618</v>
      </c>
      <c r="D1615" s="43" t="s">
        <v>9418</v>
      </c>
      <c r="G1615" s="43" t="s">
        <v>4504</v>
      </c>
      <c r="H1615" s="43" t="s">
        <v>69</v>
      </c>
      <c r="I1615" s="43" t="s">
        <v>9416</v>
      </c>
      <c r="J1615" s="43" t="s">
        <v>6912</v>
      </c>
      <c r="K1615" s="0" t="str">
        <f aca="false">VLOOKUP(A1615,[2]details!A$1:D$1048576,4,0)</f>
        <v>26-11-1821</v>
      </c>
    </row>
    <row r="1616" customFormat="false" ht="15" hidden="false" customHeight="true" outlineLevel="0" collapsed="false">
      <c r="A1616" s="43" t="s">
        <v>9419</v>
      </c>
      <c r="B1616" s="43" t="s">
        <v>1367</v>
      </c>
      <c r="C1616" s="43" t="s">
        <v>537</v>
      </c>
      <c r="D1616" s="43" t="s">
        <v>9420</v>
      </c>
      <c r="F1616" s="43" t="s">
        <v>4697</v>
      </c>
      <c r="G1616" s="43" t="s">
        <v>4504</v>
      </c>
      <c r="H1616" s="43" t="s">
        <v>4351</v>
      </c>
      <c r="I1616" s="43" t="s">
        <v>9416</v>
      </c>
      <c r="J1616" s="43" t="s">
        <v>9421</v>
      </c>
      <c r="K1616" s="0" t="str">
        <f aca="false">VLOOKUP(A1616,[2]details!A$1:D$1048576,4,0)</f>
        <v>21-01-1826</v>
      </c>
    </row>
    <row r="1617" customFormat="false" ht="15" hidden="false" customHeight="true" outlineLevel="0" collapsed="false">
      <c r="A1617" s="43" t="s">
        <v>2561</v>
      </c>
      <c r="B1617" s="43" t="s">
        <v>2562</v>
      </c>
      <c r="C1617" s="43" t="s">
        <v>2563</v>
      </c>
      <c r="D1617" s="43" t="s">
        <v>6916</v>
      </c>
      <c r="G1617" s="43" t="s">
        <v>4504</v>
      </c>
      <c r="H1617" s="43" t="s">
        <v>4343</v>
      </c>
      <c r="I1617" s="43" t="s">
        <v>9416</v>
      </c>
      <c r="J1617" s="43" t="s">
        <v>9422</v>
      </c>
      <c r="K1617" s="0" t="str">
        <f aca="false">VLOOKUP(A1617,[2]details!A$1:D$1048576,4,0)</f>
        <v>20-02-1833</v>
      </c>
    </row>
    <row r="1618" customFormat="false" ht="15" hidden="false" customHeight="true" outlineLevel="0" collapsed="false">
      <c r="A1618" s="43" t="s">
        <v>2676</v>
      </c>
      <c r="B1618" s="43" t="s">
        <v>2677</v>
      </c>
      <c r="C1618" s="43" t="s">
        <v>365</v>
      </c>
      <c r="D1618" s="43" t="s">
        <v>4751</v>
      </c>
      <c r="F1618" s="43" t="s">
        <v>4697</v>
      </c>
      <c r="G1618" s="43" t="s">
        <v>4504</v>
      </c>
      <c r="H1618" s="43" t="s">
        <v>4343</v>
      </c>
      <c r="I1618" s="43" t="s">
        <v>9416</v>
      </c>
      <c r="J1618" s="43" t="s">
        <v>9423</v>
      </c>
      <c r="K1618" s="0" t="str">
        <f aca="false">VLOOKUP(A1618,[2]details!A$1:D$1048576,4,0)</f>
        <v>22-02-1818</v>
      </c>
    </row>
    <row r="1619" customFormat="false" ht="15" hidden="false" customHeight="true" outlineLevel="0" collapsed="false">
      <c r="A1619" s="43" t="s">
        <v>1134</v>
      </c>
      <c r="B1619" s="43" t="s">
        <v>1135</v>
      </c>
      <c r="C1619" s="43" t="s">
        <v>1136</v>
      </c>
      <c r="D1619" s="43" t="s">
        <v>6653</v>
      </c>
      <c r="F1619" s="43" t="s">
        <v>4533</v>
      </c>
      <c r="G1619" s="43" t="s">
        <v>4504</v>
      </c>
      <c r="H1619" s="43" t="s">
        <v>4351</v>
      </c>
      <c r="I1619" s="43" t="s">
        <v>9424</v>
      </c>
      <c r="J1619" s="43" t="s">
        <v>9425</v>
      </c>
      <c r="K1619" s="0" t="str">
        <f aca="false">VLOOKUP(A1619,[2]details!A$1:D$1048576,4,0)</f>
        <v>15-07-1811</v>
      </c>
    </row>
    <row r="1620" customFormat="false" ht="15" hidden="false" customHeight="true" outlineLevel="0" collapsed="false">
      <c r="A1620" s="43" t="s">
        <v>2267</v>
      </c>
      <c r="B1620" s="43" t="s">
        <v>2268</v>
      </c>
      <c r="C1620" s="43" t="s">
        <v>2269</v>
      </c>
      <c r="D1620" s="43" t="s">
        <v>9426</v>
      </c>
      <c r="F1620" s="43" t="s">
        <v>4503</v>
      </c>
      <c r="G1620" s="43" t="s">
        <v>4504</v>
      </c>
      <c r="H1620" s="43" t="s">
        <v>4353</v>
      </c>
      <c r="I1620" s="43" t="s">
        <v>9427</v>
      </c>
      <c r="J1620" s="43" t="s">
        <v>9428</v>
      </c>
      <c r="K1620" s="0" t="str">
        <f aca="false">VLOOKUP(A1620,[2]details!A$1:D$1048576,4,0)</f>
        <v>23-08-1812</v>
      </c>
    </row>
    <row r="1621" customFormat="false" ht="15" hidden="false" customHeight="true" outlineLevel="0" collapsed="false">
      <c r="A1621" s="43" t="s">
        <v>2586</v>
      </c>
      <c r="B1621" s="43" t="s">
        <v>2587</v>
      </c>
      <c r="C1621" s="43" t="s">
        <v>741</v>
      </c>
      <c r="D1621" s="43" t="s">
        <v>9429</v>
      </c>
      <c r="G1621" s="43" t="s">
        <v>4504</v>
      </c>
      <c r="H1621" s="43" t="s">
        <v>4392</v>
      </c>
      <c r="I1621" s="43" t="s">
        <v>9430</v>
      </c>
      <c r="J1621" s="43" t="s">
        <v>9431</v>
      </c>
      <c r="K1621" s="0" t="str">
        <f aca="false">VLOOKUP(A1621,[2]details!A$1:D$1048576,4,0)</f>
        <v>07-03-1831</v>
      </c>
    </row>
    <row r="1622" customFormat="false" ht="15" hidden="false" customHeight="true" outlineLevel="0" collapsed="false">
      <c r="A1622" s="43" t="s">
        <v>1651</v>
      </c>
      <c r="B1622" s="43" t="s">
        <v>1652</v>
      </c>
      <c r="C1622" s="43" t="s">
        <v>1653</v>
      </c>
      <c r="D1622" s="43" t="s">
        <v>5306</v>
      </c>
      <c r="F1622" s="43" t="s">
        <v>4519</v>
      </c>
      <c r="G1622" s="43" t="s">
        <v>4504</v>
      </c>
      <c r="H1622" s="43" t="s">
        <v>9432</v>
      </c>
      <c r="I1622" s="43" t="s">
        <v>9433</v>
      </c>
      <c r="J1622" s="43" t="s">
        <v>9405</v>
      </c>
      <c r="K1622" s="0" t="str">
        <f aca="false">VLOOKUP(A1622,[2]details!A$1:D$1048576,4,0)</f>
        <v>29-11-1838</v>
      </c>
    </row>
    <row r="1623" customFormat="false" ht="15" hidden="false" customHeight="true" outlineLevel="0" collapsed="false">
      <c r="A1623" s="43" t="s">
        <v>202</v>
      </c>
      <c r="B1623" s="43" t="s">
        <v>198</v>
      </c>
      <c r="C1623" s="43" t="s">
        <v>199</v>
      </c>
      <c r="D1623" s="43" t="s">
        <v>5366</v>
      </c>
      <c r="F1623" s="43" t="s">
        <v>4697</v>
      </c>
      <c r="G1623" s="43" t="s">
        <v>4504</v>
      </c>
      <c r="H1623" s="43" t="s">
        <v>9434</v>
      </c>
      <c r="I1623" s="43" t="s">
        <v>9435</v>
      </c>
      <c r="J1623" s="43" t="s">
        <v>9436</v>
      </c>
      <c r="K1623" s="0" t="str">
        <f aca="false">VLOOKUP(A1623,[2]details!A$1:D$1048576,4,0)</f>
        <v>19-03-1845</v>
      </c>
    </row>
    <row r="1624" customFormat="false" ht="15" hidden="false" customHeight="true" outlineLevel="0" collapsed="false">
      <c r="A1624" s="43" t="s">
        <v>1941</v>
      </c>
      <c r="B1624" s="43" t="s">
        <v>1942</v>
      </c>
      <c r="C1624" s="43" t="s">
        <v>533</v>
      </c>
      <c r="D1624" s="43" t="s">
        <v>6493</v>
      </c>
      <c r="G1624" s="43" t="s">
        <v>4504</v>
      </c>
      <c r="H1624" s="43" t="s">
        <v>4387</v>
      </c>
      <c r="I1624" s="43" t="s">
        <v>9437</v>
      </c>
      <c r="J1624" s="43" t="s">
        <v>9438</v>
      </c>
      <c r="K1624" s="0" t="str">
        <f aca="false">VLOOKUP(A1624,[2]details!A$1:D$1048576,4,0)</f>
        <v>07-04-1836</v>
      </c>
    </row>
    <row r="1625" customFormat="false" ht="15" hidden="false" customHeight="true" outlineLevel="0" collapsed="false">
      <c r="A1625" s="43" t="s">
        <v>785</v>
      </c>
      <c r="B1625" s="43" t="s">
        <v>783</v>
      </c>
      <c r="C1625" s="43" t="s">
        <v>395</v>
      </c>
      <c r="D1625" s="43" t="s">
        <v>6967</v>
      </c>
      <c r="G1625" s="43" t="s">
        <v>4504</v>
      </c>
      <c r="H1625" s="43" t="s">
        <v>4387</v>
      </c>
      <c r="I1625" s="43" t="s">
        <v>6854</v>
      </c>
      <c r="J1625" s="43" t="s">
        <v>9439</v>
      </c>
      <c r="K1625" s="0" t="str">
        <f aca="false">VLOOKUP(A1625,[2]details!A$1:D$1048576,4,0)</f>
        <v>08-08-1837</v>
      </c>
    </row>
    <row r="1626" customFormat="false" ht="15" hidden="false" customHeight="true" outlineLevel="0" collapsed="false">
      <c r="A1626" s="43" t="s">
        <v>1249</v>
      </c>
      <c r="B1626" s="43" t="s">
        <v>1250</v>
      </c>
      <c r="C1626" s="43" t="s">
        <v>1251</v>
      </c>
      <c r="D1626" s="43" t="s">
        <v>9440</v>
      </c>
      <c r="G1626" s="43" t="s">
        <v>4504</v>
      </c>
      <c r="H1626" s="43" t="s">
        <v>4343</v>
      </c>
      <c r="I1626" s="43" t="s">
        <v>6854</v>
      </c>
      <c r="J1626" s="43" t="s">
        <v>9441</v>
      </c>
      <c r="K1626" s="0" t="str">
        <f aca="false">VLOOKUP(A1626,[2]details!A$1:D$1048576,4,0)</f>
        <v>06-01-1831</v>
      </c>
    </row>
    <row r="1627" customFormat="false" ht="15" hidden="false" customHeight="true" outlineLevel="0" collapsed="false">
      <c r="A1627" s="43" t="s">
        <v>2204</v>
      </c>
      <c r="B1627" s="43" t="s">
        <v>2205</v>
      </c>
      <c r="C1627" s="43" t="s">
        <v>2193</v>
      </c>
      <c r="D1627" s="43" t="s">
        <v>9442</v>
      </c>
      <c r="G1627" s="43" t="s">
        <v>4504</v>
      </c>
      <c r="H1627" s="43" t="s">
        <v>4343</v>
      </c>
      <c r="I1627" s="43" t="s">
        <v>6854</v>
      </c>
      <c r="J1627" s="43" t="s">
        <v>6788</v>
      </c>
      <c r="K1627" s="0" t="str">
        <f aca="false">VLOOKUP(A1627,[2]details!A$1:D$1048576,4,0)</f>
        <v>09-06-1821</v>
      </c>
    </row>
    <row r="1628" customFormat="false" ht="15" hidden="false" customHeight="true" outlineLevel="0" collapsed="false">
      <c r="A1628" s="43" t="s">
        <v>2109</v>
      </c>
      <c r="B1628" s="43" t="s">
        <v>2110</v>
      </c>
      <c r="C1628" s="43" t="s">
        <v>64</v>
      </c>
      <c r="D1628" s="43" t="s">
        <v>5351</v>
      </c>
      <c r="G1628" s="43" t="s">
        <v>4504</v>
      </c>
      <c r="H1628" s="43" t="s">
        <v>4392</v>
      </c>
      <c r="I1628" s="43" t="s">
        <v>6858</v>
      </c>
      <c r="J1628" s="43" t="s">
        <v>9443</v>
      </c>
      <c r="K1628" s="0" t="str">
        <f aca="false">VLOOKUP(A1628,[2]details!A$1:D$1048576,4,0)</f>
        <v>21-07-1844</v>
      </c>
    </row>
    <row r="1629" customFormat="false" ht="15" hidden="false" customHeight="true" outlineLevel="0" collapsed="false">
      <c r="A1629" s="43" t="s">
        <v>174</v>
      </c>
      <c r="B1629" s="43" t="s">
        <v>175</v>
      </c>
      <c r="C1629" s="43" t="s">
        <v>176</v>
      </c>
      <c r="D1629" s="43" t="s">
        <v>7133</v>
      </c>
      <c r="E1629" s="43" t="s">
        <v>6011</v>
      </c>
      <c r="G1629" s="43" t="s">
        <v>4504</v>
      </c>
      <c r="H1629" s="43" t="s">
        <v>4376</v>
      </c>
      <c r="I1629" s="43" t="s">
        <v>9444</v>
      </c>
      <c r="J1629" s="43" t="s">
        <v>9445</v>
      </c>
      <c r="K1629" s="0" t="str">
        <f aca="false">VLOOKUP(A1629,[2]details!A$1:D$1048576,4,0)</f>
        <v>02-11-1844</v>
      </c>
    </row>
    <row r="1630" customFormat="false" ht="15" hidden="false" customHeight="true" outlineLevel="0" collapsed="false">
      <c r="A1630" s="43" t="s">
        <v>520</v>
      </c>
      <c r="B1630" s="43" t="s">
        <v>521</v>
      </c>
      <c r="C1630" s="43" t="s">
        <v>395</v>
      </c>
      <c r="D1630" s="43" t="s">
        <v>9446</v>
      </c>
      <c r="G1630" s="43" t="s">
        <v>4504</v>
      </c>
      <c r="H1630" s="43" t="s">
        <v>4353</v>
      </c>
      <c r="I1630" s="43" t="s">
        <v>9447</v>
      </c>
      <c r="J1630" s="43" t="s">
        <v>9448</v>
      </c>
      <c r="K1630" s="0" t="str">
        <f aca="false">VLOOKUP(A1630,[2]details!A$1:D$1048576,4,0)</f>
        <v>18-08-1833</v>
      </c>
    </row>
    <row r="1631" customFormat="false" ht="15" hidden="false" customHeight="true" outlineLevel="0" collapsed="false">
      <c r="A1631" s="43" t="s">
        <v>1009</v>
      </c>
      <c r="B1631" s="43" t="s">
        <v>1010</v>
      </c>
      <c r="C1631" s="43" t="s">
        <v>194</v>
      </c>
      <c r="D1631" s="43" t="s">
        <v>5324</v>
      </c>
      <c r="E1631" s="43" t="s">
        <v>5324</v>
      </c>
      <c r="G1631" s="43" t="s">
        <v>4504</v>
      </c>
      <c r="H1631" s="43" t="s">
        <v>4397</v>
      </c>
      <c r="I1631" s="43" t="s">
        <v>9447</v>
      </c>
      <c r="J1631" s="43" t="s">
        <v>9449</v>
      </c>
      <c r="K1631" s="0" t="str">
        <f aca="false">VLOOKUP(A1631,[2]details!A$1:D$1048576,4,0)</f>
        <v>11-01-1847</v>
      </c>
    </row>
    <row r="1632" customFormat="false" ht="15" hidden="false" customHeight="true" outlineLevel="0" collapsed="false">
      <c r="A1632" s="43" t="s">
        <v>2287</v>
      </c>
      <c r="B1632" s="43" t="s">
        <v>2288</v>
      </c>
      <c r="C1632" s="43" t="s">
        <v>932</v>
      </c>
      <c r="D1632" s="43" t="s">
        <v>6908</v>
      </c>
      <c r="G1632" s="43" t="s">
        <v>4504</v>
      </c>
      <c r="H1632" s="43" t="s">
        <v>4343</v>
      </c>
      <c r="I1632" s="43" t="s">
        <v>9450</v>
      </c>
      <c r="J1632" s="43" t="s">
        <v>9451</v>
      </c>
      <c r="K1632" s="0" t="str">
        <f aca="false">VLOOKUP(A1632,[2]details!A$1:D$1048576,4,0)</f>
        <v>19-02-1839</v>
      </c>
    </row>
    <row r="1633" customFormat="false" ht="15" hidden="false" customHeight="true" outlineLevel="0" collapsed="false">
      <c r="A1633" s="43" t="s">
        <v>1734</v>
      </c>
      <c r="B1633" s="43" t="s">
        <v>1735</v>
      </c>
      <c r="C1633" s="43" t="s">
        <v>412</v>
      </c>
      <c r="D1633" s="43" t="s">
        <v>5140</v>
      </c>
      <c r="F1633" s="43" t="s">
        <v>4697</v>
      </c>
      <c r="G1633" s="43" t="s">
        <v>4504</v>
      </c>
      <c r="H1633" s="43" t="s">
        <v>4377</v>
      </c>
      <c r="I1633" s="43" t="s">
        <v>9452</v>
      </c>
      <c r="J1633" s="43" t="s">
        <v>9351</v>
      </c>
      <c r="K1633" s="0" t="str">
        <f aca="false">VLOOKUP(A1633,[2]details!A$1:D$1048576,4,0)</f>
        <v>20-07-1836</v>
      </c>
    </row>
    <row r="1634" customFormat="false" ht="15" hidden="false" customHeight="true" outlineLevel="0" collapsed="false">
      <c r="A1634" s="43" t="s">
        <v>859</v>
      </c>
      <c r="B1634" s="43" t="s">
        <v>856</v>
      </c>
      <c r="C1634" s="43" t="s">
        <v>822</v>
      </c>
      <c r="D1634" s="43" t="s">
        <v>9453</v>
      </c>
      <c r="F1634" s="43" t="s">
        <v>4585</v>
      </c>
      <c r="G1634" s="43" t="s">
        <v>4504</v>
      </c>
      <c r="H1634" s="43" t="s">
        <v>4387</v>
      </c>
      <c r="I1634" s="43" t="s">
        <v>9454</v>
      </c>
      <c r="J1634" s="43" t="s">
        <v>9351</v>
      </c>
      <c r="K1634" s="0" t="str">
        <f aca="false">VLOOKUP(A1634,[2]details!A$1:D$1048576,4,0)</f>
        <v>01-03-1824</v>
      </c>
    </row>
    <row r="1635" customFormat="false" ht="15" hidden="false" customHeight="true" outlineLevel="0" collapsed="false">
      <c r="A1635" s="43" t="s">
        <v>9455</v>
      </c>
      <c r="B1635" s="43" t="s">
        <v>486</v>
      </c>
      <c r="C1635" s="43" t="s">
        <v>487</v>
      </c>
      <c r="D1635" s="43" t="s">
        <v>5057</v>
      </c>
      <c r="G1635" s="43" t="s">
        <v>4504</v>
      </c>
      <c r="H1635" s="43" t="s">
        <v>4343</v>
      </c>
      <c r="I1635" s="43" t="s">
        <v>9456</v>
      </c>
      <c r="J1635" s="43" t="s">
        <v>6788</v>
      </c>
      <c r="K1635" s="0" t="str">
        <f aca="false">VLOOKUP(A1635,[2]details!A$1:D$1048576,4,0)</f>
        <v>27-07-1841</v>
      </c>
    </row>
    <row r="1636" customFormat="false" ht="15" hidden="false" customHeight="true" outlineLevel="0" collapsed="false">
      <c r="A1636" s="43" t="s">
        <v>2392</v>
      </c>
      <c r="B1636" s="43" t="s">
        <v>2393</v>
      </c>
      <c r="C1636" s="43" t="s">
        <v>64</v>
      </c>
      <c r="D1636" s="43" t="s">
        <v>5123</v>
      </c>
      <c r="E1636" s="43" t="s">
        <v>5123</v>
      </c>
      <c r="F1636" s="43" t="s">
        <v>4564</v>
      </c>
      <c r="G1636" s="43" t="s">
        <v>4504</v>
      </c>
      <c r="H1636" s="43" t="s">
        <v>4343</v>
      </c>
      <c r="I1636" s="43" t="s">
        <v>9456</v>
      </c>
      <c r="J1636" s="43" t="s">
        <v>9457</v>
      </c>
      <c r="K1636" s="0" t="str">
        <f aca="false">VLOOKUP(A1636,[2]details!A$1:D$1048576,4,0)</f>
        <v>21-10-1826</v>
      </c>
    </row>
    <row r="1637" customFormat="false" ht="15" hidden="false" customHeight="true" outlineLevel="0" collapsed="false">
      <c r="A1637" s="43" t="s">
        <v>2490</v>
      </c>
      <c r="B1637" s="43" t="s">
        <v>2491</v>
      </c>
      <c r="C1637" s="43" t="s">
        <v>365</v>
      </c>
      <c r="D1637" s="43" t="s">
        <v>5348</v>
      </c>
      <c r="F1637" s="43" t="s">
        <v>4564</v>
      </c>
      <c r="G1637" s="43" t="s">
        <v>4504</v>
      </c>
      <c r="H1637" s="43" t="s">
        <v>4343</v>
      </c>
      <c r="I1637" s="43" t="s">
        <v>9456</v>
      </c>
      <c r="J1637" s="43" t="s">
        <v>9153</v>
      </c>
      <c r="K1637" s="0" t="str">
        <f aca="false">VLOOKUP(A1637,[2]details!A$1:D$1048576,4,0)</f>
        <v>12-02-1841</v>
      </c>
    </row>
    <row r="1638" customFormat="false" ht="15" hidden="false" customHeight="true" outlineLevel="0" collapsed="false">
      <c r="A1638" s="43" t="s">
        <v>2670</v>
      </c>
      <c r="B1638" s="43" t="s">
        <v>2663</v>
      </c>
      <c r="C1638" s="43" t="s">
        <v>2671</v>
      </c>
      <c r="D1638" s="43" t="s">
        <v>7432</v>
      </c>
      <c r="F1638" s="43" t="s">
        <v>4633</v>
      </c>
      <c r="G1638" s="43" t="s">
        <v>4504</v>
      </c>
      <c r="H1638" s="43" t="s">
        <v>4387</v>
      </c>
      <c r="I1638" s="43" t="s">
        <v>9456</v>
      </c>
      <c r="J1638" s="43" t="s">
        <v>6775</v>
      </c>
      <c r="K1638" s="0" t="str">
        <f aca="false">VLOOKUP(A1638,[2]details!A$1:D$1048576,4,0)</f>
        <v>02-03-1827</v>
      </c>
    </row>
    <row r="1639" customFormat="false" ht="15" hidden="false" customHeight="true" outlineLevel="0" collapsed="false">
      <c r="A1639" s="43" t="s">
        <v>2066</v>
      </c>
      <c r="B1639" s="43" t="s">
        <v>2067</v>
      </c>
      <c r="C1639" s="43" t="s">
        <v>2068</v>
      </c>
      <c r="D1639" s="43" t="s">
        <v>7007</v>
      </c>
      <c r="G1639" s="43" t="s">
        <v>4504</v>
      </c>
      <c r="H1639" s="43" t="s">
        <v>4346</v>
      </c>
      <c r="I1639" s="43" t="s">
        <v>9458</v>
      </c>
      <c r="J1639" s="43" t="s">
        <v>9351</v>
      </c>
      <c r="K1639" s="0" t="str">
        <f aca="false">VLOOKUP(A1639,[2]details!A$1:D$1048576,4,0)</f>
        <v>06-06-1842</v>
      </c>
    </row>
    <row r="1640" customFormat="false" ht="15" hidden="false" customHeight="true" outlineLevel="0" collapsed="false">
      <c r="A1640" s="43" t="s">
        <v>2732</v>
      </c>
      <c r="B1640" s="43" t="s">
        <v>2733</v>
      </c>
      <c r="C1640" s="43" t="s">
        <v>320</v>
      </c>
      <c r="D1640" s="43" t="s">
        <v>8857</v>
      </c>
      <c r="F1640" s="43" t="s">
        <v>6372</v>
      </c>
      <c r="G1640" s="43" t="s">
        <v>4504</v>
      </c>
      <c r="H1640" s="43" t="s">
        <v>4343</v>
      </c>
      <c r="I1640" s="43" t="s">
        <v>9459</v>
      </c>
      <c r="J1640" s="43" t="s">
        <v>9460</v>
      </c>
      <c r="K1640" s="0" t="str">
        <f aca="false">VLOOKUP(A1640,[2]details!A$1:D$1048576,4,0)</f>
        <v>15-01-1841</v>
      </c>
    </row>
    <row r="1641" customFormat="false" ht="15" hidden="false" customHeight="true" outlineLevel="0" collapsed="false">
      <c r="A1641" s="43" t="s">
        <v>916</v>
      </c>
      <c r="B1641" s="43" t="s">
        <v>917</v>
      </c>
      <c r="C1641" s="43" t="s">
        <v>822</v>
      </c>
      <c r="D1641" s="43" t="s">
        <v>9461</v>
      </c>
      <c r="G1641" s="43" t="s">
        <v>4504</v>
      </c>
      <c r="H1641" s="43" t="s">
        <v>4343</v>
      </c>
      <c r="I1641" s="43" t="s">
        <v>9462</v>
      </c>
      <c r="J1641" s="43" t="s">
        <v>6788</v>
      </c>
      <c r="K1641" s="0" t="str">
        <f aca="false">VLOOKUP(A1641,[2]details!A$1:D$1048576,4,0)</f>
        <v>24-05-1812</v>
      </c>
    </row>
    <row r="1642" customFormat="false" ht="15" hidden="false" customHeight="true" outlineLevel="0" collapsed="false">
      <c r="A1642" s="43" t="s">
        <v>2446</v>
      </c>
      <c r="B1642" s="43" t="s">
        <v>2435</v>
      </c>
      <c r="C1642" s="43" t="s">
        <v>2447</v>
      </c>
      <c r="D1642" s="43" t="s">
        <v>6865</v>
      </c>
      <c r="F1642" s="43" t="s">
        <v>4564</v>
      </c>
      <c r="G1642" s="43" t="s">
        <v>4504</v>
      </c>
      <c r="H1642" s="43" t="s">
        <v>4343</v>
      </c>
      <c r="I1642" s="43" t="s">
        <v>9463</v>
      </c>
      <c r="J1642" s="43" t="s">
        <v>9464</v>
      </c>
      <c r="K1642" s="0" t="str">
        <f aca="false">VLOOKUP(A1642,[2]details!A$1:D$1048576,4,0)</f>
        <v>05-09-1837</v>
      </c>
    </row>
    <row r="1643" customFormat="false" ht="15" hidden="false" customHeight="true" outlineLevel="0" collapsed="false">
      <c r="A1643" s="43" t="s">
        <v>947</v>
      </c>
      <c r="B1643" s="43" t="s">
        <v>948</v>
      </c>
      <c r="C1643" s="43" t="s">
        <v>64</v>
      </c>
      <c r="D1643" s="43" t="s">
        <v>5123</v>
      </c>
      <c r="F1643" s="43" t="s">
        <v>4564</v>
      </c>
      <c r="G1643" s="43" t="s">
        <v>4504</v>
      </c>
      <c r="H1643" s="43" t="s">
        <v>9465</v>
      </c>
      <c r="I1643" s="43" t="s">
        <v>9466</v>
      </c>
      <c r="J1643" s="43" t="s">
        <v>9467</v>
      </c>
      <c r="K1643" s="0" t="str">
        <f aca="false">VLOOKUP(A1643,[2]details!A$1:D$1048576,4,0)</f>
        <v>14-02-1830</v>
      </c>
    </row>
    <row r="1644" customFormat="false" ht="15" hidden="false" customHeight="true" outlineLevel="0" collapsed="false">
      <c r="A1644" s="43" t="s">
        <v>1577</v>
      </c>
      <c r="B1644" s="43" t="s">
        <v>1578</v>
      </c>
      <c r="C1644" s="43" t="s">
        <v>442</v>
      </c>
      <c r="D1644" s="43" t="s">
        <v>9468</v>
      </c>
      <c r="G1644" s="43" t="s">
        <v>4504</v>
      </c>
      <c r="H1644" s="43" t="s">
        <v>4397</v>
      </c>
      <c r="I1644" s="43" t="s">
        <v>9469</v>
      </c>
      <c r="J1644" s="43" t="s">
        <v>7063</v>
      </c>
      <c r="K1644" s="0" t="str">
        <f aca="false">VLOOKUP(A1644,[2]details!A$1:D$1048576,4,0)</f>
        <v>08-06-1835</v>
      </c>
    </row>
    <row r="1645" customFormat="false" ht="15" hidden="false" customHeight="true" outlineLevel="0" collapsed="false">
      <c r="A1645" s="43" t="s">
        <v>531</v>
      </c>
      <c r="B1645" s="43" t="s">
        <v>532</v>
      </c>
      <c r="C1645" s="43" t="s">
        <v>533</v>
      </c>
      <c r="D1645" s="43" t="s">
        <v>6896</v>
      </c>
      <c r="F1645" s="43" t="s">
        <v>4697</v>
      </c>
      <c r="G1645" s="43" t="s">
        <v>4504</v>
      </c>
      <c r="H1645" s="43" t="s">
        <v>4355</v>
      </c>
      <c r="I1645" s="43" t="s">
        <v>9470</v>
      </c>
      <c r="J1645" s="43" t="s">
        <v>9471</v>
      </c>
      <c r="K1645" s="0" t="str">
        <f aca="false">VLOOKUP(A1645,[2]details!A$1:D$1048576,4,0)</f>
        <v>11-02-1825</v>
      </c>
    </row>
    <row r="1646" customFormat="false" ht="15" hidden="false" customHeight="true" outlineLevel="0" collapsed="false">
      <c r="A1646" s="43" t="s">
        <v>1479</v>
      </c>
      <c r="B1646" s="43" t="s">
        <v>1477</v>
      </c>
      <c r="C1646" s="43" t="s">
        <v>315</v>
      </c>
      <c r="D1646" s="43" t="s">
        <v>5382</v>
      </c>
      <c r="G1646" s="43" t="s">
        <v>4504</v>
      </c>
      <c r="H1646" s="43" t="s">
        <v>4343</v>
      </c>
      <c r="I1646" s="43" t="s">
        <v>9472</v>
      </c>
      <c r="J1646" s="43" t="s">
        <v>9473</v>
      </c>
      <c r="K1646" s="0" t="str">
        <f aca="false">VLOOKUP(A1646,[2]details!A$1:D$1048576,4,0)</f>
        <v>21-02-1841</v>
      </c>
    </row>
    <row r="1647" customFormat="false" ht="15" hidden="false" customHeight="true" outlineLevel="0" collapsed="false">
      <c r="A1647" s="43" t="s">
        <v>1918</v>
      </c>
      <c r="B1647" s="43" t="s">
        <v>1919</v>
      </c>
      <c r="C1647" s="43" t="s">
        <v>380</v>
      </c>
      <c r="D1647" s="43" t="s">
        <v>9474</v>
      </c>
      <c r="F1647" s="43" t="s">
        <v>4564</v>
      </c>
      <c r="G1647" s="43" t="s">
        <v>4504</v>
      </c>
      <c r="H1647" s="43" t="s">
        <v>4387</v>
      </c>
      <c r="I1647" s="43" t="s">
        <v>9475</v>
      </c>
      <c r="J1647" s="43" t="s">
        <v>9476</v>
      </c>
      <c r="K1647" s="0" t="str">
        <f aca="false">VLOOKUP(A1647,[2]details!A$1:D$1048576,4,0)</f>
        <v>03-03-1834</v>
      </c>
    </row>
    <row r="1648" customFormat="false" ht="15" hidden="false" customHeight="true" outlineLevel="0" collapsed="false">
      <c r="A1648" s="43" t="s">
        <v>642</v>
      </c>
      <c r="B1648" s="43" t="s">
        <v>643</v>
      </c>
      <c r="C1648" s="43" t="s">
        <v>315</v>
      </c>
      <c r="D1648" s="43" t="s">
        <v>5907</v>
      </c>
      <c r="F1648" s="43" t="s">
        <v>4533</v>
      </c>
      <c r="G1648" s="43" t="s">
        <v>4504</v>
      </c>
      <c r="H1648" s="43" t="s">
        <v>4379</v>
      </c>
      <c r="I1648" s="43" t="s">
        <v>9477</v>
      </c>
      <c r="J1648" s="43" t="s">
        <v>6950</v>
      </c>
      <c r="K1648" s="0" t="str">
        <f aca="false">VLOOKUP(A1648,[2]details!A$1:D$1048576,4,0)</f>
        <v>07-02-1838</v>
      </c>
    </row>
    <row r="1649" customFormat="false" ht="15" hidden="false" customHeight="true" outlineLevel="0" collapsed="false">
      <c r="A1649" s="43" t="s">
        <v>2196</v>
      </c>
      <c r="B1649" s="43" t="s">
        <v>2197</v>
      </c>
      <c r="C1649" s="43" t="s">
        <v>2198</v>
      </c>
      <c r="D1649" s="43" t="s">
        <v>5327</v>
      </c>
      <c r="F1649" s="43" t="s">
        <v>4697</v>
      </c>
      <c r="G1649" s="43" t="s">
        <v>4504</v>
      </c>
      <c r="H1649" s="43" t="s">
        <v>4379</v>
      </c>
      <c r="I1649" s="43" t="s">
        <v>9477</v>
      </c>
      <c r="J1649" s="43" t="s">
        <v>9478</v>
      </c>
      <c r="K1649" s="0" t="str">
        <f aca="false">VLOOKUP(A1649,[2]details!A$1:D$1048576,4,0)</f>
        <v>29-05-1837</v>
      </c>
    </row>
    <row r="1650" customFormat="false" ht="15" hidden="false" customHeight="true" outlineLevel="0" collapsed="false">
      <c r="A1650" s="43" t="s">
        <v>1307</v>
      </c>
      <c r="B1650" s="43" t="s">
        <v>1308</v>
      </c>
      <c r="C1650" s="43" t="s">
        <v>1309</v>
      </c>
      <c r="D1650" s="43" t="s">
        <v>9479</v>
      </c>
      <c r="F1650" s="43" t="s">
        <v>4564</v>
      </c>
      <c r="G1650" s="43" t="s">
        <v>4504</v>
      </c>
      <c r="H1650" s="43" t="s">
        <v>4404</v>
      </c>
      <c r="I1650" s="43" t="s">
        <v>6863</v>
      </c>
      <c r="J1650" s="43" t="s">
        <v>9480</v>
      </c>
      <c r="K1650" s="0" t="str">
        <f aca="false">VLOOKUP(A1650,[2]details!A$1:D$1048576,4,0)</f>
        <v>26-01-1843</v>
      </c>
    </row>
    <row r="1651" customFormat="false" ht="15" hidden="false" customHeight="true" outlineLevel="0" collapsed="false">
      <c r="A1651" s="43" t="s">
        <v>2481</v>
      </c>
      <c r="B1651" s="43" t="s">
        <v>2482</v>
      </c>
      <c r="C1651" s="43" t="s">
        <v>359</v>
      </c>
      <c r="D1651" s="43" t="s">
        <v>9481</v>
      </c>
      <c r="G1651" s="43" t="s">
        <v>4504</v>
      </c>
      <c r="H1651" s="43" t="s">
        <v>4351</v>
      </c>
      <c r="I1651" s="43" t="s">
        <v>6863</v>
      </c>
      <c r="J1651" s="43" t="s">
        <v>9482</v>
      </c>
      <c r="K1651" s="0" t="str">
        <f aca="false">VLOOKUP(A1651,[2]details!A$1:D$1048576,4,0)</f>
        <v>20-02-1838</v>
      </c>
    </row>
    <row r="1652" customFormat="false" ht="15" hidden="false" customHeight="true" outlineLevel="0" collapsed="false">
      <c r="A1652" s="43" t="s">
        <v>725</v>
      </c>
      <c r="B1652" s="43" t="s">
        <v>726</v>
      </c>
      <c r="C1652" s="43" t="s">
        <v>93</v>
      </c>
      <c r="D1652" s="43" t="s">
        <v>9483</v>
      </c>
      <c r="G1652" s="43" t="s">
        <v>4504</v>
      </c>
      <c r="H1652" s="43" t="s">
        <v>4344</v>
      </c>
      <c r="I1652" s="43" t="s">
        <v>9484</v>
      </c>
      <c r="J1652" s="43" t="s">
        <v>9310</v>
      </c>
      <c r="K1652" s="0" t="str">
        <f aca="false">VLOOKUP(A1652,[2]details!A$1:D$1048576,4,0)</f>
        <v>18-10-1824</v>
      </c>
    </row>
    <row r="1653" customFormat="false" ht="15" hidden="false" customHeight="true" outlineLevel="0" collapsed="false">
      <c r="A1653" s="43" t="s">
        <v>1893</v>
      </c>
      <c r="B1653" s="43" t="s">
        <v>1894</v>
      </c>
      <c r="C1653" s="43" t="s">
        <v>1895</v>
      </c>
      <c r="D1653" s="43" t="s">
        <v>9485</v>
      </c>
      <c r="E1653" s="43" t="s">
        <v>9486</v>
      </c>
      <c r="G1653" s="43" t="s">
        <v>4504</v>
      </c>
      <c r="H1653" s="43" t="s">
        <v>4380</v>
      </c>
      <c r="I1653" s="43" t="s">
        <v>9487</v>
      </c>
      <c r="J1653" s="43" t="s">
        <v>9488</v>
      </c>
      <c r="K1653" s="0" t="str">
        <f aca="false">VLOOKUP(A1653,[2]details!A$1:D$1048576,4,0)</f>
        <v>06-01-1820</v>
      </c>
    </row>
    <row r="1654" customFormat="false" ht="15" hidden="false" customHeight="true" outlineLevel="0" collapsed="false">
      <c r="A1654" s="43" t="s">
        <v>2582</v>
      </c>
      <c r="B1654" s="43" t="s">
        <v>2583</v>
      </c>
      <c r="C1654" s="43" t="s">
        <v>2584</v>
      </c>
      <c r="D1654" s="43" t="s">
        <v>7093</v>
      </c>
      <c r="G1654" s="43" t="s">
        <v>4504</v>
      </c>
      <c r="H1654" s="43" t="s">
        <v>4368</v>
      </c>
      <c r="I1654" s="43" t="s">
        <v>9489</v>
      </c>
      <c r="J1654" s="43" t="s">
        <v>9310</v>
      </c>
      <c r="K1654" s="0" t="str">
        <f aca="false">VLOOKUP(A1654,[2]details!A$1:D$1048576,4,0)</f>
        <v>11-01-1846</v>
      </c>
    </row>
    <row r="1655" customFormat="false" ht="15" hidden="false" customHeight="true" outlineLevel="0" collapsed="false">
      <c r="A1655" s="43" t="s">
        <v>9490</v>
      </c>
      <c r="B1655" s="43" t="s">
        <v>9491</v>
      </c>
      <c r="C1655" s="43" t="s">
        <v>9492</v>
      </c>
      <c r="D1655" s="43" t="s">
        <v>9493</v>
      </c>
      <c r="E1655" s="43" t="s">
        <v>4945</v>
      </c>
      <c r="G1655" s="43" t="s">
        <v>4504</v>
      </c>
      <c r="H1655" s="43" t="s">
        <v>9494</v>
      </c>
      <c r="I1655" s="43" t="s">
        <v>9495</v>
      </c>
      <c r="J1655" s="43" t="s">
        <v>9496</v>
      </c>
      <c r="K1655" s="0" t="str">
        <f aca="false">VLOOKUP(A1655,[2]details!A$1:D$1048576,4,0)</f>
        <v>02-03-1844</v>
      </c>
    </row>
    <row r="1656" customFormat="false" ht="15" hidden="false" customHeight="true" outlineLevel="0" collapsed="false">
      <c r="A1656" s="43" t="s">
        <v>5334</v>
      </c>
      <c r="B1656" s="43" t="s">
        <v>643</v>
      </c>
      <c r="C1656" s="43" t="s">
        <v>5335</v>
      </c>
      <c r="D1656" s="43" t="s">
        <v>5336</v>
      </c>
      <c r="F1656" s="43" t="s">
        <v>4533</v>
      </c>
      <c r="G1656" s="43" t="s">
        <v>4504</v>
      </c>
      <c r="H1656" s="43" t="s">
        <v>4387</v>
      </c>
      <c r="I1656" s="43" t="s">
        <v>6871</v>
      </c>
      <c r="J1656" s="43" t="s">
        <v>5337</v>
      </c>
      <c r="K1656" s="0" t="str">
        <f aca="false">VLOOKUP(A1656,[2]details!A$1:D$1048576,4,0)</f>
        <v>06-07-1839</v>
      </c>
    </row>
    <row r="1657" customFormat="false" ht="15" hidden="false" customHeight="true" outlineLevel="0" collapsed="false">
      <c r="A1657" s="43" t="s">
        <v>988</v>
      </c>
      <c r="B1657" s="43" t="s">
        <v>989</v>
      </c>
      <c r="C1657" s="43" t="s">
        <v>533</v>
      </c>
      <c r="D1657" s="43" t="s">
        <v>5226</v>
      </c>
      <c r="G1657" s="43" t="s">
        <v>4504</v>
      </c>
      <c r="H1657" s="43" t="s">
        <v>4392</v>
      </c>
      <c r="I1657" s="43" t="s">
        <v>6871</v>
      </c>
      <c r="J1657" s="43" t="s">
        <v>9497</v>
      </c>
      <c r="K1657" s="0" t="str">
        <f aca="false">VLOOKUP(A1657,[2]details!A$1:D$1048576,4,0)</f>
        <v>19-07-1834</v>
      </c>
    </row>
    <row r="1658" customFormat="false" ht="15" hidden="false" customHeight="true" outlineLevel="0" collapsed="false">
      <c r="A1658" s="43" t="s">
        <v>2274</v>
      </c>
      <c r="B1658" s="43" t="s">
        <v>2275</v>
      </c>
      <c r="C1658" s="43" t="s">
        <v>194</v>
      </c>
      <c r="D1658" s="43" t="s">
        <v>5324</v>
      </c>
      <c r="G1658" s="43" t="s">
        <v>4504</v>
      </c>
      <c r="H1658" s="43" t="s">
        <v>4344</v>
      </c>
      <c r="I1658" s="43" t="s">
        <v>9498</v>
      </c>
      <c r="J1658" s="43" t="s">
        <v>9405</v>
      </c>
      <c r="K1658" s="0" t="str">
        <f aca="false">VLOOKUP(A1658,[2]details!A$1:D$1048576,4,0)</f>
        <v>30-08-1845</v>
      </c>
    </row>
    <row r="1659" customFormat="false" ht="15" hidden="false" customHeight="true" outlineLevel="0" collapsed="false">
      <c r="A1659" s="43" t="s">
        <v>2162</v>
      </c>
      <c r="B1659" s="43" t="s">
        <v>2163</v>
      </c>
      <c r="C1659" s="43" t="s">
        <v>2164</v>
      </c>
      <c r="D1659" s="43" t="s">
        <v>5318</v>
      </c>
      <c r="E1659" s="43" t="s">
        <v>5319</v>
      </c>
      <c r="G1659" s="43" t="s">
        <v>4504</v>
      </c>
      <c r="H1659" s="43" t="s">
        <v>4380</v>
      </c>
      <c r="I1659" s="43" t="s">
        <v>9499</v>
      </c>
      <c r="J1659" s="43" t="s">
        <v>9500</v>
      </c>
      <c r="K1659" s="0" t="str">
        <f aca="false">VLOOKUP(A1659,[2]details!A$1:D$1048576,4,0)</f>
        <v>26-09-1842</v>
      </c>
    </row>
    <row r="1660" customFormat="false" ht="15" hidden="false" customHeight="true" outlineLevel="0" collapsed="false">
      <c r="A1660" s="43" t="s">
        <v>169</v>
      </c>
      <c r="B1660" s="43" t="s">
        <v>170</v>
      </c>
      <c r="C1660" s="43" t="s">
        <v>171</v>
      </c>
      <c r="D1660" s="43" t="s">
        <v>9501</v>
      </c>
      <c r="G1660" s="43" t="s">
        <v>4504</v>
      </c>
      <c r="H1660" s="43" t="s">
        <v>4355</v>
      </c>
      <c r="I1660" s="43" t="s">
        <v>9502</v>
      </c>
      <c r="J1660" s="43" t="s">
        <v>9503</v>
      </c>
      <c r="K1660" s="0" t="str">
        <f aca="false">VLOOKUP(A1660,[2]details!A$1:D$1048576,4,0)</f>
        <v>20-08-1848</v>
      </c>
    </row>
    <row r="1661" customFormat="false" ht="15" hidden="false" customHeight="true" outlineLevel="0" collapsed="false">
      <c r="A1661" s="43" t="s">
        <v>688</v>
      </c>
      <c r="B1661" s="43" t="s">
        <v>689</v>
      </c>
      <c r="C1661" s="43" t="s">
        <v>64</v>
      </c>
      <c r="D1661" s="43" t="s">
        <v>9504</v>
      </c>
      <c r="G1661" s="43" t="s">
        <v>4504</v>
      </c>
      <c r="H1661" s="43" t="s">
        <v>4343</v>
      </c>
      <c r="I1661" s="43" t="s">
        <v>9505</v>
      </c>
      <c r="J1661" s="43" t="s">
        <v>9304</v>
      </c>
      <c r="K1661" s="0" t="str">
        <f aca="false">VLOOKUP(A1661,[2]details!A$1:D$1048576,4,0)</f>
        <v>12-01-1825</v>
      </c>
    </row>
    <row r="1662" customFormat="false" ht="15" hidden="false" customHeight="true" outlineLevel="0" collapsed="false">
      <c r="A1662" s="43" t="s">
        <v>2299</v>
      </c>
      <c r="B1662" s="43" t="s">
        <v>2300</v>
      </c>
      <c r="C1662" s="43" t="s">
        <v>2301</v>
      </c>
      <c r="D1662" s="43" t="s">
        <v>5358</v>
      </c>
      <c r="F1662" s="43" t="s">
        <v>4503</v>
      </c>
      <c r="G1662" s="43" t="s">
        <v>4504</v>
      </c>
      <c r="H1662" s="43" t="s">
        <v>4387</v>
      </c>
      <c r="I1662" s="43" t="s">
        <v>9506</v>
      </c>
      <c r="J1662" s="43" t="s">
        <v>6775</v>
      </c>
      <c r="K1662" s="0" t="str">
        <f aca="false">VLOOKUP(A1662,[2]details!A$1:D$1048576,4,0)</f>
        <v>08-01-1842</v>
      </c>
    </row>
    <row r="1663" customFormat="false" ht="15" hidden="false" customHeight="true" outlineLevel="0" collapsed="false">
      <c r="A1663" s="43" t="s">
        <v>130</v>
      </c>
      <c r="B1663" s="43" t="s">
        <v>114</v>
      </c>
      <c r="C1663" s="43" t="s">
        <v>131</v>
      </c>
      <c r="D1663" s="43" t="s">
        <v>5386</v>
      </c>
      <c r="E1663" s="43" t="s">
        <v>5387</v>
      </c>
      <c r="F1663" s="43" t="s">
        <v>4564</v>
      </c>
      <c r="G1663" s="43" t="s">
        <v>4504</v>
      </c>
      <c r="H1663" s="43" t="s">
        <v>4351</v>
      </c>
      <c r="I1663" s="43" t="s">
        <v>9507</v>
      </c>
      <c r="J1663" s="43" t="s">
        <v>9508</v>
      </c>
      <c r="K1663" s="0" t="str">
        <f aca="false">VLOOKUP(A1663,[2]details!A$1:D$1048576,4,0)</f>
        <v>29-08-1849</v>
      </c>
    </row>
    <row r="1664" customFormat="false" ht="15" hidden="false" customHeight="true" outlineLevel="0" collapsed="false">
      <c r="A1664" s="43" t="s">
        <v>1449</v>
      </c>
      <c r="B1664" s="43" t="s">
        <v>1450</v>
      </c>
      <c r="C1664" s="43" t="s">
        <v>395</v>
      </c>
      <c r="D1664" s="43" t="s">
        <v>6967</v>
      </c>
      <c r="G1664" s="43" t="s">
        <v>4504</v>
      </c>
      <c r="H1664" s="43" t="s">
        <v>4387</v>
      </c>
      <c r="I1664" s="43" t="s">
        <v>9507</v>
      </c>
      <c r="J1664" s="43" t="s">
        <v>6775</v>
      </c>
      <c r="K1664" s="0" t="str">
        <f aca="false">VLOOKUP(A1664,[2]details!A$1:D$1048576,4,0)</f>
        <v>25-12-1836</v>
      </c>
    </row>
    <row r="1665" customFormat="false" ht="15" hidden="false" customHeight="true" outlineLevel="0" collapsed="false">
      <c r="A1665" s="43" t="s">
        <v>2757</v>
      </c>
      <c r="B1665" s="43" t="s">
        <v>2758</v>
      </c>
      <c r="C1665" s="43" t="s">
        <v>2759</v>
      </c>
      <c r="D1665" s="43" t="s">
        <v>5239</v>
      </c>
      <c r="G1665" s="43" t="s">
        <v>4504</v>
      </c>
      <c r="H1665" s="43" t="s">
        <v>4404</v>
      </c>
      <c r="I1665" s="43" t="s">
        <v>9507</v>
      </c>
      <c r="J1665" s="43" t="s">
        <v>6770</v>
      </c>
      <c r="K1665" s="0" t="str">
        <f aca="false">VLOOKUP(A1665,[2]details!A$1:D$1048576,4,0)</f>
        <v>05-05-1831</v>
      </c>
    </row>
    <row r="1666" customFormat="false" ht="15" hidden="false" customHeight="true" outlineLevel="0" collapsed="false">
      <c r="A1666" s="43" t="s">
        <v>846</v>
      </c>
      <c r="B1666" s="43" t="s">
        <v>844</v>
      </c>
      <c r="C1666" s="43" t="s">
        <v>847</v>
      </c>
      <c r="D1666" s="43" t="s">
        <v>9509</v>
      </c>
      <c r="G1666" s="43" t="s">
        <v>4504</v>
      </c>
      <c r="H1666" s="43" t="s">
        <v>4351</v>
      </c>
      <c r="I1666" s="43" t="s">
        <v>9510</v>
      </c>
      <c r="J1666" s="43" t="s">
        <v>9511</v>
      </c>
      <c r="K1666" s="0" t="str">
        <f aca="false">VLOOKUP(A1666,[2]details!A$1:D$1048576,4,0)</f>
        <v>29-11-1849</v>
      </c>
    </row>
    <row r="1667" customFormat="false" ht="15" hidden="false" customHeight="true" outlineLevel="0" collapsed="false">
      <c r="A1667" s="43" t="s">
        <v>1983</v>
      </c>
      <c r="B1667" s="43" t="s">
        <v>1984</v>
      </c>
      <c r="C1667" s="43" t="s">
        <v>627</v>
      </c>
      <c r="D1667" s="43" t="s">
        <v>9512</v>
      </c>
      <c r="G1667" s="43" t="s">
        <v>4504</v>
      </c>
      <c r="H1667" s="43" t="s">
        <v>4344</v>
      </c>
      <c r="I1667" s="43" t="s">
        <v>9510</v>
      </c>
      <c r="J1667" s="43" t="s">
        <v>9405</v>
      </c>
      <c r="K1667" s="0" t="str">
        <f aca="false">VLOOKUP(A1667,[2]details!A$1:D$1048576,4,0)</f>
        <v>17-09-1837</v>
      </c>
    </row>
    <row r="1668" customFormat="false" ht="15" hidden="false" customHeight="true" outlineLevel="0" collapsed="false">
      <c r="A1668" s="43" t="s">
        <v>1116</v>
      </c>
      <c r="B1668" s="43" t="s">
        <v>1112</v>
      </c>
      <c r="C1668" s="43" t="s">
        <v>412</v>
      </c>
      <c r="D1668" s="43" t="s">
        <v>5140</v>
      </c>
      <c r="F1668" s="43" t="s">
        <v>4533</v>
      </c>
      <c r="G1668" s="43" t="s">
        <v>4504</v>
      </c>
      <c r="H1668" s="43" t="s">
        <v>4404</v>
      </c>
      <c r="I1668" s="43" t="s">
        <v>9513</v>
      </c>
      <c r="J1668" s="43" t="s">
        <v>6770</v>
      </c>
      <c r="K1668" s="0" t="str">
        <f aca="false">VLOOKUP(A1668,[2]details!A$1:D$1048576,4,0)</f>
        <v>01-07-1815</v>
      </c>
    </row>
    <row r="1669" customFormat="false" ht="15" hidden="false" customHeight="true" outlineLevel="0" collapsed="false">
      <c r="A1669" s="43" t="s">
        <v>1085</v>
      </c>
      <c r="B1669" s="43" t="s">
        <v>821</v>
      </c>
      <c r="C1669" s="43" t="s">
        <v>315</v>
      </c>
      <c r="D1669" s="43" t="s">
        <v>9514</v>
      </c>
      <c r="G1669" s="43" t="s">
        <v>4504</v>
      </c>
      <c r="H1669" s="43" t="s">
        <v>4395</v>
      </c>
      <c r="I1669" s="43" t="s">
        <v>9515</v>
      </c>
      <c r="J1669" s="43" t="s">
        <v>6775</v>
      </c>
      <c r="K1669" s="0" t="str">
        <f aca="false">VLOOKUP(A1669,[2]details!A$1:D$1048576,4,0)</f>
        <v>18-03-1820</v>
      </c>
    </row>
    <row r="1670" customFormat="false" ht="15" hidden="false" customHeight="true" outlineLevel="0" collapsed="false">
      <c r="A1670" s="43" t="s">
        <v>1266</v>
      </c>
      <c r="B1670" s="43" t="s">
        <v>1255</v>
      </c>
      <c r="C1670" s="43" t="s">
        <v>1267</v>
      </c>
      <c r="D1670" s="43" t="s">
        <v>7031</v>
      </c>
      <c r="F1670" s="43" t="s">
        <v>6586</v>
      </c>
      <c r="G1670" s="43" t="s">
        <v>4504</v>
      </c>
      <c r="H1670" s="43" t="s">
        <v>4351</v>
      </c>
      <c r="I1670" s="43" t="s">
        <v>9515</v>
      </c>
      <c r="J1670" s="43" t="s">
        <v>9304</v>
      </c>
      <c r="K1670" s="0" t="str">
        <f aca="false">VLOOKUP(A1670,[2]details!A$1:D$1048576,4,0)</f>
        <v>19-10-1849</v>
      </c>
    </row>
    <row r="1671" customFormat="false" ht="15" hidden="false" customHeight="true" outlineLevel="0" collapsed="false">
      <c r="A1671" s="43" t="s">
        <v>581</v>
      </c>
      <c r="B1671" s="43" t="s">
        <v>582</v>
      </c>
      <c r="C1671" s="43" t="s">
        <v>583</v>
      </c>
      <c r="D1671" s="43" t="s">
        <v>9516</v>
      </c>
      <c r="E1671" s="43" t="s">
        <v>9517</v>
      </c>
      <c r="G1671" s="43" t="s">
        <v>4504</v>
      </c>
      <c r="H1671" s="43" t="s">
        <v>4380</v>
      </c>
      <c r="I1671" s="43" t="s">
        <v>9518</v>
      </c>
      <c r="J1671" s="43" t="s">
        <v>9351</v>
      </c>
      <c r="K1671" s="0" t="str">
        <f aca="false">VLOOKUP(A1671,[2]details!A$1:D$1048576,4,0)</f>
        <v>26-06-1830</v>
      </c>
    </row>
    <row r="1672" customFormat="false" ht="15" hidden="false" customHeight="true" outlineLevel="0" collapsed="false">
      <c r="A1672" s="43" t="s">
        <v>2485</v>
      </c>
      <c r="B1672" s="43" t="s">
        <v>2482</v>
      </c>
      <c r="C1672" s="43" t="s">
        <v>1228</v>
      </c>
      <c r="D1672" s="43" t="s">
        <v>9519</v>
      </c>
      <c r="G1672" s="43" t="s">
        <v>4504</v>
      </c>
      <c r="H1672" s="43" t="s">
        <v>4351</v>
      </c>
      <c r="I1672" s="43" t="s">
        <v>9520</v>
      </c>
      <c r="J1672" s="43" t="s">
        <v>9304</v>
      </c>
      <c r="K1672" s="0" t="str">
        <f aca="false">VLOOKUP(A1672,[2]details!A$1:D$1048576,4,0)</f>
        <v>24-08-1847</v>
      </c>
    </row>
    <row r="1673" customFormat="false" ht="15" hidden="false" customHeight="true" outlineLevel="0" collapsed="false">
      <c r="A1673" s="43" t="s">
        <v>1657</v>
      </c>
      <c r="B1673" s="43" t="s">
        <v>1652</v>
      </c>
      <c r="C1673" s="43" t="s">
        <v>1658</v>
      </c>
      <c r="D1673" s="43" t="s">
        <v>9521</v>
      </c>
      <c r="F1673" s="43" t="s">
        <v>4519</v>
      </c>
      <c r="G1673" s="43" t="s">
        <v>4504</v>
      </c>
      <c r="H1673" s="43" t="s">
        <v>4360</v>
      </c>
      <c r="I1673" s="43" t="s">
        <v>9522</v>
      </c>
      <c r="J1673" s="43" t="s">
        <v>9523</v>
      </c>
      <c r="K1673" s="0" t="str">
        <f aca="false">VLOOKUP(A1673,[2]details!A$1:D$1048576,4,0)</f>
        <v>24-04-1840</v>
      </c>
    </row>
    <row r="1674" customFormat="false" ht="15" hidden="false" customHeight="true" outlineLevel="0" collapsed="false">
      <c r="A1674" s="43" t="s">
        <v>2411</v>
      </c>
      <c r="B1674" s="43" t="s">
        <v>2412</v>
      </c>
      <c r="C1674" s="43" t="s">
        <v>481</v>
      </c>
      <c r="D1674" s="43" t="s">
        <v>9524</v>
      </c>
      <c r="G1674" s="43" t="s">
        <v>4504</v>
      </c>
      <c r="H1674" s="43" t="s">
        <v>4380</v>
      </c>
      <c r="I1674" s="43" t="s">
        <v>9525</v>
      </c>
      <c r="J1674" s="43" t="s">
        <v>9526</v>
      </c>
      <c r="K1674" s="0" t="str">
        <f aca="false">VLOOKUP(A1674,[2]details!A$1:D$1048576,4,0)</f>
        <v>17-05-1839</v>
      </c>
    </row>
    <row r="1675" customFormat="false" ht="15" hidden="false" customHeight="true" outlineLevel="0" collapsed="false">
      <c r="A1675" s="43" t="s">
        <v>564</v>
      </c>
      <c r="B1675" s="43" t="s">
        <v>560</v>
      </c>
      <c r="C1675" s="43" t="s">
        <v>565</v>
      </c>
      <c r="D1675" s="43" t="s">
        <v>9527</v>
      </c>
      <c r="E1675" s="43" t="s">
        <v>4848</v>
      </c>
      <c r="F1675" s="43" t="s">
        <v>4650</v>
      </c>
      <c r="G1675" s="43" t="s">
        <v>4504</v>
      </c>
      <c r="H1675" s="43" t="s">
        <v>4379</v>
      </c>
      <c r="I1675" s="43" t="s">
        <v>9528</v>
      </c>
      <c r="J1675" s="43" t="s">
        <v>9529</v>
      </c>
      <c r="K1675" s="0" t="str">
        <f aca="false">VLOOKUP(A1675,[2]details!A$1:D$1048576,4,0)</f>
        <v>04-12-1841</v>
      </c>
    </row>
    <row r="1676" customFormat="false" ht="15" hidden="false" customHeight="true" outlineLevel="0" collapsed="false">
      <c r="A1676" s="43" t="s">
        <v>997</v>
      </c>
      <c r="B1676" s="43" t="s">
        <v>998</v>
      </c>
      <c r="C1676" s="43" t="s">
        <v>999</v>
      </c>
      <c r="D1676" s="43" t="s">
        <v>5309</v>
      </c>
      <c r="G1676" s="43" t="s">
        <v>4504</v>
      </c>
      <c r="H1676" s="43" t="s">
        <v>4351</v>
      </c>
      <c r="I1676" s="43" t="s">
        <v>9530</v>
      </c>
      <c r="J1676" s="43" t="s">
        <v>6775</v>
      </c>
      <c r="K1676" s="0" t="str">
        <f aca="false">VLOOKUP(A1676,[2]details!A$1:D$1048576,4,0)</f>
        <v>16-01-1850</v>
      </c>
    </row>
    <row r="1677" customFormat="false" ht="15" hidden="false" customHeight="true" outlineLevel="0" collapsed="false">
      <c r="A1677" s="43" t="s">
        <v>479</v>
      </c>
      <c r="B1677" s="43" t="s">
        <v>480</v>
      </c>
      <c r="C1677" s="43" t="s">
        <v>481</v>
      </c>
      <c r="D1677" s="43" t="s">
        <v>7011</v>
      </c>
      <c r="F1677" s="43" t="s">
        <v>4519</v>
      </c>
      <c r="G1677" s="43" t="s">
        <v>4504</v>
      </c>
      <c r="H1677" s="43" t="s">
        <v>4351</v>
      </c>
      <c r="I1677" s="43" t="s">
        <v>9531</v>
      </c>
      <c r="J1677" s="43" t="s">
        <v>9351</v>
      </c>
      <c r="K1677" s="0" t="str">
        <f aca="false">VLOOKUP(A1677,[2]details!A$1:D$1048576,4,0)</f>
        <v>24-10-1831</v>
      </c>
    </row>
    <row r="1678" customFormat="false" ht="15" hidden="false" customHeight="true" outlineLevel="0" collapsed="false">
      <c r="A1678" s="43" t="s">
        <v>973</v>
      </c>
      <c r="B1678" s="43" t="s">
        <v>974</v>
      </c>
      <c r="C1678" s="43" t="s">
        <v>315</v>
      </c>
      <c r="D1678" s="43" t="s">
        <v>5181</v>
      </c>
      <c r="G1678" s="43" t="s">
        <v>4504</v>
      </c>
      <c r="H1678" s="43" t="s">
        <v>4392</v>
      </c>
      <c r="I1678" s="43" t="s">
        <v>9240</v>
      </c>
      <c r="J1678" s="43" t="s">
        <v>9191</v>
      </c>
      <c r="K1678" s="0" t="str">
        <f aca="false">VLOOKUP(A1678,[2]details!A$1:D$1048576,4,0)</f>
        <v>21-08-1828</v>
      </c>
    </row>
    <row r="1679" customFormat="false" ht="15" hidden="false" customHeight="true" outlineLevel="0" collapsed="false">
      <c r="A1679" s="43" t="s">
        <v>2094</v>
      </c>
      <c r="B1679" s="43" t="s">
        <v>2095</v>
      </c>
      <c r="C1679" s="43" t="s">
        <v>1409</v>
      </c>
      <c r="D1679" s="43" t="s">
        <v>5251</v>
      </c>
      <c r="G1679" s="43" t="s">
        <v>4504</v>
      </c>
      <c r="H1679" s="43" t="s">
        <v>4380</v>
      </c>
      <c r="I1679" s="43" t="s">
        <v>9532</v>
      </c>
      <c r="J1679" s="43" t="s">
        <v>9533</v>
      </c>
      <c r="K1679" s="0" t="str">
        <f aca="false">VLOOKUP(A1679,[2]details!A$1:D$1048576,4,0)</f>
        <v>16-05-1819</v>
      </c>
    </row>
    <row r="1680" customFormat="false" ht="15" hidden="false" customHeight="true" outlineLevel="0" collapsed="false">
      <c r="A1680" s="43" t="s">
        <v>205</v>
      </c>
      <c r="B1680" s="43" t="s">
        <v>206</v>
      </c>
      <c r="C1680" s="43" t="s">
        <v>207</v>
      </c>
      <c r="D1680" s="43" t="s">
        <v>9534</v>
      </c>
      <c r="G1680" s="43" t="s">
        <v>4504</v>
      </c>
      <c r="H1680" s="43" t="s">
        <v>4360</v>
      </c>
      <c r="I1680" s="43" t="s">
        <v>9535</v>
      </c>
      <c r="J1680" s="43" t="s">
        <v>9536</v>
      </c>
      <c r="K1680" s="0" t="str">
        <f aca="false">VLOOKUP(A1680,[2]details!A$1:D$1048576,4,0)</f>
        <v>12-01-1843</v>
      </c>
    </row>
    <row r="1681" customFormat="false" ht="15" hidden="false" customHeight="true" outlineLevel="0" collapsed="false">
      <c r="A1681" s="43" t="s">
        <v>236</v>
      </c>
      <c r="B1681" s="43" t="s">
        <v>237</v>
      </c>
      <c r="C1681" s="43" t="s">
        <v>238</v>
      </c>
      <c r="D1681" s="43" t="s">
        <v>7070</v>
      </c>
      <c r="F1681" s="43" t="s">
        <v>4564</v>
      </c>
      <c r="G1681" s="43" t="s">
        <v>4504</v>
      </c>
      <c r="H1681" s="43" t="s">
        <v>4369</v>
      </c>
      <c r="I1681" s="43" t="s">
        <v>9535</v>
      </c>
      <c r="J1681" s="43" t="s">
        <v>9249</v>
      </c>
      <c r="K1681" s="0" t="str">
        <f aca="false">VLOOKUP(A1681,[2]details!A$1:D$1048576,4,0)</f>
        <v>18-08-1847</v>
      </c>
    </row>
    <row r="1682" customFormat="false" ht="15" hidden="false" customHeight="true" outlineLevel="0" collapsed="false">
      <c r="A1682" s="43" t="s">
        <v>2673</v>
      </c>
      <c r="B1682" s="43" t="s">
        <v>2674</v>
      </c>
      <c r="C1682" s="43" t="s">
        <v>2198</v>
      </c>
      <c r="D1682" s="43" t="s">
        <v>6822</v>
      </c>
      <c r="G1682" s="43" t="s">
        <v>4504</v>
      </c>
      <c r="H1682" s="43" t="s">
        <v>4380</v>
      </c>
      <c r="I1682" s="43" t="s">
        <v>6897</v>
      </c>
      <c r="J1682" s="43" t="s">
        <v>9249</v>
      </c>
      <c r="K1682" s="0" t="str">
        <f aca="false">VLOOKUP(A1682,[2]details!A$1:D$1048576,4,0)</f>
        <v>23-02-1833</v>
      </c>
    </row>
    <row r="1683" customFormat="false" ht="15" hidden="false" customHeight="true" outlineLevel="0" collapsed="false">
      <c r="A1683" s="43" t="s">
        <v>1293</v>
      </c>
      <c r="B1683" s="43" t="s">
        <v>1294</v>
      </c>
      <c r="C1683" s="43" t="s">
        <v>1295</v>
      </c>
      <c r="D1683" s="43" t="s">
        <v>9537</v>
      </c>
      <c r="G1683" s="43" t="s">
        <v>4504</v>
      </c>
      <c r="H1683" s="43" t="s">
        <v>4351</v>
      </c>
      <c r="I1683" s="43" t="s">
        <v>9538</v>
      </c>
      <c r="J1683" s="43" t="s">
        <v>9351</v>
      </c>
      <c r="K1683" s="0" t="str">
        <f aca="false">VLOOKUP(A1683,[2]details!A$1:D$1048576,4,0)</f>
        <v>15-12-1842</v>
      </c>
    </row>
    <row r="1684" customFormat="false" ht="15" hidden="false" customHeight="true" outlineLevel="0" collapsed="false">
      <c r="A1684" s="43" t="s">
        <v>1467</v>
      </c>
      <c r="B1684" s="43" t="s">
        <v>1468</v>
      </c>
      <c r="C1684" s="43" t="s">
        <v>1469</v>
      </c>
      <c r="D1684" s="43" t="s">
        <v>5450</v>
      </c>
      <c r="G1684" s="43" t="s">
        <v>4504</v>
      </c>
      <c r="H1684" s="43" t="s">
        <v>9539</v>
      </c>
      <c r="I1684" s="43" t="s">
        <v>9540</v>
      </c>
      <c r="J1684" s="43" t="s">
        <v>9541</v>
      </c>
      <c r="K1684" s="0" t="str">
        <f aca="false">VLOOKUP(A1684,[2]details!A$1:D$1048576,4,0)</f>
        <v>09-03-1853</v>
      </c>
    </row>
    <row r="1685" customFormat="false" ht="15" hidden="false" customHeight="true" outlineLevel="0" collapsed="false">
      <c r="A1685" s="43" t="s">
        <v>1512</v>
      </c>
      <c r="B1685" s="43" t="s">
        <v>1513</v>
      </c>
      <c r="C1685" s="43" t="s">
        <v>315</v>
      </c>
      <c r="D1685" s="43" t="s">
        <v>4776</v>
      </c>
      <c r="F1685" s="43" t="s">
        <v>4564</v>
      </c>
      <c r="G1685" s="43" t="s">
        <v>4504</v>
      </c>
      <c r="H1685" s="43" t="s">
        <v>4343</v>
      </c>
      <c r="I1685" s="43" t="s">
        <v>9542</v>
      </c>
      <c r="J1685" s="43" t="s">
        <v>6770</v>
      </c>
      <c r="K1685" s="0" t="str">
        <f aca="false">VLOOKUP(A1685,[2]details!A$1:D$1048576,4,0)</f>
        <v>17-09-1840</v>
      </c>
    </row>
    <row r="1686" customFormat="false" ht="15" hidden="false" customHeight="true" outlineLevel="0" collapsed="false">
      <c r="A1686" s="43" t="s">
        <v>3247</v>
      </c>
      <c r="B1686" s="43" t="s">
        <v>3248</v>
      </c>
      <c r="C1686" s="43" t="s">
        <v>938</v>
      </c>
      <c r="D1686" s="43" t="s">
        <v>6949</v>
      </c>
      <c r="F1686" s="43" t="s">
        <v>4564</v>
      </c>
      <c r="G1686" s="43" t="s">
        <v>4504</v>
      </c>
      <c r="H1686" s="43" t="s">
        <v>4387</v>
      </c>
      <c r="I1686" s="43" t="s">
        <v>9543</v>
      </c>
      <c r="J1686" s="43" t="s">
        <v>6775</v>
      </c>
      <c r="K1686" s="0" t="str">
        <f aca="false">VLOOKUP(A1686,[2]details!A$1:D$1048576,4,0)</f>
        <v>14-11-1835</v>
      </c>
    </row>
    <row r="1687" customFormat="false" ht="15" hidden="false" customHeight="true" outlineLevel="0" collapsed="false">
      <c r="A1687" s="43" t="s">
        <v>398</v>
      </c>
      <c r="B1687" s="43" t="s">
        <v>399</v>
      </c>
      <c r="C1687" s="43" t="s">
        <v>400</v>
      </c>
      <c r="D1687" s="43" t="s">
        <v>9544</v>
      </c>
      <c r="F1687" s="43" t="s">
        <v>4585</v>
      </c>
      <c r="G1687" s="43" t="s">
        <v>4504</v>
      </c>
      <c r="H1687" s="43" t="s">
        <v>4344</v>
      </c>
      <c r="I1687" s="43" t="s">
        <v>6906</v>
      </c>
      <c r="J1687" s="43" t="s">
        <v>6950</v>
      </c>
      <c r="K1687" s="0" t="str">
        <f aca="false">VLOOKUP(A1687,[2]details!A$1:D$1048576,4,0)</f>
        <v>01-02-1842</v>
      </c>
    </row>
    <row r="1688" customFormat="false" ht="15" hidden="false" customHeight="true" outlineLevel="0" collapsed="false">
      <c r="A1688" s="43" t="s">
        <v>779</v>
      </c>
      <c r="B1688" s="43" t="s">
        <v>780</v>
      </c>
      <c r="C1688" s="43" t="s">
        <v>64</v>
      </c>
      <c r="D1688" s="43" t="s">
        <v>1333</v>
      </c>
      <c r="G1688" s="43" t="s">
        <v>4504</v>
      </c>
      <c r="H1688" s="43" t="s">
        <v>4343</v>
      </c>
      <c r="I1688" s="43" t="s">
        <v>9545</v>
      </c>
      <c r="J1688" s="43" t="s">
        <v>9304</v>
      </c>
      <c r="K1688" s="0" t="str">
        <f aca="false">VLOOKUP(A1688,[2]details!A$1:D$1048576,4,0)</f>
        <v>19-11-1832</v>
      </c>
    </row>
    <row r="1689" customFormat="false" ht="15" hidden="false" customHeight="true" outlineLevel="0" collapsed="false">
      <c r="A1689" s="43" t="s">
        <v>632</v>
      </c>
      <c r="B1689" s="43" t="s">
        <v>633</v>
      </c>
      <c r="C1689" s="43" t="s">
        <v>634</v>
      </c>
      <c r="D1689" s="43" t="s">
        <v>9546</v>
      </c>
      <c r="G1689" s="43" t="s">
        <v>4504</v>
      </c>
      <c r="H1689" s="43" t="s">
        <v>4343</v>
      </c>
      <c r="I1689" s="43" t="s">
        <v>6910</v>
      </c>
      <c r="J1689" s="43" t="s">
        <v>9547</v>
      </c>
      <c r="K1689" s="0" t="str">
        <f aca="false">VLOOKUP(A1689,[2]details!A$1:D$1048576,4,0)</f>
        <v>23-12-1818</v>
      </c>
    </row>
    <row r="1690" customFormat="false" ht="15" hidden="false" customHeight="true" outlineLevel="0" collapsed="false">
      <c r="A1690" s="43" t="s">
        <v>147</v>
      </c>
      <c r="B1690" s="43" t="s">
        <v>148</v>
      </c>
      <c r="C1690" s="43" t="s">
        <v>149</v>
      </c>
      <c r="D1690" s="43" t="s">
        <v>9548</v>
      </c>
      <c r="F1690" s="43" t="s">
        <v>4564</v>
      </c>
      <c r="G1690" s="43" t="s">
        <v>4504</v>
      </c>
      <c r="H1690" s="43" t="s">
        <v>4351</v>
      </c>
      <c r="I1690" s="43" t="s">
        <v>6910</v>
      </c>
      <c r="J1690" s="43" t="s">
        <v>6775</v>
      </c>
      <c r="K1690" s="0" t="str">
        <f aca="false">VLOOKUP(A1690,[2]details!A$1:D$1048576,4,0)</f>
        <v>20-09-1826</v>
      </c>
    </row>
    <row r="1691" customFormat="false" ht="15" hidden="false" customHeight="true" outlineLevel="0" collapsed="false">
      <c r="A1691" s="43" t="s">
        <v>620</v>
      </c>
      <c r="B1691" s="43" t="s">
        <v>621</v>
      </c>
      <c r="C1691" s="43" t="s">
        <v>622</v>
      </c>
      <c r="D1691" s="43" t="s">
        <v>5369</v>
      </c>
      <c r="G1691" s="43" t="s">
        <v>4504</v>
      </c>
      <c r="H1691" s="43" t="s">
        <v>9549</v>
      </c>
      <c r="I1691" s="43" t="s">
        <v>6910</v>
      </c>
      <c r="J1691" s="43" t="s">
        <v>9405</v>
      </c>
      <c r="K1691" s="0" t="str">
        <f aca="false">VLOOKUP(A1691,[2]details!A$1:D$1048576,4,0)</f>
        <v>30-06-1847</v>
      </c>
    </row>
    <row r="1692" customFormat="false" ht="15" hidden="false" customHeight="true" outlineLevel="0" collapsed="false">
      <c r="A1692" s="43" t="s">
        <v>1004</v>
      </c>
      <c r="B1692" s="43" t="s">
        <v>1005</v>
      </c>
      <c r="C1692" s="43" t="s">
        <v>1006</v>
      </c>
      <c r="D1692" s="43" t="s">
        <v>5562</v>
      </c>
      <c r="G1692" s="43" t="s">
        <v>4504</v>
      </c>
      <c r="H1692" s="43" t="s">
        <v>4392</v>
      </c>
      <c r="I1692" s="43" t="s">
        <v>6910</v>
      </c>
      <c r="J1692" s="43" t="s">
        <v>9550</v>
      </c>
      <c r="K1692" s="0" t="str">
        <f aca="false">VLOOKUP(A1692,[2]details!A$1:D$1048576,4,0)</f>
        <v>16-04-1845</v>
      </c>
    </row>
    <row r="1693" customFormat="false" ht="15" hidden="false" customHeight="true" outlineLevel="0" collapsed="false">
      <c r="A1693" s="43" t="s">
        <v>1440</v>
      </c>
      <c r="B1693" s="43" t="s">
        <v>1441</v>
      </c>
      <c r="C1693" s="43" t="s">
        <v>1442</v>
      </c>
      <c r="D1693" s="43" t="s">
        <v>9551</v>
      </c>
      <c r="G1693" s="43" t="s">
        <v>4504</v>
      </c>
      <c r="H1693" s="43" t="s">
        <v>4343</v>
      </c>
      <c r="I1693" s="43" t="s">
        <v>6910</v>
      </c>
      <c r="J1693" s="43" t="s">
        <v>9351</v>
      </c>
      <c r="K1693" s="0" t="str">
        <f aca="false">VLOOKUP(A1693,[2]details!A$1:D$1048576,4,0)</f>
        <v>06-03-1844</v>
      </c>
    </row>
    <row r="1694" customFormat="false" ht="15" hidden="false" customHeight="true" outlineLevel="0" collapsed="false">
      <c r="A1694" s="43" t="s">
        <v>2050</v>
      </c>
      <c r="B1694" s="43" t="s">
        <v>2051</v>
      </c>
      <c r="C1694" s="43" t="s">
        <v>2052</v>
      </c>
      <c r="D1694" s="43" t="s">
        <v>9552</v>
      </c>
      <c r="F1694" s="43" t="s">
        <v>4697</v>
      </c>
      <c r="G1694" s="43" t="s">
        <v>4504</v>
      </c>
      <c r="H1694" s="43" t="s">
        <v>4343</v>
      </c>
      <c r="I1694" s="43" t="s">
        <v>6910</v>
      </c>
      <c r="J1694" s="43" t="s">
        <v>6775</v>
      </c>
      <c r="K1694" s="0" t="str">
        <f aca="false">VLOOKUP(A1694,[2]details!A$1:D$1048576,4,0)</f>
        <v>10-07-1833</v>
      </c>
    </row>
    <row r="1695" customFormat="false" ht="15" hidden="false" customHeight="true" outlineLevel="0" collapsed="false">
      <c r="A1695" s="43" t="s">
        <v>2131</v>
      </c>
      <c r="B1695" s="43" t="s">
        <v>2132</v>
      </c>
      <c r="C1695" s="43" t="s">
        <v>412</v>
      </c>
      <c r="D1695" s="43" t="s">
        <v>5140</v>
      </c>
      <c r="G1695" s="43" t="s">
        <v>4504</v>
      </c>
      <c r="H1695" s="43" t="s">
        <v>4387</v>
      </c>
      <c r="I1695" s="43" t="s">
        <v>6910</v>
      </c>
      <c r="J1695" s="43" t="s">
        <v>9191</v>
      </c>
      <c r="K1695" s="0" t="str">
        <f aca="false">VLOOKUP(A1695,[2]details!A$1:D$1048576,4,0)</f>
        <v>09-03-1843</v>
      </c>
    </row>
    <row r="1696" customFormat="false" ht="15" hidden="false" customHeight="true" outlineLevel="0" collapsed="false">
      <c r="A1696" s="43" t="s">
        <v>2239</v>
      </c>
      <c r="B1696" s="43" t="s">
        <v>2237</v>
      </c>
      <c r="C1696" s="43" t="s">
        <v>2240</v>
      </c>
      <c r="D1696" s="43" t="s">
        <v>6993</v>
      </c>
      <c r="F1696" s="43" t="s">
        <v>4519</v>
      </c>
      <c r="G1696" s="43" t="s">
        <v>4504</v>
      </c>
      <c r="H1696" s="43" t="s">
        <v>4351</v>
      </c>
      <c r="I1696" s="43" t="s">
        <v>6910</v>
      </c>
      <c r="J1696" s="43" t="s">
        <v>9351</v>
      </c>
      <c r="K1696" s="0" t="str">
        <f aca="false">VLOOKUP(A1696,[2]details!A$1:D$1048576,4,0)</f>
        <v>12-08-1836</v>
      </c>
    </row>
    <row r="1697" customFormat="false" ht="15" hidden="false" customHeight="true" outlineLevel="0" collapsed="false">
      <c r="A1697" s="43" t="s">
        <v>63</v>
      </c>
      <c r="B1697" s="43" t="s">
        <v>60</v>
      </c>
      <c r="C1697" s="43" t="s">
        <v>64</v>
      </c>
      <c r="D1697" s="43" t="s">
        <v>5123</v>
      </c>
      <c r="E1697" s="43" t="s">
        <v>5123</v>
      </c>
      <c r="F1697" s="43" t="s">
        <v>4564</v>
      </c>
      <c r="G1697" s="43" t="s">
        <v>4504</v>
      </c>
      <c r="H1697" s="43" t="s">
        <v>4344</v>
      </c>
      <c r="I1697" s="43" t="s">
        <v>9553</v>
      </c>
      <c r="J1697" s="43" t="s">
        <v>9554</v>
      </c>
      <c r="K1697" s="0" t="str">
        <f aca="false">VLOOKUP(A1697,[2]details!A$1:D$1048576,4,0)</f>
        <v>01-12-1829</v>
      </c>
    </row>
    <row r="1698" customFormat="false" ht="15" hidden="false" customHeight="true" outlineLevel="0" collapsed="false">
      <c r="A1698" s="43" t="s">
        <v>924</v>
      </c>
      <c r="B1698" s="43" t="s">
        <v>925</v>
      </c>
      <c r="C1698" s="43" t="s">
        <v>926</v>
      </c>
      <c r="D1698" s="43" t="s">
        <v>9555</v>
      </c>
      <c r="G1698" s="43" t="s">
        <v>4504</v>
      </c>
      <c r="H1698" s="43" t="s">
        <v>4351</v>
      </c>
      <c r="I1698" s="43" t="s">
        <v>9553</v>
      </c>
      <c r="J1698" s="43" t="s">
        <v>9351</v>
      </c>
      <c r="K1698" s="0" t="str">
        <f aca="false">VLOOKUP(A1698,[2]details!A$1:D$1048576,4,0)</f>
        <v>12-12-1816</v>
      </c>
    </row>
    <row r="1699" customFormat="false" ht="15" hidden="false" customHeight="true" outlineLevel="0" collapsed="false">
      <c r="A1699" s="43" t="s">
        <v>2326</v>
      </c>
      <c r="B1699" s="43" t="s">
        <v>2327</v>
      </c>
      <c r="C1699" s="43" t="s">
        <v>2328</v>
      </c>
      <c r="D1699" s="43" t="s">
        <v>9556</v>
      </c>
      <c r="G1699" s="43" t="s">
        <v>4504</v>
      </c>
      <c r="H1699" s="43" t="s">
        <v>4343</v>
      </c>
      <c r="I1699" s="43" t="s">
        <v>9557</v>
      </c>
      <c r="J1699" s="43" t="s">
        <v>9304</v>
      </c>
      <c r="K1699" s="0" t="str">
        <f aca="false">VLOOKUP(A1699,[2]details!A$1:D$1048576,4,0)</f>
        <v>07-06-1824</v>
      </c>
    </row>
    <row r="1700" customFormat="false" ht="15" hidden="false" customHeight="true" outlineLevel="0" collapsed="false">
      <c r="A1700" s="43" t="s">
        <v>300</v>
      </c>
      <c r="B1700" s="43" t="s">
        <v>296</v>
      </c>
      <c r="C1700" s="43" t="s">
        <v>301</v>
      </c>
      <c r="D1700" s="43" t="s">
        <v>9558</v>
      </c>
      <c r="E1700" s="43" t="s">
        <v>5123</v>
      </c>
      <c r="F1700" s="43" t="s">
        <v>4917</v>
      </c>
      <c r="G1700" s="43" t="s">
        <v>4504</v>
      </c>
      <c r="H1700" s="43" t="s">
        <v>4369</v>
      </c>
      <c r="I1700" s="43" t="s">
        <v>9559</v>
      </c>
      <c r="J1700" s="43" t="s">
        <v>6775</v>
      </c>
      <c r="K1700" s="0" t="str">
        <f aca="false">VLOOKUP(A1700,[2]details!A$1:D$1048576,4,0)</f>
        <v>27-02-1836</v>
      </c>
    </row>
    <row r="1701" customFormat="false" ht="15" hidden="false" customHeight="true" outlineLevel="0" collapsed="false">
      <c r="A1701" s="43" t="s">
        <v>1162</v>
      </c>
      <c r="B1701" s="43" t="s">
        <v>1163</v>
      </c>
      <c r="C1701" s="43" t="s">
        <v>1164</v>
      </c>
      <c r="D1701" s="43" t="s">
        <v>9560</v>
      </c>
      <c r="G1701" s="43" t="s">
        <v>4504</v>
      </c>
      <c r="H1701" s="43" t="s">
        <v>4397</v>
      </c>
      <c r="I1701" s="43" t="s">
        <v>9561</v>
      </c>
      <c r="J1701" s="43" t="s">
        <v>9310</v>
      </c>
      <c r="K1701" s="0" t="str">
        <f aca="false">VLOOKUP(A1701,[2]details!A$1:D$1048576,4,0)</f>
        <v>01-09-1841</v>
      </c>
    </row>
    <row r="1702" customFormat="false" ht="15" hidden="false" customHeight="true" outlineLevel="0" collapsed="false">
      <c r="A1702" s="43" t="s">
        <v>2149</v>
      </c>
      <c r="B1702" s="43" t="s">
        <v>2150</v>
      </c>
      <c r="C1702" s="43" t="s">
        <v>2151</v>
      </c>
      <c r="D1702" s="43" t="s">
        <v>9562</v>
      </c>
      <c r="G1702" s="43" t="s">
        <v>4504</v>
      </c>
      <c r="H1702" s="43" t="s">
        <v>4380</v>
      </c>
      <c r="I1702" s="43" t="s">
        <v>9563</v>
      </c>
      <c r="J1702" s="43" t="s">
        <v>9191</v>
      </c>
      <c r="K1702" s="0" t="str">
        <f aca="false">VLOOKUP(A1702,[2]details!A$1:D$1048576,4,0)</f>
        <v>24-11-1826</v>
      </c>
    </row>
    <row r="1703" customFormat="false" ht="15" hidden="false" customHeight="true" outlineLevel="0" collapsed="false">
      <c r="A1703" s="43" t="s">
        <v>2333</v>
      </c>
      <c r="B1703" s="43" t="s">
        <v>2334</v>
      </c>
      <c r="C1703" s="43" t="s">
        <v>194</v>
      </c>
      <c r="D1703" s="43" t="s">
        <v>7241</v>
      </c>
      <c r="E1703" s="43" t="s">
        <v>7241</v>
      </c>
      <c r="G1703" s="43" t="s">
        <v>4504</v>
      </c>
      <c r="H1703" s="43" t="s">
        <v>4396</v>
      </c>
      <c r="I1703" s="43" t="s">
        <v>9564</v>
      </c>
      <c r="J1703" s="43" t="s">
        <v>5535</v>
      </c>
      <c r="K1703" s="0" t="str">
        <f aca="false">VLOOKUP(A1703,[2]details!A$1:D$1048576,4,0)</f>
        <v>25-05-1852</v>
      </c>
    </row>
    <row r="1704" customFormat="false" ht="15" hidden="false" customHeight="true" outlineLevel="0" collapsed="false">
      <c r="A1704" s="43" t="s">
        <v>554</v>
      </c>
      <c r="B1704" s="43" t="s">
        <v>555</v>
      </c>
      <c r="C1704" s="43" t="s">
        <v>556</v>
      </c>
      <c r="D1704" s="43" t="s">
        <v>9565</v>
      </c>
      <c r="G1704" s="43" t="s">
        <v>4504</v>
      </c>
      <c r="H1704" s="43" t="s">
        <v>4364</v>
      </c>
      <c r="I1704" s="43" t="s">
        <v>6923</v>
      </c>
      <c r="J1704" s="43" t="s">
        <v>6775</v>
      </c>
      <c r="K1704" s="0" t="str">
        <f aca="false">VLOOKUP(A1704,[2]details!A$1:D$1048576,4,0)</f>
        <v>13-04-1828</v>
      </c>
    </row>
    <row r="1705" customFormat="false" ht="15" hidden="false" customHeight="true" outlineLevel="0" collapsed="false">
      <c r="A1705" s="43" t="s">
        <v>850</v>
      </c>
      <c r="B1705" s="43" t="s">
        <v>851</v>
      </c>
      <c r="C1705" s="43" t="s">
        <v>852</v>
      </c>
      <c r="D1705" s="43" t="s">
        <v>9566</v>
      </c>
      <c r="G1705" s="43" t="s">
        <v>4504</v>
      </c>
      <c r="H1705" s="43" t="s">
        <v>4388</v>
      </c>
      <c r="I1705" s="43" t="s">
        <v>6923</v>
      </c>
      <c r="J1705" s="43" t="s">
        <v>9567</v>
      </c>
      <c r="K1705" s="0" t="str">
        <f aca="false">VLOOKUP(A1705,[2]details!A$1:D$1048576,4,0)</f>
        <v>22-07-1833</v>
      </c>
    </row>
    <row r="1706" customFormat="false" ht="15" hidden="false" customHeight="true" outlineLevel="0" collapsed="false">
      <c r="A1706" s="43" t="s">
        <v>1012</v>
      </c>
      <c r="B1706" s="43" t="s">
        <v>1013</v>
      </c>
      <c r="C1706" s="43" t="s">
        <v>1014</v>
      </c>
      <c r="D1706" s="43" t="s">
        <v>6942</v>
      </c>
      <c r="F1706" s="43" t="s">
        <v>4585</v>
      </c>
      <c r="G1706" s="43" t="s">
        <v>4504</v>
      </c>
      <c r="H1706" s="43" t="s">
        <v>4343</v>
      </c>
      <c r="I1706" s="43" t="s">
        <v>6923</v>
      </c>
      <c r="J1706" s="43" t="s">
        <v>6775</v>
      </c>
      <c r="K1706" s="0" t="str">
        <f aca="false">VLOOKUP(A1706,[2]details!A$1:D$1048576,4,0)</f>
        <v>30-11-1841</v>
      </c>
    </row>
    <row r="1707" customFormat="false" ht="15" hidden="false" customHeight="true" outlineLevel="0" collapsed="false">
      <c r="A1707" s="43" t="s">
        <v>1019</v>
      </c>
      <c r="B1707" s="43" t="s">
        <v>1020</v>
      </c>
      <c r="C1707" s="43" t="s">
        <v>1021</v>
      </c>
      <c r="D1707" s="43" t="s">
        <v>5156</v>
      </c>
      <c r="G1707" s="43" t="s">
        <v>4504</v>
      </c>
      <c r="H1707" s="43" t="s">
        <v>4364</v>
      </c>
      <c r="I1707" s="43" t="s">
        <v>6923</v>
      </c>
      <c r="J1707" s="43" t="s">
        <v>9568</v>
      </c>
      <c r="K1707" s="0" t="str">
        <f aca="false">VLOOKUP(A1707,[2]details!A$1:D$1048576,4,0)</f>
        <v>29-12-1822</v>
      </c>
    </row>
    <row r="1708" customFormat="false" ht="15" hidden="false" customHeight="true" outlineLevel="0" collapsed="false">
      <c r="A1708" s="43" t="s">
        <v>1094</v>
      </c>
      <c r="B1708" s="43" t="s">
        <v>1095</v>
      </c>
      <c r="C1708" s="43" t="s">
        <v>1096</v>
      </c>
      <c r="D1708" s="43" t="s">
        <v>9569</v>
      </c>
      <c r="G1708" s="43" t="s">
        <v>4504</v>
      </c>
      <c r="H1708" s="43" t="s">
        <v>4396</v>
      </c>
      <c r="I1708" s="43" t="s">
        <v>6923</v>
      </c>
      <c r="J1708" s="43" t="s">
        <v>9570</v>
      </c>
      <c r="K1708" s="0" t="str">
        <f aca="false">VLOOKUP(A1708,[2]details!A$1:D$1048576,4,0)</f>
        <v>29-12-1844</v>
      </c>
    </row>
    <row r="1709" customFormat="false" ht="15" hidden="false" customHeight="true" outlineLevel="0" collapsed="false">
      <c r="A1709" s="43" t="s">
        <v>1702</v>
      </c>
      <c r="B1709" s="43" t="s">
        <v>1698</v>
      </c>
      <c r="C1709" s="43" t="s">
        <v>618</v>
      </c>
      <c r="D1709" s="43" t="s">
        <v>9571</v>
      </c>
      <c r="G1709" s="43" t="s">
        <v>4504</v>
      </c>
      <c r="H1709" s="43" t="s">
        <v>4364</v>
      </c>
      <c r="I1709" s="43" t="s">
        <v>6923</v>
      </c>
      <c r="J1709" s="43" t="s">
        <v>6775</v>
      </c>
      <c r="K1709" s="0" t="str">
        <f aca="false">VLOOKUP(A1709,[2]details!A$1:D$1048576,4,0)</f>
        <v>11-11-1822</v>
      </c>
    </row>
    <row r="1710" customFormat="false" ht="15" hidden="false" customHeight="true" outlineLevel="0" collapsed="false">
      <c r="A1710" s="43" t="s">
        <v>2344</v>
      </c>
      <c r="B1710" s="43" t="s">
        <v>2345</v>
      </c>
      <c r="C1710" s="43" t="s">
        <v>315</v>
      </c>
      <c r="D1710" s="43" t="s">
        <v>7360</v>
      </c>
      <c r="E1710" s="43" t="s">
        <v>7360</v>
      </c>
      <c r="G1710" s="43" t="s">
        <v>4504</v>
      </c>
      <c r="H1710" s="43" t="s">
        <v>4388</v>
      </c>
      <c r="I1710" s="43" t="s">
        <v>6923</v>
      </c>
      <c r="J1710" s="43" t="s">
        <v>9249</v>
      </c>
      <c r="K1710" s="0" t="str">
        <f aca="false">VLOOKUP(A1710,[2]details!A$1:D$1048576,4,0)</f>
        <v>01-05-1845</v>
      </c>
    </row>
    <row r="1711" customFormat="false" ht="15" hidden="false" customHeight="true" outlineLevel="0" collapsed="false">
      <c r="A1711" s="43" t="s">
        <v>2612</v>
      </c>
      <c r="B1711" s="43" t="s">
        <v>2613</v>
      </c>
      <c r="C1711" s="43" t="s">
        <v>45</v>
      </c>
      <c r="D1711" s="43" t="s">
        <v>4854</v>
      </c>
      <c r="G1711" s="43" t="s">
        <v>4504</v>
      </c>
      <c r="H1711" s="43" t="s">
        <v>4364</v>
      </c>
      <c r="I1711" s="43" t="s">
        <v>6923</v>
      </c>
      <c r="J1711" s="43" t="s">
        <v>9572</v>
      </c>
      <c r="K1711" s="0" t="str">
        <f aca="false">VLOOKUP(A1711,[2]details!A$1:D$1048576,4,0)</f>
        <v>01-11-1830</v>
      </c>
    </row>
    <row r="1712" customFormat="false" ht="15" hidden="false" customHeight="true" outlineLevel="0" collapsed="false">
      <c r="A1712" s="43" t="s">
        <v>2767</v>
      </c>
      <c r="B1712" s="43" t="s">
        <v>2768</v>
      </c>
      <c r="C1712" s="43" t="s">
        <v>64</v>
      </c>
      <c r="D1712" s="43" t="s">
        <v>5123</v>
      </c>
      <c r="G1712" s="43" t="s">
        <v>4504</v>
      </c>
      <c r="H1712" s="43" t="s">
        <v>4364</v>
      </c>
      <c r="I1712" s="43" t="s">
        <v>6923</v>
      </c>
      <c r="J1712" s="43" t="s">
        <v>6775</v>
      </c>
      <c r="K1712" s="0" t="str">
        <f aca="false">VLOOKUP(A1712,[2]details!A$1:D$1048576,4,0)</f>
        <v>30-10-1831</v>
      </c>
    </row>
    <row r="1713" customFormat="false" ht="15" hidden="false" customHeight="true" outlineLevel="0" collapsed="false">
      <c r="A1713" s="43" t="s">
        <v>2816</v>
      </c>
      <c r="B1713" s="43" t="s">
        <v>2817</v>
      </c>
      <c r="C1713" s="43" t="s">
        <v>64</v>
      </c>
      <c r="D1713" s="43" t="s">
        <v>4544</v>
      </c>
      <c r="G1713" s="43" t="s">
        <v>4504</v>
      </c>
      <c r="H1713" s="43" t="s">
        <v>4364</v>
      </c>
      <c r="I1713" s="43" t="s">
        <v>6923</v>
      </c>
      <c r="J1713" s="43" t="s">
        <v>9573</v>
      </c>
      <c r="K1713" s="0" t="str">
        <f aca="false">VLOOKUP(A1713,[2]details!A$1:D$1048576,4,0)</f>
        <v>21-12-1844</v>
      </c>
    </row>
    <row r="1714" customFormat="false" ht="15" hidden="false" customHeight="true" outlineLevel="0" collapsed="false">
      <c r="A1714" s="43" t="s">
        <v>2330</v>
      </c>
      <c r="B1714" s="43" t="s">
        <v>2331</v>
      </c>
      <c r="C1714" s="43" t="s">
        <v>487</v>
      </c>
      <c r="D1714" s="43" t="s">
        <v>9574</v>
      </c>
      <c r="G1714" s="43" t="s">
        <v>4504</v>
      </c>
      <c r="H1714" s="43" t="s">
        <v>4380</v>
      </c>
      <c r="I1714" s="43" t="s">
        <v>9575</v>
      </c>
      <c r="J1714" s="43" t="s">
        <v>6912</v>
      </c>
      <c r="K1714" s="0" t="str">
        <f aca="false">VLOOKUP(A1714,[2]details!A$1:D$1048576,4,0)</f>
        <v>23-04-1832</v>
      </c>
    </row>
    <row r="1715" customFormat="false" ht="15" hidden="false" customHeight="true" outlineLevel="0" collapsed="false">
      <c r="A1715" s="43" t="s">
        <v>677</v>
      </c>
      <c r="B1715" s="43" t="s">
        <v>678</v>
      </c>
      <c r="C1715" s="43" t="s">
        <v>679</v>
      </c>
      <c r="D1715" s="43" t="s">
        <v>9576</v>
      </c>
      <c r="F1715" s="43" t="s">
        <v>4564</v>
      </c>
      <c r="G1715" s="43" t="s">
        <v>4504</v>
      </c>
      <c r="H1715" s="43" t="s">
        <v>4364</v>
      </c>
      <c r="I1715" s="43" t="s">
        <v>9577</v>
      </c>
      <c r="J1715" s="43" t="s">
        <v>6775</v>
      </c>
      <c r="K1715" s="0" t="str">
        <f aca="false">VLOOKUP(A1715,[2]details!A$1:D$1048576,4,0)</f>
        <v>24-10-1837</v>
      </c>
    </row>
    <row r="1716" customFormat="false" ht="15" hidden="false" customHeight="true" outlineLevel="0" collapsed="false">
      <c r="A1716" s="43" t="s">
        <v>629</v>
      </c>
      <c r="B1716" s="43" t="s">
        <v>626</v>
      </c>
      <c r="C1716" s="43" t="s">
        <v>630</v>
      </c>
      <c r="D1716" s="43" t="s">
        <v>6984</v>
      </c>
      <c r="G1716" s="43" t="s">
        <v>4504</v>
      </c>
      <c r="H1716" s="43" t="s">
        <v>4369</v>
      </c>
      <c r="I1716" s="43" t="s">
        <v>6929</v>
      </c>
      <c r="J1716" s="43" t="s">
        <v>9191</v>
      </c>
      <c r="K1716" s="0" t="str">
        <f aca="false">VLOOKUP(A1716,[2]details!A$1:D$1048576,4,0)</f>
        <v>17-01-1818</v>
      </c>
    </row>
    <row r="1717" customFormat="false" ht="15" hidden="false" customHeight="true" outlineLevel="0" collapsed="false">
      <c r="A1717" s="43" t="s">
        <v>9578</v>
      </c>
      <c r="B1717" s="43" t="s">
        <v>9579</v>
      </c>
      <c r="C1717" s="43" t="s">
        <v>315</v>
      </c>
      <c r="D1717" s="43" t="s">
        <v>7207</v>
      </c>
      <c r="E1717" s="43" t="s">
        <v>9580</v>
      </c>
      <c r="G1717" s="43" t="s">
        <v>4504</v>
      </c>
      <c r="H1717" s="43" t="s">
        <v>4396</v>
      </c>
      <c r="I1717" s="43" t="s">
        <v>6929</v>
      </c>
      <c r="J1717" s="43" t="s">
        <v>9310</v>
      </c>
      <c r="K1717" s="0" t="str">
        <f aca="false">VLOOKUP(A1717,[2]details!A$1:D$1048576,4,0)</f>
        <v>24-05-1846</v>
      </c>
    </row>
    <row r="1718" customFormat="false" ht="15" hidden="false" customHeight="true" outlineLevel="0" collapsed="false">
      <c r="A1718" s="43" t="s">
        <v>1569</v>
      </c>
      <c r="B1718" s="43" t="s">
        <v>1570</v>
      </c>
      <c r="C1718" s="43" t="s">
        <v>1571</v>
      </c>
      <c r="D1718" s="43" t="s">
        <v>9581</v>
      </c>
      <c r="G1718" s="43" t="s">
        <v>4504</v>
      </c>
      <c r="H1718" s="43" t="s">
        <v>4364</v>
      </c>
      <c r="I1718" s="43" t="s">
        <v>9582</v>
      </c>
      <c r="J1718" s="43" t="s">
        <v>9351</v>
      </c>
      <c r="K1718" s="0" t="str">
        <f aca="false">VLOOKUP(A1718,[2]details!A$1:D$1048576,4,0)</f>
        <v>17-02-1836</v>
      </c>
    </row>
    <row r="1719" customFormat="false" ht="15" hidden="false" customHeight="true" outlineLevel="0" collapsed="false">
      <c r="A1719" s="43" t="s">
        <v>346</v>
      </c>
      <c r="B1719" s="43" t="s">
        <v>343</v>
      </c>
      <c r="C1719" s="43" t="s">
        <v>347</v>
      </c>
      <c r="D1719" s="43" t="s">
        <v>9583</v>
      </c>
      <c r="G1719" s="43" t="s">
        <v>4504</v>
      </c>
      <c r="H1719" s="43" t="s">
        <v>4364</v>
      </c>
      <c r="I1719" s="43" t="s">
        <v>9584</v>
      </c>
      <c r="J1719" s="43" t="s">
        <v>6775</v>
      </c>
      <c r="K1719" s="0" t="str">
        <f aca="false">VLOOKUP(A1719,[2]details!A$1:D$1048576,4,0)</f>
        <v>13-03-1818</v>
      </c>
    </row>
    <row r="1720" customFormat="false" ht="15" hidden="false" customHeight="true" outlineLevel="0" collapsed="false">
      <c r="A1720" s="43" t="s">
        <v>257</v>
      </c>
      <c r="B1720" s="43" t="s">
        <v>258</v>
      </c>
      <c r="C1720" s="43" t="s">
        <v>259</v>
      </c>
      <c r="D1720" s="43" t="s">
        <v>5446</v>
      </c>
      <c r="G1720" s="43" t="s">
        <v>4504</v>
      </c>
      <c r="H1720" s="43" t="s">
        <v>4369</v>
      </c>
      <c r="I1720" s="43" t="s">
        <v>6937</v>
      </c>
      <c r="J1720" s="43" t="s">
        <v>9351</v>
      </c>
      <c r="K1720" s="0" t="str">
        <f aca="false">VLOOKUP(A1720,[2]details!A$1:D$1048576,4,0)</f>
        <v>23-09-1852</v>
      </c>
    </row>
    <row r="1721" customFormat="false" ht="15" hidden="false" customHeight="true" outlineLevel="0" collapsed="false">
      <c r="A1721" s="43" t="s">
        <v>393</v>
      </c>
      <c r="B1721" s="43" t="s">
        <v>394</v>
      </c>
      <c r="C1721" s="43" t="s">
        <v>395</v>
      </c>
      <c r="D1721" s="43" t="s">
        <v>5212</v>
      </c>
      <c r="G1721" s="43" t="s">
        <v>4504</v>
      </c>
      <c r="H1721" s="43" t="s">
        <v>4359</v>
      </c>
      <c r="I1721" s="43" t="s">
        <v>6937</v>
      </c>
      <c r="J1721" s="43" t="s">
        <v>9249</v>
      </c>
      <c r="K1721" s="0" t="str">
        <f aca="false">VLOOKUP(A1721,[2]details!A$1:D$1048576,4,0)</f>
        <v>27-02-1828</v>
      </c>
    </row>
    <row r="1722" customFormat="false" ht="15" hidden="false" customHeight="true" outlineLevel="0" collapsed="false">
      <c r="A1722" s="43" t="s">
        <v>404</v>
      </c>
      <c r="B1722" s="43" t="s">
        <v>405</v>
      </c>
      <c r="C1722" s="43" t="s">
        <v>406</v>
      </c>
      <c r="D1722" s="43" t="s">
        <v>9585</v>
      </c>
      <c r="G1722" s="43" t="s">
        <v>4504</v>
      </c>
      <c r="H1722" s="43" t="s">
        <v>4364</v>
      </c>
      <c r="I1722" s="43" t="s">
        <v>6937</v>
      </c>
      <c r="J1722" s="43" t="s">
        <v>9586</v>
      </c>
      <c r="K1722" s="0" t="str">
        <f aca="false">VLOOKUP(A1722,[2]details!A$1:D$1048576,4,0)</f>
        <v>10-09-1852</v>
      </c>
    </row>
    <row r="1723" customFormat="false" ht="15" hidden="false" customHeight="true" outlineLevel="0" collapsed="false">
      <c r="A1723" s="43" t="s">
        <v>422</v>
      </c>
      <c r="B1723" s="43" t="s">
        <v>416</v>
      </c>
      <c r="C1723" s="43" t="s">
        <v>423</v>
      </c>
      <c r="D1723" s="43" t="s">
        <v>9587</v>
      </c>
      <c r="G1723" s="43" t="s">
        <v>4504</v>
      </c>
      <c r="H1723" s="43" t="s">
        <v>4369</v>
      </c>
      <c r="I1723" s="43" t="s">
        <v>6937</v>
      </c>
      <c r="J1723" s="43" t="s">
        <v>9249</v>
      </c>
      <c r="K1723" s="0" t="str">
        <f aca="false">VLOOKUP(A1723,[2]details!A$1:D$1048576,4,0)</f>
        <v>12-11-1846</v>
      </c>
    </row>
    <row r="1724" customFormat="false" ht="15" hidden="false" customHeight="true" outlineLevel="0" collapsed="false">
      <c r="A1724" s="43" t="s">
        <v>681</v>
      </c>
      <c r="B1724" s="43" t="s">
        <v>682</v>
      </c>
      <c r="C1724" s="43" t="s">
        <v>683</v>
      </c>
      <c r="D1724" s="43" t="s">
        <v>9588</v>
      </c>
      <c r="G1724" s="43" t="s">
        <v>4504</v>
      </c>
      <c r="H1724" s="43" t="s">
        <v>4351</v>
      </c>
      <c r="I1724" s="43" t="s">
        <v>6937</v>
      </c>
      <c r="J1724" s="43" t="s">
        <v>9589</v>
      </c>
      <c r="K1724" s="0" t="str">
        <f aca="false">VLOOKUP(A1724,[2]details!A$1:D$1048576,4,0)</f>
        <v>28-10-1835</v>
      </c>
    </row>
    <row r="1725" customFormat="false" ht="15" hidden="false" customHeight="true" outlineLevel="0" collapsed="false">
      <c r="A1725" s="43" t="s">
        <v>647</v>
      </c>
      <c r="B1725" s="43" t="s">
        <v>643</v>
      </c>
      <c r="C1725" s="43" t="s">
        <v>648</v>
      </c>
      <c r="D1725" s="43" t="s">
        <v>6914</v>
      </c>
      <c r="F1725" s="43" t="s">
        <v>4533</v>
      </c>
      <c r="G1725" s="43" t="s">
        <v>4504</v>
      </c>
      <c r="H1725" s="43" t="s">
        <v>4351</v>
      </c>
      <c r="I1725" s="43" t="s">
        <v>6937</v>
      </c>
      <c r="J1725" s="43" t="s">
        <v>9351</v>
      </c>
      <c r="K1725" s="0" t="str">
        <f aca="false">VLOOKUP(A1725,[2]details!A$1:D$1048576,4,0)</f>
        <v>17-12-1841</v>
      </c>
    </row>
    <row r="1726" customFormat="false" ht="15" hidden="false" customHeight="true" outlineLevel="0" collapsed="false">
      <c r="A1726" s="43" t="s">
        <v>714</v>
      </c>
      <c r="B1726" s="43" t="s">
        <v>715</v>
      </c>
      <c r="C1726" s="43" t="s">
        <v>442</v>
      </c>
      <c r="D1726" s="43" t="s">
        <v>9590</v>
      </c>
      <c r="G1726" s="43" t="s">
        <v>4504</v>
      </c>
      <c r="H1726" s="43" t="s">
        <v>4383</v>
      </c>
      <c r="I1726" s="43" t="s">
        <v>6937</v>
      </c>
      <c r="J1726" s="43" t="s">
        <v>9191</v>
      </c>
      <c r="K1726" s="0" t="str">
        <f aca="false">VLOOKUP(A1726,[2]details!A$1:D$1048576,4,0)</f>
        <v>31-12-1846</v>
      </c>
    </row>
    <row r="1727" customFormat="false" ht="15" hidden="false" customHeight="true" outlineLevel="0" collapsed="false">
      <c r="A1727" s="43" t="s">
        <v>808</v>
      </c>
      <c r="B1727" s="43" t="s">
        <v>809</v>
      </c>
      <c r="C1727" s="43" t="s">
        <v>45</v>
      </c>
      <c r="D1727" s="43" t="s">
        <v>6986</v>
      </c>
      <c r="G1727" s="43" t="s">
        <v>4504</v>
      </c>
      <c r="H1727" s="43" t="s">
        <v>4351</v>
      </c>
      <c r="I1727" s="43" t="s">
        <v>6937</v>
      </c>
      <c r="J1727" s="43" t="s">
        <v>9191</v>
      </c>
      <c r="K1727" s="0" t="str">
        <f aca="false">VLOOKUP(A1727,[2]details!A$1:D$1048576,4,0)</f>
        <v>17-03-1852</v>
      </c>
    </row>
    <row r="1728" customFormat="false" ht="15" hidden="false" customHeight="true" outlineLevel="0" collapsed="false">
      <c r="A1728" s="43" t="s">
        <v>937</v>
      </c>
      <c r="B1728" s="43" t="s">
        <v>931</v>
      </c>
      <c r="C1728" s="43" t="s">
        <v>938</v>
      </c>
      <c r="D1728" s="43" t="s">
        <v>7755</v>
      </c>
      <c r="G1728" s="43" t="s">
        <v>4504</v>
      </c>
      <c r="H1728" s="43" t="s">
        <v>4359</v>
      </c>
      <c r="I1728" s="43" t="s">
        <v>6937</v>
      </c>
      <c r="J1728" s="43" t="s">
        <v>9310</v>
      </c>
      <c r="K1728" s="0" t="str">
        <f aca="false">VLOOKUP(A1728,[2]details!A$1:D$1048576,4,0)</f>
        <v>31-03-1845</v>
      </c>
    </row>
    <row r="1729" customFormat="false" ht="15" hidden="false" customHeight="true" outlineLevel="0" collapsed="false">
      <c r="A1729" s="43" t="s">
        <v>991</v>
      </c>
      <c r="B1729" s="43" t="s">
        <v>992</v>
      </c>
      <c r="C1729" s="43" t="s">
        <v>993</v>
      </c>
      <c r="D1729" s="43" t="s">
        <v>5084</v>
      </c>
      <c r="G1729" s="43" t="s">
        <v>4504</v>
      </c>
      <c r="H1729" s="43" t="s">
        <v>4351</v>
      </c>
      <c r="I1729" s="43" t="s">
        <v>6937</v>
      </c>
      <c r="J1729" s="43" t="s">
        <v>9191</v>
      </c>
      <c r="K1729" s="0" t="str">
        <f aca="false">VLOOKUP(A1729,[2]details!A$1:D$1048576,4,0)</f>
        <v>21-10-1843</v>
      </c>
    </row>
    <row r="1730" customFormat="false" ht="15" hidden="false" customHeight="true" outlineLevel="0" collapsed="false">
      <c r="A1730" s="43" t="s">
        <v>1090</v>
      </c>
      <c r="B1730" s="43" t="s">
        <v>1091</v>
      </c>
      <c r="C1730" s="43" t="s">
        <v>1092</v>
      </c>
      <c r="D1730" s="43" t="s">
        <v>5391</v>
      </c>
      <c r="E1730" s="43" t="s">
        <v>5123</v>
      </c>
      <c r="G1730" s="43" t="s">
        <v>4504</v>
      </c>
      <c r="H1730" s="43" t="s">
        <v>4368</v>
      </c>
      <c r="I1730" s="43" t="s">
        <v>6937</v>
      </c>
      <c r="J1730" s="43" t="s">
        <v>5345</v>
      </c>
      <c r="K1730" s="0" t="str">
        <f aca="false">VLOOKUP(A1730,[2]details!A$1:D$1048576,4,0)</f>
        <v>15-10-1853</v>
      </c>
    </row>
    <row r="1731" customFormat="false" ht="15" hidden="false" customHeight="true" outlineLevel="0" collapsed="false">
      <c r="A1731" s="43" t="s">
        <v>1130</v>
      </c>
      <c r="B1731" s="43" t="s">
        <v>1125</v>
      </c>
      <c r="C1731" s="43" t="s">
        <v>1131</v>
      </c>
      <c r="D1731" s="43" t="s">
        <v>5443</v>
      </c>
      <c r="E1731" s="43" t="s">
        <v>5147</v>
      </c>
      <c r="G1731" s="43" t="s">
        <v>4504</v>
      </c>
      <c r="H1731" s="43" t="s">
        <v>4344</v>
      </c>
      <c r="I1731" s="43" t="s">
        <v>6937</v>
      </c>
      <c r="J1731" s="43" t="s">
        <v>9591</v>
      </c>
      <c r="K1731" s="0" t="str">
        <f aca="false">VLOOKUP(A1731,[2]details!A$1:D$1048576,4,0)</f>
        <v>20-07-1852</v>
      </c>
    </row>
    <row r="1732" customFormat="false" ht="15" hidden="false" customHeight="true" outlineLevel="0" collapsed="false">
      <c r="A1732" s="43" t="s">
        <v>1412</v>
      </c>
      <c r="B1732" s="43" t="s">
        <v>1408</v>
      </c>
      <c r="C1732" s="43" t="s">
        <v>1413</v>
      </c>
      <c r="D1732" s="43" t="s">
        <v>9592</v>
      </c>
      <c r="F1732" s="43" t="s">
        <v>4564</v>
      </c>
      <c r="G1732" s="43" t="s">
        <v>4504</v>
      </c>
      <c r="H1732" s="43" t="s">
        <v>4351</v>
      </c>
      <c r="I1732" s="43" t="s">
        <v>6937</v>
      </c>
      <c r="J1732" s="43" t="s">
        <v>9191</v>
      </c>
      <c r="K1732" s="0" t="str">
        <f aca="false">VLOOKUP(A1732,[2]details!A$1:D$1048576,4,0)</f>
        <v>24-03-1838</v>
      </c>
    </row>
    <row r="1733" customFormat="false" ht="15" hidden="false" customHeight="true" outlineLevel="0" collapsed="false">
      <c r="A1733" s="43" t="s">
        <v>1574</v>
      </c>
      <c r="B1733" s="43" t="s">
        <v>1575</v>
      </c>
      <c r="C1733" s="43" t="s">
        <v>1043</v>
      </c>
      <c r="D1733" s="43" t="s">
        <v>9593</v>
      </c>
      <c r="G1733" s="43" t="s">
        <v>4504</v>
      </c>
      <c r="H1733" s="43" t="s">
        <v>4364</v>
      </c>
      <c r="I1733" s="43" t="s">
        <v>6937</v>
      </c>
      <c r="J1733" s="43" t="s">
        <v>9594</v>
      </c>
      <c r="K1733" s="0" t="str">
        <f aca="false">VLOOKUP(A1733,[2]details!A$1:D$1048576,4,0)</f>
        <v>21-06-1836</v>
      </c>
    </row>
    <row r="1734" customFormat="false" ht="15" hidden="false" customHeight="true" outlineLevel="0" collapsed="false">
      <c r="A1734" s="43" t="s">
        <v>1628</v>
      </c>
      <c r="B1734" s="43" t="s">
        <v>1629</v>
      </c>
      <c r="C1734" s="43" t="s">
        <v>1630</v>
      </c>
      <c r="D1734" s="43" t="s">
        <v>6574</v>
      </c>
      <c r="G1734" s="43" t="s">
        <v>4504</v>
      </c>
      <c r="H1734" s="43" t="s">
        <v>4344</v>
      </c>
      <c r="I1734" s="43" t="s">
        <v>6937</v>
      </c>
      <c r="J1734" s="43" t="s">
        <v>9443</v>
      </c>
      <c r="K1734" s="0" t="str">
        <f aca="false">VLOOKUP(A1734,[2]details!A$1:D$1048576,4,0)</f>
        <v>09-02-1852</v>
      </c>
    </row>
    <row r="1735" customFormat="false" ht="15" hidden="false" customHeight="true" outlineLevel="0" collapsed="false">
      <c r="A1735" s="43" t="s">
        <v>9595</v>
      </c>
      <c r="B1735" s="43" t="s">
        <v>5761</v>
      </c>
      <c r="C1735" s="43" t="s">
        <v>9596</v>
      </c>
      <c r="D1735" s="43" t="s">
        <v>9597</v>
      </c>
      <c r="F1735" s="43" t="s">
        <v>4519</v>
      </c>
      <c r="G1735" s="43" t="s">
        <v>4504</v>
      </c>
      <c r="H1735" s="43" t="s">
        <v>4363</v>
      </c>
      <c r="I1735" s="43" t="s">
        <v>6937</v>
      </c>
      <c r="J1735" s="43" t="s">
        <v>9598</v>
      </c>
      <c r="K1735" s="0" t="str">
        <f aca="false">VLOOKUP(A1735,[2]details!A$1:D$1048576,4,0)</f>
        <v>23-08-1855</v>
      </c>
    </row>
    <row r="1736" customFormat="false" ht="15" hidden="false" customHeight="true" outlineLevel="0" collapsed="false">
      <c r="A1736" s="43" t="s">
        <v>3177</v>
      </c>
      <c r="B1736" s="43" t="s">
        <v>2724</v>
      </c>
      <c r="C1736" s="43" t="s">
        <v>3178</v>
      </c>
      <c r="D1736" s="43" t="s">
        <v>9599</v>
      </c>
      <c r="G1736" s="43" t="s">
        <v>4504</v>
      </c>
      <c r="H1736" s="43" t="s">
        <v>4351</v>
      </c>
      <c r="I1736" s="43" t="s">
        <v>6937</v>
      </c>
      <c r="J1736" s="43" t="s">
        <v>9191</v>
      </c>
      <c r="K1736" s="0" t="str">
        <f aca="false">VLOOKUP(A1736,[2]details!A$1:D$1048576,4,0)</f>
        <v>23-02-1839</v>
      </c>
    </row>
    <row r="1737" customFormat="false" ht="15" hidden="false" customHeight="true" outlineLevel="0" collapsed="false">
      <c r="A1737" s="43" t="s">
        <v>1444</v>
      </c>
      <c r="B1737" s="43" t="s">
        <v>1445</v>
      </c>
      <c r="C1737" s="43" t="s">
        <v>1284</v>
      </c>
      <c r="D1737" s="43" t="s">
        <v>9600</v>
      </c>
      <c r="G1737" s="43" t="s">
        <v>4504</v>
      </c>
      <c r="H1737" s="43" t="s">
        <v>4351</v>
      </c>
      <c r="I1737" s="43" t="s">
        <v>6937</v>
      </c>
      <c r="J1737" s="43" t="s">
        <v>9601</v>
      </c>
      <c r="K1737" s="0" t="str">
        <f aca="false">VLOOKUP(A1737,[2]details!A$1:D$1048576,4,0)</f>
        <v>13-08-1834</v>
      </c>
    </row>
    <row r="1738" customFormat="false" ht="15" hidden="false" customHeight="true" outlineLevel="0" collapsed="false">
      <c r="A1738" s="43" t="s">
        <v>2041</v>
      </c>
      <c r="B1738" s="43" t="s">
        <v>2042</v>
      </c>
      <c r="C1738" s="43" t="s">
        <v>2043</v>
      </c>
      <c r="D1738" s="43" t="s">
        <v>9602</v>
      </c>
      <c r="E1738" s="43" t="s">
        <v>9603</v>
      </c>
      <c r="F1738" s="43" t="s">
        <v>4697</v>
      </c>
      <c r="G1738" s="43" t="s">
        <v>4504</v>
      </c>
      <c r="H1738" s="43" t="s">
        <v>4363</v>
      </c>
      <c r="I1738" s="43" t="s">
        <v>6937</v>
      </c>
      <c r="J1738" s="43" t="s">
        <v>6950</v>
      </c>
      <c r="K1738" s="0" t="str">
        <f aca="false">VLOOKUP(A1738,[2]details!A$1:D$1048576,4,0)</f>
        <v>29-10-1842</v>
      </c>
    </row>
    <row r="1739" customFormat="false" ht="15" hidden="false" customHeight="true" outlineLevel="0" collapsed="false">
      <c r="A1739" s="43" t="s">
        <v>2135</v>
      </c>
      <c r="B1739" s="43" t="s">
        <v>2136</v>
      </c>
      <c r="C1739" s="43" t="s">
        <v>938</v>
      </c>
      <c r="D1739" s="43" t="s">
        <v>8608</v>
      </c>
      <c r="G1739" s="43" t="s">
        <v>4504</v>
      </c>
      <c r="H1739" s="43" t="s">
        <v>4421</v>
      </c>
      <c r="I1739" s="43" t="s">
        <v>6937</v>
      </c>
      <c r="J1739" s="43" t="s">
        <v>9604</v>
      </c>
      <c r="K1739" s="0" t="str">
        <f aca="false">VLOOKUP(A1739,[2]details!A$1:D$1048576,4,0)</f>
        <v>01-01-1829</v>
      </c>
    </row>
    <row r="1740" customFormat="false" ht="15" hidden="false" customHeight="true" outlineLevel="0" collapsed="false">
      <c r="A1740" s="43" t="s">
        <v>2278</v>
      </c>
      <c r="B1740" s="43" t="s">
        <v>2279</v>
      </c>
      <c r="C1740" s="43" t="s">
        <v>2280</v>
      </c>
      <c r="D1740" s="43" t="s">
        <v>5347</v>
      </c>
      <c r="G1740" s="43" t="s">
        <v>4504</v>
      </c>
      <c r="H1740" s="43" t="s">
        <v>4364</v>
      </c>
      <c r="I1740" s="43" t="s">
        <v>6937</v>
      </c>
      <c r="J1740" s="43" t="s">
        <v>5307</v>
      </c>
      <c r="K1740" s="0" t="str">
        <f aca="false">VLOOKUP(A1740,[2]details!A$1:D$1048576,4,0)</f>
        <v>14-12-1840</v>
      </c>
    </row>
    <row r="1741" customFormat="false" ht="15" hidden="false" customHeight="true" outlineLevel="0" collapsed="false">
      <c r="A1741" s="43" t="s">
        <v>2500</v>
      </c>
      <c r="B1741" s="43" t="s">
        <v>2501</v>
      </c>
      <c r="C1741" s="43" t="s">
        <v>2502</v>
      </c>
      <c r="D1741" s="43" t="s">
        <v>9605</v>
      </c>
      <c r="G1741" s="43" t="s">
        <v>4504</v>
      </c>
      <c r="H1741" s="43" t="s">
        <v>4368</v>
      </c>
      <c r="I1741" s="43" t="s">
        <v>6937</v>
      </c>
      <c r="J1741" s="43" t="s">
        <v>9606</v>
      </c>
      <c r="K1741" s="0" t="str">
        <f aca="false">VLOOKUP(A1741,[2]details!A$1:D$1048576,4,0)</f>
        <v>19-09-1831</v>
      </c>
    </row>
    <row r="1742" customFormat="false" ht="15" hidden="false" customHeight="true" outlineLevel="0" collapsed="false">
      <c r="A1742" s="43" t="s">
        <v>2557</v>
      </c>
      <c r="B1742" s="43" t="s">
        <v>2558</v>
      </c>
      <c r="C1742" s="43" t="s">
        <v>310</v>
      </c>
      <c r="D1742" s="43" t="s">
        <v>5258</v>
      </c>
      <c r="F1742" s="43" t="s">
        <v>4564</v>
      </c>
      <c r="G1742" s="43" t="s">
        <v>4504</v>
      </c>
      <c r="H1742" s="43" t="s">
        <v>4351</v>
      </c>
      <c r="I1742" s="43" t="s">
        <v>6937</v>
      </c>
      <c r="J1742" s="43" t="s">
        <v>9351</v>
      </c>
      <c r="K1742" s="0" t="str">
        <f aca="false">VLOOKUP(A1742,[2]details!A$1:D$1048576,4,0)</f>
        <v>02-11-1835</v>
      </c>
    </row>
    <row r="1743" customFormat="false" ht="15" hidden="false" customHeight="true" outlineLevel="0" collapsed="false">
      <c r="A1743" s="43" t="s">
        <v>2635</v>
      </c>
      <c r="B1743" s="43" t="s">
        <v>2636</v>
      </c>
      <c r="C1743" s="43" t="s">
        <v>2637</v>
      </c>
      <c r="D1743" s="43" t="s">
        <v>9607</v>
      </c>
      <c r="F1743" s="43" t="s">
        <v>4564</v>
      </c>
      <c r="G1743" s="43" t="s">
        <v>4504</v>
      </c>
      <c r="H1743" s="43" t="s">
        <v>4363</v>
      </c>
      <c r="I1743" s="43" t="s">
        <v>6937</v>
      </c>
      <c r="J1743" s="43" t="s">
        <v>5535</v>
      </c>
      <c r="K1743" s="0" t="str">
        <f aca="false">VLOOKUP(A1743,[2]details!A$1:D$1048576,4,0)</f>
        <v>02-05-1843</v>
      </c>
    </row>
    <row r="1744" customFormat="false" ht="15" hidden="false" customHeight="true" outlineLevel="0" collapsed="false">
      <c r="A1744" s="43" t="s">
        <v>2702</v>
      </c>
      <c r="B1744" s="43" t="s">
        <v>2703</v>
      </c>
      <c r="C1744" s="43" t="s">
        <v>2704</v>
      </c>
      <c r="D1744" s="43" t="s">
        <v>9608</v>
      </c>
      <c r="E1744" s="43" t="s">
        <v>4563</v>
      </c>
      <c r="G1744" s="43" t="s">
        <v>4504</v>
      </c>
      <c r="H1744" s="43" t="s">
        <v>4380</v>
      </c>
      <c r="I1744" s="43" t="s">
        <v>6937</v>
      </c>
      <c r="J1744" s="43" t="s">
        <v>9351</v>
      </c>
      <c r="K1744" s="0" t="str">
        <f aca="false">VLOOKUP(A1744,[2]details!A$1:D$1048576,4,0)</f>
        <v>13-12-1846</v>
      </c>
    </row>
    <row r="1745" customFormat="false" ht="15" hidden="false" customHeight="true" outlineLevel="0" collapsed="false">
      <c r="A1745" s="43" t="s">
        <v>2710</v>
      </c>
      <c r="B1745" s="43" t="s">
        <v>2708</v>
      </c>
      <c r="C1745" s="43" t="s">
        <v>2711</v>
      </c>
      <c r="D1745" s="43" t="s">
        <v>7195</v>
      </c>
      <c r="F1745" s="43" t="s">
        <v>4533</v>
      </c>
      <c r="G1745" s="43" t="s">
        <v>4504</v>
      </c>
      <c r="H1745" s="43" t="s">
        <v>4379</v>
      </c>
      <c r="I1745" s="43" t="s">
        <v>6937</v>
      </c>
      <c r="J1745" s="43" t="s">
        <v>9609</v>
      </c>
      <c r="K1745" s="0" t="str">
        <f aca="false">VLOOKUP(A1745,[2]details!A$1:D$1048576,4,0)</f>
        <v>26-12-1856</v>
      </c>
    </row>
    <row r="1746" customFormat="false" ht="15" hidden="false" customHeight="true" outlineLevel="0" collapsed="false">
      <c r="A1746" s="43" t="s">
        <v>2536</v>
      </c>
      <c r="B1746" s="43" t="s">
        <v>2537</v>
      </c>
      <c r="C1746" s="43" t="s">
        <v>1965</v>
      </c>
      <c r="D1746" s="43" t="s">
        <v>5436</v>
      </c>
      <c r="G1746" s="43" t="s">
        <v>4504</v>
      </c>
      <c r="H1746" s="43" t="s">
        <v>4396</v>
      </c>
      <c r="I1746" s="43" t="s">
        <v>9610</v>
      </c>
      <c r="J1746" s="43" t="s">
        <v>9310</v>
      </c>
      <c r="K1746" s="0" t="str">
        <f aca="false">VLOOKUP(A1746,[2]details!A$1:D$1048576,4,0)</f>
        <v>22-01-1845</v>
      </c>
    </row>
    <row r="1747" customFormat="false" ht="15" hidden="false" customHeight="true" outlineLevel="0" collapsed="false">
      <c r="A1747" s="43" t="s">
        <v>1226</v>
      </c>
      <c r="B1747" s="43" t="s">
        <v>1227</v>
      </c>
      <c r="C1747" s="43" t="s">
        <v>1228</v>
      </c>
      <c r="D1747" s="43" t="s">
        <v>9611</v>
      </c>
      <c r="G1747" s="43" t="s">
        <v>4504</v>
      </c>
      <c r="H1747" s="43" t="s">
        <v>4359</v>
      </c>
      <c r="I1747" s="43" t="s">
        <v>9612</v>
      </c>
      <c r="J1747" s="43" t="s">
        <v>9613</v>
      </c>
      <c r="K1747" s="0" t="str">
        <f aca="false">VLOOKUP(A1747,[2]details!A$1:D$1048576,4,0)</f>
        <v>06-01-1851</v>
      </c>
    </row>
    <row r="1748" customFormat="false" ht="15" hidden="false" customHeight="true" outlineLevel="0" collapsed="false">
      <c r="A1748" s="43" t="s">
        <v>1525</v>
      </c>
      <c r="B1748" s="43" t="s">
        <v>1526</v>
      </c>
      <c r="C1748" s="43" t="s">
        <v>1527</v>
      </c>
      <c r="D1748" s="43" t="s">
        <v>9614</v>
      </c>
      <c r="G1748" s="43" t="s">
        <v>4504</v>
      </c>
      <c r="H1748" s="43" t="s">
        <v>4388</v>
      </c>
      <c r="I1748" s="43" t="s">
        <v>9615</v>
      </c>
      <c r="J1748" s="43" t="s">
        <v>9616</v>
      </c>
      <c r="K1748" s="0" t="str">
        <f aca="false">VLOOKUP(A1748,[2]details!A$1:D$1048576,4,0)</f>
        <v>07-11-1845</v>
      </c>
    </row>
    <row r="1749" customFormat="false" ht="15" hidden="false" customHeight="true" outlineLevel="0" collapsed="false">
      <c r="A1749" s="43" t="s">
        <v>7106</v>
      </c>
      <c r="B1749" s="43" t="s">
        <v>1610</v>
      </c>
      <c r="C1749" s="43" t="s">
        <v>7107</v>
      </c>
      <c r="D1749" s="43" t="s">
        <v>7108</v>
      </c>
      <c r="F1749" s="43" t="s">
        <v>4564</v>
      </c>
      <c r="G1749" s="43" t="s">
        <v>4504</v>
      </c>
      <c r="H1749" s="43" t="s">
        <v>4351</v>
      </c>
      <c r="I1749" s="43" t="s">
        <v>9617</v>
      </c>
      <c r="J1749" s="43" t="s">
        <v>9351</v>
      </c>
      <c r="K1749" s="0" t="str">
        <f aca="false">VLOOKUP(A1749,[2]details!A$1:D$1048576,4,0)</f>
        <v>03-10-1846</v>
      </c>
    </row>
    <row r="1750" customFormat="false" ht="15" hidden="false" customHeight="true" outlineLevel="0" collapsed="false">
      <c r="A1750" s="43" t="s">
        <v>1880</v>
      </c>
      <c r="B1750" s="43" t="s">
        <v>1881</v>
      </c>
      <c r="C1750" s="43" t="s">
        <v>1882</v>
      </c>
      <c r="D1750" s="43" t="s">
        <v>9618</v>
      </c>
      <c r="F1750" s="43" t="s">
        <v>4564</v>
      </c>
      <c r="G1750" s="43" t="s">
        <v>4504</v>
      </c>
      <c r="H1750" s="43" t="s">
        <v>4380</v>
      </c>
      <c r="I1750" s="43" t="s">
        <v>9617</v>
      </c>
      <c r="J1750" s="43" t="s">
        <v>9619</v>
      </c>
      <c r="K1750" s="0" t="str">
        <f aca="false">VLOOKUP(A1750,[2]details!A$1:D$1048576,4,0)</f>
        <v>29-03-1850</v>
      </c>
    </row>
    <row r="1751" customFormat="false" ht="15" hidden="false" customHeight="true" outlineLevel="0" collapsed="false">
      <c r="A1751" s="43" t="s">
        <v>2264</v>
      </c>
      <c r="B1751" s="43" t="s">
        <v>2265</v>
      </c>
      <c r="C1751" s="43" t="s">
        <v>2023</v>
      </c>
      <c r="D1751" s="43" t="s">
        <v>9620</v>
      </c>
      <c r="G1751" s="43" t="s">
        <v>4504</v>
      </c>
      <c r="H1751" s="43" t="s">
        <v>4380</v>
      </c>
      <c r="I1751" s="43" t="s">
        <v>9617</v>
      </c>
      <c r="J1751" s="43" t="s">
        <v>9621</v>
      </c>
      <c r="K1751" s="0" t="str">
        <f aca="false">VLOOKUP(A1751,[2]details!A$1:D$1048576,4,0)</f>
        <v>23-04-1820</v>
      </c>
    </row>
    <row r="1752" customFormat="false" ht="15" hidden="false" customHeight="true" outlineLevel="0" collapsed="false">
      <c r="A1752" s="43" t="s">
        <v>2679</v>
      </c>
      <c r="B1752" s="43" t="s">
        <v>2677</v>
      </c>
      <c r="C1752" s="43" t="s">
        <v>2680</v>
      </c>
      <c r="D1752" s="43" t="s">
        <v>7307</v>
      </c>
      <c r="E1752" s="43" t="s">
        <v>7308</v>
      </c>
      <c r="F1752" s="43" t="s">
        <v>4697</v>
      </c>
      <c r="G1752" s="43" t="s">
        <v>4504</v>
      </c>
      <c r="H1752" s="43" t="s">
        <v>4351</v>
      </c>
      <c r="I1752" s="43" t="s">
        <v>9622</v>
      </c>
      <c r="J1752" s="43" t="s">
        <v>9191</v>
      </c>
      <c r="K1752" s="0" t="str">
        <f aca="false">VLOOKUP(A1752,[2]details!A$1:D$1048576,4,0)</f>
        <v>07-09-1849</v>
      </c>
    </row>
    <row r="1753" customFormat="false" ht="15" hidden="false" customHeight="true" outlineLevel="0" collapsed="false">
      <c r="A1753" s="43" t="s">
        <v>474</v>
      </c>
      <c r="B1753" s="43" t="s">
        <v>475</v>
      </c>
      <c r="C1753" s="43" t="s">
        <v>476</v>
      </c>
      <c r="D1753" s="43" t="s">
        <v>9623</v>
      </c>
      <c r="G1753" s="43" t="s">
        <v>4504</v>
      </c>
      <c r="H1753" s="43" t="s">
        <v>4351</v>
      </c>
      <c r="I1753" s="43" t="s">
        <v>9624</v>
      </c>
      <c r="J1753" s="43" t="s">
        <v>9191</v>
      </c>
      <c r="K1753" s="0" t="str">
        <f aca="false">VLOOKUP(A1753,[2]details!A$1:D$1048576,4,0)</f>
        <v>30-10-1834</v>
      </c>
    </row>
    <row r="1754" customFormat="false" ht="15" hidden="false" customHeight="true" outlineLevel="0" collapsed="false">
      <c r="A1754" s="43" t="s">
        <v>1797</v>
      </c>
      <c r="B1754" s="43" t="s">
        <v>1794</v>
      </c>
      <c r="C1754" s="43" t="s">
        <v>1798</v>
      </c>
      <c r="D1754" s="43" t="s">
        <v>9625</v>
      </c>
      <c r="E1754" s="43" t="s">
        <v>5140</v>
      </c>
      <c r="G1754" s="43" t="s">
        <v>4504</v>
      </c>
      <c r="H1754" s="43" t="s">
        <v>4368</v>
      </c>
      <c r="I1754" s="43" t="s">
        <v>9626</v>
      </c>
      <c r="J1754" s="43" t="s">
        <v>9405</v>
      </c>
      <c r="K1754" s="0" t="str">
        <f aca="false">VLOOKUP(A1754,[2]details!A$1:D$1048576,4,0)</f>
        <v>03-08-1833</v>
      </c>
    </row>
    <row r="1755" customFormat="false" ht="15" hidden="false" customHeight="true" outlineLevel="0" collapsed="false">
      <c r="A1755" s="43" t="s">
        <v>1049</v>
      </c>
      <c r="B1755" s="43" t="s">
        <v>1047</v>
      </c>
      <c r="C1755" s="43" t="s">
        <v>1050</v>
      </c>
      <c r="D1755" s="43" t="s">
        <v>9627</v>
      </c>
      <c r="E1755" s="43" t="s">
        <v>4785</v>
      </c>
      <c r="F1755" s="43" t="s">
        <v>4564</v>
      </c>
      <c r="G1755" s="43" t="s">
        <v>4504</v>
      </c>
      <c r="H1755" s="43" t="s">
        <v>4387</v>
      </c>
      <c r="I1755" s="43" t="s">
        <v>9628</v>
      </c>
      <c r="J1755" s="43" t="s">
        <v>9443</v>
      </c>
      <c r="K1755" s="0" t="str">
        <f aca="false">VLOOKUP(A1755,[2]details!A$1:D$1048576,4,0)</f>
        <v>08-10-1848</v>
      </c>
    </row>
    <row r="1756" customFormat="false" ht="15" hidden="false" customHeight="true" outlineLevel="0" collapsed="false">
      <c r="A1756" s="43" t="s">
        <v>693</v>
      </c>
      <c r="B1756" s="43" t="s">
        <v>694</v>
      </c>
      <c r="C1756" s="43" t="s">
        <v>695</v>
      </c>
      <c r="D1756" s="43" t="s">
        <v>9629</v>
      </c>
      <c r="G1756" s="43" t="s">
        <v>4504</v>
      </c>
      <c r="H1756" s="43" t="s">
        <v>4368</v>
      </c>
      <c r="I1756" s="43" t="s">
        <v>9630</v>
      </c>
      <c r="J1756" s="43" t="s">
        <v>9310</v>
      </c>
      <c r="K1756" s="0" t="str">
        <f aca="false">VLOOKUP(A1756,[2]details!A$1:D$1048576,4,0)</f>
        <v>08-08-1830</v>
      </c>
    </row>
    <row r="1757" customFormat="false" ht="15" hidden="false" customHeight="true" outlineLevel="0" collapsed="false">
      <c r="A1757" s="43" t="s">
        <v>9631</v>
      </c>
      <c r="B1757" s="43" t="s">
        <v>9632</v>
      </c>
      <c r="C1757" s="43" t="s">
        <v>9633</v>
      </c>
      <c r="D1757" s="43" t="s">
        <v>9634</v>
      </c>
      <c r="E1757" s="43" t="s">
        <v>9635</v>
      </c>
      <c r="F1757" s="43" t="s">
        <v>6693</v>
      </c>
      <c r="G1757" s="43" t="s">
        <v>4504</v>
      </c>
      <c r="H1757" s="43" t="s">
        <v>4380</v>
      </c>
      <c r="I1757" s="43" t="s">
        <v>9630</v>
      </c>
      <c r="J1757" s="43" t="s">
        <v>9636</v>
      </c>
      <c r="K1757" s="0" t="str">
        <f aca="false">VLOOKUP(A1757,[2]details!A$1:D$1048576,4,0)</f>
        <v>28-07-1848</v>
      </c>
    </row>
    <row r="1758" customFormat="false" ht="15" hidden="false" customHeight="true" outlineLevel="0" collapsed="false">
      <c r="A1758" s="43" t="s">
        <v>1041</v>
      </c>
      <c r="B1758" s="43" t="s">
        <v>1042</v>
      </c>
      <c r="C1758" s="43" t="s">
        <v>1043</v>
      </c>
      <c r="D1758" s="43" t="s">
        <v>9637</v>
      </c>
      <c r="G1758" s="43" t="s">
        <v>4504</v>
      </c>
      <c r="H1758" s="43" t="s">
        <v>4359</v>
      </c>
      <c r="I1758" s="43" t="s">
        <v>9638</v>
      </c>
      <c r="J1758" s="43" t="s">
        <v>9249</v>
      </c>
      <c r="K1758" s="0" t="str">
        <f aca="false">VLOOKUP(A1758,[2]details!A$1:D$1048576,4,0)</f>
        <v>07-05-1836</v>
      </c>
    </row>
    <row r="1759" customFormat="false" ht="15" hidden="false" customHeight="true" outlineLevel="0" collapsed="false">
      <c r="A1759" s="43" t="s">
        <v>2554</v>
      </c>
      <c r="B1759" s="43" t="s">
        <v>2555</v>
      </c>
      <c r="C1759" s="43" t="s">
        <v>81</v>
      </c>
      <c r="D1759" s="43" t="s">
        <v>9639</v>
      </c>
      <c r="F1759" s="43" t="s">
        <v>6372</v>
      </c>
      <c r="G1759" s="43" t="s">
        <v>4504</v>
      </c>
      <c r="H1759" s="43" t="s">
        <v>4344</v>
      </c>
      <c r="I1759" s="43" t="s">
        <v>9640</v>
      </c>
      <c r="J1759" s="43" t="s">
        <v>5535</v>
      </c>
      <c r="K1759" s="0" t="str">
        <f aca="false">VLOOKUP(A1759,[2]details!A$1:D$1048576,4,0)</f>
        <v>09-09-1855</v>
      </c>
    </row>
    <row r="1760" customFormat="false" ht="15" hidden="false" customHeight="true" outlineLevel="0" collapsed="false">
      <c r="A1760" s="43" t="s">
        <v>2845</v>
      </c>
      <c r="B1760" s="43" t="s">
        <v>2846</v>
      </c>
      <c r="C1760" s="43" t="s">
        <v>64</v>
      </c>
      <c r="D1760" s="43" t="s">
        <v>5123</v>
      </c>
      <c r="G1760" s="43" t="s">
        <v>4504</v>
      </c>
      <c r="H1760" s="43" t="s">
        <v>4439</v>
      </c>
      <c r="I1760" s="43" t="s">
        <v>9641</v>
      </c>
      <c r="J1760" s="43" t="s">
        <v>9642</v>
      </c>
      <c r="K1760" s="0" t="str">
        <f aca="false">VLOOKUP(A1760,[2]details!A$1:D$1048576,4,0)</f>
        <v>23-09-1846</v>
      </c>
    </row>
    <row r="1761" customFormat="false" ht="15" hidden="false" customHeight="true" outlineLevel="0" collapsed="false">
      <c r="A1761" s="43" t="s">
        <v>1403</v>
      </c>
      <c r="B1761" s="43" t="s">
        <v>1404</v>
      </c>
      <c r="C1761" s="43" t="s">
        <v>1405</v>
      </c>
      <c r="D1761" s="43" t="s">
        <v>5297</v>
      </c>
      <c r="F1761" s="43" t="s">
        <v>4564</v>
      </c>
      <c r="G1761" s="43" t="s">
        <v>4504</v>
      </c>
      <c r="H1761" s="43" t="s">
        <v>4390</v>
      </c>
      <c r="I1761" s="43" t="s">
        <v>9643</v>
      </c>
      <c r="J1761" s="43" t="s">
        <v>6950</v>
      </c>
      <c r="K1761" s="0" t="str">
        <f aca="false">VLOOKUP(A1761,[2]details!A$1:D$1048576,4,0)</f>
        <v>14-09-1836</v>
      </c>
    </row>
    <row r="1762" customFormat="false" ht="15" hidden="false" customHeight="true" outlineLevel="0" collapsed="false">
      <c r="A1762" s="43" t="s">
        <v>2842</v>
      </c>
      <c r="B1762" s="43" t="s">
        <v>2843</v>
      </c>
      <c r="C1762" s="43" t="s">
        <v>365</v>
      </c>
      <c r="D1762" s="43" t="s">
        <v>7166</v>
      </c>
      <c r="G1762" s="43" t="s">
        <v>4504</v>
      </c>
      <c r="H1762" s="43" t="s">
        <v>9644</v>
      </c>
      <c r="I1762" s="43" t="s">
        <v>9643</v>
      </c>
      <c r="J1762" s="43" t="s">
        <v>9443</v>
      </c>
      <c r="K1762" s="0" t="str">
        <f aca="false">VLOOKUP(A1762,[2]details!A$1:D$1048576,4,0)</f>
        <v>23-09-1842</v>
      </c>
    </row>
    <row r="1763" customFormat="false" ht="15" hidden="false" customHeight="true" outlineLevel="0" collapsed="false">
      <c r="A1763" s="43" t="s">
        <v>669</v>
      </c>
      <c r="B1763" s="43" t="s">
        <v>670</v>
      </c>
      <c r="C1763" s="43" t="s">
        <v>365</v>
      </c>
      <c r="D1763" s="43" t="s">
        <v>7368</v>
      </c>
      <c r="G1763" s="43" t="s">
        <v>4504</v>
      </c>
      <c r="H1763" s="43" t="s">
        <v>4380</v>
      </c>
      <c r="I1763" s="43" t="s">
        <v>9645</v>
      </c>
      <c r="J1763" s="43" t="s">
        <v>9646</v>
      </c>
      <c r="K1763" s="0" t="str">
        <f aca="false">VLOOKUP(A1763,[2]details!A$1:D$1048576,4,0)</f>
        <v>04-08-1834</v>
      </c>
    </row>
    <row r="1764" customFormat="false" ht="15" hidden="false" customHeight="true" outlineLevel="0" collapsed="false">
      <c r="A1764" s="43" t="s">
        <v>227</v>
      </c>
      <c r="B1764" s="43" t="s">
        <v>228</v>
      </c>
      <c r="C1764" s="43" t="s">
        <v>229</v>
      </c>
      <c r="D1764" s="43" t="s">
        <v>9647</v>
      </c>
      <c r="F1764" s="43" t="s">
        <v>4917</v>
      </c>
      <c r="G1764" s="43" t="s">
        <v>4504</v>
      </c>
      <c r="H1764" s="43" t="s">
        <v>4363</v>
      </c>
      <c r="I1764" s="43" t="s">
        <v>9648</v>
      </c>
      <c r="J1764" s="43" t="s">
        <v>9649</v>
      </c>
      <c r="K1764" s="0" t="str">
        <f aca="false">VLOOKUP(A1764,[2]details!A$1:D$1048576,4,0)</f>
        <v>16-04-1860</v>
      </c>
    </row>
    <row r="1765" customFormat="false" ht="15" hidden="false" customHeight="true" outlineLevel="0" collapsed="false">
      <c r="A1765" s="43" t="s">
        <v>253</v>
      </c>
      <c r="B1765" s="43" t="s">
        <v>254</v>
      </c>
      <c r="C1765" s="43" t="s">
        <v>81</v>
      </c>
      <c r="D1765" s="43" t="s">
        <v>9650</v>
      </c>
      <c r="F1765" s="43" t="s">
        <v>4564</v>
      </c>
      <c r="G1765" s="43" t="s">
        <v>4504</v>
      </c>
      <c r="H1765" s="43" t="s">
        <v>4364</v>
      </c>
      <c r="I1765" s="43" t="s">
        <v>9648</v>
      </c>
      <c r="J1765" s="43" t="s">
        <v>9351</v>
      </c>
      <c r="K1765" s="0" t="str">
        <f aca="false">VLOOKUP(A1765,[2]details!A$1:D$1048576,4,0)</f>
        <v>18-06-1841</v>
      </c>
    </row>
    <row r="1766" customFormat="false" ht="15" hidden="false" customHeight="true" outlineLevel="0" collapsed="false">
      <c r="A1766" s="43" t="s">
        <v>388</v>
      </c>
      <c r="B1766" s="43" t="s">
        <v>389</v>
      </c>
      <c r="C1766" s="43" t="s">
        <v>281</v>
      </c>
      <c r="D1766" s="43" t="s">
        <v>5021</v>
      </c>
      <c r="G1766" s="43" t="s">
        <v>4504</v>
      </c>
      <c r="H1766" s="43" t="s">
        <v>4364</v>
      </c>
      <c r="I1766" s="43" t="s">
        <v>9648</v>
      </c>
      <c r="J1766" s="43" t="s">
        <v>9651</v>
      </c>
      <c r="K1766" s="0" t="str">
        <f aca="false">VLOOKUP(A1766,[2]details!A$1:D$1048576,4,0)</f>
        <v>10-10-1849</v>
      </c>
    </row>
    <row r="1767" customFormat="false" ht="15" hidden="false" customHeight="true" outlineLevel="0" collapsed="false">
      <c r="A1767" s="43" t="s">
        <v>600</v>
      </c>
      <c r="B1767" s="43" t="s">
        <v>601</v>
      </c>
      <c r="C1767" s="43" t="s">
        <v>602</v>
      </c>
      <c r="D1767" s="43" t="s">
        <v>9652</v>
      </c>
      <c r="G1767" s="43" t="s">
        <v>4504</v>
      </c>
      <c r="H1767" s="43" t="s">
        <v>4359</v>
      </c>
      <c r="I1767" s="43" t="s">
        <v>9648</v>
      </c>
      <c r="J1767" s="43" t="s">
        <v>9653</v>
      </c>
      <c r="K1767" s="0" t="str">
        <f aca="false">VLOOKUP(A1767,[2]details!A$1:D$1048576,4,0)</f>
        <v>26-05-1825</v>
      </c>
    </row>
    <row r="1768" customFormat="false" ht="15" hidden="false" customHeight="true" outlineLevel="0" collapsed="false">
      <c r="A1768" s="43" t="s">
        <v>1184</v>
      </c>
      <c r="B1768" s="43" t="s">
        <v>1185</v>
      </c>
      <c r="C1768" s="43" t="s">
        <v>1186</v>
      </c>
      <c r="D1768" s="43" t="s">
        <v>9654</v>
      </c>
      <c r="G1768" s="43" t="s">
        <v>4504</v>
      </c>
      <c r="H1768" s="43" t="s">
        <v>4358</v>
      </c>
      <c r="I1768" s="43" t="s">
        <v>9648</v>
      </c>
      <c r="J1768" s="43" t="s">
        <v>9443</v>
      </c>
      <c r="K1768" s="0" t="str">
        <f aca="false">VLOOKUP(A1768,[2]details!A$1:D$1048576,4,0)</f>
        <v>20-05-1851</v>
      </c>
    </row>
    <row r="1769" customFormat="false" ht="15" hidden="false" customHeight="true" outlineLevel="0" collapsed="false">
      <c r="A1769" s="43" t="s">
        <v>1282</v>
      </c>
      <c r="B1769" s="43" t="s">
        <v>1283</v>
      </c>
      <c r="C1769" s="43" t="s">
        <v>1284</v>
      </c>
      <c r="D1769" s="43" t="s">
        <v>9655</v>
      </c>
      <c r="G1769" s="43" t="s">
        <v>4504</v>
      </c>
      <c r="H1769" s="43" t="s">
        <v>4403</v>
      </c>
      <c r="I1769" s="43" t="s">
        <v>9648</v>
      </c>
      <c r="J1769" s="43" t="s">
        <v>9310</v>
      </c>
      <c r="K1769" s="0" t="str">
        <f aca="false">VLOOKUP(A1769,[2]details!A$1:D$1048576,4,0)</f>
        <v>01-03-1831</v>
      </c>
    </row>
    <row r="1770" customFormat="false" ht="15" hidden="false" customHeight="true" outlineLevel="0" collapsed="false">
      <c r="A1770" s="43" t="s">
        <v>1393</v>
      </c>
      <c r="B1770" s="43" t="s">
        <v>1394</v>
      </c>
      <c r="C1770" s="43" t="s">
        <v>1395</v>
      </c>
      <c r="D1770" s="43" t="s">
        <v>9656</v>
      </c>
      <c r="F1770" s="43" t="s">
        <v>4697</v>
      </c>
      <c r="G1770" s="43" t="s">
        <v>4504</v>
      </c>
      <c r="H1770" s="43" t="s">
        <v>4388</v>
      </c>
      <c r="I1770" s="43" t="s">
        <v>9648</v>
      </c>
      <c r="J1770" s="43" t="s">
        <v>9249</v>
      </c>
      <c r="K1770" s="0" t="str">
        <f aca="false">VLOOKUP(A1770,[2]details!A$1:D$1048576,4,0)</f>
        <v>19-07-1844</v>
      </c>
    </row>
    <row r="1771" customFormat="false" ht="15" hidden="false" customHeight="true" outlineLevel="0" collapsed="false">
      <c r="A1771" s="43" t="s">
        <v>1673</v>
      </c>
      <c r="B1771" s="43" t="s">
        <v>1674</v>
      </c>
      <c r="C1771" s="43" t="s">
        <v>1675</v>
      </c>
      <c r="D1771" s="43" t="s">
        <v>9657</v>
      </c>
      <c r="E1771" s="43" t="s">
        <v>9658</v>
      </c>
      <c r="F1771" s="43" t="s">
        <v>7482</v>
      </c>
      <c r="G1771" s="43" t="s">
        <v>4504</v>
      </c>
      <c r="H1771" s="43" t="s">
        <v>4380</v>
      </c>
      <c r="I1771" s="43" t="s">
        <v>9648</v>
      </c>
      <c r="J1771" s="43" t="s">
        <v>9249</v>
      </c>
      <c r="K1771" s="0" t="str">
        <f aca="false">VLOOKUP(A1771,[2]details!A$1:D$1048576,4,0)</f>
        <v>27-01-1850</v>
      </c>
    </row>
    <row r="1772" customFormat="false" ht="15" hidden="false" customHeight="true" outlineLevel="0" collapsed="false">
      <c r="A1772" s="43" t="s">
        <v>1874</v>
      </c>
      <c r="B1772" s="43" t="s">
        <v>1875</v>
      </c>
      <c r="C1772" s="43" t="s">
        <v>281</v>
      </c>
      <c r="D1772" s="43" t="s">
        <v>6085</v>
      </c>
      <c r="G1772" s="43" t="s">
        <v>4504</v>
      </c>
      <c r="H1772" s="43" t="s">
        <v>4351</v>
      </c>
      <c r="I1772" s="43" t="s">
        <v>9648</v>
      </c>
      <c r="J1772" s="43" t="s">
        <v>9659</v>
      </c>
      <c r="K1772" s="0" t="str">
        <f aca="false">VLOOKUP(A1772,[2]details!A$1:D$1048576,4,0)</f>
        <v>19-10-1840</v>
      </c>
    </row>
    <row r="1773" customFormat="false" ht="15" hidden="false" customHeight="true" outlineLevel="0" collapsed="false">
      <c r="A1773" s="43" t="s">
        <v>1969</v>
      </c>
      <c r="B1773" s="43" t="s">
        <v>1970</v>
      </c>
      <c r="C1773" s="43" t="s">
        <v>1971</v>
      </c>
      <c r="D1773" s="43" t="s">
        <v>9660</v>
      </c>
      <c r="G1773" s="43" t="s">
        <v>4504</v>
      </c>
      <c r="H1773" s="43" t="s">
        <v>4417</v>
      </c>
      <c r="I1773" s="43" t="s">
        <v>9648</v>
      </c>
      <c r="J1773" s="43" t="s">
        <v>9661</v>
      </c>
      <c r="K1773" s="0" t="str">
        <f aca="false">VLOOKUP(A1773,[2]details!A$1:D$1048576,4,0)</f>
        <v>20-09-1827</v>
      </c>
    </row>
    <row r="1774" customFormat="false" ht="15" hidden="false" customHeight="true" outlineLevel="0" collapsed="false">
      <c r="A1774" s="43" t="s">
        <v>2009</v>
      </c>
      <c r="B1774" s="43" t="s">
        <v>2005</v>
      </c>
      <c r="C1774" s="43" t="s">
        <v>2010</v>
      </c>
      <c r="D1774" s="43" t="s">
        <v>9662</v>
      </c>
      <c r="G1774" s="43" t="s">
        <v>4504</v>
      </c>
      <c r="H1774" s="43" t="s">
        <v>4418</v>
      </c>
      <c r="I1774" s="43" t="s">
        <v>9648</v>
      </c>
      <c r="J1774" s="43" t="s">
        <v>9405</v>
      </c>
      <c r="K1774" s="0" t="str">
        <f aca="false">VLOOKUP(A1774,[2]details!A$1:D$1048576,4,0)</f>
        <v>27-04-1842</v>
      </c>
    </row>
    <row r="1775" customFormat="false" ht="15" hidden="false" customHeight="true" outlineLevel="0" collapsed="false">
      <c r="A1775" s="43" t="s">
        <v>2018</v>
      </c>
      <c r="B1775" s="43" t="s">
        <v>2019</v>
      </c>
      <c r="C1775" s="43" t="s">
        <v>194</v>
      </c>
      <c r="D1775" s="43" t="s">
        <v>5324</v>
      </c>
      <c r="G1775" s="43" t="s">
        <v>4504</v>
      </c>
      <c r="H1775" s="43" t="s">
        <v>4419</v>
      </c>
      <c r="I1775" s="43" t="s">
        <v>9648</v>
      </c>
      <c r="J1775" s="43" t="s">
        <v>9310</v>
      </c>
      <c r="K1775" s="0" t="str">
        <f aca="false">VLOOKUP(A1775,[2]details!A$1:D$1048576,4,0)</f>
        <v>24-05-1845</v>
      </c>
    </row>
    <row r="1776" customFormat="false" ht="15" hidden="false" customHeight="true" outlineLevel="0" collapsed="false">
      <c r="A1776" s="43" t="s">
        <v>2106</v>
      </c>
      <c r="B1776" s="43" t="s">
        <v>2107</v>
      </c>
      <c r="C1776" s="43" t="s">
        <v>353</v>
      </c>
      <c r="D1776" s="43" t="s">
        <v>4893</v>
      </c>
      <c r="G1776" s="43" t="s">
        <v>4504</v>
      </c>
      <c r="H1776" s="43" t="s">
        <v>9663</v>
      </c>
      <c r="I1776" s="43" t="s">
        <v>9648</v>
      </c>
      <c r="J1776" s="43" t="s">
        <v>7025</v>
      </c>
      <c r="K1776" s="0" t="str">
        <f aca="false">VLOOKUP(A1776,[2]details!A$1:D$1048576,4,0)</f>
        <v>13-08-1851</v>
      </c>
    </row>
    <row r="1777" customFormat="false" ht="15" hidden="false" customHeight="true" outlineLevel="0" collapsed="false">
      <c r="A1777" s="43" t="s">
        <v>2113</v>
      </c>
      <c r="B1777" s="43" t="s">
        <v>2114</v>
      </c>
      <c r="C1777" s="43" t="s">
        <v>1251</v>
      </c>
      <c r="D1777" s="43" t="s">
        <v>9440</v>
      </c>
      <c r="G1777" s="43" t="s">
        <v>4504</v>
      </c>
      <c r="H1777" s="43" t="s">
        <v>4403</v>
      </c>
      <c r="I1777" s="43" t="s">
        <v>9648</v>
      </c>
      <c r="J1777" s="43" t="s">
        <v>6950</v>
      </c>
      <c r="K1777" s="0" t="str">
        <f aca="false">VLOOKUP(A1777,[2]details!A$1:D$1048576,4,0)</f>
        <v>08-02-1840</v>
      </c>
    </row>
    <row r="1778" customFormat="false" ht="15" hidden="false" customHeight="true" outlineLevel="0" collapsed="false">
      <c r="A1778" s="43" t="s">
        <v>2525</v>
      </c>
      <c r="B1778" s="43" t="s">
        <v>2526</v>
      </c>
      <c r="C1778" s="43" t="s">
        <v>2527</v>
      </c>
      <c r="D1778" s="43" t="s">
        <v>9664</v>
      </c>
      <c r="G1778" s="43" t="s">
        <v>4504</v>
      </c>
      <c r="H1778" s="43" t="s">
        <v>4433</v>
      </c>
      <c r="I1778" s="43" t="s">
        <v>9648</v>
      </c>
      <c r="J1778" s="43" t="s">
        <v>9310</v>
      </c>
      <c r="K1778" s="0" t="str">
        <f aca="false">VLOOKUP(A1778,[2]details!A$1:D$1048576,4,0)</f>
        <v>07-10-1858</v>
      </c>
    </row>
    <row r="1779" customFormat="false" ht="15" hidden="false" customHeight="true" outlineLevel="0" collapsed="false">
      <c r="A1779" s="43" t="s">
        <v>2682</v>
      </c>
      <c r="B1779" s="43" t="s">
        <v>2683</v>
      </c>
      <c r="C1779" s="43" t="s">
        <v>2684</v>
      </c>
      <c r="D1779" s="43" t="s">
        <v>9665</v>
      </c>
      <c r="G1779" s="43" t="s">
        <v>4504</v>
      </c>
      <c r="H1779" s="43" t="s">
        <v>4364</v>
      </c>
      <c r="I1779" s="43" t="s">
        <v>9648</v>
      </c>
      <c r="J1779" s="43" t="s">
        <v>9351</v>
      </c>
      <c r="K1779" s="0" t="str">
        <f aca="false">VLOOKUP(A1779,[2]details!A$1:D$1048576,4,0)</f>
        <v>21-02-1841</v>
      </c>
    </row>
    <row r="1780" customFormat="false" ht="15" hidden="false" customHeight="true" outlineLevel="0" collapsed="false">
      <c r="A1780" s="43" t="s">
        <v>197</v>
      </c>
      <c r="B1780" s="43" t="s">
        <v>198</v>
      </c>
      <c r="C1780" s="43" t="s">
        <v>199</v>
      </c>
      <c r="D1780" s="43" t="s">
        <v>5366</v>
      </c>
      <c r="F1780" s="43" t="s">
        <v>4697</v>
      </c>
      <c r="G1780" s="43" t="s">
        <v>4504</v>
      </c>
      <c r="H1780" s="43" t="s">
        <v>4358</v>
      </c>
      <c r="I1780" s="43" t="s">
        <v>9666</v>
      </c>
      <c r="J1780" s="43" t="s">
        <v>9667</v>
      </c>
      <c r="K1780" s="0" t="str">
        <f aca="false">VLOOKUP(A1780,[2]details!A$1:D$1048576,4,0)</f>
        <v>14-09-1844</v>
      </c>
    </row>
    <row r="1781" customFormat="false" ht="15" hidden="false" customHeight="true" outlineLevel="0" collapsed="false">
      <c r="A1781" s="43" t="s">
        <v>2360</v>
      </c>
      <c r="B1781" s="43" t="s">
        <v>2357</v>
      </c>
      <c r="C1781" s="43" t="s">
        <v>2361</v>
      </c>
      <c r="D1781" s="43" t="s">
        <v>9668</v>
      </c>
      <c r="G1781" s="43" t="s">
        <v>4504</v>
      </c>
      <c r="H1781" s="43" t="s">
        <v>4368</v>
      </c>
      <c r="I1781" s="43" t="s">
        <v>9666</v>
      </c>
      <c r="J1781" s="43" t="s">
        <v>9669</v>
      </c>
      <c r="K1781" s="0" t="str">
        <f aca="false">VLOOKUP(A1781,[2]details!A$1:D$1048576,4,0)</f>
        <v>05-02-1858</v>
      </c>
    </row>
    <row r="1782" customFormat="false" ht="15" hidden="false" customHeight="true" outlineLevel="0" collapsed="false">
      <c r="A1782" s="43" t="s">
        <v>867</v>
      </c>
      <c r="B1782" s="43" t="s">
        <v>868</v>
      </c>
      <c r="C1782" s="43" t="s">
        <v>271</v>
      </c>
      <c r="D1782" s="43" t="s">
        <v>7168</v>
      </c>
      <c r="G1782" s="43" t="s">
        <v>4504</v>
      </c>
      <c r="H1782" s="43" t="s">
        <v>4419</v>
      </c>
      <c r="I1782" s="43" t="s">
        <v>9670</v>
      </c>
      <c r="J1782" s="43" t="s">
        <v>9671</v>
      </c>
      <c r="K1782" s="0" t="str">
        <f aca="false">VLOOKUP(A1782,[2]details!A$1:D$1048576,4,0)</f>
        <v>09-01-1854</v>
      </c>
    </row>
    <row r="1783" customFormat="false" ht="15" hidden="false" customHeight="true" outlineLevel="0" collapsed="false">
      <c r="A1783" s="43" t="s">
        <v>1108</v>
      </c>
      <c r="B1783" s="43" t="s">
        <v>1109</v>
      </c>
      <c r="C1783" s="43" t="s">
        <v>487</v>
      </c>
      <c r="D1783" s="43" t="s">
        <v>5313</v>
      </c>
      <c r="G1783" s="43" t="s">
        <v>4504</v>
      </c>
      <c r="H1783" s="43" t="s">
        <v>4351</v>
      </c>
      <c r="I1783" s="43" t="s">
        <v>9672</v>
      </c>
      <c r="J1783" s="43" t="s">
        <v>9673</v>
      </c>
      <c r="K1783" s="0" t="str">
        <f aca="false">VLOOKUP(A1783,[2]details!A$1:D$1048576,4,0)</f>
        <v>23-01-1840</v>
      </c>
    </row>
    <row r="1784" customFormat="false" ht="15" hidden="false" customHeight="true" outlineLevel="0" collapsed="false">
      <c r="A1784" s="43" t="s">
        <v>2520</v>
      </c>
      <c r="B1784" s="43" t="s">
        <v>2521</v>
      </c>
      <c r="C1784" s="43" t="s">
        <v>281</v>
      </c>
      <c r="D1784" s="43" t="s">
        <v>9674</v>
      </c>
      <c r="E1784" s="43" t="s">
        <v>9675</v>
      </c>
      <c r="G1784" s="43" t="s">
        <v>4504</v>
      </c>
      <c r="H1784" s="43" t="s">
        <v>4432</v>
      </c>
      <c r="I1784" s="43" t="s">
        <v>9676</v>
      </c>
      <c r="J1784" s="43" t="s">
        <v>9677</v>
      </c>
      <c r="K1784" s="0" t="str">
        <f aca="false">VLOOKUP(A1784,[2]details!A$1:D$1048576,4,0)</f>
        <v>06-03-1854</v>
      </c>
    </row>
    <row r="1785" customFormat="false" ht="15" hidden="false" customHeight="true" outlineLevel="0" collapsed="false">
      <c r="A1785" s="43" t="s">
        <v>2058</v>
      </c>
      <c r="B1785" s="43" t="s">
        <v>2059</v>
      </c>
      <c r="C1785" s="43" t="s">
        <v>281</v>
      </c>
      <c r="D1785" s="43" t="s">
        <v>8459</v>
      </c>
      <c r="E1785" s="43" t="s">
        <v>9678</v>
      </c>
      <c r="F1785" s="43" t="s">
        <v>4697</v>
      </c>
      <c r="G1785" s="43" t="s">
        <v>4504</v>
      </c>
      <c r="H1785" s="43" t="s">
        <v>4368</v>
      </c>
      <c r="I1785" s="43" t="s">
        <v>9679</v>
      </c>
      <c r="J1785" s="43" t="s">
        <v>9680</v>
      </c>
      <c r="K1785" s="0" t="str">
        <f aca="false">VLOOKUP(A1785,[2]details!A$1:D$1048576,4,0)</f>
        <v>13-06-1847</v>
      </c>
    </row>
    <row r="1786" customFormat="false" ht="15" hidden="false" customHeight="true" outlineLevel="0" collapsed="false">
      <c r="A1786" s="43" t="s">
        <v>1485</v>
      </c>
      <c r="B1786" s="43" t="s">
        <v>1486</v>
      </c>
      <c r="C1786" s="43" t="s">
        <v>1487</v>
      </c>
      <c r="D1786" s="43" t="s">
        <v>7146</v>
      </c>
      <c r="F1786" s="43" t="s">
        <v>4503</v>
      </c>
      <c r="G1786" s="43" t="s">
        <v>4504</v>
      </c>
      <c r="H1786" s="43" t="s">
        <v>4368</v>
      </c>
      <c r="I1786" s="43" t="s">
        <v>9681</v>
      </c>
      <c r="J1786" s="43" t="s">
        <v>9405</v>
      </c>
      <c r="K1786" s="0" t="str">
        <f aca="false">VLOOKUP(A1786,[2]details!A$1:D$1048576,4,0)</f>
        <v>19-11-1853</v>
      </c>
    </row>
    <row r="1787" customFormat="false" ht="15" hidden="false" customHeight="true" outlineLevel="0" collapsed="false">
      <c r="A1787" s="43" t="s">
        <v>954</v>
      </c>
      <c r="B1787" s="43" t="s">
        <v>955</v>
      </c>
      <c r="C1787" s="43" t="s">
        <v>956</v>
      </c>
      <c r="D1787" s="43" t="s">
        <v>9682</v>
      </c>
      <c r="G1787" s="43" t="s">
        <v>4504</v>
      </c>
      <c r="H1787" s="43" t="s">
        <v>4391</v>
      </c>
      <c r="I1787" s="43" t="s">
        <v>9683</v>
      </c>
      <c r="J1787" s="43" t="s">
        <v>9249</v>
      </c>
      <c r="K1787" s="0" t="str">
        <f aca="false">VLOOKUP(A1787,[2]details!A$1:D$1048576,4,0)</f>
        <v>02-02-1850</v>
      </c>
    </row>
    <row r="1788" customFormat="false" ht="15" hidden="false" customHeight="true" outlineLevel="0" collapsed="false">
      <c r="A1788" s="43" t="s">
        <v>1959</v>
      </c>
      <c r="B1788" s="43" t="s">
        <v>1960</v>
      </c>
      <c r="C1788" s="43" t="s">
        <v>315</v>
      </c>
      <c r="D1788" s="43" t="s">
        <v>8307</v>
      </c>
      <c r="G1788" s="43" t="s">
        <v>4504</v>
      </c>
      <c r="H1788" s="43" t="s">
        <v>4392</v>
      </c>
      <c r="I1788" s="43" t="s">
        <v>9683</v>
      </c>
      <c r="J1788" s="43" t="s">
        <v>9443</v>
      </c>
      <c r="K1788" s="0" t="str">
        <f aca="false">VLOOKUP(A1788,[2]details!A$1:D$1048576,4,0)</f>
        <v>26-05-1845</v>
      </c>
    </row>
    <row r="1789" customFormat="false" ht="15" hidden="false" customHeight="true" outlineLevel="0" collapsed="false">
      <c r="A1789" s="43" t="s">
        <v>2532</v>
      </c>
      <c r="B1789" s="43" t="s">
        <v>2533</v>
      </c>
      <c r="C1789" s="43" t="s">
        <v>2534</v>
      </c>
      <c r="D1789" s="43" t="s">
        <v>9684</v>
      </c>
      <c r="G1789" s="43" t="s">
        <v>4504</v>
      </c>
      <c r="H1789" s="43" t="s">
        <v>4364</v>
      </c>
      <c r="I1789" s="43" t="s">
        <v>9685</v>
      </c>
      <c r="J1789" s="43" t="s">
        <v>9351</v>
      </c>
      <c r="K1789" s="0" t="str">
        <f aca="false">VLOOKUP(A1789,[2]details!A$1:D$1048576,4,0)</f>
        <v>18-12-1855</v>
      </c>
    </row>
    <row r="1790" customFormat="false" ht="15" hidden="false" customHeight="true" outlineLevel="0" collapsed="false">
      <c r="A1790" s="43" t="s">
        <v>834</v>
      </c>
      <c r="B1790" s="43" t="s">
        <v>835</v>
      </c>
      <c r="C1790" s="43" t="s">
        <v>412</v>
      </c>
      <c r="D1790" s="43" t="s">
        <v>5140</v>
      </c>
      <c r="E1790" s="43" t="s">
        <v>5140</v>
      </c>
      <c r="G1790" s="43" t="s">
        <v>4504</v>
      </c>
      <c r="H1790" s="43" t="s">
        <v>4368</v>
      </c>
      <c r="I1790" s="43" t="s">
        <v>9686</v>
      </c>
      <c r="J1790" s="43" t="s">
        <v>9687</v>
      </c>
      <c r="K1790" s="0" t="str">
        <f aca="false">VLOOKUP(A1790,[2]details!A$1:D$1048576,4,0)</f>
        <v>08-03-1827</v>
      </c>
    </row>
    <row r="1791" customFormat="false" ht="15" hidden="false" customHeight="true" outlineLevel="0" collapsed="false">
      <c r="A1791" s="43" t="s">
        <v>2336</v>
      </c>
      <c r="B1791" s="43" t="s">
        <v>2337</v>
      </c>
      <c r="C1791" s="43" t="s">
        <v>2338</v>
      </c>
      <c r="D1791" s="43" t="s">
        <v>9688</v>
      </c>
      <c r="G1791" s="43" t="s">
        <v>4504</v>
      </c>
      <c r="H1791" s="43" t="s">
        <v>4418</v>
      </c>
      <c r="I1791" s="43" t="s">
        <v>9689</v>
      </c>
      <c r="J1791" s="43" t="s">
        <v>6950</v>
      </c>
      <c r="K1791" s="0" t="str">
        <f aca="false">VLOOKUP(A1791,[2]details!A$1:D$1048576,4,0)</f>
        <v>08-06-1858</v>
      </c>
    </row>
    <row r="1792" customFormat="false" ht="15" hidden="false" customHeight="true" outlineLevel="0" collapsed="false">
      <c r="A1792" s="43" t="s">
        <v>368</v>
      </c>
      <c r="B1792" s="43" t="s">
        <v>369</v>
      </c>
      <c r="C1792" s="43" t="s">
        <v>370</v>
      </c>
      <c r="D1792" s="43" t="s">
        <v>7140</v>
      </c>
      <c r="F1792" s="43" t="s">
        <v>4697</v>
      </c>
      <c r="G1792" s="43" t="s">
        <v>4504</v>
      </c>
      <c r="H1792" s="43" t="s">
        <v>9690</v>
      </c>
      <c r="I1792" s="43" t="s">
        <v>6992</v>
      </c>
      <c r="J1792" s="43" t="s">
        <v>9443</v>
      </c>
      <c r="K1792" s="0" t="str">
        <f aca="false">VLOOKUP(A1792,[2]details!A$1:D$1048576,4,0)</f>
        <v>10-10-1852</v>
      </c>
    </row>
    <row r="1793" customFormat="false" ht="15" hidden="false" customHeight="true" outlineLevel="0" collapsed="false">
      <c r="A1793" s="43" t="s">
        <v>432</v>
      </c>
      <c r="B1793" s="43" t="s">
        <v>433</v>
      </c>
      <c r="C1793" s="43" t="s">
        <v>434</v>
      </c>
      <c r="D1793" s="43" t="s">
        <v>9691</v>
      </c>
      <c r="F1793" s="43" t="s">
        <v>4564</v>
      </c>
      <c r="G1793" s="43" t="s">
        <v>4504</v>
      </c>
      <c r="H1793" s="43" t="s">
        <v>4359</v>
      </c>
      <c r="I1793" s="43" t="s">
        <v>6992</v>
      </c>
      <c r="J1793" s="43" t="s">
        <v>9249</v>
      </c>
      <c r="K1793" s="0" t="str">
        <f aca="false">VLOOKUP(A1793,[2]details!A$1:D$1048576,4,0)</f>
        <v>06-07-1829</v>
      </c>
    </row>
    <row r="1794" customFormat="false" ht="15" hidden="false" customHeight="true" outlineLevel="0" collapsed="false">
      <c r="A1794" s="43" t="s">
        <v>9692</v>
      </c>
      <c r="B1794" s="43" t="s">
        <v>9693</v>
      </c>
      <c r="C1794" s="43" t="s">
        <v>315</v>
      </c>
      <c r="D1794" s="43" t="s">
        <v>4776</v>
      </c>
      <c r="G1794" s="43" t="s">
        <v>4504</v>
      </c>
      <c r="H1794" s="43" t="s">
        <v>4382</v>
      </c>
      <c r="I1794" s="43" t="s">
        <v>6992</v>
      </c>
      <c r="J1794" s="43" t="s">
        <v>9310</v>
      </c>
      <c r="K1794" s="0" t="str">
        <f aca="false">VLOOKUP(A1794,[2]details!A$1:D$1048576,4,0)</f>
        <v>01-06-1851</v>
      </c>
    </row>
    <row r="1795" customFormat="false" ht="15" hidden="false" customHeight="true" outlineLevel="0" collapsed="false">
      <c r="A1795" s="43" t="s">
        <v>559</v>
      </c>
      <c r="B1795" s="43" t="s">
        <v>560</v>
      </c>
      <c r="C1795" s="43" t="s">
        <v>561</v>
      </c>
      <c r="D1795" s="43" t="s">
        <v>9694</v>
      </c>
      <c r="F1795" s="43" t="s">
        <v>4650</v>
      </c>
      <c r="G1795" s="43" t="s">
        <v>4504</v>
      </c>
      <c r="H1795" s="43" t="s">
        <v>4359</v>
      </c>
      <c r="I1795" s="43" t="s">
        <v>6992</v>
      </c>
      <c r="J1795" s="43" t="s">
        <v>9310</v>
      </c>
      <c r="K1795" s="0" t="str">
        <f aca="false">VLOOKUP(A1795,[2]details!A$1:D$1048576,4,0)</f>
        <v>08-01-1840</v>
      </c>
    </row>
    <row r="1796" customFormat="false" ht="15" hidden="false" customHeight="true" outlineLevel="0" collapsed="false">
      <c r="A1796" s="43" t="s">
        <v>652</v>
      </c>
      <c r="B1796" s="43" t="s">
        <v>653</v>
      </c>
      <c r="C1796" s="43" t="s">
        <v>533</v>
      </c>
      <c r="D1796" s="43" t="s">
        <v>9695</v>
      </c>
      <c r="F1796" s="43" t="s">
        <v>4564</v>
      </c>
      <c r="G1796" s="43" t="s">
        <v>4504</v>
      </c>
      <c r="H1796" s="43" t="s">
        <v>4382</v>
      </c>
      <c r="I1796" s="43" t="s">
        <v>6992</v>
      </c>
      <c r="J1796" s="43" t="s">
        <v>9310</v>
      </c>
      <c r="K1796" s="0" t="str">
        <f aca="false">VLOOKUP(A1796,[2]details!A$1:D$1048576,4,0)</f>
        <v>26-03-1841</v>
      </c>
    </row>
    <row r="1797" customFormat="false" ht="15" hidden="false" customHeight="true" outlineLevel="0" collapsed="false">
      <c r="A1797" s="43" t="s">
        <v>752</v>
      </c>
      <c r="B1797" s="43" t="s">
        <v>753</v>
      </c>
      <c r="C1797" s="43" t="s">
        <v>754</v>
      </c>
      <c r="D1797" s="43" t="s">
        <v>7177</v>
      </c>
      <c r="G1797" s="43" t="s">
        <v>4504</v>
      </c>
      <c r="H1797" s="43" t="s">
        <v>9696</v>
      </c>
      <c r="I1797" s="43" t="s">
        <v>6992</v>
      </c>
      <c r="J1797" s="43" t="s">
        <v>9697</v>
      </c>
      <c r="K1797" s="0" t="str">
        <f aca="false">VLOOKUP(A1797,[2]details!A$1:D$1048576,4,0)</f>
        <v>11-08-1857</v>
      </c>
    </row>
    <row r="1798" customFormat="false" ht="15" hidden="false" customHeight="true" outlineLevel="0" collapsed="false">
      <c r="A1798" s="43" t="s">
        <v>1193</v>
      </c>
      <c r="B1798" s="43" t="s">
        <v>1194</v>
      </c>
      <c r="C1798" s="43" t="s">
        <v>545</v>
      </c>
      <c r="D1798" s="43" t="s">
        <v>9698</v>
      </c>
      <c r="G1798" s="43" t="s">
        <v>4504</v>
      </c>
      <c r="H1798" s="43" t="s">
        <v>4382</v>
      </c>
      <c r="I1798" s="43" t="s">
        <v>6992</v>
      </c>
      <c r="J1798" s="43" t="s">
        <v>9310</v>
      </c>
      <c r="K1798" s="0" t="str">
        <f aca="false">VLOOKUP(A1798,[2]details!A$1:D$1048576,4,0)</f>
        <v>11-10-1852</v>
      </c>
    </row>
    <row r="1799" customFormat="false" ht="15" hidden="false" customHeight="true" outlineLevel="0" collapsed="false">
      <c r="A1799" s="43" t="s">
        <v>1254</v>
      </c>
      <c r="B1799" s="43" t="s">
        <v>1255</v>
      </c>
      <c r="C1799" s="43" t="s">
        <v>1256</v>
      </c>
      <c r="D1799" s="43" t="s">
        <v>9699</v>
      </c>
      <c r="F1799" s="43" t="s">
        <v>6586</v>
      </c>
      <c r="G1799" s="43" t="s">
        <v>4504</v>
      </c>
      <c r="H1799" s="43" t="s">
        <v>4350</v>
      </c>
      <c r="I1799" s="43" t="s">
        <v>6992</v>
      </c>
      <c r="J1799" s="43" t="s">
        <v>9310</v>
      </c>
      <c r="K1799" s="0" t="str">
        <f aca="false">VLOOKUP(A1799,[2]details!A$1:D$1048576,4,0)</f>
        <v>03-02-1840</v>
      </c>
    </row>
    <row r="1800" customFormat="false" ht="15" hidden="false" customHeight="true" outlineLevel="0" collapsed="false">
      <c r="A1800" s="43" t="s">
        <v>1464</v>
      </c>
      <c r="B1800" s="43" t="s">
        <v>1465</v>
      </c>
      <c r="C1800" s="43" t="s">
        <v>315</v>
      </c>
      <c r="D1800" s="43" t="s">
        <v>9700</v>
      </c>
      <c r="G1800" s="43" t="s">
        <v>4504</v>
      </c>
      <c r="H1800" s="43" t="s">
        <v>4408</v>
      </c>
      <c r="I1800" s="43" t="s">
        <v>6992</v>
      </c>
      <c r="J1800" s="43" t="s">
        <v>9310</v>
      </c>
      <c r="K1800" s="0" t="str">
        <f aca="false">VLOOKUP(A1800,[2]details!A$1:D$1048576,4,0)</f>
        <v>13-05-1836</v>
      </c>
    </row>
    <row r="1801" customFormat="false" ht="15" hidden="false" customHeight="true" outlineLevel="0" collapsed="false">
      <c r="A1801" s="43" t="s">
        <v>1556</v>
      </c>
      <c r="B1801" s="43" t="s">
        <v>1557</v>
      </c>
      <c r="C1801" s="43" t="s">
        <v>721</v>
      </c>
      <c r="D1801" s="43" t="s">
        <v>613</v>
      </c>
      <c r="G1801" s="43" t="s">
        <v>4504</v>
      </c>
      <c r="H1801" s="43" t="s">
        <v>9701</v>
      </c>
      <c r="I1801" s="43" t="s">
        <v>6992</v>
      </c>
      <c r="J1801" s="43" t="s">
        <v>7025</v>
      </c>
      <c r="K1801" s="0" t="str">
        <f aca="false">VLOOKUP(A1801,[2]details!A$1:D$1048576,4,0)</f>
        <v>23-09-1854</v>
      </c>
    </row>
    <row r="1802" customFormat="false" ht="15" hidden="false" customHeight="true" outlineLevel="0" collapsed="false">
      <c r="A1802" s="43" t="s">
        <v>9702</v>
      </c>
      <c r="B1802" s="43" t="s">
        <v>1590</v>
      </c>
      <c r="C1802" s="43" t="s">
        <v>9703</v>
      </c>
      <c r="D1802" s="43" t="s">
        <v>9704</v>
      </c>
      <c r="F1802" s="43" t="s">
        <v>4650</v>
      </c>
      <c r="G1802" s="43" t="s">
        <v>4504</v>
      </c>
      <c r="H1802" s="43" t="s">
        <v>9705</v>
      </c>
      <c r="I1802" s="43" t="s">
        <v>6992</v>
      </c>
      <c r="J1802" s="43" t="s">
        <v>9706</v>
      </c>
      <c r="K1802" s="0" t="str">
        <f aca="false">VLOOKUP(A1802,[2]details!A$1:D$1048576,4,0)</f>
        <v>06-11-1855</v>
      </c>
    </row>
    <row r="1803" customFormat="false" ht="15" hidden="false" customHeight="true" outlineLevel="0" collapsed="false">
      <c r="A1803" s="43" t="s">
        <v>1697</v>
      </c>
      <c r="B1803" s="43" t="s">
        <v>1698</v>
      </c>
      <c r="C1803" s="43" t="s">
        <v>64</v>
      </c>
      <c r="D1803" s="43" t="s">
        <v>5123</v>
      </c>
      <c r="G1803" s="43" t="s">
        <v>4504</v>
      </c>
      <c r="H1803" s="43" t="s">
        <v>4382</v>
      </c>
      <c r="I1803" s="43" t="s">
        <v>6992</v>
      </c>
      <c r="J1803" s="43" t="s">
        <v>9310</v>
      </c>
      <c r="K1803" s="0" t="str">
        <f aca="false">VLOOKUP(A1803,[2]details!A$1:D$1048576,4,0)</f>
        <v>02-09-1850</v>
      </c>
    </row>
    <row r="1804" customFormat="false" ht="15" hidden="false" customHeight="true" outlineLevel="0" collapsed="false">
      <c r="A1804" s="43" t="s">
        <v>3099</v>
      </c>
      <c r="B1804" s="43" t="s">
        <v>3100</v>
      </c>
      <c r="C1804" s="43" t="s">
        <v>887</v>
      </c>
      <c r="D1804" s="43" t="s">
        <v>5735</v>
      </c>
      <c r="E1804" s="43" t="s">
        <v>5735</v>
      </c>
      <c r="G1804" s="43" t="s">
        <v>4504</v>
      </c>
      <c r="H1804" s="43" t="s">
        <v>4444</v>
      </c>
      <c r="I1804" s="43" t="s">
        <v>6992</v>
      </c>
      <c r="J1804" s="43" t="s">
        <v>9310</v>
      </c>
      <c r="K1804" s="0" t="str">
        <f aca="false">VLOOKUP(A1804,[2]details!A$1:D$1048576,4,0)</f>
        <v>29-06-1858</v>
      </c>
    </row>
    <row r="1805" customFormat="false" ht="15" hidden="false" customHeight="true" outlineLevel="0" collapsed="false">
      <c r="A1805" s="43" t="s">
        <v>2221</v>
      </c>
      <c r="B1805" s="43" t="s">
        <v>2222</v>
      </c>
      <c r="C1805" s="43" t="s">
        <v>2223</v>
      </c>
      <c r="D1805" s="43" t="s">
        <v>9707</v>
      </c>
      <c r="F1805" s="43" t="s">
        <v>4752</v>
      </c>
      <c r="G1805" s="43" t="s">
        <v>4504</v>
      </c>
      <c r="H1805" s="43" t="s">
        <v>4374</v>
      </c>
      <c r="I1805" s="43" t="s">
        <v>6992</v>
      </c>
      <c r="J1805" s="43" t="s">
        <v>9310</v>
      </c>
      <c r="K1805" s="0" t="str">
        <f aca="false">VLOOKUP(A1805,[2]details!A$1:D$1048576,4,0)</f>
        <v>20-04-1854</v>
      </c>
    </row>
    <row r="1806" customFormat="false" ht="15" hidden="false" customHeight="true" outlineLevel="0" collapsed="false">
      <c r="A1806" s="43" t="s">
        <v>2511</v>
      </c>
      <c r="B1806" s="43" t="s">
        <v>2512</v>
      </c>
      <c r="C1806" s="43" t="s">
        <v>265</v>
      </c>
      <c r="D1806" s="43" t="s">
        <v>5944</v>
      </c>
      <c r="E1806" s="43" t="s">
        <v>5123</v>
      </c>
      <c r="G1806" s="43" t="s">
        <v>4504</v>
      </c>
      <c r="H1806" s="43" t="s">
        <v>4368</v>
      </c>
      <c r="I1806" s="43" t="s">
        <v>6992</v>
      </c>
      <c r="J1806" s="43" t="s">
        <v>9310</v>
      </c>
      <c r="K1806" s="0" t="str">
        <f aca="false">VLOOKUP(A1806,[2]details!A$1:D$1048576,4,0)</f>
        <v>24-03-1838</v>
      </c>
    </row>
    <row r="1807" customFormat="false" ht="15" hidden="false" customHeight="true" outlineLevel="0" collapsed="false">
      <c r="A1807" s="43" t="s">
        <v>2764</v>
      </c>
      <c r="B1807" s="43" t="s">
        <v>2765</v>
      </c>
      <c r="C1807" s="43" t="s">
        <v>627</v>
      </c>
      <c r="D1807" s="43" t="s">
        <v>4780</v>
      </c>
      <c r="G1807" s="43" t="s">
        <v>4504</v>
      </c>
      <c r="H1807" s="43" t="s">
        <v>9708</v>
      </c>
      <c r="I1807" s="43" t="s">
        <v>6992</v>
      </c>
      <c r="J1807" s="43" t="s">
        <v>9709</v>
      </c>
      <c r="K1807" s="0" t="str">
        <f aca="false">VLOOKUP(A1807,[2]details!A$1:D$1048576,4,0)</f>
        <v>21-12-1849</v>
      </c>
    </row>
    <row r="1808" customFormat="false" ht="15" hidden="false" customHeight="true" outlineLevel="0" collapsed="false">
      <c r="A1808" s="43" t="s">
        <v>1529</v>
      </c>
      <c r="B1808" s="43" t="s">
        <v>1530</v>
      </c>
      <c r="C1808" s="43" t="s">
        <v>1531</v>
      </c>
      <c r="D1808" s="43" t="s">
        <v>9710</v>
      </c>
      <c r="F1808" s="43" t="s">
        <v>4697</v>
      </c>
      <c r="G1808" s="43" t="s">
        <v>4504</v>
      </c>
      <c r="H1808" s="43" t="s">
        <v>4343</v>
      </c>
      <c r="I1808" s="43" t="s">
        <v>9711</v>
      </c>
      <c r="J1808" s="43" t="s">
        <v>9712</v>
      </c>
      <c r="K1808" s="0" t="str">
        <f aca="false">VLOOKUP(A1808,[2]details!A$1:D$1048576,4,0)</f>
        <v>09-01-1843</v>
      </c>
    </row>
    <row r="1809" customFormat="false" ht="15" hidden="false" customHeight="true" outlineLevel="0" collapsed="false">
      <c r="A1809" s="43" t="s">
        <v>180</v>
      </c>
      <c r="B1809" s="43" t="s">
        <v>181</v>
      </c>
      <c r="C1809" s="43" t="s">
        <v>182</v>
      </c>
      <c r="D1809" s="43" t="s">
        <v>7046</v>
      </c>
      <c r="F1809" s="43" t="s">
        <v>4564</v>
      </c>
      <c r="G1809" s="43" t="s">
        <v>4504</v>
      </c>
      <c r="H1809" s="43" t="s">
        <v>4368</v>
      </c>
      <c r="I1809" s="43" t="s">
        <v>6998</v>
      </c>
      <c r="J1809" s="43" t="s">
        <v>9310</v>
      </c>
      <c r="K1809" s="0" t="str">
        <f aca="false">VLOOKUP(A1809,[2]details!A$1:D$1048576,4,0)</f>
        <v>13-11-1862</v>
      </c>
    </row>
    <row r="1810" customFormat="false" ht="15" hidden="false" customHeight="true" outlineLevel="0" collapsed="false">
      <c r="A1810" s="43" t="s">
        <v>2379</v>
      </c>
      <c r="B1810" s="43" t="s">
        <v>2377</v>
      </c>
      <c r="C1810" s="43" t="s">
        <v>1531</v>
      </c>
      <c r="D1810" s="43" t="s">
        <v>9713</v>
      </c>
      <c r="G1810" s="43" t="s">
        <v>4504</v>
      </c>
      <c r="H1810" s="43" t="s">
        <v>4428</v>
      </c>
      <c r="I1810" s="43" t="s">
        <v>9714</v>
      </c>
      <c r="J1810" s="43" t="s">
        <v>7025</v>
      </c>
      <c r="K1810" s="0" t="str">
        <f aca="false">VLOOKUP(A1810,[2]details!A$1:D$1048576,4,0)</f>
        <v>02-11-1858</v>
      </c>
    </row>
    <row r="1811" customFormat="false" ht="15" hidden="false" customHeight="true" outlineLevel="0" collapsed="false">
      <c r="A1811" s="43" t="s">
        <v>1614</v>
      </c>
      <c r="B1811" s="43" t="s">
        <v>1615</v>
      </c>
      <c r="C1811" s="43" t="s">
        <v>985</v>
      </c>
      <c r="D1811" s="43" t="s">
        <v>5393</v>
      </c>
      <c r="E1811" s="43" t="s">
        <v>5123</v>
      </c>
      <c r="G1811" s="43" t="s">
        <v>4504</v>
      </c>
      <c r="H1811" s="43" t="s">
        <v>4363</v>
      </c>
      <c r="I1811" s="43" t="s">
        <v>9715</v>
      </c>
      <c r="J1811" s="43" t="s">
        <v>9716</v>
      </c>
      <c r="K1811" s="0" t="str">
        <f aca="false">VLOOKUP(A1811,[2]details!A$1:D$1048576,4,0)</f>
        <v>15-11-1858</v>
      </c>
    </row>
    <row r="1812" customFormat="false" ht="15" hidden="false" customHeight="true" outlineLevel="0" collapsed="false">
      <c r="A1812" s="43" t="s">
        <v>2091</v>
      </c>
      <c r="B1812" s="43" t="s">
        <v>2092</v>
      </c>
      <c r="C1812" s="43" t="s">
        <v>359</v>
      </c>
      <c r="D1812" s="43" t="s">
        <v>9717</v>
      </c>
      <c r="G1812" s="43" t="s">
        <v>4504</v>
      </c>
      <c r="H1812" s="43" t="s">
        <v>4343</v>
      </c>
      <c r="I1812" s="43" t="s">
        <v>9718</v>
      </c>
      <c r="J1812" s="43" t="s">
        <v>9719</v>
      </c>
      <c r="K1812" s="0" t="str">
        <f aca="false">VLOOKUP(A1812,[2]details!A$1:D$1048576,4,0)</f>
        <v>21-11-1842</v>
      </c>
    </row>
    <row r="1813" customFormat="false" ht="15" hidden="false" customHeight="true" outlineLevel="0" collapsed="false">
      <c r="A1813" s="43" t="s">
        <v>1867</v>
      </c>
      <c r="B1813" s="43" t="s">
        <v>1868</v>
      </c>
      <c r="C1813" s="43" t="s">
        <v>199</v>
      </c>
      <c r="D1813" s="43" t="s">
        <v>7229</v>
      </c>
      <c r="G1813" s="43" t="s">
        <v>4504</v>
      </c>
      <c r="H1813" s="43" t="s">
        <v>4416</v>
      </c>
      <c r="I1813" s="43" t="s">
        <v>9720</v>
      </c>
      <c r="J1813" s="43" t="s">
        <v>9721</v>
      </c>
      <c r="K1813" s="0" t="str">
        <f aca="false">VLOOKUP(A1813,[2]details!A$1:D$1048576,4,0)</f>
        <v>07-09-1860</v>
      </c>
    </row>
    <row r="1814" customFormat="false" ht="15" hidden="false" customHeight="true" outlineLevel="0" collapsed="false">
      <c r="A1814" s="43" t="s">
        <v>291</v>
      </c>
      <c r="B1814" s="43" t="s">
        <v>286</v>
      </c>
      <c r="C1814" s="43" t="s">
        <v>292</v>
      </c>
      <c r="D1814" s="43" t="s">
        <v>9722</v>
      </c>
      <c r="F1814" s="43" t="s">
        <v>4633</v>
      </c>
      <c r="G1814" s="43" t="s">
        <v>4504</v>
      </c>
      <c r="H1814" s="43" t="s">
        <v>4368</v>
      </c>
      <c r="I1814" s="43" t="s">
        <v>9723</v>
      </c>
      <c r="J1814" s="43" t="s">
        <v>9310</v>
      </c>
      <c r="K1814" s="0" t="str">
        <f aca="false">VLOOKUP(A1814,[2]details!A$1:D$1048576,4,0)</f>
        <v>24-01-1854</v>
      </c>
    </row>
    <row r="1815" customFormat="false" ht="15" hidden="false" customHeight="true" outlineLevel="0" collapsed="false">
      <c r="A1815" s="43" t="s">
        <v>2021</v>
      </c>
      <c r="B1815" s="43" t="s">
        <v>2022</v>
      </c>
      <c r="C1815" s="43" t="s">
        <v>2023</v>
      </c>
      <c r="D1815" s="43" t="s">
        <v>9724</v>
      </c>
      <c r="G1815" s="43" t="s">
        <v>4504</v>
      </c>
      <c r="H1815" s="43" t="s">
        <v>4374</v>
      </c>
      <c r="I1815" s="43" t="s">
        <v>9723</v>
      </c>
      <c r="J1815" s="43" t="s">
        <v>9249</v>
      </c>
      <c r="K1815" s="0" t="str">
        <f aca="false">VLOOKUP(A1815,[2]details!A$1:D$1048576,4,0)</f>
        <v>02-07-1855</v>
      </c>
    </row>
    <row r="1816" customFormat="false" ht="15" hidden="false" customHeight="true" outlineLevel="0" collapsed="false">
      <c r="A1816" s="43" t="s">
        <v>9725</v>
      </c>
      <c r="B1816" s="43" t="s">
        <v>9726</v>
      </c>
      <c r="C1816" s="43" t="s">
        <v>1144</v>
      </c>
      <c r="D1816" s="43" t="s">
        <v>9727</v>
      </c>
      <c r="G1816" s="43" t="s">
        <v>4504</v>
      </c>
      <c r="H1816" s="43" t="s">
        <v>4343</v>
      </c>
      <c r="I1816" s="43" t="s">
        <v>9467</v>
      </c>
      <c r="J1816" s="43" t="s">
        <v>9249</v>
      </c>
      <c r="K1816" s="0" t="str">
        <f aca="false">VLOOKUP(A1816,[2]details!A$1:D$1048576,4,0)</f>
        <v>05-01-1853</v>
      </c>
    </row>
    <row r="1817" customFormat="false" ht="15" hidden="false" customHeight="true" outlineLevel="0" collapsed="false">
      <c r="A1817" s="43" t="s">
        <v>113</v>
      </c>
      <c r="B1817" s="43" t="s">
        <v>114</v>
      </c>
      <c r="C1817" s="43" t="s">
        <v>115</v>
      </c>
      <c r="D1817" s="43" t="s">
        <v>7040</v>
      </c>
      <c r="E1817" s="43" t="s">
        <v>7041</v>
      </c>
      <c r="F1817" s="43" t="s">
        <v>4564</v>
      </c>
      <c r="G1817" s="43" t="s">
        <v>4504</v>
      </c>
      <c r="H1817" s="43" t="s">
        <v>4350</v>
      </c>
      <c r="I1817" s="43" t="s">
        <v>9728</v>
      </c>
      <c r="J1817" s="43" t="s">
        <v>9310</v>
      </c>
      <c r="K1817" s="0" t="str">
        <f aca="false">VLOOKUP(A1817,[2]details!A$1:D$1048576,4,0)</f>
        <v>28-08-1850</v>
      </c>
    </row>
    <row r="1818" customFormat="false" ht="15" hidden="false" customHeight="true" outlineLevel="0" collapsed="false">
      <c r="A1818" s="43" t="s">
        <v>120</v>
      </c>
      <c r="B1818" s="43" t="s">
        <v>114</v>
      </c>
      <c r="C1818" s="43" t="s">
        <v>121</v>
      </c>
      <c r="D1818" s="43" t="s">
        <v>9729</v>
      </c>
      <c r="F1818" s="43" t="s">
        <v>4564</v>
      </c>
      <c r="G1818" s="43" t="s">
        <v>4504</v>
      </c>
      <c r="H1818" s="43" t="s">
        <v>4350</v>
      </c>
      <c r="I1818" s="43" t="s">
        <v>9728</v>
      </c>
      <c r="J1818" s="43" t="s">
        <v>9730</v>
      </c>
      <c r="K1818" s="0" t="str">
        <f aca="false">VLOOKUP(A1818,[2]details!A$1:D$1048576,4,0)</f>
        <v>28-03-1858</v>
      </c>
    </row>
    <row r="1819" customFormat="false" ht="15" hidden="false" customHeight="true" outlineLevel="0" collapsed="false">
      <c r="A1819" s="43" t="s">
        <v>527</v>
      </c>
      <c r="B1819" s="43" t="s">
        <v>528</v>
      </c>
      <c r="C1819" s="43" t="s">
        <v>315</v>
      </c>
      <c r="D1819" s="43" t="s">
        <v>6663</v>
      </c>
      <c r="G1819" s="43" t="s">
        <v>4504</v>
      </c>
      <c r="H1819" s="43" t="s">
        <v>4350</v>
      </c>
      <c r="I1819" s="43" t="s">
        <v>9728</v>
      </c>
      <c r="J1819" s="43" t="s">
        <v>5535</v>
      </c>
      <c r="K1819" s="0" t="str">
        <f aca="false">VLOOKUP(A1819,[2]details!A$1:D$1048576,4,0)</f>
        <v>05-01-1839</v>
      </c>
    </row>
    <row r="1820" customFormat="false" ht="15" hidden="false" customHeight="true" outlineLevel="0" collapsed="false">
      <c r="A1820" s="43" t="s">
        <v>885</v>
      </c>
      <c r="B1820" s="43" t="s">
        <v>886</v>
      </c>
      <c r="C1820" s="43" t="s">
        <v>887</v>
      </c>
      <c r="D1820" s="43" t="s">
        <v>6974</v>
      </c>
      <c r="G1820" s="43" t="s">
        <v>4504</v>
      </c>
      <c r="H1820" s="43" t="s">
        <v>9731</v>
      </c>
      <c r="I1820" s="43" t="s">
        <v>9728</v>
      </c>
      <c r="J1820" s="43" t="s">
        <v>9732</v>
      </c>
      <c r="K1820" s="0" t="str">
        <f aca="false">VLOOKUP(A1820,[2]details!A$1:D$1048576,4,0)</f>
        <v>14-07-1849</v>
      </c>
    </row>
    <row r="1821" customFormat="false" ht="15" hidden="false" customHeight="true" outlineLevel="0" collapsed="false">
      <c r="A1821" s="43" t="s">
        <v>1023</v>
      </c>
      <c r="B1821" s="43" t="s">
        <v>1024</v>
      </c>
      <c r="C1821" s="43" t="s">
        <v>545</v>
      </c>
      <c r="D1821" s="43" t="s">
        <v>6939</v>
      </c>
      <c r="G1821" s="43" t="s">
        <v>4504</v>
      </c>
      <c r="H1821" s="43" t="s">
        <v>4359</v>
      </c>
      <c r="I1821" s="43" t="s">
        <v>9728</v>
      </c>
      <c r="J1821" s="43" t="s">
        <v>9310</v>
      </c>
      <c r="K1821" s="0" t="str">
        <f aca="false">VLOOKUP(A1821,[2]details!A$1:D$1048576,4,0)</f>
        <v>06-08-1846</v>
      </c>
    </row>
    <row r="1822" customFormat="false" ht="15" hidden="false" customHeight="true" outlineLevel="0" collapsed="false">
      <c r="A1822" s="43" t="s">
        <v>1139</v>
      </c>
      <c r="B1822" s="43" t="s">
        <v>1135</v>
      </c>
      <c r="C1822" s="43" t="s">
        <v>310</v>
      </c>
      <c r="D1822" s="43" t="s">
        <v>4898</v>
      </c>
      <c r="F1822" s="43" t="s">
        <v>4533</v>
      </c>
      <c r="G1822" s="43" t="s">
        <v>4504</v>
      </c>
      <c r="H1822" s="43" t="s">
        <v>4350</v>
      </c>
      <c r="I1822" s="43" t="s">
        <v>9728</v>
      </c>
      <c r="J1822" s="43" t="s">
        <v>9733</v>
      </c>
      <c r="K1822" s="0" t="str">
        <f aca="false">VLOOKUP(A1822,[2]details!A$1:D$1048576,4,0)</f>
        <v>30-09-1842</v>
      </c>
    </row>
    <row r="1823" customFormat="false" ht="15" hidden="false" customHeight="true" outlineLevel="0" collapsed="false">
      <c r="A1823" s="43" t="s">
        <v>1407</v>
      </c>
      <c r="B1823" s="43" t="s">
        <v>1408</v>
      </c>
      <c r="C1823" s="43" t="s">
        <v>1409</v>
      </c>
      <c r="D1823" s="43" t="s">
        <v>9734</v>
      </c>
      <c r="F1823" s="43" t="s">
        <v>4564</v>
      </c>
      <c r="G1823" s="43" t="s">
        <v>4504</v>
      </c>
      <c r="H1823" s="43" t="s">
        <v>4350</v>
      </c>
      <c r="I1823" s="43" t="s">
        <v>9728</v>
      </c>
      <c r="J1823" s="43" t="s">
        <v>9735</v>
      </c>
      <c r="K1823" s="0" t="str">
        <f aca="false">VLOOKUP(A1823,[2]details!A$1:D$1048576,4,0)</f>
        <v>30-01-1843</v>
      </c>
    </row>
    <row r="1824" customFormat="false" ht="15" hidden="false" customHeight="true" outlineLevel="0" collapsed="false">
      <c r="A1824" s="43" t="s">
        <v>1429</v>
      </c>
      <c r="B1824" s="43" t="s">
        <v>1430</v>
      </c>
      <c r="C1824" s="43" t="s">
        <v>1431</v>
      </c>
      <c r="D1824" s="43" t="s">
        <v>9736</v>
      </c>
      <c r="E1824" s="43" t="s">
        <v>5147</v>
      </c>
      <c r="G1824" s="43" t="s">
        <v>4504</v>
      </c>
      <c r="H1824" s="43" t="s">
        <v>4406</v>
      </c>
      <c r="I1824" s="43" t="s">
        <v>9728</v>
      </c>
      <c r="J1824" s="43" t="s">
        <v>9737</v>
      </c>
      <c r="K1824" s="0" t="str">
        <f aca="false">VLOOKUP(A1824,[2]details!A$1:D$1048576,4,0)</f>
        <v>06-05-1864</v>
      </c>
    </row>
    <row r="1825" customFormat="false" ht="15" hidden="false" customHeight="true" outlineLevel="0" collapsed="false">
      <c r="A1825" s="43" t="s">
        <v>1453</v>
      </c>
      <c r="B1825" s="43" t="s">
        <v>1454</v>
      </c>
      <c r="C1825" s="43" t="s">
        <v>45</v>
      </c>
      <c r="D1825" s="43" t="s">
        <v>4854</v>
      </c>
      <c r="F1825" s="43" t="s">
        <v>4697</v>
      </c>
      <c r="G1825" s="43" t="s">
        <v>4504</v>
      </c>
      <c r="H1825" s="43" t="s">
        <v>4407</v>
      </c>
      <c r="I1825" s="43" t="s">
        <v>9728</v>
      </c>
      <c r="J1825" s="43" t="s">
        <v>6950</v>
      </c>
      <c r="K1825" s="0" t="str">
        <f aca="false">VLOOKUP(A1825,[2]details!A$1:D$1048576,4,0)</f>
        <v>06-01-1852</v>
      </c>
    </row>
    <row r="1826" customFormat="false" ht="15" hidden="false" customHeight="true" outlineLevel="0" collapsed="false">
      <c r="A1826" s="43" t="s">
        <v>1482</v>
      </c>
      <c r="B1826" s="43" t="s">
        <v>1483</v>
      </c>
      <c r="C1826" s="43" t="s">
        <v>64</v>
      </c>
      <c r="D1826" s="43" t="s">
        <v>4544</v>
      </c>
      <c r="G1826" s="43" t="s">
        <v>4504</v>
      </c>
      <c r="H1826" s="43" t="s">
        <v>4350</v>
      </c>
      <c r="I1826" s="43" t="s">
        <v>9728</v>
      </c>
      <c r="J1826" s="43" t="s">
        <v>9405</v>
      </c>
      <c r="K1826" s="0" t="str">
        <f aca="false">VLOOKUP(A1826,[2]details!A$1:D$1048576,4,0)</f>
        <v>14-04-1858</v>
      </c>
    </row>
    <row r="1827" customFormat="false" ht="15" hidden="false" customHeight="true" outlineLevel="0" collapsed="false">
      <c r="A1827" s="43" t="s">
        <v>1716</v>
      </c>
      <c r="B1827" s="43" t="s">
        <v>1717</v>
      </c>
      <c r="C1827" s="43" t="s">
        <v>1718</v>
      </c>
      <c r="D1827" s="43" t="s">
        <v>9738</v>
      </c>
      <c r="G1827" s="43" t="s">
        <v>4504</v>
      </c>
      <c r="H1827" s="43" t="s">
        <v>4376</v>
      </c>
      <c r="I1827" s="43" t="s">
        <v>9728</v>
      </c>
      <c r="J1827" s="43" t="s">
        <v>9405</v>
      </c>
      <c r="K1827" s="0" t="str">
        <f aca="false">VLOOKUP(A1827,[2]details!A$1:D$1048576,4,0)</f>
        <v>08-06-1861</v>
      </c>
    </row>
    <row r="1828" customFormat="false" ht="15" hidden="false" customHeight="true" outlineLevel="0" collapsed="false">
      <c r="A1828" s="43" t="s">
        <v>1870</v>
      </c>
      <c r="B1828" s="43" t="s">
        <v>1871</v>
      </c>
      <c r="C1828" s="43" t="s">
        <v>353</v>
      </c>
      <c r="D1828" s="43" t="s">
        <v>4893</v>
      </c>
      <c r="E1828" s="43" t="s">
        <v>5539</v>
      </c>
      <c r="G1828" s="43" t="s">
        <v>4504</v>
      </c>
      <c r="H1828" s="43" t="s">
        <v>4406</v>
      </c>
      <c r="I1828" s="43" t="s">
        <v>9728</v>
      </c>
      <c r="J1828" s="43" t="s">
        <v>9443</v>
      </c>
      <c r="K1828" s="0" t="str">
        <f aca="false">VLOOKUP(A1828,[2]details!A$1:D$1048576,4,0)</f>
        <v>23-07-1852</v>
      </c>
    </row>
    <row r="1829" customFormat="false" ht="15" hidden="false" customHeight="true" outlineLevel="0" collapsed="false">
      <c r="A1829" s="43" t="s">
        <v>2031</v>
      </c>
      <c r="B1829" s="43" t="s">
        <v>2032</v>
      </c>
      <c r="C1829" s="43" t="s">
        <v>2033</v>
      </c>
      <c r="D1829" s="43" t="s">
        <v>5424</v>
      </c>
      <c r="F1829" s="43" t="s">
        <v>4564</v>
      </c>
      <c r="G1829" s="43" t="s">
        <v>4504</v>
      </c>
      <c r="H1829" s="43" t="s">
        <v>9739</v>
      </c>
      <c r="I1829" s="43" t="s">
        <v>9728</v>
      </c>
      <c r="J1829" s="43" t="s">
        <v>5535</v>
      </c>
      <c r="K1829" s="0" t="str">
        <f aca="false">VLOOKUP(A1829,[2]details!A$1:D$1048576,4,0)</f>
        <v>30-04-1841</v>
      </c>
    </row>
    <row r="1830" customFormat="false" ht="15" hidden="false" customHeight="true" outlineLevel="0" collapsed="false">
      <c r="A1830" s="43" t="s">
        <v>2389</v>
      </c>
      <c r="B1830" s="43" t="s">
        <v>2390</v>
      </c>
      <c r="C1830" s="43" t="s">
        <v>64</v>
      </c>
      <c r="D1830" s="43" t="s">
        <v>5123</v>
      </c>
      <c r="E1830" s="43" t="s">
        <v>5123</v>
      </c>
      <c r="G1830" s="43" t="s">
        <v>4504</v>
      </c>
      <c r="H1830" s="43" t="s">
        <v>4429</v>
      </c>
      <c r="I1830" s="43" t="s">
        <v>9728</v>
      </c>
      <c r="J1830" s="43" t="s">
        <v>9740</v>
      </c>
      <c r="K1830" s="0" t="str">
        <f aca="false">VLOOKUP(A1830,[2]details!A$1:D$1048576,4,0)</f>
        <v>28-12-1851</v>
      </c>
    </row>
    <row r="1831" customFormat="false" ht="15" hidden="false" customHeight="true" outlineLevel="0" collapsed="false">
      <c r="A1831" s="43" t="s">
        <v>2565</v>
      </c>
      <c r="B1831" s="43" t="s">
        <v>2566</v>
      </c>
      <c r="C1831" s="43" t="s">
        <v>380</v>
      </c>
      <c r="D1831" s="43" t="s">
        <v>9741</v>
      </c>
      <c r="G1831" s="43" t="s">
        <v>4504</v>
      </c>
      <c r="H1831" s="43" t="s">
        <v>4387</v>
      </c>
      <c r="I1831" s="43" t="s">
        <v>9728</v>
      </c>
      <c r="J1831" s="43" t="s">
        <v>9742</v>
      </c>
      <c r="K1831" s="0" t="str">
        <f aca="false">VLOOKUP(A1831,[2]details!A$1:D$1048576,4,0)</f>
        <v>21-07-1851</v>
      </c>
    </row>
    <row r="1832" customFormat="false" ht="15" hidden="false" customHeight="true" outlineLevel="0" collapsed="false">
      <c r="A1832" s="43" t="s">
        <v>2621</v>
      </c>
      <c r="B1832" s="43" t="s">
        <v>2622</v>
      </c>
      <c r="C1832" s="43" t="s">
        <v>622</v>
      </c>
      <c r="D1832" s="43" t="s">
        <v>5542</v>
      </c>
      <c r="F1832" s="43" t="s">
        <v>4697</v>
      </c>
      <c r="G1832" s="43" t="s">
        <v>4504</v>
      </c>
      <c r="H1832" s="43" t="s">
        <v>9743</v>
      </c>
      <c r="I1832" s="43" t="s">
        <v>9728</v>
      </c>
      <c r="J1832" s="43" t="s">
        <v>7299</v>
      </c>
      <c r="K1832" s="0" t="str">
        <f aca="false">VLOOKUP(A1832,[2]details!A$1:D$1048576,4,0)</f>
        <v>09-02-1857</v>
      </c>
    </row>
    <row r="1833" customFormat="false" ht="15" hidden="false" customHeight="true" outlineLevel="0" collapsed="false">
      <c r="A1833" s="43" t="s">
        <v>2690</v>
      </c>
      <c r="B1833" s="43" t="s">
        <v>2691</v>
      </c>
      <c r="C1833" s="43" t="s">
        <v>93</v>
      </c>
      <c r="D1833" s="43" t="s">
        <v>4888</v>
      </c>
      <c r="E1833" s="43" t="s">
        <v>4888</v>
      </c>
      <c r="F1833" s="43" t="s">
        <v>4697</v>
      </c>
      <c r="G1833" s="43" t="s">
        <v>4504</v>
      </c>
      <c r="H1833" s="43" t="s">
        <v>4350</v>
      </c>
      <c r="I1833" s="43" t="s">
        <v>9728</v>
      </c>
      <c r="J1833" s="43" t="s">
        <v>9744</v>
      </c>
      <c r="K1833" s="0" t="str">
        <f aca="false">VLOOKUP(A1833,[2]details!A$1:D$1048576,4,0)</f>
        <v>31-01-1852</v>
      </c>
    </row>
    <row r="1834" customFormat="false" ht="15" hidden="false" customHeight="true" outlineLevel="0" collapsed="false">
      <c r="A1834" s="43" t="s">
        <v>3457</v>
      </c>
      <c r="B1834" s="43" t="s">
        <v>3458</v>
      </c>
      <c r="C1834" s="43" t="s">
        <v>2859</v>
      </c>
      <c r="D1834" s="43" t="s">
        <v>9745</v>
      </c>
      <c r="E1834" s="43" t="s">
        <v>9060</v>
      </c>
      <c r="F1834" s="43" t="s">
        <v>4503</v>
      </c>
      <c r="G1834" s="43" t="s">
        <v>4504</v>
      </c>
      <c r="H1834" s="43" t="s">
        <v>4450</v>
      </c>
      <c r="I1834" s="43" t="s">
        <v>9728</v>
      </c>
      <c r="J1834" s="43" t="s">
        <v>9443</v>
      </c>
      <c r="K1834" s="0" t="str">
        <f aca="false">VLOOKUP(A1834,[2]details!A$1:D$1048576,4,0)</f>
        <v>04-05-1858</v>
      </c>
    </row>
    <row r="1835" customFormat="false" ht="15" hidden="false" customHeight="true" outlineLevel="0" collapsed="false">
      <c r="A1835" s="43" t="s">
        <v>7182</v>
      </c>
      <c r="B1835" s="43" t="s">
        <v>7183</v>
      </c>
      <c r="C1835" s="43" t="s">
        <v>3109</v>
      </c>
      <c r="D1835" s="43" t="s">
        <v>7184</v>
      </c>
      <c r="E1835" s="43" t="s">
        <v>4730</v>
      </c>
      <c r="F1835" s="43" t="s">
        <v>4564</v>
      </c>
      <c r="G1835" s="43" t="s">
        <v>4504</v>
      </c>
      <c r="H1835" s="43" t="s">
        <v>4385</v>
      </c>
      <c r="I1835" s="43" t="s">
        <v>9746</v>
      </c>
      <c r="J1835" s="43" t="s">
        <v>9443</v>
      </c>
      <c r="K1835" s="0" t="str">
        <f aca="false">VLOOKUP(A1835,[2]details!A$1:D$1048576,4,0)</f>
        <v>23-05-1852</v>
      </c>
    </row>
    <row r="1836" customFormat="false" ht="15" hidden="false" customHeight="true" outlineLevel="0" collapsed="false">
      <c r="A1836" s="43" t="s">
        <v>2508</v>
      </c>
      <c r="B1836" s="43" t="s">
        <v>2509</v>
      </c>
      <c r="C1836" s="43" t="s">
        <v>265</v>
      </c>
      <c r="D1836" s="43" t="s">
        <v>9747</v>
      </c>
      <c r="E1836" s="43" t="s">
        <v>9747</v>
      </c>
      <c r="G1836" s="43" t="s">
        <v>4504</v>
      </c>
      <c r="H1836" s="43" t="s">
        <v>4385</v>
      </c>
      <c r="I1836" s="43" t="s">
        <v>9746</v>
      </c>
      <c r="J1836" s="43" t="s">
        <v>9748</v>
      </c>
      <c r="K1836" s="0" t="str">
        <f aca="false">VLOOKUP(A1836,[2]details!A$1:D$1048576,4,0)</f>
        <v>20-04-1860</v>
      </c>
    </row>
    <row r="1837" customFormat="false" ht="15" hidden="false" customHeight="true" outlineLevel="0" collapsed="false">
      <c r="A1837" s="43" t="s">
        <v>1476</v>
      </c>
      <c r="B1837" s="43" t="s">
        <v>1477</v>
      </c>
      <c r="C1837" s="43" t="s">
        <v>315</v>
      </c>
      <c r="D1837" s="43" t="s">
        <v>9749</v>
      </c>
      <c r="G1837" s="43" t="s">
        <v>4504</v>
      </c>
      <c r="H1837" s="43" t="s">
        <v>4343</v>
      </c>
      <c r="I1837" s="43" t="s">
        <v>9750</v>
      </c>
      <c r="J1837" s="43" t="s">
        <v>9310</v>
      </c>
      <c r="K1837" s="0" t="str">
        <f aca="false">VLOOKUP(A1837,[2]details!A$1:D$1048576,4,0)</f>
        <v>05-03-1837</v>
      </c>
    </row>
    <row r="1838" customFormat="false" ht="15" hidden="false" customHeight="true" outlineLevel="0" collapsed="false">
      <c r="A1838" s="43" t="s">
        <v>984</v>
      </c>
      <c r="B1838" s="43" t="s">
        <v>982</v>
      </c>
      <c r="C1838" s="43" t="s">
        <v>985</v>
      </c>
      <c r="D1838" s="43" t="s">
        <v>9751</v>
      </c>
      <c r="F1838" s="43" t="s">
        <v>4564</v>
      </c>
      <c r="G1838" s="43" t="s">
        <v>4504</v>
      </c>
      <c r="H1838" s="43" t="s">
        <v>4393</v>
      </c>
      <c r="I1838" s="43" t="s">
        <v>9752</v>
      </c>
      <c r="J1838" s="43" t="s">
        <v>9310</v>
      </c>
      <c r="K1838" s="0" t="str">
        <f aca="false">VLOOKUP(A1838,[2]details!A$1:D$1048576,4,0)</f>
        <v>20-07-1843</v>
      </c>
    </row>
    <row r="1839" customFormat="false" ht="15" hidden="false" customHeight="true" outlineLevel="0" collapsed="false">
      <c r="A1839" s="43" t="s">
        <v>1346</v>
      </c>
      <c r="B1839" s="43" t="s">
        <v>1343</v>
      </c>
      <c r="C1839" s="43" t="s">
        <v>1347</v>
      </c>
      <c r="D1839" s="43" t="s">
        <v>9753</v>
      </c>
      <c r="G1839" s="43" t="s">
        <v>4504</v>
      </c>
      <c r="H1839" s="43" t="s">
        <v>4376</v>
      </c>
      <c r="I1839" s="43" t="s">
        <v>9754</v>
      </c>
      <c r="J1839" s="43" t="s">
        <v>9310</v>
      </c>
      <c r="K1839" s="0" t="str">
        <f aca="false">VLOOKUP(A1839,[2]details!A$1:D$1048576,4,0)</f>
        <v>04-06-1824</v>
      </c>
    </row>
    <row r="1840" customFormat="false" ht="15" hidden="false" customHeight="true" outlineLevel="0" collapsed="false">
      <c r="A1840" s="43" t="s">
        <v>1207</v>
      </c>
      <c r="B1840" s="43" t="s">
        <v>1202</v>
      </c>
      <c r="C1840" s="43" t="s">
        <v>1208</v>
      </c>
      <c r="D1840" s="43" t="s">
        <v>9755</v>
      </c>
      <c r="E1840" s="43" t="s">
        <v>9756</v>
      </c>
      <c r="F1840" s="43" t="s">
        <v>4917</v>
      </c>
      <c r="G1840" s="43" t="s">
        <v>4504</v>
      </c>
      <c r="H1840" s="43" t="s">
        <v>4349</v>
      </c>
      <c r="I1840" s="43" t="s">
        <v>9757</v>
      </c>
      <c r="J1840" s="43" t="s">
        <v>7141</v>
      </c>
      <c r="K1840" s="0" t="str">
        <f aca="false">VLOOKUP(A1840,[2]details!A$1:D$1048576,4,0)</f>
        <v>08-12-1854</v>
      </c>
    </row>
    <row r="1841" customFormat="false" ht="15" hidden="false" customHeight="true" outlineLevel="0" collapsed="false">
      <c r="A1841" s="43" t="s">
        <v>2208</v>
      </c>
      <c r="B1841" s="43" t="s">
        <v>2209</v>
      </c>
      <c r="C1841" s="43" t="s">
        <v>2210</v>
      </c>
      <c r="D1841" s="43" t="s">
        <v>9758</v>
      </c>
      <c r="E1841" s="43" t="s">
        <v>5123</v>
      </c>
      <c r="G1841" s="43" t="s">
        <v>4504</v>
      </c>
      <c r="H1841" s="43" t="s">
        <v>4385</v>
      </c>
      <c r="I1841" s="43" t="s">
        <v>9759</v>
      </c>
      <c r="J1841" s="43" t="s">
        <v>9760</v>
      </c>
      <c r="K1841" s="0" t="str">
        <f aca="false">VLOOKUP(A1841,[2]details!A$1:D$1048576,4,0)</f>
        <v>12-02-1868</v>
      </c>
    </row>
    <row r="1842" customFormat="false" ht="15" hidden="false" customHeight="true" outlineLevel="0" collapsed="false">
      <c r="A1842" s="43" t="s">
        <v>2422</v>
      </c>
      <c r="B1842" s="43" t="s">
        <v>2423</v>
      </c>
      <c r="C1842" s="43" t="s">
        <v>2424</v>
      </c>
      <c r="D1842" s="43" t="s">
        <v>6191</v>
      </c>
      <c r="F1842" s="43" t="s">
        <v>4564</v>
      </c>
      <c r="G1842" s="43" t="s">
        <v>4504</v>
      </c>
      <c r="H1842" s="43" t="s">
        <v>4359</v>
      </c>
      <c r="I1842" s="43" t="s">
        <v>9761</v>
      </c>
      <c r="J1842" s="43" t="s">
        <v>9443</v>
      </c>
      <c r="K1842" s="0" t="str">
        <f aca="false">VLOOKUP(A1842,[2]details!A$1:D$1048576,4,0)</f>
        <v>08-07-1855</v>
      </c>
    </row>
    <row r="1843" customFormat="false" ht="15" hidden="false" customHeight="true" outlineLevel="0" collapsed="false">
      <c r="A1843" s="43" t="s">
        <v>5632</v>
      </c>
      <c r="B1843" s="43" t="s">
        <v>5633</v>
      </c>
      <c r="C1843" s="43" t="s">
        <v>2374</v>
      </c>
      <c r="D1843" s="43" t="s">
        <v>5428</v>
      </c>
      <c r="E1843" s="43" t="s">
        <v>4730</v>
      </c>
      <c r="G1843" s="43" t="s">
        <v>4504</v>
      </c>
      <c r="H1843" s="43" t="s">
        <v>9731</v>
      </c>
      <c r="I1843" s="43" t="s">
        <v>9762</v>
      </c>
      <c r="J1843" s="43" t="s">
        <v>5634</v>
      </c>
      <c r="K1843" s="0" t="str">
        <f aca="false">VLOOKUP(A1843,[2]details!A$1:D$1048576,4,0)</f>
        <v>12-02-1869</v>
      </c>
    </row>
    <row r="1844" customFormat="false" ht="15" hidden="false" customHeight="true" outlineLevel="0" collapsed="false">
      <c r="A1844" s="43" t="s">
        <v>9763</v>
      </c>
      <c r="B1844" s="43" t="s">
        <v>9764</v>
      </c>
      <c r="C1844" s="43" t="s">
        <v>3618</v>
      </c>
      <c r="D1844" s="43" t="s">
        <v>9765</v>
      </c>
      <c r="E1844" s="43" t="s">
        <v>5611</v>
      </c>
      <c r="G1844" s="43" t="s">
        <v>4504</v>
      </c>
      <c r="H1844" s="43" t="s">
        <v>4349</v>
      </c>
      <c r="I1844" s="43" t="s">
        <v>9766</v>
      </c>
      <c r="J1844" s="43" t="s">
        <v>6950</v>
      </c>
      <c r="K1844" s="0" t="str">
        <f aca="false">VLOOKUP(A1844,[2]details!A$1:D$1048576,4,0)</f>
        <v>08-03-1869</v>
      </c>
    </row>
    <row r="1845" customFormat="false" ht="15" hidden="false" customHeight="true" outlineLevel="0" collapsed="false">
      <c r="A1845" s="43" t="s">
        <v>1938</v>
      </c>
      <c r="B1845" s="43" t="s">
        <v>1939</v>
      </c>
      <c r="C1845" s="43" t="s">
        <v>1940</v>
      </c>
      <c r="D1845" s="43" t="s">
        <v>9767</v>
      </c>
      <c r="G1845" s="43" t="s">
        <v>4504</v>
      </c>
      <c r="H1845" s="43" t="s">
        <v>4349</v>
      </c>
      <c r="I1845" s="43" t="s">
        <v>9768</v>
      </c>
      <c r="J1845" s="43" t="s">
        <v>6950</v>
      </c>
      <c r="K1845" s="0" t="str">
        <f aca="false">VLOOKUP(A1845,[2]details!A$1:D$1048576,4,0)</f>
        <v>17-11-1856</v>
      </c>
    </row>
    <row r="1846" customFormat="false" ht="15" hidden="false" customHeight="true" outlineLevel="0" collapsed="false">
      <c r="A1846" s="43" t="s">
        <v>1189</v>
      </c>
      <c r="B1846" s="43" t="s">
        <v>1190</v>
      </c>
      <c r="C1846" s="43" t="s">
        <v>1191</v>
      </c>
      <c r="D1846" s="43" t="s">
        <v>6674</v>
      </c>
      <c r="F1846" s="43" t="s">
        <v>5245</v>
      </c>
      <c r="G1846" s="43" t="s">
        <v>4504</v>
      </c>
      <c r="H1846" s="43" t="s">
        <v>4364</v>
      </c>
      <c r="I1846" s="43" t="s">
        <v>9769</v>
      </c>
      <c r="J1846" s="43" t="s">
        <v>9770</v>
      </c>
      <c r="K1846" s="0" t="str">
        <f aca="false">VLOOKUP(A1846,[2]details!A$1:D$1048576,4,0)</f>
        <v>27-12-1846</v>
      </c>
    </row>
    <row r="1847" customFormat="false" ht="15" hidden="false" customHeight="true" outlineLevel="0" collapsed="false">
      <c r="A1847" s="43" t="s">
        <v>4169</v>
      </c>
      <c r="B1847" s="43" t="s">
        <v>92</v>
      </c>
      <c r="C1847" s="43" t="s">
        <v>4170</v>
      </c>
      <c r="D1847" s="43" t="s">
        <v>9771</v>
      </c>
      <c r="E1847" s="43" t="s">
        <v>9517</v>
      </c>
      <c r="G1847" s="43" t="s">
        <v>4504</v>
      </c>
      <c r="H1847" s="43" t="s">
        <v>4376</v>
      </c>
      <c r="I1847" s="43" t="s">
        <v>7042</v>
      </c>
      <c r="J1847" s="43" t="s">
        <v>9772</v>
      </c>
      <c r="K1847" s="0" t="str">
        <f aca="false">VLOOKUP(A1847,[2]details!A$1:D$1048576,4,0)</f>
        <v>27-04-1869</v>
      </c>
    </row>
    <row r="1848" customFormat="false" ht="15" hidden="false" customHeight="true" outlineLevel="0" collapsed="false">
      <c r="A1848" s="43" t="s">
        <v>9773</v>
      </c>
      <c r="B1848" s="43" t="s">
        <v>114</v>
      </c>
      <c r="C1848" s="43" t="s">
        <v>155</v>
      </c>
      <c r="D1848" s="43" t="s">
        <v>9774</v>
      </c>
      <c r="E1848" s="43" t="s">
        <v>6874</v>
      </c>
      <c r="F1848" s="43" t="s">
        <v>4564</v>
      </c>
      <c r="G1848" s="43" t="s">
        <v>4504</v>
      </c>
      <c r="H1848" s="43" t="s">
        <v>4350</v>
      </c>
      <c r="I1848" s="43" t="s">
        <v>7042</v>
      </c>
      <c r="J1848" s="43" t="s">
        <v>6950</v>
      </c>
      <c r="K1848" s="0" t="str">
        <f aca="false">VLOOKUP(A1848,[2]details!A$1:D$1048576,4,0)</f>
        <v>30-08-1867</v>
      </c>
    </row>
    <row r="1849" customFormat="false" ht="15" hidden="false" customHeight="true" outlineLevel="0" collapsed="false">
      <c r="A1849" s="43" t="s">
        <v>438</v>
      </c>
      <c r="B1849" s="43" t="s">
        <v>439</v>
      </c>
      <c r="C1849" s="43" t="s">
        <v>45</v>
      </c>
      <c r="D1849" s="43" t="s">
        <v>4854</v>
      </c>
      <c r="E1849" s="43" t="s">
        <v>4854</v>
      </c>
      <c r="G1849" s="43" t="s">
        <v>4504</v>
      </c>
      <c r="H1849" s="43" t="s">
        <v>4342</v>
      </c>
      <c r="I1849" s="43" t="s">
        <v>7042</v>
      </c>
      <c r="J1849" s="43" t="s">
        <v>9775</v>
      </c>
      <c r="K1849" s="0" t="str">
        <f aca="false">VLOOKUP(A1849,[2]details!A$1:D$1048576,4,0)</f>
        <v>13-09-1862</v>
      </c>
    </row>
    <row r="1850" customFormat="false" ht="15" hidden="false" customHeight="true" outlineLevel="0" collapsed="false">
      <c r="A1850" s="43" t="s">
        <v>9776</v>
      </c>
      <c r="B1850" s="43" t="s">
        <v>765</v>
      </c>
      <c r="C1850" s="43" t="s">
        <v>1033</v>
      </c>
      <c r="D1850" s="43" t="s">
        <v>9777</v>
      </c>
      <c r="G1850" s="43" t="s">
        <v>4504</v>
      </c>
      <c r="H1850" s="43" t="s">
        <v>4350</v>
      </c>
      <c r="I1850" s="43" t="s">
        <v>7042</v>
      </c>
      <c r="J1850" s="43" t="s">
        <v>7605</v>
      </c>
      <c r="K1850" s="0" t="str">
        <f aca="false">VLOOKUP(A1850,[2]details!A$1:D$1048576,4,0)</f>
        <v>09-11-1865</v>
      </c>
    </row>
    <row r="1851" customFormat="false" ht="15" hidden="false" customHeight="true" outlineLevel="0" collapsed="false">
      <c r="A1851" s="43" t="s">
        <v>878</v>
      </c>
      <c r="B1851" s="43" t="s">
        <v>875</v>
      </c>
      <c r="C1851" s="43" t="s">
        <v>45</v>
      </c>
      <c r="D1851" s="43" t="s">
        <v>4854</v>
      </c>
      <c r="E1851" s="43" t="s">
        <v>4854</v>
      </c>
      <c r="G1851" s="43" t="s">
        <v>4504</v>
      </c>
      <c r="H1851" s="43" t="s">
        <v>4364</v>
      </c>
      <c r="I1851" s="43" t="s">
        <v>7042</v>
      </c>
      <c r="J1851" s="43" t="s">
        <v>9778</v>
      </c>
      <c r="K1851" s="0" t="str">
        <f aca="false">VLOOKUP(A1851,[2]details!A$1:D$1048576,4,0)</f>
        <v>19-06-1858</v>
      </c>
    </row>
    <row r="1852" customFormat="false" ht="15" hidden="false" customHeight="true" outlineLevel="0" collapsed="false">
      <c r="A1852" s="43" t="s">
        <v>911</v>
      </c>
      <c r="B1852" s="43" t="s">
        <v>912</v>
      </c>
      <c r="C1852" s="43" t="s">
        <v>913</v>
      </c>
      <c r="D1852" s="43" t="s">
        <v>9779</v>
      </c>
      <c r="G1852" s="43" t="s">
        <v>4504</v>
      </c>
      <c r="H1852" s="43" t="s">
        <v>4376</v>
      </c>
      <c r="I1852" s="43" t="s">
        <v>7042</v>
      </c>
      <c r="J1852" s="43" t="s">
        <v>9405</v>
      </c>
      <c r="K1852" s="0" t="str">
        <f aca="false">VLOOKUP(A1852,[2]details!A$1:D$1048576,4,0)</f>
        <v>28-11-1846</v>
      </c>
    </row>
    <row r="1853" customFormat="false" ht="15" hidden="false" customHeight="true" outlineLevel="0" collapsed="false">
      <c r="A1853" s="43" t="s">
        <v>919</v>
      </c>
      <c r="B1853" s="43" t="s">
        <v>920</v>
      </c>
      <c r="C1853" s="43" t="s">
        <v>921</v>
      </c>
      <c r="D1853" s="43" t="s">
        <v>9780</v>
      </c>
      <c r="G1853" s="43" t="s">
        <v>4504</v>
      </c>
      <c r="H1853" s="43" t="s">
        <v>4349</v>
      </c>
      <c r="I1853" s="43" t="s">
        <v>7042</v>
      </c>
      <c r="J1853" s="43" t="s">
        <v>7069</v>
      </c>
      <c r="K1853" s="0" t="str">
        <f aca="false">VLOOKUP(A1853,[2]details!A$1:D$1048576,4,0)</f>
        <v>01-02-1852</v>
      </c>
    </row>
    <row r="1854" customFormat="false" ht="15" hidden="false" customHeight="true" outlineLevel="0" collapsed="false">
      <c r="A1854" s="43" t="s">
        <v>1169</v>
      </c>
      <c r="B1854" s="43" t="s">
        <v>1170</v>
      </c>
      <c r="C1854" s="43" t="s">
        <v>1171</v>
      </c>
      <c r="D1854" s="43" t="s">
        <v>9781</v>
      </c>
      <c r="E1854" s="43" t="s">
        <v>5140</v>
      </c>
      <c r="G1854" s="43" t="s">
        <v>4504</v>
      </c>
      <c r="H1854" s="43" t="s">
        <v>4385</v>
      </c>
      <c r="I1854" s="43" t="s">
        <v>7042</v>
      </c>
      <c r="J1854" s="43" t="s">
        <v>9782</v>
      </c>
      <c r="K1854" s="0" t="str">
        <f aca="false">VLOOKUP(A1854,[2]details!A$1:D$1048576,4,0)</f>
        <v>29-03-1850</v>
      </c>
    </row>
    <row r="1855" customFormat="false" ht="15" hidden="false" customHeight="true" outlineLevel="0" collapsed="false">
      <c r="A1855" s="43" t="s">
        <v>1298</v>
      </c>
      <c r="B1855" s="43" t="s">
        <v>1299</v>
      </c>
      <c r="C1855" s="43" t="s">
        <v>1300</v>
      </c>
      <c r="D1855" s="43" t="s">
        <v>9783</v>
      </c>
      <c r="G1855" s="43" t="s">
        <v>4504</v>
      </c>
      <c r="H1855" s="43" t="s">
        <v>4364</v>
      </c>
      <c r="I1855" s="43" t="s">
        <v>7042</v>
      </c>
      <c r="J1855" s="43" t="s">
        <v>5535</v>
      </c>
      <c r="K1855" s="0" t="str">
        <f aca="false">VLOOKUP(A1855,[2]details!A$1:D$1048576,4,0)</f>
        <v>15-09-1844</v>
      </c>
    </row>
    <row r="1856" customFormat="false" ht="15" hidden="false" customHeight="true" outlineLevel="0" collapsed="false">
      <c r="A1856" s="43" t="s">
        <v>1303</v>
      </c>
      <c r="B1856" s="43" t="s">
        <v>1304</v>
      </c>
      <c r="C1856" s="43" t="s">
        <v>1305</v>
      </c>
      <c r="D1856" s="43" t="s">
        <v>9784</v>
      </c>
      <c r="G1856" s="43" t="s">
        <v>4504</v>
      </c>
      <c r="H1856" s="43" t="s">
        <v>4385</v>
      </c>
      <c r="I1856" s="43" t="s">
        <v>7042</v>
      </c>
      <c r="J1856" s="43" t="s">
        <v>9785</v>
      </c>
      <c r="K1856" s="0" t="str">
        <f aca="false">VLOOKUP(A1856,[2]details!A$1:D$1048576,4,0)</f>
        <v>24-06-1868</v>
      </c>
    </row>
    <row r="1857" customFormat="false" ht="15" hidden="false" customHeight="true" outlineLevel="0" collapsed="false">
      <c r="A1857" s="43" t="s">
        <v>1314</v>
      </c>
      <c r="B1857" s="43" t="s">
        <v>1315</v>
      </c>
      <c r="C1857" s="43" t="s">
        <v>1316</v>
      </c>
      <c r="D1857" s="43" t="s">
        <v>5403</v>
      </c>
      <c r="G1857" s="43" t="s">
        <v>4504</v>
      </c>
      <c r="H1857" s="43" t="s">
        <v>4350</v>
      </c>
      <c r="I1857" s="43" t="s">
        <v>7042</v>
      </c>
      <c r="J1857" s="43" t="s">
        <v>5404</v>
      </c>
      <c r="K1857" s="0" t="str">
        <f aca="false">VLOOKUP(A1857,[2]details!A$1:D$1048576,4,0)</f>
        <v>23-07-1861</v>
      </c>
    </row>
    <row r="1858" customFormat="false" ht="15" hidden="false" customHeight="true" outlineLevel="0" collapsed="false">
      <c r="A1858" s="43" t="s">
        <v>1318</v>
      </c>
      <c r="B1858" s="43" t="s">
        <v>1319</v>
      </c>
      <c r="C1858" s="43" t="s">
        <v>1320</v>
      </c>
      <c r="D1858" s="43" t="s">
        <v>9786</v>
      </c>
      <c r="F1858" s="43" t="s">
        <v>4564</v>
      </c>
      <c r="G1858" s="43" t="s">
        <v>4504</v>
      </c>
      <c r="H1858" s="43" t="s">
        <v>4405</v>
      </c>
      <c r="I1858" s="43" t="s">
        <v>7042</v>
      </c>
      <c r="J1858" s="43" t="s">
        <v>5535</v>
      </c>
      <c r="K1858" s="0" t="str">
        <f aca="false">VLOOKUP(A1858,[2]details!A$1:D$1048576,4,0)</f>
        <v>13-07-1854</v>
      </c>
    </row>
    <row r="1859" customFormat="false" ht="15" hidden="false" customHeight="true" outlineLevel="0" collapsed="false">
      <c r="A1859" s="43" t="s">
        <v>9787</v>
      </c>
      <c r="B1859" s="43" t="s">
        <v>1500</v>
      </c>
      <c r="C1859" s="43" t="s">
        <v>370</v>
      </c>
      <c r="D1859" s="43" t="s">
        <v>5375</v>
      </c>
      <c r="F1859" s="43" t="s">
        <v>7413</v>
      </c>
      <c r="G1859" s="43" t="s">
        <v>4504</v>
      </c>
      <c r="H1859" s="43" t="s">
        <v>4385</v>
      </c>
      <c r="I1859" s="43" t="s">
        <v>7042</v>
      </c>
      <c r="J1859" s="43" t="s">
        <v>7174</v>
      </c>
      <c r="K1859" s="0" t="str">
        <f aca="false">VLOOKUP(A1859,[2]details!A$1:D$1048576,4,0)</f>
        <v>08-07-1871</v>
      </c>
    </row>
    <row r="1860" customFormat="false" ht="15" hidden="false" customHeight="true" outlineLevel="0" collapsed="false">
      <c r="A1860" s="43" t="s">
        <v>1609</v>
      </c>
      <c r="B1860" s="43" t="s">
        <v>1610</v>
      </c>
      <c r="C1860" s="43" t="s">
        <v>1611</v>
      </c>
      <c r="D1860" s="43" t="s">
        <v>9788</v>
      </c>
      <c r="F1860" s="43" t="s">
        <v>4564</v>
      </c>
      <c r="G1860" s="43" t="s">
        <v>4504</v>
      </c>
      <c r="H1860" s="43" t="s">
        <v>4350</v>
      </c>
      <c r="I1860" s="43" t="s">
        <v>7042</v>
      </c>
      <c r="J1860" s="43" t="s">
        <v>9405</v>
      </c>
      <c r="K1860" s="0" t="str">
        <f aca="false">VLOOKUP(A1860,[2]details!A$1:D$1048576,4,0)</f>
        <v>25-11-1847</v>
      </c>
    </row>
    <row r="1861" customFormat="false" ht="15" hidden="false" customHeight="true" outlineLevel="0" collapsed="false">
      <c r="A1861" s="43" t="s">
        <v>9789</v>
      </c>
      <c r="B1861" s="43" t="s">
        <v>9790</v>
      </c>
      <c r="C1861" s="43" t="s">
        <v>648</v>
      </c>
      <c r="D1861" s="43" t="s">
        <v>9791</v>
      </c>
      <c r="G1861" s="43" t="s">
        <v>4504</v>
      </c>
      <c r="H1861" s="43" t="s">
        <v>4385</v>
      </c>
      <c r="I1861" s="43" t="s">
        <v>7042</v>
      </c>
      <c r="J1861" s="43" t="s">
        <v>9405</v>
      </c>
      <c r="K1861" s="0" t="str">
        <f aca="false">VLOOKUP(A1861,[2]details!A$1:D$1048576,4,0)</f>
        <v>26-03-1869</v>
      </c>
    </row>
    <row r="1862" customFormat="false" ht="15" hidden="false" customHeight="true" outlineLevel="0" collapsed="false">
      <c r="A1862" s="43" t="s">
        <v>9792</v>
      </c>
      <c r="B1862" s="43" t="s">
        <v>1848</v>
      </c>
      <c r="C1862" s="43" t="s">
        <v>9793</v>
      </c>
      <c r="D1862" s="43" t="s">
        <v>9794</v>
      </c>
      <c r="E1862" s="43" t="s">
        <v>9795</v>
      </c>
      <c r="F1862" s="43" t="s">
        <v>4564</v>
      </c>
      <c r="G1862" s="43" t="s">
        <v>4504</v>
      </c>
      <c r="H1862" s="43" t="s">
        <v>4349</v>
      </c>
      <c r="I1862" s="43" t="s">
        <v>7042</v>
      </c>
      <c r="J1862" s="43" t="s">
        <v>9796</v>
      </c>
      <c r="K1862" s="0" t="str">
        <f aca="false">VLOOKUP(A1862,[2]details!A$1:D$1048576,4,0)</f>
        <v>02-10-1867</v>
      </c>
    </row>
    <row r="1863" customFormat="false" ht="15" hidden="false" customHeight="true" outlineLevel="0" collapsed="false">
      <c r="A1863" s="43" t="s">
        <v>2723</v>
      </c>
      <c r="B1863" s="43" t="s">
        <v>2724</v>
      </c>
      <c r="C1863" s="43" t="s">
        <v>194</v>
      </c>
      <c r="D1863" s="43" t="s">
        <v>5324</v>
      </c>
      <c r="G1863" s="43" t="s">
        <v>4504</v>
      </c>
      <c r="H1863" s="43" t="s">
        <v>4350</v>
      </c>
      <c r="I1863" s="43" t="s">
        <v>7042</v>
      </c>
      <c r="J1863" s="43" t="s">
        <v>9797</v>
      </c>
      <c r="K1863" s="0" t="str">
        <f aca="false">VLOOKUP(A1863,[2]details!A$1:D$1048576,4,0)</f>
        <v>27-08-1868</v>
      </c>
    </row>
    <row r="1864" customFormat="false" ht="15" hidden="false" customHeight="true" outlineLevel="0" collapsed="false">
      <c r="A1864" s="43" t="s">
        <v>2061</v>
      </c>
      <c r="B1864" s="43" t="s">
        <v>2062</v>
      </c>
      <c r="C1864" s="43" t="s">
        <v>2063</v>
      </c>
      <c r="D1864" s="43" t="s">
        <v>7118</v>
      </c>
      <c r="E1864" s="43" t="s">
        <v>7104</v>
      </c>
      <c r="G1864" s="43" t="s">
        <v>4504</v>
      </c>
      <c r="H1864" s="43" t="s">
        <v>4376</v>
      </c>
      <c r="I1864" s="43" t="s">
        <v>7042</v>
      </c>
      <c r="J1864" s="43" t="s">
        <v>9405</v>
      </c>
      <c r="K1864" s="0" t="str">
        <f aca="false">VLOOKUP(A1864,[2]details!A$1:D$1048576,4,0)</f>
        <v>22-11-1851</v>
      </c>
    </row>
    <row r="1865" customFormat="false" ht="15" hidden="false" customHeight="true" outlineLevel="0" collapsed="false">
      <c r="A1865" s="43" t="s">
        <v>7405</v>
      </c>
      <c r="B1865" s="43" t="s">
        <v>2187</v>
      </c>
      <c r="C1865" s="43" t="s">
        <v>7406</v>
      </c>
      <c r="D1865" s="43" t="s">
        <v>7407</v>
      </c>
      <c r="F1865" s="43" t="s">
        <v>4564</v>
      </c>
      <c r="G1865" s="43" t="s">
        <v>4504</v>
      </c>
      <c r="H1865" s="43" t="s">
        <v>4349</v>
      </c>
      <c r="I1865" s="43" t="s">
        <v>7042</v>
      </c>
      <c r="J1865" s="43" t="s">
        <v>7299</v>
      </c>
      <c r="K1865" s="0" t="str">
        <f aca="false">VLOOKUP(A1865,[2]details!A$1:D$1048576,4,0)</f>
        <v>20-04-1852</v>
      </c>
    </row>
    <row r="1866" customFormat="false" ht="15" hidden="false" customHeight="true" outlineLevel="0" collapsed="false">
      <c r="A1866" s="43" t="s">
        <v>2322</v>
      </c>
      <c r="B1866" s="43" t="s">
        <v>2323</v>
      </c>
      <c r="C1866" s="43" t="s">
        <v>993</v>
      </c>
      <c r="D1866" s="43" t="s">
        <v>9798</v>
      </c>
      <c r="E1866" s="43" t="s">
        <v>9798</v>
      </c>
      <c r="G1866" s="43" t="s">
        <v>4504</v>
      </c>
      <c r="H1866" s="43" t="s">
        <v>4350</v>
      </c>
      <c r="I1866" s="43" t="s">
        <v>7042</v>
      </c>
      <c r="J1866" s="43" t="s">
        <v>9405</v>
      </c>
      <c r="K1866" s="0" t="str">
        <f aca="false">VLOOKUP(A1866,[2]details!A$1:D$1048576,4,0)</f>
        <v>10-04-1834</v>
      </c>
    </row>
    <row r="1867" customFormat="false" ht="15" hidden="false" customHeight="true" outlineLevel="0" collapsed="false">
      <c r="A1867" s="43" t="s">
        <v>2463</v>
      </c>
      <c r="B1867" s="43" t="s">
        <v>2464</v>
      </c>
      <c r="C1867" s="43" t="s">
        <v>1827</v>
      </c>
      <c r="D1867" s="43" t="s">
        <v>5453</v>
      </c>
      <c r="E1867" s="43" t="s">
        <v>5454</v>
      </c>
      <c r="G1867" s="43" t="s">
        <v>4504</v>
      </c>
      <c r="H1867" s="43" t="s">
        <v>4350</v>
      </c>
      <c r="I1867" s="43" t="s">
        <v>7042</v>
      </c>
      <c r="J1867" s="43" t="s">
        <v>5417</v>
      </c>
      <c r="K1867" s="0" t="str">
        <f aca="false">VLOOKUP(A1867,[2]details!A$1:D$1048576,4,0)</f>
        <v>17-02-1864</v>
      </c>
    </row>
    <row r="1868" customFormat="false" ht="15" hidden="false" customHeight="true" outlineLevel="0" collapsed="false">
      <c r="A1868" s="43" t="s">
        <v>2473</v>
      </c>
      <c r="B1868" s="43" t="s">
        <v>2474</v>
      </c>
      <c r="C1868" s="43" t="s">
        <v>932</v>
      </c>
      <c r="D1868" s="43" t="s">
        <v>6908</v>
      </c>
      <c r="F1868" s="43" t="s">
        <v>5245</v>
      </c>
      <c r="G1868" s="43" t="s">
        <v>4504</v>
      </c>
      <c r="H1868" s="43" t="s">
        <v>4364</v>
      </c>
      <c r="I1868" s="43" t="s">
        <v>7042</v>
      </c>
      <c r="J1868" s="43" t="s">
        <v>9405</v>
      </c>
      <c r="K1868" s="0" t="str">
        <f aca="false">VLOOKUP(A1868,[2]details!A$1:D$1048576,4,0)</f>
        <v>17-08-1855</v>
      </c>
    </row>
    <row r="1869" customFormat="false" ht="15" hidden="false" customHeight="true" outlineLevel="0" collapsed="false">
      <c r="A1869" s="43" t="s">
        <v>2541</v>
      </c>
      <c r="B1869" s="43" t="s">
        <v>2542</v>
      </c>
      <c r="C1869" s="43" t="s">
        <v>320</v>
      </c>
      <c r="D1869" s="43" t="s">
        <v>9799</v>
      </c>
      <c r="F1869" s="43" t="s">
        <v>4564</v>
      </c>
      <c r="G1869" s="43" t="s">
        <v>4504</v>
      </c>
      <c r="H1869" s="43" t="s">
        <v>4405</v>
      </c>
      <c r="I1869" s="43" t="s">
        <v>7042</v>
      </c>
      <c r="J1869" s="43" t="s">
        <v>7069</v>
      </c>
      <c r="K1869" s="0" t="str">
        <f aca="false">VLOOKUP(A1869,[2]details!A$1:D$1048576,4,0)</f>
        <v>30-08-1865</v>
      </c>
    </row>
    <row r="1870" customFormat="false" ht="15" hidden="false" customHeight="true" outlineLevel="0" collapsed="false">
      <c r="A1870" s="43" t="s">
        <v>2627</v>
      </c>
      <c r="B1870" s="43" t="s">
        <v>2628</v>
      </c>
      <c r="C1870" s="43" t="s">
        <v>353</v>
      </c>
      <c r="D1870" s="43" t="s">
        <v>4893</v>
      </c>
      <c r="E1870" s="43" t="s">
        <v>4893</v>
      </c>
      <c r="F1870" s="43" t="s">
        <v>4564</v>
      </c>
      <c r="G1870" s="43" t="s">
        <v>4504</v>
      </c>
      <c r="H1870" s="43" t="s">
        <v>4350</v>
      </c>
      <c r="I1870" s="43" t="s">
        <v>7042</v>
      </c>
      <c r="J1870" s="43" t="s">
        <v>5535</v>
      </c>
      <c r="K1870" s="0" t="str">
        <f aca="false">VLOOKUP(A1870,[2]details!A$1:D$1048576,4,0)</f>
        <v>12-02-1858</v>
      </c>
    </row>
    <row r="1871" customFormat="false" ht="15" hidden="false" customHeight="true" outlineLevel="0" collapsed="false">
      <c r="A1871" s="43" t="s">
        <v>2754</v>
      </c>
      <c r="B1871" s="43" t="s">
        <v>2755</v>
      </c>
      <c r="C1871" s="43" t="s">
        <v>1781</v>
      </c>
      <c r="D1871" s="43" t="s">
        <v>7217</v>
      </c>
      <c r="F1871" s="43" t="s">
        <v>4564</v>
      </c>
      <c r="G1871" s="43" t="s">
        <v>4504</v>
      </c>
      <c r="H1871" s="43" t="s">
        <v>4349</v>
      </c>
      <c r="I1871" s="43" t="s">
        <v>7042</v>
      </c>
      <c r="J1871" s="43" t="s">
        <v>9677</v>
      </c>
      <c r="K1871" s="0" t="str">
        <f aca="false">VLOOKUP(A1871,[2]details!A$1:D$1048576,4,0)</f>
        <v>11-06-1855</v>
      </c>
    </row>
    <row r="1872" customFormat="false" ht="15" hidden="false" customHeight="true" outlineLevel="0" collapsed="false">
      <c r="A1872" s="43" t="s">
        <v>2786</v>
      </c>
      <c r="B1872" s="43" t="s">
        <v>2787</v>
      </c>
      <c r="C1872" s="43" t="s">
        <v>2788</v>
      </c>
      <c r="D1872" s="43" t="s">
        <v>7026</v>
      </c>
      <c r="F1872" s="43" t="s">
        <v>4564</v>
      </c>
      <c r="G1872" s="43" t="s">
        <v>4504</v>
      </c>
      <c r="H1872" s="43" t="s">
        <v>4376</v>
      </c>
      <c r="I1872" s="43" t="s">
        <v>7042</v>
      </c>
      <c r="J1872" s="43" t="s">
        <v>9800</v>
      </c>
      <c r="K1872" s="0" t="str">
        <f aca="false">VLOOKUP(A1872,[2]details!A$1:D$1048576,4,0)</f>
        <v>04-10-1850</v>
      </c>
    </row>
    <row r="1873" customFormat="false" ht="15" hidden="false" customHeight="true" outlineLevel="0" collapsed="false">
      <c r="A1873" s="43" t="s">
        <v>2103</v>
      </c>
      <c r="B1873" s="43" t="s">
        <v>2104</v>
      </c>
      <c r="C1873" s="43" t="s">
        <v>993</v>
      </c>
      <c r="D1873" s="43" t="s">
        <v>5084</v>
      </c>
      <c r="F1873" s="43" t="s">
        <v>4697</v>
      </c>
      <c r="G1873" s="43" t="s">
        <v>4504</v>
      </c>
      <c r="H1873" s="43" t="s">
        <v>4350</v>
      </c>
      <c r="I1873" s="43" t="s">
        <v>9801</v>
      </c>
      <c r="J1873" s="43" t="s">
        <v>9802</v>
      </c>
      <c r="K1873" s="0" t="str">
        <f aca="false">VLOOKUP(A1873,[2]details!A$1:D$1048576,4,0)</f>
        <v>23-09-1848</v>
      </c>
    </row>
    <row r="1874" customFormat="false" ht="15" hidden="false" customHeight="true" outlineLevel="0" collapsed="false">
      <c r="A1874" s="43" t="s">
        <v>2247</v>
      </c>
      <c r="B1874" s="43" t="s">
        <v>2248</v>
      </c>
      <c r="C1874" s="43" t="s">
        <v>64</v>
      </c>
      <c r="D1874" s="43" t="s">
        <v>5123</v>
      </c>
      <c r="E1874" s="43" t="s">
        <v>5123</v>
      </c>
      <c r="G1874" s="43" t="s">
        <v>4504</v>
      </c>
      <c r="H1874" s="43" t="s">
        <v>9803</v>
      </c>
      <c r="I1874" s="43" t="s">
        <v>9804</v>
      </c>
      <c r="J1874" s="43" t="s">
        <v>9805</v>
      </c>
      <c r="K1874" s="0" t="str">
        <f aca="false">VLOOKUP(A1874,[2]details!A$1:D$1048576,4,0)</f>
        <v>10-05-1864</v>
      </c>
    </row>
    <row r="1875" customFormat="false" ht="15" hidden="false" customHeight="true" outlineLevel="0" collapsed="false">
      <c r="A1875" s="43" t="s">
        <v>2414</v>
      </c>
      <c r="B1875" s="43" t="s">
        <v>2415</v>
      </c>
      <c r="C1875" s="43" t="s">
        <v>2416</v>
      </c>
      <c r="D1875" s="43" t="s">
        <v>9806</v>
      </c>
      <c r="E1875" s="43" t="s">
        <v>9486</v>
      </c>
      <c r="F1875" s="43" t="s">
        <v>4697</v>
      </c>
      <c r="G1875" s="43" t="s">
        <v>4504</v>
      </c>
      <c r="H1875" s="43" t="s">
        <v>4349</v>
      </c>
      <c r="I1875" s="43" t="s">
        <v>9807</v>
      </c>
      <c r="J1875" s="43" t="s">
        <v>9808</v>
      </c>
      <c r="K1875" s="0" t="str">
        <f aca="false">VLOOKUP(A1875,[2]details!A$1:D$1048576,4,0)</f>
        <v>20-10-1843</v>
      </c>
    </row>
    <row r="1876" customFormat="false" ht="15" hidden="false" customHeight="true" outlineLevel="0" collapsed="false">
      <c r="A1876" s="43" t="s">
        <v>106</v>
      </c>
      <c r="B1876" s="43" t="s">
        <v>107</v>
      </c>
      <c r="C1876" s="43" t="s">
        <v>108</v>
      </c>
      <c r="D1876" s="43" t="s">
        <v>9809</v>
      </c>
      <c r="E1876" s="43" t="s">
        <v>8307</v>
      </c>
      <c r="G1876" s="43" t="s">
        <v>4504</v>
      </c>
      <c r="H1876" s="43" t="s">
        <v>4349</v>
      </c>
      <c r="I1876" s="43" t="s">
        <v>9810</v>
      </c>
      <c r="J1876" s="43" t="s">
        <v>7069</v>
      </c>
      <c r="K1876" s="0" t="str">
        <f aca="false">VLOOKUP(A1876,[2]details!A$1:D$1048576,4,0)</f>
        <v>20-04-1845</v>
      </c>
    </row>
    <row r="1877" customFormat="false" ht="15" hidden="false" customHeight="true" outlineLevel="0" collapsed="false">
      <c r="A1877" s="43" t="s">
        <v>7286</v>
      </c>
      <c r="B1877" s="43" t="s">
        <v>7287</v>
      </c>
      <c r="C1877" s="43" t="s">
        <v>7288</v>
      </c>
      <c r="D1877" s="43" t="s">
        <v>7289</v>
      </c>
      <c r="E1877" s="43" t="s">
        <v>7052</v>
      </c>
      <c r="G1877" s="43" t="s">
        <v>4504</v>
      </c>
      <c r="H1877" s="43" t="s">
        <v>4349</v>
      </c>
      <c r="I1877" s="43" t="s">
        <v>9811</v>
      </c>
      <c r="J1877" s="43" t="s">
        <v>5535</v>
      </c>
      <c r="K1877" s="0" t="str">
        <f aca="false">VLOOKUP(A1877,[2]details!A$1:D$1048576,4,0)</f>
        <v>29-03-1871</v>
      </c>
    </row>
    <row r="1878" customFormat="false" ht="15" hidden="false" customHeight="true" outlineLevel="0" collapsed="false">
      <c r="A1878" s="43" t="s">
        <v>711</v>
      </c>
      <c r="B1878" s="43" t="s">
        <v>712</v>
      </c>
      <c r="C1878" s="43" t="s">
        <v>412</v>
      </c>
      <c r="D1878" s="43" t="s">
        <v>5140</v>
      </c>
      <c r="G1878" s="43" t="s">
        <v>4504</v>
      </c>
      <c r="H1878" s="43" t="s">
        <v>4364</v>
      </c>
      <c r="I1878" s="43" t="s">
        <v>9812</v>
      </c>
      <c r="J1878" s="43" t="s">
        <v>9813</v>
      </c>
      <c r="K1878" s="0" t="str">
        <f aca="false">VLOOKUP(A1878,[2]details!A$1:D$1048576,4,0)</f>
        <v>11-10-1853</v>
      </c>
    </row>
    <row r="1879" customFormat="false" ht="15" hidden="false" customHeight="true" outlineLevel="0" collapsed="false">
      <c r="A1879" s="43" t="s">
        <v>570</v>
      </c>
      <c r="B1879" s="43" t="s">
        <v>571</v>
      </c>
      <c r="C1879" s="43" t="s">
        <v>194</v>
      </c>
      <c r="D1879" s="43" t="s">
        <v>5324</v>
      </c>
      <c r="G1879" s="43" t="s">
        <v>4504</v>
      </c>
      <c r="H1879" s="43" t="s">
        <v>4350</v>
      </c>
      <c r="I1879" s="43" t="s">
        <v>9814</v>
      </c>
      <c r="J1879" s="43" t="s">
        <v>9815</v>
      </c>
      <c r="K1879" s="0" t="str">
        <f aca="false">VLOOKUP(A1879,[2]details!A$1:D$1048576,4,0)</f>
        <v>01-02-1848</v>
      </c>
    </row>
    <row r="1880" customFormat="false" ht="15" hidden="false" customHeight="true" outlineLevel="0" collapsed="false">
      <c r="A1880" s="43" t="s">
        <v>5520</v>
      </c>
      <c r="B1880" s="43" t="s">
        <v>2677</v>
      </c>
      <c r="C1880" s="43" t="s">
        <v>310</v>
      </c>
      <c r="D1880" s="43" t="s">
        <v>5258</v>
      </c>
      <c r="F1880" s="43" t="s">
        <v>4697</v>
      </c>
      <c r="G1880" s="43" t="s">
        <v>4504</v>
      </c>
      <c r="H1880" s="43" t="s">
        <v>4350</v>
      </c>
      <c r="I1880" s="43" t="s">
        <v>9816</v>
      </c>
      <c r="J1880" s="43" t="s">
        <v>9817</v>
      </c>
      <c r="K1880" s="0" t="str">
        <f aca="false">VLOOKUP(A1880,[2]details!A$1:D$1048576,4,0)</f>
        <v>09-01-1869</v>
      </c>
    </row>
    <row r="1881" customFormat="false" ht="15" hidden="false" customHeight="true" outlineLevel="0" collapsed="false">
      <c r="A1881" s="43" t="s">
        <v>2631</v>
      </c>
      <c r="B1881" s="43" t="s">
        <v>2632</v>
      </c>
      <c r="C1881" s="43" t="s">
        <v>412</v>
      </c>
      <c r="D1881" s="43" t="s">
        <v>5140</v>
      </c>
      <c r="F1881" s="43" t="s">
        <v>4503</v>
      </c>
      <c r="G1881" s="43" t="s">
        <v>4504</v>
      </c>
      <c r="H1881" s="43" t="s">
        <v>4359</v>
      </c>
      <c r="I1881" s="43" t="s">
        <v>9818</v>
      </c>
      <c r="J1881" s="43" t="s">
        <v>9819</v>
      </c>
      <c r="K1881" s="0" t="str">
        <f aca="false">VLOOKUP(A1881,[2]details!A$1:D$1048576,4,0)</f>
        <v>12-03-1853</v>
      </c>
    </row>
    <row r="1882" customFormat="false" ht="15" hidden="false" customHeight="true" outlineLevel="0" collapsed="false">
      <c r="A1882" s="43" t="s">
        <v>4275</v>
      </c>
      <c r="B1882" s="43" t="s">
        <v>4276</v>
      </c>
      <c r="C1882" s="43" t="s">
        <v>4277</v>
      </c>
      <c r="D1882" s="43" t="s">
        <v>5538</v>
      </c>
      <c r="E1882" s="43" t="s">
        <v>5539</v>
      </c>
      <c r="G1882" s="43" t="s">
        <v>4504</v>
      </c>
      <c r="H1882" s="43" t="s">
        <v>9820</v>
      </c>
      <c r="I1882" s="43" t="s">
        <v>9821</v>
      </c>
      <c r="J1882" s="43" t="s">
        <v>9822</v>
      </c>
      <c r="K1882" s="0" t="str">
        <f aca="false">VLOOKUP(A1882,[2]details!A$1:D$1048576,4,0)</f>
        <v>27-03-1871</v>
      </c>
    </row>
    <row r="1883" customFormat="false" ht="15" hidden="false" customHeight="true" outlineLevel="0" collapsed="false">
      <c r="A1883" s="43" t="s">
        <v>469</v>
      </c>
      <c r="B1883" s="43" t="s">
        <v>470</v>
      </c>
      <c r="C1883" s="43" t="s">
        <v>471</v>
      </c>
      <c r="D1883" s="43" t="s">
        <v>9823</v>
      </c>
      <c r="G1883" s="43" t="s">
        <v>4504</v>
      </c>
      <c r="H1883" s="43" t="s">
        <v>4350</v>
      </c>
      <c r="I1883" s="43" t="s">
        <v>9824</v>
      </c>
      <c r="J1883" s="43" t="s">
        <v>9825</v>
      </c>
      <c r="K1883" s="0" t="str">
        <f aca="false">VLOOKUP(A1883,[2]details!A$1:D$1048576,4,0)</f>
        <v>11-06-1853</v>
      </c>
    </row>
    <row r="1884" customFormat="false" ht="15" hidden="false" customHeight="true" outlineLevel="0" collapsed="false">
      <c r="A1884" s="43" t="s">
        <v>893</v>
      </c>
      <c r="B1884" s="43" t="s">
        <v>894</v>
      </c>
      <c r="C1884" s="43" t="s">
        <v>353</v>
      </c>
      <c r="D1884" s="43" t="s">
        <v>4893</v>
      </c>
      <c r="F1884" s="43" t="s">
        <v>4564</v>
      </c>
      <c r="G1884" s="43" t="s">
        <v>4504</v>
      </c>
      <c r="H1884" s="43" t="s">
        <v>4390</v>
      </c>
      <c r="I1884" s="43" t="s">
        <v>9826</v>
      </c>
      <c r="J1884" s="43" t="s">
        <v>5535</v>
      </c>
      <c r="K1884" s="0" t="str">
        <f aca="false">VLOOKUP(A1884,[2]details!A$1:D$1048576,4,0)</f>
        <v>19-12-1845</v>
      </c>
    </row>
    <row r="1885" customFormat="false" ht="15" hidden="false" customHeight="true" outlineLevel="0" collapsed="false">
      <c r="A1885" s="43" t="s">
        <v>9827</v>
      </c>
      <c r="B1885" s="43" t="s">
        <v>9828</v>
      </c>
      <c r="C1885" s="43" t="s">
        <v>2023</v>
      </c>
      <c r="D1885" s="43" t="s">
        <v>9829</v>
      </c>
      <c r="E1885" s="43" t="s">
        <v>9517</v>
      </c>
      <c r="G1885" s="43" t="s">
        <v>4504</v>
      </c>
      <c r="H1885" s="43" t="s">
        <v>4349</v>
      </c>
      <c r="I1885" s="43" t="s">
        <v>9830</v>
      </c>
      <c r="J1885" s="43" t="s">
        <v>5535</v>
      </c>
      <c r="K1885" s="0" t="str">
        <f aca="false">VLOOKUP(A1885,[2]details!A$1:D$1048576,4,0)</f>
        <v>02-05-1860</v>
      </c>
    </row>
    <row r="1886" customFormat="false" ht="15" hidden="false" customHeight="true" outlineLevel="0" collapsed="false">
      <c r="A1886" s="43" t="s">
        <v>9831</v>
      </c>
      <c r="B1886" s="43" t="s">
        <v>9832</v>
      </c>
      <c r="C1886" s="43" t="s">
        <v>9833</v>
      </c>
      <c r="D1886" s="43" t="s">
        <v>9834</v>
      </c>
      <c r="F1886" s="43" t="s">
        <v>4533</v>
      </c>
      <c r="G1886" s="43" t="s">
        <v>4504</v>
      </c>
      <c r="H1886" s="43" t="s">
        <v>9820</v>
      </c>
      <c r="I1886" s="43" t="s">
        <v>7077</v>
      </c>
      <c r="J1886" s="43" t="s">
        <v>7437</v>
      </c>
      <c r="K1886" s="0" t="str">
        <f aca="false">VLOOKUP(A1886,[2]details!A$1:D$1048576,4,0)</f>
        <v>08-03-1869</v>
      </c>
    </row>
    <row r="1887" customFormat="false" ht="15" hidden="false" customHeight="true" outlineLevel="0" collapsed="false">
      <c r="A1887" s="43" t="s">
        <v>2504</v>
      </c>
      <c r="B1887" s="43" t="s">
        <v>2505</v>
      </c>
      <c r="C1887" s="43" t="s">
        <v>2506</v>
      </c>
      <c r="D1887" s="43" t="s">
        <v>5485</v>
      </c>
      <c r="E1887" s="43" t="s">
        <v>5140</v>
      </c>
      <c r="G1887" s="43" t="s">
        <v>4504</v>
      </c>
      <c r="H1887" s="43" t="s">
        <v>9835</v>
      </c>
      <c r="I1887" s="43" t="s">
        <v>9836</v>
      </c>
      <c r="J1887" s="43" t="s">
        <v>9837</v>
      </c>
      <c r="K1887" s="0" t="str">
        <f aca="false">VLOOKUP(A1887,[2]details!A$1:D$1048576,4,0)</f>
        <v>30-11-1858</v>
      </c>
    </row>
    <row r="1888" customFormat="false" ht="15" hidden="false" customHeight="true" outlineLevel="0" collapsed="false">
      <c r="A1888" s="43" t="s">
        <v>2128</v>
      </c>
      <c r="B1888" s="43" t="s">
        <v>2129</v>
      </c>
      <c r="C1888" s="43" t="s">
        <v>315</v>
      </c>
      <c r="D1888" s="43" t="s">
        <v>9838</v>
      </c>
      <c r="G1888" s="43" t="s">
        <v>4504</v>
      </c>
      <c r="H1888" s="43" t="s">
        <v>4364</v>
      </c>
      <c r="I1888" s="43" t="s">
        <v>9839</v>
      </c>
      <c r="J1888" s="43" t="s">
        <v>5535</v>
      </c>
      <c r="K1888" s="0" t="str">
        <f aca="false">VLOOKUP(A1888,[2]details!A$1:D$1048576,4,0)</f>
        <v>27-01-1859</v>
      </c>
    </row>
    <row r="1889" customFormat="false" ht="15" hidden="false" customHeight="true" outlineLevel="0" collapsed="false">
      <c r="A1889" s="43" t="s">
        <v>769</v>
      </c>
      <c r="B1889" s="43" t="s">
        <v>770</v>
      </c>
      <c r="C1889" s="43" t="s">
        <v>771</v>
      </c>
      <c r="D1889" s="43" t="s">
        <v>9840</v>
      </c>
      <c r="G1889" s="43" t="s">
        <v>4504</v>
      </c>
      <c r="H1889" s="43" t="s">
        <v>4349</v>
      </c>
      <c r="I1889" s="43" t="s">
        <v>9841</v>
      </c>
      <c r="J1889" s="43" t="s">
        <v>5535</v>
      </c>
      <c r="K1889" s="0" t="str">
        <f aca="false">VLOOKUP(A1889,[2]details!A$1:D$1048576,4,0)</f>
        <v>23-02-1858</v>
      </c>
    </row>
    <row r="1890" customFormat="false" ht="15" hidden="false" customHeight="true" outlineLevel="0" collapsed="false">
      <c r="A1890" s="43" t="s">
        <v>7332</v>
      </c>
      <c r="B1890" s="43" t="s">
        <v>2871</v>
      </c>
      <c r="C1890" s="43" t="s">
        <v>310</v>
      </c>
      <c r="D1890" s="43" t="s">
        <v>5354</v>
      </c>
      <c r="E1890" s="43" t="s">
        <v>5354</v>
      </c>
      <c r="F1890" s="43" t="s">
        <v>4917</v>
      </c>
      <c r="G1890" s="43" t="s">
        <v>4504</v>
      </c>
      <c r="H1890" s="43" t="s">
        <v>4364</v>
      </c>
      <c r="I1890" s="43" t="s">
        <v>9842</v>
      </c>
      <c r="J1890" s="43" t="s">
        <v>9443</v>
      </c>
      <c r="K1890" s="0" t="str">
        <f aca="false">VLOOKUP(A1890,[2]details!A$1:D$1048576,4,0)</f>
        <v>06-04-1864</v>
      </c>
    </row>
    <row r="1891" customFormat="false" ht="15" hidden="false" customHeight="true" outlineLevel="0" collapsed="false">
      <c r="A1891" s="43" t="s">
        <v>3934</v>
      </c>
      <c r="B1891" s="43" t="s">
        <v>2871</v>
      </c>
      <c r="C1891" s="43" t="s">
        <v>3935</v>
      </c>
      <c r="D1891" s="43" t="s">
        <v>9843</v>
      </c>
      <c r="E1891" s="43" t="s">
        <v>9843</v>
      </c>
      <c r="F1891" s="43" t="s">
        <v>4917</v>
      </c>
      <c r="G1891" s="43" t="s">
        <v>4504</v>
      </c>
      <c r="H1891" s="43" t="s">
        <v>4342</v>
      </c>
      <c r="I1891" s="43" t="s">
        <v>9842</v>
      </c>
      <c r="J1891" s="43" t="s">
        <v>9443</v>
      </c>
      <c r="K1891" s="0" t="str">
        <f aca="false">VLOOKUP(A1891,[2]details!A$1:D$1048576,4,0)</f>
        <v>09-08-1859</v>
      </c>
    </row>
    <row r="1892" customFormat="false" ht="15" hidden="false" customHeight="true" outlineLevel="0" collapsed="false">
      <c r="A1892" s="43" t="s">
        <v>333</v>
      </c>
      <c r="B1892" s="43" t="s">
        <v>334</v>
      </c>
      <c r="C1892" s="43" t="s">
        <v>335</v>
      </c>
      <c r="D1892" s="43" t="s">
        <v>9844</v>
      </c>
      <c r="G1892" s="43" t="s">
        <v>4504</v>
      </c>
      <c r="H1892" s="43" t="s">
        <v>4359</v>
      </c>
      <c r="I1892" s="43" t="s">
        <v>9842</v>
      </c>
      <c r="J1892" s="43" t="s">
        <v>9443</v>
      </c>
      <c r="K1892" s="0" t="str">
        <f aca="false">VLOOKUP(A1892,[2]details!A$1:D$1048576,4,0)</f>
        <v>16-09-1852</v>
      </c>
    </row>
    <row r="1893" customFormat="false" ht="15" hidden="false" customHeight="true" outlineLevel="0" collapsed="false">
      <c r="A1893" s="43" t="s">
        <v>665</v>
      </c>
      <c r="B1893" s="43" t="s">
        <v>657</v>
      </c>
      <c r="C1893" s="43" t="s">
        <v>666</v>
      </c>
      <c r="D1893" s="43" t="s">
        <v>7165</v>
      </c>
      <c r="F1893" s="43" t="s">
        <v>4564</v>
      </c>
      <c r="G1893" s="43" t="s">
        <v>4504</v>
      </c>
      <c r="H1893" s="43" t="s">
        <v>4342</v>
      </c>
      <c r="I1893" s="43" t="s">
        <v>9842</v>
      </c>
      <c r="J1893" s="43" t="s">
        <v>9845</v>
      </c>
      <c r="K1893" s="0" t="str">
        <f aca="false">VLOOKUP(A1893,[2]details!A$1:D$1048576,4,0)</f>
        <v>29-09-1857</v>
      </c>
    </row>
    <row r="1894" customFormat="false" ht="15" hidden="false" customHeight="true" outlineLevel="0" collapsed="false">
      <c r="A1894" s="43" t="s">
        <v>735</v>
      </c>
      <c r="B1894" s="43" t="s">
        <v>729</v>
      </c>
      <c r="C1894" s="43" t="s">
        <v>736</v>
      </c>
      <c r="D1894" s="43" t="s">
        <v>9846</v>
      </c>
      <c r="F1894" s="43" t="s">
        <v>4564</v>
      </c>
      <c r="G1894" s="43" t="s">
        <v>4504</v>
      </c>
      <c r="H1894" s="43" t="s">
        <v>4364</v>
      </c>
      <c r="I1894" s="43" t="s">
        <v>9842</v>
      </c>
      <c r="J1894" s="43" t="s">
        <v>9847</v>
      </c>
      <c r="K1894" s="0" t="str">
        <f aca="false">VLOOKUP(A1894,[2]details!A$1:D$1048576,4,0)</f>
        <v>12-02-1853</v>
      </c>
    </row>
    <row r="1895" customFormat="false" ht="15" hidden="false" customHeight="true" outlineLevel="0" collapsed="false">
      <c r="A1895" s="43" t="s">
        <v>796</v>
      </c>
      <c r="B1895" s="43" t="s">
        <v>797</v>
      </c>
      <c r="C1895" s="43" t="s">
        <v>370</v>
      </c>
      <c r="D1895" s="43" t="s">
        <v>5375</v>
      </c>
      <c r="G1895" s="43" t="s">
        <v>4504</v>
      </c>
      <c r="H1895" s="43" t="s">
        <v>4364</v>
      </c>
      <c r="I1895" s="43" t="s">
        <v>9842</v>
      </c>
      <c r="J1895" s="43" t="s">
        <v>5535</v>
      </c>
      <c r="K1895" s="0" t="str">
        <f aca="false">VLOOKUP(A1895,[2]details!A$1:D$1048576,4,0)</f>
        <v>15-09-1838</v>
      </c>
    </row>
    <row r="1896" customFormat="false" ht="15" hidden="false" customHeight="true" outlineLevel="0" collapsed="false">
      <c r="A1896" s="43" t="s">
        <v>3948</v>
      </c>
      <c r="B1896" s="43" t="s">
        <v>3949</v>
      </c>
      <c r="C1896" s="43" t="s">
        <v>365</v>
      </c>
      <c r="D1896" s="43" t="s">
        <v>4751</v>
      </c>
      <c r="G1896" s="43" t="s">
        <v>4504</v>
      </c>
      <c r="H1896" s="43" t="s">
        <v>4364</v>
      </c>
      <c r="I1896" s="43" t="s">
        <v>9842</v>
      </c>
      <c r="J1896" s="43" t="s">
        <v>5535</v>
      </c>
      <c r="K1896" s="0" t="str">
        <f aca="false">VLOOKUP(A1896,[2]details!A$1:D$1048576,4,0)</f>
        <v>25-07-1865</v>
      </c>
    </row>
    <row r="1897" customFormat="false" ht="15" hidden="false" customHeight="true" outlineLevel="0" collapsed="false">
      <c r="A1897" s="43" t="s">
        <v>1342</v>
      </c>
      <c r="B1897" s="43" t="s">
        <v>1343</v>
      </c>
      <c r="C1897" s="43" t="s">
        <v>1344</v>
      </c>
      <c r="D1897" s="43" t="s">
        <v>5339</v>
      </c>
      <c r="G1897" s="43" t="s">
        <v>4504</v>
      </c>
      <c r="H1897" s="43" t="s">
        <v>4364</v>
      </c>
      <c r="I1897" s="43" t="s">
        <v>9842</v>
      </c>
      <c r="J1897" s="43" t="s">
        <v>5535</v>
      </c>
      <c r="K1897" s="0" t="str">
        <f aca="false">VLOOKUP(A1897,[2]details!A$1:D$1048576,4,0)</f>
        <v>14-12-1840</v>
      </c>
    </row>
    <row r="1898" customFormat="false" ht="15" hidden="false" customHeight="true" outlineLevel="0" collapsed="false">
      <c r="A1898" s="43" t="s">
        <v>4104</v>
      </c>
      <c r="B1898" s="43" t="s">
        <v>4105</v>
      </c>
      <c r="C1898" s="43" t="s">
        <v>4106</v>
      </c>
      <c r="D1898" s="43" t="s">
        <v>5577</v>
      </c>
      <c r="G1898" s="43" t="s">
        <v>4504</v>
      </c>
      <c r="H1898" s="43" t="s">
        <v>4356</v>
      </c>
      <c r="I1898" s="43" t="s">
        <v>9842</v>
      </c>
      <c r="J1898" s="43" t="s">
        <v>5444</v>
      </c>
      <c r="K1898" s="0" t="str">
        <f aca="false">VLOOKUP(A1898,[2]details!A$1:D$1048576,4,0)</f>
        <v>21-01-1871</v>
      </c>
    </row>
    <row r="1899" customFormat="false" ht="15" hidden="false" customHeight="true" outlineLevel="0" collapsed="false">
      <c r="A1899" s="43" t="s">
        <v>1586</v>
      </c>
      <c r="B1899" s="43" t="s">
        <v>1587</v>
      </c>
      <c r="C1899" s="43" t="s">
        <v>64</v>
      </c>
      <c r="D1899" s="43" t="s">
        <v>5206</v>
      </c>
      <c r="G1899" s="43" t="s">
        <v>4504</v>
      </c>
      <c r="H1899" s="43" t="s">
        <v>4342</v>
      </c>
      <c r="I1899" s="43" t="s">
        <v>9842</v>
      </c>
      <c r="J1899" s="43" t="s">
        <v>5535</v>
      </c>
      <c r="K1899" s="0" t="str">
        <f aca="false">VLOOKUP(A1899,[2]details!A$1:D$1048576,4,0)</f>
        <v>29-12-1866</v>
      </c>
    </row>
    <row r="1900" customFormat="false" ht="15" hidden="false" customHeight="true" outlineLevel="0" collapsed="false">
      <c r="A1900" s="43" t="s">
        <v>1686</v>
      </c>
      <c r="B1900" s="43" t="s">
        <v>1687</v>
      </c>
      <c r="C1900" s="43" t="s">
        <v>1688</v>
      </c>
      <c r="D1900" s="43" t="s">
        <v>9848</v>
      </c>
      <c r="G1900" s="43" t="s">
        <v>4504</v>
      </c>
      <c r="H1900" s="43" t="s">
        <v>4342</v>
      </c>
      <c r="I1900" s="43" t="s">
        <v>9842</v>
      </c>
      <c r="J1900" s="43" t="s">
        <v>9443</v>
      </c>
      <c r="K1900" s="0" t="str">
        <f aca="false">VLOOKUP(A1900,[2]details!A$1:D$1048576,4,0)</f>
        <v>21-01-1849</v>
      </c>
    </row>
    <row r="1901" customFormat="false" ht="15" hidden="false" customHeight="true" outlineLevel="0" collapsed="false">
      <c r="A1901" s="43" t="s">
        <v>1955</v>
      </c>
      <c r="B1901" s="43" t="s">
        <v>1956</v>
      </c>
      <c r="C1901" s="43" t="s">
        <v>1957</v>
      </c>
      <c r="D1901" s="43" t="s">
        <v>5344</v>
      </c>
      <c r="G1901" s="43" t="s">
        <v>4504</v>
      </c>
      <c r="H1901" s="43" t="s">
        <v>4364</v>
      </c>
      <c r="I1901" s="43" t="s">
        <v>9842</v>
      </c>
      <c r="J1901" s="43" t="s">
        <v>9443</v>
      </c>
      <c r="K1901" s="0" t="str">
        <f aca="false">VLOOKUP(A1901,[2]details!A$1:D$1048576,4,0)</f>
        <v>07-02-1839</v>
      </c>
    </row>
    <row r="1902" customFormat="false" ht="15" hidden="false" customHeight="true" outlineLevel="0" collapsed="false">
      <c r="A1902" s="43" t="s">
        <v>2079</v>
      </c>
      <c r="B1902" s="43" t="s">
        <v>2080</v>
      </c>
      <c r="C1902" s="43" t="s">
        <v>2081</v>
      </c>
      <c r="D1902" s="43" t="s">
        <v>5477</v>
      </c>
      <c r="E1902" s="43" t="s">
        <v>5400</v>
      </c>
      <c r="G1902" s="43" t="s">
        <v>4504</v>
      </c>
      <c r="H1902" s="43" t="s">
        <v>4356</v>
      </c>
      <c r="I1902" s="43" t="s">
        <v>9842</v>
      </c>
      <c r="J1902" s="43" t="s">
        <v>9849</v>
      </c>
      <c r="K1902" s="0" t="str">
        <f aca="false">VLOOKUP(A1902,[2]details!A$1:D$1048576,4,0)</f>
        <v>04-06-1863</v>
      </c>
    </row>
    <row r="1903" customFormat="false" ht="15" hidden="false" customHeight="true" outlineLevel="0" collapsed="false">
      <c r="A1903" s="43" t="s">
        <v>2097</v>
      </c>
      <c r="B1903" s="43" t="s">
        <v>2098</v>
      </c>
      <c r="C1903" s="43" t="s">
        <v>370</v>
      </c>
      <c r="D1903" s="43" t="s">
        <v>7140</v>
      </c>
      <c r="G1903" s="43" t="s">
        <v>4504</v>
      </c>
      <c r="H1903" s="43" t="s">
        <v>4364</v>
      </c>
      <c r="I1903" s="43" t="s">
        <v>9842</v>
      </c>
      <c r="J1903" s="43" t="s">
        <v>9443</v>
      </c>
      <c r="K1903" s="0" t="str">
        <f aca="false">VLOOKUP(A1903,[2]details!A$1:D$1048576,4,0)</f>
        <v>26-12-1872</v>
      </c>
    </row>
    <row r="1904" customFormat="false" ht="15" hidden="false" customHeight="true" outlineLevel="0" collapsed="false">
      <c r="A1904" s="43" t="s">
        <v>2158</v>
      </c>
      <c r="B1904" s="43" t="s">
        <v>2159</v>
      </c>
      <c r="C1904" s="43" t="s">
        <v>2160</v>
      </c>
      <c r="D1904" s="43" t="s">
        <v>5516</v>
      </c>
      <c r="E1904" s="43" t="s">
        <v>4866</v>
      </c>
      <c r="G1904" s="43" t="s">
        <v>4504</v>
      </c>
      <c r="H1904" s="43" t="s">
        <v>4345</v>
      </c>
      <c r="I1904" s="43" t="s">
        <v>9842</v>
      </c>
      <c r="J1904" s="43" t="s">
        <v>9850</v>
      </c>
      <c r="K1904" s="0" t="str">
        <f aca="false">VLOOKUP(A1904,[2]details!A$1:D$1048576,4,0)</f>
        <v>01-12-1873</v>
      </c>
    </row>
    <row r="1905" customFormat="false" ht="15" hidden="false" customHeight="true" outlineLevel="0" collapsed="false">
      <c r="A1905" s="43" t="s">
        <v>2452</v>
      </c>
      <c r="B1905" s="43" t="s">
        <v>2453</v>
      </c>
      <c r="C1905" s="43" t="s">
        <v>2454</v>
      </c>
      <c r="D1905" s="43" t="s">
        <v>9052</v>
      </c>
      <c r="E1905" s="43" t="s">
        <v>5539</v>
      </c>
      <c r="G1905" s="43" t="s">
        <v>4504</v>
      </c>
      <c r="H1905" s="43" t="s">
        <v>4385</v>
      </c>
      <c r="I1905" s="43" t="s">
        <v>9842</v>
      </c>
      <c r="J1905" s="43" t="s">
        <v>9851</v>
      </c>
      <c r="K1905" s="0" t="str">
        <f aca="false">VLOOKUP(A1905,[2]details!A$1:D$1048576,4,0)</f>
        <v>24-09-1848</v>
      </c>
    </row>
    <row r="1906" customFormat="false" ht="15" hidden="false" customHeight="true" outlineLevel="0" collapsed="false">
      <c r="A1906" s="43" t="s">
        <v>9852</v>
      </c>
      <c r="B1906" s="43" t="s">
        <v>9853</v>
      </c>
      <c r="C1906" s="43" t="s">
        <v>9854</v>
      </c>
      <c r="D1906" s="43" t="s">
        <v>9855</v>
      </c>
      <c r="G1906" s="43" t="s">
        <v>4504</v>
      </c>
      <c r="H1906" s="43" t="s">
        <v>4364</v>
      </c>
      <c r="I1906" s="43" t="s">
        <v>9842</v>
      </c>
      <c r="J1906" s="43" t="s">
        <v>9856</v>
      </c>
      <c r="K1906" s="0" t="str">
        <f aca="false">VLOOKUP(A1906,[2]details!A$1:D$1048576,4,0)</f>
        <v>11-06-1869</v>
      </c>
    </row>
    <row r="1907" customFormat="false" ht="15" hidden="false" customHeight="true" outlineLevel="0" collapsed="false">
      <c r="A1907" s="43" t="s">
        <v>2686</v>
      </c>
      <c r="B1907" s="43" t="s">
        <v>2687</v>
      </c>
      <c r="C1907" s="43" t="s">
        <v>2688</v>
      </c>
      <c r="D1907" s="43" t="s">
        <v>9857</v>
      </c>
      <c r="F1907" s="43" t="s">
        <v>4564</v>
      </c>
      <c r="G1907" s="43" t="s">
        <v>4504</v>
      </c>
      <c r="H1907" s="43" t="s">
        <v>4345</v>
      </c>
      <c r="I1907" s="43" t="s">
        <v>9842</v>
      </c>
      <c r="J1907" s="43" t="s">
        <v>9858</v>
      </c>
      <c r="K1907" s="0" t="str">
        <f aca="false">VLOOKUP(A1907,[2]details!A$1:D$1048576,4,0)</f>
        <v>20-03-1865</v>
      </c>
    </row>
    <row r="1908" customFormat="false" ht="15" hidden="false" customHeight="true" outlineLevel="0" collapsed="false">
      <c r="A1908" s="43" t="s">
        <v>2813</v>
      </c>
      <c r="B1908" s="43" t="s">
        <v>2814</v>
      </c>
      <c r="C1908" s="43" t="s">
        <v>297</v>
      </c>
      <c r="D1908" s="43" t="s">
        <v>4538</v>
      </c>
      <c r="G1908" s="43" t="s">
        <v>4504</v>
      </c>
      <c r="H1908" s="43" t="s">
        <v>4364</v>
      </c>
      <c r="I1908" s="43" t="s">
        <v>9842</v>
      </c>
      <c r="J1908" s="43" t="s">
        <v>5535</v>
      </c>
      <c r="K1908" s="0" t="str">
        <f aca="false">VLOOKUP(A1908,[2]details!A$1:D$1048576,4,0)</f>
        <v>09-04-1851</v>
      </c>
    </row>
    <row r="1909" customFormat="false" ht="15" hidden="false" customHeight="true" outlineLevel="0" collapsed="false">
      <c r="A1909" s="43" t="s">
        <v>9859</v>
      </c>
      <c r="B1909" s="43" t="s">
        <v>1942</v>
      </c>
      <c r="C1909" s="43" t="s">
        <v>9860</v>
      </c>
      <c r="D1909" s="43" t="s">
        <v>9861</v>
      </c>
      <c r="G1909" s="43" t="s">
        <v>4504</v>
      </c>
      <c r="H1909" s="43" t="s">
        <v>4364</v>
      </c>
      <c r="I1909" s="43" t="s">
        <v>9862</v>
      </c>
      <c r="J1909" s="43" t="s">
        <v>5535</v>
      </c>
      <c r="K1909" s="0" t="str">
        <f aca="false">VLOOKUP(A1909,[2]details!A$1:D$1048576,4,0)</f>
        <v>09-12-1863</v>
      </c>
    </row>
    <row r="1910" customFormat="false" ht="15" hidden="false" customHeight="true" outlineLevel="0" collapsed="false">
      <c r="A1910" s="43" t="s">
        <v>375</v>
      </c>
      <c r="B1910" s="43" t="s">
        <v>376</v>
      </c>
      <c r="C1910" s="43" t="s">
        <v>199</v>
      </c>
      <c r="D1910" s="43" t="s">
        <v>5366</v>
      </c>
      <c r="G1910" s="43" t="s">
        <v>4504</v>
      </c>
      <c r="H1910" s="43" t="s">
        <v>4356</v>
      </c>
      <c r="I1910" s="43" t="s">
        <v>9863</v>
      </c>
      <c r="J1910" s="43" t="s">
        <v>9864</v>
      </c>
      <c r="K1910" s="0" t="str">
        <f aca="false">VLOOKUP(A1910,[2]details!A$1:D$1048576,4,0)</f>
        <v>19-02-1862</v>
      </c>
    </row>
    <row r="1911" customFormat="false" ht="15" hidden="false" customHeight="true" outlineLevel="0" collapsed="false">
      <c r="A1911" s="43" t="s">
        <v>3944</v>
      </c>
      <c r="B1911" s="43" t="s">
        <v>3485</v>
      </c>
      <c r="C1911" s="43" t="s">
        <v>310</v>
      </c>
      <c r="D1911" s="43" t="s">
        <v>4898</v>
      </c>
      <c r="E1911" s="43" t="s">
        <v>4898</v>
      </c>
      <c r="F1911" s="43" t="s">
        <v>4564</v>
      </c>
      <c r="G1911" s="43" t="s">
        <v>4504</v>
      </c>
      <c r="H1911" s="43" t="s">
        <v>4350</v>
      </c>
      <c r="I1911" s="43" t="s">
        <v>9865</v>
      </c>
      <c r="J1911" s="43" t="s">
        <v>9866</v>
      </c>
      <c r="K1911" s="0" t="str">
        <f aca="false">VLOOKUP(A1911,[2]details!A$1:D$1048576,4,0)</f>
        <v>13-01-1865</v>
      </c>
    </row>
    <row r="1912" customFormat="false" ht="15" hidden="false" customHeight="true" outlineLevel="0" collapsed="false">
      <c r="A1912" s="43" t="s">
        <v>5557</v>
      </c>
      <c r="B1912" s="43" t="s">
        <v>5558</v>
      </c>
      <c r="C1912" s="43" t="s">
        <v>1276</v>
      </c>
      <c r="D1912" s="43" t="s">
        <v>5559</v>
      </c>
      <c r="E1912" s="43" t="s">
        <v>4854</v>
      </c>
      <c r="F1912" s="43" t="s">
        <v>4697</v>
      </c>
      <c r="G1912" s="43" t="s">
        <v>4504</v>
      </c>
      <c r="H1912" s="43" t="s">
        <v>4435</v>
      </c>
      <c r="I1912" s="43" t="s">
        <v>9867</v>
      </c>
      <c r="J1912" s="43" t="s">
        <v>5483</v>
      </c>
      <c r="K1912" s="0" t="str">
        <f aca="false">VLOOKUP(A1912,[2]details!A$1:D$1048576,4,0)</f>
        <v>14-12-1870</v>
      </c>
    </row>
    <row r="1913" customFormat="false" ht="15" hidden="false" customHeight="true" outlineLevel="0" collapsed="false">
      <c r="A1913" s="43" t="s">
        <v>1851</v>
      </c>
      <c r="B1913" s="43" t="s">
        <v>1848</v>
      </c>
      <c r="C1913" s="43" t="s">
        <v>1852</v>
      </c>
      <c r="D1913" s="43" t="s">
        <v>9868</v>
      </c>
      <c r="F1913" s="43" t="s">
        <v>4564</v>
      </c>
      <c r="G1913" s="43" t="s">
        <v>4504</v>
      </c>
      <c r="H1913" s="43" t="s">
        <v>4356</v>
      </c>
      <c r="I1913" s="43" t="s">
        <v>9869</v>
      </c>
      <c r="J1913" s="43" t="s">
        <v>9870</v>
      </c>
      <c r="K1913" s="0" t="str">
        <f aca="false">VLOOKUP(A1913,[2]details!A$1:D$1048576,4,0)</f>
        <v>22-03-1861</v>
      </c>
    </row>
    <row r="1914" customFormat="false" ht="15" hidden="false" customHeight="true" outlineLevel="0" collapsed="false">
      <c r="A1914" s="43" t="s">
        <v>1764</v>
      </c>
      <c r="B1914" s="43" t="s">
        <v>1765</v>
      </c>
      <c r="C1914" s="43" t="s">
        <v>64</v>
      </c>
      <c r="D1914" s="43" t="s">
        <v>5123</v>
      </c>
      <c r="E1914" s="43" t="s">
        <v>5123</v>
      </c>
      <c r="F1914" s="43" t="s">
        <v>4503</v>
      </c>
      <c r="G1914" s="43" t="s">
        <v>4504</v>
      </c>
      <c r="H1914" s="43" t="s">
        <v>4350</v>
      </c>
      <c r="I1914" s="43" t="s">
        <v>9871</v>
      </c>
      <c r="J1914" s="43" t="s">
        <v>9748</v>
      </c>
      <c r="K1914" s="0" t="str">
        <f aca="false">VLOOKUP(A1914,[2]details!A$1:D$1048576,4,0)</f>
        <v>01-10-1867</v>
      </c>
    </row>
    <row r="1915" customFormat="false" ht="15" hidden="false" customHeight="true" outlineLevel="0" collapsed="false">
      <c r="A1915" s="43" t="s">
        <v>2655</v>
      </c>
      <c r="B1915" s="43" t="s">
        <v>2656</v>
      </c>
      <c r="C1915" s="43" t="s">
        <v>721</v>
      </c>
      <c r="D1915" s="43" t="s">
        <v>9872</v>
      </c>
      <c r="F1915" s="43" t="s">
        <v>4503</v>
      </c>
      <c r="G1915" s="43" t="s">
        <v>4504</v>
      </c>
      <c r="H1915" s="43" t="s">
        <v>4350</v>
      </c>
      <c r="I1915" s="43" t="s">
        <v>9873</v>
      </c>
      <c r="J1915" s="43" t="s">
        <v>9748</v>
      </c>
      <c r="K1915" s="0" t="str">
        <f aca="false">VLOOKUP(A1915,[2]details!A$1:D$1048576,4,0)</f>
        <v>08-12-1871</v>
      </c>
    </row>
    <row r="1916" customFormat="false" ht="15" hidden="false" customHeight="true" outlineLevel="0" collapsed="false">
      <c r="A1916" s="43" t="s">
        <v>1979</v>
      </c>
      <c r="B1916" s="43" t="s">
        <v>1980</v>
      </c>
      <c r="C1916" s="43" t="s">
        <v>194</v>
      </c>
      <c r="D1916" s="43" t="s">
        <v>5324</v>
      </c>
      <c r="G1916" s="43" t="s">
        <v>4504</v>
      </c>
      <c r="H1916" s="43" t="s">
        <v>4350</v>
      </c>
      <c r="I1916" s="43" t="s">
        <v>9874</v>
      </c>
      <c r="J1916" s="43" t="s">
        <v>6950</v>
      </c>
      <c r="K1916" s="0" t="str">
        <f aca="false">VLOOKUP(A1916,[2]details!A$1:D$1048576,4,0)</f>
        <v>08-11-1851</v>
      </c>
    </row>
    <row r="1917" customFormat="false" ht="15" hidden="false" customHeight="true" outlineLevel="0" collapsed="false">
      <c r="A1917" s="43" t="s">
        <v>9875</v>
      </c>
      <c r="B1917" s="43" t="s">
        <v>9876</v>
      </c>
      <c r="C1917" s="43" t="s">
        <v>412</v>
      </c>
      <c r="D1917" s="43" t="s">
        <v>5140</v>
      </c>
      <c r="F1917" s="43" t="s">
        <v>4564</v>
      </c>
      <c r="G1917" s="43" t="s">
        <v>4504</v>
      </c>
      <c r="H1917" s="43" t="s">
        <v>4350</v>
      </c>
      <c r="I1917" s="43" t="s">
        <v>9877</v>
      </c>
      <c r="J1917" s="43" t="s">
        <v>9443</v>
      </c>
      <c r="K1917" s="0" t="str">
        <f aca="false">VLOOKUP(A1917,[2]details!A$1:D$1048576,4,0)</f>
        <v>03-12-1875</v>
      </c>
    </row>
    <row r="1918" customFormat="false" ht="15" hidden="false" customHeight="true" outlineLevel="0" collapsed="false">
      <c r="A1918" s="43" t="s">
        <v>85</v>
      </c>
      <c r="B1918" s="43" t="s">
        <v>86</v>
      </c>
      <c r="C1918" s="43" t="s">
        <v>64</v>
      </c>
      <c r="D1918" s="43" t="s">
        <v>5123</v>
      </c>
      <c r="E1918" s="43" t="s">
        <v>5123</v>
      </c>
      <c r="G1918" s="43" t="s">
        <v>4504</v>
      </c>
      <c r="H1918" s="43" t="s">
        <v>4347</v>
      </c>
      <c r="I1918" s="43" t="s">
        <v>9878</v>
      </c>
      <c r="J1918" s="43" t="s">
        <v>7069</v>
      </c>
      <c r="K1918" s="0" t="str">
        <f aca="false">VLOOKUP(A1918,[2]details!A$1:D$1048576,4,0)</f>
        <v>15-12-1869</v>
      </c>
    </row>
    <row r="1919" customFormat="false" ht="15" hidden="false" customHeight="true" outlineLevel="0" collapsed="false">
      <c r="A1919" s="43" t="s">
        <v>337</v>
      </c>
      <c r="B1919" s="43" t="s">
        <v>338</v>
      </c>
      <c r="C1919" s="43" t="s">
        <v>93</v>
      </c>
      <c r="D1919" s="43" t="s">
        <v>9879</v>
      </c>
      <c r="G1919" s="43" t="s">
        <v>4504</v>
      </c>
      <c r="H1919" s="43" t="s">
        <v>4350</v>
      </c>
      <c r="I1919" s="43" t="s">
        <v>9878</v>
      </c>
      <c r="J1919" s="43" t="s">
        <v>6950</v>
      </c>
      <c r="K1919" s="0" t="str">
        <f aca="false">VLOOKUP(A1919,[2]details!A$1:D$1048576,4,0)</f>
        <v>08-03-1852</v>
      </c>
    </row>
    <row r="1920" customFormat="false" ht="15" hidden="false" customHeight="true" outlineLevel="0" collapsed="false">
      <c r="A1920" s="43" t="s">
        <v>774</v>
      </c>
      <c r="B1920" s="43" t="s">
        <v>775</v>
      </c>
      <c r="C1920" s="43" t="s">
        <v>776</v>
      </c>
      <c r="D1920" s="43" t="s">
        <v>9880</v>
      </c>
      <c r="E1920" s="43" t="s">
        <v>5123</v>
      </c>
      <c r="G1920" s="43" t="s">
        <v>4504</v>
      </c>
      <c r="H1920" s="43" t="s">
        <v>4386</v>
      </c>
      <c r="I1920" s="43" t="s">
        <v>9878</v>
      </c>
      <c r="J1920" s="43" t="s">
        <v>7174</v>
      </c>
      <c r="K1920" s="0" t="str">
        <f aca="false">VLOOKUP(A1920,[2]details!A$1:D$1048576,4,0)</f>
        <v>21-02-1877</v>
      </c>
    </row>
    <row r="1921" customFormat="false" ht="15" hidden="false" customHeight="true" outlineLevel="0" collapsed="false">
      <c r="A1921" s="43" t="s">
        <v>800</v>
      </c>
      <c r="B1921" s="43" t="s">
        <v>801</v>
      </c>
      <c r="C1921" s="43" t="s">
        <v>365</v>
      </c>
      <c r="D1921" s="43" t="s">
        <v>4751</v>
      </c>
      <c r="G1921" s="43" t="s">
        <v>4504</v>
      </c>
      <c r="H1921" s="43" t="s">
        <v>4350</v>
      </c>
      <c r="I1921" s="43" t="s">
        <v>9878</v>
      </c>
      <c r="J1921" s="43" t="s">
        <v>6950</v>
      </c>
      <c r="K1921" s="0" t="str">
        <f aca="false">VLOOKUP(A1921,[2]details!A$1:D$1048576,4,0)</f>
        <v>31-12-1865</v>
      </c>
    </row>
    <row r="1922" customFormat="false" ht="15" hidden="false" customHeight="true" outlineLevel="0" collapsed="false">
      <c r="A1922" s="43" t="s">
        <v>1075</v>
      </c>
      <c r="B1922" s="43" t="s">
        <v>1076</v>
      </c>
      <c r="C1922" s="43" t="s">
        <v>890</v>
      </c>
      <c r="D1922" s="43" t="s">
        <v>9881</v>
      </c>
      <c r="F1922" s="43" t="s">
        <v>4564</v>
      </c>
      <c r="G1922" s="43" t="s">
        <v>4504</v>
      </c>
      <c r="H1922" s="43" t="s">
        <v>4364</v>
      </c>
      <c r="I1922" s="43" t="s">
        <v>9878</v>
      </c>
      <c r="J1922" s="43" t="s">
        <v>9882</v>
      </c>
      <c r="K1922" s="0" t="str">
        <f aca="false">VLOOKUP(A1922,[2]details!A$1:D$1048576,4,0)</f>
        <v>17-01-1842</v>
      </c>
    </row>
    <row r="1923" customFormat="false" ht="15" hidden="false" customHeight="true" outlineLevel="0" collapsed="false">
      <c r="A1923" s="43" t="s">
        <v>4056</v>
      </c>
      <c r="B1923" s="43" t="s">
        <v>1125</v>
      </c>
      <c r="C1923" s="43" t="s">
        <v>1347</v>
      </c>
      <c r="D1923" s="43" t="s">
        <v>9883</v>
      </c>
      <c r="E1923" s="43" t="s">
        <v>5123</v>
      </c>
      <c r="G1923" s="43" t="s">
        <v>4504</v>
      </c>
      <c r="H1923" s="43" t="s">
        <v>4350</v>
      </c>
      <c r="I1923" s="43" t="s">
        <v>9878</v>
      </c>
      <c r="J1923" s="43" t="s">
        <v>7025</v>
      </c>
      <c r="K1923" s="0" t="str">
        <f aca="false">VLOOKUP(A1923,[2]details!A$1:D$1048576,4,0)</f>
        <v>15-02-1867</v>
      </c>
    </row>
    <row r="1924" customFormat="false" ht="15" hidden="false" customHeight="true" outlineLevel="0" collapsed="false">
      <c r="A1924" s="43" t="s">
        <v>1270</v>
      </c>
      <c r="B1924" s="43" t="s">
        <v>1271</v>
      </c>
      <c r="C1924" s="43" t="s">
        <v>1272</v>
      </c>
      <c r="D1924" s="43" t="s">
        <v>9884</v>
      </c>
      <c r="F1924" s="43" t="s">
        <v>4564</v>
      </c>
      <c r="G1924" s="43" t="s">
        <v>4504</v>
      </c>
      <c r="H1924" s="43" t="s">
        <v>4350</v>
      </c>
      <c r="I1924" s="43" t="s">
        <v>9878</v>
      </c>
      <c r="J1924" s="43" t="s">
        <v>6950</v>
      </c>
      <c r="K1924" s="0" t="str">
        <f aca="false">VLOOKUP(A1924,[2]details!A$1:D$1048576,4,0)</f>
        <v>07-06-1859</v>
      </c>
    </row>
    <row r="1925" customFormat="false" ht="15" hidden="false" customHeight="true" outlineLevel="0" collapsed="false">
      <c r="A1925" s="43" t="s">
        <v>4303</v>
      </c>
      <c r="B1925" s="43" t="s">
        <v>1355</v>
      </c>
      <c r="C1925" s="43" t="s">
        <v>315</v>
      </c>
      <c r="D1925" s="43" t="s">
        <v>5188</v>
      </c>
      <c r="F1925" s="43" t="s">
        <v>4697</v>
      </c>
      <c r="G1925" s="43" t="s">
        <v>4504</v>
      </c>
      <c r="H1925" s="43" t="s">
        <v>4350</v>
      </c>
      <c r="I1925" s="43" t="s">
        <v>9878</v>
      </c>
      <c r="J1925" s="43" t="s">
        <v>6971</v>
      </c>
      <c r="K1925" s="0" t="str">
        <f aca="false">VLOOKUP(A1925,[2]details!A$1:D$1048576,4,0)</f>
        <v>12-09-1869</v>
      </c>
    </row>
    <row r="1926" customFormat="false" ht="15" hidden="false" customHeight="true" outlineLevel="0" collapsed="false">
      <c r="A1926" s="43" t="s">
        <v>9885</v>
      </c>
      <c r="B1926" s="43" t="s">
        <v>1394</v>
      </c>
      <c r="C1926" s="43" t="s">
        <v>265</v>
      </c>
      <c r="D1926" s="43" t="s">
        <v>9886</v>
      </c>
      <c r="F1926" s="43" t="s">
        <v>4697</v>
      </c>
      <c r="G1926" s="43" t="s">
        <v>4504</v>
      </c>
      <c r="H1926" s="43" t="s">
        <v>4465</v>
      </c>
      <c r="I1926" s="43" t="s">
        <v>9878</v>
      </c>
      <c r="J1926" s="43" t="s">
        <v>7069</v>
      </c>
      <c r="K1926" s="0" t="str">
        <f aca="false">VLOOKUP(A1926,[2]details!A$1:D$1048576,4,0)</f>
        <v>17-03-1868</v>
      </c>
    </row>
    <row r="1927" customFormat="false" ht="15" hidden="false" customHeight="true" outlineLevel="0" collapsed="false">
      <c r="A1927" s="43" t="s">
        <v>1559</v>
      </c>
      <c r="B1927" s="43" t="s">
        <v>1560</v>
      </c>
      <c r="C1927" s="43" t="s">
        <v>1561</v>
      </c>
      <c r="D1927" s="43" t="s">
        <v>9887</v>
      </c>
      <c r="E1927" s="43" t="s">
        <v>9888</v>
      </c>
      <c r="F1927" s="43" t="s">
        <v>4564</v>
      </c>
      <c r="G1927" s="43" t="s">
        <v>4504</v>
      </c>
      <c r="H1927" s="43" t="s">
        <v>4347</v>
      </c>
      <c r="I1927" s="43" t="s">
        <v>9878</v>
      </c>
      <c r="J1927" s="43" t="s">
        <v>6950</v>
      </c>
      <c r="K1927" s="0" t="str">
        <f aca="false">VLOOKUP(A1927,[2]details!A$1:D$1048576,4,0)</f>
        <v>24-11-1865</v>
      </c>
    </row>
    <row r="1928" customFormat="false" ht="15" hidden="false" customHeight="true" outlineLevel="0" collapsed="false">
      <c r="A1928" s="43" t="s">
        <v>1648</v>
      </c>
      <c r="B1928" s="43" t="s">
        <v>1644</v>
      </c>
      <c r="C1928" s="43" t="s">
        <v>1649</v>
      </c>
      <c r="D1928" s="43" t="s">
        <v>9889</v>
      </c>
      <c r="E1928" s="43" t="s">
        <v>9397</v>
      </c>
      <c r="F1928" s="43" t="s">
        <v>4650</v>
      </c>
      <c r="G1928" s="43" t="s">
        <v>4504</v>
      </c>
      <c r="H1928" s="43" t="s">
        <v>4350</v>
      </c>
      <c r="I1928" s="43" t="s">
        <v>9878</v>
      </c>
      <c r="J1928" s="43" t="s">
        <v>6950</v>
      </c>
      <c r="K1928" s="0" t="str">
        <f aca="false">VLOOKUP(A1928,[2]details!A$1:D$1048576,4,0)</f>
        <v>17-11-1873</v>
      </c>
    </row>
    <row r="1929" customFormat="false" ht="15" hidden="false" customHeight="true" outlineLevel="0" collapsed="false">
      <c r="A1929" s="43" t="s">
        <v>1745</v>
      </c>
      <c r="B1929" s="43" t="s">
        <v>1746</v>
      </c>
      <c r="C1929" s="43" t="s">
        <v>1747</v>
      </c>
      <c r="D1929" s="43" t="s">
        <v>9890</v>
      </c>
      <c r="G1929" s="43" t="s">
        <v>4504</v>
      </c>
      <c r="H1929" s="43" t="s">
        <v>4350</v>
      </c>
      <c r="I1929" s="43" t="s">
        <v>9878</v>
      </c>
      <c r="J1929" s="43" t="s">
        <v>6950</v>
      </c>
      <c r="K1929" s="0" t="str">
        <f aca="false">VLOOKUP(A1929,[2]details!A$1:D$1048576,4,0)</f>
        <v>21-06-1846</v>
      </c>
    </row>
    <row r="1930" customFormat="false" ht="15" hidden="false" customHeight="true" outlineLevel="0" collapsed="false">
      <c r="A1930" s="43" t="s">
        <v>1914</v>
      </c>
      <c r="B1930" s="43" t="s">
        <v>1915</v>
      </c>
      <c r="C1930" s="43" t="s">
        <v>993</v>
      </c>
      <c r="D1930" s="43" t="s">
        <v>5084</v>
      </c>
      <c r="G1930" s="43" t="s">
        <v>4504</v>
      </c>
      <c r="H1930" s="43" t="s">
        <v>4350</v>
      </c>
      <c r="I1930" s="43" t="s">
        <v>9878</v>
      </c>
      <c r="J1930" s="43" t="s">
        <v>9891</v>
      </c>
      <c r="K1930" s="0" t="str">
        <f aca="false">VLOOKUP(A1930,[2]details!A$1:D$1048576,4,0)</f>
        <v>20-12-1863</v>
      </c>
    </row>
    <row r="1931" customFormat="false" ht="15" hidden="false" customHeight="true" outlineLevel="0" collapsed="false">
      <c r="A1931" s="43" t="s">
        <v>2228</v>
      </c>
      <c r="B1931" s="43" t="s">
        <v>2222</v>
      </c>
      <c r="C1931" s="43" t="s">
        <v>2229</v>
      </c>
      <c r="D1931" s="43" t="s">
        <v>9892</v>
      </c>
      <c r="G1931" s="43" t="s">
        <v>4504</v>
      </c>
      <c r="H1931" s="43" t="s">
        <v>4347</v>
      </c>
      <c r="I1931" s="43" t="s">
        <v>9878</v>
      </c>
      <c r="J1931" s="43" t="s">
        <v>5535</v>
      </c>
      <c r="K1931" s="0" t="str">
        <f aca="false">VLOOKUP(A1931,[2]details!A$1:D$1048576,4,0)</f>
        <v>08-02-1854</v>
      </c>
    </row>
    <row r="1932" customFormat="false" ht="15" hidden="false" customHeight="true" outlineLevel="0" collapsed="false">
      <c r="A1932" s="43" t="s">
        <v>4141</v>
      </c>
      <c r="B1932" s="43" t="s">
        <v>4142</v>
      </c>
      <c r="C1932" s="43" t="s">
        <v>618</v>
      </c>
      <c r="D1932" s="43" t="s">
        <v>9893</v>
      </c>
      <c r="E1932" s="43" t="s">
        <v>9894</v>
      </c>
      <c r="G1932" s="43" t="s">
        <v>4504</v>
      </c>
      <c r="H1932" s="43" t="s">
        <v>4347</v>
      </c>
      <c r="I1932" s="43" t="s">
        <v>9878</v>
      </c>
      <c r="J1932" s="43" t="s">
        <v>9895</v>
      </c>
      <c r="K1932" s="0" t="str">
        <f aca="false">VLOOKUP(A1932,[2]details!A$1:D$1048576,4,0)</f>
        <v>21-05-1862</v>
      </c>
    </row>
    <row r="1933" customFormat="false" ht="15" hidden="false" customHeight="true" outlineLevel="0" collapsed="false">
      <c r="A1933" s="43" t="s">
        <v>9896</v>
      </c>
      <c r="B1933" s="43" t="s">
        <v>9897</v>
      </c>
      <c r="C1933" s="43" t="s">
        <v>9898</v>
      </c>
      <c r="D1933" s="43" t="s">
        <v>9899</v>
      </c>
      <c r="G1933" s="43" t="s">
        <v>4504</v>
      </c>
      <c r="H1933" s="43" t="s">
        <v>9900</v>
      </c>
      <c r="I1933" s="43" t="s">
        <v>9878</v>
      </c>
      <c r="J1933" s="43" t="s">
        <v>7069</v>
      </c>
      <c r="K1933" s="0" t="str">
        <f aca="false">VLOOKUP(A1933,[2]details!A$1:D$1048576,4,0)</f>
        <v>25-07-1873</v>
      </c>
    </row>
    <row r="1934" customFormat="false" ht="15" hidden="false" customHeight="true" outlineLevel="0" collapsed="false">
      <c r="A1934" s="43" t="s">
        <v>4264</v>
      </c>
      <c r="B1934" s="43" t="s">
        <v>4265</v>
      </c>
      <c r="C1934" s="43" t="s">
        <v>199</v>
      </c>
      <c r="D1934" s="43" t="s">
        <v>7229</v>
      </c>
      <c r="E1934" s="43" t="s">
        <v>5140</v>
      </c>
      <c r="G1934" s="43" t="s">
        <v>4504</v>
      </c>
      <c r="H1934" s="43" t="s">
        <v>4385</v>
      </c>
      <c r="I1934" s="43" t="s">
        <v>9878</v>
      </c>
      <c r="J1934" s="43" t="s">
        <v>7174</v>
      </c>
      <c r="K1934" s="0" t="str">
        <f aca="false">VLOOKUP(A1934,[2]details!A$1:D$1048576,4,0)</f>
        <v>20-11-1862</v>
      </c>
    </row>
    <row r="1935" customFormat="false" ht="15" hidden="false" customHeight="true" outlineLevel="0" collapsed="false">
      <c r="A1935" s="43" t="s">
        <v>4157</v>
      </c>
      <c r="B1935" s="43" t="s">
        <v>2632</v>
      </c>
      <c r="C1935" s="43" t="s">
        <v>412</v>
      </c>
      <c r="D1935" s="43" t="s">
        <v>5140</v>
      </c>
      <c r="E1935" s="43" t="s">
        <v>5140</v>
      </c>
      <c r="F1935" s="43" t="s">
        <v>4697</v>
      </c>
      <c r="G1935" s="43" t="s">
        <v>4504</v>
      </c>
      <c r="H1935" s="43" t="s">
        <v>4350</v>
      </c>
      <c r="I1935" s="43" t="s">
        <v>9878</v>
      </c>
      <c r="J1935" s="43" t="s">
        <v>6950</v>
      </c>
      <c r="K1935" s="0" t="str">
        <f aca="false">VLOOKUP(A1935,[2]details!A$1:D$1048576,4,0)</f>
        <v>19-12-1872</v>
      </c>
    </row>
    <row r="1936" customFormat="false" ht="15" hidden="false" customHeight="true" outlineLevel="0" collapsed="false">
      <c r="A1936" s="43" t="s">
        <v>2658</v>
      </c>
      <c r="B1936" s="43" t="s">
        <v>2659</v>
      </c>
      <c r="C1936" s="43" t="s">
        <v>890</v>
      </c>
      <c r="D1936" s="43" t="s">
        <v>9901</v>
      </c>
      <c r="G1936" s="43" t="s">
        <v>4504</v>
      </c>
      <c r="H1936" s="43" t="s">
        <v>4342</v>
      </c>
      <c r="I1936" s="43" t="s">
        <v>9878</v>
      </c>
      <c r="J1936" s="43" t="s">
        <v>6950</v>
      </c>
      <c r="K1936" s="0" t="str">
        <f aca="false">VLOOKUP(A1936,[2]details!A$1:D$1048576,4,0)</f>
        <v>11-07-1836</v>
      </c>
    </row>
    <row r="1937" customFormat="false" ht="15" hidden="false" customHeight="true" outlineLevel="0" collapsed="false">
      <c r="A1937" s="43" t="s">
        <v>4043</v>
      </c>
      <c r="B1937" s="43" t="s">
        <v>597</v>
      </c>
      <c r="C1937" s="43" t="s">
        <v>194</v>
      </c>
      <c r="D1937" s="43" t="s">
        <v>5481</v>
      </c>
      <c r="E1937" s="43" t="s">
        <v>5324</v>
      </c>
      <c r="G1937" s="43" t="s">
        <v>4504</v>
      </c>
      <c r="H1937" s="43" t="s">
        <v>4350</v>
      </c>
      <c r="I1937" s="43" t="s">
        <v>9902</v>
      </c>
      <c r="J1937" s="43" t="s">
        <v>5686</v>
      </c>
      <c r="K1937" s="0" t="str">
        <f aca="false">VLOOKUP(A1937,[2]details!A$1:D$1048576,4,0)</f>
        <v>22-06-1869</v>
      </c>
    </row>
    <row r="1938" customFormat="false" ht="15" hidden="false" customHeight="true" outlineLevel="0" collapsed="false">
      <c r="A1938" s="43" t="s">
        <v>1779</v>
      </c>
      <c r="B1938" s="43" t="s">
        <v>1780</v>
      </c>
      <c r="C1938" s="43" t="s">
        <v>1781</v>
      </c>
      <c r="D1938" s="43" t="s">
        <v>9903</v>
      </c>
      <c r="F1938" s="43" t="s">
        <v>4697</v>
      </c>
      <c r="G1938" s="43" t="s">
        <v>4504</v>
      </c>
      <c r="H1938" s="43" t="s">
        <v>4350</v>
      </c>
      <c r="I1938" s="43" t="s">
        <v>9904</v>
      </c>
      <c r="J1938" s="43" t="s">
        <v>9905</v>
      </c>
      <c r="K1938" s="0" t="str">
        <f aca="false">VLOOKUP(A1938,[2]details!A$1:D$1048576,4,0)</f>
        <v>24-03-1861</v>
      </c>
    </row>
    <row r="1939" customFormat="false" ht="15" hidden="false" customHeight="true" outlineLevel="0" collapsed="false">
      <c r="A1939" s="43" t="s">
        <v>2797</v>
      </c>
      <c r="B1939" s="43" t="s">
        <v>2798</v>
      </c>
      <c r="C1939" s="43" t="s">
        <v>2799</v>
      </c>
      <c r="D1939" s="43" t="s">
        <v>9906</v>
      </c>
      <c r="F1939" s="43" t="s">
        <v>4633</v>
      </c>
      <c r="G1939" s="43" t="s">
        <v>4504</v>
      </c>
      <c r="H1939" s="43" t="s">
        <v>4356</v>
      </c>
      <c r="I1939" s="43" t="s">
        <v>9907</v>
      </c>
      <c r="J1939" s="43" t="s">
        <v>9908</v>
      </c>
      <c r="K1939" s="0" t="str">
        <f aca="false">VLOOKUP(A1939,[2]details!A$1:D$1048576,4,0)</f>
        <v>13-09-1873</v>
      </c>
    </row>
    <row r="1940" customFormat="false" ht="15" hidden="false" customHeight="true" outlineLevel="0" collapsed="false">
      <c r="A1940" s="43" t="s">
        <v>1693</v>
      </c>
      <c r="B1940" s="43" t="s">
        <v>1694</v>
      </c>
      <c r="C1940" s="43" t="s">
        <v>1695</v>
      </c>
      <c r="D1940" s="43" t="s">
        <v>5416</v>
      </c>
      <c r="F1940" s="43" t="s">
        <v>4697</v>
      </c>
      <c r="G1940" s="43" t="s">
        <v>4504</v>
      </c>
      <c r="H1940" s="43" t="s">
        <v>4364</v>
      </c>
      <c r="I1940" s="43" t="s">
        <v>9909</v>
      </c>
      <c r="J1940" s="43" t="s">
        <v>9910</v>
      </c>
      <c r="K1940" s="0" t="str">
        <f aca="false">VLOOKUP(A1940,[2]details!A$1:D$1048576,4,0)</f>
        <v>16-12-1851</v>
      </c>
    </row>
    <row r="1941" customFormat="false" ht="15" hidden="false" customHeight="true" outlineLevel="0" collapsed="false">
      <c r="A1941" s="43" t="s">
        <v>7474</v>
      </c>
      <c r="B1941" s="43" t="s">
        <v>7475</v>
      </c>
      <c r="C1941" s="43" t="s">
        <v>7476</v>
      </c>
      <c r="D1941" s="43" t="s">
        <v>7477</v>
      </c>
      <c r="G1941" s="43" t="s">
        <v>4504</v>
      </c>
      <c r="H1941" s="43" t="s">
        <v>4345</v>
      </c>
      <c r="I1941" s="43" t="s">
        <v>7141</v>
      </c>
      <c r="J1941" s="43" t="s">
        <v>7301</v>
      </c>
      <c r="K1941" s="0" t="str">
        <f aca="false">VLOOKUP(A1941,[2]details!A$1:D$1048576,4,0)</f>
        <v>20-04-1874</v>
      </c>
    </row>
    <row r="1942" customFormat="false" ht="15" hidden="false" customHeight="true" outlineLevel="0" collapsed="false">
      <c r="A1942" s="43" t="s">
        <v>9911</v>
      </c>
      <c r="B1942" s="43" t="s">
        <v>9912</v>
      </c>
      <c r="C1942" s="43" t="s">
        <v>64</v>
      </c>
      <c r="D1942" s="43" t="s">
        <v>5040</v>
      </c>
      <c r="E1942" s="43" t="s">
        <v>5123</v>
      </c>
      <c r="F1942" s="43" t="s">
        <v>4564</v>
      </c>
      <c r="G1942" s="43" t="s">
        <v>4504</v>
      </c>
      <c r="H1942" s="43" t="s">
        <v>4356</v>
      </c>
      <c r="I1942" s="43" t="s">
        <v>9913</v>
      </c>
      <c r="J1942" s="43" t="s">
        <v>9914</v>
      </c>
      <c r="K1942" s="0" t="str">
        <f aca="false">VLOOKUP(A1942,[2]details!A$1:D$1048576,4,0)</f>
        <v>21-08-1880</v>
      </c>
    </row>
    <row r="1943" customFormat="false" ht="15" hidden="false" customHeight="true" outlineLevel="0" collapsed="false">
      <c r="A1943" s="43" t="s">
        <v>1377</v>
      </c>
      <c r="B1943" s="43" t="s">
        <v>1378</v>
      </c>
      <c r="C1943" s="43" t="s">
        <v>1006</v>
      </c>
      <c r="D1943" s="43" t="s">
        <v>9915</v>
      </c>
      <c r="E1943" s="43" t="s">
        <v>4751</v>
      </c>
      <c r="F1943" s="43" t="s">
        <v>4697</v>
      </c>
      <c r="G1943" s="43" t="s">
        <v>4504</v>
      </c>
      <c r="H1943" s="43" t="s">
        <v>4364</v>
      </c>
      <c r="I1943" s="43" t="s">
        <v>9916</v>
      </c>
      <c r="J1943" s="43" t="s">
        <v>6950</v>
      </c>
      <c r="K1943" s="0" t="str">
        <f aca="false">VLOOKUP(A1943,[2]details!A$1:D$1048576,4,0)</f>
        <v>04-07-1845</v>
      </c>
    </row>
    <row r="1944" customFormat="false" ht="15" hidden="false" customHeight="true" outlineLevel="0" collapsed="false">
      <c r="A1944" s="43" t="s">
        <v>2218</v>
      </c>
      <c r="B1944" s="43" t="s">
        <v>2219</v>
      </c>
      <c r="C1944" s="43" t="s">
        <v>533</v>
      </c>
      <c r="D1944" s="43" t="s">
        <v>9917</v>
      </c>
      <c r="G1944" s="43" t="s">
        <v>4504</v>
      </c>
      <c r="H1944" s="43" t="s">
        <v>4350</v>
      </c>
      <c r="I1944" s="43" t="s">
        <v>9918</v>
      </c>
      <c r="J1944" s="43" t="s">
        <v>9919</v>
      </c>
      <c r="K1944" s="0" t="str">
        <f aca="false">VLOOKUP(A1944,[2]details!A$1:D$1048576,4,0)</f>
        <v>03-03-1864</v>
      </c>
    </row>
    <row r="1945" customFormat="false" ht="15" hidden="false" customHeight="true" outlineLevel="0" collapsed="false">
      <c r="A1945" s="43" t="s">
        <v>4131</v>
      </c>
      <c r="B1945" s="43" t="s">
        <v>4132</v>
      </c>
      <c r="C1945" s="43" t="s">
        <v>4133</v>
      </c>
      <c r="D1945" s="43" t="s">
        <v>5579</v>
      </c>
      <c r="G1945" s="43" t="s">
        <v>4504</v>
      </c>
      <c r="H1945" s="43" t="s">
        <v>4350</v>
      </c>
      <c r="I1945" s="43" t="s">
        <v>9920</v>
      </c>
      <c r="J1945" s="43" t="s">
        <v>9921</v>
      </c>
      <c r="K1945" s="0" t="str">
        <f aca="false">VLOOKUP(A1945,[2]details!A$1:D$1048576,4,0)</f>
        <v>16-12-1877</v>
      </c>
    </row>
    <row r="1946" customFormat="false" ht="15" hidden="false" customHeight="true" outlineLevel="0" collapsed="false">
      <c r="A1946" s="43" t="s">
        <v>1362</v>
      </c>
      <c r="B1946" s="43" t="s">
        <v>1355</v>
      </c>
      <c r="C1946" s="43" t="s">
        <v>1363</v>
      </c>
      <c r="D1946" s="43" t="s">
        <v>9922</v>
      </c>
      <c r="F1946" s="43" t="s">
        <v>4697</v>
      </c>
      <c r="G1946" s="43" t="s">
        <v>4504</v>
      </c>
      <c r="H1946" s="43" t="s">
        <v>4364</v>
      </c>
      <c r="I1946" s="43" t="s">
        <v>9923</v>
      </c>
      <c r="J1946" s="43" t="s">
        <v>5535</v>
      </c>
      <c r="K1946" s="0" t="str">
        <f aca="false">VLOOKUP(A1946,[2]details!A$1:D$1048576,4,0)</f>
        <v>21-10-1872</v>
      </c>
    </row>
    <row r="1947" customFormat="false" ht="15" hidden="false" customHeight="true" outlineLevel="0" collapsed="false">
      <c r="A1947" s="43" t="s">
        <v>274</v>
      </c>
      <c r="B1947" s="43" t="s">
        <v>275</v>
      </c>
      <c r="C1947" s="43" t="s">
        <v>276</v>
      </c>
      <c r="D1947" s="43" t="s">
        <v>9924</v>
      </c>
      <c r="G1947" s="43" t="s">
        <v>4504</v>
      </c>
      <c r="H1947" s="43" t="s">
        <v>4366</v>
      </c>
      <c r="I1947" s="43" t="s">
        <v>9925</v>
      </c>
      <c r="J1947" s="43" t="s">
        <v>5535</v>
      </c>
      <c r="K1947" s="0" t="str">
        <f aca="false">VLOOKUP(A1947,[2]details!A$1:D$1048576,4,0)</f>
        <v>28-05-1855</v>
      </c>
    </row>
    <row r="1948" customFormat="false" ht="15" hidden="false" customHeight="true" outlineLevel="0" collapsed="false">
      <c r="A1948" s="43" t="s">
        <v>5719</v>
      </c>
      <c r="B1948" s="43" t="s">
        <v>2201</v>
      </c>
      <c r="C1948" s="43" t="s">
        <v>297</v>
      </c>
      <c r="D1948" s="43" t="s">
        <v>5720</v>
      </c>
      <c r="E1948" s="43" t="s">
        <v>5140</v>
      </c>
      <c r="G1948" s="43" t="s">
        <v>4504</v>
      </c>
      <c r="H1948" s="43" t="s">
        <v>4385</v>
      </c>
      <c r="I1948" s="43" t="s">
        <v>7178</v>
      </c>
      <c r="J1948" s="43" t="s">
        <v>5483</v>
      </c>
      <c r="K1948" s="0" t="str">
        <f aca="false">VLOOKUP(A1948,[2]details!A$1:D$1048576,4,0)</f>
        <v>05-06-1877</v>
      </c>
    </row>
    <row r="1949" customFormat="false" ht="15" hidden="false" customHeight="true" outlineLevel="0" collapsed="false">
      <c r="A1949" s="43" t="s">
        <v>4178</v>
      </c>
      <c r="B1949" s="43" t="s">
        <v>4179</v>
      </c>
      <c r="C1949" s="43" t="s">
        <v>634</v>
      </c>
      <c r="D1949" s="43" t="s">
        <v>7562</v>
      </c>
      <c r="G1949" s="43" t="s">
        <v>4504</v>
      </c>
      <c r="H1949" s="43" t="s">
        <v>4350</v>
      </c>
      <c r="I1949" s="43" t="s">
        <v>7178</v>
      </c>
      <c r="J1949" s="43" t="s">
        <v>7437</v>
      </c>
      <c r="K1949" s="0" t="str">
        <f aca="false">VLOOKUP(A1949,[2]details!A$1:D$1048576,4,0)</f>
        <v>21-09-1878</v>
      </c>
    </row>
    <row r="1950" customFormat="false" ht="15" hidden="false" customHeight="true" outlineLevel="0" collapsed="false">
      <c r="A1950" s="43" t="s">
        <v>4039</v>
      </c>
      <c r="B1950" s="43" t="s">
        <v>4040</v>
      </c>
      <c r="C1950" s="43" t="s">
        <v>412</v>
      </c>
      <c r="D1950" s="43" t="s">
        <v>9926</v>
      </c>
      <c r="E1950" s="43" t="s">
        <v>9926</v>
      </c>
      <c r="G1950" s="43" t="s">
        <v>4504</v>
      </c>
      <c r="H1950" s="43" t="s">
        <v>4384</v>
      </c>
      <c r="I1950" s="43" t="s">
        <v>7178</v>
      </c>
      <c r="J1950" s="43" t="s">
        <v>9927</v>
      </c>
      <c r="K1950" s="0" t="str">
        <f aca="false">VLOOKUP(A1950,[2]details!A$1:D$1048576,4,0)</f>
        <v>04-07-1876</v>
      </c>
    </row>
    <row r="1951" customFormat="false" ht="15" hidden="false" customHeight="true" outlineLevel="0" collapsed="false">
      <c r="A1951" s="43" t="s">
        <v>5569</v>
      </c>
      <c r="B1951" s="43" t="s">
        <v>5570</v>
      </c>
      <c r="C1951" s="43" t="s">
        <v>5571</v>
      </c>
      <c r="D1951" s="43" t="s">
        <v>5572</v>
      </c>
      <c r="E1951" s="43" t="s">
        <v>5573</v>
      </c>
      <c r="G1951" s="43" t="s">
        <v>4504</v>
      </c>
      <c r="H1951" s="43" t="s">
        <v>4345</v>
      </c>
      <c r="I1951" s="43" t="s">
        <v>7178</v>
      </c>
      <c r="J1951" s="43" t="s">
        <v>9928</v>
      </c>
      <c r="K1951" s="0" t="str">
        <f aca="false">VLOOKUP(A1951,[2]details!A$1:D$1048576,4,0)</f>
        <v>09-01-1875</v>
      </c>
    </row>
    <row r="1952" customFormat="false" ht="15" hidden="false" customHeight="true" outlineLevel="0" collapsed="false">
      <c r="A1952" s="43" t="s">
        <v>4288</v>
      </c>
      <c r="B1952" s="43" t="s">
        <v>4289</v>
      </c>
      <c r="C1952" s="43" t="s">
        <v>1927</v>
      </c>
      <c r="D1952" s="43" t="s">
        <v>9929</v>
      </c>
      <c r="E1952" s="43" t="s">
        <v>5611</v>
      </c>
      <c r="G1952" s="43" t="s">
        <v>4504</v>
      </c>
      <c r="H1952" s="43" t="s">
        <v>4384</v>
      </c>
      <c r="I1952" s="43" t="s">
        <v>7178</v>
      </c>
      <c r="J1952" s="43" t="s">
        <v>7069</v>
      </c>
      <c r="K1952" s="0" t="str">
        <f aca="false">VLOOKUP(A1952,[2]details!A$1:D$1048576,4,0)</f>
        <v>02-09-1874</v>
      </c>
    </row>
    <row r="1953" customFormat="false" ht="15" hidden="false" customHeight="true" outlineLevel="0" collapsed="false">
      <c r="A1953" s="43" t="s">
        <v>4296</v>
      </c>
      <c r="B1953" s="43" t="s">
        <v>4297</v>
      </c>
      <c r="C1953" s="43" t="s">
        <v>4298</v>
      </c>
      <c r="D1953" s="43" t="s">
        <v>9930</v>
      </c>
      <c r="E1953" s="43" t="s">
        <v>5181</v>
      </c>
      <c r="G1953" s="43" t="s">
        <v>4504</v>
      </c>
      <c r="H1953" s="43" t="s">
        <v>4385</v>
      </c>
      <c r="I1953" s="43" t="s">
        <v>7178</v>
      </c>
      <c r="J1953" s="43" t="s">
        <v>9931</v>
      </c>
      <c r="K1953" s="0" t="str">
        <f aca="false">VLOOKUP(A1953,[2]details!A$1:D$1048576,4,0)</f>
        <v>07-04-1858</v>
      </c>
    </row>
    <row r="1954" customFormat="false" ht="15" hidden="false" customHeight="true" outlineLevel="0" collapsed="false">
      <c r="A1954" s="43" t="s">
        <v>950</v>
      </c>
      <c r="B1954" s="43" t="s">
        <v>951</v>
      </c>
      <c r="C1954" s="43" t="s">
        <v>926</v>
      </c>
      <c r="D1954" s="43" t="s">
        <v>9932</v>
      </c>
      <c r="G1954" s="43" t="s">
        <v>4504</v>
      </c>
      <c r="H1954" s="43" t="s">
        <v>4347</v>
      </c>
      <c r="I1954" s="43" t="s">
        <v>7178</v>
      </c>
      <c r="J1954" s="43" t="s">
        <v>9933</v>
      </c>
      <c r="K1954" s="0" t="str">
        <f aca="false">VLOOKUP(A1954,[2]details!A$1:D$1048576,4,0)</f>
        <v>01-12-1856</v>
      </c>
    </row>
    <row r="1955" customFormat="false" ht="15" hidden="false" customHeight="true" outlineLevel="0" collapsed="false">
      <c r="A1955" s="43" t="s">
        <v>1142</v>
      </c>
      <c r="B1955" s="43" t="s">
        <v>1143</v>
      </c>
      <c r="C1955" s="43" t="s">
        <v>1144</v>
      </c>
      <c r="D1955" s="43" t="s">
        <v>8793</v>
      </c>
      <c r="G1955" s="43" t="s">
        <v>4504</v>
      </c>
      <c r="H1955" s="43" t="s">
        <v>4364</v>
      </c>
      <c r="I1955" s="43" t="s">
        <v>7178</v>
      </c>
      <c r="J1955" s="43" t="s">
        <v>5535</v>
      </c>
      <c r="K1955" s="0" t="str">
        <f aca="false">VLOOKUP(A1955,[2]details!A$1:D$1048576,4,0)</f>
        <v>30-05-1858</v>
      </c>
    </row>
    <row r="1956" customFormat="false" ht="15" hidden="false" customHeight="true" outlineLevel="0" collapsed="false">
      <c r="A1956" s="43" t="s">
        <v>1381</v>
      </c>
      <c r="B1956" s="43" t="s">
        <v>1382</v>
      </c>
      <c r="C1956" s="43" t="s">
        <v>1383</v>
      </c>
      <c r="D1956" s="43" t="s">
        <v>9934</v>
      </c>
      <c r="E1956" s="43" t="s">
        <v>5140</v>
      </c>
      <c r="G1956" s="43" t="s">
        <v>4504</v>
      </c>
      <c r="H1956" s="43" t="s">
        <v>4356</v>
      </c>
      <c r="I1956" s="43" t="s">
        <v>7178</v>
      </c>
      <c r="J1956" s="43" t="s">
        <v>9748</v>
      </c>
      <c r="K1956" s="0" t="str">
        <f aca="false">VLOOKUP(A1956,[2]details!A$1:D$1048576,4,0)</f>
        <v>03-10-1868</v>
      </c>
    </row>
    <row r="1957" customFormat="false" ht="15" hidden="false" customHeight="true" outlineLevel="0" collapsed="false">
      <c r="A1957" s="43" t="s">
        <v>3988</v>
      </c>
      <c r="B1957" s="43" t="s">
        <v>3989</v>
      </c>
      <c r="C1957" s="43" t="s">
        <v>3990</v>
      </c>
      <c r="D1957" s="43" t="s">
        <v>9935</v>
      </c>
      <c r="G1957" s="43" t="s">
        <v>4504</v>
      </c>
      <c r="H1957" s="43" t="s">
        <v>4385</v>
      </c>
      <c r="I1957" s="43" t="s">
        <v>7178</v>
      </c>
      <c r="J1957" s="43" t="s">
        <v>9936</v>
      </c>
      <c r="K1957" s="0" t="str">
        <f aca="false">VLOOKUP(A1957,[2]details!A$1:D$1048576,4,0)</f>
        <v>22-09-1880</v>
      </c>
    </row>
    <row r="1958" customFormat="false" ht="15" hidden="false" customHeight="true" outlineLevel="0" collapsed="false">
      <c r="A1958" s="43" t="s">
        <v>9937</v>
      </c>
      <c r="B1958" s="43" t="s">
        <v>9938</v>
      </c>
      <c r="C1958" s="43" t="s">
        <v>2751</v>
      </c>
      <c r="D1958" s="43" t="s">
        <v>9939</v>
      </c>
      <c r="G1958" s="43" t="s">
        <v>4504</v>
      </c>
      <c r="H1958" s="43" t="s">
        <v>4414</v>
      </c>
      <c r="I1958" s="43" t="s">
        <v>7178</v>
      </c>
      <c r="J1958" s="43" t="s">
        <v>5535</v>
      </c>
      <c r="K1958" s="0" t="str">
        <f aca="false">VLOOKUP(A1958,[2]details!A$1:D$1048576,4,0)</f>
        <v>31-05-1857</v>
      </c>
    </row>
    <row r="1959" customFormat="false" ht="15" hidden="false" customHeight="true" outlineLevel="0" collapsed="false">
      <c r="A1959" s="43" t="s">
        <v>9940</v>
      </c>
      <c r="B1959" s="43" t="s">
        <v>1500</v>
      </c>
      <c r="C1959" s="43" t="s">
        <v>64</v>
      </c>
      <c r="D1959" s="43" t="s">
        <v>5123</v>
      </c>
      <c r="E1959" s="43" t="s">
        <v>5123</v>
      </c>
      <c r="F1959" s="43" t="s">
        <v>7413</v>
      </c>
      <c r="G1959" s="43" t="s">
        <v>4504</v>
      </c>
      <c r="H1959" s="43" t="s">
        <v>4385</v>
      </c>
      <c r="I1959" s="43" t="s">
        <v>7178</v>
      </c>
      <c r="J1959" s="43" t="s">
        <v>9941</v>
      </c>
      <c r="K1959" s="0" t="str">
        <f aca="false">VLOOKUP(A1959,[2]details!A$1:D$1048576,4,0)</f>
        <v>12-12-1872</v>
      </c>
    </row>
    <row r="1960" customFormat="false" ht="15" hidden="false" customHeight="true" outlineLevel="0" collapsed="false">
      <c r="A1960" s="43" t="s">
        <v>4253</v>
      </c>
      <c r="B1960" s="43" t="s">
        <v>4254</v>
      </c>
      <c r="C1960" s="43" t="s">
        <v>93</v>
      </c>
      <c r="D1960" s="43" t="s">
        <v>9942</v>
      </c>
      <c r="G1960" s="43" t="s">
        <v>4504</v>
      </c>
      <c r="H1960" s="43" t="s">
        <v>4364</v>
      </c>
      <c r="I1960" s="43" t="s">
        <v>7178</v>
      </c>
      <c r="J1960" s="43" t="s">
        <v>9943</v>
      </c>
      <c r="K1960" s="0" t="str">
        <f aca="false">VLOOKUP(A1960,[2]details!A$1:D$1048576,4,0)</f>
        <v>18-04-1869</v>
      </c>
    </row>
    <row r="1961" customFormat="false" ht="15" hidden="false" customHeight="true" outlineLevel="0" collapsed="false">
      <c r="A1961" s="43" t="s">
        <v>1545</v>
      </c>
      <c r="B1961" s="43" t="s">
        <v>1546</v>
      </c>
      <c r="C1961" s="43" t="s">
        <v>64</v>
      </c>
      <c r="D1961" s="43" t="s">
        <v>4544</v>
      </c>
      <c r="E1961" s="43" t="s">
        <v>5123</v>
      </c>
      <c r="F1961" s="43" t="s">
        <v>4564</v>
      </c>
      <c r="G1961" s="43" t="s">
        <v>4504</v>
      </c>
      <c r="H1961" s="43" t="s">
        <v>4385</v>
      </c>
      <c r="I1961" s="43" t="s">
        <v>7178</v>
      </c>
      <c r="J1961" s="43" t="s">
        <v>5535</v>
      </c>
      <c r="K1961" s="0" t="str">
        <f aca="false">VLOOKUP(A1961,[2]details!A$1:D$1048576,4,0)</f>
        <v>05-06-1868</v>
      </c>
    </row>
    <row r="1962" customFormat="false" ht="15" hidden="false" customHeight="true" outlineLevel="0" collapsed="false">
      <c r="A1962" s="43" t="s">
        <v>4067</v>
      </c>
      <c r="B1962" s="43" t="s">
        <v>4068</v>
      </c>
      <c r="C1962" s="43" t="s">
        <v>281</v>
      </c>
      <c r="D1962" s="43" t="s">
        <v>7041</v>
      </c>
      <c r="E1962" s="43" t="s">
        <v>7239</v>
      </c>
      <c r="G1962" s="43" t="s">
        <v>4504</v>
      </c>
      <c r="H1962" s="43" t="s">
        <v>4385</v>
      </c>
      <c r="I1962" s="43" t="s">
        <v>7178</v>
      </c>
      <c r="J1962" s="43" t="s">
        <v>5535</v>
      </c>
      <c r="K1962" s="0" t="str">
        <f aca="false">VLOOKUP(A1962,[2]details!A$1:D$1048576,4,0)</f>
        <v>25-12-1868</v>
      </c>
    </row>
    <row r="1963" customFormat="false" ht="15" hidden="false" customHeight="true" outlineLevel="0" collapsed="false">
      <c r="A1963" s="43" t="s">
        <v>1789</v>
      </c>
      <c r="B1963" s="43" t="s">
        <v>1790</v>
      </c>
      <c r="C1963" s="43" t="s">
        <v>1791</v>
      </c>
      <c r="D1963" s="43" t="s">
        <v>7347</v>
      </c>
      <c r="F1963" s="43" t="s">
        <v>4697</v>
      </c>
      <c r="G1963" s="43" t="s">
        <v>4504</v>
      </c>
      <c r="H1963" s="43" t="s">
        <v>4465</v>
      </c>
      <c r="I1963" s="43" t="s">
        <v>7178</v>
      </c>
      <c r="J1963" s="43" t="s">
        <v>7069</v>
      </c>
      <c r="K1963" s="0" t="str">
        <f aca="false">VLOOKUP(A1963,[2]details!A$1:D$1048576,4,0)</f>
        <v>09-05-1871</v>
      </c>
    </row>
    <row r="1964" customFormat="false" ht="15" hidden="false" customHeight="true" outlineLevel="0" collapsed="false">
      <c r="A1964" s="43" t="s">
        <v>1836</v>
      </c>
      <c r="B1964" s="43" t="s">
        <v>1837</v>
      </c>
      <c r="C1964" s="43" t="s">
        <v>518</v>
      </c>
      <c r="D1964" s="43" t="s">
        <v>9944</v>
      </c>
      <c r="E1964" s="43" t="s">
        <v>9944</v>
      </c>
      <c r="G1964" s="43" t="s">
        <v>4504</v>
      </c>
      <c r="H1964" s="43" t="s">
        <v>4415</v>
      </c>
      <c r="I1964" s="43" t="s">
        <v>7178</v>
      </c>
      <c r="J1964" s="43" t="s">
        <v>9945</v>
      </c>
      <c r="K1964" s="0" t="str">
        <f aca="false">VLOOKUP(A1964,[2]details!A$1:D$1048576,4,0)</f>
        <v>10-09-1861</v>
      </c>
    </row>
    <row r="1965" customFormat="false" ht="15" hidden="false" customHeight="true" outlineLevel="0" collapsed="false">
      <c r="A1965" s="43" t="s">
        <v>4004</v>
      </c>
      <c r="B1965" s="43" t="s">
        <v>4005</v>
      </c>
      <c r="C1965" s="43" t="s">
        <v>194</v>
      </c>
      <c r="D1965" s="43" t="s">
        <v>4730</v>
      </c>
      <c r="E1965" s="43" t="s">
        <v>4730</v>
      </c>
      <c r="G1965" s="43" t="s">
        <v>4504</v>
      </c>
      <c r="H1965" s="43" t="s">
        <v>4385</v>
      </c>
      <c r="I1965" s="43" t="s">
        <v>7178</v>
      </c>
      <c r="J1965" s="43" t="s">
        <v>9946</v>
      </c>
      <c r="K1965" s="0" t="str">
        <f aca="false">VLOOKUP(A1965,[2]details!A$1:D$1048576,4,0)</f>
        <v>22-02-1868</v>
      </c>
    </row>
    <row r="1966" customFormat="false" ht="15" hidden="false" customHeight="true" outlineLevel="0" collapsed="false">
      <c r="A1966" s="43" t="s">
        <v>2125</v>
      </c>
      <c r="B1966" s="43" t="s">
        <v>2126</v>
      </c>
      <c r="C1966" s="43" t="s">
        <v>2048</v>
      </c>
      <c r="D1966" s="43" t="s">
        <v>9947</v>
      </c>
      <c r="G1966" s="43" t="s">
        <v>4504</v>
      </c>
      <c r="H1966" s="43" t="s">
        <v>4342</v>
      </c>
      <c r="I1966" s="43" t="s">
        <v>7178</v>
      </c>
      <c r="J1966" s="43" t="s">
        <v>5535</v>
      </c>
      <c r="K1966" s="0" t="str">
        <f aca="false">VLOOKUP(A1966,[2]details!A$1:D$1048576,4,0)</f>
        <v>22-10-1866</v>
      </c>
    </row>
    <row r="1967" customFormat="false" ht="15" hidden="false" customHeight="true" outlineLevel="0" collapsed="false">
      <c r="A1967" s="43" t="s">
        <v>2183</v>
      </c>
      <c r="B1967" s="43" t="s">
        <v>2184</v>
      </c>
      <c r="C1967" s="43" t="s">
        <v>648</v>
      </c>
      <c r="D1967" s="43" t="s">
        <v>9948</v>
      </c>
      <c r="E1967" s="43" t="s">
        <v>9949</v>
      </c>
      <c r="G1967" s="43" t="s">
        <v>4504</v>
      </c>
      <c r="H1967" s="43" t="s">
        <v>4385</v>
      </c>
      <c r="I1967" s="43" t="s">
        <v>7178</v>
      </c>
      <c r="J1967" s="43" t="s">
        <v>9950</v>
      </c>
      <c r="K1967" s="0" t="str">
        <f aca="false">VLOOKUP(A1967,[2]details!A$1:D$1048576,4,0)</f>
        <v>04-10-1875</v>
      </c>
    </row>
    <row r="1968" customFormat="false" ht="15" hidden="false" customHeight="true" outlineLevel="0" collapsed="false">
      <c r="A1968" s="43" t="s">
        <v>9951</v>
      </c>
      <c r="B1968" s="43" t="s">
        <v>9952</v>
      </c>
      <c r="C1968" s="43" t="s">
        <v>127</v>
      </c>
      <c r="D1968" s="43" t="s">
        <v>9953</v>
      </c>
      <c r="G1968" s="43" t="s">
        <v>4504</v>
      </c>
      <c r="H1968" s="43" t="s">
        <v>4364</v>
      </c>
      <c r="I1968" s="43" t="s">
        <v>7178</v>
      </c>
      <c r="J1968" s="43" t="s">
        <v>9954</v>
      </c>
      <c r="K1968" s="0" t="str">
        <f aca="false">VLOOKUP(A1968,[2]details!A$1:D$1048576,4,0)</f>
        <v>02-06-1865</v>
      </c>
    </row>
    <row r="1969" customFormat="false" ht="15" hidden="false" customHeight="true" outlineLevel="0" collapsed="false">
      <c r="A1969" s="43" t="s">
        <v>2369</v>
      </c>
      <c r="B1969" s="43" t="s">
        <v>2370</v>
      </c>
      <c r="C1969" s="43" t="s">
        <v>194</v>
      </c>
      <c r="D1969" s="43" t="s">
        <v>5324</v>
      </c>
      <c r="G1969" s="43" t="s">
        <v>4504</v>
      </c>
      <c r="H1969" s="43" t="s">
        <v>4385</v>
      </c>
      <c r="I1969" s="43" t="s">
        <v>7178</v>
      </c>
      <c r="J1969" s="43" t="s">
        <v>9955</v>
      </c>
      <c r="K1969" s="0" t="str">
        <f aca="false">VLOOKUP(A1969,[2]details!A$1:D$1048576,4,0)</f>
        <v>13-02-1874</v>
      </c>
    </row>
    <row r="1970" customFormat="false" ht="15" hidden="false" customHeight="true" outlineLevel="0" collapsed="false">
      <c r="A1970" s="43" t="s">
        <v>4202</v>
      </c>
      <c r="B1970" s="43" t="s">
        <v>4203</v>
      </c>
      <c r="C1970" s="43" t="s">
        <v>4204</v>
      </c>
      <c r="D1970" s="43" t="s">
        <v>9956</v>
      </c>
      <c r="F1970" s="43" t="s">
        <v>7413</v>
      </c>
      <c r="G1970" s="43" t="s">
        <v>4504</v>
      </c>
      <c r="H1970" s="43" t="s">
        <v>4414</v>
      </c>
      <c r="I1970" s="43" t="s">
        <v>7178</v>
      </c>
      <c r="J1970" s="43" t="s">
        <v>5535</v>
      </c>
      <c r="K1970" s="0" t="str">
        <f aca="false">VLOOKUP(A1970,[2]details!A$1:D$1048576,4,0)</f>
        <v>07-02-1874</v>
      </c>
    </row>
    <row r="1971" customFormat="false" ht="15" hidden="false" customHeight="true" outlineLevel="0" collapsed="false">
      <c r="A1971" s="43" t="s">
        <v>2616</v>
      </c>
      <c r="B1971" s="43" t="s">
        <v>2617</v>
      </c>
      <c r="C1971" s="43" t="s">
        <v>2618</v>
      </c>
      <c r="D1971" s="43" t="s">
        <v>9957</v>
      </c>
      <c r="G1971" s="43" t="s">
        <v>4504</v>
      </c>
      <c r="H1971" s="43" t="s">
        <v>4384</v>
      </c>
      <c r="I1971" s="43" t="s">
        <v>7178</v>
      </c>
      <c r="J1971" s="43" t="s">
        <v>9958</v>
      </c>
      <c r="K1971" s="0" t="str">
        <f aca="false">VLOOKUP(A1971,[2]details!A$1:D$1048576,4,0)</f>
        <v>02-08-1858</v>
      </c>
    </row>
    <row r="1972" customFormat="false" ht="15" hidden="false" customHeight="true" outlineLevel="0" collapsed="false">
      <c r="A1972" s="43" t="s">
        <v>2646</v>
      </c>
      <c r="B1972" s="43" t="s">
        <v>2643</v>
      </c>
      <c r="C1972" s="43" t="s">
        <v>64</v>
      </c>
      <c r="D1972" s="43" t="s">
        <v>6398</v>
      </c>
      <c r="E1972" s="43" t="s">
        <v>6398</v>
      </c>
      <c r="F1972" s="43" t="s">
        <v>4564</v>
      </c>
      <c r="G1972" s="43" t="s">
        <v>4504</v>
      </c>
      <c r="H1972" s="43" t="s">
        <v>4414</v>
      </c>
      <c r="I1972" s="43" t="s">
        <v>7178</v>
      </c>
      <c r="J1972" s="43" t="s">
        <v>5535</v>
      </c>
      <c r="K1972" s="0" t="str">
        <f aca="false">VLOOKUP(A1972,[2]details!A$1:D$1048576,4,0)</f>
        <v>13-12-1866</v>
      </c>
    </row>
    <row r="1973" customFormat="false" ht="15" hidden="false" customHeight="true" outlineLevel="0" collapsed="false">
      <c r="A1973" s="43" t="s">
        <v>9959</v>
      </c>
      <c r="B1973" s="43" t="s">
        <v>5248</v>
      </c>
      <c r="C1973" s="43" t="s">
        <v>353</v>
      </c>
      <c r="D1973" s="43" t="s">
        <v>4893</v>
      </c>
      <c r="G1973" s="43" t="s">
        <v>4504</v>
      </c>
      <c r="H1973" s="43" t="s">
        <v>4465</v>
      </c>
      <c r="I1973" s="43" t="s">
        <v>9960</v>
      </c>
      <c r="J1973" s="43" t="s">
        <v>7069</v>
      </c>
      <c r="K1973" s="0" t="str">
        <f aca="false">VLOOKUP(A1973,[2]details!A$1:D$1048576,4,0)</f>
        <v>04-01-1872</v>
      </c>
    </row>
    <row r="1974" customFormat="false" ht="15" hidden="false" customHeight="true" outlineLevel="0" collapsed="false">
      <c r="A1974" s="43" t="s">
        <v>4291</v>
      </c>
      <c r="B1974" s="43" t="s">
        <v>4292</v>
      </c>
      <c r="C1974" s="43" t="s">
        <v>4293</v>
      </c>
      <c r="D1974" s="43" t="s">
        <v>9961</v>
      </c>
      <c r="G1974" s="43" t="s">
        <v>4504</v>
      </c>
      <c r="H1974" s="43" t="s">
        <v>4465</v>
      </c>
      <c r="I1974" s="43" t="s">
        <v>9962</v>
      </c>
      <c r="J1974" s="43" t="s">
        <v>7437</v>
      </c>
      <c r="K1974" s="0" t="str">
        <f aca="false">VLOOKUP(A1974,[2]details!A$1:D$1048576,4,0)</f>
        <v>24-04-1868</v>
      </c>
    </row>
    <row r="1975" customFormat="false" ht="15" hidden="false" customHeight="true" outlineLevel="0" collapsed="false">
      <c r="A1975" s="43" t="s">
        <v>4248</v>
      </c>
      <c r="B1975" s="43" t="s">
        <v>4249</v>
      </c>
      <c r="C1975" s="43" t="s">
        <v>4250</v>
      </c>
      <c r="D1975" s="43" t="s">
        <v>9963</v>
      </c>
      <c r="G1975" s="43" t="s">
        <v>4504</v>
      </c>
      <c r="H1975" s="43" t="s">
        <v>4342</v>
      </c>
      <c r="I1975" s="43" t="s">
        <v>9964</v>
      </c>
      <c r="J1975" s="43" t="s">
        <v>5535</v>
      </c>
      <c r="K1975" s="0" t="str">
        <f aca="false">VLOOKUP(A1975,[2]details!A$1:D$1048576,4,0)</f>
        <v>30-04-1884</v>
      </c>
    </row>
    <row r="1976" customFormat="false" ht="15" hidden="false" customHeight="true" outlineLevel="0" collapsed="false">
      <c r="A1976" s="43" t="s">
        <v>5729</v>
      </c>
      <c r="B1976" s="43" t="s">
        <v>5730</v>
      </c>
      <c r="C1976" s="43" t="s">
        <v>64</v>
      </c>
      <c r="D1976" s="43" t="s">
        <v>5123</v>
      </c>
      <c r="E1976" s="43" t="s">
        <v>5123</v>
      </c>
      <c r="F1976" s="43" t="s">
        <v>4917</v>
      </c>
      <c r="G1976" s="43" t="s">
        <v>4504</v>
      </c>
      <c r="H1976" s="43" t="s">
        <v>4385</v>
      </c>
      <c r="I1976" s="43" t="s">
        <v>9965</v>
      </c>
      <c r="J1976" s="43" t="s">
        <v>9966</v>
      </c>
      <c r="K1976" s="0" t="str">
        <f aca="false">VLOOKUP(A1976,[2]details!A$1:D$1048576,4,0)</f>
        <v>01-08-1877</v>
      </c>
    </row>
    <row r="1977" customFormat="false" ht="15" hidden="false" customHeight="true" outlineLevel="0" collapsed="false">
      <c r="A1977" s="43" t="s">
        <v>4047</v>
      </c>
      <c r="B1977" s="43" t="s">
        <v>4048</v>
      </c>
      <c r="C1977" s="43" t="s">
        <v>4049</v>
      </c>
      <c r="D1977" s="43" t="s">
        <v>9967</v>
      </c>
      <c r="E1977" s="43" t="s">
        <v>4730</v>
      </c>
      <c r="F1977" s="43" t="s">
        <v>4564</v>
      </c>
      <c r="G1977" s="43" t="s">
        <v>4504</v>
      </c>
      <c r="H1977" s="43" t="s">
        <v>4454</v>
      </c>
      <c r="I1977" s="43" t="s">
        <v>9968</v>
      </c>
      <c r="J1977" s="43" t="s">
        <v>7069</v>
      </c>
      <c r="K1977" s="0" t="str">
        <f aca="false">VLOOKUP(A1977,[2]details!A$1:D$1048576,4,0)</f>
        <v>21-08-1874</v>
      </c>
    </row>
    <row r="1978" customFormat="false" ht="15" hidden="false" customHeight="true" outlineLevel="0" collapsed="false">
      <c r="A1978" s="43" t="s">
        <v>4281</v>
      </c>
      <c r="B1978" s="43" t="s">
        <v>4282</v>
      </c>
      <c r="C1978" s="43" t="s">
        <v>2338</v>
      </c>
      <c r="D1978" s="43" t="s">
        <v>9969</v>
      </c>
      <c r="F1978" s="43" t="s">
        <v>4564</v>
      </c>
      <c r="G1978" s="43" t="s">
        <v>4504</v>
      </c>
      <c r="H1978" s="43" t="s">
        <v>4464</v>
      </c>
      <c r="I1978" s="43" t="s">
        <v>9970</v>
      </c>
      <c r="J1978" s="43" t="s">
        <v>7069</v>
      </c>
      <c r="K1978" s="0" t="str">
        <f aca="false">VLOOKUP(A1978,[2]details!A$1:D$1048576,4,0)</f>
        <v>02-04-1876</v>
      </c>
    </row>
    <row r="1979" customFormat="false" ht="15" hidden="false" customHeight="true" outlineLevel="0" collapsed="false">
      <c r="A1979" s="43" t="s">
        <v>829</v>
      </c>
      <c r="B1979" s="43" t="s">
        <v>830</v>
      </c>
      <c r="C1979" s="43" t="s">
        <v>831</v>
      </c>
      <c r="D1979" s="43" t="s">
        <v>9971</v>
      </c>
      <c r="E1979" s="43" t="s">
        <v>7207</v>
      </c>
      <c r="G1979" s="43" t="s">
        <v>4504</v>
      </c>
      <c r="H1979" s="43" t="s">
        <v>4345</v>
      </c>
      <c r="I1979" s="43" t="s">
        <v>9954</v>
      </c>
      <c r="J1979" s="43" t="s">
        <v>7174</v>
      </c>
      <c r="K1979" s="0" t="str">
        <f aca="false">VLOOKUP(A1979,[2]details!A$1:D$1048576,4,0)</f>
        <v>24-06-1869</v>
      </c>
    </row>
    <row r="1980" customFormat="false" ht="15" hidden="false" customHeight="true" outlineLevel="0" collapsed="false">
      <c r="A1980" s="43" t="s">
        <v>9972</v>
      </c>
      <c r="B1980" s="43" t="s">
        <v>2168</v>
      </c>
      <c r="C1980" s="43" t="s">
        <v>9973</v>
      </c>
      <c r="D1980" s="43" t="s">
        <v>9974</v>
      </c>
      <c r="F1980" s="43" t="s">
        <v>4564</v>
      </c>
      <c r="G1980" s="43" t="s">
        <v>4504</v>
      </c>
      <c r="H1980" s="43" t="s">
        <v>4356</v>
      </c>
      <c r="I1980" s="43" t="s">
        <v>9975</v>
      </c>
      <c r="J1980" s="43" t="s">
        <v>9976</v>
      </c>
      <c r="K1980" s="0" t="str">
        <f aca="false">VLOOKUP(A1980,[2]details!A$1:D$1048576,4,0)</f>
        <v>10-02-1882</v>
      </c>
    </row>
    <row r="1981" customFormat="false" ht="15" hidden="false" customHeight="true" outlineLevel="0" collapsed="false">
      <c r="A1981" s="43" t="s">
        <v>378</v>
      </c>
      <c r="B1981" s="43" t="s">
        <v>379</v>
      </c>
      <c r="C1981" s="43" t="s">
        <v>380</v>
      </c>
      <c r="D1981" s="43" t="s">
        <v>9977</v>
      </c>
      <c r="E1981" s="43" t="s">
        <v>5123</v>
      </c>
      <c r="G1981" s="43" t="s">
        <v>4504</v>
      </c>
      <c r="H1981" s="43" t="s">
        <v>4356</v>
      </c>
      <c r="I1981" s="43" t="s">
        <v>7221</v>
      </c>
      <c r="J1981" s="43" t="s">
        <v>7299</v>
      </c>
      <c r="K1981" s="0" t="str">
        <f aca="false">VLOOKUP(A1981,[2]details!A$1:D$1048576,4,0)</f>
        <v>11-05-1885</v>
      </c>
    </row>
    <row r="1982" customFormat="false" ht="15" hidden="false" customHeight="true" outlineLevel="0" collapsed="false">
      <c r="A1982" s="43" t="s">
        <v>739</v>
      </c>
      <c r="B1982" s="43" t="s">
        <v>740</v>
      </c>
      <c r="C1982" s="43" t="s">
        <v>741</v>
      </c>
      <c r="D1982" s="43" t="s">
        <v>9978</v>
      </c>
      <c r="G1982" s="43" t="s">
        <v>4504</v>
      </c>
      <c r="H1982" s="43" t="s">
        <v>4384</v>
      </c>
      <c r="I1982" s="43" t="s">
        <v>9979</v>
      </c>
      <c r="J1982" s="43" t="s">
        <v>9980</v>
      </c>
      <c r="K1982" s="0" t="str">
        <f aca="false">VLOOKUP(A1982,[2]details!A$1:D$1048576,4,0)</f>
        <v>31-12-1870</v>
      </c>
    </row>
    <row r="1983" customFormat="false" ht="15" hidden="false" customHeight="true" outlineLevel="0" collapsed="false">
      <c r="A1983" s="43" t="s">
        <v>5641</v>
      </c>
      <c r="B1983" s="43" t="s">
        <v>5642</v>
      </c>
      <c r="C1983" s="43" t="s">
        <v>5643</v>
      </c>
      <c r="D1983" s="43" t="s">
        <v>5644</v>
      </c>
      <c r="E1983" s="43" t="s">
        <v>5645</v>
      </c>
      <c r="F1983" s="43" t="s">
        <v>4564</v>
      </c>
      <c r="G1983" s="43" t="s">
        <v>4504</v>
      </c>
      <c r="H1983" s="43" t="s">
        <v>4467</v>
      </c>
      <c r="I1983" s="43" t="s">
        <v>9981</v>
      </c>
      <c r="J1983" s="43" t="s">
        <v>5817</v>
      </c>
      <c r="K1983" s="0" t="str">
        <f aca="false">VLOOKUP(A1983,[2]details!A$1:D$1048576,4,0)</f>
        <v>31-01-1882</v>
      </c>
    </row>
    <row r="1984" customFormat="false" ht="15" hidden="false" customHeight="true" outlineLevel="0" collapsed="false">
      <c r="A1984" s="43" t="s">
        <v>4083</v>
      </c>
      <c r="B1984" s="43" t="s">
        <v>4084</v>
      </c>
      <c r="C1984" s="43" t="s">
        <v>64</v>
      </c>
      <c r="D1984" s="43" t="s">
        <v>4544</v>
      </c>
      <c r="G1984" s="43" t="s">
        <v>4504</v>
      </c>
      <c r="H1984" s="43" t="s">
        <v>4364</v>
      </c>
      <c r="I1984" s="43" t="s">
        <v>9982</v>
      </c>
      <c r="J1984" s="43" t="s">
        <v>5535</v>
      </c>
      <c r="K1984" s="0" t="str">
        <f aca="false">VLOOKUP(A1984,[2]details!A$1:D$1048576,4,0)</f>
        <v>19-05-1866</v>
      </c>
    </row>
    <row r="1985" customFormat="false" ht="15" hidden="false" customHeight="true" outlineLevel="0" collapsed="false">
      <c r="A1985" s="43" t="s">
        <v>9983</v>
      </c>
      <c r="B1985" s="43" t="s">
        <v>1076</v>
      </c>
      <c r="C1985" s="43" t="s">
        <v>985</v>
      </c>
      <c r="D1985" s="43" t="s">
        <v>9984</v>
      </c>
      <c r="F1985" s="43" t="s">
        <v>4564</v>
      </c>
      <c r="G1985" s="43" t="s">
        <v>4504</v>
      </c>
      <c r="H1985" s="43" t="s">
        <v>4364</v>
      </c>
      <c r="I1985" s="43" t="s">
        <v>9985</v>
      </c>
      <c r="J1985" s="43" t="s">
        <v>5535</v>
      </c>
      <c r="K1985" s="0" t="str">
        <f aca="false">VLOOKUP(A1985,[2]details!A$1:D$1048576,4,0)</f>
        <v>08-10-1880</v>
      </c>
    </row>
    <row r="1986" customFormat="false" ht="15" hidden="false" customHeight="true" outlineLevel="0" collapsed="false">
      <c r="A1986" s="43" t="s">
        <v>5637</v>
      </c>
      <c r="B1986" s="43" t="s">
        <v>5638</v>
      </c>
      <c r="C1986" s="43" t="s">
        <v>265</v>
      </c>
      <c r="D1986" s="43" t="s">
        <v>5639</v>
      </c>
      <c r="E1986" s="43" t="s">
        <v>4893</v>
      </c>
      <c r="G1986" s="43" t="s">
        <v>4504</v>
      </c>
      <c r="H1986" s="43" t="s">
        <v>9986</v>
      </c>
      <c r="I1986" s="43" t="s">
        <v>9987</v>
      </c>
      <c r="J1986" s="43" t="s">
        <v>7393</v>
      </c>
      <c r="K1986" s="0" t="str">
        <f aca="false">VLOOKUP(A1986,[2]details!A$1:D$1048576,4,0)</f>
        <v>05-12-1886</v>
      </c>
    </row>
    <row r="1987" customFormat="false" ht="15" hidden="false" customHeight="true" outlineLevel="0" collapsed="false">
      <c r="A1987" s="43" t="s">
        <v>981</v>
      </c>
      <c r="B1987" s="43" t="s">
        <v>982</v>
      </c>
      <c r="C1987" s="43" t="s">
        <v>64</v>
      </c>
      <c r="D1987" s="43" t="s">
        <v>5123</v>
      </c>
      <c r="F1987" s="43" t="s">
        <v>4564</v>
      </c>
      <c r="G1987" s="43" t="s">
        <v>4504</v>
      </c>
      <c r="H1987" s="43" t="s">
        <v>4364</v>
      </c>
      <c r="I1987" s="43" t="s">
        <v>9988</v>
      </c>
      <c r="J1987" s="43" t="s">
        <v>5535</v>
      </c>
      <c r="K1987" s="0" t="str">
        <f aca="false">VLOOKUP(A1987,[2]details!A$1:D$1048576,4,0)</f>
        <v>20-12-1861</v>
      </c>
    </row>
    <row r="1988" customFormat="false" ht="15" hidden="false" customHeight="true" outlineLevel="0" collapsed="false">
      <c r="A1988" s="43" t="s">
        <v>596</v>
      </c>
      <c r="B1988" s="43" t="s">
        <v>597</v>
      </c>
      <c r="C1988" s="43" t="s">
        <v>315</v>
      </c>
      <c r="D1988" s="43" t="s">
        <v>9989</v>
      </c>
      <c r="E1988" s="43" t="s">
        <v>7360</v>
      </c>
      <c r="G1988" s="43" t="s">
        <v>4504</v>
      </c>
      <c r="H1988" s="43" t="s">
        <v>4350</v>
      </c>
      <c r="I1988" s="43" t="s">
        <v>9990</v>
      </c>
      <c r="J1988" s="43" t="s">
        <v>9748</v>
      </c>
      <c r="K1988" s="0" t="str">
        <f aca="false">VLOOKUP(A1988,[2]details!A$1:D$1048576,4,0)</f>
        <v>18-11-1870</v>
      </c>
    </row>
    <row r="1989" customFormat="false" ht="15" hidden="false" customHeight="true" outlineLevel="0" collapsed="false">
      <c r="A1989" s="43" t="s">
        <v>7357</v>
      </c>
      <c r="B1989" s="43" t="s">
        <v>7358</v>
      </c>
      <c r="C1989" s="43" t="s">
        <v>3990</v>
      </c>
      <c r="D1989" s="43" t="s">
        <v>7359</v>
      </c>
      <c r="E1989" s="43" t="s">
        <v>7360</v>
      </c>
      <c r="F1989" s="43" t="s">
        <v>4697</v>
      </c>
      <c r="G1989" s="43" t="s">
        <v>4504</v>
      </c>
      <c r="H1989" s="43" t="s">
        <v>4385</v>
      </c>
      <c r="I1989" s="43" t="s">
        <v>9991</v>
      </c>
      <c r="J1989" s="43" t="s">
        <v>9992</v>
      </c>
      <c r="K1989" s="0" t="str">
        <f aca="false">VLOOKUP(A1989,[2]details!A$1:D$1048576,4,0)</f>
        <v>12-12-1881</v>
      </c>
    </row>
    <row r="1990" customFormat="false" ht="15" hidden="false" customHeight="true" outlineLevel="0" collapsed="false">
      <c r="A1990" s="43" t="s">
        <v>3967</v>
      </c>
      <c r="B1990" s="43" t="s">
        <v>3968</v>
      </c>
      <c r="C1990" s="43" t="s">
        <v>3969</v>
      </c>
      <c r="D1990" s="43" t="s">
        <v>9993</v>
      </c>
      <c r="F1990" s="43" t="s">
        <v>4697</v>
      </c>
      <c r="G1990" s="43" t="s">
        <v>4504</v>
      </c>
      <c r="H1990" s="43" t="s">
        <v>4356</v>
      </c>
      <c r="I1990" s="43" t="s">
        <v>9994</v>
      </c>
      <c r="J1990" s="43" t="s">
        <v>5535</v>
      </c>
      <c r="K1990" s="0" t="str">
        <f aca="false">VLOOKUP(A1990,[2]details!A$1:D$1048576,4,0)</f>
        <v>12-05-1866</v>
      </c>
    </row>
    <row r="1991" customFormat="false" ht="15" hidden="false" customHeight="true" outlineLevel="0" collapsed="false">
      <c r="A1991" s="43" t="s">
        <v>4185</v>
      </c>
      <c r="B1991" s="43" t="s">
        <v>2056</v>
      </c>
      <c r="C1991" s="43" t="s">
        <v>4186</v>
      </c>
      <c r="D1991" s="43" t="s">
        <v>7458</v>
      </c>
      <c r="F1991" s="43" t="s">
        <v>4849</v>
      </c>
      <c r="G1991" s="43" t="s">
        <v>4504</v>
      </c>
      <c r="H1991" s="43" t="s">
        <v>4384</v>
      </c>
      <c r="I1991" s="43" t="s">
        <v>9995</v>
      </c>
      <c r="J1991" s="43" t="s">
        <v>9996</v>
      </c>
      <c r="K1991" s="0" t="str">
        <f aca="false">VLOOKUP(A1991,[2]details!A$1:D$1048576,4,0)</f>
        <v>30-08-1871</v>
      </c>
    </row>
    <row r="1992" customFormat="false" ht="15" hidden="false" customHeight="true" outlineLevel="0" collapsed="false">
      <c r="A1992" s="43" t="s">
        <v>4329</v>
      </c>
      <c r="B1992" s="43" t="s">
        <v>3277</v>
      </c>
      <c r="C1992" s="43" t="s">
        <v>4330</v>
      </c>
      <c r="D1992" s="43" t="s">
        <v>9997</v>
      </c>
      <c r="E1992" s="43" t="s">
        <v>4730</v>
      </c>
      <c r="G1992" s="43" t="s">
        <v>4504</v>
      </c>
      <c r="H1992" s="43" t="s">
        <v>4345</v>
      </c>
      <c r="I1992" s="43" t="s">
        <v>9998</v>
      </c>
      <c r="J1992" s="43" t="s">
        <v>9999</v>
      </c>
      <c r="K1992" s="0" t="str">
        <f aca="false">VLOOKUP(A1992,[2]details!A$1:D$1048576,4,0)</f>
        <v>14-08-1874</v>
      </c>
    </row>
    <row r="1993" customFormat="false" ht="15" hidden="false" customHeight="true" outlineLevel="0" collapsed="false">
      <c r="A1993" s="43" t="s">
        <v>4325</v>
      </c>
      <c r="B1993" s="43" t="s">
        <v>3595</v>
      </c>
      <c r="C1993" s="43" t="s">
        <v>4326</v>
      </c>
      <c r="D1993" s="43" t="s">
        <v>10000</v>
      </c>
      <c r="F1993" s="43" t="s">
        <v>6372</v>
      </c>
      <c r="G1993" s="43" t="s">
        <v>4504</v>
      </c>
      <c r="H1993" s="43" t="s">
        <v>4345</v>
      </c>
      <c r="I1993" s="43" t="s">
        <v>10001</v>
      </c>
      <c r="J1993" s="43" t="s">
        <v>7174</v>
      </c>
      <c r="K1993" s="0" t="str">
        <f aca="false">VLOOKUP(A1993,[2]details!A$1:D$1048576,4,0)</f>
        <v>22-02-1869</v>
      </c>
    </row>
    <row r="1994" customFormat="false" ht="15" hidden="false" customHeight="true" outlineLevel="0" collapsed="false">
      <c r="A1994" s="43" t="s">
        <v>441</v>
      </c>
      <c r="B1994" s="43" t="s">
        <v>439</v>
      </c>
      <c r="C1994" s="43" t="s">
        <v>442</v>
      </c>
      <c r="D1994" s="43" t="s">
        <v>4848</v>
      </c>
      <c r="G1994" s="43" t="s">
        <v>4504</v>
      </c>
      <c r="H1994" s="43" t="s">
        <v>4373</v>
      </c>
      <c r="I1994" s="43" t="s">
        <v>10001</v>
      </c>
      <c r="J1994" s="43" t="s">
        <v>7194</v>
      </c>
      <c r="K1994" s="0" t="str">
        <f aca="false">VLOOKUP(A1994,[2]details!A$1:D$1048576,4,0)</f>
        <v>28-05-1866</v>
      </c>
    </row>
    <row r="1995" customFormat="false" ht="15" hidden="false" customHeight="true" outlineLevel="0" collapsed="false">
      <c r="A1995" s="43" t="s">
        <v>10002</v>
      </c>
      <c r="B1995" s="43" t="s">
        <v>10003</v>
      </c>
      <c r="C1995" s="43" t="s">
        <v>199</v>
      </c>
      <c r="D1995" s="43" t="s">
        <v>5366</v>
      </c>
      <c r="F1995" s="43" t="s">
        <v>4697</v>
      </c>
      <c r="G1995" s="43" t="s">
        <v>4504</v>
      </c>
      <c r="H1995" s="43" t="s">
        <v>10004</v>
      </c>
      <c r="I1995" s="43" t="s">
        <v>10001</v>
      </c>
      <c r="J1995" s="43" t="s">
        <v>10005</v>
      </c>
      <c r="K1995" s="0" t="str">
        <f aca="false">VLOOKUP(A1995,[2]details!A$1:D$1048576,4,0)</f>
        <v>20-10-1878</v>
      </c>
    </row>
    <row r="1996" customFormat="false" ht="15" hidden="false" customHeight="true" outlineLevel="0" collapsed="false">
      <c r="A1996" s="43" t="s">
        <v>10006</v>
      </c>
      <c r="B1996" s="43" t="s">
        <v>10007</v>
      </c>
      <c r="C1996" s="43" t="s">
        <v>365</v>
      </c>
      <c r="D1996" s="43" t="s">
        <v>5330</v>
      </c>
      <c r="G1996" s="43" t="s">
        <v>4504</v>
      </c>
      <c r="H1996" s="43" t="s">
        <v>4356</v>
      </c>
      <c r="I1996" s="43" t="s">
        <v>10001</v>
      </c>
      <c r="J1996" s="43" t="s">
        <v>7299</v>
      </c>
      <c r="K1996" s="0" t="str">
        <f aca="false">VLOOKUP(A1996,[2]details!A$1:D$1048576,4,0)</f>
        <v>03-11-1871</v>
      </c>
    </row>
    <row r="1997" customFormat="false" ht="15" hidden="false" customHeight="true" outlineLevel="0" collapsed="false">
      <c r="A1997" s="43" t="s">
        <v>5615</v>
      </c>
      <c r="B1997" s="43" t="s">
        <v>5616</v>
      </c>
      <c r="C1997" s="43" t="s">
        <v>2048</v>
      </c>
      <c r="D1997" s="43" t="s">
        <v>5617</v>
      </c>
      <c r="G1997" s="43" t="s">
        <v>4504</v>
      </c>
      <c r="H1997" s="43" t="s">
        <v>4467</v>
      </c>
      <c r="I1997" s="43" t="s">
        <v>10001</v>
      </c>
      <c r="J1997" s="43" t="s">
        <v>10008</v>
      </c>
      <c r="K1997" s="0" t="str">
        <f aca="false">VLOOKUP(A1997,[2]details!A$1:D$1048576,4,0)</f>
        <v>14-02-1883</v>
      </c>
    </row>
    <row r="1998" customFormat="false" ht="15" hidden="false" customHeight="true" outlineLevel="0" collapsed="false">
      <c r="A1998" s="43" t="s">
        <v>787</v>
      </c>
      <c r="B1998" s="43" t="s">
        <v>788</v>
      </c>
      <c r="C1998" s="43" t="s">
        <v>380</v>
      </c>
      <c r="D1998" s="43" t="s">
        <v>10009</v>
      </c>
      <c r="F1998" s="43" t="s">
        <v>4564</v>
      </c>
      <c r="G1998" s="43" t="s">
        <v>4504</v>
      </c>
      <c r="H1998" s="43" t="s">
        <v>4356</v>
      </c>
      <c r="I1998" s="43" t="s">
        <v>10001</v>
      </c>
      <c r="J1998" s="43" t="s">
        <v>7299</v>
      </c>
      <c r="K1998" s="0" t="str">
        <f aca="false">VLOOKUP(A1998,[2]details!A$1:D$1048576,4,0)</f>
        <v>04-03-1856</v>
      </c>
    </row>
    <row r="1999" customFormat="false" ht="15" hidden="false" customHeight="true" outlineLevel="0" collapsed="false">
      <c r="A1999" s="43" t="s">
        <v>1027</v>
      </c>
      <c r="B1999" s="43" t="s">
        <v>1028</v>
      </c>
      <c r="C1999" s="43" t="s">
        <v>310</v>
      </c>
      <c r="D1999" s="43" t="s">
        <v>10010</v>
      </c>
      <c r="E1999" s="43" t="s">
        <v>10011</v>
      </c>
      <c r="G1999" s="43" t="s">
        <v>7251</v>
      </c>
      <c r="H1999" s="43" t="s">
        <v>4385</v>
      </c>
      <c r="I1999" s="43" t="s">
        <v>10001</v>
      </c>
      <c r="J1999" s="43" t="s">
        <v>7174</v>
      </c>
      <c r="K1999" s="0" t="str">
        <f aca="false">VLOOKUP(A1999,[2]details!A$1:D$1048576,4,0)</f>
        <v>04-03-1875</v>
      </c>
    </row>
    <row r="2000" customFormat="false" ht="15" hidden="false" customHeight="true" outlineLevel="0" collapsed="false">
      <c r="A2000" s="43" t="s">
        <v>10012</v>
      </c>
      <c r="B2000" s="43" t="s">
        <v>10013</v>
      </c>
      <c r="C2000" s="43" t="s">
        <v>1152</v>
      </c>
      <c r="D2000" s="43" t="s">
        <v>10014</v>
      </c>
      <c r="F2000" s="43" t="s">
        <v>4697</v>
      </c>
      <c r="G2000" s="43" t="s">
        <v>4504</v>
      </c>
      <c r="H2000" s="43" t="s">
        <v>10004</v>
      </c>
      <c r="I2000" s="43" t="s">
        <v>10001</v>
      </c>
      <c r="J2000" s="43" t="s">
        <v>9748</v>
      </c>
      <c r="K2000" s="0" t="str">
        <f aca="false">VLOOKUP(A2000,[2]details!A$1:D$1048576,4,0)</f>
        <v>21-10-1874</v>
      </c>
    </row>
    <row r="2001" customFormat="false" ht="15" hidden="false" customHeight="true" outlineLevel="0" collapsed="false">
      <c r="A2001" s="43" t="s">
        <v>7315</v>
      </c>
      <c r="B2001" s="43" t="s">
        <v>7316</v>
      </c>
      <c r="C2001" s="43" t="s">
        <v>1242</v>
      </c>
      <c r="D2001" s="43" t="s">
        <v>7317</v>
      </c>
      <c r="E2001" s="43" t="s">
        <v>5539</v>
      </c>
      <c r="G2001" s="43" t="s">
        <v>4504</v>
      </c>
      <c r="H2001" s="43" t="s">
        <v>4356</v>
      </c>
      <c r="I2001" s="43" t="s">
        <v>10001</v>
      </c>
      <c r="J2001" s="43" t="s">
        <v>7025</v>
      </c>
      <c r="K2001" s="0" t="str">
        <f aca="false">VLOOKUP(A2001,[2]details!A$1:D$1048576,4,0)</f>
        <v>31-03-1876</v>
      </c>
    </row>
    <row r="2002" customFormat="false" ht="15" hidden="false" customHeight="true" outlineLevel="0" collapsed="false">
      <c r="A2002" s="43" t="s">
        <v>4053</v>
      </c>
      <c r="B2002" s="43" t="s">
        <v>1071</v>
      </c>
      <c r="C2002" s="43" t="s">
        <v>395</v>
      </c>
      <c r="D2002" s="43" t="s">
        <v>5212</v>
      </c>
      <c r="E2002" s="43" t="s">
        <v>4730</v>
      </c>
      <c r="F2002" s="43" t="s">
        <v>7413</v>
      </c>
      <c r="G2002" s="43" t="s">
        <v>4504</v>
      </c>
      <c r="H2002" s="43" t="s">
        <v>4455</v>
      </c>
      <c r="I2002" s="43" t="s">
        <v>10001</v>
      </c>
      <c r="J2002" s="43" t="s">
        <v>9748</v>
      </c>
      <c r="K2002" s="0" t="str">
        <f aca="false">VLOOKUP(A2002,[2]details!A$1:D$1048576,4,0)</f>
        <v>05-02-1866</v>
      </c>
    </row>
    <row r="2003" customFormat="false" ht="15" hidden="false" customHeight="true" outlineLevel="0" collapsed="false">
      <c r="A2003" s="43" t="s">
        <v>3980</v>
      </c>
      <c r="B2003" s="43" t="s">
        <v>3277</v>
      </c>
      <c r="C2003" s="43" t="s">
        <v>3981</v>
      </c>
      <c r="D2003" s="43" t="s">
        <v>7370</v>
      </c>
      <c r="E2003" s="43" t="s">
        <v>4664</v>
      </c>
      <c r="G2003" s="43" t="s">
        <v>4504</v>
      </c>
      <c r="H2003" s="43" t="s">
        <v>4385</v>
      </c>
      <c r="I2003" s="43" t="s">
        <v>10001</v>
      </c>
      <c r="J2003" s="43" t="s">
        <v>10015</v>
      </c>
      <c r="K2003" s="0" t="str">
        <f aca="false">VLOOKUP(A2003,[2]details!A$1:D$1048576,4,0)</f>
        <v>21-07-1861</v>
      </c>
    </row>
    <row r="2004" customFormat="false" ht="15" hidden="false" customHeight="true" outlineLevel="0" collapsed="false">
      <c r="A2004" s="43" t="s">
        <v>1217</v>
      </c>
      <c r="B2004" s="43" t="s">
        <v>1218</v>
      </c>
      <c r="C2004" s="43" t="s">
        <v>434</v>
      </c>
      <c r="D2004" s="43" t="s">
        <v>10016</v>
      </c>
      <c r="E2004" s="43" t="s">
        <v>7360</v>
      </c>
      <c r="G2004" s="43" t="s">
        <v>4504</v>
      </c>
      <c r="H2004" s="43" t="s">
        <v>4385</v>
      </c>
      <c r="I2004" s="43" t="s">
        <v>10001</v>
      </c>
      <c r="J2004" s="43" t="s">
        <v>10017</v>
      </c>
      <c r="K2004" s="0" t="str">
        <f aca="false">VLOOKUP(A2004,[2]details!A$1:D$1048576,4,0)</f>
        <v>26-08-1883</v>
      </c>
    </row>
    <row r="2005" customFormat="false" ht="15" hidden="false" customHeight="true" outlineLevel="0" collapsed="false">
      <c r="A2005" s="43" t="s">
        <v>1366</v>
      </c>
      <c r="B2005" s="43" t="s">
        <v>1367</v>
      </c>
      <c r="C2005" s="43" t="s">
        <v>1368</v>
      </c>
      <c r="D2005" s="43" t="s">
        <v>7342</v>
      </c>
      <c r="F2005" s="43" t="s">
        <v>4697</v>
      </c>
      <c r="G2005" s="43" t="s">
        <v>4504</v>
      </c>
      <c r="H2005" s="43" t="s">
        <v>4385</v>
      </c>
      <c r="I2005" s="43" t="s">
        <v>10001</v>
      </c>
      <c r="J2005" s="43" t="s">
        <v>7025</v>
      </c>
      <c r="K2005" s="0" t="str">
        <f aca="false">VLOOKUP(A2005,[2]details!A$1:D$1048576,4,0)</f>
        <v>21-07-1866</v>
      </c>
    </row>
    <row r="2006" customFormat="false" ht="15" hidden="false" customHeight="true" outlineLevel="0" collapsed="false">
      <c r="A2006" s="43" t="s">
        <v>4181</v>
      </c>
      <c r="B2006" s="43" t="s">
        <v>4182</v>
      </c>
      <c r="C2006" s="43" t="s">
        <v>194</v>
      </c>
      <c r="D2006" s="43" t="s">
        <v>7241</v>
      </c>
      <c r="E2006" s="43" t="s">
        <v>7241</v>
      </c>
      <c r="G2006" s="43" t="s">
        <v>4504</v>
      </c>
      <c r="H2006" s="43" t="s">
        <v>4460</v>
      </c>
      <c r="I2006" s="43" t="s">
        <v>10001</v>
      </c>
      <c r="J2006" s="43" t="s">
        <v>7025</v>
      </c>
      <c r="K2006" s="0" t="str">
        <f aca="false">VLOOKUP(A2006,[2]details!A$1:D$1048576,4,0)</f>
        <v>10-04-1872</v>
      </c>
    </row>
    <row r="2007" customFormat="false" ht="15" hidden="false" customHeight="true" outlineLevel="0" collapsed="false">
      <c r="A2007" s="43" t="s">
        <v>3992</v>
      </c>
      <c r="B2007" s="43" t="s">
        <v>3993</v>
      </c>
      <c r="C2007" s="43" t="s">
        <v>297</v>
      </c>
      <c r="D2007" s="43" t="s">
        <v>10018</v>
      </c>
      <c r="E2007" s="43" t="s">
        <v>10019</v>
      </c>
      <c r="G2007" s="43" t="s">
        <v>4504</v>
      </c>
      <c r="H2007" s="43" t="s">
        <v>4452</v>
      </c>
      <c r="I2007" s="43" t="s">
        <v>10001</v>
      </c>
      <c r="J2007" s="43" t="s">
        <v>7025</v>
      </c>
      <c r="K2007" s="0" t="str">
        <f aca="false">VLOOKUP(A2007,[2]details!A$1:D$1048576,4,0)</f>
        <v>08-09-1877</v>
      </c>
    </row>
    <row r="2008" customFormat="false" ht="15" hidden="false" customHeight="true" outlineLevel="0" collapsed="false">
      <c r="A2008" s="43" t="s">
        <v>10020</v>
      </c>
      <c r="B2008" s="43" t="s">
        <v>7735</v>
      </c>
      <c r="C2008" s="43" t="s">
        <v>932</v>
      </c>
      <c r="D2008" s="43" t="s">
        <v>10021</v>
      </c>
      <c r="E2008" s="43" t="s">
        <v>7597</v>
      </c>
      <c r="G2008" s="43" t="s">
        <v>4504</v>
      </c>
      <c r="H2008" s="43" t="s">
        <v>4345</v>
      </c>
      <c r="I2008" s="43" t="s">
        <v>10001</v>
      </c>
      <c r="J2008" s="43" t="s">
        <v>10022</v>
      </c>
      <c r="K2008" s="0" t="str">
        <f aca="false">VLOOKUP(A2008,[2]details!A$1:D$1048576,4,0)</f>
        <v>09-05-1875</v>
      </c>
    </row>
    <row r="2009" customFormat="false" ht="15" hidden="false" customHeight="true" outlineLevel="0" collapsed="false">
      <c r="A2009" s="43" t="s">
        <v>10023</v>
      </c>
      <c r="B2009" s="43" t="s">
        <v>10024</v>
      </c>
      <c r="C2009" s="43" t="s">
        <v>4511</v>
      </c>
      <c r="D2009" s="43" t="s">
        <v>10025</v>
      </c>
      <c r="F2009" s="43" t="s">
        <v>6372</v>
      </c>
      <c r="G2009" s="43" t="s">
        <v>4504</v>
      </c>
      <c r="H2009" s="43" t="s">
        <v>10026</v>
      </c>
      <c r="I2009" s="43" t="s">
        <v>10001</v>
      </c>
      <c r="J2009" s="43" t="s">
        <v>7025</v>
      </c>
      <c r="K2009" s="0" t="str">
        <f aca="false">VLOOKUP(A2009,[2]details!A$1:D$1048576,4,0)</f>
        <v>22-04-1871</v>
      </c>
    </row>
    <row r="2010" customFormat="false" ht="15" hidden="false" customHeight="true" outlineLevel="0" collapsed="false">
      <c r="A2010" s="43" t="s">
        <v>1822</v>
      </c>
      <c r="B2010" s="43" t="s">
        <v>1823</v>
      </c>
      <c r="C2010" s="43" t="s">
        <v>297</v>
      </c>
      <c r="D2010" s="43" t="s">
        <v>10027</v>
      </c>
      <c r="G2010" s="43" t="s">
        <v>4504</v>
      </c>
      <c r="H2010" s="43" t="s">
        <v>4414</v>
      </c>
      <c r="I2010" s="43" t="s">
        <v>10001</v>
      </c>
      <c r="J2010" s="43" t="s">
        <v>10028</v>
      </c>
      <c r="K2010" s="0" t="str">
        <f aca="false">VLOOKUP(A2010,[2]details!A$1:D$1048576,4,0)</f>
        <v>14-05-1870</v>
      </c>
    </row>
    <row r="2011" customFormat="false" ht="15" hidden="false" customHeight="true" outlineLevel="0" collapsed="false">
      <c r="A2011" s="43" t="s">
        <v>1922</v>
      </c>
      <c r="B2011" s="43" t="s">
        <v>1923</v>
      </c>
      <c r="C2011" s="43" t="s">
        <v>1924</v>
      </c>
      <c r="D2011" s="43" t="s">
        <v>7365</v>
      </c>
      <c r="E2011" s="43" t="s">
        <v>5611</v>
      </c>
      <c r="G2011" s="43" t="s">
        <v>4504</v>
      </c>
      <c r="H2011" s="43" t="s">
        <v>4385</v>
      </c>
      <c r="I2011" s="43" t="s">
        <v>10001</v>
      </c>
      <c r="J2011" s="43" t="s">
        <v>7025</v>
      </c>
      <c r="K2011" s="0" t="str">
        <f aca="false">VLOOKUP(A2011,[2]details!A$1:D$1048576,4,0)</f>
        <v>15-03-1863</v>
      </c>
    </row>
    <row r="2012" customFormat="false" ht="15" hidden="false" customHeight="true" outlineLevel="0" collapsed="false">
      <c r="A2012" s="43" t="s">
        <v>7403</v>
      </c>
      <c r="B2012" s="43" t="s">
        <v>7404</v>
      </c>
      <c r="C2012" s="43" t="s">
        <v>64</v>
      </c>
      <c r="D2012" s="43" t="s">
        <v>5123</v>
      </c>
      <c r="E2012" s="43" t="s">
        <v>5123</v>
      </c>
      <c r="G2012" s="43" t="s">
        <v>4504</v>
      </c>
      <c r="H2012" s="43" t="s">
        <v>4385</v>
      </c>
      <c r="I2012" s="43" t="s">
        <v>10001</v>
      </c>
      <c r="J2012" s="43" t="s">
        <v>7025</v>
      </c>
      <c r="K2012" s="0" t="str">
        <f aca="false">VLOOKUP(A2012,[2]details!A$1:D$1048576,4,0)</f>
        <v>05-08-1870</v>
      </c>
    </row>
    <row r="2013" customFormat="false" ht="15" hidden="false" customHeight="true" outlineLevel="0" collapsed="false">
      <c r="A2013" s="43" t="s">
        <v>1975</v>
      </c>
      <c r="B2013" s="43" t="s">
        <v>1976</v>
      </c>
      <c r="C2013" s="43" t="s">
        <v>985</v>
      </c>
      <c r="D2013" s="43" t="s">
        <v>10029</v>
      </c>
      <c r="E2013" s="43" t="s">
        <v>9517</v>
      </c>
      <c r="G2013" s="43" t="s">
        <v>4504</v>
      </c>
      <c r="H2013" s="43" t="s">
        <v>4356</v>
      </c>
      <c r="I2013" s="43" t="s">
        <v>10001</v>
      </c>
      <c r="J2013" s="43" t="s">
        <v>7025</v>
      </c>
      <c r="K2013" s="0" t="str">
        <f aca="false">VLOOKUP(A2013,[2]details!A$1:D$1048576,4,0)</f>
        <v>01-05-1870</v>
      </c>
    </row>
    <row r="2014" customFormat="false" ht="15" hidden="false" customHeight="true" outlineLevel="0" collapsed="false">
      <c r="A2014" s="43" t="s">
        <v>10030</v>
      </c>
      <c r="B2014" s="43" t="s">
        <v>10031</v>
      </c>
      <c r="C2014" s="43" t="s">
        <v>412</v>
      </c>
      <c r="D2014" s="43" t="s">
        <v>5140</v>
      </c>
      <c r="E2014" s="43" t="s">
        <v>5140</v>
      </c>
      <c r="F2014" s="43" t="s">
        <v>4564</v>
      </c>
      <c r="G2014" s="43" t="s">
        <v>4504</v>
      </c>
      <c r="H2014" s="43" t="s">
        <v>4456</v>
      </c>
      <c r="I2014" s="43" t="s">
        <v>10001</v>
      </c>
      <c r="J2014" s="43" t="s">
        <v>9748</v>
      </c>
      <c r="K2014" s="0" t="str">
        <f aca="false">VLOOKUP(A2014,[2]details!A$1:D$1048576,4,0)</f>
        <v>15-10-1876</v>
      </c>
    </row>
    <row r="2015" customFormat="false" ht="15" hidden="false" customHeight="true" outlineLevel="0" collapsed="false">
      <c r="A2015" s="43" t="s">
        <v>5621</v>
      </c>
      <c r="B2015" s="43" t="s">
        <v>5622</v>
      </c>
      <c r="C2015" s="43" t="s">
        <v>265</v>
      </c>
      <c r="D2015" s="43" t="s">
        <v>5623</v>
      </c>
      <c r="E2015" s="43" t="s">
        <v>5624</v>
      </c>
      <c r="G2015" s="43" t="s">
        <v>4504</v>
      </c>
      <c r="H2015" s="43" t="s">
        <v>4356</v>
      </c>
      <c r="I2015" s="43" t="s">
        <v>10001</v>
      </c>
      <c r="J2015" s="43" t="s">
        <v>7025</v>
      </c>
      <c r="K2015" s="0" t="str">
        <f aca="false">VLOOKUP(A2015,[2]details!A$1:D$1048576,4,0)</f>
        <v>11-04-1882</v>
      </c>
    </row>
    <row r="2016" customFormat="false" ht="15" hidden="false" customHeight="true" outlineLevel="0" collapsed="false">
      <c r="A2016" s="43" t="s">
        <v>7348</v>
      </c>
      <c r="B2016" s="43" t="s">
        <v>7349</v>
      </c>
      <c r="C2016" s="43" t="s">
        <v>887</v>
      </c>
      <c r="D2016" s="43" t="s">
        <v>7350</v>
      </c>
      <c r="E2016" s="43" t="s">
        <v>7350</v>
      </c>
      <c r="G2016" s="43" t="s">
        <v>4504</v>
      </c>
      <c r="H2016" s="43" t="s">
        <v>4385</v>
      </c>
      <c r="I2016" s="43" t="s">
        <v>10001</v>
      </c>
      <c r="J2016" s="43" t="s">
        <v>7025</v>
      </c>
      <c r="K2016" s="0" t="str">
        <f aca="false">VLOOKUP(A2016,[2]details!A$1:D$1048576,4,0)</f>
        <v>10-09-1872</v>
      </c>
    </row>
    <row r="2017" customFormat="false" ht="15" hidden="false" customHeight="true" outlineLevel="0" collapsed="false">
      <c r="A2017" s="43" t="s">
        <v>10032</v>
      </c>
      <c r="B2017" s="43" t="s">
        <v>10033</v>
      </c>
      <c r="C2017" s="43" t="s">
        <v>1630</v>
      </c>
      <c r="D2017" s="43" t="s">
        <v>6574</v>
      </c>
      <c r="E2017" s="43" t="s">
        <v>10034</v>
      </c>
      <c r="G2017" s="43" t="s">
        <v>4504</v>
      </c>
      <c r="H2017" s="43" t="s">
        <v>4350</v>
      </c>
      <c r="I2017" s="43" t="s">
        <v>10001</v>
      </c>
      <c r="J2017" s="43" t="s">
        <v>7428</v>
      </c>
      <c r="K2017" s="0" t="str">
        <f aca="false">VLOOKUP(A2017,[2]details!A$1:D$1048576,4,0)</f>
        <v>10-12-1880</v>
      </c>
    </row>
    <row r="2018" customFormat="false" ht="15" hidden="false" customHeight="true" outlineLevel="0" collapsed="false">
      <c r="A2018" s="43" t="s">
        <v>2376</v>
      </c>
      <c r="B2018" s="43" t="s">
        <v>2377</v>
      </c>
      <c r="C2018" s="43" t="s">
        <v>315</v>
      </c>
      <c r="D2018" s="43" t="s">
        <v>4776</v>
      </c>
      <c r="G2018" s="43" t="s">
        <v>4504</v>
      </c>
      <c r="H2018" s="43" t="s">
        <v>4427</v>
      </c>
      <c r="I2018" s="43" t="s">
        <v>10001</v>
      </c>
      <c r="J2018" s="43" t="s">
        <v>7299</v>
      </c>
      <c r="K2018" s="0" t="str">
        <f aca="false">VLOOKUP(A2018,[2]details!A$1:D$1048576,4,0)</f>
        <v>22-09-1871</v>
      </c>
    </row>
    <row r="2019" customFormat="false" ht="15" hidden="false" customHeight="true" outlineLevel="0" collapsed="false">
      <c r="A2019" s="43" t="s">
        <v>2418</v>
      </c>
      <c r="B2019" s="43" t="s">
        <v>2419</v>
      </c>
      <c r="C2019" s="43" t="s">
        <v>194</v>
      </c>
      <c r="D2019" s="43" t="s">
        <v>5481</v>
      </c>
      <c r="G2019" s="43" t="s">
        <v>4504</v>
      </c>
      <c r="H2019" s="43" t="s">
        <v>4356</v>
      </c>
      <c r="I2019" s="43" t="s">
        <v>10001</v>
      </c>
      <c r="J2019" s="43" t="s">
        <v>9748</v>
      </c>
      <c r="K2019" s="0" t="str">
        <f aca="false">VLOOKUP(A2019,[2]details!A$1:D$1048576,4,0)</f>
        <v>27-10-1867</v>
      </c>
    </row>
    <row r="2020" customFormat="false" ht="15" hidden="false" customHeight="true" outlineLevel="0" collapsed="false">
      <c r="A2020" s="43" t="s">
        <v>4317</v>
      </c>
      <c r="B2020" s="43" t="s">
        <v>4318</v>
      </c>
      <c r="C2020" s="43" t="s">
        <v>1571</v>
      </c>
      <c r="D2020" s="43" t="s">
        <v>10035</v>
      </c>
      <c r="G2020" s="43" t="s">
        <v>4504</v>
      </c>
      <c r="H2020" s="43" t="s">
        <v>4356</v>
      </c>
      <c r="I2020" s="43" t="s">
        <v>10001</v>
      </c>
      <c r="J2020" s="43" t="s">
        <v>7025</v>
      </c>
      <c r="K2020" s="0" t="str">
        <f aca="false">VLOOKUP(A2020,[2]details!A$1:D$1048576,4,0)</f>
        <v>09-12-1875</v>
      </c>
    </row>
    <row r="2021" customFormat="false" ht="15" hidden="false" customHeight="true" outlineLevel="0" collapsed="false">
      <c r="A2021" s="43" t="s">
        <v>2695</v>
      </c>
      <c r="B2021" s="43" t="s">
        <v>2696</v>
      </c>
      <c r="C2021" s="43" t="s">
        <v>1131</v>
      </c>
      <c r="D2021" s="43" t="s">
        <v>5443</v>
      </c>
      <c r="E2021" s="43" t="s">
        <v>5147</v>
      </c>
      <c r="F2021" s="43" t="s">
        <v>4503</v>
      </c>
      <c r="G2021" s="43" t="s">
        <v>4504</v>
      </c>
      <c r="H2021" s="43" t="s">
        <v>4385</v>
      </c>
      <c r="I2021" s="43" t="s">
        <v>10001</v>
      </c>
      <c r="J2021" s="43" t="s">
        <v>10036</v>
      </c>
      <c r="K2021" s="0" t="str">
        <f aca="false">VLOOKUP(A2021,[2]details!A$1:D$1048576,4,0)</f>
        <v>21-08-1876</v>
      </c>
    </row>
    <row r="2022" customFormat="false" ht="15" hidden="false" customHeight="true" outlineLevel="0" collapsed="false">
      <c r="A2022" s="43" t="s">
        <v>4207</v>
      </c>
      <c r="B2022" s="43" t="s">
        <v>4208</v>
      </c>
      <c r="C2022" s="43" t="s">
        <v>64</v>
      </c>
      <c r="D2022" s="43" t="s">
        <v>5123</v>
      </c>
      <c r="E2022" s="43" t="s">
        <v>5123</v>
      </c>
      <c r="G2022" s="43" t="s">
        <v>4504</v>
      </c>
      <c r="H2022" s="43" t="s">
        <v>4347</v>
      </c>
      <c r="I2022" s="43" t="s">
        <v>10001</v>
      </c>
      <c r="J2022" s="43" t="s">
        <v>7605</v>
      </c>
      <c r="K2022" s="0" t="str">
        <f aca="false">VLOOKUP(A2022,[2]details!A$1:D$1048576,4,0)</f>
        <v>11-12-1870</v>
      </c>
    </row>
    <row r="2023" customFormat="false" ht="15" hidden="false" customHeight="true" outlineLevel="0" collapsed="false">
      <c r="A2023" s="43" t="s">
        <v>5648</v>
      </c>
      <c r="B2023" s="43" t="s">
        <v>3659</v>
      </c>
      <c r="C2023" s="43" t="s">
        <v>985</v>
      </c>
      <c r="D2023" s="43" t="s">
        <v>5649</v>
      </c>
      <c r="F2023" s="43" t="s">
        <v>4697</v>
      </c>
      <c r="G2023" s="43" t="s">
        <v>4504</v>
      </c>
      <c r="H2023" s="43" t="s">
        <v>4350</v>
      </c>
      <c r="I2023" s="43" t="s">
        <v>10001</v>
      </c>
      <c r="J2023" s="43" t="s">
        <v>7428</v>
      </c>
      <c r="K2023" s="0" t="str">
        <f aca="false">VLOOKUP(A2023,[2]details!A$1:D$1048576,4,0)</f>
        <v>07-01-1879</v>
      </c>
    </row>
    <row r="2024" customFormat="false" ht="15" hidden="false" customHeight="true" outlineLevel="0" collapsed="false">
      <c r="A2024" s="43" t="s">
        <v>10037</v>
      </c>
      <c r="B2024" s="43" t="s">
        <v>10038</v>
      </c>
      <c r="C2024" s="43" t="s">
        <v>627</v>
      </c>
      <c r="D2024" s="43" t="s">
        <v>10039</v>
      </c>
      <c r="E2024" s="43" t="s">
        <v>10040</v>
      </c>
      <c r="G2024" s="43" t="s">
        <v>4504</v>
      </c>
      <c r="H2024" s="43" t="s">
        <v>4356</v>
      </c>
      <c r="I2024" s="43" t="s">
        <v>10001</v>
      </c>
      <c r="J2024" s="43" t="s">
        <v>7129</v>
      </c>
      <c r="K2024" s="0" t="str">
        <f aca="false">VLOOKUP(A2024,[2]details!A$1:D$1048576,4,0)</f>
        <v>15-03-1877</v>
      </c>
    </row>
    <row r="2025" customFormat="false" ht="15" hidden="false" customHeight="true" outlineLevel="0" collapsed="false">
      <c r="A2025" s="43" t="s">
        <v>2793</v>
      </c>
      <c r="B2025" s="43" t="s">
        <v>2794</v>
      </c>
      <c r="C2025" s="43" t="s">
        <v>412</v>
      </c>
      <c r="D2025" s="43" t="s">
        <v>7547</v>
      </c>
      <c r="E2025" s="43" t="s">
        <v>5140</v>
      </c>
      <c r="G2025" s="43" t="s">
        <v>4504</v>
      </c>
      <c r="H2025" s="43" t="s">
        <v>4436</v>
      </c>
      <c r="I2025" s="43" t="s">
        <v>10001</v>
      </c>
      <c r="J2025" s="43" t="s">
        <v>7025</v>
      </c>
      <c r="K2025" s="0" t="str">
        <f aca="false">VLOOKUP(A2025,[2]details!A$1:D$1048576,4,0)</f>
        <v>17-09-1864</v>
      </c>
    </row>
    <row r="2026" customFormat="false" ht="15" hidden="false" customHeight="true" outlineLevel="0" collapsed="false">
      <c r="A2026" s="43" t="s">
        <v>2810</v>
      </c>
      <c r="B2026" s="43" t="s">
        <v>2811</v>
      </c>
      <c r="C2026" s="43" t="s">
        <v>1276</v>
      </c>
      <c r="D2026" s="43" t="s">
        <v>10041</v>
      </c>
      <c r="E2026" s="43" t="s">
        <v>6563</v>
      </c>
      <c r="G2026" s="43" t="s">
        <v>4504</v>
      </c>
      <c r="H2026" s="43" t="s">
        <v>4437</v>
      </c>
      <c r="I2026" s="43" t="s">
        <v>10001</v>
      </c>
      <c r="J2026" s="43" t="s">
        <v>10042</v>
      </c>
      <c r="K2026" s="0" t="str">
        <f aca="false">VLOOKUP(A2026,[2]details!A$1:D$1048576,4,0)</f>
        <v>11-03-1876</v>
      </c>
    </row>
    <row r="2027" customFormat="false" ht="15" hidden="false" customHeight="true" outlineLevel="0" collapsed="false">
      <c r="A2027" s="43" t="s">
        <v>4212</v>
      </c>
      <c r="B2027" s="43" t="s">
        <v>4213</v>
      </c>
      <c r="C2027" s="43" t="s">
        <v>4214</v>
      </c>
      <c r="D2027" s="43" t="s">
        <v>10043</v>
      </c>
      <c r="E2027" s="43" t="s">
        <v>5123</v>
      </c>
      <c r="F2027" s="43" t="s">
        <v>4564</v>
      </c>
      <c r="G2027" s="43" t="s">
        <v>4504</v>
      </c>
      <c r="H2027" s="43" t="s">
        <v>4385</v>
      </c>
      <c r="I2027" s="43" t="s">
        <v>10001</v>
      </c>
      <c r="J2027" s="43" t="s">
        <v>7174</v>
      </c>
      <c r="K2027" s="0" t="str">
        <f aca="false">VLOOKUP(A2027,[2]details!A$1:D$1048576,4,0)</f>
        <v>01-02-1868</v>
      </c>
    </row>
    <row r="2028" customFormat="false" ht="15" hidden="false" customHeight="true" outlineLevel="0" collapsed="false">
      <c r="A2028" s="43" t="s">
        <v>10044</v>
      </c>
      <c r="B2028" s="43" t="s">
        <v>10045</v>
      </c>
      <c r="C2028" s="43" t="s">
        <v>315</v>
      </c>
      <c r="D2028" s="43" t="s">
        <v>5188</v>
      </c>
      <c r="G2028" s="43" t="s">
        <v>4504</v>
      </c>
      <c r="H2028" s="43" t="s">
        <v>4350</v>
      </c>
      <c r="I2028" s="43" t="s">
        <v>10001</v>
      </c>
      <c r="J2028" s="43" t="s">
        <v>7605</v>
      </c>
      <c r="K2028" s="0" t="str">
        <f aca="false">VLOOKUP(A2028,[2]details!A$1:D$1048576,4,0)</f>
        <v>21-02-1874</v>
      </c>
    </row>
    <row r="2029" customFormat="false" ht="15" hidden="false" customHeight="true" outlineLevel="0" collapsed="false">
      <c r="A2029" s="43" t="s">
        <v>10046</v>
      </c>
      <c r="B2029" s="43" t="s">
        <v>10047</v>
      </c>
      <c r="C2029" s="43" t="s">
        <v>64</v>
      </c>
      <c r="D2029" s="43" t="s">
        <v>4544</v>
      </c>
      <c r="E2029" s="43" t="s">
        <v>5123</v>
      </c>
      <c r="G2029" s="43" t="s">
        <v>4504</v>
      </c>
      <c r="H2029" s="43" t="s">
        <v>4350</v>
      </c>
      <c r="I2029" s="43" t="s">
        <v>10048</v>
      </c>
      <c r="J2029" s="43" t="s">
        <v>7393</v>
      </c>
      <c r="K2029" s="0" t="str">
        <f aca="false">VLOOKUP(A2029,[2]details!A$1:D$1048576,4,0)</f>
        <v>12-08-1883</v>
      </c>
    </row>
    <row r="2030" customFormat="false" ht="15" hidden="false" customHeight="true" outlineLevel="0" collapsed="false">
      <c r="A2030" s="43" t="s">
        <v>10049</v>
      </c>
      <c r="B2030" s="43" t="s">
        <v>10050</v>
      </c>
      <c r="C2030" s="43" t="s">
        <v>985</v>
      </c>
      <c r="D2030" s="43" t="s">
        <v>10051</v>
      </c>
      <c r="E2030" s="43" t="s">
        <v>10052</v>
      </c>
      <c r="G2030" s="43" t="s">
        <v>4504</v>
      </c>
      <c r="H2030" s="43" t="s">
        <v>4347</v>
      </c>
      <c r="I2030" s="43" t="s">
        <v>10053</v>
      </c>
      <c r="J2030" s="43" t="s">
        <v>10054</v>
      </c>
      <c r="K2030" s="0" t="str">
        <f aca="false">VLOOKUP(A2030,[2]details!A$1:D$1048576,4,0)</f>
        <v>03-07-1873</v>
      </c>
    </row>
    <row r="2031" customFormat="false" ht="15" hidden="false" customHeight="true" outlineLevel="0" collapsed="false">
      <c r="A2031" s="43" t="s">
        <v>2171</v>
      </c>
      <c r="B2031" s="43" t="s">
        <v>2172</v>
      </c>
      <c r="C2031" s="43" t="s">
        <v>64</v>
      </c>
      <c r="D2031" s="43" t="s">
        <v>5040</v>
      </c>
      <c r="E2031" s="43" t="s">
        <v>5123</v>
      </c>
      <c r="F2031" s="43" t="s">
        <v>4564</v>
      </c>
      <c r="G2031" s="43" t="s">
        <v>4504</v>
      </c>
      <c r="H2031" s="43" t="s">
        <v>4356</v>
      </c>
      <c r="I2031" s="43" t="s">
        <v>10055</v>
      </c>
      <c r="J2031" s="43" t="s">
        <v>7299</v>
      </c>
      <c r="K2031" s="0" t="str">
        <f aca="false">VLOOKUP(A2031,[2]details!A$1:D$1048576,4,0)</f>
        <v>18-07-1880</v>
      </c>
    </row>
    <row r="2032" customFormat="false" ht="15" hidden="false" customHeight="true" outlineLevel="0" collapsed="false">
      <c r="A2032" s="43" t="s">
        <v>4228</v>
      </c>
      <c r="B2032" s="43" t="s">
        <v>4229</v>
      </c>
      <c r="C2032" s="43" t="s">
        <v>315</v>
      </c>
      <c r="D2032" s="43" t="s">
        <v>7673</v>
      </c>
      <c r="E2032" s="43" t="s">
        <v>7673</v>
      </c>
      <c r="G2032" s="43" t="s">
        <v>4504</v>
      </c>
      <c r="H2032" s="43" t="s">
        <v>4462</v>
      </c>
      <c r="I2032" s="43" t="s">
        <v>10056</v>
      </c>
      <c r="J2032" s="43" t="s">
        <v>7437</v>
      </c>
      <c r="K2032" s="0" t="str">
        <f aca="false">VLOOKUP(A2032,[2]details!A$1:D$1048576,4,0)</f>
        <v>15-02-1874</v>
      </c>
    </row>
    <row r="2033" customFormat="false" ht="15" hidden="false" customHeight="true" outlineLevel="0" collapsed="false">
      <c r="A2033" s="43" t="s">
        <v>10057</v>
      </c>
      <c r="B2033" s="43" t="s">
        <v>10058</v>
      </c>
      <c r="C2033" s="43" t="s">
        <v>64</v>
      </c>
      <c r="D2033" s="43" t="s">
        <v>5887</v>
      </c>
      <c r="G2033" s="43" t="s">
        <v>4504</v>
      </c>
      <c r="H2033" s="43" t="s">
        <v>4385</v>
      </c>
      <c r="I2033" s="43" t="s">
        <v>10059</v>
      </c>
      <c r="J2033" s="43" t="s">
        <v>10060</v>
      </c>
      <c r="K2033" s="0" t="str">
        <f aca="false">VLOOKUP(A2033,[2]details!A$1:D$1048576,4,0)</f>
        <v>18-05-1878</v>
      </c>
    </row>
    <row r="2034" customFormat="false" ht="15" hidden="false" customHeight="true" outlineLevel="0" collapsed="false">
      <c r="A2034" s="43" t="s">
        <v>2381</v>
      </c>
      <c r="B2034" s="43" t="s">
        <v>2382</v>
      </c>
      <c r="C2034" s="43" t="s">
        <v>926</v>
      </c>
      <c r="D2034" s="43" t="s">
        <v>10061</v>
      </c>
      <c r="F2034" s="43" t="s">
        <v>4564</v>
      </c>
      <c r="G2034" s="43" t="s">
        <v>4504</v>
      </c>
      <c r="H2034" s="43" t="s">
        <v>4385</v>
      </c>
      <c r="I2034" s="43" t="s">
        <v>10062</v>
      </c>
      <c r="J2034" s="43" t="s">
        <v>7025</v>
      </c>
      <c r="K2034" s="0" t="str">
        <f aca="false">VLOOKUP(A2034,[2]details!A$1:D$1048576,4,0)</f>
        <v>08-10-1875</v>
      </c>
    </row>
    <row r="2035" customFormat="false" ht="15" hidden="false" customHeight="true" outlineLevel="0" collapsed="false">
      <c r="A2035" s="43" t="s">
        <v>10063</v>
      </c>
      <c r="B2035" s="43" t="s">
        <v>571</v>
      </c>
      <c r="C2035" s="43" t="s">
        <v>10064</v>
      </c>
      <c r="D2035" s="43" t="s">
        <v>10065</v>
      </c>
      <c r="G2035" s="43" t="s">
        <v>4504</v>
      </c>
      <c r="H2035" s="43" t="s">
        <v>4381</v>
      </c>
      <c r="I2035" s="43" t="s">
        <v>10066</v>
      </c>
      <c r="J2035" s="43" t="s">
        <v>7025</v>
      </c>
      <c r="K2035" s="0" t="str">
        <f aca="false">VLOOKUP(A2035,[2]details!A$1:D$1048576,4,0)</f>
        <v>21-10-1874</v>
      </c>
    </row>
    <row r="2036" customFormat="false" ht="15" hidden="false" customHeight="true" outlineLevel="0" collapsed="false">
      <c r="A2036" s="43" t="s">
        <v>4035</v>
      </c>
      <c r="B2036" s="43" t="s">
        <v>4036</v>
      </c>
      <c r="C2036" s="43" t="s">
        <v>64</v>
      </c>
      <c r="D2036" s="43" t="s">
        <v>10067</v>
      </c>
      <c r="E2036" s="43" t="s">
        <v>5892</v>
      </c>
      <c r="G2036" s="43" t="s">
        <v>7251</v>
      </c>
      <c r="H2036" s="43" t="s">
        <v>4381</v>
      </c>
      <c r="I2036" s="43" t="s">
        <v>10068</v>
      </c>
      <c r="J2036" s="43" t="s">
        <v>7437</v>
      </c>
      <c r="K2036" s="0" t="str">
        <f aca="false">VLOOKUP(A2036,[2]details!A$1:D$1048576,4,0)</f>
        <v>15-12-1866</v>
      </c>
    </row>
    <row r="2037" customFormat="false" ht="15" hidden="false" customHeight="true" outlineLevel="0" collapsed="false">
      <c r="A2037" s="43" t="s">
        <v>7495</v>
      </c>
      <c r="B2037" s="43" t="s">
        <v>7496</v>
      </c>
      <c r="C2037" s="43" t="s">
        <v>353</v>
      </c>
      <c r="D2037" s="43" t="s">
        <v>4893</v>
      </c>
      <c r="E2037" s="43" t="s">
        <v>5539</v>
      </c>
      <c r="G2037" s="43" t="s">
        <v>4504</v>
      </c>
      <c r="H2037" s="43" t="s">
        <v>4385</v>
      </c>
      <c r="I2037" s="43" t="s">
        <v>10069</v>
      </c>
      <c r="J2037" s="43" t="s">
        <v>7174</v>
      </c>
      <c r="K2037" s="0" t="str">
        <f aca="false">VLOOKUP(A2037,[2]details!A$1:D$1048576,4,0)</f>
        <v>04-08-1878</v>
      </c>
    </row>
    <row r="2038" customFormat="false" ht="15" hidden="false" customHeight="true" outlineLevel="0" collapsed="false">
      <c r="A2038" s="43" t="s">
        <v>10070</v>
      </c>
      <c r="B2038" s="43" t="s">
        <v>10071</v>
      </c>
      <c r="C2038" s="43" t="s">
        <v>395</v>
      </c>
      <c r="D2038" s="43" t="s">
        <v>5236</v>
      </c>
      <c r="F2038" s="43" t="s">
        <v>4564</v>
      </c>
      <c r="G2038" s="43" t="s">
        <v>4504</v>
      </c>
      <c r="H2038" s="43" t="s">
        <v>5850</v>
      </c>
      <c r="I2038" s="43" t="s">
        <v>9837</v>
      </c>
      <c r="J2038" s="43" t="s">
        <v>7605</v>
      </c>
      <c r="K2038" s="0" t="str">
        <f aca="false">VLOOKUP(A2038,[2]details!A$1:D$1048576,4,0)</f>
        <v>22-01-1880</v>
      </c>
    </row>
    <row r="2039" customFormat="false" ht="15" hidden="false" customHeight="true" outlineLevel="0" collapsed="false">
      <c r="A2039" s="43" t="s">
        <v>10072</v>
      </c>
      <c r="B2039" s="43" t="s">
        <v>10073</v>
      </c>
      <c r="C2039" s="43" t="s">
        <v>533</v>
      </c>
      <c r="D2039" s="43" t="s">
        <v>10074</v>
      </c>
      <c r="G2039" s="43" t="s">
        <v>4504</v>
      </c>
      <c r="H2039" s="43" t="s">
        <v>4345</v>
      </c>
      <c r="I2039" s="43" t="s">
        <v>10075</v>
      </c>
      <c r="J2039" s="43" t="s">
        <v>10076</v>
      </c>
      <c r="K2039" s="0" t="str">
        <f aca="false">VLOOKUP(A2039,[2]details!A$1:D$1048576,4,0)</f>
        <v>11-02-1882</v>
      </c>
    </row>
    <row r="2040" customFormat="false" ht="15" hidden="false" customHeight="true" outlineLevel="0" collapsed="false">
      <c r="A2040" s="43" t="s">
        <v>3925</v>
      </c>
      <c r="B2040" s="43" t="s">
        <v>3926</v>
      </c>
      <c r="C2040" s="43" t="s">
        <v>194</v>
      </c>
      <c r="D2040" s="43" t="s">
        <v>5324</v>
      </c>
      <c r="G2040" s="43" t="s">
        <v>4504</v>
      </c>
      <c r="H2040" s="43" t="s">
        <v>4381</v>
      </c>
      <c r="I2040" s="43" t="s">
        <v>10077</v>
      </c>
      <c r="J2040" s="43" t="s">
        <v>7025</v>
      </c>
      <c r="K2040" s="0" t="str">
        <f aca="false">VLOOKUP(A2040,[2]details!A$1:D$1048576,4,0)</f>
        <v>19-04-1872</v>
      </c>
    </row>
    <row r="2041" customFormat="false" ht="15" hidden="false" customHeight="true" outlineLevel="0" collapsed="false">
      <c r="A2041" s="43" t="s">
        <v>70</v>
      </c>
      <c r="B2041" s="43" t="s">
        <v>71</v>
      </c>
      <c r="C2041" s="43" t="s">
        <v>72</v>
      </c>
      <c r="D2041" s="43" t="s">
        <v>10078</v>
      </c>
      <c r="E2041" s="43" t="s">
        <v>9517</v>
      </c>
      <c r="G2041" s="43" t="s">
        <v>4504</v>
      </c>
      <c r="H2041" s="43" t="s">
        <v>4345</v>
      </c>
      <c r="I2041" s="43" t="s">
        <v>7293</v>
      </c>
      <c r="J2041" s="43" t="s">
        <v>10079</v>
      </c>
      <c r="K2041" s="0" t="str">
        <f aca="false">VLOOKUP(A2041,[2]details!A$1:D$1048576,4,0)</f>
        <v>21-05-1864</v>
      </c>
    </row>
    <row r="2042" customFormat="false" ht="15" hidden="false" customHeight="true" outlineLevel="0" collapsed="false">
      <c r="A2042" s="43" t="s">
        <v>4175</v>
      </c>
      <c r="B2042" s="43" t="s">
        <v>4176</v>
      </c>
      <c r="C2042" s="43" t="s">
        <v>518</v>
      </c>
      <c r="D2042" s="43" t="s">
        <v>10080</v>
      </c>
      <c r="E2042" s="43" t="s">
        <v>10081</v>
      </c>
      <c r="G2042" s="43" t="s">
        <v>7251</v>
      </c>
      <c r="H2042" s="43" t="s">
        <v>4342</v>
      </c>
      <c r="I2042" s="43" t="s">
        <v>7293</v>
      </c>
      <c r="J2042" s="43" t="s">
        <v>10082</v>
      </c>
      <c r="K2042" s="0" t="str">
        <f aca="false">VLOOKUP(A2042,[2]details!A$1:D$1048576,4,0)</f>
        <v>08-05-1874</v>
      </c>
    </row>
    <row r="2043" customFormat="false" ht="15" hidden="false" customHeight="true" outlineLevel="0" collapsed="false">
      <c r="A2043" s="43" t="s">
        <v>7697</v>
      </c>
      <c r="B2043" s="43" t="s">
        <v>7698</v>
      </c>
      <c r="C2043" s="43" t="s">
        <v>7699</v>
      </c>
      <c r="D2043" s="43" t="s">
        <v>7700</v>
      </c>
      <c r="G2043" s="43" t="s">
        <v>4504</v>
      </c>
      <c r="H2043" s="43" t="s">
        <v>10083</v>
      </c>
      <c r="I2043" s="43" t="s">
        <v>7293</v>
      </c>
      <c r="J2043" s="43" t="s">
        <v>7428</v>
      </c>
      <c r="K2043" s="0" t="str">
        <f aca="false">VLOOKUP(A2043,[2]details!A$1:D$1048576,4,0)</f>
        <v>12-11-1884</v>
      </c>
    </row>
    <row r="2044" customFormat="false" ht="15" hidden="false" customHeight="true" outlineLevel="0" collapsed="false">
      <c r="A2044" s="43" t="s">
        <v>10084</v>
      </c>
      <c r="B2044" s="43" t="s">
        <v>369</v>
      </c>
      <c r="C2044" s="43" t="s">
        <v>6579</v>
      </c>
      <c r="D2044" s="43" t="s">
        <v>10085</v>
      </c>
      <c r="F2044" s="43" t="s">
        <v>4697</v>
      </c>
      <c r="G2044" s="43" t="s">
        <v>4504</v>
      </c>
      <c r="H2044" s="43" t="s">
        <v>4462</v>
      </c>
      <c r="I2044" s="43" t="s">
        <v>7293</v>
      </c>
      <c r="J2044" s="43" t="s">
        <v>9748</v>
      </c>
      <c r="K2044" s="0" t="str">
        <f aca="false">VLOOKUP(A2044,[2]details!A$1:D$1048576,4,0)</f>
        <v>17-04-1869</v>
      </c>
    </row>
    <row r="2045" customFormat="false" ht="15" hidden="false" customHeight="true" outlineLevel="0" collapsed="false">
      <c r="A2045" s="43" t="s">
        <v>10086</v>
      </c>
      <c r="B2045" s="43" t="s">
        <v>6197</v>
      </c>
      <c r="C2045" s="43" t="s">
        <v>10087</v>
      </c>
      <c r="D2045" s="43" t="s">
        <v>10088</v>
      </c>
      <c r="F2045" s="43" t="s">
        <v>4533</v>
      </c>
      <c r="G2045" s="43" t="s">
        <v>4504</v>
      </c>
      <c r="H2045" s="43" t="s">
        <v>4347</v>
      </c>
      <c r="I2045" s="43" t="s">
        <v>7293</v>
      </c>
      <c r="J2045" s="43" t="s">
        <v>7174</v>
      </c>
      <c r="K2045" s="0" t="str">
        <f aca="false">VLOOKUP(A2045,[2]details!A$1:D$1048576,4,0)</f>
        <v>05-07-1873</v>
      </c>
    </row>
    <row r="2046" customFormat="false" ht="15" hidden="false" customHeight="true" outlineLevel="0" collapsed="false">
      <c r="A2046" s="43" t="s">
        <v>10089</v>
      </c>
      <c r="B2046" s="43" t="s">
        <v>10090</v>
      </c>
      <c r="C2046" s="43" t="s">
        <v>890</v>
      </c>
      <c r="D2046" s="43" t="s">
        <v>10091</v>
      </c>
      <c r="G2046" s="43" t="s">
        <v>4504</v>
      </c>
      <c r="H2046" s="43" t="s">
        <v>4381</v>
      </c>
      <c r="I2046" s="43" t="s">
        <v>7293</v>
      </c>
      <c r="J2046" s="43" t="s">
        <v>7174</v>
      </c>
      <c r="K2046" s="0" t="str">
        <f aca="false">VLOOKUP(A2046,[2]details!A$1:D$1048576,4,0)</f>
        <v>07-10-1882</v>
      </c>
    </row>
    <row r="2047" customFormat="false" ht="15" hidden="false" customHeight="true" outlineLevel="0" collapsed="false">
      <c r="A2047" s="43" t="s">
        <v>511</v>
      </c>
      <c r="B2047" s="43" t="s">
        <v>512</v>
      </c>
      <c r="C2047" s="43" t="s">
        <v>513</v>
      </c>
      <c r="D2047" s="43" t="s">
        <v>10092</v>
      </c>
      <c r="E2047" s="43" t="s">
        <v>10093</v>
      </c>
      <c r="G2047" s="43" t="s">
        <v>7251</v>
      </c>
      <c r="H2047" s="43" t="s">
        <v>4356</v>
      </c>
      <c r="I2047" s="43" t="s">
        <v>7293</v>
      </c>
      <c r="J2047" s="43" t="s">
        <v>9748</v>
      </c>
      <c r="K2047" s="0" t="str">
        <f aca="false">VLOOKUP(A2047,[2]details!A$1:D$1048576,4,0)</f>
        <v>30-10-1871</v>
      </c>
    </row>
    <row r="2048" customFormat="false" ht="15" hidden="false" customHeight="true" outlineLevel="0" collapsed="false">
      <c r="A2048" s="43" t="s">
        <v>4094</v>
      </c>
      <c r="B2048" s="43" t="s">
        <v>4095</v>
      </c>
      <c r="C2048" s="43" t="s">
        <v>2428</v>
      </c>
      <c r="D2048" s="43" t="s">
        <v>10094</v>
      </c>
      <c r="E2048" s="43" t="s">
        <v>10095</v>
      </c>
      <c r="F2048" s="43" t="s">
        <v>4564</v>
      </c>
      <c r="G2048" s="43" t="s">
        <v>7251</v>
      </c>
      <c r="H2048" s="43" t="s">
        <v>4457</v>
      </c>
      <c r="I2048" s="43" t="s">
        <v>7293</v>
      </c>
      <c r="J2048" s="43" t="s">
        <v>9748</v>
      </c>
      <c r="K2048" s="0" t="str">
        <f aca="false">VLOOKUP(A2048,[2]details!A$1:D$1048576,4,0)</f>
        <v>05-09-1872</v>
      </c>
    </row>
    <row r="2049" customFormat="false" ht="15" hidden="false" customHeight="true" outlineLevel="0" collapsed="false">
      <c r="A2049" s="43" t="s">
        <v>5553</v>
      </c>
      <c r="B2049" s="43" t="s">
        <v>788</v>
      </c>
      <c r="C2049" s="43" t="s">
        <v>72</v>
      </c>
      <c r="D2049" s="43" t="s">
        <v>5554</v>
      </c>
      <c r="F2049" s="43" t="s">
        <v>4564</v>
      </c>
      <c r="G2049" s="43" t="s">
        <v>4504</v>
      </c>
      <c r="H2049" s="43" t="s">
        <v>4350</v>
      </c>
      <c r="I2049" s="43" t="s">
        <v>7293</v>
      </c>
      <c r="J2049" s="43" t="s">
        <v>10096</v>
      </c>
      <c r="K2049" s="0" t="str">
        <f aca="false">VLOOKUP(A2049,[2]details!A$1:D$1048576,4,0)</f>
        <v>01-12-1871</v>
      </c>
    </row>
    <row r="2050" customFormat="false" ht="15" hidden="false" customHeight="true" outlineLevel="0" collapsed="false">
      <c r="A2050" s="43" t="s">
        <v>10097</v>
      </c>
      <c r="B2050" s="43" t="s">
        <v>10098</v>
      </c>
      <c r="C2050" s="43" t="s">
        <v>10099</v>
      </c>
      <c r="D2050" s="43" t="s">
        <v>10100</v>
      </c>
      <c r="G2050" s="43" t="s">
        <v>4504</v>
      </c>
      <c r="H2050" s="43" t="s">
        <v>5879</v>
      </c>
      <c r="I2050" s="43" t="s">
        <v>7293</v>
      </c>
      <c r="J2050" s="43" t="s">
        <v>7605</v>
      </c>
      <c r="K2050" s="0" t="str">
        <f aca="false">VLOOKUP(A2050,[2]details!A$1:D$1048576,4,0)</f>
        <v>12-08-1878</v>
      </c>
    </row>
    <row r="2051" customFormat="false" ht="15" hidden="false" customHeight="true" outlineLevel="0" collapsed="false">
      <c r="A2051" s="43" t="s">
        <v>10101</v>
      </c>
      <c r="B2051" s="43" t="s">
        <v>10102</v>
      </c>
      <c r="C2051" s="43" t="s">
        <v>3390</v>
      </c>
      <c r="D2051" s="43" t="s">
        <v>10103</v>
      </c>
      <c r="E2051" s="43" t="s">
        <v>4664</v>
      </c>
      <c r="G2051" s="43" t="s">
        <v>4504</v>
      </c>
      <c r="H2051" s="43" t="s">
        <v>4345</v>
      </c>
      <c r="I2051" s="43" t="s">
        <v>7293</v>
      </c>
      <c r="J2051" s="43" t="s">
        <v>10104</v>
      </c>
      <c r="K2051" s="0" t="str">
        <f aca="false">VLOOKUP(A2051,[2]details!A$1:D$1048576,4,0)</f>
        <v>24-04-1885</v>
      </c>
    </row>
    <row r="2052" customFormat="false" ht="15" hidden="false" customHeight="true" outlineLevel="0" collapsed="false">
      <c r="A2052" s="43" t="s">
        <v>10105</v>
      </c>
      <c r="B2052" s="43" t="s">
        <v>920</v>
      </c>
      <c r="C2052" s="43" t="s">
        <v>4191</v>
      </c>
      <c r="D2052" s="43" t="s">
        <v>10106</v>
      </c>
      <c r="G2052" s="43" t="s">
        <v>4504</v>
      </c>
      <c r="H2052" s="43" t="s">
        <v>4356</v>
      </c>
      <c r="I2052" s="43" t="s">
        <v>7293</v>
      </c>
      <c r="J2052" s="43" t="s">
        <v>9748</v>
      </c>
      <c r="K2052" s="0" t="str">
        <f aca="false">VLOOKUP(A2052,[2]details!A$1:D$1048576,4,0)</f>
        <v>06-01-1882</v>
      </c>
    </row>
    <row r="2053" customFormat="false" ht="15" hidden="false" customHeight="true" outlineLevel="0" collapsed="false">
      <c r="A2053" s="43" t="s">
        <v>1046</v>
      </c>
      <c r="B2053" s="43" t="s">
        <v>1047</v>
      </c>
      <c r="C2053" s="43" t="s">
        <v>315</v>
      </c>
      <c r="D2053" s="43" t="s">
        <v>4513</v>
      </c>
      <c r="E2053" s="43" t="s">
        <v>4513</v>
      </c>
      <c r="F2053" s="43" t="s">
        <v>4564</v>
      </c>
      <c r="G2053" s="43" t="s">
        <v>4504</v>
      </c>
      <c r="H2053" s="43" t="s">
        <v>4381</v>
      </c>
      <c r="I2053" s="43" t="s">
        <v>7293</v>
      </c>
      <c r="J2053" s="43" t="s">
        <v>7299</v>
      </c>
      <c r="K2053" s="0" t="str">
        <f aca="false">VLOOKUP(A2053,[2]details!A$1:D$1048576,4,0)</f>
        <v>17-09-1866</v>
      </c>
    </row>
    <row r="2054" customFormat="false" ht="15" hidden="false" customHeight="true" outlineLevel="0" collapsed="false">
      <c r="A2054" s="43" t="s">
        <v>4306</v>
      </c>
      <c r="B2054" s="43" t="s">
        <v>4307</v>
      </c>
      <c r="C2054" s="43" t="s">
        <v>1228</v>
      </c>
      <c r="D2054" s="43" t="s">
        <v>10107</v>
      </c>
      <c r="G2054" s="43" t="s">
        <v>4504</v>
      </c>
      <c r="H2054" s="43" t="s">
        <v>4466</v>
      </c>
      <c r="I2054" s="43" t="s">
        <v>7293</v>
      </c>
      <c r="J2054" s="43" t="s">
        <v>7361</v>
      </c>
      <c r="K2054" s="0" t="str">
        <f aca="false">VLOOKUP(A2054,[2]details!A$1:D$1048576,4,0)</f>
        <v>06-08-1882</v>
      </c>
    </row>
    <row r="2055" customFormat="false" ht="15" hidden="false" customHeight="true" outlineLevel="0" collapsed="false">
      <c r="A2055" s="43" t="s">
        <v>1457</v>
      </c>
      <c r="B2055" s="43" t="s">
        <v>1458</v>
      </c>
      <c r="C2055" s="43" t="s">
        <v>721</v>
      </c>
      <c r="D2055" s="43" t="s">
        <v>613</v>
      </c>
      <c r="G2055" s="43" t="s">
        <v>4504</v>
      </c>
      <c r="H2055" s="43" t="s">
        <v>4356</v>
      </c>
      <c r="I2055" s="43" t="s">
        <v>7293</v>
      </c>
      <c r="J2055" s="43" t="s">
        <v>9748</v>
      </c>
      <c r="K2055" s="0" t="str">
        <f aca="false">VLOOKUP(A2055,[2]details!A$1:D$1048576,4,0)</f>
        <v>23-11-1854</v>
      </c>
    </row>
    <row r="2056" customFormat="false" ht="15" hidden="false" customHeight="true" outlineLevel="0" collapsed="false">
      <c r="A2056" s="43" t="s">
        <v>10108</v>
      </c>
      <c r="B2056" s="43" t="s">
        <v>10109</v>
      </c>
      <c r="C2056" s="43" t="s">
        <v>2010</v>
      </c>
      <c r="D2056" s="43" t="s">
        <v>10110</v>
      </c>
      <c r="E2056" s="43" t="s">
        <v>5123</v>
      </c>
      <c r="G2056" s="43" t="s">
        <v>4504</v>
      </c>
      <c r="H2056" s="43" t="s">
        <v>4347</v>
      </c>
      <c r="I2056" s="43" t="s">
        <v>7293</v>
      </c>
      <c r="J2056" s="43" t="s">
        <v>7605</v>
      </c>
      <c r="K2056" s="0" t="str">
        <f aca="false">VLOOKUP(A2056,[2]details!A$1:D$1048576,4,0)</f>
        <v>12-05-1874</v>
      </c>
    </row>
    <row r="2057" customFormat="false" ht="15" hidden="false" customHeight="true" outlineLevel="0" collapsed="false">
      <c r="A2057" s="43" t="s">
        <v>10111</v>
      </c>
      <c r="B2057" s="43" t="s">
        <v>10112</v>
      </c>
      <c r="C2057" s="43" t="s">
        <v>4561</v>
      </c>
      <c r="D2057" s="43" t="s">
        <v>10113</v>
      </c>
      <c r="E2057" s="43" t="s">
        <v>10114</v>
      </c>
      <c r="G2057" s="43" t="s">
        <v>7251</v>
      </c>
      <c r="H2057" s="43" t="s">
        <v>4347</v>
      </c>
      <c r="I2057" s="43" t="s">
        <v>7293</v>
      </c>
      <c r="J2057" s="43" t="s">
        <v>10115</v>
      </c>
      <c r="K2057" s="0" t="str">
        <f aca="false">VLOOKUP(A2057,[2]details!A$1:D$1048576,4,0)</f>
        <v>29-07-1885</v>
      </c>
    </row>
    <row r="2058" customFormat="false" ht="15" hidden="false" customHeight="true" outlineLevel="0" collapsed="false">
      <c r="A2058" s="43" t="s">
        <v>1758</v>
      </c>
      <c r="B2058" s="43" t="s">
        <v>1759</v>
      </c>
      <c r="C2058" s="43" t="s">
        <v>1760</v>
      </c>
      <c r="D2058" s="43" t="s">
        <v>10116</v>
      </c>
      <c r="G2058" s="43" t="s">
        <v>4504</v>
      </c>
      <c r="H2058" s="43" t="s">
        <v>4356</v>
      </c>
      <c r="I2058" s="43" t="s">
        <v>7293</v>
      </c>
      <c r="J2058" s="43" t="s">
        <v>10117</v>
      </c>
      <c r="K2058" s="0" t="str">
        <f aca="false">VLOOKUP(A2058,[2]details!A$1:D$1048576,4,0)</f>
        <v>03-05-1870</v>
      </c>
    </row>
    <row r="2059" customFormat="false" ht="15" hidden="false" customHeight="true" outlineLevel="0" collapsed="false">
      <c r="A2059" s="43" t="s">
        <v>10118</v>
      </c>
      <c r="B2059" s="43" t="s">
        <v>3677</v>
      </c>
      <c r="C2059" s="43" t="s">
        <v>155</v>
      </c>
      <c r="D2059" s="43" t="s">
        <v>10119</v>
      </c>
      <c r="E2059" s="43" t="s">
        <v>5324</v>
      </c>
      <c r="G2059" s="43" t="s">
        <v>4504</v>
      </c>
      <c r="H2059" s="43" t="s">
        <v>4347</v>
      </c>
      <c r="I2059" s="43" t="s">
        <v>7293</v>
      </c>
      <c r="J2059" s="43" t="s">
        <v>7393</v>
      </c>
      <c r="K2059" s="0" t="str">
        <f aca="false">VLOOKUP(A2059,[2]details!A$1:D$1048576,4,0)</f>
        <v>05-10-1884</v>
      </c>
    </row>
    <row r="2060" customFormat="false" ht="15" hidden="false" customHeight="true" outlineLevel="0" collapsed="false">
      <c r="A2060" s="43" t="s">
        <v>4260</v>
      </c>
      <c r="B2060" s="43" t="s">
        <v>4261</v>
      </c>
      <c r="C2060" s="43" t="s">
        <v>194</v>
      </c>
      <c r="D2060" s="43" t="s">
        <v>4785</v>
      </c>
      <c r="E2060" s="43" t="s">
        <v>4785</v>
      </c>
      <c r="G2060" s="43" t="s">
        <v>4504</v>
      </c>
      <c r="H2060" s="43" t="s">
        <v>4350</v>
      </c>
      <c r="I2060" s="43" t="s">
        <v>7293</v>
      </c>
      <c r="J2060" s="43" t="s">
        <v>10120</v>
      </c>
      <c r="K2060" s="0" t="str">
        <f aca="false">VLOOKUP(A2060,[2]details!A$1:D$1048576,4,0)</f>
        <v>12-10-1864</v>
      </c>
    </row>
    <row r="2061" customFormat="false" ht="15" hidden="false" customHeight="true" outlineLevel="0" collapsed="false">
      <c r="A2061" s="43" t="s">
        <v>2652</v>
      </c>
      <c r="B2061" s="43" t="s">
        <v>2649</v>
      </c>
      <c r="C2061" s="43" t="s">
        <v>2653</v>
      </c>
      <c r="D2061" s="43" t="s">
        <v>7530</v>
      </c>
      <c r="F2061" s="43" t="s">
        <v>4533</v>
      </c>
      <c r="G2061" s="43" t="s">
        <v>4504</v>
      </c>
      <c r="H2061" s="43" t="s">
        <v>4345</v>
      </c>
      <c r="I2061" s="43" t="s">
        <v>7293</v>
      </c>
      <c r="J2061" s="43" t="s">
        <v>7174</v>
      </c>
      <c r="K2061" s="0" t="str">
        <f aca="false">VLOOKUP(A2061,[2]details!A$1:D$1048576,4,0)</f>
        <v>23-04-1870</v>
      </c>
    </row>
    <row r="2062" customFormat="false" ht="15" hidden="false" customHeight="true" outlineLevel="0" collapsed="false">
      <c r="A2062" s="43" t="s">
        <v>10121</v>
      </c>
      <c r="B2062" s="43" t="s">
        <v>10122</v>
      </c>
      <c r="C2062" s="43" t="s">
        <v>1888</v>
      </c>
      <c r="D2062" s="43" t="s">
        <v>10123</v>
      </c>
      <c r="E2062" s="43" t="s">
        <v>10124</v>
      </c>
      <c r="F2062" s="43" t="s">
        <v>4697</v>
      </c>
      <c r="G2062" s="43" t="s">
        <v>7251</v>
      </c>
      <c r="H2062" s="43" t="s">
        <v>5850</v>
      </c>
      <c r="I2062" s="43" t="s">
        <v>7293</v>
      </c>
      <c r="J2062" s="43" t="s">
        <v>7605</v>
      </c>
      <c r="K2062" s="0" t="str">
        <f aca="false">VLOOKUP(A2062,[2]details!A$1:D$1048576,4,0)</f>
        <v>19-04-1874</v>
      </c>
    </row>
    <row r="2063" customFormat="false" ht="15" hidden="false" customHeight="true" outlineLevel="0" collapsed="false">
      <c r="A2063" s="43" t="s">
        <v>10125</v>
      </c>
      <c r="B2063" s="43" t="s">
        <v>2814</v>
      </c>
      <c r="C2063" s="43" t="s">
        <v>434</v>
      </c>
      <c r="D2063" s="43" t="s">
        <v>10126</v>
      </c>
      <c r="E2063" s="43" t="s">
        <v>7360</v>
      </c>
      <c r="G2063" s="43" t="s">
        <v>4504</v>
      </c>
      <c r="H2063" s="43" t="s">
        <v>5850</v>
      </c>
      <c r="I2063" s="43" t="s">
        <v>7293</v>
      </c>
      <c r="J2063" s="43" t="s">
        <v>7605</v>
      </c>
      <c r="K2063" s="0" t="str">
        <f aca="false">VLOOKUP(A2063,[2]details!A$1:D$1048576,4,0)</f>
        <v>21-09-1879</v>
      </c>
    </row>
    <row r="2064" customFormat="false" ht="15" hidden="false" customHeight="true" outlineLevel="0" collapsed="false">
      <c r="A2064" s="43" t="s">
        <v>958</v>
      </c>
      <c r="B2064" s="43" t="s">
        <v>959</v>
      </c>
      <c r="C2064" s="43" t="s">
        <v>64</v>
      </c>
      <c r="D2064" s="43" t="s">
        <v>5123</v>
      </c>
      <c r="G2064" s="43" t="s">
        <v>4504</v>
      </c>
      <c r="H2064" s="43" t="s">
        <v>4381</v>
      </c>
      <c r="I2064" s="43" t="s">
        <v>7318</v>
      </c>
      <c r="J2064" s="43" t="s">
        <v>9748</v>
      </c>
      <c r="K2064" s="0" t="str">
        <f aca="false">VLOOKUP(A2064,[2]details!A$1:D$1048576,4,0)</f>
        <v>15-04-1869</v>
      </c>
    </row>
    <row r="2065" customFormat="false" ht="15" hidden="false" customHeight="true" outlineLevel="0" collapsed="false">
      <c r="A2065" s="43" t="s">
        <v>10127</v>
      </c>
      <c r="B2065" s="43" t="s">
        <v>10128</v>
      </c>
      <c r="C2065" s="43" t="s">
        <v>3990</v>
      </c>
      <c r="D2065" s="43" t="s">
        <v>10129</v>
      </c>
      <c r="G2065" s="43" t="s">
        <v>4504</v>
      </c>
      <c r="H2065" s="43" t="s">
        <v>4356</v>
      </c>
      <c r="I2065" s="43" t="s">
        <v>7318</v>
      </c>
      <c r="J2065" s="43" t="s">
        <v>9748</v>
      </c>
      <c r="K2065" s="0" t="str">
        <f aca="false">VLOOKUP(A2065,[2]details!A$1:D$1048576,4,0)</f>
        <v>09-04-1880</v>
      </c>
    </row>
    <row r="2066" customFormat="false" ht="15" hidden="false" customHeight="true" outlineLevel="0" collapsed="false">
      <c r="A2066" s="43" t="s">
        <v>10130</v>
      </c>
      <c r="B2066" s="43" t="s">
        <v>10131</v>
      </c>
      <c r="C2066" s="43" t="s">
        <v>1131</v>
      </c>
      <c r="D2066" s="43" t="s">
        <v>10132</v>
      </c>
      <c r="G2066" s="43" t="s">
        <v>4504</v>
      </c>
      <c r="H2066" s="43" t="s">
        <v>4350</v>
      </c>
      <c r="I2066" s="43" t="s">
        <v>10133</v>
      </c>
      <c r="J2066" s="43" t="s">
        <v>7299</v>
      </c>
      <c r="K2066" s="0" t="str">
        <f aca="false">VLOOKUP(A2066,[2]details!A$1:D$1048576,4,0)</f>
        <v>18-04-1880</v>
      </c>
    </row>
    <row r="2067" customFormat="false" ht="15" hidden="false" customHeight="true" outlineLevel="0" collapsed="false">
      <c r="A2067" s="43" t="s">
        <v>10134</v>
      </c>
      <c r="B2067" s="43" t="s">
        <v>1202</v>
      </c>
      <c r="C2067" s="43" t="s">
        <v>1630</v>
      </c>
      <c r="D2067" s="43" t="s">
        <v>6574</v>
      </c>
      <c r="E2067" s="43" t="s">
        <v>10034</v>
      </c>
      <c r="F2067" s="43" t="s">
        <v>4917</v>
      </c>
      <c r="G2067" s="43" t="s">
        <v>4504</v>
      </c>
      <c r="H2067" s="43" t="s">
        <v>4350</v>
      </c>
      <c r="I2067" s="43" t="s">
        <v>10133</v>
      </c>
      <c r="J2067" s="43" t="s">
        <v>7393</v>
      </c>
      <c r="K2067" s="0" t="str">
        <f aca="false">VLOOKUP(A2067,[2]details!A$1:D$1048576,4,0)</f>
        <v>12-02-1887</v>
      </c>
    </row>
    <row r="2068" customFormat="false" ht="15" hidden="false" customHeight="true" outlineLevel="0" collapsed="false">
      <c r="A2068" s="43" t="s">
        <v>10135</v>
      </c>
      <c r="B2068" s="43" t="s">
        <v>2155</v>
      </c>
      <c r="C2068" s="43" t="s">
        <v>2156</v>
      </c>
      <c r="D2068" s="43" t="s">
        <v>7015</v>
      </c>
      <c r="G2068" s="43" t="s">
        <v>4504</v>
      </c>
      <c r="H2068" s="43" t="s">
        <v>4347</v>
      </c>
      <c r="I2068" s="43" t="s">
        <v>10133</v>
      </c>
      <c r="J2068" s="43" t="s">
        <v>7605</v>
      </c>
      <c r="K2068" s="0" t="str">
        <f aca="false">VLOOKUP(A2068,[2]details!A$1:D$1048576,4,0)</f>
        <v>01-09-1874</v>
      </c>
    </row>
    <row r="2069" customFormat="false" ht="15" hidden="false" customHeight="true" outlineLevel="0" collapsed="false">
      <c r="A2069" s="43" t="s">
        <v>10136</v>
      </c>
      <c r="B2069" s="43" t="s">
        <v>5987</v>
      </c>
      <c r="C2069" s="43" t="s">
        <v>265</v>
      </c>
      <c r="D2069" s="43" t="s">
        <v>10137</v>
      </c>
      <c r="G2069" s="43" t="s">
        <v>4504</v>
      </c>
      <c r="H2069" s="43" t="s">
        <v>4356</v>
      </c>
      <c r="I2069" s="43" t="s">
        <v>10133</v>
      </c>
      <c r="J2069" s="43" t="s">
        <v>7299</v>
      </c>
      <c r="K2069" s="0" t="str">
        <f aca="false">VLOOKUP(A2069,[2]details!A$1:D$1048576,4,0)</f>
        <v>09-12-1864</v>
      </c>
    </row>
    <row r="2070" customFormat="false" ht="15" hidden="false" customHeight="true" outlineLevel="0" collapsed="false">
      <c r="A2070" s="43" t="s">
        <v>1625</v>
      </c>
      <c r="B2070" s="43" t="s">
        <v>1626</v>
      </c>
      <c r="C2070" s="43" t="s">
        <v>395</v>
      </c>
      <c r="D2070" s="43" t="s">
        <v>10138</v>
      </c>
      <c r="G2070" s="43" t="s">
        <v>4504</v>
      </c>
      <c r="H2070" s="43" t="s">
        <v>4347</v>
      </c>
      <c r="I2070" s="43" t="s">
        <v>10139</v>
      </c>
      <c r="J2070" s="43" t="s">
        <v>7174</v>
      </c>
      <c r="K2070" s="0" t="str">
        <f aca="false">VLOOKUP(A2070,[2]details!A$1:D$1048576,4,0)</f>
        <v>10-01-1866</v>
      </c>
    </row>
    <row r="2071" customFormat="false" ht="15" hidden="false" customHeight="true" outlineLevel="0" collapsed="false">
      <c r="A2071" s="43" t="s">
        <v>4110</v>
      </c>
      <c r="B2071" s="43" t="s">
        <v>4111</v>
      </c>
      <c r="C2071" s="43" t="s">
        <v>81</v>
      </c>
      <c r="D2071" s="43" t="s">
        <v>10140</v>
      </c>
      <c r="G2071" s="43" t="s">
        <v>4504</v>
      </c>
      <c r="H2071" s="43" t="s">
        <v>4350</v>
      </c>
      <c r="I2071" s="43" t="s">
        <v>7333</v>
      </c>
      <c r="J2071" s="43" t="s">
        <v>7299</v>
      </c>
      <c r="K2071" s="0" t="str">
        <f aca="false">VLOOKUP(A2071,[2]details!A$1:D$1048576,4,0)</f>
        <v>22-04-1877</v>
      </c>
    </row>
    <row r="2072" customFormat="false" ht="15" hidden="false" customHeight="true" outlineLevel="0" collapsed="false">
      <c r="A2072" s="43" t="s">
        <v>10141</v>
      </c>
      <c r="B2072" s="43" t="s">
        <v>10142</v>
      </c>
      <c r="C2072" s="43" t="s">
        <v>359</v>
      </c>
      <c r="D2072" s="43" t="s">
        <v>10143</v>
      </c>
      <c r="E2072" s="43" t="s">
        <v>10144</v>
      </c>
      <c r="G2072" s="43" t="s">
        <v>4504</v>
      </c>
      <c r="H2072" s="43" t="s">
        <v>4467</v>
      </c>
      <c r="I2072" s="43" t="s">
        <v>10145</v>
      </c>
      <c r="J2072" s="43" t="s">
        <v>7605</v>
      </c>
      <c r="K2072" s="0" t="str">
        <f aca="false">VLOOKUP(A2072,[2]details!A$1:D$1048576,4,0)</f>
        <v>26-08-1873</v>
      </c>
    </row>
    <row r="2073" customFormat="false" ht="15" hidden="false" customHeight="true" outlineLevel="0" collapsed="false">
      <c r="A2073" s="43" t="s">
        <v>10146</v>
      </c>
      <c r="B2073" s="43" t="s">
        <v>10147</v>
      </c>
      <c r="C2073" s="43" t="s">
        <v>10148</v>
      </c>
      <c r="D2073" s="43" t="s">
        <v>10149</v>
      </c>
      <c r="E2073" s="43" t="s">
        <v>10150</v>
      </c>
      <c r="G2073" s="43" t="s">
        <v>7251</v>
      </c>
      <c r="H2073" s="43" t="s">
        <v>4345</v>
      </c>
      <c r="I2073" s="43" t="s">
        <v>7363</v>
      </c>
      <c r="J2073" s="43" t="s">
        <v>7174</v>
      </c>
      <c r="K2073" s="0" t="str">
        <f aca="false">VLOOKUP(A2073,[2]details!A$1:D$1048576,4,0)</f>
        <v>28-07-1875</v>
      </c>
    </row>
    <row r="2074" customFormat="false" ht="15" hidden="false" customHeight="true" outlineLevel="0" collapsed="false">
      <c r="A2074" s="43" t="s">
        <v>10151</v>
      </c>
      <c r="B2074" s="43" t="s">
        <v>10152</v>
      </c>
      <c r="C2074" s="43" t="s">
        <v>10153</v>
      </c>
      <c r="D2074" s="43" t="s">
        <v>10154</v>
      </c>
      <c r="G2074" s="43" t="s">
        <v>4504</v>
      </c>
      <c r="H2074" s="43" t="s">
        <v>5850</v>
      </c>
      <c r="I2074" s="43" t="s">
        <v>10155</v>
      </c>
      <c r="J2074" s="43" t="s">
        <v>7605</v>
      </c>
      <c r="K2074" s="0" t="str">
        <f aca="false">VLOOKUP(A2074,[2]details!A$1:D$1048576,4,0)</f>
        <v>11-03-1879</v>
      </c>
    </row>
    <row r="2075" customFormat="false" ht="15" hidden="false" customHeight="true" outlineLevel="0" collapsed="false">
      <c r="A2075" s="43" t="s">
        <v>3971</v>
      </c>
      <c r="B2075" s="43" t="s">
        <v>3972</v>
      </c>
      <c r="C2075" s="43" t="s">
        <v>412</v>
      </c>
      <c r="D2075" s="43" t="s">
        <v>5140</v>
      </c>
      <c r="G2075" s="43" t="s">
        <v>4504</v>
      </c>
      <c r="H2075" s="43" t="s">
        <v>4350</v>
      </c>
      <c r="I2075" s="43" t="s">
        <v>10156</v>
      </c>
      <c r="J2075" s="43" t="s">
        <v>9748</v>
      </c>
      <c r="K2075" s="0" t="str">
        <f aca="false">VLOOKUP(A2075,[2]details!A$1:D$1048576,4,0)</f>
        <v>10-04-1867</v>
      </c>
    </row>
    <row r="2076" customFormat="false" ht="15" hidden="false" customHeight="true" outlineLevel="0" collapsed="false">
      <c r="A2076" s="43" t="s">
        <v>32</v>
      </c>
      <c r="B2076" s="43" t="s">
        <v>33</v>
      </c>
      <c r="C2076" s="43" t="s">
        <v>34</v>
      </c>
      <c r="D2076" s="43" t="s">
        <v>10157</v>
      </c>
      <c r="F2076" s="43" t="s">
        <v>4564</v>
      </c>
      <c r="G2076" s="43" t="s">
        <v>4504</v>
      </c>
      <c r="H2076" s="43" t="s">
        <v>4342</v>
      </c>
      <c r="I2076" s="43" t="s">
        <v>7224</v>
      </c>
      <c r="J2076" s="43" t="s">
        <v>10158</v>
      </c>
      <c r="K2076" s="0" t="str">
        <f aca="false">VLOOKUP(A2076,[2]details!A$1:D$1048576,4,0)</f>
        <v>31-01-1863</v>
      </c>
    </row>
    <row r="2077" customFormat="false" ht="15" hidden="false" customHeight="true" outlineLevel="0" collapsed="false">
      <c r="A2077" s="43" t="s">
        <v>10159</v>
      </c>
      <c r="B2077" s="43" t="s">
        <v>107</v>
      </c>
      <c r="C2077" s="43" t="s">
        <v>2518</v>
      </c>
      <c r="D2077" s="43" t="s">
        <v>10160</v>
      </c>
      <c r="E2077" s="43" t="s">
        <v>10161</v>
      </c>
      <c r="G2077" s="43" t="s">
        <v>4504</v>
      </c>
      <c r="H2077" s="43" t="s">
        <v>10162</v>
      </c>
      <c r="I2077" s="43" t="s">
        <v>7224</v>
      </c>
      <c r="J2077" s="43" t="s">
        <v>7174</v>
      </c>
      <c r="K2077" s="0" t="str">
        <f aca="false">VLOOKUP(A2077,[2]details!A$1:D$1048576,4,0)</f>
        <v>29-09-1881</v>
      </c>
    </row>
    <row r="2078" customFormat="false" ht="15" hidden="false" customHeight="true" outlineLevel="0" collapsed="false">
      <c r="A2078" s="43" t="s">
        <v>10163</v>
      </c>
      <c r="B2078" s="43" t="s">
        <v>2871</v>
      </c>
      <c r="C2078" s="43" t="s">
        <v>365</v>
      </c>
      <c r="D2078" s="43" t="s">
        <v>7368</v>
      </c>
      <c r="E2078" s="43" t="s">
        <v>7368</v>
      </c>
      <c r="F2078" s="43" t="s">
        <v>4917</v>
      </c>
      <c r="G2078" s="43" t="s">
        <v>4504</v>
      </c>
      <c r="H2078" s="43" t="s">
        <v>4385</v>
      </c>
      <c r="I2078" s="43" t="s">
        <v>7224</v>
      </c>
      <c r="J2078" s="43" t="s">
        <v>7437</v>
      </c>
      <c r="K2078" s="0" t="str">
        <f aca="false">VLOOKUP(A2078,[2]details!A$1:D$1048576,4,0)</f>
        <v>25-04-1890</v>
      </c>
    </row>
    <row r="2079" customFormat="false" ht="15" hidden="false" customHeight="true" outlineLevel="0" collapsed="false">
      <c r="A2079" s="43" t="s">
        <v>5544</v>
      </c>
      <c r="B2079" s="43" t="s">
        <v>571</v>
      </c>
      <c r="C2079" s="43" t="s">
        <v>194</v>
      </c>
      <c r="D2079" s="43" t="s">
        <v>5324</v>
      </c>
      <c r="G2079" s="43" t="s">
        <v>4504</v>
      </c>
      <c r="H2079" s="43" t="s">
        <v>4350</v>
      </c>
      <c r="I2079" s="43" t="s">
        <v>7224</v>
      </c>
      <c r="J2079" s="43" t="s">
        <v>7299</v>
      </c>
      <c r="K2079" s="0" t="str">
        <f aca="false">VLOOKUP(A2079,[2]details!A$1:D$1048576,4,0)</f>
        <v>31-07-1885</v>
      </c>
    </row>
    <row r="2080" customFormat="false" ht="15" hidden="false" customHeight="true" outlineLevel="0" collapsed="false">
      <c r="A2080" s="43" t="s">
        <v>7335</v>
      </c>
      <c r="B2080" s="43" t="s">
        <v>7336</v>
      </c>
      <c r="C2080" s="43" t="s">
        <v>7337</v>
      </c>
      <c r="D2080" s="43" t="s">
        <v>7338</v>
      </c>
      <c r="E2080" s="43" t="s">
        <v>4866</v>
      </c>
      <c r="G2080" s="43" t="s">
        <v>4504</v>
      </c>
      <c r="H2080" s="43" t="s">
        <v>4385</v>
      </c>
      <c r="I2080" s="43" t="s">
        <v>7224</v>
      </c>
      <c r="J2080" s="43" t="s">
        <v>7174</v>
      </c>
      <c r="K2080" s="0" t="str">
        <f aca="false">VLOOKUP(A2080,[2]details!A$1:D$1048576,4,0)</f>
        <v>20-10-1879</v>
      </c>
    </row>
    <row r="2081" customFormat="false" ht="15" hidden="false" customHeight="true" outlineLevel="0" collapsed="false">
      <c r="A2081" s="43" t="s">
        <v>744</v>
      </c>
      <c r="B2081" s="43" t="s">
        <v>745</v>
      </c>
      <c r="C2081" s="43" t="s">
        <v>353</v>
      </c>
      <c r="D2081" s="43" t="s">
        <v>4893</v>
      </c>
      <c r="G2081" s="43" t="s">
        <v>4504</v>
      </c>
      <c r="H2081" s="43" t="s">
        <v>4381</v>
      </c>
      <c r="I2081" s="43" t="s">
        <v>7224</v>
      </c>
      <c r="J2081" s="43" t="s">
        <v>7299</v>
      </c>
      <c r="K2081" s="0" t="str">
        <f aca="false">VLOOKUP(A2081,[2]details!A$1:D$1048576,4,0)</f>
        <v>28-12-1868</v>
      </c>
    </row>
    <row r="2082" customFormat="false" ht="15" hidden="false" customHeight="true" outlineLevel="0" collapsed="false">
      <c r="A2082" s="43" t="s">
        <v>748</v>
      </c>
      <c r="B2082" s="43" t="s">
        <v>749</v>
      </c>
      <c r="C2082" s="43" t="s">
        <v>412</v>
      </c>
      <c r="D2082" s="43" t="s">
        <v>5140</v>
      </c>
      <c r="E2082" s="43" t="s">
        <v>5140</v>
      </c>
      <c r="G2082" s="43" t="s">
        <v>4504</v>
      </c>
      <c r="H2082" s="43" t="s">
        <v>4385</v>
      </c>
      <c r="I2082" s="43" t="s">
        <v>7224</v>
      </c>
      <c r="J2082" s="43" t="s">
        <v>10164</v>
      </c>
      <c r="K2082" s="0" t="str">
        <f aca="false">VLOOKUP(A2082,[2]details!A$1:D$1048576,4,0)</f>
        <v>22-08-1880</v>
      </c>
    </row>
    <row r="2083" customFormat="false" ht="15" hidden="false" customHeight="true" outlineLevel="0" collapsed="false">
      <c r="A2083" s="43" t="s">
        <v>10165</v>
      </c>
      <c r="B2083" s="43" t="s">
        <v>10166</v>
      </c>
      <c r="C2083" s="43" t="s">
        <v>315</v>
      </c>
      <c r="D2083" s="43" t="s">
        <v>10167</v>
      </c>
      <c r="E2083" s="43" t="s">
        <v>6310</v>
      </c>
      <c r="F2083" s="43" t="s">
        <v>4503</v>
      </c>
      <c r="G2083" s="43" t="s">
        <v>4504</v>
      </c>
      <c r="H2083" s="43" t="s">
        <v>4385</v>
      </c>
      <c r="I2083" s="43" t="s">
        <v>7224</v>
      </c>
      <c r="J2083" s="43" t="s">
        <v>7174</v>
      </c>
      <c r="K2083" s="0" t="str">
        <f aca="false">VLOOKUP(A2083,[2]details!A$1:D$1048576,4,0)</f>
        <v>07-04-1872</v>
      </c>
    </row>
    <row r="2084" customFormat="false" ht="15" hidden="false" customHeight="true" outlineLevel="0" collapsed="false">
      <c r="A2084" s="43" t="s">
        <v>5963</v>
      </c>
      <c r="B2084" s="43" t="s">
        <v>5964</v>
      </c>
      <c r="C2084" s="43" t="s">
        <v>2193</v>
      </c>
      <c r="D2084" s="43" t="s">
        <v>5965</v>
      </c>
      <c r="E2084" s="43" t="s">
        <v>5966</v>
      </c>
      <c r="G2084" s="43" t="s">
        <v>4504</v>
      </c>
      <c r="H2084" s="43" t="s">
        <v>5879</v>
      </c>
      <c r="I2084" s="43" t="s">
        <v>7224</v>
      </c>
      <c r="J2084" s="43" t="s">
        <v>5817</v>
      </c>
      <c r="K2084" s="0" t="str">
        <f aca="false">VLOOKUP(A2084,[2]details!A$1:D$1048576,4,0)</f>
        <v>05-05-1885</v>
      </c>
    </row>
    <row r="2085" customFormat="false" ht="15" hidden="false" customHeight="true" outlineLevel="0" collapsed="false">
      <c r="A2085" s="43" t="s">
        <v>10168</v>
      </c>
      <c r="B2085" s="43" t="s">
        <v>10169</v>
      </c>
      <c r="C2085" s="43" t="s">
        <v>648</v>
      </c>
      <c r="D2085" s="43" t="s">
        <v>10170</v>
      </c>
      <c r="G2085" s="43" t="s">
        <v>4504</v>
      </c>
      <c r="H2085" s="43" t="s">
        <v>4345</v>
      </c>
      <c r="I2085" s="43" t="s">
        <v>7224</v>
      </c>
      <c r="J2085" s="43" t="s">
        <v>7174</v>
      </c>
      <c r="K2085" s="0" t="str">
        <f aca="false">VLOOKUP(A2085,[2]details!A$1:D$1048576,4,0)</f>
        <v>24-03-1891</v>
      </c>
    </row>
    <row r="2086" customFormat="false" ht="15" hidden="false" customHeight="true" outlineLevel="0" collapsed="false">
      <c r="A2086" s="43" t="s">
        <v>7445</v>
      </c>
      <c r="B2086" s="43" t="s">
        <v>7446</v>
      </c>
      <c r="C2086" s="43" t="s">
        <v>395</v>
      </c>
      <c r="D2086" s="43" t="s">
        <v>7447</v>
      </c>
      <c r="G2086" s="43" t="s">
        <v>4504</v>
      </c>
      <c r="H2086" s="43" t="s">
        <v>4381</v>
      </c>
      <c r="I2086" s="43" t="s">
        <v>7224</v>
      </c>
      <c r="J2086" s="43" t="s">
        <v>10171</v>
      </c>
      <c r="K2086" s="0" t="str">
        <f aca="false">VLOOKUP(A2086,[2]details!A$1:D$1048576,4,0)</f>
        <v>09-01-1874</v>
      </c>
    </row>
    <row r="2087" customFormat="false" ht="15" hidden="false" customHeight="true" outlineLevel="0" collapsed="false">
      <c r="A2087" s="43" t="s">
        <v>10172</v>
      </c>
      <c r="B2087" s="43" t="s">
        <v>10173</v>
      </c>
      <c r="C2087" s="43" t="s">
        <v>1021</v>
      </c>
      <c r="D2087" s="43" t="s">
        <v>10174</v>
      </c>
      <c r="G2087" s="43" t="s">
        <v>4504</v>
      </c>
      <c r="H2087" s="43" t="s">
        <v>4467</v>
      </c>
      <c r="I2087" s="43" t="s">
        <v>7224</v>
      </c>
      <c r="J2087" s="43" t="s">
        <v>7393</v>
      </c>
      <c r="K2087" s="0" t="str">
        <f aca="false">VLOOKUP(A2087,[2]details!A$1:D$1048576,4,0)</f>
        <v>12-11-1886</v>
      </c>
    </row>
    <row r="2088" customFormat="false" ht="15" hidden="false" customHeight="true" outlineLevel="0" collapsed="false">
      <c r="A2088" s="43" t="s">
        <v>10175</v>
      </c>
      <c r="B2088" s="43" t="s">
        <v>10176</v>
      </c>
      <c r="C2088" s="43" t="s">
        <v>64</v>
      </c>
      <c r="D2088" s="43" t="s">
        <v>4544</v>
      </c>
      <c r="E2088" s="43" t="s">
        <v>5887</v>
      </c>
      <c r="G2088" s="43" t="s">
        <v>4504</v>
      </c>
      <c r="H2088" s="43" t="s">
        <v>4347</v>
      </c>
      <c r="I2088" s="43" t="s">
        <v>7224</v>
      </c>
      <c r="J2088" s="43" t="s">
        <v>7437</v>
      </c>
      <c r="K2088" s="0" t="str">
        <f aca="false">VLOOKUP(A2088,[2]details!A$1:D$1048576,4,0)</f>
        <v>13-02-1871</v>
      </c>
    </row>
    <row r="2089" customFormat="false" ht="15" hidden="false" customHeight="true" outlineLevel="0" collapsed="false">
      <c r="A2089" s="43" t="s">
        <v>1603</v>
      </c>
      <c r="B2089" s="43" t="s">
        <v>1604</v>
      </c>
      <c r="C2089" s="43" t="s">
        <v>1605</v>
      </c>
      <c r="D2089" s="43" t="s">
        <v>10177</v>
      </c>
      <c r="G2089" s="43" t="s">
        <v>4504</v>
      </c>
      <c r="H2089" s="43" t="s">
        <v>4412</v>
      </c>
      <c r="I2089" s="43" t="s">
        <v>7224</v>
      </c>
      <c r="J2089" s="43" t="s">
        <v>7174</v>
      </c>
      <c r="K2089" s="0" t="str">
        <f aca="false">VLOOKUP(A2089,[2]details!A$1:D$1048576,4,0)</f>
        <v>05-02-1867</v>
      </c>
    </row>
    <row r="2090" customFormat="false" ht="15" hidden="false" customHeight="true" outlineLevel="0" collapsed="false">
      <c r="A2090" s="43" t="s">
        <v>1768</v>
      </c>
      <c r="B2090" s="43" t="s">
        <v>1769</v>
      </c>
      <c r="C2090" s="43" t="s">
        <v>1770</v>
      </c>
      <c r="D2090" s="43" t="s">
        <v>10178</v>
      </c>
      <c r="G2090" s="43" t="s">
        <v>4504</v>
      </c>
      <c r="H2090" s="43" t="s">
        <v>4345</v>
      </c>
      <c r="I2090" s="43" t="s">
        <v>7224</v>
      </c>
      <c r="J2090" s="43" t="s">
        <v>10179</v>
      </c>
      <c r="K2090" s="0" t="str">
        <f aca="false">VLOOKUP(A2090,[2]details!A$1:D$1048576,4,0)</f>
        <v>08-11-1869</v>
      </c>
    </row>
    <row r="2091" customFormat="false" ht="15" hidden="false" customHeight="true" outlineLevel="0" collapsed="false">
      <c r="A2091" s="43" t="s">
        <v>10180</v>
      </c>
      <c r="B2091" s="43" t="s">
        <v>2323</v>
      </c>
      <c r="C2091" s="43" t="s">
        <v>412</v>
      </c>
      <c r="D2091" s="43" t="s">
        <v>10181</v>
      </c>
      <c r="E2091" s="43" t="s">
        <v>10181</v>
      </c>
      <c r="F2091" s="43" t="s">
        <v>4503</v>
      </c>
      <c r="G2091" s="43" t="s">
        <v>4504</v>
      </c>
      <c r="H2091" s="43" t="s">
        <v>5850</v>
      </c>
      <c r="I2091" s="43" t="s">
        <v>7224</v>
      </c>
      <c r="J2091" s="43" t="s">
        <v>7605</v>
      </c>
      <c r="K2091" s="0" t="str">
        <f aca="false">VLOOKUP(A2091,[2]details!A$1:D$1048576,4,0)</f>
        <v>30-12-1881</v>
      </c>
    </row>
    <row r="2092" customFormat="false" ht="15" hidden="false" customHeight="true" outlineLevel="0" collapsed="false">
      <c r="A2092" s="43" t="s">
        <v>7351</v>
      </c>
      <c r="B2092" s="43" t="s">
        <v>7352</v>
      </c>
      <c r="C2092" s="43" t="s">
        <v>320</v>
      </c>
      <c r="D2092" s="43" t="s">
        <v>7353</v>
      </c>
      <c r="E2092" s="43" t="s">
        <v>7354</v>
      </c>
      <c r="G2092" s="43" t="s">
        <v>4504</v>
      </c>
      <c r="H2092" s="43" t="s">
        <v>4385</v>
      </c>
      <c r="I2092" s="43" t="s">
        <v>7224</v>
      </c>
      <c r="J2092" s="43" t="s">
        <v>7299</v>
      </c>
      <c r="K2092" s="0" t="str">
        <f aca="false">VLOOKUP(A2092,[2]details!A$1:D$1048576,4,0)</f>
        <v>26-03-1885</v>
      </c>
    </row>
    <row r="2093" customFormat="false" ht="15" hidden="false" customHeight="true" outlineLevel="0" collapsed="false">
      <c r="A2093" s="43" t="s">
        <v>10182</v>
      </c>
      <c r="B2093" s="43" t="s">
        <v>10183</v>
      </c>
      <c r="C2093" s="43" t="s">
        <v>985</v>
      </c>
      <c r="D2093" s="43" t="s">
        <v>10029</v>
      </c>
      <c r="G2093" s="43" t="s">
        <v>4504</v>
      </c>
      <c r="H2093" s="43" t="s">
        <v>4356</v>
      </c>
      <c r="I2093" s="43" t="s">
        <v>7224</v>
      </c>
      <c r="J2093" s="43" t="s">
        <v>7299</v>
      </c>
      <c r="K2093" s="0" t="str">
        <f aca="false">VLOOKUP(A2093,[2]details!A$1:D$1048576,4,0)</f>
        <v>26-01-1886</v>
      </c>
    </row>
    <row r="2094" customFormat="false" ht="15" hidden="false" customHeight="true" outlineLevel="0" collapsed="false">
      <c r="A2094" s="43" t="s">
        <v>4153</v>
      </c>
      <c r="B2094" s="43" t="s">
        <v>2622</v>
      </c>
      <c r="C2094" s="43" t="s">
        <v>4154</v>
      </c>
      <c r="D2094" s="43" t="s">
        <v>10184</v>
      </c>
      <c r="E2094" s="43" t="s">
        <v>10185</v>
      </c>
      <c r="F2094" s="43" t="s">
        <v>4697</v>
      </c>
      <c r="G2094" s="43" t="s">
        <v>4504</v>
      </c>
      <c r="H2094" s="43" t="s">
        <v>4459</v>
      </c>
      <c r="I2094" s="43" t="s">
        <v>7224</v>
      </c>
      <c r="J2094" s="43" t="s">
        <v>10115</v>
      </c>
      <c r="K2094" s="0" t="str">
        <f aca="false">VLOOKUP(A2094,[2]details!A$1:D$1048576,4,0)</f>
        <v>21-05-1878</v>
      </c>
    </row>
    <row r="2095" customFormat="false" ht="15" hidden="false" customHeight="true" outlineLevel="0" collapsed="false">
      <c r="A2095" s="43" t="s">
        <v>4321</v>
      </c>
      <c r="B2095" s="43" t="s">
        <v>4020</v>
      </c>
      <c r="C2095" s="43" t="s">
        <v>64</v>
      </c>
      <c r="D2095" s="43" t="s">
        <v>6832</v>
      </c>
      <c r="G2095" s="43" t="s">
        <v>4504</v>
      </c>
      <c r="H2095" s="43" t="s">
        <v>4345</v>
      </c>
      <c r="I2095" s="43" t="s">
        <v>7224</v>
      </c>
      <c r="J2095" s="43" t="s">
        <v>7437</v>
      </c>
      <c r="K2095" s="0" t="str">
        <f aca="false">VLOOKUP(A2095,[2]details!A$1:D$1048576,4,0)</f>
        <v>13-06-1871</v>
      </c>
    </row>
    <row r="2096" customFormat="false" ht="15" hidden="false" customHeight="true" outlineLevel="0" collapsed="false">
      <c r="A2096" s="43" t="s">
        <v>10186</v>
      </c>
      <c r="B2096" s="43" t="s">
        <v>10187</v>
      </c>
      <c r="C2096" s="43" t="s">
        <v>353</v>
      </c>
      <c r="D2096" s="43" t="s">
        <v>4893</v>
      </c>
      <c r="E2096" s="43" t="s">
        <v>4893</v>
      </c>
      <c r="G2096" s="43" t="s">
        <v>4504</v>
      </c>
      <c r="H2096" s="43" t="s">
        <v>4466</v>
      </c>
      <c r="I2096" s="43" t="s">
        <v>7224</v>
      </c>
      <c r="J2096" s="43" t="s">
        <v>7393</v>
      </c>
      <c r="K2096" s="0" t="str">
        <f aca="false">VLOOKUP(A2096,[2]details!A$1:D$1048576,4,0)</f>
        <v>06-03-1880</v>
      </c>
    </row>
    <row r="2097" customFormat="false" ht="15" hidden="false" customHeight="true" outlineLevel="0" collapsed="false">
      <c r="A2097" s="43" t="s">
        <v>10188</v>
      </c>
      <c r="B2097" s="43" t="s">
        <v>10189</v>
      </c>
      <c r="C2097" s="43" t="s">
        <v>10190</v>
      </c>
      <c r="D2097" s="43" t="s">
        <v>10191</v>
      </c>
      <c r="E2097" s="43" t="s">
        <v>10192</v>
      </c>
      <c r="F2097" s="43" t="s">
        <v>4564</v>
      </c>
      <c r="G2097" s="43" t="s">
        <v>7251</v>
      </c>
      <c r="H2097" s="43" t="s">
        <v>4342</v>
      </c>
      <c r="I2097" s="43" t="s">
        <v>10193</v>
      </c>
      <c r="J2097" s="43" t="s">
        <v>7437</v>
      </c>
      <c r="K2097" s="0" t="str">
        <f aca="false">VLOOKUP(A2097,[2]details!A$1:D$1048576,4,0)</f>
        <v>22-10-1870</v>
      </c>
    </row>
    <row r="2098" customFormat="false" ht="15" hidden="false" customHeight="true" outlineLevel="0" collapsed="false">
      <c r="A2098" s="43" t="s">
        <v>4019</v>
      </c>
      <c r="B2098" s="43" t="s">
        <v>4020</v>
      </c>
      <c r="C2098" s="43" t="s">
        <v>4021</v>
      </c>
      <c r="D2098" s="43" t="s">
        <v>10194</v>
      </c>
      <c r="G2098" s="43" t="s">
        <v>4504</v>
      </c>
      <c r="H2098" s="43" t="s">
        <v>4381</v>
      </c>
      <c r="I2098" s="43" t="s">
        <v>10195</v>
      </c>
      <c r="J2098" s="43" t="s">
        <v>10196</v>
      </c>
      <c r="K2098" s="0" t="str">
        <f aca="false">VLOOKUP(A2098,[2]details!A$1:D$1048576,4,0)</f>
        <v>20-07-1887</v>
      </c>
    </row>
    <row r="2099" customFormat="false" ht="15" hidden="false" customHeight="true" outlineLevel="0" collapsed="false">
      <c r="A2099" s="43" t="s">
        <v>4220</v>
      </c>
      <c r="B2099" s="43" t="s">
        <v>3595</v>
      </c>
      <c r="C2099" s="43" t="s">
        <v>502</v>
      </c>
      <c r="D2099" s="43" t="s">
        <v>10197</v>
      </c>
      <c r="F2099" s="43" t="s">
        <v>4503</v>
      </c>
      <c r="G2099" s="43" t="s">
        <v>4504</v>
      </c>
      <c r="H2099" s="43" t="s">
        <v>4381</v>
      </c>
      <c r="I2099" s="43" t="s">
        <v>7396</v>
      </c>
      <c r="J2099" s="43" t="s">
        <v>7437</v>
      </c>
      <c r="K2099" s="0" t="str">
        <f aca="false">VLOOKUP(A2099,[2]details!A$1:D$1048576,4,0)</f>
        <v>20-04-1875</v>
      </c>
    </row>
    <row r="2100" customFormat="false" ht="15" hidden="false" customHeight="true" outlineLevel="0" collapsed="false">
      <c r="A2100" s="43" t="s">
        <v>10198</v>
      </c>
      <c r="B2100" s="43" t="s">
        <v>10199</v>
      </c>
      <c r="C2100" s="43" t="s">
        <v>10200</v>
      </c>
      <c r="D2100" s="43" t="s">
        <v>10201</v>
      </c>
      <c r="F2100" s="43" t="s">
        <v>4564</v>
      </c>
      <c r="G2100" s="43" t="s">
        <v>4504</v>
      </c>
      <c r="H2100" s="43" t="s">
        <v>4466</v>
      </c>
      <c r="I2100" s="43" t="s">
        <v>7396</v>
      </c>
      <c r="J2100" s="43" t="s">
        <v>7393</v>
      </c>
      <c r="K2100" s="0" t="str">
        <f aca="false">VLOOKUP(A2100,[2]details!A$1:D$1048576,4,0)</f>
        <v>23-08-1893</v>
      </c>
    </row>
    <row r="2101" customFormat="false" ht="15" hidden="false" customHeight="true" outlineLevel="0" collapsed="false">
      <c r="A2101" s="43" t="s">
        <v>5681</v>
      </c>
      <c r="B2101" s="43" t="s">
        <v>5682</v>
      </c>
      <c r="C2101" s="43" t="s">
        <v>5683</v>
      </c>
      <c r="D2101" s="43" t="s">
        <v>5684</v>
      </c>
      <c r="E2101" s="43" t="s">
        <v>5685</v>
      </c>
      <c r="G2101" s="43" t="s">
        <v>4504</v>
      </c>
      <c r="H2101" s="43" t="s">
        <v>4394</v>
      </c>
      <c r="I2101" s="43" t="s">
        <v>7396</v>
      </c>
      <c r="J2101" s="43" t="s">
        <v>10202</v>
      </c>
      <c r="K2101" s="0" t="str">
        <f aca="false">VLOOKUP(A2101,[2]details!A$1:D$1048576,4,0)</f>
        <v>10-06-1891</v>
      </c>
    </row>
    <row r="2102" customFormat="false" ht="15" hidden="false" customHeight="true" outlineLevel="0" collapsed="false">
      <c r="A2102" s="43" t="s">
        <v>1031</v>
      </c>
      <c r="B2102" s="43" t="s">
        <v>1032</v>
      </c>
      <c r="C2102" s="43" t="s">
        <v>1033</v>
      </c>
      <c r="D2102" s="43" t="s">
        <v>10203</v>
      </c>
      <c r="E2102" s="43" t="s">
        <v>6928</v>
      </c>
      <c r="G2102" s="43" t="s">
        <v>4504</v>
      </c>
      <c r="H2102" s="43" t="s">
        <v>4394</v>
      </c>
      <c r="I2102" s="43" t="s">
        <v>7396</v>
      </c>
      <c r="J2102" s="43" t="s">
        <v>10204</v>
      </c>
      <c r="K2102" s="0" t="str">
        <f aca="false">VLOOKUP(A2102,[2]details!A$1:D$1048576,4,0)</f>
        <v>16-12-1884</v>
      </c>
    </row>
    <row r="2103" customFormat="false" ht="15" hidden="false" customHeight="true" outlineLevel="0" collapsed="false">
      <c r="A2103" s="43" t="s">
        <v>10205</v>
      </c>
      <c r="B2103" s="43" t="s">
        <v>10206</v>
      </c>
      <c r="C2103" s="43" t="s">
        <v>10207</v>
      </c>
      <c r="D2103" s="43" t="s">
        <v>10208</v>
      </c>
      <c r="F2103" s="43" t="s">
        <v>4564</v>
      </c>
      <c r="G2103" s="43" t="s">
        <v>4504</v>
      </c>
      <c r="H2103" s="43" t="s">
        <v>4394</v>
      </c>
      <c r="I2103" s="43" t="s">
        <v>7396</v>
      </c>
      <c r="J2103" s="43" t="s">
        <v>10209</v>
      </c>
      <c r="K2103" s="0" t="str">
        <f aca="false">VLOOKUP(A2103,[2]details!A$1:D$1048576,4,0)</f>
        <v>17-08-1896</v>
      </c>
    </row>
    <row r="2104" customFormat="false" ht="15" hidden="false" customHeight="true" outlineLevel="0" collapsed="false">
      <c r="A2104" s="43" t="s">
        <v>10210</v>
      </c>
      <c r="B2104" s="43" t="s">
        <v>1408</v>
      </c>
      <c r="C2104" s="43" t="s">
        <v>932</v>
      </c>
      <c r="D2104" s="43" t="s">
        <v>10211</v>
      </c>
      <c r="F2104" s="43" t="s">
        <v>4564</v>
      </c>
      <c r="G2104" s="43" t="s">
        <v>4504</v>
      </c>
      <c r="H2104" s="43" t="s">
        <v>4461</v>
      </c>
      <c r="I2104" s="43" t="s">
        <v>7396</v>
      </c>
      <c r="J2104" s="43" t="s">
        <v>7605</v>
      </c>
      <c r="K2104" s="0" t="str">
        <f aca="false">VLOOKUP(A2104,[2]details!A$1:D$1048576,4,0)</f>
        <v>18-03-1872</v>
      </c>
    </row>
    <row r="2105" customFormat="false" ht="15" hidden="false" customHeight="true" outlineLevel="0" collapsed="false">
      <c r="A2105" s="43" t="s">
        <v>10212</v>
      </c>
      <c r="B2105" s="43" t="s">
        <v>10213</v>
      </c>
      <c r="C2105" s="43" t="s">
        <v>887</v>
      </c>
      <c r="D2105" s="43" t="s">
        <v>6739</v>
      </c>
      <c r="E2105" s="43" t="s">
        <v>6739</v>
      </c>
      <c r="G2105" s="43" t="s">
        <v>4504</v>
      </c>
      <c r="H2105" s="43" t="s">
        <v>5850</v>
      </c>
      <c r="I2105" s="43" t="s">
        <v>7396</v>
      </c>
      <c r="J2105" s="43" t="s">
        <v>7428</v>
      </c>
      <c r="K2105" s="0" t="str">
        <f aca="false">VLOOKUP(A2105,[2]details!A$1:D$1048576,4,0)</f>
        <v>05-01-1885</v>
      </c>
    </row>
    <row r="2106" customFormat="false" ht="15" hidden="false" customHeight="true" outlineLevel="0" collapsed="false">
      <c r="A2106" s="43" t="s">
        <v>10214</v>
      </c>
      <c r="B2106" s="43" t="s">
        <v>10215</v>
      </c>
      <c r="C2106" s="43" t="s">
        <v>9064</v>
      </c>
      <c r="D2106" s="43" t="s">
        <v>10216</v>
      </c>
      <c r="E2106" s="43" t="s">
        <v>10217</v>
      </c>
      <c r="G2106" s="43" t="s">
        <v>4504</v>
      </c>
      <c r="H2106" s="43" t="s">
        <v>4394</v>
      </c>
      <c r="I2106" s="43" t="s">
        <v>7396</v>
      </c>
      <c r="J2106" s="43" t="s">
        <v>7174</v>
      </c>
      <c r="K2106" s="0" t="str">
        <f aca="false">VLOOKUP(A2106,[2]details!A$1:D$1048576,4,0)</f>
        <v>17-01-1886</v>
      </c>
    </row>
    <row r="2107" customFormat="false" ht="15" hidden="false" customHeight="true" outlineLevel="0" collapsed="false">
      <c r="A2107" s="43" t="s">
        <v>4333</v>
      </c>
      <c r="B2107" s="43" t="s">
        <v>4334</v>
      </c>
      <c r="C2107" s="43" t="s">
        <v>315</v>
      </c>
      <c r="D2107" s="43" t="s">
        <v>5188</v>
      </c>
      <c r="E2107" s="43" t="s">
        <v>6310</v>
      </c>
      <c r="F2107" s="43" t="s">
        <v>4503</v>
      </c>
      <c r="G2107" s="43" t="s">
        <v>4504</v>
      </c>
      <c r="H2107" s="43" t="s">
        <v>4394</v>
      </c>
      <c r="I2107" s="43" t="s">
        <v>7396</v>
      </c>
      <c r="J2107" s="43" t="s">
        <v>7437</v>
      </c>
      <c r="K2107" s="0" t="str">
        <f aca="false">VLOOKUP(A2107,[2]details!A$1:D$1048576,4,0)</f>
        <v>24-08-1885</v>
      </c>
    </row>
    <row r="2108" customFormat="false" ht="15" hidden="false" customHeight="true" outlineLevel="0" collapsed="false">
      <c r="A2108" s="43" t="s">
        <v>4312</v>
      </c>
      <c r="B2108" s="43" t="s">
        <v>4313</v>
      </c>
      <c r="C2108" s="43" t="s">
        <v>4314</v>
      </c>
      <c r="D2108" s="43" t="s">
        <v>10218</v>
      </c>
      <c r="E2108" s="43" t="s">
        <v>5573</v>
      </c>
      <c r="F2108" s="43" t="s">
        <v>4564</v>
      </c>
      <c r="G2108" s="43" t="s">
        <v>4504</v>
      </c>
      <c r="H2108" s="43" t="s">
        <v>4463</v>
      </c>
      <c r="I2108" s="43" t="s">
        <v>7396</v>
      </c>
      <c r="J2108" s="43" t="s">
        <v>10219</v>
      </c>
      <c r="K2108" s="0" t="str">
        <f aca="false">VLOOKUP(A2108,[2]details!A$1:D$1048576,4,0)</f>
        <v>24-02-1881</v>
      </c>
    </row>
    <row r="2109" customFormat="false" ht="15" hidden="false" customHeight="true" outlineLevel="0" collapsed="false">
      <c r="A2109" s="43" t="s">
        <v>10220</v>
      </c>
      <c r="B2109" s="43" t="s">
        <v>9491</v>
      </c>
      <c r="C2109" s="43" t="s">
        <v>10221</v>
      </c>
      <c r="D2109" s="43" t="s">
        <v>10222</v>
      </c>
      <c r="G2109" s="43" t="s">
        <v>4504</v>
      </c>
      <c r="H2109" s="43" t="s">
        <v>4463</v>
      </c>
      <c r="I2109" s="43" t="s">
        <v>7396</v>
      </c>
      <c r="J2109" s="43" t="s">
        <v>7605</v>
      </c>
      <c r="K2109" s="0" t="str">
        <f aca="false">VLOOKUP(A2109,[2]details!A$1:D$1048576,4,0)</f>
        <v>20-02-1879</v>
      </c>
    </row>
    <row r="2110" customFormat="false" ht="15" hidden="false" customHeight="true" outlineLevel="0" collapsed="false">
      <c r="A2110" s="43" t="s">
        <v>10223</v>
      </c>
      <c r="B2110" s="43" t="s">
        <v>10224</v>
      </c>
      <c r="C2110" s="43" t="s">
        <v>64</v>
      </c>
      <c r="D2110" s="43" t="s">
        <v>4544</v>
      </c>
      <c r="E2110" s="43" t="s">
        <v>5892</v>
      </c>
      <c r="G2110" s="43" t="s">
        <v>4504</v>
      </c>
      <c r="H2110" s="43" t="s">
        <v>4350</v>
      </c>
      <c r="I2110" s="43" t="s">
        <v>7396</v>
      </c>
      <c r="J2110" s="43" t="s">
        <v>10225</v>
      </c>
      <c r="K2110" s="0" t="str">
        <f aca="false">VLOOKUP(A2110,[2]details!A$1:D$1048576,4,0)</f>
        <v>08-05-1883</v>
      </c>
    </row>
    <row r="2111" customFormat="false" ht="15" hidden="false" customHeight="true" outlineLevel="0" collapsed="false">
      <c r="A2111" s="43" t="s">
        <v>2319</v>
      </c>
      <c r="B2111" s="43" t="s">
        <v>2320</v>
      </c>
      <c r="C2111" s="43" t="s">
        <v>618</v>
      </c>
      <c r="D2111" s="43" t="s">
        <v>5592</v>
      </c>
      <c r="G2111" s="43" t="s">
        <v>4504</v>
      </c>
      <c r="H2111" s="43" t="s">
        <v>4347</v>
      </c>
      <c r="I2111" s="43" t="s">
        <v>7396</v>
      </c>
      <c r="J2111" s="43" t="s">
        <v>5753</v>
      </c>
      <c r="K2111" s="0" t="str">
        <f aca="false">VLOOKUP(A2111,[2]details!A$1:D$1048576,4,0)</f>
        <v>06-05-1869</v>
      </c>
    </row>
    <row r="2112" customFormat="false" ht="15" hidden="false" customHeight="true" outlineLevel="0" collapsed="false">
      <c r="A2112" s="43" t="s">
        <v>6018</v>
      </c>
      <c r="B2112" s="43" t="s">
        <v>6019</v>
      </c>
      <c r="C2112" s="43" t="s">
        <v>6020</v>
      </c>
      <c r="D2112" s="43" t="s">
        <v>6021</v>
      </c>
      <c r="E2112" s="43" t="s">
        <v>5611</v>
      </c>
      <c r="G2112" s="43" t="s">
        <v>4504</v>
      </c>
      <c r="H2112" s="43" t="s">
        <v>4463</v>
      </c>
      <c r="I2112" s="43" t="s">
        <v>7396</v>
      </c>
      <c r="J2112" s="43" t="s">
        <v>7428</v>
      </c>
      <c r="K2112" s="0" t="str">
        <f aca="false">VLOOKUP(A2112,[2]details!A$1:D$1048576,4,0)</f>
        <v>15-11-1891</v>
      </c>
    </row>
    <row r="2113" customFormat="false" ht="15" hidden="false" customHeight="true" outlineLevel="0" collapsed="false">
      <c r="A2113" s="43" t="s">
        <v>10226</v>
      </c>
      <c r="B2113" s="43" t="s">
        <v>10227</v>
      </c>
      <c r="C2113" s="43" t="s">
        <v>10228</v>
      </c>
      <c r="D2113" s="43" t="s">
        <v>10229</v>
      </c>
      <c r="G2113" s="43" t="s">
        <v>4504</v>
      </c>
      <c r="H2113" s="43" t="s">
        <v>4394</v>
      </c>
      <c r="I2113" s="43" t="s">
        <v>7396</v>
      </c>
      <c r="J2113" s="43" t="s">
        <v>7437</v>
      </c>
      <c r="K2113" s="0" t="str">
        <f aca="false">VLOOKUP(A2113,[2]details!A$1:D$1048576,4,0)</f>
        <v>14-04-1878</v>
      </c>
    </row>
    <row r="2114" customFormat="false" ht="15" hidden="false" customHeight="true" outlineLevel="0" collapsed="false">
      <c r="A2114" s="43" t="s">
        <v>4023</v>
      </c>
      <c r="B2114" s="43" t="s">
        <v>4020</v>
      </c>
      <c r="C2114" s="43" t="s">
        <v>442</v>
      </c>
      <c r="D2114" s="43" t="s">
        <v>10230</v>
      </c>
      <c r="E2114" s="43" t="s">
        <v>10230</v>
      </c>
      <c r="G2114" s="43" t="s">
        <v>4504</v>
      </c>
      <c r="H2114" s="43" t="s">
        <v>4453</v>
      </c>
      <c r="I2114" s="43" t="s">
        <v>7396</v>
      </c>
      <c r="J2114" s="43" t="s">
        <v>7437</v>
      </c>
      <c r="K2114" s="0" t="str">
        <f aca="false">VLOOKUP(A2114,[2]details!A$1:D$1048576,4,0)</f>
        <v>21-11-1871</v>
      </c>
    </row>
    <row r="2115" customFormat="false" ht="15" hidden="false" customHeight="true" outlineLevel="0" collapsed="false">
      <c r="A2115" s="43" t="s">
        <v>10231</v>
      </c>
      <c r="B2115" s="43" t="s">
        <v>6508</v>
      </c>
      <c r="C2115" s="43" t="s">
        <v>365</v>
      </c>
      <c r="D2115" s="43" t="s">
        <v>5348</v>
      </c>
      <c r="E2115" s="43" t="s">
        <v>10232</v>
      </c>
      <c r="F2115" s="43" t="s">
        <v>4503</v>
      </c>
      <c r="G2115" s="43" t="s">
        <v>4504</v>
      </c>
      <c r="H2115" s="43" t="s">
        <v>4385</v>
      </c>
      <c r="I2115" s="43" t="s">
        <v>10233</v>
      </c>
      <c r="J2115" s="43" t="s">
        <v>7437</v>
      </c>
      <c r="K2115" s="0" t="str">
        <f aca="false">VLOOKUP(A2115,[2]details!A$1:D$1048576,4,0)</f>
        <v>21-05-1883</v>
      </c>
    </row>
    <row r="2116" customFormat="false" ht="15" hidden="false" customHeight="true" outlineLevel="0" collapsed="false">
      <c r="A2116" s="43" t="s">
        <v>3876</v>
      </c>
      <c r="B2116" s="43" t="s">
        <v>369</v>
      </c>
      <c r="C2116" s="43" t="s">
        <v>194</v>
      </c>
      <c r="D2116" s="43" t="s">
        <v>10234</v>
      </c>
      <c r="E2116" s="43" t="s">
        <v>7241</v>
      </c>
      <c r="F2116" s="43" t="s">
        <v>4697</v>
      </c>
      <c r="G2116" s="43" t="s">
        <v>4504</v>
      </c>
      <c r="H2116" s="43" t="s">
        <v>4385</v>
      </c>
      <c r="I2116" s="43" t="s">
        <v>10235</v>
      </c>
      <c r="J2116" s="43" t="s">
        <v>7437</v>
      </c>
      <c r="K2116" s="0" t="str">
        <f aca="false">VLOOKUP(A2116,[2]details!A$1:D$1048576,4,0)</f>
        <v>30-06-1887</v>
      </c>
    </row>
    <row r="2117" customFormat="false" ht="15" hidden="false" customHeight="true" outlineLevel="0" collapsed="false">
      <c r="A2117" s="43" t="s">
        <v>3983</v>
      </c>
      <c r="B2117" s="43" t="s">
        <v>1355</v>
      </c>
      <c r="C2117" s="43" t="s">
        <v>315</v>
      </c>
      <c r="D2117" s="43" t="s">
        <v>10236</v>
      </c>
      <c r="E2117" s="43" t="s">
        <v>10237</v>
      </c>
      <c r="F2117" s="43" t="s">
        <v>4697</v>
      </c>
      <c r="G2117" s="43" t="s">
        <v>7251</v>
      </c>
      <c r="H2117" s="43" t="s">
        <v>4385</v>
      </c>
      <c r="I2117" s="43" t="s">
        <v>10238</v>
      </c>
      <c r="J2117" s="43" t="s">
        <v>10239</v>
      </c>
      <c r="K2117" s="0" t="str">
        <f aca="false">VLOOKUP(A2117,[2]details!A$1:D$1048576,4,0)</f>
        <v>18-12-1885</v>
      </c>
    </row>
    <row r="2118" customFormat="false" ht="15" hidden="false" customHeight="true" outlineLevel="0" collapsed="false">
      <c r="A2118" s="43" t="s">
        <v>10240</v>
      </c>
      <c r="B2118" s="43" t="s">
        <v>10241</v>
      </c>
      <c r="C2118" s="43" t="s">
        <v>93</v>
      </c>
      <c r="D2118" s="43" t="s">
        <v>10242</v>
      </c>
      <c r="E2118" s="43" t="s">
        <v>5914</v>
      </c>
      <c r="G2118" s="43" t="s">
        <v>4504</v>
      </c>
      <c r="H2118" s="43" t="s">
        <v>4463</v>
      </c>
      <c r="I2118" s="43" t="s">
        <v>10243</v>
      </c>
      <c r="J2118" s="43" t="s">
        <v>7393</v>
      </c>
      <c r="K2118" s="0" t="str">
        <f aca="false">VLOOKUP(A2118,[2]details!A$1:D$1048576,4,0)</f>
        <v>04-04-1888</v>
      </c>
    </row>
    <row r="2119" customFormat="false" ht="15" hidden="false" customHeight="true" outlineLevel="0" collapsed="false">
      <c r="A2119" s="43" t="s">
        <v>10244</v>
      </c>
      <c r="B2119" s="43" t="s">
        <v>8145</v>
      </c>
      <c r="C2119" s="43" t="s">
        <v>537</v>
      </c>
      <c r="D2119" s="43" t="s">
        <v>10245</v>
      </c>
      <c r="E2119" s="43" t="s">
        <v>5123</v>
      </c>
      <c r="G2119" s="43" t="s">
        <v>4504</v>
      </c>
      <c r="H2119" s="43" t="s">
        <v>4385</v>
      </c>
      <c r="I2119" s="43" t="s">
        <v>10246</v>
      </c>
      <c r="J2119" s="43" t="s">
        <v>10247</v>
      </c>
      <c r="K2119" s="0" t="str">
        <f aca="false">VLOOKUP(A2119,[2]details!A$1:D$1048576,4,0)</f>
        <v>21-03-1875</v>
      </c>
    </row>
    <row r="2120" customFormat="false" ht="15" hidden="false" customHeight="true" outlineLevel="0" collapsed="false">
      <c r="A2120" s="43" t="s">
        <v>7376</v>
      </c>
      <c r="B2120" s="43" t="s">
        <v>7377</v>
      </c>
      <c r="C2120" s="43" t="s">
        <v>194</v>
      </c>
      <c r="D2120" s="43" t="s">
        <v>4945</v>
      </c>
      <c r="E2120" s="43" t="s">
        <v>4945</v>
      </c>
      <c r="G2120" s="43" t="s">
        <v>4504</v>
      </c>
      <c r="H2120" s="43" t="s">
        <v>4350</v>
      </c>
      <c r="I2120" s="43" t="s">
        <v>10248</v>
      </c>
      <c r="J2120" s="43" t="s">
        <v>7605</v>
      </c>
      <c r="K2120" s="0" t="str">
        <f aca="false">VLOOKUP(A2120,[2]details!A$1:D$1048576,4,0)</f>
        <v>21-12-1881</v>
      </c>
    </row>
    <row r="2121" customFormat="false" ht="15" hidden="false" customHeight="true" outlineLevel="0" collapsed="false">
      <c r="A2121" s="43" t="s">
        <v>10249</v>
      </c>
      <c r="B2121" s="43" t="s">
        <v>10250</v>
      </c>
      <c r="C2121" s="43" t="s">
        <v>10251</v>
      </c>
      <c r="D2121" s="43" t="s">
        <v>10252</v>
      </c>
      <c r="G2121" s="43" t="s">
        <v>4504</v>
      </c>
      <c r="H2121" s="43" t="s">
        <v>4394</v>
      </c>
      <c r="I2121" s="43" t="s">
        <v>10253</v>
      </c>
      <c r="J2121" s="43" t="s">
        <v>7437</v>
      </c>
      <c r="K2121" s="0" t="str">
        <f aca="false">VLOOKUP(A2121,[2]details!A$1:D$1048576,4,0)</f>
        <v>03-01-1891</v>
      </c>
    </row>
    <row r="2122" customFormat="false" ht="15" hidden="false" customHeight="true" outlineLevel="0" collapsed="false">
      <c r="A2122" s="43" t="s">
        <v>4072</v>
      </c>
      <c r="B2122" s="43" t="s">
        <v>4073</v>
      </c>
      <c r="C2122" s="43" t="s">
        <v>4074</v>
      </c>
      <c r="D2122" s="43" t="s">
        <v>10254</v>
      </c>
      <c r="G2122" s="43" t="s">
        <v>4504</v>
      </c>
      <c r="H2122" s="43" t="s">
        <v>4412</v>
      </c>
      <c r="I2122" s="43" t="s">
        <v>10255</v>
      </c>
      <c r="J2122" s="43" t="s">
        <v>7437</v>
      </c>
      <c r="K2122" s="0" t="str">
        <f aca="false">VLOOKUP(A2122,[2]details!A$1:D$1048576,4,0)</f>
        <v>11-06-1900</v>
      </c>
    </row>
    <row r="2123" customFormat="false" ht="15" hidden="false" customHeight="true" outlineLevel="0" collapsed="false">
      <c r="A2123" s="43" t="s">
        <v>638</v>
      </c>
      <c r="B2123" s="43" t="s">
        <v>639</v>
      </c>
      <c r="C2123" s="43" t="s">
        <v>81</v>
      </c>
      <c r="D2123" s="43" t="s">
        <v>10256</v>
      </c>
      <c r="G2123" s="43" t="s">
        <v>4504</v>
      </c>
      <c r="H2123" s="43" t="s">
        <v>4350</v>
      </c>
      <c r="I2123" s="43" t="s">
        <v>7422</v>
      </c>
      <c r="J2123" s="43" t="s">
        <v>7437</v>
      </c>
      <c r="K2123" s="0" t="str">
        <f aca="false">VLOOKUP(A2123,[2]details!A$1:D$1048576,4,0)</f>
        <v>13-03-1881</v>
      </c>
    </row>
    <row r="2124" customFormat="false" ht="15" hidden="false" customHeight="true" outlineLevel="0" collapsed="false">
      <c r="A2124" s="43" t="s">
        <v>10257</v>
      </c>
      <c r="B2124" s="43" t="s">
        <v>10258</v>
      </c>
      <c r="C2124" s="43" t="s">
        <v>10259</v>
      </c>
      <c r="D2124" s="43" t="s">
        <v>10260</v>
      </c>
      <c r="G2124" s="43" t="s">
        <v>4504</v>
      </c>
      <c r="H2124" s="43" t="s">
        <v>4463</v>
      </c>
      <c r="I2124" s="43" t="s">
        <v>10261</v>
      </c>
      <c r="J2124" s="43" t="s">
        <v>7605</v>
      </c>
      <c r="K2124" s="0" t="str">
        <f aca="false">VLOOKUP(A2124,[2]details!A$1:D$1048576,4,0)</f>
        <v>09-02-1877</v>
      </c>
    </row>
    <row r="2125" customFormat="false" ht="15" hidden="false" customHeight="true" outlineLevel="0" collapsed="false">
      <c r="A2125" s="43" t="s">
        <v>5688</v>
      </c>
      <c r="B2125" s="43" t="s">
        <v>5689</v>
      </c>
      <c r="C2125" s="43" t="s">
        <v>5690</v>
      </c>
      <c r="D2125" s="43" t="s">
        <v>5691</v>
      </c>
      <c r="E2125" s="43" t="s">
        <v>5692</v>
      </c>
      <c r="G2125" s="43" t="s">
        <v>4504</v>
      </c>
      <c r="H2125" s="43" t="s">
        <v>4463</v>
      </c>
      <c r="I2125" s="43" t="s">
        <v>10262</v>
      </c>
      <c r="J2125" s="43" t="s">
        <v>7393</v>
      </c>
      <c r="K2125" s="0" t="str">
        <f aca="false">VLOOKUP(A2125,[2]details!A$1:D$1048576,4,0)</f>
        <v>21-12-1896</v>
      </c>
    </row>
    <row r="2126" customFormat="false" ht="15" hidden="false" customHeight="true" outlineLevel="0" collapsed="false">
      <c r="A2126" s="43" t="s">
        <v>4234</v>
      </c>
      <c r="B2126" s="43" t="s">
        <v>4235</v>
      </c>
      <c r="C2126" s="43" t="s">
        <v>4236</v>
      </c>
      <c r="D2126" s="43" t="s">
        <v>10263</v>
      </c>
      <c r="F2126" s="43" t="s">
        <v>4564</v>
      </c>
      <c r="G2126" s="43" t="s">
        <v>4504</v>
      </c>
      <c r="H2126" s="43" t="s">
        <v>4350</v>
      </c>
      <c r="I2126" s="43" t="s">
        <v>10264</v>
      </c>
      <c r="J2126" s="43" t="s">
        <v>7174</v>
      </c>
      <c r="K2126" s="0" t="str">
        <f aca="false">VLOOKUP(A2126,[2]details!A$1:D$1048576,4,0)</f>
        <v>28-10-1873</v>
      </c>
    </row>
    <row r="2127" customFormat="false" ht="15" hidden="false" customHeight="true" outlineLevel="0" collapsed="false">
      <c r="A2127" s="43" t="s">
        <v>5848</v>
      </c>
      <c r="B2127" s="43" t="s">
        <v>5849</v>
      </c>
      <c r="C2127" s="43" t="s">
        <v>412</v>
      </c>
      <c r="D2127" s="43" t="s">
        <v>5140</v>
      </c>
      <c r="E2127" s="43" t="s">
        <v>5140</v>
      </c>
      <c r="G2127" s="43" t="s">
        <v>4504</v>
      </c>
      <c r="H2127" s="43" t="s">
        <v>5850</v>
      </c>
      <c r="I2127" s="43" t="s">
        <v>10264</v>
      </c>
      <c r="J2127" s="43" t="s">
        <v>10265</v>
      </c>
      <c r="K2127" s="0" t="str">
        <f aca="false">VLOOKUP(A2127,[2]details!A$1:D$1048576,4,0)</f>
        <v>05-07-1886</v>
      </c>
    </row>
    <row r="2128" customFormat="false" ht="15" hidden="false" customHeight="true" outlineLevel="0" collapsed="false">
      <c r="A2128" s="43" t="s">
        <v>10266</v>
      </c>
      <c r="B2128" s="43" t="s">
        <v>10267</v>
      </c>
      <c r="C2128" s="43" t="s">
        <v>938</v>
      </c>
      <c r="D2128" s="43" t="s">
        <v>10268</v>
      </c>
      <c r="G2128" s="43" t="s">
        <v>4504</v>
      </c>
      <c r="H2128" s="43" t="s">
        <v>4463</v>
      </c>
      <c r="I2128" s="43" t="s">
        <v>10264</v>
      </c>
      <c r="J2128" s="43" t="s">
        <v>7393</v>
      </c>
      <c r="K2128" s="0" t="str">
        <f aca="false">VLOOKUP(A2128,[2]details!A$1:D$1048576,4,0)</f>
        <v>03-03-1898</v>
      </c>
    </row>
    <row r="2129" customFormat="false" ht="15" hidden="false" customHeight="true" outlineLevel="0" collapsed="false">
      <c r="A2129" s="43" t="s">
        <v>10269</v>
      </c>
      <c r="B2129" s="43" t="s">
        <v>10270</v>
      </c>
      <c r="C2129" s="43" t="s">
        <v>64</v>
      </c>
      <c r="D2129" s="43" t="s">
        <v>6832</v>
      </c>
      <c r="E2129" s="43" t="s">
        <v>5797</v>
      </c>
      <c r="G2129" s="43" t="s">
        <v>4504</v>
      </c>
      <c r="H2129" s="43" t="s">
        <v>4463</v>
      </c>
      <c r="I2129" s="43" t="s">
        <v>10264</v>
      </c>
      <c r="J2129" s="43" t="s">
        <v>7393</v>
      </c>
      <c r="K2129" s="0" t="str">
        <f aca="false">VLOOKUP(A2129,[2]details!A$1:D$1048576,4,0)</f>
        <v>16-05-1887</v>
      </c>
    </row>
    <row r="2130" customFormat="false" ht="15" hidden="false" customHeight="true" outlineLevel="0" collapsed="false">
      <c r="A2130" s="43" t="s">
        <v>10271</v>
      </c>
      <c r="B2130" s="43" t="s">
        <v>1275</v>
      </c>
      <c r="C2130" s="43" t="s">
        <v>194</v>
      </c>
      <c r="D2130" s="43" t="s">
        <v>5324</v>
      </c>
      <c r="E2130" s="43" t="s">
        <v>7241</v>
      </c>
      <c r="F2130" s="43" t="s">
        <v>4564</v>
      </c>
      <c r="G2130" s="43" t="s">
        <v>4504</v>
      </c>
      <c r="H2130" s="43" t="s">
        <v>10272</v>
      </c>
      <c r="I2130" s="43" t="s">
        <v>10264</v>
      </c>
      <c r="J2130" s="43" t="s">
        <v>10273</v>
      </c>
      <c r="K2130" s="0" t="str">
        <f aca="false">VLOOKUP(A2130,[2]details!A$1:D$1048576,4,0)</f>
        <v>19-06-1892</v>
      </c>
    </row>
    <row r="2131" customFormat="false" ht="15" hidden="false" customHeight="true" outlineLevel="0" collapsed="false">
      <c r="A2131" s="43" t="s">
        <v>10274</v>
      </c>
      <c r="B2131" s="43" t="s">
        <v>10275</v>
      </c>
      <c r="C2131" s="43" t="s">
        <v>1043</v>
      </c>
      <c r="D2131" s="43" t="s">
        <v>10276</v>
      </c>
      <c r="G2131" s="43" t="s">
        <v>4504</v>
      </c>
      <c r="H2131" s="43" t="s">
        <v>4381</v>
      </c>
      <c r="I2131" s="43" t="s">
        <v>10264</v>
      </c>
      <c r="J2131" s="43" t="s">
        <v>7174</v>
      </c>
      <c r="K2131" s="0" t="str">
        <f aca="false">VLOOKUP(A2131,[2]details!A$1:D$1048576,4,0)</f>
        <v>15-08-1893</v>
      </c>
    </row>
    <row r="2132" customFormat="false" ht="15" hidden="false" customHeight="true" outlineLevel="0" collapsed="false">
      <c r="A2132" s="43" t="s">
        <v>4120</v>
      </c>
      <c r="B2132" s="43" t="s">
        <v>4121</v>
      </c>
      <c r="C2132" s="43" t="s">
        <v>4122</v>
      </c>
      <c r="D2132" s="43" t="s">
        <v>10277</v>
      </c>
      <c r="E2132" s="43" t="s">
        <v>4730</v>
      </c>
      <c r="F2132" s="43" t="s">
        <v>4503</v>
      </c>
      <c r="G2132" s="43" t="s">
        <v>4504</v>
      </c>
      <c r="H2132" s="43" t="s">
        <v>4394</v>
      </c>
      <c r="I2132" s="43" t="s">
        <v>10264</v>
      </c>
      <c r="J2132" s="43" t="s">
        <v>10278</v>
      </c>
      <c r="K2132" s="0" t="str">
        <f aca="false">VLOOKUP(A2132,[2]details!A$1:D$1048576,4,0)</f>
        <v>17-12-1887</v>
      </c>
    </row>
    <row r="2133" customFormat="false" ht="15" hidden="false" customHeight="true" outlineLevel="0" collapsed="false">
      <c r="A2133" s="43" t="s">
        <v>10279</v>
      </c>
      <c r="B2133" s="43" t="s">
        <v>10280</v>
      </c>
      <c r="C2133" s="43" t="s">
        <v>412</v>
      </c>
      <c r="D2133" s="43" t="s">
        <v>5140</v>
      </c>
      <c r="G2133" s="43" t="s">
        <v>4504</v>
      </c>
      <c r="H2133" s="43" t="s">
        <v>4463</v>
      </c>
      <c r="I2133" s="43" t="s">
        <v>10264</v>
      </c>
      <c r="J2133" s="43" t="s">
        <v>10281</v>
      </c>
      <c r="K2133" s="0" t="str">
        <f aca="false">VLOOKUP(A2133,[2]details!A$1:D$1048576,4,0)</f>
        <v>11-10-1891</v>
      </c>
    </row>
    <row r="2134" customFormat="false" ht="15" hidden="false" customHeight="true" outlineLevel="0" collapsed="false">
      <c r="A2134" s="43" t="s">
        <v>5626</v>
      </c>
      <c r="B2134" s="43" t="s">
        <v>5627</v>
      </c>
      <c r="C2134" s="43" t="s">
        <v>64</v>
      </c>
      <c r="D2134" s="43" t="s">
        <v>5123</v>
      </c>
      <c r="E2134" s="43" t="s">
        <v>5123</v>
      </c>
      <c r="G2134" s="43" t="s">
        <v>4504</v>
      </c>
      <c r="H2134" s="43" t="s">
        <v>4350</v>
      </c>
      <c r="I2134" s="43" t="s">
        <v>10264</v>
      </c>
      <c r="J2134" s="43" t="s">
        <v>7393</v>
      </c>
      <c r="K2134" s="0" t="str">
        <f aca="false">VLOOKUP(A2134,[2]details!A$1:D$1048576,4,0)</f>
        <v>08-06-1888</v>
      </c>
    </row>
    <row r="2135" customFormat="false" ht="15" hidden="false" customHeight="true" outlineLevel="0" collapsed="false">
      <c r="A2135" s="43" t="s">
        <v>4016</v>
      </c>
      <c r="B2135" s="43" t="s">
        <v>4017</v>
      </c>
      <c r="C2135" s="43" t="s">
        <v>2386</v>
      </c>
      <c r="D2135" s="43" t="s">
        <v>10282</v>
      </c>
      <c r="E2135" s="43" t="s">
        <v>5147</v>
      </c>
      <c r="G2135" s="43" t="s">
        <v>4504</v>
      </c>
      <c r="H2135" s="43" t="s">
        <v>4385</v>
      </c>
      <c r="I2135" s="43" t="s">
        <v>10264</v>
      </c>
      <c r="J2135" s="43" t="s">
        <v>10283</v>
      </c>
      <c r="K2135" s="0" t="str">
        <f aca="false">VLOOKUP(A2135,[2]details!A$1:D$1048576,4,0)</f>
        <v>16-06-1879</v>
      </c>
    </row>
    <row r="2136" customFormat="false" ht="15" hidden="false" customHeight="true" outlineLevel="0" collapsed="false">
      <c r="A2136" s="43" t="s">
        <v>4147</v>
      </c>
      <c r="B2136" s="43" t="s">
        <v>4148</v>
      </c>
      <c r="C2136" s="43" t="s">
        <v>4149</v>
      </c>
      <c r="D2136" s="43" t="s">
        <v>5629</v>
      </c>
      <c r="G2136" s="43" t="s">
        <v>4504</v>
      </c>
      <c r="H2136" s="43" t="s">
        <v>4394</v>
      </c>
      <c r="I2136" s="43" t="s">
        <v>10264</v>
      </c>
      <c r="J2136" s="43" t="s">
        <v>10284</v>
      </c>
      <c r="K2136" s="0" t="str">
        <f aca="false">VLOOKUP(A2136,[2]details!A$1:D$1048576,4,0)</f>
        <v>18-03-1886</v>
      </c>
    </row>
    <row r="2137" customFormat="false" ht="15" hidden="false" customHeight="true" outlineLevel="0" collapsed="false">
      <c r="A2137" s="43" t="s">
        <v>10285</v>
      </c>
      <c r="B2137" s="43" t="s">
        <v>10286</v>
      </c>
      <c r="C2137" s="43" t="s">
        <v>721</v>
      </c>
      <c r="D2137" s="43" t="s">
        <v>613</v>
      </c>
      <c r="G2137" s="43" t="s">
        <v>4504</v>
      </c>
      <c r="H2137" s="43" t="s">
        <v>10287</v>
      </c>
      <c r="I2137" s="43" t="s">
        <v>10264</v>
      </c>
      <c r="J2137" s="43" t="s">
        <v>7174</v>
      </c>
      <c r="K2137" s="0" t="str">
        <f aca="false">VLOOKUP(A2137,[2]details!A$1:D$1048576,4,0)</f>
        <v>09-03-1883</v>
      </c>
    </row>
    <row r="2138" customFormat="false" ht="15" hidden="false" customHeight="true" outlineLevel="0" collapsed="false">
      <c r="A2138" s="43" t="s">
        <v>10288</v>
      </c>
      <c r="B2138" s="43" t="s">
        <v>4036</v>
      </c>
      <c r="C2138" s="43" t="s">
        <v>1284</v>
      </c>
      <c r="D2138" s="43" t="s">
        <v>10289</v>
      </c>
      <c r="G2138" s="43" t="s">
        <v>4504</v>
      </c>
      <c r="H2138" s="43" t="s">
        <v>10290</v>
      </c>
      <c r="I2138" s="43" t="s">
        <v>10264</v>
      </c>
      <c r="J2138" s="43" t="s">
        <v>7174</v>
      </c>
      <c r="K2138" s="0" t="str">
        <f aca="false">VLOOKUP(A2138,[2]details!A$1:D$1048576,4,0)</f>
        <v>05-09-1892</v>
      </c>
    </row>
    <row r="2139" customFormat="false" ht="15" hidden="false" customHeight="true" outlineLevel="0" collapsed="false">
      <c r="A2139" s="43" t="s">
        <v>2761</v>
      </c>
      <c r="B2139" s="43" t="s">
        <v>2762</v>
      </c>
      <c r="C2139" s="43" t="s">
        <v>353</v>
      </c>
      <c r="D2139" s="43" t="s">
        <v>4893</v>
      </c>
      <c r="E2139" s="43" t="s">
        <v>5539</v>
      </c>
      <c r="G2139" s="43" t="s">
        <v>4504</v>
      </c>
      <c r="H2139" s="43" t="s">
        <v>4350</v>
      </c>
      <c r="I2139" s="43" t="s">
        <v>10264</v>
      </c>
      <c r="J2139" s="43" t="s">
        <v>7174</v>
      </c>
      <c r="K2139" s="0" t="str">
        <f aca="false">VLOOKUP(A2139,[2]details!A$1:D$1048576,4,0)</f>
        <v>17-04-1867</v>
      </c>
    </row>
    <row r="2140" customFormat="false" ht="15" hidden="false" customHeight="true" outlineLevel="0" collapsed="false">
      <c r="A2140" s="43" t="s">
        <v>7434</v>
      </c>
      <c r="B2140" s="43" t="s">
        <v>7435</v>
      </c>
      <c r="C2140" s="43" t="s">
        <v>301</v>
      </c>
      <c r="D2140" s="43" t="s">
        <v>7436</v>
      </c>
      <c r="G2140" s="43" t="s">
        <v>4504</v>
      </c>
      <c r="H2140" s="43" t="s">
        <v>4463</v>
      </c>
      <c r="I2140" s="43" t="s">
        <v>10264</v>
      </c>
      <c r="J2140" s="43" t="s">
        <v>10291</v>
      </c>
      <c r="K2140" s="0" t="str">
        <f aca="false">VLOOKUP(A2140,[2]details!A$1:D$1048576,4,0)</f>
        <v>23-03-1887</v>
      </c>
    </row>
    <row r="2141" customFormat="false" ht="15" hidden="false" customHeight="true" outlineLevel="0" collapsed="false">
      <c r="A2141" s="43" t="s">
        <v>10292</v>
      </c>
      <c r="B2141" s="43" t="s">
        <v>10293</v>
      </c>
      <c r="C2141" s="43" t="s">
        <v>721</v>
      </c>
      <c r="D2141" s="43" t="s">
        <v>613</v>
      </c>
      <c r="F2141" s="43" t="s">
        <v>4503</v>
      </c>
      <c r="G2141" s="43" t="s">
        <v>4504</v>
      </c>
      <c r="H2141" s="43" t="s">
        <v>4350</v>
      </c>
      <c r="I2141" s="43" t="s">
        <v>10264</v>
      </c>
      <c r="J2141" s="43" t="s">
        <v>7393</v>
      </c>
      <c r="K2141" s="0" t="str">
        <f aca="false">VLOOKUP(A2141,[2]details!A$1:D$1048576,4,0)</f>
        <v>11-04-1893</v>
      </c>
    </row>
    <row r="2142" customFormat="false" ht="15" hidden="false" customHeight="true" outlineLevel="0" collapsed="false">
      <c r="A2142" s="43" t="s">
        <v>1472</v>
      </c>
      <c r="B2142" s="43" t="s">
        <v>1473</v>
      </c>
      <c r="C2142" s="43" t="s">
        <v>45</v>
      </c>
      <c r="D2142" s="43" t="s">
        <v>4854</v>
      </c>
      <c r="E2142" s="43" t="s">
        <v>4854</v>
      </c>
      <c r="G2142" s="43" t="s">
        <v>4504</v>
      </c>
      <c r="H2142" s="43" t="s">
        <v>4342</v>
      </c>
      <c r="I2142" s="43" t="s">
        <v>10294</v>
      </c>
      <c r="J2142" s="43" t="s">
        <v>7174</v>
      </c>
      <c r="K2142" s="0" t="str">
        <f aca="false">VLOOKUP(A2142,[2]details!A$1:D$1048576,4,0)</f>
        <v>05-12-1877</v>
      </c>
    </row>
    <row r="2143" customFormat="false" ht="15" hidden="false" customHeight="true" outlineLevel="0" collapsed="false">
      <c r="A2143" s="43" t="s">
        <v>10295</v>
      </c>
      <c r="B2143" s="43" t="s">
        <v>3345</v>
      </c>
      <c r="C2143" s="43" t="s">
        <v>64</v>
      </c>
      <c r="D2143" s="43" t="s">
        <v>5123</v>
      </c>
      <c r="E2143" s="43" t="s">
        <v>5123</v>
      </c>
      <c r="G2143" s="43" t="s">
        <v>4504</v>
      </c>
      <c r="H2143" s="43" t="s">
        <v>5879</v>
      </c>
      <c r="I2143" s="43" t="s">
        <v>10294</v>
      </c>
      <c r="J2143" s="43" t="s">
        <v>7393</v>
      </c>
      <c r="K2143" s="0" t="str">
        <f aca="false">VLOOKUP(A2143,[2]details!A$1:D$1048576,4,0)</f>
        <v>17-04-1882</v>
      </c>
    </row>
    <row r="2144" customFormat="false" ht="15" hidden="false" customHeight="true" outlineLevel="0" collapsed="false">
      <c r="A2144" s="43" t="s">
        <v>10296</v>
      </c>
      <c r="B2144" s="43" t="s">
        <v>10297</v>
      </c>
      <c r="C2144" s="43" t="s">
        <v>3307</v>
      </c>
      <c r="D2144" s="43" t="s">
        <v>10298</v>
      </c>
      <c r="E2144" s="43" t="s">
        <v>10299</v>
      </c>
      <c r="F2144" s="43" t="s">
        <v>4564</v>
      </c>
      <c r="G2144" s="43" t="s">
        <v>4504</v>
      </c>
      <c r="H2144" s="43" t="s">
        <v>4350</v>
      </c>
      <c r="I2144" s="43" t="s">
        <v>10300</v>
      </c>
      <c r="J2144" s="43" t="s">
        <v>7605</v>
      </c>
      <c r="K2144" s="0" t="str">
        <f aca="false">VLOOKUP(A2144,[2]details!A$1:D$1048576,4,0)</f>
        <v>02-07-1897</v>
      </c>
    </row>
    <row r="2145" customFormat="false" ht="15" hidden="false" customHeight="true" outlineLevel="0" collapsed="false">
      <c r="A2145" s="43" t="s">
        <v>10301</v>
      </c>
      <c r="B2145" s="43" t="s">
        <v>10302</v>
      </c>
      <c r="C2145" s="43" t="s">
        <v>10303</v>
      </c>
      <c r="D2145" s="43" t="s">
        <v>10304</v>
      </c>
      <c r="F2145" s="43" t="s">
        <v>4564</v>
      </c>
      <c r="G2145" s="43" t="s">
        <v>4504</v>
      </c>
      <c r="H2145" s="43" t="s">
        <v>4394</v>
      </c>
      <c r="I2145" s="43" t="s">
        <v>10300</v>
      </c>
      <c r="J2145" s="43" t="s">
        <v>7174</v>
      </c>
      <c r="K2145" s="0" t="str">
        <f aca="false">VLOOKUP(A2145,[2]details!A$1:D$1048576,4,0)</f>
        <v>30-09-1882</v>
      </c>
    </row>
    <row r="2146" customFormat="false" ht="15" hidden="false" customHeight="true" outlineLevel="0" collapsed="false">
      <c r="A2146" s="43" t="s">
        <v>10305</v>
      </c>
      <c r="B2146" s="43" t="s">
        <v>10306</v>
      </c>
      <c r="C2146" s="43" t="s">
        <v>10307</v>
      </c>
      <c r="D2146" s="43" t="s">
        <v>10308</v>
      </c>
      <c r="E2146" s="43" t="s">
        <v>10309</v>
      </c>
      <c r="F2146" s="43" t="s">
        <v>4503</v>
      </c>
      <c r="G2146" s="43" t="s">
        <v>4504</v>
      </c>
      <c r="H2146" s="43" t="s">
        <v>4463</v>
      </c>
      <c r="I2146" s="43" t="s">
        <v>10300</v>
      </c>
      <c r="J2146" s="43" t="s">
        <v>7393</v>
      </c>
      <c r="K2146" s="0" t="str">
        <f aca="false">VLOOKUP(A2146,[2]details!A$1:D$1048576,4,0)</f>
        <v>30-01-1900</v>
      </c>
    </row>
    <row r="2147" customFormat="false" ht="15" hidden="false" customHeight="true" outlineLevel="0" collapsed="false">
      <c r="A2147" s="43" t="s">
        <v>10310</v>
      </c>
      <c r="B2147" s="43" t="s">
        <v>10311</v>
      </c>
      <c r="C2147" s="43" t="s">
        <v>320</v>
      </c>
      <c r="D2147" s="43" t="s">
        <v>10312</v>
      </c>
      <c r="E2147" s="43" t="s">
        <v>10312</v>
      </c>
      <c r="G2147" s="43" t="s">
        <v>4504</v>
      </c>
      <c r="H2147" s="43" t="s">
        <v>4459</v>
      </c>
      <c r="I2147" s="43" t="s">
        <v>10313</v>
      </c>
      <c r="J2147" s="43" t="s">
        <v>10314</v>
      </c>
      <c r="K2147" s="0" t="str">
        <f aca="false">VLOOKUP(A2147,[2]details!A$1:D$1048576,4,0)</f>
        <v>13-05-1903</v>
      </c>
    </row>
    <row r="2148" customFormat="false" ht="15" hidden="false" customHeight="true" outlineLevel="0" collapsed="false">
      <c r="A2148" s="43" t="s">
        <v>4078</v>
      </c>
      <c r="B2148" s="43" t="s">
        <v>4079</v>
      </c>
      <c r="C2148" s="43" t="s">
        <v>4080</v>
      </c>
      <c r="D2148" s="43" t="s">
        <v>10315</v>
      </c>
      <c r="E2148" s="43" t="s">
        <v>7597</v>
      </c>
      <c r="G2148" s="43" t="s">
        <v>4504</v>
      </c>
      <c r="H2148" s="43" t="s">
        <v>4456</v>
      </c>
      <c r="I2148" s="43" t="s">
        <v>10313</v>
      </c>
      <c r="J2148" s="43" t="s">
        <v>7174</v>
      </c>
      <c r="K2148" s="0" t="str">
        <f aca="false">VLOOKUP(A2148,[2]details!A$1:D$1048576,4,0)</f>
        <v>31-07-1890</v>
      </c>
    </row>
    <row r="2149" customFormat="false" ht="15" hidden="false" customHeight="true" outlineLevel="0" collapsed="false">
      <c r="A2149" s="43" t="s">
        <v>3963</v>
      </c>
      <c r="B2149" s="43" t="s">
        <v>3964</v>
      </c>
      <c r="C2149" s="43" t="s">
        <v>3965</v>
      </c>
      <c r="D2149" s="43" t="s">
        <v>10316</v>
      </c>
      <c r="E2149" s="43" t="s">
        <v>7637</v>
      </c>
      <c r="G2149" s="43" t="s">
        <v>4504</v>
      </c>
      <c r="H2149" s="43" t="s">
        <v>4451</v>
      </c>
      <c r="I2149" s="43" t="s">
        <v>10317</v>
      </c>
      <c r="J2149" s="43" t="s">
        <v>7174</v>
      </c>
      <c r="K2149" s="0" t="str">
        <f aca="false">VLOOKUP(A2149,[2]details!A$1:D$1048576,4,0)</f>
        <v>13-05-1883</v>
      </c>
    </row>
    <row r="2150" customFormat="false" ht="15" hidden="false" customHeight="true" outlineLevel="0" collapsed="false">
      <c r="A2150" s="43" t="s">
        <v>10318</v>
      </c>
      <c r="B2150" s="43" t="s">
        <v>4132</v>
      </c>
      <c r="C2150" s="43" t="s">
        <v>10319</v>
      </c>
      <c r="D2150" s="43" t="s">
        <v>10320</v>
      </c>
      <c r="E2150" s="43" t="s">
        <v>10321</v>
      </c>
      <c r="G2150" s="43" t="s">
        <v>4504</v>
      </c>
      <c r="H2150" s="43" t="s">
        <v>4350</v>
      </c>
      <c r="I2150" s="43" t="s">
        <v>10322</v>
      </c>
      <c r="J2150" s="43" t="s">
        <v>10323</v>
      </c>
      <c r="K2150" s="0" t="str">
        <f aca="false">VLOOKUP(A2150,[2]details!A$1:D$1048576,4,0)</f>
        <v>24-07-1884</v>
      </c>
    </row>
    <row r="2151" customFormat="false" ht="15" hidden="false" customHeight="true" outlineLevel="0" collapsed="false">
      <c r="A2151" s="43" t="s">
        <v>7721</v>
      </c>
      <c r="B2151" s="43" t="s">
        <v>7722</v>
      </c>
      <c r="C2151" s="43" t="s">
        <v>1368</v>
      </c>
      <c r="D2151" s="43" t="s">
        <v>7723</v>
      </c>
      <c r="G2151" s="43" t="s">
        <v>4504</v>
      </c>
      <c r="H2151" s="43" t="s">
        <v>4461</v>
      </c>
      <c r="I2151" s="43" t="s">
        <v>10324</v>
      </c>
      <c r="J2151" s="43" t="s">
        <v>7605</v>
      </c>
      <c r="K2151" s="0" t="str">
        <f aca="false">VLOOKUP(A2151,[2]details!A$1:D$1048576,4,0)</f>
        <v>01-01-1882</v>
      </c>
    </row>
    <row r="2152" customFormat="false" ht="15" hidden="false" customHeight="true" outlineLevel="0" collapsed="false">
      <c r="A2152" s="43" t="s">
        <v>10325</v>
      </c>
      <c r="B2152" s="43" t="s">
        <v>10326</v>
      </c>
      <c r="C2152" s="43" t="s">
        <v>10327</v>
      </c>
      <c r="D2152" s="43" t="s">
        <v>10328</v>
      </c>
      <c r="G2152" s="43" t="s">
        <v>4504</v>
      </c>
      <c r="H2152" s="43" t="s">
        <v>4463</v>
      </c>
      <c r="I2152" s="43" t="s">
        <v>10329</v>
      </c>
      <c r="J2152" s="43" t="s">
        <v>7605</v>
      </c>
      <c r="K2152" s="0" t="str">
        <f aca="false">VLOOKUP(A2152,[2]details!A$1:D$1048576,4,0)</f>
        <v>24-09-1879</v>
      </c>
    </row>
    <row r="2153" customFormat="false" ht="15" hidden="false" customHeight="true" outlineLevel="0" collapsed="false">
      <c r="A2153" s="43" t="s">
        <v>606</v>
      </c>
      <c r="B2153" s="43" t="s">
        <v>607</v>
      </c>
      <c r="C2153" s="43" t="s">
        <v>608</v>
      </c>
      <c r="D2153" s="43" t="s">
        <v>10330</v>
      </c>
      <c r="G2153" s="43" t="s">
        <v>4504</v>
      </c>
      <c r="H2153" s="43" t="s">
        <v>4381</v>
      </c>
      <c r="I2153" s="43" t="s">
        <v>7461</v>
      </c>
      <c r="J2153" s="43" t="s">
        <v>7174</v>
      </c>
      <c r="K2153" s="0" t="str">
        <f aca="false">VLOOKUP(A2153,[2]details!A$1:D$1048576,4,0)</f>
        <v>09-01-1894</v>
      </c>
    </row>
    <row r="2154" customFormat="false" ht="15" hidden="false" customHeight="true" outlineLevel="0" collapsed="false">
      <c r="A2154" s="43" t="s">
        <v>10331</v>
      </c>
      <c r="B2154" s="43" t="s">
        <v>720</v>
      </c>
      <c r="C2154" s="43" t="s">
        <v>4191</v>
      </c>
      <c r="D2154" s="43" t="s">
        <v>10332</v>
      </c>
      <c r="G2154" s="43" t="s">
        <v>4504</v>
      </c>
      <c r="H2154" s="43" t="s">
        <v>5850</v>
      </c>
      <c r="I2154" s="43" t="s">
        <v>9895</v>
      </c>
      <c r="J2154" s="43" t="s">
        <v>7393</v>
      </c>
      <c r="K2154" s="0" t="str">
        <f aca="false">VLOOKUP(A2154,[2]details!A$1:D$1048576,4,0)</f>
        <v>07-09-1899</v>
      </c>
    </row>
    <row r="2155" customFormat="false" ht="15" hidden="false" customHeight="true" outlineLevel="0" collapsed="false">
      <c r="A2155" s="43" t="s">
        <v>10333</v>
      </c>
      <c r="B2155" s="43" t="s">
        <v>10334</v>
      </c>
      <c r="C2155" s="43" t="s">
        <v>10335</v>
      </c>
      <c r="D2155" s="43" t="s">
        <v>10336</v>
      </c>
      <c r="E2155" s="43" t="s">
        <v>10336</v>
      </c>
      <c r="G2155" s="43" t="s">
        <v>4504</v>
      </c>
      <c r="H2155" s="43" t="s">
        <v>4347</v>
      </c>
      <c r="I2155" s="43" t="s">
        <v>10337</v>
      </c>
      <c r="J2155" s="43" t="s">
        <v>7393</v>
      </c>
      <c r="K2155" s="0" t="str">
        <f aca="false">VLOOKUP(A2155,[2]details!A$1:D$1048576,4,0)</f>
        <v>04-09-1888</v>
      </c>
    </row>
    <row r="2156" customFormat="false" ht="15" hidden="false" customHeight="true" outlineLevel="0" collapsed="false">
      <c r="A2156" s="43" t="s">
        <v>10338</v>
      </c>
      <c r="B2156" s="43" t="s">
        <v>10339</v>
      </c>
      <c r="C2156" s="43" t="s">
        <v>365</v>
      </c>
      <c r="D2156" s="43" t="s">
        <v>5860</v>
      </c>
      <c r="F2156" s="43" t="s">
        <v>4564</v>
      </c>
      <c r="G2156" s="43" t="s">
        <v>4504</v>
      </c>
      <c r="H2156" s="43" t="s">
        <v>4350</v>
      </c>
      <c r="I2156" s="43" t="s">
        <v>10340</v>
      </c>
      <c r="J2156" s="43" t="s">
        <v>7174</v>
      </c>
      <c r="K2156" s="0" t="str">
        <f aca="false">VLOOKUP(A2156,[2]details!A$1:D$1048576,4,0)</f>
        <v>23-02-1882</v>
      </c>
    </row>
    <row r="2157" customFormat="false" ht="15" hidden="false" customHeight="true" outlineLevel="0" collapsed="false">
      <c r="A2157" s="43" t="s">
        <v>10341</v>
      </c>
      <c r="B2157" s="43" t="s">
        <v>10342</v>
      </c>
      <c r="C2157" s="43" t="s">
        <v>4679</v>
      </c>
      <c r="D2157" s="43" t="s">
        <v>10343</v>
      </c>
      <c r="G2157" s="43" t="s">
        <v>4504</v>
      </c>
      <c r="H2157" s="43" t="s">
        <v>4350</v>
      </c>
      <c r="I2157" s="43" t="s">
        <v>10344</v>
      </c>
      <c r="J2157" s="43" t="s">
        <v>7174</v>
      </c>
      <c r="K2157" s="0" t="str">
        <f aca="false">VLOOKUP(A2157,[2]details!A$1:D$1048576,4,0)</f>
        <v>31-01-1892</v>
      </c>
    </row>
    <row r="2158" customFormat="false" ht="15" hidden="false" customHeight="true" outlineLevel="0" collapsed="false">
      <c r="A2158" s="43" t="s">
        <v>10345</v>
      </c>
      <c r="B2158" s="43" t="s">
        <v>10346</v>
      </c>
      <c r="C2158" s="43" t="s">
        <v>2591</v>
      </c>
      <c r="D2158" s="43" t="s">
        <v>10347</v>
      </c>
      <c r="F2158" s="43" t="s">
        <v>4917</v>
      </c>
      <c r="G2158" s="43" t="s">
        <v>4504</v>
      </c>
      <c r="H2158" s="43" t="s">
        <v>4463</v>
      </c>
      <c r="I2158" s="43" t="s">
        <v>10348</v>
      </c>
      <c r="J2158" s="43" t="s">
        <v>7605</v>
      </c>
      <c r="K2158" s="0" t="str">
        <f aca="false">VLOOKUP(A2158,[2]details!A$1:D$1048576,4,0)</f>
        <v>17-06-1889</v>
      </c>
    </row>
    <row r="2159" customFormat="false" ht="15" hidden="false" customHeight="true" outlineLevel="0" collapsed="false">
      <c r="A2159" s="43" t="s">
        <v>3975</v>
      </c>
      <c r="B2159" s="43" t="s">
        <v>3976</v>
      </c>
      <c r="C2159" s="43" t="s">
        <v>127</v>
      </c>
      <c r="D2159" s="43" t="s">
        <v>10349</v>
      </c>
      <c r="G2159" s="43" t="s">
        <v>4504</v>
      </c>
      <c r="H2159" s="43" t="s">
        <v>4342</v>
      </c>
      <c r="I2159" s="43" t="s">
        <v>10350</v>
      </c>
      <c r="J2159" s="43" t="s">
        <v>10351</v>
      </c>
      <c r="K2159" s="0" t="str">
        <f aca="false">VLOOKUP(A2159,[2]details!A$1:D$1048576,4,0)</f>
        <v>14-09-1877</v>
      </c>
    </row>
    <row r="2160" customFormat="false" ht="15" hidden="false" customHeight="true" outlineLevel="0" collapsed="false">
      <c r="A2160" s="43" t="s">
        <v>7441</v>
      </c>
      <c r="B2160" s="43" t="s">
        <v>7442</v>
      </c>
      <c r="C2160" s="43" t="s">
        <v>938</v>
      </c>
      <c r="D2160" s="43" t="s">
        <v>7443</v>
      </c>
      <c r="E2160" s="43" t="s">
        <v>5123</v>
      </c>
      <c r="G2160" s="43" t="s">
        <v>4504</v>
      </c>
      <c r="H2160" s="43" t="s">
        <v>4463</v>
      </c>
      <c r="I2160" s="43" t="s">
        <v>7491</v>
      </c>
      <c r="J2160" s="43" t="s">
        <v>7393</v>
      </c>
      <c r="K2160" s="0" t="str">
        <f aca="false">VLOOKUP(A2160,[2]details!A$1:D$1048576,4,0)</f>
        <v>24-02-1894</v>
      </c>
    </row>
    <row r="2161" customFormat="false" ht="15" hidden="false" customHeight="true" outlineLevel="0" collapsed="false">
      <c r="A2161" s="43" t="s">
        <v>10352</v>
      </c>
      <c r="B2161" s="43" t="s">
        <v>10353</v>
      </c>
      <c r="C2161" s="43" t="s">
        <v>10354</v>
      </c>
      <c r="D2161" s="43" t="s">
        <v>10355</v>
      </c>
      <c r="G2161" s="43" t="s">
        <v>4504</v>
      </c>
      <c r="H2161" s="43" t="s">
        <v>4463</v>
      </c>
      <c r="I2161" s="43" t="s">
        <v>7491</v>
      </c>
      <c r="J2161" s="43" t="s">
        <v>7393</v>
      </c>
      <c r="K2161" s="0" t="str">
        <f aca="false">VLOOKUP(A2161,[2]details!A$1:D$1048576,4,0)</f>
        <v>05-09-1902</v>
      </c>
    </row>
    <row r="2162" customFormat="false" ht="15" hidden="false" customHeight="true" outlineLevel="0" collapsed="false">
      <c r="A2162" s="43" t="s">
        <v>10356</v>
      </c>
      <c r="B2162" s="43" t="s">
        <v>10357</v>
      </c>
      <c r="C2162" s="43" t="s">
        <v>10358</v>
      </c>
      <c r="D2162" s="43" t="s">
        <v>10359</v>
      </c>
      <c r="E2162" s="43" t="s">
        <v>5573</v>
      </c>
      <c r="G2162" s="43" t="s">
        <v>4504</v>
      </c>
      <c r="H2162" s="43" t="s">
        <v>4463</v>
      </c>
      <c r="I2162" s="43" t="s">
        <v>7491</v>
      </c>
      <c r="J2162" s="43" t="s">
        <v>7605</v>
      </c>
      <c r="K2162" s="0" t="str">
        <f aca="false">VLOOKUP(A2162,[2]details!A$1:D$1048576,4,0)</f>
        <v>22-04-1881</v>
      </c>
    </row>
    <row r="2163" customFormat="false" ht="15" hidden="false" customHeight="true" outlineLevel="0" collapsed="false">
      <c r="A2163" s="43" t="s">
        <v>7711</v>
      </c>
      <c r="B2163" s="43" t="s">
        <v>7712</v>
      </c>
      <c r="C2163" s="43" t="s">
        <v>7713</v>
      </c>
      <c r="D2163" s="43" t="s">
        <v>7714</v>
      </c>
      <c r="G2163" s="43" t="s">
        <v>4504</v>
      </c>
      <c r="H2163" s="43" t="s">
        <v>4463</v>
      </c>
      <c r="I2163" s="43" t="s">
        <v>7491</v>
      </c>
      <c r="J2163" s="43" t="s">
        <v>10360</v>
      </c>
      <c r="K2163" s="0" t="str">
        <f aca="false">VLOOKUP(A2163,[2]details!A$1:D$1048576,4,0)</f>
        <v>24-03-1890</v>
      </c>
    </row>
    <row r="2164" customFormat="false" ht="15" hidden="false" customHeight="true" outlineLevel="0" collapsed="false">
      <c r="A2164" s="43" t="s">
        <v>10361</v>
      </c>
      <c r="B2164" s="43" t="s">
        <v>7271</v>
      </c>
      <c r="C2164" s="43" t="s">
        <v>890</v>
      </c>
      <c r="D2164" s="43" t="s">
        <v>10362</v>
      </c>
      <c r="E2164" s="43" t="s">
        <v>4751</v>
      </c>
      <c r="G2164" s="43" t="s">
        <v>4504</v>
      </c>
      <c r="H2164" s="43" t="s">
        <v>4350</v>
      </c>
      <c r="I2164" s="43" t="s">
        <v>7491</v>
      </c>
      <c r="J2164" s="43" t="s">
        <v>7605</v>
      </c>
      <c r="K2164" s="0" t="str">
        <f aca="false">VLOOKUP(A2164,[2]details!A$1:D$1048576,4,0)</f>
        <v>11-06-1889</v>
      </c>
    </row>
    <row r="2165" customFormat="false" ht="15" hidden="false" customHeight="true" outlineLevel="0" collapsed="false">
      <c r="A2165" s="43" t="s">
        <v>10363</v>
      </c>
      <c r="B2165" s="43" t="s">
        <v>10364</v>
      </c>
      <c r="C2165" s="43" t="s">
        <v>365</v>
      </c>
      <c r="D2165" s="43" t="s">
        <v>5330</v>
      </c>
      <c r="G2165" s="43" t="s">
        <v>4504</v>
      </c>
      <c r="H2165" s="43" t="s">
        <v>4458</v>
      </c>
      <c r="I2165" s="43" t="s">
        <v>7491</v>
      </c>
      <c r="J2165" s="43" t="s">
        <v>7361</v>
      </c>
      <c r="K2165" s="0" t="str">
        <f aca="false">VLOOKUP(A2165,[2]details!A$1:D$1048576,4,0)</f>
        <v>17-08-1902</v>
      </c>
    </row>
    <row r="2166" customFormat="false" ht="15" hidden="false" customHeight="true" outlineLevel="0" collapsed="false">
      <c r="A2166" s="43" t="s">
        <v>944</v>
      </c>
      <c r="B2166" s="43" t="s">
        <v>945</v>
      </c>
      <c r="C2166" s="43" t="s">
        <v>64</v>
      </c>
      <c r="D2166" s="43" t="s">
        <v>1333</v>
      </c>
      <c r="E2166" s="43" t="s">
        <v>10365</v>
      </c>
      <c r="F2166" s="43" t="s">
        <v>4564</v>
      </c>
      <c r="G2166" s="43" t="s">
        <v>4504</v>
      </c>
      <c r="H2166" s="43" t="s">
        <v>4385</v>
      </c>
      <c r="I2166" s="43" t="s">
        <v>7491</v>
      </c>
      <c r="J2166" s="43" t="s">
        <v>10366</v>
      </c>
      <c r="K2166" s="0" t="str">
        <f aca="false">VLOOKUP(A2166,[2]details!A$1:D$1048576,4,0)</f>
        <v>10-03-1891</v>
      </c>
    </row>
    <row r="2167" customFormat="false" ht="15" hidden="false" customHeight="true" outlineLevel="0" collapsed="false">
      <c r="A2167" s="43" t="s">
        <v>10367</v>
      </c>
      <c r="B2167" s="43" t="s">
        <v>10368</v>
      </c>
      <c r="C2167" s="43" t="s">
        <v>281</v>
      </c>
      <c r="D2167" s="43" t="s">
        <v>4599</v>
      </c>
      <c r="E2167" s="43" t="s">
        <v>4599</v>
      </c>
      <c r="F2167" s="43" t="s">
        <v>4503</v>
      </c>
      <c r="G2167" s="43" t="s">
        <v>4504</v>
      </c>
      <c r="H2167" s="43" t="s">
        <v>5850</v>
      </c>
      <c r="I2167" s="43" t="s">
        <v>7491</v>
      </c>
      <c r="J2167" s="43" t="s">
        <v>7393</v>
      </c>
      <c r="K2167" s="0" t="str">
        <f aca="false">VLOOKUP(A2167,[2]details!A$1:D$1048576,4,0)</f>
        <v>21-12-1900</v>
      </c>
    </row>
    <row r="2168" customFormat="false" ht="15" hidden="false" customHeight="true" outlineLevel="0" collapsed="false">
      <c r="A2168" s="43" t="s">
        <v>10369</v>
      </c>
      <c r="B2168" s="43" t="s">
        <v>10370</v>
      </c>
      <c r="C2168" s="43" t="s">
        <v>64</v>
      </c>
      <c r="D2168" s="43" t="s">
        <v>5123</v>
      </c>
      <c r="E2168" s="43" t="s">
        <v>5123</v>
      </c>
      <c r="G2168" s="43" t="s">
        <v>4504</v>
      </c>
      <c r="H2168" s="43" t="s">
        <v>4385</v>
      </c>
      <c r="I2168" s="43" t="s">
        <v>7491</v>
      </c>
      <c r="J2168" s="43" t="s">
        <v>10371</v>
      </c>
      <c r="K2168" s="0" t="str">
        <f aca="false">VLOOKUP(A2168,[2]details!A$1:D$1048576,4,0)</f>
        <v>21-06-1883</v>
      </c>
    </row>
    <row r="2169" customFormat="false" ht="15" hidden="false" customHeight="true" outlineLevel="0" collapsed="false">
      <c r="A2169" s="43" t="s">
        <v>7690</v>
      </c>
      <c r="B2169" s="43" t="s">
        <v>7691</v>
      </c>
      <c r="C2169" s="43" t="s">
        <v>315</v>
      </c>
      <c r="D2169" s="43" t="s">
        <v>7692</v>
      </c>
      <c r="E2169" s="43" t="s">
        <v>7360</v>
      </c>
      <c r="G2169" s="43" t="s">
        <v>4504</v>
      </c>
      <c r="H2169" s="43" t="s">
        <v>5850</v>
      </c>
      <c r="I2169" s="43" t="s">
        <v>7491</v>
      </c>
      <c r="J2169" s="43" t="s">
        <v>7605</v>
      </c>
      <c r="K2169" s="0" t="str">
        <f aca="false">VLOOKUP(A2169,[2]details!A$1:D$1048576,4,0)</f>
        <v>25-01-1882</v>
      </c>
    </row>
    <row r="2170" customFormat="false" ht="15" hidden="false" customHeight="true" outlineLevel="0" collapsed="false">
      <c r="A2170" s="43" t="s">
        <v>5665</v>
      </c>
      <c r="B2170" s="43" t="s">
        <v>5666</v>
      </c>
      <c r="C2170" s="43" t="s">
        <v>5667</v>
      </c>
      <c r="D2170" s="43" t="s">
        <v>5668</v>
      </c>
      <c r="E2170" s="43" t="s">
        <v>5248</v>
      </c>
      <c r="F2170" s="43" t="s">
        <v>4564</v>
      </c>
      <c r="G2170" s="43" t="s">
        <v>4504</v>
      </c>
      <c r="H2170" s="43" t="s">
        <v>4381</v>
      </c>
      <c r="I2170" s="43" t="s">
        <v>7491</v>
      </c>
      <c r="J2170" s="43" t="s">
        <v>5594</v>
      </c>
      <c r="K2170" s="0" t="str">
        <f aca="false">VLOOKUP(A2170,[2]details!A$1:D$1048576,4,0)</f>
        <v>07-07-1881</v>
      </c>
    </row>
    <row r="2171" customFormat="false" ht="15" hidden="false" customHeight="true" outlineLevel="0" collapsed="false">
      <c r="A2171" s="43" t="s">
        <v>10372</v>
      </c>
      <c r="B2171" s="43" t="s">
        <v>10373</v>
      </c>
      <c r="C2171" s="43" t="s">
        <v>932</v>
      </c>
      <c r="D2171" s="43" t="s">
        <v>10374</v>
      </c>
      <c r="E2171" s="43" t="s">
        <v>7597</v>
      </c>
      <c r="F2171" s="43" t="s">
        <v>4564</v>
      </c>
      <c r="G2171" s="43" t="s">
        <v>4504</v>
      </c>
      <c r="H2171" s="43" t="s">
        <v>5850</v>
      </c>
      <c r="I2171" s="43" t="s">
        <v>7491</v>
      </c>
      <c r="J2171" s="43" t="s">
        <v>7393</v>
      </c>
      <c r="K2171" s="0" t="str">
        <f aca="false">VLOOKUP(A2171,[2]details!A$1:D$1048576,4,0)</f>
        <v>20-08-1897</v>
      </c>
    </row>
    <row r="2172" customFormat="false" ht="15" hidden="false" customHeight="true" outlineLevel="0" collapsed="false">
      <c r="A2172" s="43" t="s">
        <v>7479</v>
      </c>
      <c r="B2172" s="43" t="s">
        <v>1674</v>
      </c>
      <c r="C2172" s="43" t="s">
        <v>7480</v>
      </c>
      <c r="D2172" s="43" t="s">
        <v>7481</v>
      </c>
      <c r="E2172" s="43" t="s">
        <v>5573</v>
      </c>
      <c r="F2172" s="43" t="s">
        <v>7482</v>
      </c>
      <c r="G2172" s="43" t="s">
        <v>4504</v>
      </c>
      <c r="H2172" s="43" t="s">
        <v>4458</v>
      </c>
      <c r="I2172" s="43" t="s">
        <v>7491</v>
      </c>
      <c r="J2172" s="43" t="s">
        <v>10375</v>
      </c>
      <c r="K2172" s="0" t="str">
        <f aca="false">VLOOKUP(A2172,[2]details!A$1:D$1048576,4,0)</f>
        <v>18-01-1894</v>
      </c>
    </row>
    <row r="2173" customFormat="false" ht="15" hidden="false" customHeight="true" outlineLevel="0" collapsed="false">
      <c r="A2173" s="43" t="s">
        <v>10376</v>
      </c>
      <c r="B2173" s="43" t="s">
        <v>10377</v>
      </c>
      <c r="C2173" s="43" t="s">
        <v>10378</v>
      </c>
      <c r="D2173" s="43" t="s">
        <v>10379</v>
      </c>
      <c r="G2173" s="43" t="s">
        <v>4504</v>
      </c>
      <c r="H2173" s="43" t="s">
        <v>4463</v>
      </c>
      <c r="I2173" s="43" t="s">
        <v>7491</v>
      </c>
      <c r="J2173" s="43" t="s">
        <v>7428</v>
      </c>
      <c r="K2173" s="0" t="str">
        <f aca="false">VLOOKUP(A2173,[2]details!A$1:D$1048576,4,0)</f>
        <v>18-03-1899</v>
      </c>
    </row>
    <row r="2174" customFormat="false" ht="15" hidden="false" customHeight="true" outlineLevel="0" collapsed="false">
      <c r="A2174" s="43" t="s">
        <v>10380</v>
      </c>
      <c r="B2174" s="43" t="s">
        <v>10381</v>
      </c>
      <c r="C2174" s="43" t="s">
        <v>10382</v>
      </c>
      <c r="D2174" s="43" t="s">
        <v>10383</v>
      </c>
      <c r="G2174" s="43" t="s">
        <v>4504</v>
      </c>
      <c r="H2174" s="43" t="s">
        <v>4350</v>
      </c>
      <c r="I2174" s="43" t="s">
        <v>7491</v>
      </c>
      <c r="J2174" s="43" t="s">
        <v>7393</v>
      </c>
      <c r="K2174" s="0" t="str">
        <f aca="false">VLOOKUP(A2174,[2]details!A$1:D$1048576,4,0)</f>
        <v>05-03-1884</v>
      </c>
    </row>
    <row r="2175" customFormat="false" ht="15" hidden="false" customHeight="true" outlineLevel="0" collapsed="false">
      <c r="A2175" s="43" t="s">
        <v>10384</v>
      </c>
      <c r="B2175" s="43" t="s">
        <v>4008</v>
      </c>
      <c r="C2175" s="43" t="s">
        <v>194</v>
      </c>
      <c r="D2175" s="43" t="s">
        <v>10385</v>
      </c>
      <c r="E2175" s="43" t="s">
        <v>10385</v>
      </c>
      <c r="G2175" s="43" t="s">
        <v>4504</v>
      </c>
      <c r="H2175" s="43" t="s">
        <v>10386</v>
      </c>
      <c r="I2175" s="43" t="s">
        <v>7491</v>
      </c>
      <c r="J2175" s="43" t="s">
        <v>7605</v>
      </c>
      <c r="K2175" s="0" t="str">
        <f aca="false">VLOOKUP(A2175,[2]details!A$1:D$1048576,4,0)</f>
        <v>08-05-1887</v>
      </c>
    </row>
    <row r="2176" customFormat="false" ht="15" hidden="false" customHeight="true" outlineLevel="0" collapsed="false">
      <c r="A2176" s="43" t="s">
        <v>10387</v>
      </c>
      <c r="B2176" s="43" t="s">
        <v>10388</v>
      </c>
      <c r="C2176" s="43" t="s">
        <v>3990</v>
      </c>
      <c r="D2176" s="43" t="s">
        <v>10389</v>
      </c>
      <c r="E2176" s="43" t="s">
        <v>4513</v>
      </c>
      <c r="G2176" s="43" t="s">
        <v>4504</v>
      </c>
      <c r="H2176" s="43" t="s">
        <v>4350</v>
      </c>
      <c r="I2176" s="43" t="s">
        <v>7491</v>
      </c>
      <c r="J2176" s="43" t="s">
        <v>7393</v>
      </c>
      <c r="K2176" s="0" t="str">
        <f aca="false">VLOOKUP(A2176,[2]details!A$1:D$1048576,4,0)</f>
        <v>13-09-1894</v>
      </c>
    </row>
    <row r="2177" customFormat="false" ht="15" hidden="false" customHeight="true" outlineLevel="0" collapsed="false">
      <c r="A2177" s="43" t="s">
        <v>7705</v>
      </c>
      <c r="B2177" s="43" t="s">
        <v>2159</v>
      </c>
      <c r="C2177" s="43" t="s">
        <v>7706</v>
      </c>
      <c r="D2177" s="43" t="s">
        <v>7707</v>
      </c>
      <c r="E2177" s="43" t="s">
        <v>5319</v>
      </c>
      <c r="G2177" s="43" t="s">
        <v>4504</v>
      </c>
      <c r="H2177" s="43" t="s">
        <v>4463</v>
      </c>
      <c r="I2177" s="43" t="s">
        <v>7491</v>
      </c>
      <c r="J2177" s="43" t="s">
        <v>7428</v>
      </c>
      <c r="K2177" s="0" t="str">
        <f aca="false">VLOOKUP(A2177,[2]details!A$1:D$1048576,4,0)</f>
        <v>03-08-1904</v>
      </c>
    </row>
    <row r="2178" customFormat="false" ht="15" hidden="false" customHeight="true" outlineLevel="0" collapsed="false">
      <c r="A2178" s="43" t="s">
        <v>4194</v>
      </c>
      <c r="B2178" s="43" t="s">
        <v>4195</v>
      </c>
      <c r="C2178" s="43" t="s">
        <v>194</v>
      </c>
      <c r="D2178" s="43" t="s">
        <v>7429</v>
      </c>
      <c r="G2178" s="43" t="s">
        <v>4504</v>
      </c>
      <c r="H2178" s="43" t="s">
        <v>4463</v>
      </c>
      <c r="I2178" s="43" t="s">
        <v>7491</v>
      </c>
      <c r="J2178" s="43" t="s">
        <v>7605</v>
      </c>
      <c r="K2178" s="0" t="str">
        <f aca="false">VLOOKUP(A2178,[2]details!A$1:D$1048576,4,0)</f>
        <v>14-05-1893</v>
      </c>
    </row>
    <row r="2179" customFormat="false" ht="15" hidden="false" customHeight="true" outlineLevel="0" collapsed="false">
      <c r="A2179" s="43" t="s">
        <v>7409</v>
      </c>
      <c r="B2179" s="43" t="s">
        <v>7410</v>
      </c>
      <c r="C2179" s="43" t="s">
        <v>7411</v>
      </c>
      <c r="D2179" s="43" t="s">
        <v>7412</v>
      </c>
      <c r="E2179" s="43" t="s">
        <v>5914</v>
      </c>
      <c r="G2179" s="43" t="s">
        <v>4504</v>
      </c>
      <c r="H2179" s="43" t="s">
        <v>4463</v>
      </c>
      <c r="I2179" s="43" t="s">
        <v>7491</v>
      </c>
      <c r="J2179" s="43" t="s">
        <v>7393</v>
      </c>
      <c r="K2179" s="0" t="str">
        <f aca="false">VLOOKUP(A2179,[2]details!A$1:D$1048576,4,0)</f>
        <v>12-11-1888</v>
      </c>
    </row>
    <row r="2180" customFormat="false" ht="15" hidden="false" customHeight="true" outlineLevel="0" collapsed="false">
      <c r="A2180" s="43" t="s">
        <v>10390</v>
      </c>
      <c r="B2180" s="43" t="s">
        <v>3646</v>
      </c>
      <c r="C2180" s="43" t="s">
        <v>194</v>
      </c>
      <c r="D2180" s="43" t="s">
        <v>7241</v>
      </c>
      <c r="E2180" s="43" t="s">
        <v>7241</v>
      </c>
      <c r="F2180" s="43" t="s">
        <v>4564</v>
      </c>
      <c r="G2180" s="43" t="s">
        <v>4504</v>
      </c>
      <c r="H2180" s="43" t="s">
        <v>5850</v>
      </c>
      <c r="I2180" s="43" t="s">
        <v>7491</v>
      </c>
      <c r="J2180" s="43" t="s">
        <v>7393</v>
      </c>
      <c r="K2180" s="0" t="str">
        <f aca="false">VLOOKUP(A2180,[2]details!A$1:D$1048576,4,0)</f>
        <v>01-12-1890</v>
      </c>
    </row>
    <row r="2181" customFormat="false" ht="15" hidden="false" customHeight="true" outlineLevel="0" collapsed="false">
      <c r="A2181" s="43" t="s">
        <v>5659</v>
      </c>
      <c r="B2181" s="43" t="s">
        <v>5660</v>
      </c>
      <c r="C2181" s="43" t="s">
        <v>5661</v>
      </c>
      <c r="D2181" s="43" t="s">
        <v>5662</v>
      </c>
      <c r="E2181" s="43" t="s">
        <v>5573</v>
      </c>
      <c r="G2181" s="43" t="s">
        <v>4504</v>
      </c>
      <c r="H2181" s="43" t="s">
        <v>4394</v>
      </c>
      <c r="I2181" s="43" t="s">
        <v>7491</v>
      </c>
      <c r="J2181" s="43" t="s">
        <v>10391</v>
      </c>
      <c r="K2181" s="0" t="str">
        <f aca="false">VLOOKUP(A2181,[2]details!A$1:D$1048576,4,0)</f>
        <v>02-05-1899</v>
      </c>
    </row>
    <row r="2182" customFormat="false" ht="15" hidden="false" customHeight="true" outlineLevel="0" collapsed="false">
      <c r="A2182" s="43" t="s">
        <v>10392</v>
      </c>
      <c r="B2182" s="43" t="s">
        <v>10393</v>
      </c>
      <c r="C2182" s="43" t="s">
        <v>1144</v>
      </c>
      <c r="D2182" s="43" t="s">
        <v>10394</v>
      </c>
      <c r="E2182" s="43" t="s">
        <v>5892</v>
      </c>
      <c r="G2182" s="43" t="s">
        <v>4504</v>
      </c>
      <c r="H2182" s="43" t="s">
        <v>5850</v>
      </c>
      <c r="I2182" s="43" t="s">
        <v>7491</v>
      </c>
      <c r="J2182" s="43" t="s">
        <v>10395</v>
      </c>
      <c r="K2182" s="0" t="str">
        <f aca="false">VLOOKUP(A2182,[2]details!A$1:D$1048576,4,0)</f>
        <v>23-02-1875</v>
      </c>
    </row>
    <row r="2183" customFormat="false" ht="15" hidden="false" customHeight="true" outlineLevel="0" collapsed="false">
      <c r="A2183" s="43" t="s">
        <v>7708</v>
      </c>
      <c r="B2183" s="43" t="s">
        <v>7709</v>
      </c>
      <c r="C2183" s="43" t="s">
        <v>64</v>
      </c>
      <c r="D2183" s="43" t="s">
        <v>7710</v>
      </c>
      <c r="E2183" s="43" t="s">
        <v>7710</v>
      </c>
      <c r="G2183" s="43" t="s">
        <v>4504</v>
      </c>
      <c r="H2183" s="43" t="s">
        <v>4350</v>
      </c>
      <c r="I2183" s="43" t="s">
        <v>7491</v>
      </c>
      <c r="J2183" s="43" t="s">
        <v>7605</v>
      </c>
      <c r="K2183" s="0" t="str">
        <f aca="false">VLOOKUP(A2183,[2]details!A$1:D$1048576,4,0)</f>
        <v>05-06-1893</v>
      </c>
    </row>
    <row r="2184" customFormat="false" ht="15" hidden="false" customHeight="true" outlineLevel="0" collapsed="false">
      <c r="A2184" s="43" t="s">
        <v>5881</v>
      </c>
      <c r="B2184" s="43" t="s">
        <v>4020</v>
      </c>
      <c r="C2184" s="43" t="s">
        <v>194</v>
      </c>
      <c r="D2184" s="43" t="s">
        <v>5324</v>
      </c>
      <c r="E2184" s="43" t="s">
        <v>1158</v>
      </c>
      <c r="G2184" s="43" t="s">
        <v>4504</v>
      </c>
      <c r="H2184" s="43" t="s">
        <v>5850</v>
      </c>
      <c r="I2184" s="43" t="s">
        <v>7491</v>
      </c>
      <c r="J2184" s="43" t="s">
        <v>10396</v>
      </c>
      <c r="K2184" s="0" t="str">
        <f aca="false">VLOOKUP(A2184,[2]details!A$1:D$1048576,4,0)</f>
        <v>05-07-1903</v>
      </c>
    </row>
    <row r="2185" customFormat="false" ht="15" hidden="false" customHeight="true" outlineLevel="0" collapsed="false">
      <c r="A2185" s="43" t="s">
        <v>4027</v>
      </c>
      <c r="B2185" s="43" t="s">
        <v>4028</v>
      </c>
      <c r="C2185" s="43" t="s">
        <v>412</v>
      </c>
      <c r="D2185" s="43" t="s">
        <v>5140</v>
      </c>
      <c r="E2185" s="43" t="s">
        <v>5140</v>
      </c>
      <c r="G2185" s="43" t="s">
        <v>4504</v>
      </c>
      <c r="H2185" s="43" t="s">
        <v>4350</v>
      </c>
      <c r="I2185" s="43" t="s">
        <v>7491</v>
      </c>
      <c r="J2185" s="43" t="s">
        <v>10397</v>
      </c>
      <c r="K2185" s="0" t="str">
        <f aca="false">VLOOKUP(A2185,[2]details!A$1:D$1048576,4,0)</f>
        <v>28-08-1895</v>
      </c>
    </row>
    <row r="2186" customFormat="false" ht="15" hidden="false" customHeight="true" outlineLevel="0" collapsed="false">
      <c r="A2186" s="43" t="s">
        <v>5585</v>
      </c>
      <c r="B2186" s="43" t="s">
        <v>5586</v>
      </c>
      <c r="C2186" s="43" t="s">
        <v>5587</v>
      </c>
      <c r="D2186" s="43" t="s">
        <v>5588</v>
      </c>
      <c r="E2186" s="43" t="s">
        <v>4866</v>
      </c>
      <c r="G2186" s="43" t="s">
        <v>4504</v>
      </c>
      <c r="H2186" s="43" t="s">
        <v>10398</v>
      </c>
      <c r="I2186" s="43" t="s">
        <v>7491</v>
      </c>
      <c r="J2186" s="43" t="s">
        <v>7393</v>
      </c>
      <c r="K2186" s="0" t="str">
        <f aca="false">VLOOKUP(A2186,[2]details!A$1:D$1048576,4,0)</f>
        <v>06-04-1880</v>
      </c>
    </row>
    <row r="2187" customFormat="false" ht="15" hidden="false" customHeight="true" outlineLevel="0" collapsed="false">
      <c r="A2187" s="43" t="s">
        <v>10399</v>
      </c>
      <c r="B2187" s="43" t="s">
        <v>7596</v>
      </c>
      <c r="C2187" s="43" t="s">
        <v>395</v>
      </c>
      <c r="D2187" s="43" t="s">
        <v>5236</v>
      </c>
      <c r="E2187" s="43" t="s">
        <v>5123</v>
      </c>
      <c r="G2187" s="43" t="s">
        <v>4504</v>
      </c>
      <c r="H2187" s="43" t="s">
        <v>4458</v>
      </c>
      <c r="I2187" s="43" t="s">
        <v>7491</v>
      </c>
      <c r="J2187" s="43" t="s">
        <v>7361</v>
      </c>
      <c r="K2187" s="0" t="str">
        <f aca="false">VLOOKUP(A2187,[2]details!A$1:D$1048576,4,0)</f>
        <v>19-09-1891</v>
      </c>
    </row>
    <row r="2188" customFormat="false" ht="15" hidden="false" customHeight="true" outlineLevel="0" collapsed="false">
      <c r="A2188" s="43" t="s">
        <v>4126</v>
      </c>
      <c r="B2188" s="43" t="s">
        <v>4127</v>
      </c>
      <c r="C2188" s="43" t="s">
        <v>127</v>
      </c>
      <c r="D2188" s="43" t="s">
        <v>10400</v>
      </c>
      <c r="G2188" s="43" t="s">
        <v>4504</v>
      </c>
      <c r="H2188" s="43" t="s">
        <v>4458</v>
      </c>
      <c r="I2188" s="43" t="s">
        <v>10401</v>
      </c>
      <c r="J2188" s="43" t="s">
        <v>10402</v>
      </c>
      <c r="K2188" s="0" t="str">
        <f aca="false">VLOOKUP(A2188,[2]details!A$1:D$1048576,4,0)</f>
        <v>19-02-1894</v>
      </c>
    </row>
    <row r="2189" customFormat="false" ht="15" hidden="false" customHeight="true" outlineLevel="0" collapsed="false">
      <c r="A2189" s="43" t="s">
        <v>10403</v>
      </c>
      <c r="B2189" s="43" t="s">
        <v>10404</v>
      </c>
      <c r="C2189" s="43" t="s">
        <v>64</v>
      </c>
      <c r="D2189" s="43" t="s">
        <v>1333</v>
      </c>
      <c r="E2189" s="43" t="s">
        <v>1333</v>
      </c>
      <c r="G2189" s="43" t="s">
        <v>4504</v>
      </c>
      <c r="H2189" s="43" t="s">
        <v>4350</v>
      </c>
      <c r="I2189" s="43" t="s">
        <v>7528</v>
      </c>
      <c r="J2189" s="43" t="s">
        <v>7393</v>
      </c>
      <c r="K2189" s="0" t="str">
        <f aca="false">VLOOKUP(A2189,[2]details!A$1:D$1048576,4,0)</f>
        <v>28-03-1902</v>
      </c>
    </row>
    <row r="2190" customFormat="false" ht="15" hidden="false" customHeight="true" outlineLevel="0" collapsed="false">
      <c r="A2190" s="43" t="s">
        <v>10405</v>
      </c>
      <c r="B2190" s="43" t="s">
        <v>10406</v>
      </c>
      <c r="C2190" s="43" t="s">
        <v>365</v>
      </c>
      <c r="D2190" s="43" t="s">
        <v>4751</v>
      </c>
      <c r="G2190" s="43" t="s">
        <v>4504</v>
      </c>
      <c r="H2190" s="43" t="s">
        <v>4350</v>
      </c>
      <c r="I2190" s="43" t="s">
        <v>7528</v>
      </c>
      <c r="J2190" s="43" t="s">
        <v>7605</v>
      </c>
      <c r="K2190" s="0" t="str">
        <f aca="false">VLOOKUP(A2190,[2]details!A$1:D$1048576,4,0)</f>
        <v>26-02-1884</v>
      </c>
    </row>
    <row r="2191" customFormat="false" ht="15" hidden="false" customHeight="true" outlineLevel="0" collapsed="false">
      <c r="A2191" s="43" t="s">
        <v>3939</v>
      </c>
      <c r="B2191" s="43" t="s">
        <v>3940</v>
      </c>
      <c r="C2191" s="43" t="s">
        <v>194</v>
      </c>
      <c r="D2191" s="43" t="s">
        <v>5324</v>
      </c>
      <c r="G2191" s="43" t="s">
        <v>4504</v>
      </c>
      <c r="H2191" s="43" t="s">
        <v>4350</v>
      </c>
      <c r="I2191" s="43" t="s">
        <v>7528</v>
      </c>
      <c r="J2191" s="43" t="s">
        <v>10407</v>
      </c>
      <c r="K2191" s="0" t="str">
        <f aca="false">VLOOKUP(A2191,[2]details!A$1:D$1048576,4,0)</f>
        <v>08-11-1888</v>
      </c>
    </row>
    <row r="2192" customFormat="false" ht="15" hidden="false" customHeight="true" outlineLevel="0" collapsed="false">
      <c r="A2192" s="43" t="s">
        <v>5921</v>
      </c>
      <c r="B2192" s="43" t="s">
        <v>5922</v>
      </c>
      <c r="C2192" s="43" t="s">
        <v>93</v>
      </c>
      <c r="D2192" s="43" t="s">
        <v>5923</v>
      </c>
      <c r="F2192" s="43" t="s">
        <v>4564</v>
      </c>
      <c r="G2192" s="43" t="s">
        <v>4504</v>
      </c>
      <c r="H2192" s="43" t="s">
        <v>4463</v>
      </c>
      <c r="I2192" s="43" t="s">
        <v>7528</v>
      </c>
      <c r="J2192" s="43" t="s">
        <v>10265</v>
      </c>
      <c r="K2192" s="0" t="str">
        <f aca="false">VLOOKUP(A2192,[2]details!A$1:D$1048576,4,0)</f>
        <v>03-08-1894</v>
      </c>
    </row>
    <row r="2193" customFormat="false" ht="15" hidden="false" customHeight="true" outlineLevel="0" collapsed="false">
      <c r="A2193" s="43" t="s">
        <v>10408</v>
      </c>
      <c r="B2193" s="43" t="s">
        <v>10409</v>
      </c>
      <c r="C2193" s="43" t="s">
        <v>10410</v>
      </c>
      <c r="D2193" s="43" t="s">
        <v>10411</v>
      </c>
      <c r="G2193" s="43" t="s">
        <v>4504</v>
      </c>
      <c r="H2193" s="43" t="s">
        <v>4463</v>
      </c>
      <c r="I2193" s="43" t="s">
        <v>7528</v>
      </c>
      <c r="J2193" s="43" t="s">
        <v>7428</v>
      </c>
      <c r="K2193" s="0" t="str">
        <f aca="false">VLOOKUP(A2193,[2]details!A$1:D$1048576,4,0)</f>
        <v>11-05-1900</v>
      </c>
    </row>
    <row r="2194" customFormat="false" ht="15" hidden="false" customHeight="true" outlineLevel="0" collapsed="false">
      <c r="A2194" s="43" t="s">
        <v>10412</v>
      </c>
      <c r="B2194" s="43" t="s">
        <v>10413</v>
      </c>
      <c r="C2194" s="43" t="s">
        <v>10414</v>
      </c>
      <c r="D2194" s="43" t="s">
        <v>10415</v>
      </c>
      <c r="G2194" s="43" t="s">
        <v>4504</v>
      </c>
      <c r="H2194" s="43" t="s">
        <v>4463</v>
      </c>
      <c r="I2194" s="43" t="s">
        <v>10416</v>
      </c>
      <c r="J2194" s="43" t="s">
        <v>7428</v>
      </c>
      <c r="K2194" s="0" t="str">
        <f aca="false">VLOOKUP(A2194,[2]details!A$1:D$1048576,4,0)</f>
        <v>07-06-1898</v>
      </c>
    </row>
    <row r="2195" customFormat="false" ht="15" hidden="false" customHeight="true" outlineLevel="0" collapsed="false">
      <c r="A2195" s="43" t="s">
        <v>10417</v>
      </c>
      <c r="B2195" s="43" t="s">
        <v>10418</v>
      </c>
      <c r="C2195" s="43" t="s">
        <v>370</v>
      </c>
      <c r="D2195" s="43" t="s">
        <v>7140</v>
      </c>
      <c r="E2195" s="43" t="s">
        <v>7140</v>
      </c>
      <c r="G2195" s="43" t="s">
        <v>4504</v>
      </c>
      <c r="H2195" s="43" t="s">
        <v>5879</v>
      </c>
      <c r="I2195" s="43" t="s">
        <v>10419</v>
      </c>
      <c r="J2195" s="43" t="s">
        <v>7605</v>
      </c>
      <c r="K2195" s="0" t="str">
        <f aca="false">VLOOKUP(A2195,[2]details!A$1:D$1048576,4,0)</f>
        <v>27-11-1890</v>
      </c>
    </row>
    <row r="2196" customFormat="false" ht="15" hidden="false" customHeight="true" outlineLevel="0" collapsed="false">
      <c r="A2196" s="43" t="s">
        <v>10420</v>
      </c>
      <c r="B2196" s="43" t="s">
        <v>6478</v>
      </c>
      <c r="C2196" s="43" t="s">
        <v>194</v>
      </c>
      <c r="D2196" s="43" t="s">
        <v>5324</v>
      </c>
      <c r="E2196" s="43" t="s">
        <v>7637</v>
      </c>
      <c r="G2196" s="43" t="s">
        <v>4504</v>
      </c>
      <c r="H2196" s="43" t="s">
        <v>4385</v>
      </c>
      <c r="I2196" s="43" t="s">
        <v>10421</v>
      </c>
      <c r="J2196" s="43" t="s">
        <v>10422</v>
      </c>
      <c r="K2196" s="0" t="str">
        <f aca="false">VLOOKUP(A2196,[2]details!A$1:D$1048576,4,0)</f>
        <v>13-12-1906</v>
      </c>
    </row>
    <row r="2197" customFormat="false" ht="15" hidden="false" customHeight="true" outlineLevel="0" collapsed="false">
      <c r="A2197" s="43" t="s">
        <v>10423</v>
      </c>
      <c r="B2197" s="43" t="s">
        <v>10424</v>
      </c>
      <c r="C2197" s="43" t="s">
        <v>64</v>
      </c>
      <c r="D2197" s="43" t="s">
        <v>5123</v>
      </c>
      <c r="E2197" s="43" t="s">
        <v>5123</v>
      </c>
      <c r="G2197" s="43" t="s">
        <v>4504</v>
      </c>
      <c r="H2197" s="43" t="s">
        <v>4385</v>
      </c>
      <c r="I2197" s="43" t="s">
        <v>7306</v>
      </c>
      <c r="J2197" s="43" t="s">
        <v>10425</v>
      </c>
      <c r="K2197" s="0" t="str">
        <f aca="false">VLOOKUP(A2197,[2]details!A$1:D$1048576,4,0)</f>
        <v>01-06-1901</v>
      </c>
    </row>
    <row r="2198" customFormat="false" ht="15" hidden="false" customHeight="true" outlineLevel="0" collapsed="false">
      <c r="A2198" s="43" t="s">
        <v>10426</v>
      </c>
      <c r="B2198" s="43" t="s">
        <v>10427</v>
      </c>
      <c r="C2198" s="43" t="s">
        <v>533</v>
      </c>
      <c r="D2198" s="43" t="s">
        <v>6896</v>
      </c>
      <c r="E2198" s="43" t="s">
        <v>10428</v>
      </c>
      <c r="G2198" s="43" t="s">
        <v>4504</v>
      </c>
      <c r="H2198" s="43" t="s">
        <v>5850</v>
      </c>
      <c r="I2198" s="43" t="s">
        <v>10429</v>
      </c>
      <c r="J2198" s="43" t="s">
        <v>7393</v>
      </c>
      <c r="K2198" s="0" t="str">
        <f aca="false">VLOOKUP(A2198,[2]details!A$1:D$1048576,4,0)</f>
        <v>23-07-1905</v>
      </c>
    </row>
    <row r="2199" customFormat="false" ht="15" hidden="false" customHeight="true" outlineLevel="0" collapsed="false">
      <c r="A2199" s="43" t="s">
        <v>10430</v>
      </c>
      <c r="B2199" s="43" t="s">
        <v>10431</v>
      </c>
      <c r="C2199" s="43" t="s">
        <v>81</v>
      </c>
      <c r="D2199" s="43" t="s">
        <v>10432</v>
      </c>
      <c r="G2199" s="43" t="s">
        <v>4504</v>
      </c>
      <c r="H2199" s="43" t="s">
        <v>5879</v>
      </c>
      <c r="I2199" s="43" t="s">
        <v>5752</v>
      </c>
      <c r="J2199" s="43" t="s">
        <v>7605</v>
      </c>
      <c r="K2199" s="0" t="str">
        <f aca="false">VLOOKUP(A2199,[2]details!A$1:D$1048576,4,0)</f>
        <v>26-12-1889</v>
      </c>
    </row>
    <row r="2200" customFormat="false" ht="15" hidden="false" customHeight="true" outlineLevel="0" collapsed="false">
      <c r="A2200" s="43" t="s">
        <v>10433</v>
      </c>
      <c r="B2200" s="43" t="s">
        <v>2165</v>
      </c>
      <c r="C2200" s="43" t="s">
        <v>395</v>
      </c>
      <c r="D2200" s="43" t="s">
        <v>5212</v>
      </c>
      <c r="E2200" s="43" t="s">
        <v>7637</v>
      </c>
      <c r="F2200" s="43" t="s">
        <v>4917</v>
      </c>
      <c r="G2200" s="43" t="s">
        <v>4504</v>
      </c>
      <c r="H2200" s="43" t="s">
        <v>5850</v>
      </c>
      <c r="I2200" s="43" t="s">
        <v>10434</v>
      </c>
      <c r="J2200" s="43" t="s">
        <v>7393</v>
      </c>
      <c r="K2200" s="0" t="str">
        <f aca="false">VLOOKUP(A2200,[2]details!A$1:D$1048576,4,0)</f>
        <v>10-03-1889</v>
      </c>
    </row>
    <row r="2201" customFormat="false" ht="15" hidden="false" customHeight="true" outlineLevel="0" collapsed="false">
      <c r="A2201" s="43" t="s">
        <v>10435</v>
      </c>
      <c r="B2201" s="43" t="s">
        <v>10436</v>
      </c>
      <c r="C2201" s="43" t="s">
        <v>194</v>
      </c>
      <c r="D2201" s="43" t="s">
        <v>5481</v>
      </c>
      <c r="E2201" s="43" t="s">
        <v>7637</v>
      </c>
      <c r="G2201" s="43" t="s">
        <v>4504</v>
      </c>
      <c r="H2201" s="43" t="s">
        <v>5850</v>
      </c>
      <c r="I2201" s="43" t="s">
        <v>10434</v>
      </c>
      <c r="J2201" s="43" t="s">
        <v>7605</v>
      </c>
      <c r="K2201" s="0" t="str">
        <f aca="false">VLOOKUP(A2201,[2]details!A$1:D$1048576,4,0)</f>
        <v>10-05-1894</v>
      </c>
    </row>
    <row r="2202" customFormat="false" ht="15" hidden="false" customHeight="true" outlineLevel="0" collapsed="false">
      <c r="A2202" s="43" t="s">
        <v>10437</v>
      </c>
      <c r="B2202" s="43" t="s">
        <v>10438</v>
      </c>
      <c r="C2202" s="43" t="s">
        <v>64</v>
      </c>
      <c r="D2202" s="43" t="s">
        <v>5123</v>
      </c>
      <c r="E2202" s="43" t="s">
        <v>5123</v>
      </c>
      <c r="F2202" s="43" t="s">
        <v>4564</v>
      </c>
      <c r="G2202" s="43" t="s">
        <v>4504</v>
      </c>
      <c r="H2202" s="43" t="s">
        <v>4466</v>
      </c>
      <c r="I2202" s="43" t="s">
        <v>7563</v>
      </c>
      <c r="J2202" s="43" t="s">
        <v>7605</v>
      </c>
      <c r="K2202" s="0" t="str">
        <f aca="false">VLOOKUP(A2202,[2]details!A$1:D$1048576,4,0)</f>
        <v>26-03-1897</v>
      </c>
    </row>
    <row r="2203" customFormat="false" ht="15" hidden="false" customHeight="true" outlineLevel="0" collapsed="false">
      <c r="A2203" s="43" t="s">
        <v>10439</v>
      </c>
      <c r="B2203" s="43" t="s">
        <v>10440</v>
      </c>
      <c r="C2203" s="43" t="s">
        <v>320</v>
      </c>
      <c r="D2203" s="43" t="s">
        <v>10441</v>
      </c>
      <c r="E2203" s="43" t="s">
        <v>10441</v>
      </c>
      <c r="F2203" s="43" t="s">
        <v>4503</v>
      </c>
      <c r="G2203" s="43" t="s">
        <v>4504</v>
      </c>
      <c r="H2203" s="43" t="s">
        <v>10386</v>
      </c>
      <c r="I2203" s="43" t="s">
        <v>7563</v>
      </c>
      <c r="J2203" s="43" t="s">
        <v>7393</v>
      </c>
      <c r="K2203" s="0" t="str">
        <f aca="false">VLOOKUP(A2203,[2]details!A$1:D$1048576,4,0)</f>
        <v>03-08-1884</v>
      </c>
    </row>
    <row r="2204" customFormat="false" ht="15" hidden="false" customHeight="true" outlineLevel="0" collapsed="false">
      <c r="A2204" s="43" t="s">
        <v>5793</v>
      </c>
      <c r="B2204" s="43" t="s">
        <v>5794</v>
      </c>
      <c r="C2204" s="43" t="s">
        <v>5795</v>
      </c>
      <c r="D2204" s="43" t="s">
        <v>5796</v>
      </c>
      <c r="E2204" s="43" t="s">
        <v>5797</v>
      </c>
      <c r="G2204" s="43" t="s">
        <v>4504</v>
      </c>
      <c r="H2204" s="43" t="s">
        <v>5850</v>
      </c>
      <c r="I2204" s="43" t="s">
        <v>7563</v>
      </c>
      <c r="J2204" s="43" t="s">
        <v>7393</v>
      </c>
      <c r="K2204" s="0" t="str">
        <f aca="false">VLOOKUP(A2204,[2]details!A$1:D$1048576,4,0)</f>
        <v>20-08-1904</v>
      </c>
    </row>
    <row r="2205" customFormat="false" ht="15" hidden="false" customHeight="true" outlineLevel="0" collapsed="false">
      <c r="A2205" s="43" t="s">
        <v>10442</v>
      </c>
      <c r="B2205" s="43" t="s">
        <v>10443</v>
      </c>
      <c r="C2205" s="43" t="s">
        <v>3618</v>
      </c>
      <c r="D2205" s="43" t="s">
        <v>10444</v>
      </c>
      <c r="E2205" s="43" t="s">
        <v>5611</v>
      </c>
      <c r="G2205" s="43" t="s">
        <v>4504</v>
      </c>
      <c r="H2205" s="43" t="s">
        <v>5870</v>
      </c>
      <c r="I2205" s="43" t="s">
        <v>7563</v>
      </c>
      <c r="J2205" s="43" t="s">
        <v>7393</v>
      </c>
      <c r="K2205" s="0" t="str">
        <f aca="false">VLOOKUP(A2205,[2]details!A$1:D$1048576,4,0)</f>
        <v>25-01-1904</v>
      </c>
    </row>
    <row r="2206" customFormat="false" ht="15" hidden="false" customHeight="true" outlineLevel="0" collapsed="false">
      <c r="A2206" s="43" t="s">
        <v>10445</v>
      </c>
      <c r="B2206" s="43" t="s">
        <v>10013</v>
      </c>
      <c r="C2206" s="43" t="s">
        <v>310</v>
      </c>
      <c r="D2206" s="43" t="s">
        <v>10446</v>
      </c>
      <c r="E2206" s="43" t="s">
        <v>5624</v>
      </c>
      <c r="F2206" s="43" t="s">
        <v>4697</v>
      </c>
      <c r="G2206" s="43" t="s">
        <v>4504</v>
      </c>
      <c r="H2206" s="43" t="s">
        <v>7578</v>
      </c>
      <c r="I2206" s="43" t="s">
        <v>7563</v>
      </c>
      <c r="J2206" s="43" t="s">
        <v>7393</v>
      </c>
      <c r="K2206" s="0" t="str">
        <f aca="false">VLOOKUP(A2206,[2]details!A$1:D$1048576,4,0)</f>
        <v>19-07-1899</v>
      </c>
    </row>
    <row r="2207" customFormat="false" ht="15" hidden="false" customHeight="true" outlineLevel="0" collapsed="false">
      <c r="A2207" s="43" t="s">
        <v>10447</v>
      </c>
      <c r="B2207" s="43" t="s">
        <v>10448</v>
      </c>
      <c r="C2207" s="43" t="s">
        <v>10449</v>
      </c>
      <c r="D2207" s="43" t="s">
        <v>10450</v>
      </c>
      <c r="E2207" s="43" t="s">
        <v>7597</v>
      </c>
      <c r="F2207" s="43" t="s">
        <v>10451</v>
      </c>
      <c r="G2207" s="43" t="s">
        <v>4504</v>
      </c>
      <c r="H2207" s="43" t="s">
        <v>5870</v>
      </c>
      <c r="I2207" s="43" t="s">
        <v>7563</v>
      </c>
      <c r="J2207" s="43" t="s">
        <v>7393</v>
      </c>
      <c r="K2207" s="0" t="str">
        <f aca="false">VLOOKUP(A2207,[2]details!A$1:D$1048576,4,0)</f>
        <v>19-11-1904</v>
      </c>
    </row>
    <row r="2208" customFormat="false" ht="15" hidden="false" customHeight="true" outlineLevel="0" collapsed="false">
      <c r="A2208" s="43" t="s">
        <v>10452</v>
      </c>
      <c r="B2208" s="43" t="s">
        <v>10453</v>
      </c>
      <c r="C2208" s="43" t="s">
        <v>2518</v>
      </c>
      <c r="D2208" s="43" t="s">
        <v>10454</v>
      </c>
      <c r="E2208" s="43" t="s">
        <v>4893</v>
      </c>
      <c r="G2208" s="43" t="s">
        <v>4504</v>
      </c>
      <c r="H2208" s="43" t="s">
        <v>5870</v>
      </c>
      <c r="I2208" s="43" t="s">
        <v>7563</v>
      </c>
      <c r="J2208" s="43" t="s">
        <v>7605</v>
      </c>
      <c r="K2208" s="0" t="str">
        <f aca="false">VLOOKUP(A2208,[2]details!A$1:D$1048576,4,0)</f>
        <v>18-12-1907</v>
      </c>
    </row>
    <row r="2209" customFormat="false" ht="15" hidden="false" customHeight="true" outlineLevel="0" collapsed="false">
      <c r="A2209" s="43" t="s">
        <v>10455</v>
      </c>
      <c r="B2209" s="43" t="s">
        <v>10456</v>
      </c>
      <c r="C2209" s="43" t="s">
        <v>395</v>
      </c>
      <c r="D2209" s="43" t="s">
        <v>5236</v>
      </c>
      <c r="E2209" s="43" t="s">
        <v>7637</v>
      </c>
      <c r="G2209" s="43" t="s">
        <v>4504</v>
      </c>
      <c r="H2209" s="43" t="s">
        <v>5850</v>
      </c>
      <c r="I2209" s="43" t="s">
        <v>7563</v>
      </c>
      <c r="J2209" s="43" t="s">
        <v>7393</v>
      </c>
      <c r="K2209" s="0" t="str">
        <f aca="false">VLOOKUP(A2209,[2]details!A$1:D$1048576,4,0)</f>
        <v>28-09-1904</v>
      </c>
    </row>
    <row r="2210" customFormat="false" ht="15" hidden="false" customHeight="true" outlineLevel="0" collapsed="false">
      <c r="A2210" s="43" t="s">
        <v>10457</v>
      </c>
      <c r="B2210" s="43" t="s">
        <v>10458</v>
      </c>
      <c r="C2210" s="43" t="s">
        <v>194</v>
      </c>
      <c r="D2210" s="43" t="s">
        <v>6874</v>
      </c>
      <c r="E2210" s="43" t="s">
        <v>7620</v>
      </c>
      <c r="G2210" s="43" t="s">
        <v>4504</v>
      </c>
      <c r="H2210" s="43" t="s">
        <v>4463</v>
      </c>
      <c r="I2210" s="43" t="s">
        <v>7563</v>
      </c>
      <c r="J2210" s="43" t="s">
        <v>7605</v>
      </c>
      <c r="K2210" s="0" t="str">
        <f aca="false">VLOOKUP(A2210,[2]details!A$1:D$1048576,4,0)</f>
        <v>01-02-1900</v>
      </c>
    </row>
    <row r="2211" customFormat="false" ht="15" hidden="false" customHeight="true" outlineLevel="0" collapsed="false">
      <c r="A2211" s="43" t="s">
        <v>10459</v>
      </c>
      <c r="B2211" s="43" t="s">
        <v>10460</v>
      </c>
      <c r="C2211" s="43" t="s">
        <v>10461</v>
      </c>
      <c r="D2211" s="43" t="s">
        <v>10462</v>
      </c>
      <c r="E2211" s="43" t="s">
        <v>5992</v>
      </c>
      <c r="F2211" s="43" t="s">
        <v>4697</v>
      </c>
      <c r="G2211" s="43" t="s">
        <v>4504</v>
      </c>
      <c r="H2211" s="43" t="s">
        <v>4463</v>
      </c>
      <c r="I2211" s="43" t="s">
        <v>7563</v>
      </c>
      <c r="J2211" s="43" t="s">
        <v>7393</v>
      </c>
      <c r="K2211" s="0" t="str">
        <f aca="false">VLOOKUP(A2211,[2]details!A$1:D$1048576,4,0)</f>
        <v>04-06-1909</v>
      </c>
    </row>
    <row r="2212" customFormat="false" ht="15" hidden="false" customHeight="true" outlineLevel="0" collapsed="false">
      <c r="A2212" s="43" t="s">
        <v>10463</v>
      </c>
      <c r="B2212" s="43" t="s">
        <v>10464</v>
      </c>
      <c r="C2212" s="43" t="s">
        <v>81</v>
      </c>
      <c r="D2212" s="43" t="s">
        <v>10465</v>
      </c>
      <c r="E2212" s="43" t="s">
        <v>7637</v>
      </c>
      <c r="G2212" s="43" t="s">
        <v>4504</v>
      </c>
      <c r="H2212" s="43" t="s">
        <v>10083</v>
      </c>
      <c r="I2212" s="43" t="s">
        <v>7563</v>
      </c>
      <c r="J2212" s="43" t="s">
        <v>7393</v>
      </c>
      <c r="K2212" s="0" t="str">
        <f aca="false">VLOOKUP(A2212,[2]details!A$1:D$1048576,4,0)</f>
        <v>03-07-1911</v>
      </c>
    </row>
    <row r="2213" customFormat="false" ht="15" hidden="false" customHeight="true" outlineLevel="0" collapsed="false">
      <c r="A2213" s="43" t="s">
        <v>10466</v>
      </c>
      <c r="B2213" s="43" t="s">
        <v>10467</v>
      </c>
      <c r="C2213" s="43" t="s">
        <v>10468</v>
      </c>
      <c r="D2213" s="43" t="s">
        <v>10469</v>
      </c>
      <c r="E2213" s="43" t="s">
        <v>4945</v>
      </c>
      <c r="F2213" s="43" t="s">
        <v>4564</v>
      </c>
      <c r="G2213" s="43" t="s">
        <v>4504</v>
      </c>
      <c r="H2213" s="43" t="s">
        <v>5850</v>
      </c>
      <c r="I2213" s="43" t="s">
        <v>7563</v>
      </c>
      <c r="J2213" s="43" t="s">
        <v>7605</v>
      </c>
      <c r="K2213" s="0" t="str">
        <f aca="false">VLOOKUP(A2213,[2]details!A$1:D$1048576,4,0)</f>
        <v>20-06-1898</v>
      </c>
    </row>
    <row r="2214" customFormat="false" ht="15" hidden="false" customHeight="true" outlineLevel="0" collapsed="false">
      <c r="A2214" s="43" t="s">
        <v>10470</v>
      </c>
      <c r="B2214" s="43" t="s">
        <v>10471</v>
      </c>
      <c r="C2214" s="43" t="s">
        <v>2048</v>
      </c>
      <c r="D2214" s="43" t="s">
        <v>10472</v>
      </c>
      <c r="E2214" s="43" t="s">
        <v>7518</v>
      </c>
      <c r="G2214" s="43" t="s">
        <v>4504</v>
      </c>
      <c r="H2214" s="43" t="s">
        <v>5850</v>
      </c>
      <c r="I2214" s="43" t="s">
        <v>7563</v>
      </c>
      <c r="J2214" s="43" t="s">
        <v>10473</v>
      </c>
      <c r="K2214" s="0" t="str">
        <f aca="false">VLOOKUP(A2214,[2]details!A$1:D$1048576,4,0)</f>
        <v>05-06-1900</v>
      </c>
    </row>
    <row r="2215" customFormat="false" ht="15" hidden="false" customHeight="true" outlineLevel="0" collapsed="false">
      <c r="A2215" s="43" t="s">
        <v>10474</v>
      </c>
      <c r="B2215" s="43" t="s">
        <v>10475</v>
      </c>
      <c r="C2215" s="43" t="s">
        <v>64</v>
      </c>
      <c r="D2215" s="43" t="s">
        <v>1333</v>
      </c>
      <c r="E2215" s="43" t="s">
        <v>5797</v>
      </c>
      <c r="F2215" s="43" t="s">
        <v>6137</v>
      </c>
      <c r="G2215" s="43" t="s">
        <v>4504</v>
      </c>
      <c r="H2215" s="43" t="s">
        <v>5850</v>
      </c>
      <c r="I2215" s="43" t="s">
        <v>7563</v>
      </c>
      <c r="J2215" s="43" t="s">
        <v>7428</v>
      </c>
      <c r="K2215" s="0" t="str">
        <f aca="false">VLOOKUP(A2215,[2]details!A$1:D$1048576,4,0)</f>
        <v>21-05-1914</v>
      </c>
    </row>
    <row r="2216" customFormat="false" ht="15" hidden="false" customHeight="true" outlineLevel="0" collapsed="false">
      <c r="A2216" s="43" t="s">
        <v>10476</v>
      </c>
      <c r="B2216" s="43" t="s">
        <v>10477</v>
      </c>
      <c r="C2216" s="43" t="s">
        <v>10478</v>
      </c>
      <c r="D2216" s="43" t="s">
        <v>10479</v>
      </c>
      <c r="E2216" s="43" t="s">
        <v>10480</v>
      </c>
      <c r="G2216" s="43" t="s">
        <v>4504</v>
      </c>
      <c r="H2216" s="43" t="s">
        <v>4463</v>
      </c>
      <c r="I2216" s="43" t="s">
        <v>7563</v>
      </c>
      <c r="J2216" s="43" t="s">
        <v>7605</v>
      </c>
      <c r="K2216" s="0" t="str">
        <f aca="false">VLOOKUP(A2216,[2]details!A$1:D$1048576,4,0)</f>
        <v>21-05-1905</v>
      </c>
    </row>
    <row r="2217" customFormat="false" ht="15" hidden="false" customHeight="true" outlineLevel="0" collapsed="false">
      <c r="A2217" s="43" t="s">
        <v>10481</v>
      </c>
      <c r="B2217" s="43" t="s">
        <v>10482</v>
      </c>
      <c r="C2217" s="43" t="s">
        <v>64</v>
      </c>
      <c r="D2217" s="43" t="s">
        <v>10483</v>
      </c>
      <c r="E2217" s="43" t="s">
        <v>5892</v>
      </c>
      <c r="F2217" s="43" t="s">
        <v>4697</v>
      </c>
      <c r="G2217" s="43" t="s">
        <v>4504</v>
      </c>
      <c r="H2217" s="43" t="s">
        <v>4347</v>
      </c>
      <c r="I2217" s="43" t="s">
        <v>7563</v>
      </c>
      <c r="J2217" s="43" t="s">
        <v>7393</v>
      </c>
      <c r="K2217" s="0" t="str">
        <f aca="false">VLOOKUP(A2217,[2]details!A$1:D$1048576,4,0)</f>
        <v>22-03-1893</v>
      </c>
    </row>
    <row r="2218" customFormat="false" ht="15" hidden="false" customHeight="true" outlineLevel="0" collapsed="false">
      <c r="A2218" s="43" t="s">
        <v>10484</v>
      </c>
      <c r="B2218" s="43" t="s">
        <v>10485</v>
      </c>
      <c r="C2218" s="43" t="s">
        <v>10486</v>
      </c>
      <c r="D2218" s="43" t="s">
        <v>10487</v>
      </c>
      <c r="E2218" s="43" t="s">
        <v>5123</v>
      </c>
      <c r="G2218" s="43" t="s">
        <v>4504</v>
      </c>
      <c r="H2218" s="43" t="s">
        <v>4347</v>
      </c>
      <c r="I2218" s="43" t="s">
        <v>7563</v>
      </c>
      <c r="J2218" s="43" t="s">
        <v>7393</v>
      </c>
      <c r="K2218" s="0" t="str">
        <f aca="false">VLOOKUP(A2218,[2]details!A$1:D$1048576,4,0)</f>
        <v>24-02-1894</v>
      </c>
    </row>
    <row r="2219" customFormat="false" ht="15" hidden="false" customHeight="true" outlineLevel="0" collapsed="false">
      <c r="A2219" s="43" t="s">
        <v>10488</v>
      </c>
      <c r="B2219" s="43" t="s">
        <v>10489</v>
      </c>
      <c r="C2219" s="43" t="s">
        <v>10490</v>
      </c>
      <c r="D2219" s="43" t="s">
        <v>10491</v>
      </c>
      <c r="G2219" s="43" t="s">
        <v>4504</v>
      </c>
      <c r="H2219" s="43" t="s">
        <v>4441</v>
      </c>
      <c r="I2219" s="43" t="s">
        <v>7563</v>
      </c>
      <c r="J2219" s="43" t="s">
        <v>7605</v>
      </c>
      <c r="K2219" s="0" t="str">
        <f aca="false">VLOOKUP(A2219,[2]details!A$1:D$1048576,4,0)</f>
        <v>07-06-1907</v>
      </c>
    </row>
    <row r="2220" customFormat="false" ht="15" hidden="false" customHeight="true" outlineLevel="0" collapsed="false">
      <c r="A2220" s="43" t="s">
        <v>10492</v>
      </c>
      <c r="B2220" s="43" t="s">
        <v>10493</v>
      </c>
      <c r="C2220" s="43" t="s">
        <v>64</v>
      </c>
      <c r="D2220" s="43" t="s">
        <v>5123</v>
      </c>
      <c r="E2220" s="43" t="s">
        <v>5123</v>
      </c>
      <c r="G2220" s="43" t="s">
        <v>4504</v>
      </c>
      <c r="H2220" s="43" t="s">
        <v>4350</v>
      </c>
      <c r="I2220" s="43" t="s">
        <v>7563</v>
      </c>
      <c r="J2220" s="43" t="s">
        <v>7605</v>
      </c>
      <c r="K2220" s="0" t="str">
        <f aca="false">VLOOKUP(A2220,[2]details!A$1:D$1048576,4,0)</f>
        <v>21-02-1909</v>
      </c>
    </row>
    <row r="2221" customFormat="false" ht="15" hidden="false" customHeight="true" outlineLevel="0" collapsed="false">
      <c r="A2221" s="43" t="s">
        <v>10494</v>
      </c>
      <c r="B2221" s="43" t="s">
        <v>10495</v>
      </c>
      <c r="C2221" s="43" t="s">
        <v>10496</v>
      </c>
      <c r="D2221" s="43" t="s">
        <v>10497</v>
      </c>
      <c r="E2221" s="43" t="s">
        <v>10498</v>
      </c>
      <c r="G2221" s="43" t="s">
        <v>7251</v>
      </c>
      <c r="H2221" s="43" t="s">
        <v>5879</v>
      </c>
      <c r="I2221" s="43" t="s">
        <v>7563</v>
      </c>
      <c r="J2221" s="43" t="s">
        <v>7393</v>
      </c>
      <c r="K2221" s="0" t="str">
        <f aca="false">VLOOKUP(A2221,[2]details!A$1:D$1048576,4,0)</f>
        <v>03-09-1897</v>
      </c>
    </row>
    <row r="2222" customFormat="false" ht="15" hidden="false" customHeight="true" outlineLevel="0" collapsed="false">
      <c r="A2222" s="43" t="s">
        <v>7654</v>
      </c>
      <c r="B2222" s="43" t="s">
        <v>7655</v>
      </c>
      <c r="C2222" s="43" t="s">
        <v>3672</v>
      </c>
      <c r="D2222" s="43" t="s">
        <v>7656</v>
      </c>
      <c r="E2222" s="43" t="s">
        <v>7620</v>
      </c>
      <c r="F2222" s="43" t="s">
        <v>4564</v>
      </c>
      <c r="G2222" s="43" t="s">
        <v>4504</v>
      </c>
      <c r="H2222" s="43" t="s">
        <v>4463</v>
      </c>
      <c r="I2222" s="43" t="s">
        <v>7563</v>
      </c>
      <c r="J2222" s="43" t="s">
        <v>7605</v>
      </c>
      <c r="K2222" s="0" t="str">
        <f aca="false">VLOOKUP(A2222,[2]details!A$1:D$1048576,4,0)</f>
        <v>07-03-1896</v>
      </c>
    </row>
    <row r="2223" customFormat="false" ht="15" hidden="false" customHeight="true" outlineLevel="0" collapsed="false">
      <c r="A2223" s="43" t="s">
        <v>10499</v>
      </c>
      <c r="B2223" s="43" t="s">
        <v>10500</v>
      </c>
      <c r="C2223" s="43" t="s">
        <v>10501</v>
      </c>
      <c r="D2223" s="43" t="s">
        <v>10502</v>
      </c>
      <c r="E2223" s="43" t="s">
        <v>10503</v>
      </c>
      <c r="F2223" s="43" t="s">
        <v>4697</v>
      </c>
      <c r="G2223" s="43" t="s">
        <v>7251</v>
      </c>
      <c r="H2223" s="43" t="s">
        <v>4463</v>
      </c>
      <c r="I2223" s="43" t="s">
        <v>7563</v>
      </c>
      <c r="J2223" s="43" t="s">
        <v>7428</v>
      </c>
      <c r="K2223" s="0" t="str">
        <f aca="false">VLOOKUP(A2223,[2]details!A$1:D$1048576,4,0)</f>
        <v>02-09-1909</v>
      </c>
    </row>
    <row r="2224" customFormat="false" ht="15" hidden="false" customHeight="true" outlineLevel="0" collapsed="false">
      <c r="A2224" s="43" t="s">
        <v>10504</v>
      </c>
      <c r="B2224" s="43" t="s">
        <v>4028</v>
      </c>
      <c r="C2224" s="43" t="s">
        <v>365</v>
      </c>
      <c r="D2224" s="43" t="s">
        <v>10505</v>
      </c>
      <c r="E2224" s="43" t="s">
        <v>10505</v>
      </c>
      <c r="G2224" s="43" t="s">
        <v>4504</v>
      </c>
      <c r="H2224" s="43" t="s">
        <v>7578</v>
      </c>
      <c r="I2224" s="43" t="s">
        <v>7563</v>
      </c>
      <c r="J2224" s="43" t="s">
        <v>7393</v>
      </c>
      <c r="K2224" s="0" t="str">
        <f aca="false">VLOOKUP(A2224,[2]details!A$1:D$1048576,4,0)</f>
        <v>27-09-1912</v>
      </c>
    </row>
    <row r="2225" customFormat="false" ht="15" hidden="false" customHeight="true" outlineLevel="0" collapsed="false">
      <c r="A2225" s="43" t="s">
        <v>10506</v>
      </c>
      <c r="B2225" s="43" t="s">
        <v>9290</v>
      </c>
      <c r="C2225" s="43" t="s">
        <v>10507</v>
      </c>
      <c r="D2225" s="43" t="s">
        <v>10508</v>
      </c>
      <c r="E2225" s="43" t="s">
        <v>10365</v>
      </c>
      <c r="G2225" s="43" t="s">
        <v>7251</v>
      </c>
      <c r="H2225" s="43" t="s">
        <v>4347</v>
      </c>
      <c r="I2225" s="43" t="s">
        <v>7563</v>
      </c>
      <c r="J2225" s="43" t="s">
        <v>7393</v>
      </c>
      <c r="K2225" s="0" t="str">
        <f aca="false">VLOOKUP(A2225,[2]details!A$1:D$1048576,4,0)</f>
        <v>01-01-1901</v>
      </c>
    </row>
    <row r="2226" customFormat="false" ht="15" hidden="false" customHeight="true" outlineLevel="0" collapsed="false">
      <c r="A2226" s="43" t="s">
        <v>10509</v>
      </c>
      <c r="B2226" s="43" t="s">
        <v>3968</v>
      </c>
      <c r="C2226" s="43" t="s">
        <v>380</v>
      </c>
      <c r="D2226" s="43" t="s">
        <v>10510</v>
      </c>
      <c r="E2226" s="43" t="s">
        <v>5123</v>
      </c>
      <c r="G2226" s="43" t="s">
        <v>4504</v>
      </c>
      <c r="H2226" s="43" t="s">
        <v>5850</v>
      </c>
      <c r="I2226" s="43" t="s">
        <v>10511</v>
      </c>
      <c r="J2226" s="43" t="s">
        <v>7605</v>
      </c>
      <c r="K2226" s="0" t="str">
        <f aca="false">VLOOKUP(A2226,[2]details!A$1:D$1048576,4,0)</f>
        <v>13-03-1905</v>
      </c>
    </row>
    <row r="2227" customFormat="false" ht="15" hidden="false" customHeight="true" outlineLevel="0" collapsed="false">
      <c r="A2227" s="43" t="s">
        <v>10512</v>
      </c>
      <c r="B2227" s="43" t="s">
        <v>10513</v>
      </c>
      <c r="C2227" s="43" t="s">
        <v>1601</v>
      </c>
      <c r="D2227" s="43" t="s">
        <v>10514</v>
      </c>
      <c r="E2227" s="43" t="s">
        <v>4766</v>
      </c>
      <c r="G2227" s="43" t="s">
        <v>4504</v>
      </c>
      <c r="H2227" s="43" t="s">
        <v>5850</v>
      </c>
      <c r="I2227" s="43" t="s">
        <v>10515</v>
      </c>
      <c r="J2227" s="43" t="s">
        <v>7393</v>
      </c>
      <c r="K2227" s="0" t="str">
        <f aca="false">VLOOKUP(A2227,[2]details!A$1:D$1048576,4,0)</f>
        <v>17-10-1907</v>
      </c>
    </row>
    <row r="2228" customFormat="false" ht="15" hidden="false" customHeight="true" outlineLevel="0" collapsed="false">
      <c r="A2228" s="43" t="s">
        <v>10516</v>
      </c>
      <c r="B2228" s="43" t="s">
        <v>10517</v>
      </c>
      <c r="C2228" s="43" t="s">
        <v>2338</v>
      </c>
      <c r="D2228" s="43" t="s">
        <v>10518</v>
      </c>
      <c r="E2228" s="43" t="s">
        <v>6739</v>
      </c>
      <c r="G2228" s="43" t="s">
        <v>4504</v>
      </c>
      <c r="H2228" s="43" t="s">
        <v>5850</v>
      </c>
      <c r="I2228" s="43" t="s">
        <v>10515</v>
      </c>
      <c r="J2228" s="43" t="s">
        <v>7393</v>
      </c>
      <c r="K2228" s="0" t="str">
        <f aca="false">VLOOKUP(A2228,[2]details!A$1:D$1048576,4,0)</f>
        <v>20-11-1910</v>
      </c>
    </row>
    <row r="2229" customFormat="false" ht="15" hidden="false" customHeight="true" outlineLevel="0" collapsed="false">
      <c r="A2229" s="43" t="s">
        <v>10519</v>
      </c>
      <c r="B2229" s="43" t="s">
        <v>10520</v>
      </c>
      <c r="C2229" s="43" t="s">
        <v>533</v>
      </c>
      <c r="D2229" s="43" t="s">
        <v>6896</v>
      </c>
      <c r="G2229" s="43" t="s">
        <v>4504</v>
      </c>
      <c r="H2229" s="43" t="s">
        <v>5908</v>
      </c>
      <c r="I2229" s="43" t="s">
        <v>10521</v>
      </c>
      <c r="J2229" s="43" t="s">
        <v>7393</v>
      </c>
      <c r="K2229" s="0" t="str">
        <f aca="false">VLOOKUP(A2229,[2]details!A$1:D$1048576,4,0)</f>
        <v>20-03-1903</v>
      </c>
    </row>
    <row r="2230" customFormat="false" ht="15" hidden="false" customHeight="true" outlineLevel="0" collapsed="false">
      <c r="A2230" s="43" t="s">
        <v>10522</v>
      </c>
      <c r="B2230" s="43" t="s">
        <v>10523</v>
      </c>
      <c r="C2230" s="43" t="s">
        <v>721</v>
      </c>
      <c r="D2230" s="43" t="s">
        <v>613</v>
      </c>
      <c r="E2230" s="43" t="s">
        <v>7467</v>
      </c>
      <c r="G2230" s="43" t="s">
        <v>4504</v>
      </c>
      <c r="H2230" s="43" t="s">
        <v>7578</v>
      </c>
      <c r="I2230" s="43" t="s">
        <v>10524</v>
      </c>
      <c r="J2230" s="43" t="s">
        <v>7393</v>
      </c>
      <c r="K2230" s="0" t="str">
        <f aca="false">VLOOKUP(A2230,[2]details!A$1:D$1048576,4,0)</f>
        <v>01-02-1891</v>
      </c>
    </row>
    <row r="2231" customFormat="false" ht="15" hidden="false" customHeight="true" outlineLevel="0" collapsed="false">
      <c r="A2231" s="43" t="s">
        <v>10525</v>
      </c>
      <c r="B2231" s="43" t="s">
        <v>3430</v>
      </c>
      <c r="C2231" s="43" t="s">
        <v>2160</v>
      </c>
      <c r="D2231" s="43" t="s">
        <v>10526</v>
      </c>
      <c r="E2231" s="43" t="s">
        <v>10034</v>
      </c>
      <c r="G2231" s="43" t="s">
        <v>4504</v>
      </c>
      <c r="H2231" s="43" t="s">
        <v>5908</v>
      </c>
      <c r="I2231" s="43" t="s">
        <v>7600</v>
      </c>
      <c r="J2231" s="43" t="s">
        <v>7393</v>
      </c>
      <c r="K2231" s="0" t="str">
        <f aca="false">VLOOKUP(A2231,[2]details!A$1:D$1048576,4,0)</f>
        <v>17-08-1892</v>
      </c>
    </row>
    <row r="2232" customFormat="false" ht="15" hidden="false" customHeight="true" outlineLevel="0" collapsed="false">
      <c r="A2232" s="43" t="s">
        <v>5813</v>
      </c>
      <c r="B2232" s="43" t="s">
        <v>5814</v>
      </c>
      <c r="C2232" s="43" t="s">
        <v>3390</v>
      </c>
      <c r="D2232" s="43" t="s">
        <v>5815</v>
      </c>
      <c r="E2232" s="43" t="s">
        <v>4664</v>
      </c>
      <c r="G2232" s="43" t="s">
        <v>4504</v>
      </c>
      <c r="H2232" s="43" t="s">
        <v>5908</v>
      </c>
      <c r="I2232" s="43" t="s">
        <v>7472</v>
      </c>
      <c r="J2232" s="43" t="s">
        <v>10527</v>
      </c>
      <c r="K2232" s="0" t="str">
        <f aca="false">VLOOKUP(A2232,[2]details!A$1:D$1048576,4,0)</f>
        <v>12-04-1902</v>
      </c>
    </row>
    <row r="2233" customFormat="false" ht="15" hidden="false" customHeight="true" outlineLevel="0" collapsed="false">
      <c r="A2233" s="43" t="s">
        <v>10528</v>
      </c>
      <c r="B2233" s="43" t="s">
        <v>10529</v>
      </c>
      <c r="C2233" s="43" t="s">
        <v>10530</v>
      </c>
      <c r="D2233" s="43" t="s">
        <v>10531</v>
      </c>
      <c r="E2233" s="43" t="s">
        <v>7637</v>
      </c>
      <c r="G2233" s="43" t="s">
        <v>4504</v>
      </c>
      <c r="H2233" s="43" t="s">
        <v>4347</v>
      </c>
      <c r="I2233" s="43" t="s">
        <v>7472</v>
      </c>
      <c r="J2233" s="43" t="s">
        <v>7393</v>
      </c>
      <c r="K2233" s="0" t="str">
        <f aca="false">VLOOKUP(A2233,[2]details!A$1:D$1048576,4,0)</f>
        <v>02-02-1910</v>
      </c>
    </row>
    <row r="2234" customFormat="false" ht="15" hidden="false" customHeight="true" outlineLevel="0" collapsed="false">
      <c r="A2234" s="43" t="s">
        <v>10532</v>
      </c>
      <c r="B2234" s="43" t="s">
        <v>10533</v>
      </c>
      <c r="C2234" s="43" t="s">
        <v>10534</v>
      </c>
      <c r="D2234" s="43" t="s">
        <v>10535</v>
      </c>
      <c r="E2234" s="43" t="s">
        <v>10536</v>
      </c>
      <c r="G2234" s="43" t="s">
        <v>4504</v>
      </c>
      <c r="H2234" s="43" t="s">
        <v>4350</v>
      </c>
      <c r="I2234" s="43" t="s">
        <v>7472</v>
      </c>
      <c r="J2234" s="43" t="s">
        <v>7393</v>
      </c>
      <c r="K2234" s="0" t="str">
        <f aca="false">VLOOKUP(A2234,[2]details!A$1:D$1048576,4,0)</f>
        <v>08-01-1906</v>
      </c>
    </row>
    <row r="2235" customFormat="false" ht="15" hidden="false" customHeight="true" outlineLevel="0" collapsed="false">
      <c r="A2235" s="43" t="s">
        <v>10537</v>
      </c>
      <c r="B2235" s="43" t="s">
        <v>10538</v>
      </c>
      <c r="C2235" s="43" t="s">
        <v>115</v>
      </c>
      <c r="D2235" s="43" t="s">
        <v>10539</v>
      </c>
      <c r="E2235" s="43" t="s">
        <v>7620</v>
      </c>
      <c r="G2235" s="43" t="s">
        <v>4504</v>
      </c>
      <c r="H2235" s="43" t="s">
        <v>5908</v>
      </c>
      <c r="I2235" s="43" t="s">
        <v>7472</v>
      </c>
      <c r="J2235" s="43" t="s">
        <v>7393</v>
      </c>
      <c r="K2235" s="0" t="str">
        <f aca="false">VLOOKUP(A2235,[2]details!A$1:D$1048576,4,0)</f>
        <v>25-12-1909</v>
      </c>
    </row>
    <row r="2236" customFormat="false" ht="15" hidden="false" customHeight="true" outlineLevel="0" collapsed="false">
      <c r="A2236" s="43" t="s">
        <v>7601</v>
      </c>
      <c r="B2236" s="43" t="s">
        <v>856</v>
      </c>
      <c r="C2236" s="43" t="s">
        <v>7602</v>
      </c>
      <c r="D2236" s="43" t="s">
        <v>7603</v>
      </c>
      <c r="F2236" s="43" t="s">
        <v>4585</v>
      </c>
      <c r="G2236" s="43" t="s">
        <v>4504</v>
      </c>
      <c r="H2236" s="43" t="s">
        <v>4347</v>
      </c>
      <c r="I2236" s="43" t="s">
        <v>7472</v>
      </c>
      <c r="J2236" s="43" t="s">
        <v>7393</v>
      </c>
      <c r="K2236" s="0" t="str">
        <f aca="false">VLOOKUP(A2236,[2]details!A$1:D$1048576,4,0)</f>
        <v>08-07-1882</v>
      </c>
    </row>
    <row r="2237" customFormat="false" ht="15" hidden="false" customHeight="true" outlineLevel="0" collapsed="false">
      <c r="A2237" s="43" t="s">
        <v>10540</v>
      </c>
      <c r="B2237" s="43" t="s">
        <v>10541</v>
      </c>
      <c r="C2237" s="43" t="s">
        <v>64</v>
      </c>
      <c r="D2237" s="43" t="s">
        <v>5123</v>
      </c>
      <c r="E2237" s="43" t="s">
        <v>5123</v>
      </c>
      <c r="G2237" s="43" t="s">
        <v>4504</v>
      </c>
      <c r="H2237" s="43" t="s">
        <v>4350</v>
      </c>
      <c r="I2237" s="43" t="s">
        <v>7472</v>
      </c>
      <c r="J2237" s="43" t="s">
        <v>7393</v>
      </c>
      <c r="K2237" s="0" t="str">
        <f aca="false">VLOOKUP(A2237,[2]details!A$1:D$1048576,4,0)</f>
        <v>01-02-1893</v>
      </c>
    </row>
    <row r="2238" customFormat="false" ht="15" hidden="false" customHeight="true" outlineLevel="0" collapsed="false">
      <c r="A2238" s="43" t="s">
        <v>10542</v>
      </c>
      <c r="B2238" s="43" t="s">
        <v>10543</v>
      </c>
      <c r="C2238" s="43" t="s">
        <v>315</v>
      </c>
      <c r="D2238" s="43" t="s">
        <v>10544</v>
      </c>
      <c r="E2238" s="43" t="s">
        <v>10545</v>
      </c>
      <c r="G2238" s="43" t="s">
        <v>7251</v>
      </c>
      <c r="H2238" s="43" t="s">
        <v>7634</v>
      </c>
      <c r="I2238" s="43" t="s">
        <v>7472</v>
      </c>
      <c r="J2238" s="43" t="s">
        <v>7393</v>
      </c>
      <c r="K2238" s="0" t="str">
        <f aca="false">VLOOKUP(A2238,[2]details!A$1:D$1048576,4,0)</f>
        <v>19-04-1907</v>
      </c>
    </row>
    <row r="2239" customFormat="false" ht="15" hidden="false" customHeight="true" outlineLevel="0" collapsed="false">
      <c r="A2239" s="43" t="s">
        <v>10546</v>
      </c>
      <c r="B2239" s="43" t="s">
        <v>10547</v>
      </c>
      <c r="C2239" s="43" t="s">
        <v>10548</v>
      </c>
      <c r="D2239" s="43" t="s">
        <v>10549</v>
      </c>
      <c r="G2239" s="43" t="s">
        <v>4504</v>
      </c>
      <c r="H2239" s="43" t="s">
        <v>7634</v>
      </c>
      <c r="I2239" s="43" t="s">
        <v>7472</v>
      </c>
      <c r="J2239" s="43" t="s">
        <v>7428</v>
      </c>
      <c r="K2239" s="0" t="str">
        <f aca="false">VLOOKUP(A2239,[2]details!A$1:D$1048576,4,0)</f>
        <v>10-05-1893</v>
      </c>
    </row>
    <row r="2240" customFormat="false" ht="15" hidden="false" customHeight="true" outlineLevel="0" collapsed="false">
      <c r="A2240" s="43" t="s">
        <v>10550</v>
      </c>
      <c r="B2240" s="43" t="s">
        <v>10551</v>
      </c>
      <c r="C2240" s="43" t="s">
        <v>64</v>
      </c>
      <c r="D2240" s="43" t="s">
        <v>5123</v>
      </c>
      <c r="E2240" s="43" t="s">
        <v>5123</v>
      </c>
      <c r="G2240" s="43" t="s">
        <v>4504</v>
      </c>
      <c r="H2240" s="43" t="s">
        <v>7578</v>
      </c>
      <c r="I2240" s="43" t="s">
        <v>7472</v>
      </c>
      <c r="J2240" s="43" t="s">
        <v>7393</v>
      </c>
      <c r="K2240" s="0" t="str">
        <f aca="false">VLOOKUP(A2240,[2]details!A$1:D$1048576,4,0)</f>
        <v>13-10-1912</v>
      </c>
    </row>
    <row r="2241" customFormat="false" ht="15" hidden="false" customHeight="true" outlineLevel="0" collapsed="false">
      <c r="A2241" s="43" t="s">
        <v>10552</v>
      </c>
      <c r="B2241" s="43" t="s">
        <v>10553</v>
      </c>
      <c r="C2241" s="43" t="s">
        <v>442</v>
      </c>
      <c r="D2241" s="43" t="s">
        <v>10230</v>
      </c>
      <c r="E2241" s="43" t="s">
        <v>7311</v>
      </c>
      <c r="F2241" s="43" t="s">
        <v>5245</v>
      </c>
      <c r="G2241" s="43" t="s">
        <v>4504</v>
      </c>
      <c r="H2241" s="43" t="s">
        <v>7634</v>
      </c>
      <c r="I2241" s="43" t="s">
        <v>7472</v>
      </c>
      <c r="J2241" s="43" t="s">
        <v>7393</v>
      </c>
      <c r="K2241" s="0" t="str">
        <f aca="false">VLOOKUP(A2241,[2]details!A$1:D$1048576,4,0)</f>
        <v>23-02-1898</v>
      </c>
    </row>
    <row r="2242" customFormat="false" ht="15" hidden="false" customHeight="true" outlineLevel="0" collapsed="false">
      <c r="A2242" s="43" t="s">
        <v>10554</v>
      </c>
      <c r="B2242" s="43" t="s">
        <v>10555</v>
      </c>
      <c r="C2242" s="43" t="s">
        <v>64</v>
      </c>
      <c r="D2242" s="43" t="s">
        <v>5123</v>
      </c>
      <c r="E2242" s="43" t="s">
        <v>5123</v>
      </c>
      <c r="G2242" s="43" t="s">
        <v>4504</v>
      </c>
      <c r="H2242" s="43" t="s">
        <v>7578</v>
      </c>
      <c r="I2242" s="43" t="s">
        <v>7472</v>
      </c>
      <c r="J2242" s="43" t="s">
        <v>7393</v>
      </c>
      <c r="K2242" s="0" t="str">
        <f aca="false">VLOOKUP(A2242,[2]details!A$1:D$1048576,4,0)</f>
        <v>06-04-1888</v>
      </c>
    </row>
    <row r="2243" customFormat="false" ht="15" hidden="false" customHeight="true" outlineLevel="0" collapsed="false">
      <c r="A2243" s="43" t="s">
        <v>10556</v>
      </c>
      <c r="B2243" s="43" t="s">
        <v>10557</v>
      </c>
      <c r="C2243" s="43" t="s">
        <v>10558</v>
      </c>
      <c r="D2243" s="43" t="s">
        <v>10559</v>
      </c>
      <c r="E2243" s="43" t="s">
        <v>5147</v>
      </c>
      <c r="G2243" s="43" t="s">
        <v>4504</v>
      </c>
      <c r="H2243" s="43" t="s">
        <v>5908</v>
      </c>
      <c r="I2243" s="43" t="s">
        <v>7472</v>
      </c>
      <c r="J2243" s="43" t="s">
        <v>7393</v>
      </c>
      <c r="K2243" s="0" t="str">
        <f aca="false">VLOOKUP(A2243,[2]details!A$1:D$1048576,4,0)</f>
        <v>24-10-1904</v>
      </c>
    </row>
    <row r="2244" customFormat="false" ht="15" hidden="false" customHeight="true" outlineLevel="0" collapsed="false">
      <c r="A2244" s="43" t="s">
        <v>10560</v>
      </c>
      <c r="B2244" s="43" t="s">
        <v>10561</v>
      </c>
      <c r="C2244" s="43" t="s">
        <v>194</v>
      </c>
      <c r="D2244" s="43" t="s">
        <v>5324</v>
      </c>
      <c r="E2244" s="43" t="s">
        <v>7637</v>
      </c>
      <c r="G2244" s="43" t="s">
        <v>4504</v>
      </c>
      <c r="H2244" s="43" t="s">
        <v>4347</v>
      </c>
      <c r="I2244" s="43" t="s">
        <v>7472</v>
      </c>
      <c r="J2244" s="43" t="s">
        <v>7393</v>
      </c>
      <c r="K2244" s="0" t="str">
        <f aca="false">VLOOKUP(A2244,[2]details!A$1:D$1048576,4,0)</f>
        <v>23-10-1912</v>
      </c>
    </row>
    <row r="2245" customFormat="false" ht="15" hidden="false" customHeight="true" outlineLevel="0" collapsed="false">
      <c r="A2245" s="43" t="s">
        <v>10562</v>
      </c>
      <c r="B2245" s="43" t="s">
        <v>10563</v>
      </c>
      <c r="C2245" s="43" t="s">
        <v>2618</v>
      </c>
      <c r="D2245" s="43" t="s">
        <v>10564</v>
      </c>
      <c r="E2245" s="43" t="s">
        <v>6682</v>
      </c>
      <c r="G2245" s="43" t="s">
        <v>4504</v>
      </c>
      <c r="H2245" s="43" t="s">
        <v>7578</v>
      </c>
      <c r="I2245" s="43" t="s">
        <v>7472</v>
      </c>
      <c r="J2245" s="43" t="s">
        <v>7428</v>
      </c>
      <c r="K2245" s="0" t="str">
        <f aca="false">VLOOKUP(A2245,[2]details!A$1:D$1048576,4,0)</f>
        <v>15-09-1905</v>
      </c>
    </row>
    <row r="2246" customFormat="false" ht="15" hidden="false" customHeight="true" outlineLevel="0" collapsed="false">
      <c r="A2246" s="43" t="s">
        <v>10565</v>
      </c>
      <c r="B2246" s="43" t="s">
        <v>10566</v>
      </c>
      <c r="C2246" s="43" t="s">
        <v>10567</v>
      </c>
      <c r="D2246" s="43" t="s">
        <v>10568</v>
      </c>
      <c r="E2246" s="43" t="s">
        <v>5147</v>
      </c>
      <c r="G2246" s="43" t="s">
        <v>4504</v>
      </c>
      <c r="H2246" s="43" t="s">
        <v>5908</v>
      </c>
      <c r="I2246" s="43" t="s">
        <v>7472</v>
      </c>
      <c r="J2246" s="43" t="s">
        <v>7393</v>
      </c>
      <c r="K2246" s="0" t="str">
        <f aca="false">VLOOKUP(A2246,[2]details!A$1:D$1048576,4,0)</f>
        <v>13-01-1901</v>
      </c>
    </row>
    <row r="2247" customFormat="false" ht="15" hidden="false" customHeight="true" outlineLevel="0" collapsed="false">
      <c r="A2247" s="43" t="s">
        <v>5858</v>
      </c>
      <c r="B2247" s="43" t="s">
        <v>5859</v>
      </c>
      <c r="C2247" s="43" t="s">
        <v>365</v>
      </c>
      <c r="D2247" s="43" t="s">
        <v>5860</v>
      </c>
      <c r="E2247" s="43" t="s">
        <v>4766</v>
      </c>
      <c r="F2247" s="43" t="s">
        <v>4503</v>
      </c>
      <c r="G2247" s="43" t="s">
        <v>4504</v>
      </c>
      <c r="H2247" s="43" t="s">
        <v>5919</v>
      </c>
      <c r="I2247" s="43" t="s">
        <v>7472</v>
      </c>
      <c r="J2247" s="43" t="s">
        <v>10569</v>
      </c>
      <c r="K2247" s="0" t="str">
        <f aca="false">VLOOKUP(A2247,[2]details!A$1:D$1048576,4,0)</f>
        <v>18-03-1890</v>
      </c>
    </row>
    <row r="2248" customFormat="false" ht="15" hidden="false" customHeight="true" outlineLevel="0" collapsed="false">
      <c r="A2248" s="43" t="s">
        <v>5863</v>
      </c>
      <c r="B2248" s="43" t="s">
        <v>1578</v>
      </c>
      <c r="C2248" s="43" t="s">
        <v>353</v>
      </c>
      <c r="D2248" s="43" t="s">
        <v>4893</v>
      </c>
      <c r="E2248" s="43" t="s">
        <v>5539</v>
      </c>
      <c r="G2248" s="43" t="s">
        <v>4504</v>
      </c>
      <c r="H2248" s="43" t="s">
        <v>5919</v>
      </c>
      <c r="I2248" s="43" t="s">
        <v>7472</v>
      </c>
      <c r="J2248" s="43" t="s">
        <v>10570</v>
      </c>
      <c r="K2248" s="0" t="str">
        <f aca="false">VLOOKUP(A2248,[2]details!A$1:D$1048576,4,0)</f>
        <v>30-09-1902</v>
      </c>
    </row>
    <row r="2249" customFormat="false" ht="15" hidden="false" customHeight="true" outlineLevel="0" collapsed="false">
      <c r="A2249" s="43" t="s">
        <v>5866</v>
      </c>
      <c r="B2249" s="43" t="s">
        <v>5867</v>
      </c>
      <c r="C2249" s="43" t="s">
        <v>2210</v>
      </c>
      <c r="D2249" s="43" t="s">
        <v>5868</v>
      </c>
      <c r="E2249" s="43" t="s">
        <v>5869</v>
      </c>
      <c r="G2249" s="43" t="s">
        <v>4504</v>
      </c>
      <c r="H2249" s="43" t="s">
        <v>5919</v>
      </c>
      <c r="I2249" s="43" t="s">
        <v>7472</v>
      </c>
      <c r="J2249" s="43" t="s">
        <v>10571</v>
      </c>
      <c r="K2249" s="0" t="str">
        <f aca="false">VLOOKUP(A2249,[2]details!A$1:D$1048576,4,0)</f>
        <v>19-01-1892</v>
      </c>
    </row>
    <row r="2250" customFormat="false" ht="15" hidden="false" customHeight="true" outlineLevel="0" collapsed="false">
      <c r="A2250" s="43" t="s">
        <v>10572</v>
      </c>
      <c r="B2250" s="43" t="s">
        <v>4933</v>
      </c>
      <c r="C2250" s="43" t="s">
        <v>2193</v>
      </c>
      <c r="D2250" s="43" t="s">
        <v>10573</v>
      </c>
      <c r="E2250" s="43" t="s">
        <v>4513</v>
      </c>
      <c r="G2250" s="43" t="s">
        <v>4504</v>
      </c>
      <c r="H2250" s="43" t="s">
        <v>5908</v>
      </c>
      <c r="I2250" s="43" t="s">
        <v>7472</v>
      </c>
      <c r="J2250" s="43" t="s">
        <v>7393</v>
      </c>
      <c r="K2250" s="0" t="str">
        <f aca="false">VLOOKUP(A2250,[2]details!A$1:D$1048576,4,0)</f>
        <v>11-10-1892</v>
      </c>
    </row>
    <row r="2251" customFormat="false" ht="15" hidden="false" customHeight="true" outlineLevel="0" collapsed="false">
      <c r="A2251" s="43" t="s">
        <v>5872</v>
      </c>
      <c r="B2251" s="43" t="s">
        <v>5873</v>
      </c>
      <c r="C2251" s="43" t="s">
        <v>3749</v>
      </c>
      <c r="D2251" s="43" t="s">
        <v>5874</v>
      </c>
      <c r="E2251" s="43" t="s">
        <v>5875</v>
      </c>
      <c r="G2251" s="43" t="s">
        <v>4504</v>
      </c>
      <c r="H2251" s="43" t="s">
        <v>5919</v>
      </c>
      <c r="I2251" s="43" t="s">
        <v>7472</v>
      </c>
      <c r="J2251" s="43" t="s">
        <v>10265</v>
      </c>
      <c r="K2251" s="0" t="str">
        <f aca="false">VLOOKUP(A2251,[2]details!A$1:D$1048576,4,0)</f>
        <v>13-09-1908</v>
      </c>
    </row>
    <row r="2252" customFormat="false" ht="15" hidden="false" customHeight="true" outlineLevel="0" collapsed="false">
      <c r="A2252" s="43" t="s">
        <v>10574</v>
      </c>
      <c r="B2252" s="43" t="s">
        <v>10575</v>
      </c>
      <c r="C2252" s="43" t="s">
        <v>7337</v>
      </c>
      <c r="D2252" s="43" t="s">
        <v>10576</v>
      </c>
      <c r="E2252" s="43" t="s">
        <v>10034</v>
      </c>
      <c r="G2252" s="43" t="s">
        <v>4504</v>
      </c>
      <c r="H2252" s="43" t="s">
        <v>5908</v>
      </c>
      <c r="I2252" s="43" t="s">
        <v>7472</v>
      </c>
      <c r="J2252" s="43" t="s">
        <v>10577</v>
      </c>
      <c r="K2252" s="0" t="str">
        <f aca="false">VLOOKUP(A2252,[2]details!A$1:D$1048576,4,0)</f>
        <v>01-06-1904</v>
      </c>
    </row>
    <row r="2253" customFormat="false" ht="15" hidden="false" customHeight="true" outlineLevel="0" collapsed="false">
      <c r="A2253" s="43" t="s">
        <v>10578</v>
      </c>
      <c r="B2253" s="43" t="s">
        <v>10579</v>
      </c>
      <c r="C2253" s="43" t="s">
        <v>412</v>
      </c>
      <c r="D2253" s="43" t="s">
        <v>10580</v>
      </c>
      <c r="E2253" s="43" t="s">
        <v>10581</v>
      </c>
      <c r="F2253" s="43" t="s">
        <v>4917</v>
      </c>
      <c r="G2253" s="43" t="s">
        <v>7251</v>
      </c>
      <c r="H2253" s="43" t="s">
        <v>7578</v>
      </c>
      <c r="I2253" s="43" t="s">
        <v>7472</v>
      </c>
      <c r="J2253" s="43" t="s">
        <v>7428</v>
      </c>
      <c r="K2253" s="0" t="str">
        <f aca="false">VLOOKUP(A2253,[2]details!A$1:D$1048576,4,0)</f>
        <v>17-06-1897</v>
      </c>
    </row>
    <row r="2254" customFormat="false" ht="15" hidden="false" customHeight="true" outlineLevel="0" collapsed="false">
      <c r="A2254" s="43" t="s">
        <v>10582</v>
      </c>
      <c r="B2254" s="43" t="s">
        <v>10583</v>
      </c>
      <c r="C2254" s="43" t="s">
        <v>2010</v>
      </c>
      <c r="D2254" s="43" t="s">
        <v>10584</v>
      </c>
      <c r="E2254" s="43" t="s">
        <v>5123</v>
      </c>
      <c r="G2254" s="43" t="s">
        <v>4504</v>
      </c>
      <c r="H2254" s="43" t="s">
        <v>5908</v>
      </c>
      <c r="I2254" s="43" t="s">
        <v>7472</v>
      </c>
      <c r="J2254" s="43" t="s">
        <v>7393</v>
      </c>
      <c r="K2254" s="0" t="str">
        <f aca="false">VLOOKUP(A2254,[2]details!A$1:D$1048576,4,0)</f>
        <v>11-10-1908</v>
      </c>
    </row>
    <row r="2255" customFormat="false" ht="15" hidden="false" customHeight="true" outlineLevel="0" collapsed="false">
      <c r="A2255" s="43" t="s">
        <v>5968</v>
      </c>
      <c r="B2255" s="43" t="s">
        <v>2192</v>
      </c>
      <c r="C2255" s="43" t="s">
        <v>5969</v>
      </c>
      <c r="D2255" s="43" t="s">
        <v>5970</v>
      </c>
      <c r="E2255" s="43" t="s">
        <v>5971</v>
      </c>
      <c r="G2255" s="43" t="s">
        <v>4504</v>
      </c>
      <c r="H2255" s="43" t="s">
        <v>5908</v>
      </c>
      <c r="I2255" s="43" t="s">
        <v>7472</v>
      </c>
      <c r="J2255" s="43" t="s">
        <v>5817</v>
      </c>
      <c r="K2255" s="0" t="str">
        <f aca="false">VLOOKUP(A2255,[2]details!A$1:D$1048576,4,0)</f>
        <v>11-09-1911</v>
      </c>
    </row>
    <row r="2256" customFormat="false" ht="15" hidden="false" customHeight="true" outlineLevel="0" collapsed="false">
      <c r="A2256" s="43" t="s">
        <v>10585</v>
      </c>
      <c r="B2256" s="43" t="s">
        <v>10586</v>
      </c>
      <c r="C2256" s="43" t="s">
        <v>93</v>
      </c>
      <c r="D2256" s="43" t="s">
        <v>10587</v>
      </c>
      <c r="E2256" s="43" t="s">
        <v>5887</v>
      </c>
      <c r="G2256" s="43" t="s">
        <v>4504</v>
      </c>
      <c r="H2256" s="43" t="s">
        <v>5919</v>
      </c>
      <c r="I2256" s="43" t="s">
        <v>7472</v>
      </c>
      <c r="J2256" s="43" t="s">
        <v>7393</v>
      </c>
      <c r="K2256" s="0" t="str">
        <f aca="false">VLOOKUP(A2256,[2]details!A$1:D$1048576,4,0)</f>
        <v>13-07-1900</v>
      </c>
    </row>
    <row r="2257" customFormat="false" ht="15" hidden="false" customHeight="true" outlineLevel="0" collapsed="false">
      <c r="A2257" s="43" t="s">
        <v>5877</v>
      </c>
      <c r="B2257" s="43" t="s">
        <v>5878</v>
      </c>
      <c r="C2257" s="43" t="s">
        <v>412</v>
      </c>
      <c r="D2257" s="43" t="s">
        <v>5140</v>
      </c>
      <c r="E2257" s="43" t="s">
        <v>5140</v>
      </c>
      <c r="G2257" s="43" t="s">
        <v>4504</v>
      </c>
      <c r="H2257" s="43" t="s">
        <v>5919</v>
      </c>
      <c r="I2257" s="43" t="s">
        <v>7472</v>
      </c>
      <c r="J2257" s="43" t="s">
        <v>10588</v>
      </c>
      <c r="K2257" s="0" t="str">
        <f aca="false">VLOOKUP(A2257,[2]details!A$1:D$1048576,4,0)</f>
        <v>17-12-1894</v>
      </c>
    </row>
    <row r="2258" customFormat="false" ht="15" hidden="false" customHeight="true" outlineLevel="0" collapsed="false">
      <c r="A2258" s="43" t="s">
        <v>7724</v>
      </c>
      <c r="B2258" s="43" t="s">
        <v>7725</v>
      </c>
      <c r="C2258" s="43" t="s">
        <v>7726</v>
      </c>
      <c r="D2258" s="43" t="s">
        <v>7727</v>
      </c>
      <c r="E2258" s="43" t="s">
        <v>7728</v>
      </c>
      <c r="G2258" s="43" t="s">
        <v>4504</v>
      </c>
      <c r="H2258" s="43" t="s">
        <v>7578</v>
      </c>
      <c r="I2258" s="43" t="s">
        <v>7472</v>
      </c>
      <c r="J2258" s="43" t="s">
        <v>7428</v>
      </c>
      <c r="K2258" s="0" t="str">
        <f aca="false">VLOOKUP(A2258,[2]details!A$1:D$1048576,4,0)</f>
        <v>24-08-1910</v>
      </c>
    </row>
    <row r="2259" customFormat="false" ht="15" hidden="false" customHeight="true" outlineLevel="0" collapsed="false">
      <c r="A2259" s="43" t="s">
        <v>10589</v>
      </c>
      <c r="B2259" s="43" t="s">
        <v>2357</v>
      </c>
      <c r="C2259" s="43" t="s">
        <v>10590</v>
      </c>
      <c r="D2259" s="43" t="s">
        <v>10591</v>
      </c>
      <c r="E2259" s="43" t="s">
        <v>5611</v>
      </c>
      <c r="G2259" s="43" t="s">
        <v>4504</v>
      </c>
      <c r="H2259" s="43" t="s">
        <v>5908</v>
      </c>
      <c r="I2259" s="43" t="s">
        <v>7472</v>
      </c>
      <c r="J2259" s="43" t="s">
        <v>10592</v>
      </c>
      <c r="K2259" s="0" t="str">
        <f aca="false">VLOOKUP(A2259,[2]details!A$1:D$1048576,4,0)</f>
        <v>05-07-1895</v>
      </c>
    </row>
    <row r="2260" customFormat="false" ht="15" hidden="false" customHeight="true" outlineLevel="0" collapsed="false">
      <c r="A2260" s="43" t="s">
        <v>10593</v>
      </c>
      <c r="B2260" s="43" t="s">
        <v>10594</v>
      </c>
      <c r="C2260" s="43" t="s">
        <v>3220</v>
      </c>
      <c r="D2260" s="43" t="s">
        <v>10595</v>
      </c>
      <c r="E2260" s="43" t="s">
        <v>10040</v>
      </c>
      <c r="G2260" s="43" t="s">
        <v>4504</v>
      </c>
      <c r="H2260" s="43" t="s">
        <v>7578</v>
      </c>
      <c r="I2260" s="43" t="s">
        <v>7472</v>
      </c>
      <c r="J2260" s="43" t="s">
        <v>7428</v>
      </c>
      <c r="K2260" s="0" t="str">
        <f aca="false">VLOOKUP(A2260,[2]details!A$1:D$1048576,4,0)</f>
        <v>01-10-1904</v>
      </c>
    </row>
    <row r="2261" customFormat="false" ht="15" hidden="false" customHeight="true" outlineLevel="0" collapsed="false">
      <c r="A2261" s="43" t="s">
        <v>7585</v>
      </c>
      <c r="B2261" s="43" t="s">
        <v>7586</v>
      </c>
      <c r="C2261" s="43" t="s">
        <v>315</v>
      </c>
      <c r="D2261" s="43" t="s">
        <v>7587</v>
      </c>
      <c r="G2261" s="43" t="s">
        <v>4504</v>
      </c>
      <c r="H2261" s="43" t="s">
        <v>4350</v>
      </c>
      <c r="I2261" s="43" t="s">
        <v>7472</v>
      </c>
      <c r="J2261" s="43" t="s">
        <v>7393</v>
      </c>
      <c r="K2261" s="0" t="str">
        <f aca="false">VLOOKUP(A2261,[2]details!A$1:D$1048576,4,0)</f>
        <v>27-02-1886</v>
      </c>
    </row>
    <row r="2262" customFormat="false" ht="15" hidden="false" customHeight="true" outlineLevel="0" collapsed="false">
      <c r="A2262" s="43" t="s">
        <v>10596</v>
      </c>
      <c r="B2262" s="43" t="s">
        <v>10393</v>
      </c>
      <c r="C2262" s="43" t="s">
        <v>926</v>
      </c>
      <c r="D2262" s="43" t="s">
        <v>10597</v>
      </c>
      <c r="E2262" s="43" t="s">
        <v>10598</v>
      </c>
      <c r="G2262" s="43" t="s">
        <v>4504</v>
      </c>
      <c r="H2262" s="43" t="s">
        <v>7578</v>
      </c>
      <c r="I2262" s="43" t="s">
        <v>7472</v>
      </c>
      <c r="J2262" s="43" t="s">
        <v>7393</v>
      </c>
      <c r="K2262" s="0" t="str">
        <f aca="false">VLOOKUP(A2262,[2]details!A$1:D$1048576,4,0)</f>
        <v>23-01-1901</v>
      </c>
    </row>
    <row r="2263" customFormat="false" ht="15" hidden="false" customHeight="true" outlineLevel="0" collapsed="false">
      <c r="A2263" s="43" t="s">
        <v>10599</v>
      </c>
      <c r="B2263" s="43" t="s">
        <v>10600</v>
      </c>
      <c r="C2263" s="43" t="s">
        <v>64</v>
      </c>
      <c r="D2263" s="43" t="s">
        <v>5123</v>
      </c>
      <c r="E2263" s="43" t="s">
        <v>5123</v>
      </c>
      <c r="G2263" s="43" t="s">
        <v>4504</v>
      </c>
      <c r="H2263" s="43" t="s">
        <v>5919</v>
      </c>
      <c r="I2263" s="43" t="s">
        <v>7472</v>
      </c>
      <c r="J2263" s="43" t="s">
        <v>10601</v>
      </c>
      <c r="K2263" s="0" t="str">
        <f aca="false">VLOOKUP(A2263,[2]details!A$1:D$1048576,4,0)</f>
        <v>25-03-1900</v>
      </c>
    </row>
    <row r="2264" customFormat="false" ht="15" hidden="false" customHeight="true" outlineLevel="0" collapsed="false">
      <c r="A2264" s="43" t="s">
        <v>10602</v>
      </c>
      <c r="B2264" s="43" t="s">
        <v>10603</v>
      </c>
      <c r="C2264" s="43" t="s">
        <v>1777</v>
      </c>
      <c r="D2264" s="43" t="s">
        <v>10604</v>
      </c>
      <c r="E2264" s="43" t="s">
        <v>10605</v>
      </c>
      <c r="G2264" s="43" t="s">
        <v>4504</v>
      </c>
      <c r="H2264" s="43" t="s">
        <v>4350</v>
      </c>
      <c r="I2264" s="43" t="s">
        <v>7472</v>
      </c>
      <c r="J2264" s="43" t="s">
        <v>7393</v>
      </c>
      <c r="K2264" s="0" t="str">
        <f aca="false">VLOOKUP(A2264,[2]details!A$1:D$1048576,4,0)</f>
        <v>25-07-1899</v>
      </c>
    </row>
    <row r="2265" customFormat="false" ht="15" hidden="false" customHeight="true" outlineLevel="0" collapsed="false">
      <c r="A2265" s="43" t="s">
        <v>10606</v>
      </c>
      <c r="B2265" s="43" t="s">
        <v>2628</v>
      </c>
      <c r="C2265" s="43" t="s">
        <v>442</v>
      </c>
      <c r="D2265" s="43" t="s">
        <v>9468</v>
      </c>
      <c r="E2265" s="43" t="s">
        <v>5611</v>
      </c>
      <c r="F2265" s="43" t="s">
        <v>4564</v>
      </c>
      <c r="G2265" s="43" t="s">
        <v>4504</v>
      </c>
      <c r="H2265" s="43" t="s">
        <v>5908</v>
      </c>
      <c r="I2265" s="43" t="s">
        <v>7472</v>
      </c>
      <c r="J2265" s="43" t="s">
        <v>7393</v>
      </c>
      <c r="K2265" s="0" t="str">
        <f aca="false">VLOOKUP(A2265,[2]details!A$1:D$1048576,4,0)</f>
        <v>27-08-1902</v>
      </c>
    </row>
    <row r="2266" customFormat="false" ht="15" hidden="false" customHeight="true" outlineLevel="0" collapsed="false">
      <c r="A2266" s="43" t="s">
        <v>10607</v>
      </c>
      <c r="B2266" s="43" t="s">
        <v>10608</v>
      </c>
      <c r="C2266" s="43" t="s">
        <v>365</v>
      </c>
      <c r="D2266" s="43" t="s">
        <v>6786</v>
      </c>
      <c r="G2266" s="43" t="s">
        <v>4504</v>
      </c>
      <c r="H2266" s="43" t="s">
        <v>7634</v>
      </c>
      <c r="I2266" s="43" t="s">
        <v>7472</v>
      </c>
      <c r="J2266" s="43" t="s">
        <v>7393</v>
      </c>
      <c r="K2266" s="0" t="str">
        <f aca="false">VLOOKUP(A2266,[2]details!A$1:D$1048576,4,0)</f>
        <v>14-03-1889</v>
      </c>
    </row>
    <row r="2267" customFormat="false" ht="15" hidden="false" customHeight="true" outlineLevel="0" collapsed="false">
      <c r="A2267" s="43" t="s">
        <v>7468</v>
      </c>
      <c r="B2267" s="43" t="s">
        <v>7469</v>
      </c>
      <c r="C2267" s="43" t="s">
        <v>627</v>
      </c>
      <c r="D2267" s="43" t="s">
        <v>7470</v>
      </c>
      <c r="E2267" s="43" t="s">
        <v>7471</v>
      </c>
      <c r="G2267" s="43" t="s">
        <v>4504</v>
      </c>
      <c r="H2267" s="43" t="s">
        <v>5919</v>
      </c>
      <c r="I2267" s="43" t="s">
        <v>7472</v>
      </c>
      <c r="J2267" s="43" t="s">
        <v>7393</v>
      </c>
      <c r="K2267" s="0" t="str">
        <f aca="false">VLOOKUP(A2267,[2]details!A$1:D$1048576,4,0)</f>
        <v>07-06-1891</v>
      </c>
    </row>
    <row r="2268" customFormat="false" ht="15" hidden="false" customHeight="true" outlineLevel="0" collapsed="false">
      <c r="A2268" s="43" t="s">
        <v>7716</v>
      </c>
      <c r="B2268" s="43" t="s">
        <v>7717</v>
      </c>
      <c r="C2268" s="43" t="s">
        <v>7718</v>
      </c>
      <c r="D2268" s="43" t="s">
        <v>7719</v>
      </c>
      <c r="E2268" s="43" t="s">
        <v>4766</v>
      </c>
      <c r="F2268" s="43" t="s">
        <v>4564</v>
      </c>
      <c r="G2268" s="43" t="s">
        <v>4504</v>
      </c>
      <c r="H2268" s="43" t="s">
        <v>5919</v>
      </c>
      <c r="I2268" s="43" t="s">
        <v>7472</v>
      </c>
      <c r="J2268" s="43" t="s">
        <v>7428</v>
      </c>
      <c r="K2268" s="0" t="str">
        <f aca="false">VLOOKUP(A2268,[2]details!A$1:D$1048576,4,0)</f>
        <v>21-02-1900</v>
      </c>
    </row>
    <row r="2269" customFormat="false" ht="15" hidden="false" customHeight="true" outlineLevel="0" collapsed="false">
      <c r="A2269" s="43" t="s">
        <v>10609</v>
      </c>
      <c r="B2269" s="43" t="s">
        <v>10610</v>
      </c>
      <c r="C2269" s="43" t="s">
        <v>2010</v>
      </c>
      <c r="D2269" s="43" t="s">
        <v>10611</v>
      </c>
      <c r="E2269" s="43" t="s">
        <v>5351</v>
      </c>
      <c r="G2269" s="43" t="s">
        <v>4504</v>
      </c>
      <c r="H2269" s="43" t="s">
        <v>5919</v>
      </c>
      <c r="I2269" s="43" t="s">
        <v>7472</v>
      </c>
      <c r="J2269" s="43" t="s">
        <v>7393</v>
      </c>
      <c r="K2269" s="0" t="str">
        <f aca="false">VLOOKUP(A2269,[2]details!A$1:D$1048576,4,0)</f>
        <v>14-03-1909</v>
      </c>
    </row>
    <row r="2270" customFormat="false" ht="15" hidden="false" customHeight="true" outlineLevel="0" collapsed="false">
      <c r="A2270" s="43" t="s">
        <v>10612</v>
      </c>
      <c r="B2270" s="43" t="s">
        <v>10613</v>
      </c>
      <c r="C2270" s="43" t="s">
        <v>2010</v>
      </c>
      <c r="D2270" s="43" t="s">
        <v>10614</v>
      </c>
      <c r="E2270" s="43" t="s">
        <v>5914</v>
      </c>
      <c r="G2270" s="43" t="s">
        <v>4504</v>
      </c>
      <c r="H2270" s="43" t="s">
        <v>5908</v>
      </c>
      <c r="I2270" s="43" t="s">
        <v>7472</v>
      </c>
      <c r="J2270" s="43" t="s">
        <v>7428</v>
      </c>
      <c r="K2270" s="0" t="str">
        <f aca="false">VLOOKUP(A2270,[2]details!A$1:D$1048576,4,0)</f>
        <v>04-12-1894</v>
      </c>
    </row>
    <row r="2271" customFormat="false" ht="15" hidden="false" customHeight="true" outlineLevel="0" collapsed="false">
      <c r="A2271" s="43" t="s">
        <v>10615</v>
      </c>
      <c r="B2271" s="43" t="s">
        <v>10616</v>
      </c>
      <c r="C2271" s="43" t="s">
        <v>2563</v>
      </c>
      <c r="D2271" s="43" t="s">
        <v>10617</v>
      </c>
      <c r="E2271" s="43" t="s">
        <v>10618</v>
      </c>
      <c r="G2271" s="43" t="s">
        <v>4504</v>
      </c>
      <c r="H2271" s="43" t="s">
        <v>5919</v>
      </c>
      <c r="I2271" s="43" t="s">
        <v>10619</v>
      </c>
      <c r="J2271" s="43" t="s">
        <v>7393</v>
      </c>
      <c r="K2271" s="0" t="str">
        <f aca="false">VLOOKUP(A2271,[2]details!A$1:D$1048576,4,0)</f>
        <v>29-04-1910</v>
      </c>
    </row>
    <row r="2272" customFormat="false" ht="15" hidden="false" customHeight="true" outlineLevel="0" collapsed="false">
      <c r="A2272" s="43" t="s">
        <v>10620</v>
      </c>
      <c r="B2272" s="43" t="s">
        <v>10621</v>
      </c>
      <c r="C2272" s="43" t="s">
        <v>1344</v>
      </c>
      <c r="D2272" s="43" t="s">
        <v>10622</v>
      </c>
      <c r="E2272" s="43" t="s">
        <v>10623</v>
      </c>
      <c r="G2272" s="43" t="s">
        <v>4504</v>
      </c>
      <c r="H2272" s="43" t="s">
        <v>5919</v>
      </c>
      <c r="I2272" s="43" t="s">
        <v>7608</v>
      </c>
      <c r="J2272" s="43" t="s">
        <v>7428</v>
      </c>
      <c r="K2272" s="0" t="str">
        <f aca="false">VLOOKUP(A2272,[2]details!A$1:D$1048576,4,0)</f>
        <v>06-08-1900</v>
      </c>
    </row>
    <row r="2273" customFormat="false" ht="15" hidden="false" customHeight="true" outlineLevel="0" collapsed="false">
      <c r="A2273" s="43" t="s">
        <v>10624</v>
      </c>
      <c r="B2273" s="43" t="s">
        <v>10625</v>
      </c>
      <c r="C2273" s="43" t="s">
        <v>10626</v>
      </c>
      <c r="D2273" s="43" t="s">
        <v>10627</v>
      </c>
      <c r="E2273" s="43" t="s">
        <v>9060</v>
      </c>
      <c r="G2273" s="43" t="s">
        <v>4504</v>
      </c>
      <c r="H2273" s="43" t="s">
        <v>5919</v>
      </c>
      <c r="I2273" s="43" t="s">
        <v>10628</v>
      </c>
      <c r="J2273" s="43" t="s">
        <v>7393</v>
      </c>
      <c r="K2273" s="0" t="str">
        <f aca="false">VLOOKUP(A2273,[2]details!A$1:D$1048576,4,0)</f>
        <v>21-08-1911</v>
      </c>
    </row>
    <row r="2274" customFormat="false" ht="15" hidden="false" customHeight="true" outlineLevel="0" collapsed="false">
      <c r="A2274" s="43" t="s">
        <v>10629</v>
      </c>
      <c r="B2274" s="43" t="s">
        <v>10630</v>
      </c>
      <c r="C2274" s="43" t="s">
        <v>315</v>
      </c>
      <c r="D2274" s="43" t="s">
        <v>7278</v>
      </c>
      <c r="E2274" s="43" t="s">
        <v>7278</v>
      </c>
      <c r="G2274" s="43" t="s">
        <v>4504</v>
      </c>
      <c r="H2274" s="43" t="s">
        <v>5919</v>
      </c>
      <c r="I2274" s="43" t="s">
        <v>10628</v>
      </c>
      <c r="J2274" s="43" t="s">
        <v>7393</v>
      </c>
      <c r="K2274" s="0" t="str">
        <f aca="false">VLOOKUP(A2274,[2]details!A$1:D$1048576,4,0)</f>
        <v>02-03-1916</v>
      </c>
    </row>
    <row r="2275" customFormat="false" ht="15" hidden="false" customHeight="true" outlineLevel="0" collapsed="false">
      <c r="A2275" s="43" t="s">
        <v>10631</v>
      </c>
      <c r="B2275" s="43" t="s">
        <v>10632</v>
      </c>
      <c r="C2275" s="43" t="s">
        <v>412</v>
      </c>
      <c r="D2275" s="43" t="s">
        <v>5140</v>
      </c>
      <c r="E2275" s="43" t="s">
        <v>5992</v>
      </c>
      <c r="G2275" s="43" t="s">
        <v>4504</v>
      </c>
      <c r="H2275" s="43" t="s">
        <v>5919</v>
      </c>
      <c r="I2275" s="43" t="s">
        <v>10633</v>
      </c>
      <c r="J2275" s="43" t="s">
        <v>7428</v>
      </c>
      <c r="K2275" s="0" t="str">
        <f aca="false">VLOOKUP(A2275,[2]details!A$1:D$1048576,4,0)</f>
        <v>03-10-1909</v>
      </c>
    </row>
    <row r="2276" customFormat="false" ht="15" hidden="false" customHeight="true" outlineLevel="0" collapsed="false">
      <c r="A2276" s="43" t="s">
        <v>10634</v>
      </c>
      <c r="B2276" s="43" t="s">
        <v>10635</v>
      </c>
      <c r="C2276" s="43" t="s">
        <v>3109</v>
      </c>
      <c r="D2276" s="43" t="s">
        <v>10636</v>
      </c>
      <c r="E2276" s="43" t="s">
        <v>7688</v>
      </c>
      <c r="F2276" s="43" t="s">
        <v>4503</v>
      </c>
      <c r="G2276" s="43" t="s">
        <v>4504</v>
      </c>
      <c r="H2276" s="43" t="s">
        <v>5908</v>
      </c>
      <c r="I2276" s="43" t="s">
        <v>10637</v>
      </c>
      <c r="J2276" s="43" t="s">
        <v>7393</v>
      </c>
      <c r="K2276" s="0" t="str">
        <f aca="false">VLOOKUP(A2276,[2]details!A$1:D$1048576,4,0)</f>
        <v>20-08-1894</v>
      </c>
    </row>
    <row r="2277" customFormat="false" ht="15" hidden="false" customHeight="true" outlineLevel="0" collapsed="false">
      <c r="A2277" s="43" t="s">
        <v>10638</v>
      </c>
      <c r="B2277" s="43" t="s">
        <v>10639</v>
      </c>
      <c r="C2277" s="43" t="s">
        <v>3590</v>
      </c>
      <c r="D2277" s="43" t="s">
        <v>10640</v>
      </c>
      <c r="G2277" s="43" t="s">
        <v>4504</v>
      </c>
      <c r="H2277" s="43" t="s">
        <v>5908</v>
      </c>
      <c r="I2277" s="43" t="s">
        <v>10641</v>
      </c>
      <c r="J2277" s="43" t="s">
        <v>7428</v>
      </c>
      <c r="K2277" s="0" t="str">
        <f aca="false">VLOOKUP(A2277,[2]details!A$1:D$1048576,4,0)</f>
        <v>18-08-1915</v>
      </c>
    </row>
    <row r="2278" customFormat="false" ht="15" hidden="false" customHeight="true" outlineLevel="0" collapsed="false">
      <c r="A2278" s="43" t="s">
        <v>10642</v>
      </c>
      <c r="B2278" s="43" t="s">
        <v>3252</v>
      </c>
      <c r="C2278" s="43" t="s">
        <v>3800</v>
      </c>
      <c r="D2278" s="43" t="s">
        <v>10643</v>
      </c>
      <c r="E2278" s="43" t="s">
        <v>4664</v>
      </c>
      <c r="G2278" s="43" t="s">
        <v>4504</v>
      </c>
      <c r="H2278" s="43" t="s">
        <v>5919</v>
      </c>
      <c r="I2278" s="43" t="s">
        <v>10644</v>
      </c>
      <c r="J2278" s="43" t="s">
        <v>10645</v>
      </c>
      <c r="K2278" s="0" t="str">
        <f aca="false">VLOOKUP(A2278,[2]details!A$1:D$1048576,4,0)</f>
        <v>27-02-1913</v>
      </c>
    </row>
    <row r="2279" customFormat="false" ht="15" hidden="false" customHeight="true" outlineLevel="0" collapsed="false">
      <c r="A2279" s="43" t="s">
        <v>10646</v>
      </c>
      <c r="B2279" s="43" t="s">
        <v>10647</v>
      </c>
      <c r="C2279" s="43" t="s">
        <v>10648</v>
      </c>
      <c r="D2279" s="43" t="s">
        <v>10649</v>
      </c>
      <c r="E2279" s="43" t="s">
        <v>10650</v>
      </c>
      <c r="G2279" s="43" t="s">
        <v>4504</v>
      </c>
      <c r="H2279" s="43" t="s">
        <v>5908</v>
      </c>
      <c r="I2279" s="43" t="s">
        <v>10651</v>
      </c>
      <c r="J2279" s="43" t="s">
        <v>7393</v>
      </c>
      <c r="K2279" s="0" t="str">
        <f aca="false">VLOOKUP(A2279,[2]details!A$1:D$1048576,4,0)</f>
        <v>26-07-1902</v>
      </c>
    </row>
    <row r="2280" customFormat="false" ht="15" hidden="false" customHeight="true" outlineLevel="0" collapsed="false">
      <c r="A2280" s="43" t="s">
        <v>10652</v>
      </c>
      <c r="B2280" s="43" t="s">
        <v>10653</v>
      </c>
      <c r="C2280" s="43" t="s">
        <v>993</v>
      </c>
      <c r="D2280" s="43" t="s">
        <v>5084</v>
      </c>
      <c r="E2280" s="43" t="s">
        <v>7518</v>
      </c>
      <c r="G2280" s="43" t="s">
        <v>4504</v>
      </c>
      <c r="H2280" s="43" t="s">
        <v>5908</v>
      </c>
      <c r="I2280" s="43" t="s">
        <v>10651</v>
      </c>
      <c r="J2280" s="43" t="s">
        <v>10654</v>
      </c>
      <c r="K2280" s="0" t="str">
        <f aca="false">VLOOKUP(A2280,[2]details!A$1:D$1048576,4,0)</f>
        <v>01-02-1913</v>
      </c>
    </row>
    <row r="2281" customFormat="false" ht="15" hidden="false" customHeight="true" outlineLevel="0" collapsed="false">
      <c r="A2281" s="43" t="s">
        <v>7589</v>
      </c>
      <c r="B2281" s="43" t="s">
        <v>7590</v>
      </c>
      <c r="C2281" s="43" t="s">
        <v>993</v>
      </c>
      <c r="D2281" s="43" t="s">
        <v>5084</v>
      </c>
      <c r="E2281" s="43" t="s">
        <v>7518</v>
      </c>
      <c r="G2281" s="43" t="s">
        <v>4504</v>
      </c>
      <c r="H2281" s="43" t="s">
        <v>5919</v>
      </c>
      <c r="I2281" s="43" t="s">
        <v>10655</v>
      </c>
      <c r="J2281" s="43" t="s">
        <v>7393</v>
      </c>
      <c r="K2281" s="0" t="str">
        <f aca="false">VLOOKUP(A2281,[2]details!A$1:D$1048576,4,0)</f>
        <v>20-08-1890</v>
      </c>
    </row>
    <row r="2282" customFormat="false" ht="15" hidden="false" customHeight="true" outlineLevel="0" collapsed="false">
      <c r="A2282" s="43" t="s">
        <v>7670</v>
      </c>
      <c r="B2282" s="43" t="s">
        <v>7671</v>
      </c>
      <c r="C2282" s="43" t="s">
        <v>434</v>
      </c>
      <c r="D2282" s="43" t="s">
        <v>7672</v>
      </c>
      <c r="E2282" s="43" t="s">
        <v>7673</v>
      </c>
      <c r="G2282" s="43" t="s">
        <v>4504</v>
      </c>
      <c r="H2282" s="43" t="s">
        <v>4350</v>
      </c>
      <c r="I2282" s="43" t="s">
        <v>7701</v>
      </c>
      <c r="J2282" s="43" t="s">
        <v>7393</v>
      </c>
      <c r="K2282" s="0" t="str">
        <f aca="false">VLOOKUP(A2282,[2]details!A$1:D$1048576,4,0)</f>
        <v>28-04-1903</v>
      </c>
    </row>
    <row r="2283" customFormat="false" ht="15" hidden="false" customHeight="true" outlineLevel="0" collapsed="false">
      <c r="A2283" s="43" t="s">
        <v>10656</v>
      </c>
      <c r="B2283" s="43" t="s">
        <v>10657</v>
      </c>
      <c r="C2283" s="43" t="s">
        <v>3054</v>
      </c>
      <c r="D2283" s="43" t="s">
        <v>10658</v>
      </c>
      <c r="E2283" s="43" t="s">
        <v>5887</v>
      </c>
      <c r="G2283" s="43" t="s">
        <v>4504</v>
      </c>
      <c r="H2283" s="43" t="s">
        <v>5978</v>
      </c>
      <c r="I2283" s="43" t="s">
        <v>7701</v>
      </c>
      <c r="J2283" s="43" t="s">
        <v>7393</v>
      </c>
      <c r="K2283" s="0" t="str">
        <f aca="false">VLOOKUP(A2283,[2]details!A$1:D$1048576,4,0)</f>
        <v>22-08-1897</v>
      </c>
    </row>
    <row r="2284" customFormat="false" ht="15" hidden="false" customHeight="true" outlineLevel="0" collapsed="false">
      <c r="A2284" s="43" t="s">
        <v>5903</v>
      </c>
      <c r="B2284" s="43" t="s">
        <v>5904</v>
      </c>
      <c r="C2284" s="43" t="s">
        <v>5905</v>
      </c>
      <c r="D2284" s="43" t="s">
        <v>5906</v>
      </c>
      <c r="E2284" s="43" t="s">
        <v>5907</v>
      </c>
      <c r="G2284" s="43" t="s">
        <v>4504</v>
      </c>
      <c r="H2284" s="43" t="s">
        <v>5908</v>
      </c>
      <c r="I2284" s="43" t="s">
        <v>7701</v>
      </c>
      <c r="J2284" s="43" t="s">
        <v>10659</v>
      </c>
      <c r="K2284" s="0" t="str">
        <f aca="false">VLOOKUP(A2284,[2]details!A$1:D$1048576,4,0)</f>
        <v>22-06-1902</v>
      </c>
    </row>
    <row r="2285" customFormat="false" ht="15" hidden="false" customHeight="true" outlineLevel="0" collapsed="false">
      <c r="A2285" s="43" t="s">
        <v>5723</v>
      </c>
      <c r="B2285" s="43" t="s">
        <v>5724</v>
      </c>
      <c r="C2285" s="43" t="s">
        <v>5725</v>
      </c>
      <c r="D2285" s="43" t="s">
        <v>5726</v>
      </c>
      <c r="E2285" s="43" t="s">
        <v>4893</v>
      </c>
      <c r="G2285" s="43" t="s">
        <v>4504</v>
      </c>
      <c r="H2285" s="43" t="s">
        <v>4350</v>
      </c>
      <c r="I2285" s="43" t="s">
        <v>7701</v>
      </c>
      <c r="J2285" s="43" t="s">
        <v>7393</v>
      </c>
      <c r="K2285" s="0" t="str">
        <f aca="false">VLOOKUP(A2285,[2]details!A$1:D$1048576,4,0)</f>
        <v>13-04-1885</v>
      </c>
    </row>
    <row r="2286" customFormat="false" ht="15" hidden="false" customHeight="true" outlineLevel="0" collapsed="false">
      <c r="A2286" s="43" t="s">
        <v>5911</v>
      </c>
      <c r="B2286" s="43" t="s">
        <v>5912</v>
      </c>
      <c r="C2286" s="43" t="s">
        <v>627</v>
      </c>
      <c r="D2286" s="43" t="s">
        <v>5913</v>
      </c>
      <c r="E2286" s="43" t="s">
        <v>5914</v>
      </c>
      <c r="G2286" s="43" t="s">
        <v>4504</v>
      </c>
      <c r="H2286" s="43" t="s">
        <v>5908</v>
      </c>
      <c r="I2286" s="43" t="s">
        <v>7701</v>
      </c>
      <c r="J2286" s="43" t="s">
        <v>10660</v>
      </c>
      <c r="K2286" s="0" t="str">
        <f aca="false">VLOOKUP(A2286,[2]details!A$1:D$1048576,4,0)</f>
        <v>26-09-1898</v>
      </c>
    </row>
    <row r="2287" customFormat="false" ht="15" hidden="false" customHeight="true" outlineLevel="0" collapsed="false">
      <c r="A2287" s="43" t="s">
        <v>10661</v>
      </c>
      <c r="B2287" s="43" t="s">
        <v>10662</v>
      </c>
      <c r="C2287" s="43" t="s">
        <v>194</v>
      </c>
      <c r="D2287" s="43" t="s">
        <v>10663</v>
      </c>
      <c r="E2287" s="43" t="s">
        <v>7637</v>
      </c>
      <c r="G2287" s="43" t="s">
        <v>4504</v>
      </c>
      <c r="H2287" s="43" t="s">
        <v>7578</v>
      </c>
      <c r="I2287" s="43" t="s">
        <v>7701</v>
      </c>
      <c r="J2287" s="43" t="s">
        <v>7393</v>
      </c>
      <c r="K2287" s="0" t="str">
        <f aca="false">VLOOKUP(A2287,[2]details!A$1:D$1048576,4,0)</f>
        <v>25-04-1908</v>
      </c>
    </row>
    <row r="2288" customFormat="false" ht="15" hidden="false" customHeight="true" outlineLevel="0" collapsed="false">
      <c r="A2288" s="43" t="s">
        <v>10664</v>
      </c>
      <c r="B2288" s="43" t="s">
        <v>10665</v>
      </c>
      <c r="C2288" s="43" t="s">
        <v>627</v>
      </c>
      <c r="D2288" s="43" t="s">
        <v>7630</v>
      </c>
      <c r="F2288" s="43" t="s">
        <v>4697</v>
      </c>
      <c r="G2288" s="43" t="s">
        <v>4504</v>
      </c>
      <c r="H2288" s="43" t="s">
        <v>5908</v>
      </c>
      <c r="I2288" s="43" t="s">
        <v>7701</v>
      </c>
      <c r="J2288" s="43" t="s">
        <v>7393</v>
      </c>
      <c r="K2288" s="0" t="str">
        <f aca="false">VLOOKUP(A2288,[2]details!A$1:D$1048576,4,0)</f>
        <v>16-04-1905</v>
      </c>
    </row>
    <row r="2289" customFormat="false" ht="15" hidden="false" customHeight="true" outlineLevel="0" collapsed="false">
      <c r="A2289" s="43" t="s">
        <v>10666</v>
      </c>
      <c r="B2289" s="43" t="s">
        <v>1202</v>
      </c>
      <c r="C2289" s="43" t="s">
        <v>10667</v>
      </c>
      <c r="D2289" s="43" t="s">
        <v>10668</v>
      </c>
      <c r="E2289" s="43" t="s">
        <v>7518</v>
      </c>
      <c r="F2289" s="43" t="s">
        <v>4917</v>
      </c>
      <c r="G2289" s="43" t="s">
        <v>4504</v>
      </c>
      <c r="H2289" s="43" t="s">
        <v>5908</v>
      </c>
      <c r="I2289" s="43" t="s">
        <v>7701</v>
      </c>
      <c r="J2289" s="43" t="s">
        <v>7393</v>
      </c>
      <c r="K2289" s="0" t="str">
        <f aca="false">VLOOKUP(A2289,[2]details!A$1:D$1048576,4,0)</f>
        <v>21-01-1907</v>
      </c>
    </row>
    <row r="2290" customFormat="false" ht="15" hidden="false" customHeight="true" outlineLevel="0" collapsed="false">
      <c r="A2290" s="43" t="s">
        <v>10669</v>
      </c>
      <c r="B2290" s="43" t="s">
        <v>7287</v>
      </c>
      <c r="C2290" s="43" t="s">
        <v>10670</v>
      </c>
      <c r="D2290" s="43" t="s">
        <v>10671</v>
      </c>
      <c r="G2290" s="43" t="s">
        <v>4504</v>
      </c>
      <c r="H2290" s="43" t="s">
        <v>5908</v>
      </c>
      <c r="I2290" s="43" t="s">
        <v>7701</v>
      </c>
      <c r="J2290" s="43" t="s">
        <v>7393</v>
      </c>
      <c r="K2290" s="0" t="str">
        <f aca="false">VLOOKUP(A2290,[2]details!A$1:D$1048576,4,0)</f>
        <v>13-06-1903</v>
      </c>
    </row>
    <row r="2291" customFormat="false" ht="15" hidden="false" customHeight="true" outlineLevel="0" collapsed="false">
      <c r="A2291" s="43" t="s">
        <v>10672</v>
      </c>
      <c r="B2291" s="43" t="s">
        <v>10673</v>
      </c>
      <c r="C2291" s="43" t="s">
        <v>64</v>
      </c>
      <c r="D2291" s="43" t="s">
        <v>10674</v>
      </c>
      <c r="E2291" s="43" t="s">
        <v>10674</v>
      </c>
      <c r="F2291" s="43" t="s">
        <v>4697</v>
      </c>
      <c r="G2291" s="43" t="s">
        <v>4504</v>
      </c>
      <c r="H2291" s="43" t="s">
        <v>5919</v>
      </c>
      <c r="I2291" s="43" t="s">
        <v>7701</v>
      </c>
      <c r="J2291" s="43" t="s">
        <v>7393</v>
      </c>
      <c r="K2291" s="0" t="str">
        <f aca="false">VLOOKUP(A2291,[2]details!A$1:D$1048576,4,0)</f>
        <v>30-07-1897</v>
      </c>
    </row>
    <row r="2292" customFormat="false" ht="15" hidden="false" customHeight="true" outlineLevel="0" collapsed="false">
      <c r="A2292" s="43" t="s">
        <v>10675</v>
      </c>
      <c r="B2292" s="43" t="s">
        <v>10676</v>
      </c>
      <c r="C2292" s="43" t="s">
        <v>4298</v>
      </c>
      <c r="D2292" s="43" t="s">
        <v>10677</v>
      </c>
      <c r="E2292" s="43" t="s">
        <v>10124</v>
      </c>
      <c r="G2292" s="43" t="s">
        <v>7251</v>
      </c>
      <c r="H2292" s="43" t="s">
        <v>5908</v>
      </c>
      <c r="I2292" s="43" t="s">
        <v>7701</v>
      </c>
      <c r="J2292" s="43" t="s">
        <v>7393</v>
      </c>
      <c r="K2292" s="0" t="str">
        <f aca="false">VLOOKUP(A2292,[2]details!A$1:D$1048576,4,0)</f>
        <v>26-07-1896</v>
      </c>
    </row>
    <row r="2293" customFormat="false" ht="15" hidden="false" customHeight="true" outlineLevel="0" collapsed="false">
      <c r="A2293" s="43" t="s">
        <v>10678</v>
      </c>
      <c r="B2293" s="43" t="s">
        <v>10679</v>
      </c>
      <c r="C2293" s="43" t="s">
        <v>365</v>
      </c>
      <c r="D2293" s="43" t="s">
        <v>10680</v>
      </c>
      <c r="E2293" s="43" t="s">
        <v>10680</v>
      </c>
      <c r="G2293" s="43" t="s">
        <v>4504</v>
      </c>
      <c r="H2293" s="43" t="s">
        <v>5978</v>
      </c>
      <c r="I2293" s="43" t="s">
        <v>7701</v>
      </c>
      <c r="J2293" s="43" t="s">
        <v>7393</v>
      </c>
      <c r="K2293" s="0" t="str">
        <f aca="false">VLOOKUP(A2293,[2]details!A$1:D$1048576,4,0)</f>
        <v>29-12-1883</v>
      </c>
    </row>
    <row r="2294" customFormat="false" ht="15" hidden="false" customHeight="true" outlineLevel="0" collapsed="false">
      <c r="A2294" s="43" t="s">
        <v>10681</v>
      </c>
      <c r="B2294" s="43" t="s">
        <v>10682</v>
      </c>
      <c r="C2294" s="43" t="s">
        <v>2704</v>
      </c>
      <c r="D2294" s="43" t="s">
        <v>10683</v>
      </c>
      <c r="E2294" s="43" t="s">
        <v>10684</v>
      </c>
      <c r="F2294" s="43" t="s">
        <v>4564</v>
      </c>
      <c r="G2294" s="43" t="s">
        <v>4504</v>
      </c>
      <c r="H2294" s="43" t="s">
        <v>5908</v>
      </c>
      <c r="I2294" s="43" t="s">
        <v>7701</v>
      </c>
      <c r="J2294" s="43" t="s">
        <v>7393</v>
      </c>
      <c r="K2294" s="0" t="str">
        <f aca="false">VLOOKUP(A2294,[2]details!A$1:D$1048576,4,0)</f>
        <v>19-12-1906</v>
      </c>
    </row>
    <row r="2295" customFormat="false" ht="15" hidden="false" customHeight="true" outlineLevel="0" collapsed="false">
      <c r="A2295" s="43" t="s">
        <v>10685</v>
      </c>
      <c r="B2295" s="43" t="s">
        <v>10686</v>
      </c>
      <c r="C2295" s="43" t="s">
        <v>1781</v>
      </c>
      <c r="D2295" s="43" t="s">
        <v>10687</v>
      </c>
      <c r="E2295" s="43" t="s">
        <v>10688</v>
      </c>
      <c r="F2295" s="43" t="s">
        <v>6372</v>
      </c>
      <c r="G2295" s="43" t="s">
        <v>4504</v>
      </c>
      <c r="H2295" s="43" t="s">
        <v>4347</v>
      </c>
      <c r="I2295" s="43" t="s">
        <v>7701</v>
      </c>
      <c r="J2295" s="43" t="s">
        <v>7393</v>
      </c>
      <c r="K2295" s="0" t="str">
        <f aca="false">VLOOKUP(A2295,[2]details!A$1:D$1048576,4,0)</f>
        <v>07-09-1896</v>
      </c>
    </row>
    <row r="2296" customFormat="false" ht="15" hidden="false" customHeight="true" outlineLevel="0" collapsed="false">
      <c r="A2296" s="43" t="s">
        <v>7663</v>
      </c>
      <c r="B2296" s="43" t="s">
        <v>7664</v>
      </c>
      <c r="C2296" s="43" t="s">
        <v>320</v>
      </c>
      <c r="D2296" s="43" t="s">
        <v>7353</v>
      </c>
      <c r="E2296" s="43" t="s">
        <v>7353</v>
      </c>
      <c r="G2296" s="43" t="s">
        <v>4504</v>
      </c>
      <c r="H2296" s="43" t="s">
        <v>5978</v>
      </c>
      <c r="I2296" s="43" t="s">
        <v>7701</v>
      </c>
      <c r="J2296" s="43" t="s">
        <v>7393</v>
      </c>
      <c r="K2296" s="0" t="str">
        <f aca="false">VLOOKUP(A2296,[2]details!A$1:D$1048576,4,0)</f>
        <v>25-06-1912</v>
      </c>
    </row>
    <row r="2297" customFormat="false" ht="15" hidden="false" customHeight="true" outlineLevel="0" collapsed="false">
      <c r="A2297" s="43" t="s">
        <v>10689</v>
      </c>
      <c r="B2297" s="43" t="s">
        <v>10690</v>
      </c>
      <c r="C2297" s="43" t="s">
        <v>64</v>
      </c>
      <c r="D2297" s="43" t="s">
        <v>5123</v>
      </c>
      <c r="E2297" s="43" t="s">
        <v>5123</v>
      </c>
      <c r="G2297" s="43" t="s">
        <v>4504</v>
      </c>
      <c r="H2297" s="43" t="s">
        <v>5919</v>
      </c>
      <c r="I2297" s="43" t="s">
        <v>10691</v>
      </c>
      <c r="J2297" s="43" t="s">
        <v>7393</v>
      </c>
      <c r="K2297" s="0" t="str">
        <f aca="false">VLOOKUP(A2297,[2]details!A$1:D$1048576,4,0)</f>
        <v>07-12-1897</v>
      </c>
    </row>
    <row r="2298" customFormat="false" ht="15" hidden="false" customHeight="true" outlineLevel="0" collapsed="false">
      <c r="A2298" s="43" t="s">
        <v>10692</v>
      </c>
      <c r="B2298" s="43" t="s">
        <v>10693</v>
      </c>
      <c r="C2298" s="43" t="s">
        <v>4033</v>
      </c>
      <c r="D2298" s="43" t="s">
        <v>10694</v>
      </c>
      <c r="E2298" s="43" t="s">
        <v>10695</v>
      </c>
      <c r="G2298" s="43" t="s">
        <v>7251</v>
      </c>
      <c r="H2298" s="43" t="s">
        <v>5908</v>
      </c>
      <c r="I2298" s="43" t="s">
        <v>10691</v>
      </c>
      <c r="J2298" s="43" t="s">
        <v>7393</v>
      </c>
      <c r="K2298" s="0" t="str">
        <f aca="false">VLOOKUP(A2298,[2]details!A$1:D$1048576,4,0)</f>
        <v>16-08-1912</v>
      </c>
    </row>
    <row r="2299" customFormat="false" ht="15" hidden="false" customHeight="true" outlineLevel="0" collapsed="false">
      <c r="A2299" s="43" t="s">
        <v>10696</v>
      </c>
      <c r="B2299" s="43" t="s">
        <v>10697</v>
      </c>
      <c r="C2299" s="43" t="s">
        <v>45</v>
      </c>
      <c r="D2299" s="43" t="s">
        <v>4854</v>
      </c>
      <c r="E2299" s="43" t="s">
        <v>4854</v>
      </c>
      <c r="F2299" s="43" t="s">
        <v>4697</v>
      </c>
      <c r="G2299" s="43" t="s">
        <v>4504</v>
      </c>
      <c r="H2299" s="43" t="s">
        <v>5919</v>
      </c>
      <c r="I2299" s="43" t="s">
        <v>10691</v>
      </c>
      <c r="J2299" s="43" t="s">
        <v>7393</v>
      </c>
      <c r="K2299" s="0" t="str">
        <f aca="false">VLOOKUP(A2299,[2]details!A$1:D$1048576,4,0)</f>
        <v>11-10-1900</v>
      </c>
    </row>
    <row r="2300" customFormat="false" ht="15" hidden="false" customHeight="true" outlineLevel="0" collapsed="false">
      <c r="A2300" s="43" t="s">
        <v>7618</v>
      </c>
      <c r="B2300" s="43" t="s">
        <v>3277</v>
      </c>
      <c r="C2300" s="43" t="s">
        <v>93</v>
      </c>
      <c r="D2300" s="43" t="s">
        <v>7619</v>
      </c>
      <c r="E2300" s="43" t="s">
        <v>7620</v>
      </c>
      <c r="G2300" s="43" t="s">
        <v>4504</v>
      </c>
      <c r="H2300" s="43" t="s">
        <v>7578</v>
      </c>
      <c r="I2300" s="43" t="s">
        <v>10698</v>
      </c>
      <c r="J2300" s="43" t="s">
        <v>10699</v>
      </c>
      <c r="K2300" s="0" t="str">
        <f aca="false">VLOOKUP(A2300,[2]details!A$1:D$1048576,4,0)</f>
        <v>30-10-1898</v>
      </c>
    </row>
    <row r="2301" customFormat="false" ht="15" hidden="false" customHeight="true" outlineLevel="0" collapsed="false">
      <c r="A2301" s="43" t="s">
        <v>10700</v>
      </c>
      <c r="B2301" s="43" t="s">
        <v>10701</v>
      </c>
      <c r="C2301" s="43" t="s">
        <v>10702</v>
      </c>
      <c r="D2301" s="43" t="s">
        <v>10703</v>
      </c>
      <c r="E2301" s="43" t="s">
        <v>5892</v>
      </c>
      <c r="G2301" s="43" t="s">
        <v>4504</v>
      </c>
      <c r="H2301" s="43" t="s">
        <v>5908</v>
      </c>
      <c r="I2301" s="43" t="s">
        <v>10704</v>
      </c>
      <c r="J2301" s="43" t="s">
        <v>10705</v>
      </c>
      <c r="K2301" s="0" t="str">
        <f aca="false">VLOOKUP(A2301,[2]details!A$1:D$1048576,4,0)</f>
        <v>18-07-1914</v>
      </c>
    </row>
    <row r="2302" customFormat="false" ht="15" hidden="false" customHeight="true" outlineLevel="0" collapsed="false">
      <c r="A2302" s="43" t="s">
        <v>10706</v>
      </c>
      <c r="B2302" s="43" t="s">
        <v>10707</v>
      </c>
      <c r="C2302" s="43" t="s">
        <v>10708</v>
      </c>
      <c r="D2302" s="43" t="s">
        <v>10709</v>
      </c>
      <c r="E2302" s="43" t="s">
        <v>5147</v>
      </c>
      <c r="F2302" s="43" t="s">
        <v>4697</v>
      </c>
      <c r="G2302" s="43" t="s">
        <v>4504</v>
      </c>
      <c r="H2302" s="43" t="s">
        <v>5908</v>
      </c>
      <c r="I2302" s="43" t="s">
        <v>7729</v>
      </c>
      <c r="J2302" s="43" t="s">
        <v>7393</v>
      </c>
      <c r="K2302" s="0" t="str">
        <f aca="false">VLOOKUP(A2302,[2]details!A$1:D$1048576,4,0)</f>
        <v>27-11-1912</v>
      </c>
    </row>
    <row r="2303" customFormat="false" ht="15" hidden="false" customHeight="true" outlineLevel="0" collapsed="false">
      <c r="A2303" s="43" t="s">
        <v>10710</v>
      </c>
      <c r="B2303" s="43" t="s">
        <v>10711</v>
      </c>
      <c r="C2303" s="43" t="s">
        <v>627</v>
      </c>
      <c r="D2303" s="43" t="s">
        <v>10712</v>
      </c>
      <c r="G2303" s="43" t="s">
        <v>4504</v>
      </c>
      <c r="H2303" s="43" t="s">
        <v>5908</v>
      </c>
      <c r="I2303" s="43" t="s">
        <v>10713</v>
      </c>
      <c r="J2303" s="43" t="s">
        <v>7393</v>
      </c>
      <c r="K2303" s="0" t="str">
        <f aca="false">VLOOKUP(A2303,[2]details!A$1:D$1048576,4,0)</f>
        <v>04-12-1900</v>
      </c>
    </row>
    <row r="2304" customFormat="false" ht="15" hidden="false" customHeight="true" outlineLevel="0" collapsed="false">
      <c r="A2304" s="43" t="s">
        <v>10714</v>
      </c>
      <c r="B2304" s="43" t="s">
        <v>10436</v>
      </c>
      <c r="C2304" s="43" t="s">
        <v>932</v>
      </c>
      <c r="D2304" s="43" t="s">
        <v>10715</v>
      </c>
      <c r="E2304" s="43" t="s">
        <v>7597</v>
      </c>
      <c r="F2304" s="43" t="s">
        <v>4503</v>
      </c>
      <c r="G2304" s="43" t="s">
        <v>4504</v>
      </c>
      <c r="H2304" s="43" t="s">
        <v>5908</v>
      </c>
      <c r="I2304" s="43" t="s">
        <v>7732</v>
      </c>
      <c r="J2304" s="43" t="s">
        <v>7393</v>
      </c>
      <c r="K2304" s="0" t="str">
        <f aca="false">VLOOKUP(A2304,[2]details!A$1:D$1048576,4,0)</f>
        <v>15-12-1907</v>
      </c>
    </row>
    <row r="2305" customFormat="false" ht="15" hidden="false" customHeight="true" outlineLevel="0" collapsed="false">
      <c r="A2305" s="43" t="s">
        <v>10716</v>
      </c>
      <c r="B2305" s="43" t="s">
        <v>10717</v>
      </c>
      <c r="C2305" s="43" t="s">
        <v>926</v>
      </c>
      <c r="D2305" s="43" t="s">
        <v>10061</v>
      </c>
      <c r="E2305" s="43" t="s">
        <v>10718</v>
      </c>
      <c r="G2305" s="43" t="s">
        <v>4504</v>
      </c>
      <c r="H2305" s="43" t="s">
        <v>5908</v>
      </c>
      <c r="I2305" s="43" t="s">
        <v>10719</v>
      </c>
      <c r="J2305" s="43" t="s">
        <v>7393</v>
      </c>
      <c r="K2305" s="0" t="str">
        <f aca="false">VLOOKUP(A2305,[2]details!A$1:D$1048576,4,0)</f>
        <v>29-04-1897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C2322"/>
  <sheetViews>
    <sheetView showFormulas="false" showGridLines="true" showRowColHeaders="true" showZeros="true" rightToLeft="false" tabSelected="false" showOutlineSymbols="true" defaultGridColor="true" view="normal" topLeftCell="A2293" colorId="64" zoomScale="100" zoomScaleNormal="100" zoomScalePageLayoutView="100" workbookViewId="0">
      <selection pane="topLeft" activeCell="C2327" activeCellId="0" sqref="C2327"/>
    </sheetView>
  </sheetViews>
  <sheetFormatPr defaultRowHeight="15" zeroHeight="false" outlineLevelRow="0" outlineLevelCol="0"/>
  <cols>
    <col collapsed="false" customWidth="true" hidden="false" outlineLevel="0" max="1" min="1" style="44" width="13.5"/>
    <col collapsed="false" customWidth="true" hidden="false" outlineLevel="0" max="2" min="2" style="0" width="12.17"/>
    <col collapsed="false" customWidth="true" hidden="false" outlineLevel="0" max="3" min="3" style="0" width="14.34"/>
  </cols>
  <sheetData>
    <row r="1" customFormat="false" ht="15" hidden="false" customHeight="false" outlineLevel="0" collapsed="false">
      <c r="A1" s="36" t="s">
        <v>4491</v>
      </c>
      <c r="B1" s="36" t="s">
        <v>4497</v>
      </c>
      <c r="C1" s="36" t="s">
        <v>10720</v>
      </c>
    </row>
    <row r="2" customFormat="false" ht="15" hidden="false" customHeight="false" outlineLevel="0" collapsed="false">
      <c r="A2" s="44" t="s">
        <v>10721</v>
      </c>
      <c r="B2" s="0" t="n">
        <v>1916</v>
      </c>
      <c r="C2" s="0" t="n">
        <v>1917</v>
      </c>
    </row>
    <row r="3" customFormat="false" ht="15" hidden="false" customHeight="false" outlineLevel="0" collapsed="false">
      <c r="A3" s="44" t="s">
        <v>4120</v>
      </c>
      <c r="B3" s="0" t="s">
        <v>10722</v>
      </c>
      <c r="C3" s="0" t="s">
        <v>10723</v>
      </c>
    </row>
    <row r="4" customFormat="false" ht="15" hidden="false" customHeight="false" outlineLevel="0" collapsed="false">
      <c r="A4" s="44" t="s">
        <v>3992</v>
      </c>
      <c r="B4" s="0" t="s">
        <v>10724</v>
      </c>
      <c r="C4" s="0" t="s">
        <v>10725</v>
      </c>
    </row>
    <row r="5" customFormat="false" ht="15" hidden="false" customHeight="false" outlineLevel="0" collapsed="false">
      <c r="A5" s="44" t="s">
        <v>10726</v>
      </c>
      <c r="B5" s="0" t="s">
        <v>10727</v>
      </c>
      <c r="C5" s="0" t="s">
        <v>10728</v>
      </c>
    </row>
    <row r="6" customFormat="false" ht="15" hidden="false" customHeight="false" outlineLevel="0" collapsed="false">
      <c r="A6" s="44" t="s">
        <v>8338</v>
      </c>
      <c r="B6" s="0" t="s">
        <v>10729</v>
      </c>
      <c r="C6" s="0" t="s">
        <v>10730</v>
      </c>
    </row>
    <row r="7" customFormat="false" ht="15" hidden="false" customHeight="false" outlineLevel="0" collapsed="false">
      <c r="A7" s="44" t="s">
        <v>8502</v>
      </c>
      <c r="B7" s="0" t="s">
        <v>10731</v>
      </c>
      <c r="C7" s="0" t="s">
        <v>10732</v>
      </c>
    </row>
    <row r="8" customFormat="false" ht="15" hidden="false" customHeight="false" outlineLevel="0" collapsed="false">
      <c r="A8" s="44" t="s">
        <v>4988</v>
      </c>
      <c r="B8" s="0" t="s">
        <v>10733</v>
      </c>
      <c r="C8" s="0" t="s">
        <v>10734</v>
      </c>
    </row>
    <row r="9" customFormat="false" ht="15" hidden="false" customHeight="false" outlineLevel="0" collapsed="false">
      <c r="A9" s="44" t="s">
        <v>500</v>
      </c>
      <c r="B9" s="0" t="n">
        <v>1902</v>
      </c>
      <c r="C9" s="0" t="s">
        <v>10735</v>
      </c>
    </row>
    <row r="10" customFormat="false" ht="15" hidden="false" customHeight="false" outlineLevel="0" collapsed="false">
      <c r="A10" s="44" t="s">
        <v>10108</v>
      </c>
      <c r="B10" s="0" t="s">
        <v>10736</v>
      </c>
      <c r="C10" s="0" t="s">
        <v>10737</v>
      </c>
    </row>
    <row r="11" customFormat="false" ht="15" hidden="false" customHeight="false" outlineLevel="0" collapsed="false">
      <c r="A11" s="44" t="s">
        <v>5615</v>
      </c>
      <c r="B11" s="0" t="s">
        <v>10724</v>
      </c>
      <c r="C11" s="0" t="s">
        <v>10738</v>
      </c>
    </row>
    <row r="12" customFormat="false" ht="15" hidden="false" customHeight="false" outlineLevel="0" collapsed="false">
      <c r="A12" s="44" t="s">
        <v>5615</v>
      </c>
      <c r="B12" s="0" t="s">
        <v>10739</v>
      </c>
      <c r="C12" s="0" t="s">
        <v>10740</v>
      </c>
    </row>
    <row r="13" customFormat="false" ht="15" hidden="false" customHeight="false" outlineLevel="0" collapsed="false">
      <c r="A13" s="44" t="s">
        <v>10741</v>
      </c>
      <c r="B13" s="0" t="s">
        <v>10742</v>
      </c>
      <c r="C13" s="0" t="s">
        <v>10743</v>
      </c>
    </row>
    <row r="14" customFormat="false" ht="15" hidden="false" customHeight="false" outlineLevel="0" collapsed="false">
      <c r="A14" s="44" t="s">
        <v>8274</v>
      </c>
      <c r="B14" s="0" t="s">
        <v>10744</v>
      </c>
      <c r="C14" s="0" t="s">
        <v>10745</v>
      </c>
    </row>
    <row r="15" customFormat="false" ht="15" hidden="false" customHeight="false" outlineLevel="0" collapsed="false">
      <c r="A15" s="44" t="s">
        <v>8184</v>
      </c>
      <c r="B15" s="0" t="s">
        <v>10746</v>
      </c>
      <c r="C15" s="0" t="s">
        <v>10732</v>
      </c>
    </row>
    <row r="16" customFormat="false" ht="15" hidden="false" customHeight="false" outlineLevel="0" collapsed="false">
      <c r="A16" s="44" t="s">
        <v>8745</v>
      </c>
      <c r="B16" s="0" t="s">
        <v>10747</v>
      </c>
      <c r="C16" s="0" t="s">
        <v>10748</v>
      </c>
    </row>
    <row r="17" customFormat="false" ht="15" hidden="false" customHeight="false" outlineLevel="0" collapsed="false">
      <c r="A17" s="44" t="s">
        <v>3971</v>
      </c>
      <c r="B17" s="0" t="s">
        <v>10749</v>
      </c>
      <c r="C17" s="0" t="s">
        <v>10750</v>
      </c>
    </row>
    <row r="18" customFormat="false" ht="15" hidden="false" customHeight="false" outlineLevel="0" collapsed="false">
      <c r="A18" s="44" t="s">
        <v>4019</v>
      </c>
      <c r="B18" s="0" t="s">
        <v>10751</v>
      </c>
      <c r="C18" s="0" t="s">
        <v>10752</v>
      </c>
    </row>
    <row r="19" customFormat="false" ht="15" hidden="false" customHeight="false" outlineLevel="0" collapsed="false">
      <c r="A19" s="44" t="s">
        <v>4083</v>
      </c>
      <c r="B19" s="0" t="s">
        <v>10753</v>
      </c>
      <c r="C19" s="0" t="s">
        <v>10754</v>
      </c>
    </row>
    <row r="20" customFormat="false" ht="15" hidden="false" customHeight="false" outlineLevel="0" collapsed="false">
      <c r="A20" s="44" t="s">
        <v>5665</v>
      </c>
      <c r="B20" s="0" t="s">
        <v>10755</v>
      </c>
      <c r="C20" s="0" t="s">
        <v>10756</v>
      </c>
    </row>
    <row r="21" customFormat="false" ht="15" hidden="false" customHeight="false" outlineLevel="0" collapsed="false">
      <c r="A21" s="44" t="s">
        <v>5665</v>
      </c>
      <c r="B21" s="0" t="s">
        <v>1340</v>
      </c>
      <c r="C21" s="0" t="s">
        <v>10757</v>
      </c>
    </row>
    <row r="22" customFormat="false" ht="15" hidden="false" customHeight="false" outlineLevel="0" collapsed="false">
      <c r="A22" s="44" t="s">
        <v>7474</v>
      </c>
      <c r="B22" s="0" t="s">
        <v>10758</v>
      </c>
      <c r="C22" s="0" t="s">
        <v>10738</v>
      </c>
    </row>
    <row r="23" customFormat="false" ht="15" hidden="false" customHeight="false" outlineLevel="0" collapsed="false">
      <c r="A23" s="44" t="s">
        <v>7474</v>
      </c>
      <c r="B23" s="0" t="s">
        <v>10759</v>
      </c>
      <c r="C23" s="0" t="s">
        <v>10760</v>
      </c>
    </row>
    <row r="24" customFormat="false" ht="15" hidden="false" customHeight="false" outlineLevel="0" collapsed="false">
      <c r="A24" s="44" t="s">
        <v>8977</v>
      </c>
      <c r="B24" s="0" t="s">
        <v>10761</v>
      </c>
      <c r="C24" s="0" t="s">
        <v>10762</v>
      </c>
    </row>
    <row r="25" customFormat="false" ht="15" hidden="false" customHeight="false" outlineLevel="0" collapsed="false">
      <c r="A25" s="44" t="s">
        <v>1075</v>
      </c>
      <c r="B25" s="0" t="s">
        <v>10763</v>
      </c>
      <c r="C25" s="0" t="s">
        <v>10764</v>
      </c>
    </row>
    <row r="26" customFormat="false" ht="15" hidden="false" customHeight="false" outlineLevel="0" collapsed="false">
      <c r="A26" s="44" t="s">
        <v>10765</v>
      </c>
      <c r="B26" s="0" t="n">
        <v>1910</v>
      </c>
      <c r="C26" s="0" t="n">
        <v>1916</v>
      </c>
    </row>
    <row r="27" customFormat="false" ht="15" hidden="false" customHeight="false" outlineLevel="0" collapsed="false">
      <c r="A27" s="44" t="s">
        <v>642</v>
      </c>
      <c r="B27" s="0" t="s">
        <v>10766</v>
      </c>
      <c r="C27" s="0" t="s">
        <v>10767</v>
      </c>
    </row>
    <row r="28" customFormat="false" ht="15" hidden="false" customHeight="false" outlineLevel="0" collapsed="false">
      <c r="A28" s="44" t="s">
        <v>9831</v>
      </c>
      <c r="B28" s="0" t="s">
        <v>10768</v>
      </c>
      <c r="C28" s="0" t="s">
        <v>10769</v>
      </c>
    </row>
    <row r="29" customFormat="false" ht="15" hidden="false" customHeight="false" outlineLevel="0" collapsed="false">
      <c r="A29" s="44" t="s">
        <v>7690</v>
      </c>
      <c r="B29" s="0" t="s">
        <v>10755</v>
      </c>
      <c r="C29" s="0" t="s">
        <v>10770</v>
      </c>
    </row>
    <row r="30" customFormat="false" ht="15" hidden="false" customHeight="false" outlineLevel="0" collapsed="false">
      <c r="A30" s="44" t="s">
        <v>4978</v>
      </c>
      <c r="B30" s="0" t="s">
        <v>10771</v>
      </c>
      <c r="C30" s="0" t="s">
        <v>10772</v>
      </c>
    </row>
    <row r="31" customFormat="false" ht="15" hidden="false" customHeight="false" outlineLevel="0" collapsed="false">
      <c r="A31" s="44" t="s">
        <v>1249</v>
      </c>
      <c r="B31" s="0" t="s">
        <v>10773</v>
      </c>
      <c r="C31" s="0" t="s">
        <v>10774</v>
      </c>
    </row>
    <row r="32" customFormat="false" ht="15" hidden="false" customHeight="false" outlineLevel="0" collapsed="false">
      <c r="A32" s="44" t="s">
        <v>5963</v>
      </c>
      <c r="B32" s="0" t="s">
        <v>10775</v>
      </c>
      <c r="C32" s="0" t="s">
        <v>10770</v>
      </c>
    </row>
    <row r="33" customFormat="false" ht="15" hidden="false" customHeight="false" outlineLevel="0" collapsed="false">
      <c r="A33" s="44" t="s">
        <v>7434</v>
      </c>
      <c r="B33" s="0" t="s">
        <v>10776</v>
      </c>
      <c r="C33" s="0" t="s">
        <v>10769</v>
      </c>
    </row>
    <row r="34" customFormat="false" ht="15" hidden="false" customHeight="false" outlineLevel="0" collapsed="false">
      <c r="A34" s="44" t="s">
        <v>7434</v>
      </c>
      <c r="B34" s="0" t="s">
        <v>10722</v>
      </c>
      <c r="C34" s="0" t="s">
        <v>10738</v>
      </c>
    </row>
    <row r="35" customFormat="false" ht="15" hidden="false" customHeight="false" outlineLevel="0" collapsed="false">
      <c r="A35" s="44" t="s">
        <v>8367</v>
      </c>
      <c r="B35" s="0" t="s">
        <v>10777</v>
      </c>
      <c r="C35" s="0" t="s">
        <v>10732</v>
      </c>
    </row>
    <row r="36" customFormat="false" ht="15" hidden="false" customHeight="false" outlineLevel="0" collapsed="false">
      <c r="A36" s="44" t="s">
        <v>8630</v>
      </c>
      <c r="B36" s="0" t="s">
        <v>10778</v>
      </c>
      <c r="C36" s="0" t="s">
        <v>10779</v>
      </c>
    </row>
    <row r="37" customFormat="false" ht="15" hidden="false" customHeight="false" outlineLevel="0" collapsed="false">
      <c r="A37" s="44" t="s">
        <v>8298</v>
      </c>
      <c r="B37" s="0" t="s">
        <v>10780</v>
      </c>
      <c r="C37" s="0" t="s">
        <v>10781</v>
      </c>
    </row>
    <row r="38" customFormat="false" ht="15" hidden="false" customHeight="false" outlineLevel="0" collapsed="false">
      <c r="A38" s="44" t="s">
        <v>3138</v>
      </c>
      <c r="B38" s="0" t="s">
        <v>10782</v>
      </c>
      <c r="C38" s="0" t="s">
        <v>10783</v>
      </c>
    </row>
    <row r="39" customFormat="false" ht="15" hidden="false" customHeight="false" outlineLevel="0" collapsed="false">
      <c r="A39" s="44" t="s">
        <v>3199</v>
      </c>
      <c r="B39" s="0" t="n">
        <v>1878</v>
      </c>
      <c r="C39" s="0" t="n">
        <v>1889</v>
      </c>
    </row>
    <row r="40" customFormat="false" ht="15" hidden="false" customHeight="false" outlineLevel="0" collapsed="false">
      <c r="A40" s="44" t="s">
        <v>574</v>
      </c>
      <c r="B40" s="0" t="s">
        <v>10784</v>
      </c>
      <c r="C40" s="0" t="s">
        <v>10785</v>
      </c>
    </row>
    <row r="41" customFormat="false" ht="15" hidden="false" customHeight="false" outlineLevel="0" collapsed="false">
      <c r="A41" s="44" t="s">
        <v>2541</v>
      </c>
      <c r="B41" s="0" t="s">
        <v>10786</v>
      </c>
      <c r="C41" s="0" t="s">
        <v>10787</v>
      </c>
    </row>
    <row r="42" customFormat="false" ht="15" hidden="false" customHeight="false" outlineLevel="0" collapsed="false">
      <c r="A42" s="44" t="s">
        <v>2319</v>
      </c>
      <c r="B42" s="0" t="s">
        <v>10736</v>
      </c>
      <c r="C42" s="0" t="s">
        <v>10788</v>
      </c>
    </row>
    <row r="43" customFormat="false" ht="15" hidden="false" customHeight="false" outlineLevel="0" collapsed="false">
      <c r="A43" s="44" t="s">
        <v>4253</v>
      </c>
      <c r="B43" s="0" t="s">
        <v>10789</v>
      </c>
      <c r="C43" s="0" t="s">
        <v>10790</v>
      </c>
    </row>
    <row r="44" customFormat="false" ht="15" hidden="false" customHeight="false" outlineLevel="0" collapsed="false">
      <c r="A44" s="44" t="s">
        <v>8213</v>
      </c>
      <c r="B44" s="0" t="s">
        <v>10746</v>
      </c>
      <c r="C44" s="0" t="s">
        <v>10791</v>
      </c>
    </row>
    <row r="45" customFormat="false" ht="15" hidden="false" customHeight="false" outlineLevel="0" collapsed="false">
      <c r="A45" s="44" t="s">
        <v>8953</v>
      </c>
      <c r="B45" s="0" t="s">
        <v>10761</v>
      </c>
      <c r="C45" s="0" t="s">
        <v>10792</v>
      </c>
    </row>
    <row r="46" customFormat="false" ht="15" hidden="false" customHeight="false" outlineLevel="0" collapsed="false">
      <c r="A46" s="44" t="s">
        <v>6737</v>
      </c>
      <c r="B46" s="0" t="s">
        <v>10793</v>
      </c>
      <c r="C46" s="0" t="s">
        <v>10794</v>
      </c>
    </row>
    <row r="47" customFormat="false" ht="15" hidden="false" customHeight="false" outlineLevel="0" collapsed="false">
      <c r="A47" s="44" t="s">
        <v>6737</v>
      </c>
      <c r="B47" s="0" t="s">
        <v>10761</v>
      </c>
      <c r="C47" s="0" t="s">
        <v>10762</v>
      </c>
    </row>
    <row r="48" customFormat="false" ht="15" hidden="false" customHeight="false" outlineLevel="0" collapsed="false">
      <c r="A48" s="44" t="s">
        <v>1742</v>
      </c>
      <c r="B48" s="0" t="s">
        <v>10795</v>
      </c>
      <c r="C48" s="0" t="s">
        <v>10796</v>
      </c>
    </row>
    <row r="49" customFormat="false" ht="15" hidden="false" customHeight="false" outlineLevel="0" collapsed="false">
      <c r="A49" s="44" t="s">
        <v>9455</v>
      </c>
      <c r="B49" s="0" t="s">
        <v>10797</v>
      </c>
      <c r="C49" s="0" t="s">
        <v>10798</v>
      </c>
    </row>
    <row r="50" customFormat="false" ht="15" hidden="false" customHeight="false" outlineLevel="0" collapsed="false">
      <c r="A50" s="44" t="s">
        <v>2854</v>
      </c>
      <c r="B50" s="0" t="s">
        <v>10799</v>
      </c>
      <c r="C50" s="0" t="s">
        <v>10800</v>
      </c>
    </row>
    <row r="51" customFormat="false" ht="15" hidden="false" customHeight="false" outlineLevel="0" collapsed="false">
      <c r="A51" s="44" t="s">
        <v>10044</v>
      </c>
      <c r="B51" s="0" t="s">
        <v>10724</v>
      </c>
      <c r="C51" s="0" t="s">
        <v>10737</v>
      </c>
    </row>
    <row r="52" customFormat="false" ht="15" hidden="false" customHeight="false" outlineLevel="0" collapsed="false">
      <c r="A52" s="44" t="s">
        <v>8436</v>
      </c>
      <c r="B52" s="0" t="s">
        <v>10801</v>
      </c>
      <c r="C52" s="0" t="s">
        <v>10802</v>
      </c>
    </row>
    <row r="53" customFormat="false" ht="15" hidden="false" customHeight="false" outlineLevel="0" collapsed="false">
      <c r="A53" s="44" t="s">
        <v>1231</v>
      </c>
      <c r="B53" s="0" t="s">
        <v>10803</v>
      </c>
      <c r="C53" s="0" t="s">
        <v>10804</v>
      </c>
    </row>
    <row r="54" customFormat="false" ht="15" hidden="false" customHeight="false" outlineLevel="0" collapsed="false">
      <c r="A54" s="44" t="s">
        <v>1373</v>
      </c>
      <c r="B54" s="0" t="s">
        <v>10805</v>
      </c>
      <c r="C54" s="0" t="n">
        <v>1859</v>
      </c>
    </row>
    <row r="55" customFormat="false" ht="15" hidden="false" customHeight="false" outlineLevel="0" collapsed="false">
      <c r="A55" s="44" t="s">
        <v>2834</v>
      </c>
      <c r="B55" s="0" t="s">
        <v>10806</v>
      </c>
      <c r="C55" s="0" t="s">
        <v>10807</v>
      </c>
    </row>
    <row r="56" customFormat="false" ht="15" hidden="false" customHeight="false" outlineLevel="0" collapsed="false">
      <c r="A56" s="44" t="s">
        <v>3082</v>
      </c>
      <c r="B56" s="0" t="s">
        <v>10808</v>
      </c>
      <c r="C56" s="0" t="s">
        <v>10809</v>
      </c>
    </row>
    <row r="57" customFormat="false" ht="15" hidden="false" customHeight="false" outlineLevel="0" collapsed="false">
      <c r="A57" s="44" t="s">
        <v>10063</v>
      </c>
      <c r="B57" s="0" t="s">
        <v>10810</v>
      </c>
      <c r="C57" s="0" t="s">
        <v>10725</v>
      </c>
    </row>
    <row r="58" customFormat="false" ht="15" hidden="false" customHeight="false" outlineLevel="0" collapsed="false">
      <c r="A58" s="44" t="s">
        <v>8995</v>
      </c>
      <c r="B58" s="0" t="s">
        <v>10761</v>
      </c>
      <c r="C58" s="0" t="s">
        <v>10762</v>
      </c>
    </row>
    <row r="59" customFormat="false" ht="15" hidden="false" customHeight="false" outlineLevel="0" collapsed="false">
      <c r="A59" s="44" t="s">
        <v>8203</v>
      </c>
      <c r="B59" s="0" t="s">
        <v>10746</v>
      </c>
      <c r="C59" s="0" t="s">
        <v>10732</v>
      </c>
    </row>
    <row r="60" customFormat="false" ht="15" hidden="false" customHeight="false" outlineLevel="0" collapsed="false">
      <c r="A60" s="44" t="s">
        <v>6497</v>
      </c>
      <c r="B60" s="0" t="s">
        <v>10811</v>
      </c>
      <c r="C60" s="0" t="s">
        <v>10779</v>
      </c>
    </row>
    <row r="61" customFormat="false" ht="15" hidden="false" customHeight="false" outlineLevel="0" collapsed="false">
      <c r="A61" s="44" t="s">
        <v>6497</v>
      </c>
      <c r="B61" s="0" t="s">
        <v>10812</v>
      </c>
      <c r="C61" s="0" t="s">
        <v>10813</v>
      </c>
    </row>
    <row r="62" customFormat="false" ht="15" hidden="false" customHeight="false" outlineLevel="0" collapsed="false">
      <c r="A62" s="44" t="s">
        <v>6547</v>
      </c>
      <c r="B62" s="0" t="s">
        <v>10805</v>
      </c>
      <c r="C62" s="0" t="s">
        <v>10814</v>
      </c>
    </row>
    <row r="63" customFormat="false" ht="15" hidden="false" customHeight="false" outlineLevel="0" collapsed="false">
      <c r="A63" s="44" t="s">
        <v>6547</v>
      </c>
      <c r="B63" s="0" t="s">
        <v>10815</v>
      </c>
      <c r="C63" s="0" t="s">
        <v>10779</v>
      </c>
    </row>
    <row r="64" customFormat="false" ht="15" hidden="false" customHeight="false" outlineLevel="0" collapsed="false">
      <c r="A64" s="44" t="s">
        <v>760</v>
      </c>
      <c r="B64" s="0" t="s">
        <v>10816</v>
      </c>
      <c r="C64" s="0" t="s">
        <v>10817</v>
      </c>
    </row>
    <row r="65" customFormat="false" ht="15" hidden="false" customHeight="false" outlineLevel="0" collapsed="false">
      <c r="A65" s="44" t="s">
        <v>9374</v>
      </c>
      <c r="B65" s="0" t="s">
        <v>10818</v>
      </c>
      <c r="C65" s="0" t="s">
        <v>10819</v>
      </c>
    </row>
    <row r="66" customFormat="false" ht="15" hidden="false" customHeight="false" outlineLevel="0" collapsed="false">
      <c r="A66" s="44" t="s">
        <v>1298</v>
      </c>
      <c r="B66" s="0" t="s">
        <v>10786</v>
      </c>
      <c r="C66" s="0" t="s">
        <v>10754</v>
      </c>
    </row>
    <row r="67" customFormat="false" ht="15" hidden="false" customHeight="false" outlineLevel="0" collapsed="false">
      <c r="A67" s="44" t="s">
        <v>10820</v>
      </c>
      <c r="B67" s="0" t="n">
        <v>1918</v>
      </c>
      <c r="C67" s="0" t="n">
        <v>1923</v>
      </c>
    </row>
    <row r="68" customFormat="false" ht="15" hidden="false" customHeight="false" outlineLevel="0" collapsed="false">
      <c r="A68" s="44" t="s">
        <v>8167</v>
      </c>
      <c r="B68" s="0" t="s">
        <v>10746</v>
      </c>
      <c r="C68" s="0" t="s">
        <v>10732</v>
      </c>
    </row>
    <row r="69" customFormat="false" ht="15" hidden="false" customHeight="false" outlineLevel="0" collapsed="false">
      <c r="A69" s="44" t="s">
        <v>8167</v>
      </c>
      <c r="B69" s="0" t="s">
        <v>10821</v>
      </c>
      <c r="C69" s="0" t="s">
        <v>10822</v>
      </c>
    </row>
    <row r="70" customFormat="false" ht="15" hidden="false" customHeight="false" outlineLevel="0" collapsed="false">
      <c r="A70" s="44" t="s">
        <v>2880</v>
      </c>
      <c r="B70" s="0" t="s">
        <v>10823</v>
      </c>
      <c r="C70" s="0" t="s">
        <v>10824</v>
      </c>
    </row>
    <row r="71" customFormat="false" ht="15" hidden="false" customHeight="false" outlineLevel="0" collapsed="false">
      <c r="A71" s="44" t="s">
        <v>7431</v>
      </c>
      <c r="B71" s="0" t="s">
        <v>10776</v>
      </c>
      <c r="C71" s="0" t="s">
        <v>10825</v>
      </c>
    </row>
    <row r="72" customFormat="false" ht="15" hidden="false" customHeight="false" outlineLevel="0" collapsed="false">
      <c r="A72" s="44" t="s">
        <v>8132</v>
      </c>
      <c r="B72" s="0" t="s">
        <v>10826</v>
      </c>
      <c r="C72" s="0" t="s">
        <v>10732</v>
      </c>
    </row>
    <row r="73" customFormat="false" ht="15" hidden="false" customHeight="false" outlineLevel="0" collapsed="false">
      <c r="A73" s="44" t="s">
        <v>8416</v>
      </c>
      <c r="B73" s="0" t="s">
        <v>10827</v>
      </c>
      <c r="C73" s="0" t="s">
        <v>10732</v>
      </c>
    </row>
    <row r="74" customFormat="false" ht="15" hidden="false" customHeight="false" outlineLevel="0" collapsed="false">
      <c r="A74" s="44" t="s">
        <v>426</v>
      </c>
      <c r="B74" s="0" t="s">
        <v>10818</v>
      </c>
      <c r="C74" s="0" t="s">
        <v>10828</v>
      </c>
    </row>
    <row r="75" customFormat="false" ht="15" hidden="false" customHeight="false" outlineLevel="0" collapsed="false">
      <c r="A75" s="44" t="s">
        <v>535</v>
      </c>
      <c r="B75" s="0" t="s">
        <v>10829</v>
      </c>
      <c r="C75" s="0" t="s">
        <v>10830</v>
      </c>
    </row>
    <row r="76" customFormat="false" ht="15" hidden="false" customHeight="false" outlineLevel="0" collapsed="false">
      <c r="A76" s="44" t="s">
        <v>1019</v>
      </c>
      <c r="B76" s="0" t="s">
        <v>10831</v>
      </c>
      <c r="C76" s="0" t="s">
        <v>10832</v>
      </c>
    </row>
    <row r="77" customFormat="false" ht="15" hidden="false" customHeight="false" outlineLevel="0" collapsed="false">
      <c r="A77" s="44" t="s">
        <v>1023</v>
      </c>
      <c r="B77" s="0" t="s">
        <v>10833</v>
      </c>
      <c r="C77" s="0" t="s">
        <v>10834</v>
      </c>
    </row>
    <row r="78" customFormat="false" ht="15" hidden="false" customHeight="false" outlineLevel="0" collapsed="false">
      <c r="A78" s="44" t="s">
        <v>7721</v>
      </c>
      <c r="B78" s="0" t="s">
        <v>10835</v>
      </c>
      <c r="C78" s="0" t="s">
        <v>10836</v>
      </c>
    </row>
    <row r="79" customFormat="false" ht="15" hidden="false" customHeight="false" outlineLevel="0" collapsed="false">
      <c r="A79" s="44" t="s">
        <v>8360</v>
      </c>
      <c r="B79" s="0" t="s">
        <v>10777</v>
      </c>
      <c r="C79" s="0" t="s">
        <v>10732</v>
      </c>
    </row>
    <row r="80" customFormat="false" ht="15" hidden="false" customHeight="false" outlineLevel="0" collapsed="false">
      <c r="A80" s="44" t="s">
        <v>8492</v>
      </c>
      <c r="B80" s="0" t="s">
        <v>10837</v>
      </c>
      <c r="C80" s="0" t="s">
        <v>10838</v>
      </c>
    </row>
    <row r="81" customFormat="false" ht="15" hidden="false" customHeight="false" outlineLevel="0" collapsed="false">
      <c r="A81" s="44" t="s">
        <v>7484</v>
      </c>
      <c r="B81" s="0" t="s">
        <v>10839</v>
      </c>
      <c r="C81" s="0" t="s">
        <v>10840</v>
      </c>
    </row>
    <row r="82" customFormat="false" ht="15" hidden="false" customHeight="false" outlineLevel="0" collapsed="false">
      <c r="A82" s="44" t="s">
        <v>8070</v>
      </c>
      <c r="B82" s="0" t="s">
        <v>10841</v>
      </c>
      <c r="C82" s="0" t="s">
        <v>10842</v>
      </c>
    </row>
    <row r="83" customFormat="false" ht="15" hidden="false" customHeight="false" outlineLevel="0" collapsed="false">
      <c r="A83" s="44" t="s">
        <v>8070</v>
      </c>
      <c r="B83" s="0" t="s">
        <v>10727</v>
      </c>
      <c r="C83" s="0" t="s">
        <v>10728</v>
      </c>
    </row>
    <row r="84" customFormat="false" ht="15" hidden="false" customHeight="false" outlineLevel="0" collapsed="false">
      <c r="A84" s="44" t="s">
        <v>8535</v>
      </c>
      <c r="B84" s="0" t="s">
        <v>10843</v>
      </c>
      <c r="C84" s="0" t="s">
        <v>10844</v>
      </c>
    </row>
    <row r="85" customFormat="false" ht="15" hidden="false" customHeight="false" outlineLevel="0" collapsed="false">
      <c r="A85" s="44" t="s">
        <v>9168</v>
      </c>
      <c r="B85" s="0" t="s">
        <v>10845</v>
      </c>
      <c r="C85" s="0" t="s">
        <v>10794</v>
      </c>
    </row>
    <row r="86" customFormat="false" ht="15" hidden="false" customHeight="false" outlineLevel="0" collapsed="false">
      <c r="A86" s="44" t="s">
        <v>6629</v>
      </c>
      <c r="B86" s="0" t="s">
        <v>10846</v>
      </c>
      <c r="C86" s="0" t="s">
        <v>10847</v>
      </c>
    </row>
    <row r="87" customFormat="false" ht="15" hidden="false" customHeight="false" outlineLevel="0" collapsed="false">
      <c r="A87" s="44" t="s">
        <v>9137</v>
      </c>
      <c r="B87" s="0" t="s">
        <v>10848</v>
      </c>
      <c r="C87" s="0" t="s">
        <v>10849</v>
      </c>
    </row>
    <row r="88" customFormat="false" ht="15" hidden="false" customHeight="false" outlineLevel="0" collapsed="false">
      <c r="A88" s="44" t="s">
        <v>4000</v>
      </c>
      <c r="B88" s="0" t="s">
        <v>10850</v>
      </c>
      <c r="C88" s="0" t="s">
        <v>10851</v>
      </c>
    </row>
    <row r="89" customFormat="false" ht="15" hidden="false" customHeight="false" outlineLevel="0" collapsed="false">
      <c r="A89" s="44" t="s">
        <v>6211</v>
      </c>
      <c r="B89" s="0" t="s">
        <v>10852</v>
      </c>
      <c r="C89" s="0" t="s">
        <v>10853</v>
      </c>
    </row>
    <row r="90" customFormat="false" ht="15" hidden="false" customHeight="false" outlineLevel="0" collapsed="false">
      <c r="A90" s="44" t="s">
        <v>6392</v>
      </c>
      <c r="B90" s="0" t="s">
        <v>10854</v>
      </c>
      <c r="C90" s="0" t="s">
        <v>10855</v>
      </c>
    </row>
    <row r="91" customFormat="false" ht="15" hidden="false" customHeight="false" outlineLevel="0" collapsed="false">
      <c r="A91" s="44" t="s">
        <v>6392</v>
      </c>
      <c r="B91" s="0" t="s">
        <v>10856</v>
      </c>
      <c r="C91" s="0" t="s">
        <v>10857</v>
      </c>
    </row>
    <row r="92" customFormat="false" ht="15" hidden="false" customHeight="false" outlineLevel="0" collapsed="false">
      <c r="A92" s="44" t="s">
        <v>6392</v>
      </c>
      <c r="B92" s="0" t="s">
        <v>10821</v>
      </c>
      <c r="C92" s="0" t="s">
        <v>10822</v>
      </c>
    </row>
    <row r="93" customFormat="false" ht="15" hidden="false" customHeight="false" outlineLevel="0" collapsed="false">
      <c r="A93" s="44" t="s">
        <v>3801</v>
      </c>
      <c r="B93" s="0" t="n">
        <v>1861</v>
      </c>
      <c r="C93" s="0" t="n">
        <v>1869</v>
      </c>
    </row>
    <row r="94" customFormat="false" ht="15" hidden="false" customHeight="false" outlineLevel="0" collapsed="false">
      <c r="A94" s="44" t="s">
        <v>2183</v>
      </c>
      <c r="B94" s="0" t="s">
        <v>10789</v>
      </c>
      <c r="C94" s="0" t="s">
        <v>10858</v>
      </c>
    </row>
    <row r="95" customFormat="false" ht="15" hidden="false" customHeight="false" outlineLevel="0" collapsed="false">
      <c r="A95" s="44" t="s">
        <v>10859</v>
      </c>
      <c r="B95" s="0" t="s">
        <v>10821</v>
      </c>
      <c r="C95" s="0" t="s">
        <v>10822</v>
      </c>
    </row>
    <row r="96" customFormat="false" ht="15" hidden="false" customHeight="false" outlineLevel="0" collapsed="false">
      <c r="A96" s="44" t="s">
        <v>8286</v>
      </c>
      <c r="B96" s="0" t="s">
        <v>10860</v>
      </c>
      <c r="C96" s="0" t="s">
        <v>10732</v>
      </c>
    </row>
    <row r="97" customFormat="false" ht="15" hidden="false" customHeight="false" outlineLevel="0" collapsed="false">
      <c r="A97" s="44" t="s">
        <v>9146</v>
      </c>
      <c r="B97" s="0" t="s">
        <v>10803</v>
      </c>
      <c r="C97" s="0" t="s">
        <v>10861</v>
      </c>
    </row>
    <row r="98" customFormat="false" ht="15" hidden="false" customHeight="false" outlineLevel="0" collapsed="false">
      <c r="A98" s="44" t="s">
        <v>1793</v>
      </c>
      <c r="B98" s="0" t="n">
        <v>1835</v>
      </c>
      <c r="C98" s="0" t="s">
        <v>10862</v>
      </c>
    </row>
    <row r="99" customFormat="false" ht="15" hidden="false" customHeight="false" outlineLevel="0" collapsed="false">
      <c r="A99" s="44" t="s">
        <v>1184</v>
      </c>
      <c r="B99" s="0" t="s">
        <v>10863</v>
      </c>
      <c r="C99" s="0" t="s">
        <v>10864</v>
      </c>
    </row>
    <row r="100" customFormat="false" ht="15" hidden="false" customHeight="false" outlineLevel="0" collapsed="false">
      <c r="A100" s="44" t="s">
        <v>4086</v>
      </c>
      <c r="B100" s="0" t="s">
        <v>10865</v>
      </c>
      <c r="C100" s="0" t="s">
        <v>10866</v>
      </c>
    </row>
    <row r="101" customFormat="false" ht="15" hidden="false" customHeight="false" outlineLevel="0" collapsed="false">
      <c r="A101" s="44" t="s">
        <v>5596</v>
      </c>
      <c r="B101" s="0" t="s">
        <v>10867</v>
      </c>
      <c r="C101" s="0" t="s">
        <v>10868</v>
      </c>
    </row>
    <row r="102" customFormat="false" ht="15" hidden="false" customHeight="false" outlineLevel="0" collapsed="false">
      <c r="A102" s="44" t="s">
        <v>7868</v>
      </c>
      <c r="B102" s="0" t="s">
        <v>10869</v>
      </c>
      <c r="C102" s="0" t="s">
        <v>10870</v>
      </c>
    </row>
    <row r="103" customFormat="false" ht="15" hidden="false" customHeight="false" outlineLevel="0" collapsed="false">
      <c r="A103" s="44" t="s">
        <v>6266</v>
      </c>
      <c r="B103" s="0" t="s">
        <v>10871</v>
      </c>
      <c r="C103" s="0" t="s">
        <v>10872</v>
      </c>
    </row>
    <row r="104" customFormat="false" ht="15" hidden="false" customHeight="false" outlineLevel="0" collapsed="false">
      <c r="A104" s="44" t="s">
        <v>8941</v>
      </c>
      <c r="B104" s="0" t="s">
        <v>10761</v>
      </c>
      <c r="C104" s="0" t="s">
        <v>10873</v>
      </c>
    </row>
    <row r="105" customFormat="false" ht="15" hidden="false" customHeight="false" outlineLevel="0" collapsed="false">
      <c r="A105" s="44" t="s">
        <v>9241</v>
      </c>
      <c r="B105" s="0" t="s">
        <v>10874</v>
      </c>
      <c r="C105" s="0" t="s">
        <v>10875</v>
      </c>
    </row>
    <row r="106" customFormat="false" ht="15" hidden="false" customHeight="false" outlineLevel="0" collapsed="false">
      <c r="A106" s="44" t="s">
        <v>4880</v>
      </c>
      <c r="B106" s="0" t="s">
        <v>10876</v>
      </c>
      <c r="C106" s="0" t="s">
        <v>10877</v>
      </c>
    </row>
    <row r="107" customFormat="false" ht="15" hidden="false" customHeight="false" outlineLevel="0" collapsed="false">
      <c r="A107" s="44" t="s">
        <v>9077</v>
      </c>
      <c r="B107" s="0" t="s">
        <v>10805</v>
      </c>
      <c r="C107" s="0" t="s">
        <v>10804</v>
      </c>
    </row>
    <row r="108" customFormat="false" ht="15" hidden="false" customHeight="false" outlineLevel="0" collapsed="false">
      <c r="A108" s="44" t="s">
        <v>8918</v>
      </c>
      <c r="B108" s="0" t="s">
        <v>10878</v>
      </c>
      <c r="C108" s="0" t="s">
        <v>10879</v>
      </c>
    </row>
    <row r="109" customFormat="false" ht="15" hidden="false" customHeight="false" outlineLevel="0" collapsed="false">
      <c r="A109" s="44" t="s">
        <v>2135</v>
      </c>
      <c r="B109" s="0" t="s">
        <v>10880</v>
      </c>
      <c r="C109" s="0" t="s">
        <v>10881</v>
      </c>
    </row>
    <row r="110" customFormat="false" ht="15" hidden="false" customHeight="false" outlineLevel="0" collapsed="false">
      <c r="A110" s="44" t="s">
        <v>2213</v>
      </c>
      <c r="B110" s="0" t="s">
        <v>10882</v>
      </c>
      <c r="C110" s="0" t="s">
        <v>10834</v>
      </c>
    </row>
    <row r="111" customFormat="false" ht="15" hidden="false" customHeight="false" outlineLevel="0" collapsed="false">
      <c r="A111" s="44" t="s">
        <v>242</v>
      </c>
      <c r="B111" s="0" t="s">
        <v>10883</v>
      </c>
      <c r="C111" s="0" t="s">
        <v>10884</v>
      </c>
    </row>
    <row r="112" customFormat="false" ht="15" hidden="false" customHeight="false" outlineLevel="0" collapsed="false">
      <c r="A112" s="44" t="s">
        <v>10134</v>
      </c>
      <c r="B112" s="0" t="s">
        <v>10885</v>
      </c>
      <c r="C112" s="0" t="s">
        <v>10737</v>
      </c>
    </row>
    <row r="113" customFormat="false" ht="15" hidden="false" customHeight="false" outlineLevel="0" collapsed="false">
      <c r="A113" s="44" t="s">
        <v>7855</v>
      </c>
      <c r="B113" s="0" t="s">
        <v>10869</v>
      </c>
      <c r="C113" s="0" t="s">
        <v>10886</v>
      </c>
    </row>
    <row r="114" customFormat="false" ht="15" hidden="false" customHeight="false" outlineLevel="0" collapsed="false">
      <c r="A114" s="44" t="s">
        <v>8709</v>
      </c>
      <c r="B114" s="0" t="s">
        <v>10747</v>
      </c>
      <c r="C114" s="0" t="s">
        <v>10887</v>
      </c>
    </row>
    <row r="115" customFormat="false" ht="15" hidden="false" customHeight="false" outlineLevel="0" collapsed="false">
      <c r="A115" s="44" t="s">
        <v>5334</v>
      </c>
      <c r="B115" s="0" t="s">
        <v>10888</v>
      </c>
      <c r="C115" s="0" t="s">
        <v>10889</v>
      </c>
    </row>
    <row r="116" customFormat="false" ht="15" hidden="false" customHeight="false" outlineLevel="0" collapsed="false">
      <c r="A116" s="44" t="s">
        <v>202</v>
      </c>
      <c r="B116" s="0" t="s">
        <v>1083</v>
      </c>
      <c r="C116" s="0" t="s">
        <v>10890</v>
      </c>
    </row>
    <row r="117" customFormat="false" ht="15" hidden="false" customHeight="false" outlineLevel="0" collapsed="false">
      <c r="A117" s="44" t="s">
        <v>2686</v>
      </c>
      <c r="B117" s="0" t="s">
        <v>10891</v>
      </c>
      <c r="C117" s="0" t="s">
        <v>10892</v>
      </c>
    </row>
    <row r="118" customFormat="false" ht="15" hidden="false" customHeight="false" outlineLevel="0" collapsed="false">
      <c r="A118" s="44" t="s">
        <v>1625</v>
      </c>
      <c r="B118" s="0" t="s">
        <v>10893</v>
      </c>
      <c r="C118" s="0" t="s">
        <v>10894</v>
      </c>
    </row>
    <row r="119" customFormat="false" ht="15" hidden="false" customHeight="false" outlineLevel="0" collapsed="false">
      <c r="A119" s="44" t="s">
        <v>4337</v>
      </c>
      <c r="B119" s="0" t="s">
        <v>10895</v>
      </c>
      <c r="C119" s="0" t="s">
        <v>10738</v>
      </c>
    </row>
    <row r="120" customFormat="false" ht="15" hidden="false" customHeight="false" outlineLevel="0" collapsed="false">
      <c r="A120" s="44" t="s">
        <v>6216</v>
      </c>
      <c r="B120" s="0" t="s">
        <v>10896</v>
      </c>
      <c r="C120" s="0" t="s">
        <v>10897</v>
      </c>
    </row>
    <row r="121" customFormat="false" ht="15" hidden="false" customHeight="false" outlineLevel="0" collapsed="false">
      <c r="A121" s="44" t="s">
        <v>7798</v>
      </c>
      <c r="B121" s="0" t="s">
        <v>10869</v>
      </c>
      <c r="C121" s="0" t="s">
        <v>10898</v>
      </c>
    </row>
    <row r="122" customFormat="false" ht="15" hidden="false" customHeight="false" outlineLevel="0" collapsed="false">
      <c r="A122" s="44" t="s">
        <v>7798</v>
      </c>
      <c r="B122" s="0" t="s">
        <v>10727</v>
      </c>
      <c r="C122" s="0" t="s">
        <v>10728</v>
      </c>
    </row>
    <row r="123" customFormat="false" ht="15" hidden="false" customHeight="false" outlineLevel="0" collapsed="false">
      <c r="A123" s="44" t="s">
        <v>6444</v>
      </c>
      <c r="B123" s="0" t="s">
        <v>10899</v>
      </c>
      <c r="C123" s="0" t="s">
        <v>10900</v>
      </c>
    </row>
    <row r="124" customFormat="false" ht="15" hidden="false" customHeight="false" outlineLevel="0" collapsed="false">
      <c r="A124" s="44" t="s">
        <v>6477</v>
      </c>
      <c r="B124" s="0" t="s">
        <v>10901</v>
      </c>
      <c r="C124" s="0" t="s">
        <v>10779</v>
      </c>
    </row>
    <row r="125" customFormat="false" ht="15" hidden="false" customHeight="false" outlineLevel="0" collapsed="false">
      <c r="A125" s="44" t="s">
        <v>4803</v>
      </c>
      <c r="B125" s="0" t="s">
        <v>10902</v>
      </c>
      <c r="C125" s="0" t="s">
        <v>10903</v>
      </c>
    </row>
    <row r="126" customFormat="false" ht="15" hidden="false" customHeight="false" outlineLevel="0" collapsed="false">
      <c r="A126" s="44" t="s">
        <v>4803</v>
      </c>
      <c r="B126" s="0" t="s">
        <v>10904</v>
      </c>
      <c r="C126" s="0" t="s">
        <v>10905</v>
      </c>
    </row>
    <row r="127" customFormat="false" ht="15" hidden="false" customHeight="false" outlineLevel="0" collapsed="false">
      <c r="A127" s="44" t="s">
        <v>6603</v>
      </c>
      <c r="B127" s="0" t="s">
        <v>10805</v>
      </c>
      <c r="C127" s="0" t="s">
        <v>10906</v>
      </c>
    </row>
    <row r="128" customFormat="false" ht="15" hidden="false" customHeight="false" outlineLevel="0" collapsed="false">
      <c r="A128" s="44" t="s">
        <v>3068</v>
      </c>
      <c r="B128" s="0" t="s">
        <v>10907</v>
      </c>
      <c r="C128" s="0" t="s">
        <v>10908</v>
      </c>
    </row>
    <row r="129" customFormat="false" ht="15" hidden="false" customHeight="false" outlineLevel="0" collapsed="false">
      <c r="A129" s="44" t="s">
        <v>3016</v>
      </c>
      <c r="B129" s="0" t="s">
        <v>10909</v>
      </c>
      <c r="C129" s="0" t="s">
        <v>10910</v>
      </c>
    </row>
    <row r="130" customFormat="false" ht="15" hidden="false" customHeight="false" outlineLevel="0" collapsed="false">
      <c r="A130" s="44" t="s">
        <v>2679</v>
      </c>
      <c r="B130" s="0" t="s">
        <v>10911</v>
      </c>
      <c r="C130" s="0" t="s">
        <v>10912</v>
      </c>
    </row>
    <row r="131" customFormat="false" ht="15" hidden="false" customHeight="false" outlineLevel="0" collapsed="false">
      <c r="A131" s="44" t="s">
        <v>2568</v>
      </c>
      <c r="B131" s="0" t="s">
        <v>10913</v>
      </c>
      <c r="C131" s="0" t="s">
        <v>2543</v>
      </c>
    </row>
    <row r="132" customFormat="false" ht="15" hidden="false" customHeight="false" outlineLevel="0" collapsed="false">
      <c r="A132" s="44" t="s">
        <v>6430</v>
      </c>
      <c r="B132" s="0" t="s">
        <v>10914</v>
      </c>
      <c r="C132" s="0" t="s">
        <v>10779</v>
      </c>
    </row>
    <row r="133" customFormat="false" ht="15" hidden="false" customHeight="false" outlineLevel="0" collapsed="false">
      <c r="A133" s="44" t="s">
        <v>6430</v>
      </c>
      <c r="B133" s="0" t="s">
        <v>10869</v>
      </c>
      <c r="C133" s="0" t="s">
        <v>10915</v>
      </c>
    </row>
    <row r="134" customFormat="false" ht="15" hidden="false" customHeight="false" outlineLevel="0" collapsed="false">
      <c r="A134" s="44" t="s">
        <v>6430</v>
      </c>
      <c r="B134" s="0" t="s">
        <v>10821</v>
      </c>
      <c r="C134" s="0" t="s">
        <v>10822</v>
      </c>
    </row>
    <row r="135" customFormat="false" ht="15" hidden="false" customHeight="false" outlineLevel="0" collapsed="false">
      <c r="A135" s="44" t="s">
        <v>10916</v>
      </c>
      <c r="B135" s="0" t="s">
        <v>10821</v>
      </c>
      <c r="C135" s="0" t="s">
        <v>10822</v>
      </c>
    </row>
    <row r="136" customFormat="false" ht="15" hidden="false" customHeight="false" outlineLevel="0" collapsed="false">
      <c r="A136" s="44" t="s">
        <v>3112</v>
      </c>
      <c r="B136" s="0" t="s">
        <v>10917</v>
      </c>
      <c r="C136" s="0" t="s">
        <v>10779</v>
      </c>
    </row>
    <row r="137" customFormat="false" ht="15" hidden="false" customHeight="false" outlineLevel="0" collapsed="false">
      <c r="A137" s="44" t="s">
        <v>2264</v>
      </c>
      <c r="B137" s="0" t="s">
        <v>10918</v>
      </c>
      <c r="C137" s="0" t="s">
        <v>10919</v>
      </c>
    </row>
    <row r="138" customFormat="false" ht="15" hidden="false" customHeight="false" outlineLevel="0" collapsed="false">
      <c r="A138" s="44" t="s">
        <v>1449</v>
      </c>
      <c r="B138" s="0" t="s">
        <v>10920</v>
      </c>
      <c r="C138" s="0" t="s">
        <v>10921</v>
      </c>
    </row>
    <row r="139" customFormat="false" ht="15" hidden="false" customHeight="false" outlineLevel="0" collapsed="false">
      <c r="A139" s="44" t="s">
        <v>2917</v>
      </c>
      <c r="B139" s="0" t="s">
        <v>10922</v>
      </c>
      <c r="C139" s="0" t="s">
        <v>10923</v>
      </c>
    </row>
    <row r="140" customFormat="false" ht="15" hidden="false" customHeight="false" outlineLevel="0" collapsed="false">
      <c r="A140" s="44" t="s">
        <v>4035</v>
      </c>
      <c r="B140" s="0" t="s">
        <v>10924</v>
      </c>
      <c r="C140" s="0" t="s">
        <v>10769</v>
      </c>
    </row>
    <row r="141" customFormat="false" ht="15" hidden="false" customHeight="false" outlineLevel="0" collapsed="false">
      <c r="A141" s="44" t="s">
        <v>10333</v>
      </c>
      <c r="B141" s="0" t="s">
        <v>10925</v>
      </c>
      <c r="C141" s="0" t="s">
        <v>10737</v>
      </c>
    </row>
    <row r="142" customFormat="false" ht="15" hidden="false" customHeight="false" outlineLevel="0" collapsed="false">
      <c r="A142" s="44" t="s">
        <v>10926</v>
      </c>
      <c r="B142" s="0" t="s">
        <v>10821</v>
      </c>
      <c r="C142" s="0" t="s">
        <v>10822</v>
      </c>
    </row>
    <row r="143" customFormat="false" ht="15" hidden="false" customHeight="false" outlineLevel="0" collapsed="false">
      <c r="A143" s="44" t="s">
        <v>9046</v>
      </c>
      <c r="B143" s="0" t="s">
        <v>10805</v>
      </c>
      <c r="C143" s="0" t="s">
        <v>10906</v>
      </c>
    </row>
    <row r="144" customFormat="false" ht="15" hidden="false" customHeight="false" outlineLevel="0" collapsed="false">
      <c r="A144" s="44" t="s">
        <v>232</v>
      </c>
      <c r="B144" s="0" t="n">
        <v>1849</v>
      </c>
      <c r="C144" s="0" t="s">
        <v>10927</v>
      </c>
    </row>
    <row r="145" customFormat="false" ht="15" hidden="false" customHeight="false" outlineLevel="0" collapsed="false">
      <c r="A145" s="44" t="s">
        <v>2837</v>
      </c>
      <c r="B145" s="0" t="n">
        <v>1888</v>
      </c>
      <c r="C145" s="0" t="s">
        <v>10928</v>
      </c>
    </row>
    <row r="146" customFormat="false" ht="15" hidden="false" customHeight="false" outlineLevel="0" collapsed="false">
      <c r="A146" s="44" t="s">
        <v>10223</v>
      </c>
      <c r="B146" s="0" t="s">
        <v>10929</v>
      </c>
      <c r="C146" s="0" t="s">
        <v>10930</v>
      </c>
    </row>
    <row r="147" customFormat="false" ht="15" hidden="false" customHeight="false" outlineLevel="0" collapsed="false">
      <c r="A147" s="44" t="s">
        <v>6078</v>
      </c>
      <c r="B147" s="0" t="s">
        <v>10869</v>
      </c>
      <c r="C147" s="0" t="s">
        <v>10732</v>
      </c>
    </row>
    <row r="148" customFormat="false" ht="15" hidden="false" customHeight="false" outlineLevel="0" collapsed="false">
      <c r="A148" s="44" t="s">
        <v>8591</v>
      </c>
      <c r="B148" s="0" t="s">
        <v>10931</v>
      </c>
      <c r="C148" s="0" t="s">
        <v>10762</v>
      </c>
    </row>
    <row r="149" customFormat="false" ht="15" hidden="false" customHeight="false" outlineLevel="0" collapsed="false">
      <c r="A149" s="44" t="s">
        <v>10932</v>
      </c>
      <c r="B149" s="0" t="s">
        <v>10821</v>
      </c>
      <c r="C149" s="0" t="s">
        <v>10822</v>
      </c>
    </row>
    <row r="150" customFormat="false" ht="15" hidden="false" customHeight="false" outlineLevel="0" collapsed="false">
      <c r="A150" s="44" t="s">
        <v>2589</v>
      </c>
      <c r="B150" s="0" t="s">
        <v>10933</v>
      </c>
      <c r="C150" s="0" t="s">
        <v>5731</v>
      </c>
    </row>
    <row r="151" customFormat="false" ht="15" hidden="false" customHeight="false" outlineLevel="0" collapsed="false">
      <c r="A151" s="44" t="s">
        <v>728</v>
      </c>
      <c r="B151" s="0" t="s">
        <v>10805</v>
      </c>
      <c r="C151" s="0" t="n">
        <v>1880</v>
      </c>
    </row>
    <row r="152" customFormat="false" ht="15" hidden="false" customHeight="false" outlineLevel="0" collapsed="false">
      <c r="A152" s="44" t="s">
        <v>8855</v>
      </c>
      <c r="B152" s="0" t="s">
        <v>10934</v>
      </c>
      <c r="C152" s="0" t="s">
        <v>10935</v>
      </c>
    </row>
    <row r="153" customFormat="false" ht="15" hidden="false" customHeight="false" outlineLevel="0" collapsed="false">
      <c r="A153" s="44" t="s">
        <v>6552</v>
      </c>
      <c r="B153" s="0" t="s">
        <v>10805</v>
      </c>
      <c r="C153" s="0" t="s">
        <v>10936</v>
      </c>
    </row>
    <row r="154" customFormat="false" ht="15" hidden="false" customHeight="false" outlineLevel="0" collapsed="false">
      <c r="A154" s="44" t="s">
        <v>1066</v>
      </c>
      <c r="B154" s="0" t="s">
        <v>10937</v>
      </c>
      <c r="C154" s="0" t="s">
        <v>10938</v>
      </c>
    </row>
    <row r="155" customFormat="false" ht="15" hidden="false" customHeight="false" outlineLevel="0" collapsed="false">
      <c r="A155" s="44" t="s">
        <v>2142</v>
      </c>
      <c r="B155" s="0" t="s">
        <v>10939</v>
      </c>
      <c r="C155" s="0" t="s">
        <v>10940</v>
      </c>
    </row>
    <row r="156" customFormat="false" ht="15" hidden="false" customHeight="false" outlineLevel="0" collapsed="false">
      <c r="A156" s="44" t="s">
        <v>4997</v>
      </c>
      <c r="B156" s="0" t="s">
        <v>10803</v>
      </c>
      <c r="C156" s="0" t="s">
        <v>10941</v>
      </c>
    </row>
    <row r="157" customFormat="false" ht="15" hidden="false" customHeight="false" outlineLevel="0" collapsed="false">
      <c r="A157" s="44" t="s">
        <v>4997</v>
      </c>
      <c r="B157" s="0" t="s">
        <v>10942</v>
      </c>
      <c r="C157" s="0" t="s">
        <v>10772</v>
      </c>
    </row>
    <row r="158" customFormat="false" ht="15" hidden="false" customHeight="false" outlineLevel="0" collapsed="false">
      <c r="A158" s="44" t="s">
        <v>3129</v>
      </c>
      <c r="B158" s="0" t="s">
        <v>10943</v>
      </c>
      <c r="C158" s="0" t="s">
        <v>10779</v>
      </c>
    </row>
    <row r="159" customFormat="false" ht="15" hidden="false" customHeight="false" outlineLevel="0" collapsed="false">
      <c r="A159" s="44" t="s">
        <v>180</v>
      </c>
      <c r="B159" s="0" t="s">
        <v>10944</v>
      </c>
      <c r="C159" s="0" t="s">
        <v>10945</v>
      </c>
    </row>
    <row r="160" customFormat="false" ht="15" hidden="false" customHeight="false" outlineLevel="0" collapsed="false">
      <c r="A160" s="44" t="s">
        <v>10946</v>
      </c>
      <c r="B160" s="0" t="s">
        <v>10821</v>
      </c>
      <c r="C160" s="0" t="s">
        <v>10822</v>
      </c>
    </row>
    <row r="161" customFormat="false" ht="15" hidden="false" customHeight="false" outlineLevel="0" collapsed="false">
      <c r="A161" s="44" t="s">
        <v>1150</v>
      </c>
      <c r="B161" s="0" t="s">
        <v>10805</v>
      </c>
      <c r="C161" s="0" t="n">
        <v>1882</v>
      </c>
    </row>
    <row r="162" customFormat="false" ht="15" hidden="false" customHeight="false" outlineLevel="0" collapsed="false">
      <c r="A162" s="44" t="s">
        <v>3363</v>
      </c>
      <c r="B162" s="0" t="s">
        <v>10947</v>
      </c>
      <c r="C162" s="0" t="s">
        <v>10948</v>
      </c>
    </row>
    <row r="163" customFormat="false" ht="15" hidden="false" customHeight="false" outlineLevel="0" collapsed="false">
      <c r="A163" s="44" t="s">
        <v>6466</v>
      </c>
      <c r="B163" s="0" t="s">
        <v>10949</v>
      </c>
      <c r="C163" s="0" t="s">
        <v>10779</v>
      </c>
    </row>
    <row r="164" customFormat="false" ht="15" hidden="false" customHeight="false" outlineLevel="0" collapsed="false">
      <c r="A164" s="44" t="s">
        <v>6466</v>
      </c>
      <c r="B164" s="0" t="s">
        <v>10950</v>
      </c>
      <c r="C164" s="0" t="s">
        <v>10732</v>
      </c>
    </row>
    <row r="165" customFormat="false" ht="15" hidden="false" customHeight="false" outlineLevel="0" collapsed="false">
      <c r="A165" s="44" t="s">
        <v>2906</v>
      </c>
      <c r="B165" s="0" t="s">
        <v>10808</v>
      </c>
      <c r="C165" s="0" t="s">
        <v>10951</v>
      </c>
    </row>
    <row r="166" customFormat="false" ht="15" hidden="false" customHeight="false" outlineLevel="0" collapsed="false">
      <c r="A166" s="44" t="s">
        <v>859</v>
      </c>
      <c r="B166" s="0" t="s">
        <v>10952</v>
      </c>
      <c r="C166" s="0" t="s">
        <v>10953</v>
      </c>
    </row>
    <row r="167" customFormat="false" ht="15" hidden="false" customHeight="false" outlineLevel="0" collapsed="false">
      <c r="A167" s="44" t="s">
        <v>4220</v>
      </c>
      <c r="B167" s="0" t="s">
        <v>10929</v>
      </c>
      <c r="C167" s="0" t="s">
        <v>10769</v>
      </c>
    </row>
    <row r="168" customFormat="false" ht="15" hidden="false" customHeight="false" outlineLevel="0" collapsed="false">
      <c r="A168" s="44" t="s">
        <v>4517</v>
      </c>
      <c r="B168" s="0" t="s">
        <v>10954</v>
      </c>
      <c r="C168" s="0" t="s">
        <v>10955</v>
      </c>
    </row>
    <row r="169" customFormat="false" ht="15" hidden="false" customHeight="false" outlineLevel="0" collapsed="false">
      <c r="A169" s="44" t="s">
        <v>4517</v>
      </c>
      <c r="B169" s="0" t="s">
        <v>10956</v>
      </c>
      <c r="C169" s="0" t="s">
        <v>5225</v>
      </c>
    </row>
    <row r="170" customFormat="false" ht="15" hidden="false" customHeight="false" outlineLevel="0" collapsed="false">
      <c r="A170" s="44" t="s">
        <v>3661</v>
      </c>
      <c r="B170" s="0" t="n">
        <v>1852</v>
      </c>
      <c r="C170" s="0" t="n">
        <v>1874</v>
      </c>
    </row>
    <row r="171" customFormat="false" ht="15" hidden="false" customHeight="false" outlineLevel="0" collapsed="false">
      <c r="A171" s="44" t="s">
        <v>2596</v>
      </c>
      <c r="B171" s="0" t="s">
        <v>10805</v>
      </c>
      <c r="C171" s="0" t="s">
        <v>10906</v>
      </c>
    </row>
    <row r="172" customFormat="false" ht="15" hidden="false" customHeight="false" outlineLevel="0" collapsed="false">
      <c r="A172" s="44" t="s">
        <v>2221</v>
      </c>
      <c r="B172" s="0" t="s">
        <v>10957</v>
      </c>
      <c r="C172" s="0" t="n">
        <v>1914</v>
      </c>
    </row>
    <row r="173" customFormat="false" ht="15" hidden="false" customHeight="false" outlineLevel="0" collapsed="false">
      <c r="A173" s="44" t="s">
        <v>2426</v>
      </c>
      <c r="B173" s="0" t="s">
        <v>2538</v>
      </c>
      <c r="C173" s="0" t="n">
        <v>1928</v>
      </c>
    </row>
    <row r="174" customFormat="false" ht="15" hidden="false" customHeight="false" outlineLevel="0" collapsed="false">
      <c r="A174" s="44" t="s">
        <v>6581</v>
      </c>
      <c r="B174" s="0" t="s">
        <v>10805</v>
      </c>
      <c r="C174" s="0" t="s">
        <v>10906</v>
      </c>
    </row>
    <row r="175" customFormat="false" ht="15" hidden="false" customHeight="false" outlineLevel="0" collapsed="false">
      <c r="A175" s="44" t="s">
        <v>6581</v>
      </c>
      <c r="B175" s="0" t="s">
        <v>10958</v>
      </c>
      <c r="C175" s="0" t="s">
        <v>10959</v>
      </c>
    </row>
    <row r="176" customFormat="false" ht="15" hidden="false" customHeight="false" outlineLevel="0" collapsed="false">
      <c r="A176" s="44" t="s">
        <v>2950</v>
      </c>
      <c r="B176" s="0" t="s">
        <v>10960</v>
      </c>
      <c r="C176" s="0" t="s">
        <v>10961</v>
      </c>
    </row>
    <row r="177" customFormat="false" ht="15" hidden="false" customHeight="false" outlineLevel="0" collapsed="false">
      <c r="A177" s="44" t="s">
        <v>674</v>
      </c>
      <c r="B177" s="0" t="s">
        <v>1121</v>
      </c>
      <c r="C177" s="0" t="s">
        <v>10962</v>
      </c>
    </row>
    <row r="178" customFormat="false" ht="15" hidden="false" customHeight="false" outlineLevel="0" collapsed="false">
      <c r="A178" s="44" t="s">
        <v>6153</v>
      </c>
      <c r="B178" s="0" t="s">
        <v>10869</v>
      </c>
      <c r="C178" s="0" t="s">
        <v>10732</v>
      </c>
    </row>
    <row r="179" customFormat="false" ht="15" hidden="false" customHeight="false" outlineLevel="0" collapsed="false">
      <c r="A179" s="44" t="s">
        <v>8849</v>
      </c>
      <c r="B179" s="0" t="s">
        <v>10934</v>
      </c>
      <c r="C179" s="0" t="s">
        <v>10935</v>
      </c>
    </row>
    <row r="180" customFormat="false" ht="15" hidden="false" customHeight="false" outlineLevel="0" collapsed="false">
      <c r="A180" s="44" t="s">
        <v>5164</v>
      </c>
      <c r="B180" s="0" t="s">
        <v>10963</v>
      </c>
      <c r="C180" s="0" t="s">
        <v>10964</v>
      </c>
    </row>
    <row r="181" customFormat="false" ht="15" hidden="false" customHeight="false" outlineLevel="0" collapsed="false">
      <c r="A181" s="44" t="s">
        <v>903</v>
      </c>
      <c r="B181" s="0" t="s">
        <v>10965</v>
      </c>
      <c r="C181" s="0" t="s">
        <v>10966</v>
      </c>
    </row>
    <row r="182" customFormat="false" ht="15" hidden="false" customHeight="false" outlineLevel="0" collapsed="false">
      <c r="A182" s="44" t="s">
        <v>10967</v>
      </c>
      <c r="B182" s="0" t="s">
        <v>10968</v>
      </c>
      <c r="C182" s="0" t="s">
        <v>10969</v>
      </c>
    </row>
    <row r="183" customFormat="false" ht="15" hidden="false" customHeight="false" outlineLevel="0" collapsed="false">
      <c r="A183" s="44" t="s">
        <v>6386</v>
      </c>
      <c r="B183" s="0" t="s">
        <v>10843</v>
      </c>
      <c r="C183" s="0" t="s">
        <v>10732</v>
      </c>
    </row>
    <row r="184" customFormat="false" ht="15" hidden="false" customHeight="false" outlineLevel="0" collapsed="false">
      <c r="A184" s="44" t="s">
        <v>6434</v>
      </c>
      <c r="B184" s="0" t="s">
        <v>10970</v>
      </c>
      <c r="C184" s="0" t="s">
        <v>10971</v>
      </c>
    </row>
    <row r="185" customFormat="false" ht="15" hidden="false" customHeight="false" outlineLevel="0" collapsed="false">
      <c r="A185" s="44" t="s">
        <v>6520</v>
      </c>
      <c r="B185" s="0" t="s">
        <v>10972</v>
      </c>
      <c r="C185" s="0" t="s">
        <v>10779</v>
      </c>
    </row>
    <row r="186" customFormat="false" ht="15" hidden="false" customHeight="false" outlineLevel="0" collapsed="false">
      <c r="A186" s="44" t="s">
        <v>9085</v>
      </c>
      <c r="B186" s="0" t="s">
        <v>10973</v>
      </c>
      <c r="C186" s="0" t="s">
        <v>10906</v>
      </c>
    </row>
    <row r="187" customFormat="false" ht="15" hidden="false" customHeight="false" outlineLevel="0" collapsed="false">
      <c r="A187" s="44" t="s">
        <v>1847</v>
      </c>
      <c r="B187" s="0" t="s">
        <v>10818</v>
      </c>
      <c r="C187" s="0" t="s">
        <v>10974</v>
      </c>
    </row>
    <row r="188" customFormat="false" ht="15" hidden="false" customHeight="false" outlineLevel="0" collapsed="false">
      <c r="A188" s="44" t="s">
        <v>581</v>
      </c>
      <c r="B188" s="0" t="s">
        <v>10975</v>
      </c>
      <c r="C188" s="0" t="s">
        <v>10953</v>
      </c>
    </row>
    <row r="189" customFormat="false" ht="15" hidden="false" customHeight="false" outlineLevel="0" collapsed="false">
      <c r="A189" s="44" t="s">
        <v>4624</v>
      </c>
      <c r="B189" s="0" t="s">
        <v>10976</v>
      </c>
      <c r="C189" s="0" t="s">
        <v>10977</v>
      </c>
    </row>
    <row r="190" customFormat="false" ht="15" hidden="false" customHeight="false" outlineLevel="0" collapsed="false">
      <c r="A190" s="44" t="s">
        <v>591</v>
      </c>
      <c r="B190" s="0" t="s">
        <v>5541</v>
      </c>
      <c r="C190" s="0" t="s">
        <v>10978</v>
      </c>
    </row>
    <row r="191" customFormat="false" ht="15" hidden="false" customHeight="false" outlineLevel="0" collapsed="false">
      <c r="A191" s="44" t="s">
        <v>3037</v>
      </c>
      <c r="B191" s="0" t="s">
        <v>10979</v>
      </c>
      <c r="C191" s="0" t="s">
        <v>10980</v>
      </c>
    </row>
    <row r="192" customFormat="false" ht="15" hidden="false" customHeight="false" outlineLevel="0" collapsed="false">
      <c r="A192" s="44" t="s">
        <v>4153</v>
      </c>
      <c r="B192" s="0" t="s">
        <v>10775</v>
      </c>
      <c r="C192" s="0" t="s">
        <v>10981</v>
      </c>
    </row>
    <row r="193" customFormat="false" ht="15" hidden="false" customHeight="false" outlineLevel="0" collapsed="false">
      <c r="A193" s="44" t="s">
        <v>4523</v>
      </c>
      <c r="B193" s="0" t="s">
        <v>10982</v>
      </c>
      <c r="C193" s="0" t="s">
        <v>10983</v>
      </c>
    </row>
    <row r="194" customFormat="false" ht="15" hidden="false" customHeight="false" outlineLevel="0" collapsed="false">
      <c r="A194" s="44" t="s">
        <v>8480</v>
      </c>
      <c r="B194" s="0" t="s">
        <v>10984</v>
      </c>
      <c r="C194" s="0" t="s">
        <v>10732</v>
      </c>
    </row>
    <row r="195" customFormat="false" ht="15" hidden="false" customHeight="false" outlineLevel="0" collapsed="false">
      <c r="A195" s="44" t="s">
        <v>8697</v>
      </c>
      <c r="B195" s="0" t="s">
        <v>10747</v>
      </c>
      <c r="C195" s="0" t="s">
        <v>10985</v>
      </c>
    </row>
    <row r="196" customFormat="false" ht="15" hidden="false" customHeight="false" outlineLevel="0" collapsed="false">
      <c r="A196" s="44" t="s">
        <v>333</v>
      </c>
      <c r="B196" s="0" t="s">
        <v>10891</v>
      </c>
      <c r="C196" s="0" t="s">
        <v>10864</v>
      </c>
    </row>
    <row r="197" customFormat="false" ht="15" hidden="false" customHeight="false" outlineLevel="0" collapsed="false">
      <c r="A197" s="44" t="s">
        <v>4007</v>
      </c>
      <c r="B197" s="0" t="s">
        <v>10986</v>
      </c>
      <c r="C197" s="0" t="s">
        <v>10987</v>
      </c>
    </row>
    <row r="198" customFormat="false" ht="15" hidden="false" customHeight="false" outlineLevel="0" collapsed="false">
      <c r="A198" s="44" t="s">
        <v>4067</v>
      </c>
      <c r="B198" s="0" t="s">
        <v>10988</v>
      </c>
      <c r="C198" s="0" t="s">
        <v>10894</v>
      </c>
    </row>
    <row r="199" customFormat="false" ht="15" hidden="false" customHeight="false" outlineLevel="0" collapsed="false">
      <c r="A199" s="44" t="s">
        <v>4067</v>
      </c>
      <c r="B199" s="0" t="s">
        <v>10789</v>
      </c>
      <c r="C199" s="0" t="s">
        <v>10754</v>
      </c>
    </row>
    <row r="200" customFormat="false" ht="15" hidden="false" customHeight="false" outlineLevel="0" collapsed="false">
      <c r="A200" s="44" t="s">
        <v>6237</v>
      </c>
      <c r="B200" s="0" t="s">
        <v>10989</v>
      </c>
      <c r="C200" s="0" t="s">
        <v>10990</v>
      </c>
    </row>
    <row r="201" customFormat="false" ht="15" hidden="false" customHeight="false" outlineLevel="0" collapsed="false">
      <c r="A201" s="44" t="s">
        <v>8521</v>
      </c>
      <c r="B201" s="0" t="s">
        <v>10950</v>
      </c>
      <c r="C201" s="0" t="s">
        <v>10991</v>
      </c>
    </row>
    <row r="202" customFormat="false" ht="15" hidden="false" customHeight="false" outlineLevel="0" collapsed="false">
      <c r="A202" s="44" t="s">
        <v>6278</v>
      </c>
      <c r="B202" s="0" t="s">
        <v>10992</v>
      </c>
      <c r="C202" s="0" t="s">
        <v>10732</v>
      </c>
    </row>
    <row r="203" customFormat="false" ht="15" hidden="false" customHeight="false" outlineLevel="0" collapsed="false">
      <c r="A203" s="44" t="s">
        <v>6278</v>
      </c>
      <c r="B203" s="0" t="s">
        <v>10746</v>
      </c>
      <c r="C203" s="0" t="s">
        <v>10993</v>
      </c>
    </row>
    <row r="204" customFormat="false" ht="15" hidden="false" customHeight="false" outlineLevel="0" collapsed="false">
      <c r="A204" s="44" t="s">
        <v>2953</v>
      </c>
      <c r="B204" s="0" t="s">
        <v>10994</v>
      </c>
      <c r="C204" s="0" t="s">
        <v>10995</v>
      </c>
    </row>
    <row r="205" customFormat="false" ht="15" hidden="false" customHeight="false" outlineLevel="0" collapsed="false">
      <c r="A205" s="44" t="s">
        <v>10996</v>
      </c>
      <c r="B205" s="0" t="n">
        <v>1853</v>
      </c>
      <c r="C205" s="0" t="n">
        <v>1853</v>
      </c>
    </row>
    <row r="206" customFormat="false" ht="15" hidden="false" customHeight="false" outlineLevel="0" collapsed="false">
      <c r="A206" s="44" t="s">
        <v>4296</v>
      </c>
      <c r="B206" s="0" t="s">
        <v>10789</v>
      </c>
      <c r="C206" s="0" t="s">
        <v>10997</v>
      </c>
    </row>
    <row r="207" customFormat="false" ht="15" hidden="false" customHeight="false" outlineLevel="0" collapsed="false">
      <c r="A207" s="44" t="s">
        <v>10101</v>
      </c>
      <c r="B207" s="0" t="s">
        <v>10736</v>
      </c>
      <c r="C207" s="0" t="s">
        <v>10998</v>
      </c>
    </row>
    <row r="208" customFormat="false" ht="15" hidden="false" customHeight="false" outlineLevel="0" collapsed="false">
      <c r="A208" s="44" t="s">
        <v>6261</v>
      </c>
      <c r="B208" s="0" t="s">
        <v>10999</v>
      </c>
      <c r="C208" s="0" t="s">
        <v>11000</v>
      </c>
    </row>
    <row r="209" customFormat="false" ht="15" hidden="false" customHeight="false" outlineLevel="0" collapsed="false">
      <c r="A209" s="44" t="s">
        <v>8776</v>
      </c>
      <c r="B209" s="0" t="s">
        <v>10747</v>
      </c>
      <c r="C209" s="0" t="s">
        <v>10748</v>
      </c>
    </row>
    <row r="210" customFormat="false" ht="15" hidden="false" customHeight="false" outlineLevel="0" collapsed="false">
      <c r="A210" s="44" t="s">
        <v>8441</v>
      </c>
      <c r="B210" s="0" t="s">
        <v>10801</v>
      </c>
      <c r="C210" s="0" t="s">
        <v>11001</v>
      </c>
    </row>
    <row r="211" customFormat="false" ht="15" hidden="false" customHeight="false" outlineLevel="0" collapsed="false">
      <c r="A211" s="44" t="s">
        <v>1609</v>
      </c>
      <c r="B211" s="0" t="s">
        <v>10786</v>
      </c>
      <c r="C211" s="0" t="s">
        <v>11002</v>
      </c>
    </row>
    <row r="212" customFormat="false" ht="15" hidden="false" customHeight="false" outlineLevel="0" collapsed="false">
      <c r="A212" s="44" t="s">
        <v>3519</v>
      </c>
      <c r="B212" s="0" t="n">
        <v>1904</v>
      </c>
      <c r="C212" s="0" t="n">
        <v>1931</v>
      </c>
    </row>
    <row r="213" customFormat="false" ht="15" hidden="false" customHeight="false" outlineLevel="0" collapsed="false">
      <c r="A213" s="44" t="s">
        <v>4012</v>
      </c>
      <c r="B213" s="0" t="s">
        <v>10865</v>
      </c>
      <c r="C213" s="0" t="s">
        <v>11003</v>
      </c>
    </row>
    <row r="214" customFormat="false" ht="15" hidden="false" customHeight="false" outlineLevel="0" collapsed="false">
      <c r="A214" s="44" t="s">
        <v>10361</v>
      </c>
      <c r="B214" s="0" t="s">
        <v>10755</v>
      </c>
      <c r="C214" s="0" t="s">
        <v>10737</v>
      </c>
    </row>
    <row r="215" customFormat="false" ht="15" hidden="false" customHeight="false" outlineLevel="0" collapsed="false">
      <c r="A215" s="44" t="s">
        <v>3117</v>
      </c>
      <c r="B215" s="0" t="s">
        <v>11004</v>
      </c>
      <c r="C215" s="0" t="s">
        <v>10779</v>
      </c>
    </row>
    <row r="216" customFormat="false" ht="15" hidden="false" customHeight="false" outlineLevel="0" collapsed="false">
      <c r="A216" s="44" t="s">
        <v>2004</v>
      </c>
      <c r="B216" s="0" t="s">
        <v>11005</v>
      </c>
      <c r="C216" s="0" t="s">
        <v>11006</v>
      </c>
    </row>
    <row r="217" customFormat="false" ht="15" hidden="false" customHeight="false" outlineLevel="0" collapsed="false">
      <c r="A217" s="44" t="s">
        <v>10136</v>
      </c>
      <c r="B217" s="0" t="s">
        <v>10885</v>
      </c>
      <c r="C217" s="0" t="s">
        <v>10851</v>
      </c>
    </row>
    <row r="218" customFormat="false" ht="15" hidden="false" customHeight="false" outlineLevel="0" collapsed="false">
      <c r="A218" s="44" t="s">
        <v>8596</v>
      </c>
      <c r="B218" s="0" t="s">
        <v>11007</v>
      </c>
      <c r="C218" s="0" t="s">
        <v>11001</v>
      </c>
    </row>
    <row r="219" customFormat="false" ht="15" hidden="false" customHeight="false" outlineLevel="0" collapsed="false">
      <c r="A219" s="44" t="s">
        <v>4660</v>
      </c>
      <c r="B219" s="0" t="s">
        <v>11008</v>
      </c>
      <c r="C219" s="0" t="s">
        <v>11009</v>
      </c>
    </row>
    <row r="220" customFormat="false" ht="15" hidden="false" customHeight="false" outlineLevel="0" collapsed="false">
      <c r="A220" s="44" t="s">
        <v>2761</v>
      </c>
      <c r="B220" s="0" t="s">
        <v>10722</v>
      </c>
      <c r="C220" s="0" t="s">
        <v>10894</v>
      </c>
    </row>
    <row r="221" customFormat="false" ht="15" hidden="false" customHeight="false" outlineLevel="0" collapsed="false">
      <c r="A221" s="44" t="s">
        <v>10163</v>
      </c>
      <c r="B221" s="0" t="s">
        <v>10775</v>
      </c>
      <c r="C221" s="0" t="s">
        <v>10769</v>
      </c>
    </row>
    <row r="222" customFormat="false" ht="15" hidden="false" customHeight="false" outlineLevel="0" collapsed="false">
      <c r="A222" s="44" t="s">
        <v>8024</v>
      </c>
      <c r="B222" s="0" t="s">
        <v>10869</v>
      </c>
      <c r="C222" s="0" t="s">
        <v>11010</v>
      </c>
    </row>
    <row r="223" customFormat="false" ht="15" hidden="false" customHeight="false" outlineLevel="0" collapsed="false">
      <c r="A223" s="44" t="s">
        <v>4668</v>
      </c>
      <c r="B223" s="0" t="s">
        <v>11011</v>
      </c>
      <c r="C223" s="0" t="s">
        <v>11012</v>
      </c>
    </row>
    <row r="224" customFormat="false" ht="15" hidden="false" customHeight="false" outlineLevel="0" collapsed="false">
      <c r="A224" s="44" t="s">
        <v>6681</v>
      </c>
      <c r="B224" s="0" t="s">
        <v>11013</v>
      </c>
      <c r="C224" s="0" t="s">
        <v>11014</v>
      </c>
    </row>
    <row r="225" customFormat="false" ht="15" hidden="false" customHeight="false" outlineLevel="0" collapsed="false">
      <c r="A225" s="44" t="s">
        <v>1818</v>
      </c>
      <c r="B225" s="0" t="s">
        <v>11015</v>
      </c>
      <c r="C225" s="0" t="s">
        <v>10940</v>
      </c>
    </row>
    <row r="226" customFormat="false" ht="15" hidden="false" customHeight="false" outlineLevel="0" collapsed="false">
      <c r="A226" s="44" t="s">
        <v>9773</v>
      </c>
      <c r="B226" s="0" t="s">
        <v>10786</v>
      </c>
      <c r="C226" s="0" t="s">
        <v>10767</v>
      </c>
    </row>
    <row r="227" customFormat="false" ht="15" hidden="false" customHeight="false" outlineLevel="0" collapsed="false">
      <c r="A227" s="44" t="s">
        <v>6226</v>
      </c>
      <c r="B227" s="0" t="s">
        <v>11016</v>
      </c>
      <c r="C227" s="0" t="s">
        <v>11017</v>
      </c>
    </row>
    <row r="228" customFormat="false" ht="15" hidden="false" customHeight="false" outlineLevel="0" collapsed="false">
      <c r="A228" s="44" t="s">
        <v>7842</v>
      </c>
      <c r="B228" s="0" t="s">
        <v>10869</v>
      </c>
      <c r="C228" s="0" t="s">
        <v>11018</v>
      </c>
    </row>
    <row r="229" customFormat="false" ht="15" hidden="false" customHeight="false" outlineLevel="0" collapsed="false">
      <c r="A229" s="44" t="s">
        <v>7842</v>
      </c>
      <c r="B229" s="0" t="s">
        <v>10821</v>
      </c>
      <c r="C229" s="0" t="s">
        <v>10822</v>
      </c>
    </row>
    <row r="230" customFormat="false" ht="15" hidden="false" customHeight="false" outlineLevel="0" collapsed="false">
      <c r="A230" s="44" t="s">
        <v>764</v>
      </c>
      <c r="B230" s="0" t="s">
        <v>11019</v>
      </c>
      <c r="C230" s="0" t="s">
        <v>11020</v>
      </c>
    </row>
    <row r="231" customFormat="false" ht="15" hidden="false" customHeight="false" outlineLevel="0" collapsed="false">
      <c r="A231" s="44" t="s">
        <v>8741</v>
      </c>
      <c r="B231" s="0" t="s">
        <v>10747</v>
      </c>
      <c r="C231" s="0" t="s">
        <v>10762</v>
      </c>
    </row>
    <row r="232" customFormat="false" ht="15" hidden="false" customHeight="false" outlineLevel="0" collapsed="false">
      <c r="A232" s="44" t="s">
        <v>3415</v>
      </c>
      <c r="B232" s="0" t="n">
        <v>1895</v>
      </c>
      <c r="C232" s="0" t="n">
        <v>1913</v>
      </c>
    </row>
    <row r="233" customFormat="false" ht="15" hidden="false" customHeight="false" outlineLevel="0" collapsed="false">
      <c r="A233" s="44" t="s">
        <v>4574</v>
      </c>
      <c r="B233" s="0" t="s">
        <v>11021</v>
      </c>
      <c r="C233" s="0" t="s">
        <v>11022</v>
      </c>
    </row>
    <row r="234" customFormat="false" ht="15" hidden="false" customHeight="false" outlineLevel="0" collapsed="false">
      <c r="A234" s="44" t="s">
        <v>4574</v>
      </c>
      <c r="B234" s="0" t="s">
        <v>10869</v>
      </c>
      <c r="C234" s="0" t="s">
        <v>11023</v>
      </c>
    </row>
    <row r="235" customFormat="false" ht="15" hidden="false" customHeight="false" outlineLevel="0" collapsed="false">
      <c r="A235" s="44" t="s">
        <v>3484</v>
      </c>
      <c r="B235" s="0" t="n">
        <v>1850</v>
      </c>
      <c r="C235" s="0" t="n">
        <v>1878</v>
      </c>
    </row>
    <row r="236" customFormat="false" ht="15" hidden="false" customHeight="false" outlineLevel="0" collapsed="false">
      <c r="A236" s="44" t="s">
        <v>837</v>
      </c>
      <c r="B236" s="0" t="s">
        <v>11024</v>
      </c>
      <c r="C236" s="0" t="s">
        <v>10798</v>
      </c>
    </row>
    <row r="237" customFormat="false" ht="15" hidden="false" customHeight="false" outlineLevel="0" collapsed="false">
      <c r="A237" s="44" t="s">
        <v>1282</v>
      </c>
      <c r="B237" s="0" t="s">
        <v>10863</v>
      </c>
      <c r="C237" s="0" t="s">
        <v>10834</v>
      </c>
    </row>
    <row r="238" customFormat="false" ht="15" hidden="false" customHeight="false" outlineLevel="0" collapsed="false">
      <c r="A238" s="44" t="s">
        <v>9595</v>
      </c>
      <c r="B238" s="0" t="s">
        <v>10880</v>
      </c>
      <c r="C238" s="0" t="s">
        <v>11025</v>
      </c>
    </row>
    <row r="239" customFormat="false" ht="15" hidden="false" customHeight="false" outlineLevel="0" collapsed="false">
      <c r="A239" s="44" t="s">
        <v>7332</v>
      </c>
      <c r="B239" s="0" t="s">
        <v>10891</v>
      </c>
      <c r="C239" s="0" t="s">
        <v>11026</v>
      </c>
    </row>
    <row r="240" customFormat="false" ht="15" hidden="false" customHeight="false" outlineLevel="0" collapsed="false">
      <c r="A240" s="44" t="s">
        <v>10331</v>
      </c>
      <c r="B240" s="0" t="s">
        <v>11027</v>
      </c>
      <c r="C240" s="0" t="s">
        <v>10770</v>
      </c>
    </row>
    <row r="241" customFormat="false" ht="15" hidden="false" customHeight="false" outlineLevel="0" collapsed="false">
      <c r="A241" s="44" t="s">
        <v>7909</v>
      </c>
      <c r="B241" s="0" t="s">
        <v>10869</v>
      </c>
      <c r="C241" s="0" t="s">
        <v>11028</v>
      </c>
    </row>
    <row r="242" customFormat="false" ht="15" hidden="false" customHeight="false" outlineLevel="0" collapsed="false">
      <c r="A242" s="44" t="s">
        <v>6164</v>
      </c>
      <c r="B242" s="0" t="s">
        <v>10869</v>
      </c>
      <c r="C242" s="0" t="s">
        <v>11029</v>
      </c>
    </row>
    <row r="243" customFormat="false" ht="15" hidden="false" customHeight="false" outlineLevel="0" collapsed="false">
      <c r="A243" s="44" t="s">
        <v>6164</v>
      </c>
      <c r="B243" s="0" t="s">
        <v>10727</v>
      </c>
      <c r="C243" s="0" t="s">
        <v>10728</v>
      </c>
    </row>
    <row r="244" customFormat="false" ht="15" hidden="false" customHeight="false" outlineLevel="0" collapsed="false">
      <c r="A244" s="44" t="s">
        <v>4910</v>
      </c>
      <c r="B244" s="0" t="s">
        <v>11030</v>
      </c>
      <c r="C244" s="0" t="s">
        <v>11031</v>
      </c>
    </row>
    <row r="245" customFormat="false" ht="15" hidden="false" customHeight="false" outlineLevel="0" collapsed="false">
      <c r="A245" s="44" t="s">
        <v>6256</v>
      </c>
      <c r="B245" s="0" t="s">
        <v>11032</v>
      </c>
      <c r="C245" s="0" t="s">
        <v>10812</v>
      </c>
    </row>
    <row r="246" customFormat="false" ht="15" hidden="false" customHeight="false" outlineLevel="0" collapsed="false">
      <c r="A246" s="44" t="s">
        <v>5015</v>
      </c>
      <c r="B246" s="0" t="s">
        <v>11033</v>
      </c>
      <c r="C246" s="0" t="s">
        <v>11034</v>
      </c>
    </row>
    <row r="247" customFormat="false" ht="15" hidden="false" customHeight="false" outlineLevel="0" collapsed="false">
      <c r="A247" s="44" t="s">
        <v>2676</v>
      </c>
      <c r="B247" s="0" t="s">
        <v>11035</v>
      </c>
      <c r="C247" s="0" t="s">
        <v>11036</v>
      </c>
    </row>
    <row r="248" customFormat="false" ht="15" hidden="false" customHeight="false" outlineLevel="0" collapsed="false">
      <c r="A248" s="44" t="s">
        <v>11037</v>
      </c>
      <c r="B248" s="0" t="n">
        <v>1853</v>
      </c>
      <c r="C248" s="0" t="n">
        <v>1858</v>
      </c>
    </row>
    <row r="249" customFormat="false" ht="15" hidden="false" customHeight="false" outlineLevel="0" collapsed="false">
      <c r="A249" s="44" t="s">
        <v>10186</v>
      </c>
      <c r="B249" s="0" t="s">
        <v>10775</v>
      </c>
      <c r="C249" s="0" t="s">
        <v>10737</v>
      </c>
    </row>
    <row r="250" customFormat="false" ht="15" hidden="false" customHeight="false" outlineLevel="0" collapsed="false">
      <c r="A250" s="44" t="s">
        <v>7516</v>
      </c>
      <c r="B250" s="0" t="s">
        <v>10755</v>
      </c>
      <c r="C250" s="0" t="s">
        <v>10770</v>
      </c>
    </row>
    <row r="251" customFormat="false" ht="15" hidden="false" customHeight="false" outlineLevel="0" collapsed="false">
      <c r="A251" s="44" t="s">
        <v>6174</v>
      </c>
      <c r="B251" s="0" t="s">
        <v>11038</v>
      </c>
      <c r="C251" s="0" t="s">
        <v>11039</v>
      </c>
    </row>
    <row r="252" customFormat="false" ht="15" hidden="false" customHeight="false" outlineLevel="0" collapsed="false">
      <c r="A252" s="44" t="s">
        <v>5009</v>
      </c>
      <c r="B252" s="0" t="s">
        <v>11040</v>
      </c>
      <c r="C252" s="0" t="s">
        <v>11041</v>
      </c>
    </row>
    <row r="253" customFormat="false" ht="15" hidden="false" customHeight="false" outlineLevel="0" collapsed="false">
      <c r="A253" s="44" t="s">
        <v>5009</v>
      </c>
      <c r="B253" s="0" t="s">
        <v>10761</v>
      </c>
      <c r="C253" s="0" t="s">
        <v>11042</v>
      </c>
    </row>
    <row r="254" customFormat="false" ht="15" hidden="false" customHeight="false" outlineLevel="0" collapsed="false">
      <c r="A254" s="44" t="s">
        <v>5009</v>
      </c>
      <c r="B254" s="0" t="s">
        <v>11033</v>
      </c>
      <c r="C254" s="0" t="s">
        <v>10862</v>
      </c>
    </row>
    <row r="255" customFormat="false" ht="15" hidden="false" customHeight="false" outlineLevel="0" collapsed="false">
      <c r="A255" s="44" t="s">
        <v>1599</v>
      </c>
      <c r="B255" s="0" t="s">
        <v>10805</v>
      </c>
      <c r="C255" s="0" t="s">
        <v>11043</v>
      </c>
    </row>
    <row r="256" customFormat="false" ht="15" hidden="false" customHeight="false" outlineLevel="0" collapsed="false">
      <c r="A256" s="44" t="s">
        <v>3896</v>
      </c>
      <c r="B256" s="0" t="n">
        <v>1873</v>
      </c>
      <c r="C256" s="0" t="n">
        <v>1891</v>
      </c>
    </row>
    <row r="257" customFormat="false" ht="15" hidden="false" customHeight="false" outlineLevel="0" collapsed="false">
      <c r="A257" s="44" t="s">
        <v>4190</v>
      </c>
      <c r="B257" s="0" t="s">
        <v>10867</v>
      </c>
      <c r="C257" s="0" t="s">
        <v>11044</v>
      </c>
    </row>
    <row r="258" customFormat="false" ht="15" hidden="false" customHeight="false" outlineLevel="0" collapsed="false">
      <c r="A258" s="44" t="s">
        <v>10020</v>
      </c>
      <c r="B258" s="0" t="s">
        <v>10724</v>
      </c>
      <c r="C258" s="0" t="s">
        <v>11045</v>
      </c>
    </row>
    <row r="259" customFormat="false" ht="15" hidden="false" customHeight="false" outlineLevel="0" collapsed="false">
      <c r="A259" s="44" t="s">
        <v>8540</v>
      </c>
      <c r="B259" s="0" t="s">
        <v>10843</v>
      </c>
      <c r="C259" s="0" t="s">
        <v>10732</v>
      </c>
    </row>
    <row r="260" customFormat="false" ht="15" hidden="false" customHeight="false" outlineLevel="0" collapsed="false">
      <c r="A260" s="44" t="s">
        <v>9224</v>
      </c>
      <c r="B260" s="0" t="s">
        <v>11046</v>
      </c>
      <c r="C260" s="0" t="s">
        <v>11047</v>
      </c>
    </row>
    <row r="261" customFormat="false" ht="15" hidden="false" customHeight="false" outlineLevel="0" collapsed="false">
      <c r="A261" s="44" t="s">
        <v>216</v>
      </c>
      <c r="B261" s="0" t="s">
        <v>11048</v>
      </c>
      <c r="C261" s="0" t="s">
        <v>11049</v>
      </c>
    </row>
    <row r="262" customFormat="false" ht="15" hidden="false" customHeight="false" outlineLevel="0" collapsed="false">
      <c r="A262" s="44" t="s">
        <v>2565</v>
      </c>
      <c r="B262" s="0" t="s">
        <v>10833</v>
      </c>
      <c r="C262" s="0" t="s">
        <v>11050</v>
      </c>
    </row>
    <row r="263" customFormat="false" ht="15" hidden="false" customHeight="false" outlineLevel="0" collapsed="false">
      <c r="A263" s="44" t="s">
        <v>2058</v>
      </c>
      <c r="B263" s="0" t="s">
        <v>11051</v>
      </c>
      <c r="C263" s="0" t="s">
        <v>11052</v>
      </c>
    </row>
    <row r="264" customFormat="false" ht="15" hidden="false" customHeight="false" outlineLevel="0" collapsed="false">
      <c r="A264" s="44" t="s">
        <v>8829</v>
      </c>
      <c r="B264" s="0" t="s">
        <v>11053</v>
      </c>
      <c r="C264" s="0" t="s">
        <v>11054</v>
      </c>
    </row>
    <row r="265" customFormat="false" ht="15" hidden="false" customHeight="false" outlineLevel="0" collapsed="false">
      <c r="A265" s="44" t="s">
        <v>4927</v>
      </c>
      <c r="B265" s="0" t="s">
        <v>10747</v>
      </c>
      <c r="C265" s="0" t="s">
        <v>11055</v>
      </c>
    </row>
    <row r="266" customFormat="false" ht="15" hidden="false" customHeight="false" outlineLevel="0" collapsed="false">
      <c r="A266" s="44" t="s">
        <v>4927</v>
      </c>
      <c r="B266" s="0" t="s">
        <v>11056</v>
      </c>
      <c r="C266" s="0" t="s">
        <v>11057</v>
      </c>
    </row>
    <row r="267" customFormat="false" ht="15" hidden="false" customHeight="false" outlineLevel="0" collapsed="false">
      <c r="A267" s="44" t="s">
        <v>1711</v>
      </c>
      <c r="B267" s="0" t="s">
        <v>11058</v>
      </c>
      <c r="C267" s="0" t="s">
        <v>10804</v>
      </c>
    </row>
    <row r="268" customFormat="false" ht="15" hidden="false" customHeight="false" outlineLevel="0" collapsed="false">
      <c r="A268" s="44" t="s">
        <v>1690</v>
      </c>
      <c r="B268" s="0" t="s">
        <v>11059</v>
      </c>
      <c r="C268" s="0" t="s">
        <v>11002</v>
      </c>
    </row>
    <row r="269" customFormat="false" ht="15" hidden="false" customHeight="false" outlineLevel="0" collapsed="false">
      <c r="A269" s="44" t="s">
        <v>1440</v>
      </c>
      <c r="B269" s="0" t="s">
        <v>11060</v>
      </c>
      <c r="C269" s="0" t="s">
        <v>10953</v>
      </c>
    </row>
    <row r="270" customFormat="false" ht="15" hidden="false" customHeight="false" outlineLevel="0" collapsed="false">
      <c r="A270" s="44" t="s">
        <v>2579</v>
      </c>
      <c r="B270" s="0" t="s">
        <v>10736</v>
      </c>
      <c r="C270" s="0" t="s">
        <v>11061</v>
      </c>
    </row>
    <row r="271" customFormat="false" ht="15" hidden="false" customHeight="false" outlineLevel="0" collapsed="false">
      <c r="A271" s="44" t="s">
        <v>885</v>
      </c>
      <c r="B271" s="0" t="s">
        <v>11062</v>
      </c>
      <c r="C271" s="0" t="s">
        <v>11063</v>
      </c>
    </row>
    <row r="272" customFormat="false" ht="15" hidden="false" customHeight="false" outlineLevel="0" collapsed="false">
      <c r="A272" s="44" t="s">
        <v>10205</v>
      </c>
      <c r="B272" s="0" t="s">
        <v>10929</v>
      </c>
      <c r="C272" s="0" t="s">
        <v>11064</v>
      </c>
    </row>
    <row r="273" customFormat="false" ht="15" hidden="false" customHeight="false" outlineLevel="0" collapsed="false">
      <c r="A273" s="44" t="s">
        <v>8558</v>
      </c>
      <c r="B273" s="0" t="s">
        <v>11065</v>
      </c>
      <c r="C273" s="0" t="s">
        <v>10732</v>
      </c>
    </row>
    <row r="274" customFormat="false" ht="15" hidden="false" customHeight="false" outlineLevel="0" collapsed="false">
      <c r="A274" s="44" t="s">
        <v>8397</v>
      </c>
      <c r="B274" s="0" t="s">
        <v>10943</v>
      </c>
      <c r="C274" s="0" t="s">
        <v>10732</v>
      </c>
    </row>
    <row r="275" customFormat="false" ht="15" hidden="false" customHeight="false" outlineLevel="0" collapsed="false">
      <c r="A275" s="44" t="s">
        <v>1934</v>
      </c>
      <c r="B275" s="0" t="s">
        <v>11066</v>
      </c>
      <c r="C275" s="0" t="s">
        <v>10849</v>
      </c>
    </row>
    <row r="276" customFormat="false" ht="15" hidden="false" customHeight="false" outlineLevel="0" collapsed="false">
      <c r="A276" s="44" t="s">
        <v>2149</v>
      </c>
      <c r="B276" s="0" t="s">
        <v>11067</v>
      </c>
      <c r="C276" s="0" t="s">
        <v>11068</v>
      </c>
    </row>
    <row r="277" customFormat="false" ht="15" hidden="false" customHeight="false" outlineLevel="0" collapsed="false">
      <c r="A277" s="44" t="s">
        <v>2041</v>
      </c>
      <c r="B277" s="0" t="s">
        <v>10880</v>
      </c>
      <c r="C277" s="0" t="s">
        <v>10767</v>
      </c>
    </row>
    <row r="278" customFormat="false" ht="15" hidden="false" customHeight="false" outlineLevel="0" collapsed="false">
      <c r="A278" s="44" t="s">
        <v>564</v>
      </c>
      <c r="B278" s="0" t="s">
        <v>11069</v>
      </c>
      <c r="C278" s="0" t="s">
        <v>11070</v>
      </c>
    </row>
    <row r="279" customFormat="false" ht="15" hidden="false" customHeight="false" outlineLevel="0" collapsed="false">
      <c r="A279" s="44" t="s">
        <v>11071</v>
      </c>
      <c r="B279" s="0" t="n">
        <v>1912</v>
      </c>
      <c r="C279" s="0" t="n">
        <v>1923</v>
      </c>
    </row>
    <row r="280" customFormat="false" ht="15" hidden="false" customHeight="false" outlineLevel="0" collapsed="false">
      <c r="A280" s="44" t="s">
        <v>1090</v>
      </c>
      <c r="B280" s="0" t="s">
        <v>10880</v>
      </c>
      <c r="C280" s="0" t="s">
        <v>11072</v>
      </c>
    </row>
    <row r="281" customFormat="false" ht="15" hidden="false" customHeight="false" outlineLevel="0" collapsed="false">
      <c r="A281" s="44" t="s">
        <v>10146</v>
      </c>
      <c r="B281" s="0" t="s">
        <v>11073</v>
      </c>
      <c r="C281" s="0" t="s">
        <v>10894</v>
      </c>
    </row>
    <row r="282" customFormat="false" ht="15" hidden="false" customHeight="false" outlineLevel="0" collapsed="false">
      <c r="A282" s="44" t="s">
        <v>7504</v>
      </c>
      <c r="B282" s="0" t="s">
        <v>10755</v>
      </c>
      <c r="C282" s="0" t="s">
        <v>10770</v>
      </c>
    </row>
    <row r="283" customFormat="false" ht="15" hidden="false" customHeight="false" outlineLevel="0" collapsed="false">
      <c r="A283" s="44" t="s">
        <v>10399</v>
      </c>
      <c r="B283" s="0" t="s">
        <v>10755</v>
      </c>
      <c r="C283" s="0" t="s">
        <v>11074</v>
      </c>
    </row>
    <row r="284" customFormat="false" ht="15" hidden="false" customHeight="false" outlineLevel="0" collapsed="false">
      <c r="A284" s="44" t="s">
        <v>9099</v>
      </c>
      <c r="B284" s="0" t="s">
        <v>11075</v>
      </c>
      <c r="C284" s="0" t="s">
        <v>10849</v>
      </c>
    </row>
    <row r="285" customFormat="false" ht="15" hidden="false" customHeight="false" outlineLevel="0" collapsed="false">
      <c r="A285" s="44" t="s">
        <v>9281</v>
      </c>
      <c r="B285" s="0" t="s">
        <v>11076</v>
      </c>
      <c r="C285" s="0" t="s">
        <v>11077</v>
      </c>
    </row>
    <row r="286" customFormat="false" ht="15" hidden="false" customHeight="false" outlineLevel="0" collapsed="false">
      <c r="A286" s="44" t="s">
        <v>924</v>
      </c>
      <c r="B286" s="0" t="s">
        <v>11078</v>
      </c>
      <c r="C286" s="0" t="s">
        <v>10953</v>
      </c>
    </row>
    <row r="287" customFormat="false" ht="15" hidden="false" customHeight="false" outlineLevel="0" collapsed="false">
      <c r="A287" s="44" t="s">
        <v>5565</v>
      </c>
      <c r="B287" s="0" t="s">
        <v>11079</v>
      </c>
      <c r="C287" s="0" t="s">
        <v>11080</v>
      </c>
    </row>
    <row r="288" customFormat="false" ht="15" hidden="false" customHeight="false" outlineLevel="0" collapsed="false">
      <c r="A288" s="44" t="s">
        <v>8096</v>
      </c>
      <c r="B288" s="0" t="s">
        <v>11081</v>
      </c>
      <c r="C288" s="0" t="s">
        <v>11082</v>
      </c>
    </row>
    <row r="289" customFormat="false" ht="15" hidden="false" customHeight="false" outlineLevel="0" collapsed="false">
      <c r="A289" s="44" t="s">
        <v>7829</v>
      </c>
      <c r="B289" s="0" t="s">
        <v>10869</v>
      </c>
      <c r="C289" s="0" t="s">
        <v>11083</v>
      </c>
    </row>
    <row r="290" customFormat="false" ht="15" hidden="false" customHeight="false" outlineLevel="0" collapsed="false">
      <c r="A290" s="44" t="s">
        <v>7829</v>
      </c>
      <c r="B290" s="0" t="s">
        <v>10727</v>
      </c>
      <c r="C290" s="0" t="s">
        <v>10728</v>
      </c>
    </row>
    <row r="291" customFormat="false" ht="15" hidden="false" customHeight="false" outlineLevel="0" collapsed="false">
      <c r="A291" s="44" t="s">
        <v>8789</v>
      </c>
      <c r="B291" s="0" t="s">
        <v>10949</v>
      </c>
      <c r="C291" s="0" t="s">
        <v>11084</v>
      </c>
    </row>
    <row r="292" customFormat="false" ht="15" hidden="false" customHeight="false" outlineLevel="0" collapsed="false">
      <c r="A292" s="44" t="s">
        <v>1472</v>
      </c>
      <c r="B292" s="0" t="s">
        <v>11085</v>
      </c>
      <c r="C292" s="0" t="s">
        <v>10894</v>
      </c>
    </row>
    <row r="293" customFormat="false" ht="15" hidden="false" customHeight="false" outlineLevel="0" collapsed="false">
      <c r="A293" s="44" t="s">
        <v>6221</v>
      </c>
      <c r="B293" s="0" t="s">
        <v>11086</v>
      </c>
      <c r="C293" s="0" t="s">
        <v>11087</v>
      </c>
    </row>
    <row r="294" customFormat="false" ht="15" hidden="false" customHeight="false" outlineLevel="0" collapsed="false">
      <c r="A294" s="44" t="s">
        <v>6221</v>
      </c>
      <c r="B294" s="0" t="s">
        <v>11088</v>
      </c>
      <c r="C294" s="0" t="s">
        <v>11089</v>
      </c>
    </row>
    <row r="295" customFormat="false" ht="15" hidden="false" customHeight="false" outlineLevel="0" collapsed="false">
      <c r="A295" s="44" t="s">
        <v>4750</v>
      </c>
      <c r="B295" s="0" t="s">
        <v>11090</v>
      </c>
      <c r="C295" s="0" t="s">
        <v>10805</v>
      </c>
    </row>
    <row r="296" customFormat="false" ht="15" hidden="false" customHeight="false" outlineLevel="0" collapsed="false">
      <c r="A296" s="44" t="s">
        <v>4750</v>
      </c>
      <c r="B296" s="0" t="s">
        <v>11091</v>
      </c>
      <c r="C296" s="0" t="s">
        <v>10941</v>
      </c>
    </row>
    <row r="297" customFormat="false" ht="15" hidden="false" customHeight="false" outlineLevel="0" collapsed="false">
      <c r="A297" s="44" t="s">
        <v>4750</v>
      </c>
      <c r="B297" s="0" t="s">
        <v>11092</v>
      </c>
      <c r="C297" s="0" t="s">
        <v>11093</v>
      </c>
    </row>
    <row r="298" customFormat="false" ht="15" hidden="false" customHeight="false" outlineLevel="0" collapsed="false">
      <c r="A298" s="44" t="s">
        <v>2055</v>
      </c>
      <c r="B298" s="0" t="s">
        <v>11094</v>
      </c>
      <c r="C298" s="0" t="s">
        <v>11095</v>
      </c>
    </row>
    <row r="299" customFormat="false" ht="15" hidden="false" customHeight="false" outlineLevel="0" collapsed="false">
      <c r="A299" s="44" t="s">
        <v>2612</v>
      </c>
      <c r="B299" s="0" t="s">
        <v>11096</v>
      </c>
      <c r="C299" s="0" t="s">
        <v>11097</v>
      </c>
    </row>
    <row r="300" customFormat="false" ht="15" hidden="false" customHeight="false" outlineLevel="0" collapsed="false">
      <c r="A300" s="44" t="s">
        <v>804</v>
      </c>
      <c r="B300" s="0" t="s">
        <v>10803</v>
      </c>
      <c r="C300" s="0" t="s">
        <v>11098</v>
      </c>
    </row>
    <row r="301" customFormat="false" ht="15" hidden="false" customHeight="false" outlineLevel="0" collapsed="false">
      <c r="A301" s="44" t="s">
        <v>3607</v>
      </c>
      <c r="B301" s="0" t="n">
        <v>1913</v>
      </c>
      <c r="C301" s="0" t="n">
        <v>1916</v>
      </c>
    </row>
    <row r="302" customFormat="false" ht="15" hidden="false" customHeight="false" outlineLevel="0" collapsed="false">
      <c r="A302" s="44" t="s">
        <v>1538</v>
      </c>
      <c r="B302" s="0" t="s">
        <v>10883</v>
      </c>
      <c r="C302" s="0" t="s">
        <v>2763</v>
      </c>
    </row>
    <row r="303" customFormat="false" ht="15" hidden="false" customHeight="false" outlineLevel="0" collapsed="false">
      <c r="A303" s="44" t="s">
        <v>2829</v>
      </c>
      <c r="B303" s="0" t="s">
        <v>10805</v>
      </c>
      <c r="C303" s="0" t="s">
        <v>11099</v>
      </c>
    </row>
    <row r="304" customFormat="false" ht="15" hidden="false" customHeight="false" outlineLevel="0" collapsed="false">
      <c r="A304" s="44" t="s">
        <v>1327</v>
      </c>
      <c r="B304" s="0" t="s">
        <v>11100</v>
      </c>
      <c r="C304" s="0" t="s">
        <v>11101</v>
      </c>
    </row>
    <row r="305" customFormat="false" ht="15" hidden="false" customHeight="false" outlineLevel="0" collapsed="false">
      <c r="A305" s="44" t="s">
        <v>2520</v>
      </c>
      <c r="B305" s="0" t="s">
        <v>11102</v>
      </c>
      <c r="C305" s="0" t="s">
        <v>11103</v>
      </c>
    </row>
    <row r="306" customFormat="false" ht="15" hidden="false" customHeight="false" outlineLevel="0" collapsed="false">
      <c r="A306" s="44" t="s">
        <v>3012</v>
      </c>
      <c r="B306" s="0" t="s">
        <v>10865</v>
      </c>
      <c r="C306" s="0" t="s">
        <v>10987</v>
      </c>
    </row>
    <row r="307" customFormat="false" ht="15" hidden="false" customHeight="false" outlineLevel="0" collapsed="false">
      <c r="A307" s="44" t="s">
        <v>2376</v>
      </c>
      <c r="B307" s="0" t="s">
        <v>10724</v>
      </c>
      <c r="C307" s="0" t="s">
        <v>10851</v>
      </c>
    </row>
    <row r="308" customFormat="false" ht="15" hidden="false" customHeight="false" outlineLevel="0" collapsed="false">
      <c r="A308" s="44" t="s">
        <v>10012</v>
      </c>
      <c r="B308" s="0" t="s">
        <v>10724</v>
      </c>
      <c r="C308" s="0" t="s">
        <v>10750</v>
      </c>
    </row>
    <row r="309" customFormat="false" ht="15" hidden="false" customHeight="false" outlineLevel="0" collapsed="false">
      <c r="A309" s="44" t="s">
        <v>6472</v>
      </c>
      <c r="B309" s="0" t="s">
        <v>10949</v>
      </c>
      <c r="C309" s="0" t="s">
        <v>11104</v>
      </c>
    </row>
    <row r="310" customFormat="false" ht="15" hidden="false" customHeight="false" outlineLevel="0" collapsed="false">
      <c r="A310" s="44" t="s">
        <v>6472</v>
      </c>
      <c r="B310" s="0" t="s">
        <v>10827</v>
      </c>
      <c r="C310" s="0" t="s">
        <v>11105</v>
      </c>
    </row>
    <row r="311" customFormat="false" ht="15" hidden="false" customHeight="false" outlineLevel="0" collapsed="false">
      <c r="A311" s="44" t="s">
        <v>2046</v>
      </c>
      <c r="B311" s="0" t="n">
        <v>1837</v>
      </c>
      <c r="C311" s="0" t="s">
        <v>10906</v>
      </c>
    </row>
    <row r="312" customFormat="false" ht="15" hidden="false" customHeight="false" outlineLevel="0" collapsed="false">
      <c r="A312" s="44" t="s">
        <v>4683</v>
      </c>
      <c r="B312" s="0" t="s">
        <v>11106</v>
      </c>
      <c r="C312" s="0" t="s">
        <v>11107</v>
      </c>
    </row>
    <row r="313" customFormat="false" ht="15" hidden="false" customHeight="false" outlineLevel="0" collapsed="false">
      <c r="A313" s="44" t="s">
        <v>8243</v>
      </c>
      <c r="B313" s="0" t="s">
        <v>10744</v>
      </c>
      <c r="C313" s="0" t="s">
        <v>11108</v>
      </c>
    </row>
    <row r="314" customFormat="false" ht="15" hidden="false" customHeight="false" outlineLevel="0" collapsed="false">
      <c r="A314" s="44" t="s">
        <v>4630</v>
      </c>
      <c r="B314" s="0" t="s">
        <v>11109</v>
      </c>
      <c r="C314" s="0" t="s">
        <v>11110</v>
      </c>
    </row>
    <row r="315" customFormat="false" ht="15" hidden="false" customHeight="false" outlineLevel="0" collapsed="false">
      <c r="A315" s="44" t="s">
        <v>1415</v>
      </c>
      <c r="B315" s="0" t="s">
        <v>10947</v>
      </c>
      <c r="C315" s="0" t="s">
        <v>11111</v>
      </c>
    </row>
    <row r="316" customFormat="false" ht="15" hidden="false" customHeight="false" outlineLevel="0" collapsed="false">
      <c r="A316" s="44" t="s">
        <v>2330</v>
      </c>
      <c r="B316" s="0" t="s">
        <v>11112</v>
      </c>
      <c r="C316" s="0" t="s">
        <v>10830</v>
      </c>
    </row>
    <row r="317" customFormat="false" ht="15" hidden="false" customHeight="false" outlineLevel="0" collapsed="false">
      <c r="A317" s="44" t="s">
        <v>2857</v>
      </c>
      <c r="B317" s="0" t="s">
        <v>11113</v>
      </c>
      <c r="C317" s="0" t="s">
        <v>11114</v>
      </c>
    </row>
    <row r="318" customFormat="false" ht="15" hidden="false" customHeight="false" outlineLevel="0" collapsed="false">
      <c r="A318" s="44" t="s">
        <v>1697</v>
      </c>
      <c r="B318" s="0" t="s">
        <v>10957</v>
      </c>
      <c r="C318" s="0" t="s">
        <v>10834</v>
      </c>
    </row>
    <row r="319" customFormat="false" ht="15" hidden="false" customHeight="false" outlineLevel="0" collapsed="false">
      <c r="A319" s="44" t="s">
        <v>257</v>
      </c>
      <c r="B319" s="0" t="s">
        <v>10880</v>
      </c>
      <c r="C319" s="0" t="s">
        <v>11115</v>
      </c>
    </row>
    <row r="320" customFormat="false" ht="15" hidden="false" customHeight="false" outlineLevel="0" collapsed="false">
      <c r="A320" s="44" t="s">
        <v>304</v>
      </c>
      <c r="B320" s="0" t="s">
        <v>11116</v>
      </c>
      <c r="C320" s="0" t="s">
        <v>11117</v>
      </c>
    </row>
    <row r="321" customFormat="false" ht="15" hidden="false" customHeight="false" outlineLevel="0" collapsed="false">
      <c r="A321" s="44" t="s">
        <v>10198</v>
      </c>
      <c r="B321" s="0" t="s">
        <v>10929</v>
      </c>
      <c r="C321" s="0" t="s">
        <v>10894</v>
      </c>
    </row>
    <row r="322" customFormat="false" ht="15" hidden="false" customHeight="false" outlineLevel="0" collapsed="false">
      <c r="A322" s="44" t="s">
        <v>8227</v>
      </c>
      <c r="B322" s="0" t="s">
        <v>10744</v>
      </c>
      <c r="C322" s="0" t="s">
        <v>11118</v>
      </c>
    </row>
    <row r="323" customFormat="false" ht="15" hidden="false" customHeight="false" outlineLevel="0" collapsed="false">
      <c r="A323" s="44" t="s">
        <v>6133</v>
      </c>
      <c r="B323" s="0" t="s">
        <v>10869</v>
      </c>
      <c r="C323" s="0" t="s">
        <v>10732</v>
      </c>
    </row>
    <row r="324" customFormat="false" ht="15" hidden="false" customHeight="false" outlineLevel="0" collapsed="false">
      <c r="A324" s="44" t="s">
        <v>7833</v>
      </c>
      <c r="B324" s="0" t="s">
        <v>10869</v>
      </c>
      <c r="C324" s="0" t="s">
        <v>10870</v>
      </c>
    </row>
    <row r="325" customFormat="false" ht="15" hidden="false" customHeight="false" outlineLevel="0" collapsed="false">
      <c r="A325" s="44" t="s">
        <v>7833</v>
      </c>
      <c r="B325" s="0" t="s">
        <v>10727</v>
      </c>
      <c r="C325" s="0" t="s">
        <v>10728</v>
      </c>
    </row>
    <row r="326" customFormat="false" ht="15" hidden="false" customHeight="false" outlineLevel="0" collapsed="false">
      <c r="A326" s="44" t="s">
        <v>6275</v>
      </c>
      <c r="B326" s="0" t="s">
        <v>11119</v>
      </c>
      <c r="C326" s="0" t="s">
        <v>10872</v>
      </c>
    </row>
    <row r="327" customFormat="false" ht="15" hidden="false" customHeight="false" outlineLevel="0" collapsed="false">
      <c r="A327" s="44" t="s">
        <v>2887</v>
      </c>
      <c r="B327" s="0" t="s">
        <v>5777</v>
      </c>
      <c r="C327" s="0" t="s">
        <v>11120</v>
      </c>
    </row>
    <row r="328" customFormat="false" ht="15" hidden="false" customHeight="false" outlineLevel="0" collapsed="false">
      <c r="A328" s="44" t="s">
        <v>3676</v>
      </c>
      <c r="B328" s="0" t="n">
        <v>1919</v>
      </c>
      <c r="C328" s="0" t="n">
        <v>1923</v>
      </c>
    </row>
    <row r="329" customFormat="false" ht="15" hidden="false" customHeight="false" outlineLevel="0" collapsed="false">
      <c r="A329" s="44" t="s">
        <v>4131</v>
      </c>
      <c r="B329" s="0" t="s">
        <v>11121</v>
      </c>
      <c r="C329" s="0" t="s">
        <v>11122</v>
      </c>
    </row>
    <row r="330" customFormat="false" ht="15" hidden="false" customHeight="false" outlineLevel="0" collapsed="false">
      <c r="A330" s="44" t="s">
        <v>4131</v>
      </c>
      <c r="B330" s="0" t="s">
        <v>11123</v>
      </c>
      <c r="C330" s="0" t="s">
        <v>11124</v>
      </c>
    </row>
    <row r="331" customFormat="false" ht="15" hidden="false" customHeight="false" outlineLevel="0" collapsed="false">
      <c r="A331" s="44" t="s">
        <v>9054</v>
      </c>
      <c r="B331" s="0" t="s">
        <v>10805</v>
      </c>
      <c r="C331" s="0" t="s">
        <v>10849</v>
      </c>
    </row>
    <row r="332" customFormat="false" ht="15" hidden="false" customHeight="false" outlineLevel="0" collapsed="false">
      <c r="A332" s="44" t="s">
        <v>9314</v>
      </c>
      <c r="B332" s="0" t="s">
        <v>11125</v>
      </c>
      <c r="C332" s="0" t="s">
        <v>11126</v>
      </c>
    </row>
    <row r="333" customFormat="false" ht="15" hidden="false" customHeight="false" outlineLevel="0" collapsed="false">
      <c r="A333" s="44" t="s">
        <v>8703</v>
      </c>
      <c r="B333" s="0" t="s">
        <v>10747</v>
      </c>
      <c r="C333" s="0" t="s">
        <v>10748</v>
      </c>
    </row>
    <row r="334" customFormat="false" ht="15" hidden="false" customHeight="false" outlineLevel="0" collapsed="false">
      <c r="A334" s="44" t="s">
        <v>625</v>
      </c>
      <c r="B334" s="0" t="s">
        <v>11127</v>
      </c>
      <c r="C334" s="0" t="s">
        <v>11128</v>
      </c>
    </row>
    <row r="335" customFormat="false" ht="15" hidden="false" customHeight="false" outlineLevel="0" collapsed="false">
      <c r="A335" s="44" t="s">
        <v>495</v>
      </c>
      <c r="B335" s="0" t="s">
        <v>11060</v>
      </c>
      <c r="C335" s="0" t="s">
        <v>11129</v>
      </c>
    </row>
    <row r="336" customFormat="false" ht="15" hidden="false" customHeight="false" outlineLevel="0" collapsed="false">
      <c r="A336" s="44" t="s">
        <v>2267</v>
      </c>
      <c r="B336" s="0" t="s">
        <v>11130</v>
      </c>
      <c r="C336" s="0" t="s">
        <v>11131</v>
      </c>
    </row>
    <row r="337" customFormat="false" ht="15" hidden="false" customHeight="false" outlineLevel="0" collapsed="false">
      <c r="A337" s="44" t="s">
        <v>1293</v>
      </c>
      <c r="B337" s="0" t="s">
        <v>11132</v>
      </c>
      <c r="C337" s="0" t="s">
        <v>10953</v>
      </c>
    </row>
    <row r="338" customFormat="false" ht="15" hidden="false" customHeight="false" outlineLevel="0" collapsed="false">
      <c r="A338" s="44" t="s">
        <v>6065</v>
      </c>
      <c r="B338" s="0" t="s">
        <v>10869</v>
      </c>
      <c r="C338" s="0" t="s">
        <v>11133</v>
      </c>
    </row>
    <row r="339" customFormat="false" ht="15" hidden="false" customHeight="false" outlineLevel="0" collapsed="false">
      <c r="A339" s="44" t="s">
        <v>8604</v>
      </c>
      <c r="B339" s="0" t="s">
        <v>10854</v>
      </c>
      <c r="C339" s="0" t="s">
        <v>11134</v>
      </c>
    </row>
    <row r="340" customFormat="false" ht="15" hidden="false" customHeight="false" outlineLevel="0" collapsed="false">
      <c r="A340" s="44" t="s">
        <v>7751</v>
      </c>
      <c r="B340" s="0" t="s">
        <v>10869</v>
      </c>
      <c r="C340" s="0" t="s">
        <v>11083</v>
      </c>
    </row>
    <row r="341" customFormat="false" ht="15" hidden="false" customHeight="false" outlineLevel="0" collapsed="false">
      <c r="A341" s="44" t="s">
        <v>7751</v>
      </c>
      <c r="B341" s="0" t="s">
        <v>10727</v>
      </c>
      <c r="C341" s="0" t="s">
        <v>10728</v>
      </c>
    </row>
    <row r="342" customFormat="false" ht="15" hidden="false" customHeight="false" outlineLevel="0" collapsed="false">
      <c r="A342" s="44" t="s">
        <v>9012</v>
      </c>
      <c r="B342" s="0" t="s">
        <v>10761</v>
      </c>
      <c r="C342" s="0" t="s">
        <v>10762</v>
      </c>
    </row>
    <row r="343" customFormat="false" ht="15" hidden="false" customHeight="false" outlineLevel="0" collapsed="false">
      <c r="A343" s="44" t="s">
        <v>2473</v>
      </c>
      <c r="B343" s="0" t="n">
        <v>1895</v>
      </c>
      <c r="C343" s="0" t="n">
        <v>1907</v>
      </c>
    </row>
    <row r="344" customFormat="false" ht="15" hidden="false" customHeight="false" outlineLevel="0" collapsed="false">
      <c r="A344" s="44" t="s">
        <v>735</v>
      </c>
      <c r="B344" s="0" t="s">
        <v>10891</v>
      </c>
      <c r="C344" s="0" t="s">
        <v>11135</v>
      </c>
    </row>
    <row r="345" customFormat="false" ht="15" hidden="false" customHeight="false" outlineLevel="0" collapsed="false">
      <c r="A345" s="44" t="s">
        <v>3948</v>
      </c>
      <c r="B345" s="0" t="s">
        <v>10891</v>
      </c>
      <c r="C345" s="0" t="s">
        <v>10754</v>
      </c>
    </row>
    <row r="346" customFormat="false" ht="15" hidden="false" customHeight="false" outlineLevel="0" collapsed="false">
      <c r="A346" s="44" t="s">
        <v>9002</v>
      </c>
      <c r="B346" s="0" t="s">
        <v>10761</v>
      </c>
      <c r="C346" s="0" t="s">
        <v>10762</v>
      </c>
    </row>
    <row r="347" customFormat="false" ht="15" hidden="false" customHeight="false" outlineLevel="0" collapsed="false">
      <c r="A347" s="44" t="s">
        <v>8658</v>
      </c>
      <c r="B347" s="0" t="s">
        <v>11136</v>
      </c>
      <c r="C347" s="0" t="s">
        <v>10782</v>
      </c>
    </row>
    <row r="348" customFormat="false" ht="15" hidden="false" customHeight="false" outlineLevel="0" collapsed="false">
      <c r="A348" s="44" t="s">
        <v>9014</v>
      </c>
      <c r="B348" s="0" t="s">
        <v>11137</v>
      </c>
      <c r="C348" s="0" t="s">
        <v>11138</v>
      </c>
    </row>
    <row r="349" customFormat="false" ht="15" hidden="false" customHeight="false" outlineLevel="0" collapsed="false">
      <c r="A349" s="44" t="s">
        <v>10412</v>
      </c>
      <c r="B349" s="0" t="s">
        <v>11139</v>
      </c>
      <c r="C349" s="0" t="s">
        <v>10738</v>
      </c>
    </row>
    <row r="350" customFormat="false" ht="15" hidden="false" customHeight="false" outlineLevel="0" collapsed="false">
      <c r="A350" s="44" t="s">
        <v>6728</v>
      </c>
      <c r="B350" s="0" t="s">
        <v>11140</v>
      </c>
      <c r="C350" s="0" t="s">
        <v>11141</v>
      </c>
    </row>
    <row r="351" customFormat="false" ht="15" hidden="false" customHeight="false" outlineLevel="0" collapsed="false">
      <c r="A351" s="44" t="s">
        <v>4761</v>
      </c>
      <c r="B351" s="0" t="s">
        <v>10837</v>
      </c>
      <c r="C351" s="0" t="s">
        <v>11142</v>
      </c>
    </row>
    <row r="352" customFormat="false" ht="15" hidden="false" customHeight="false" outlineLevel="0" collapsed="false">
      <c r="A352" s="44" t="s">
        <v>4761</v>
      </c>
      <c r="B352" s="0" t="s">
        <v>11143</v>
      </c>
      <c r="C352" s="0" t="s">
        <v>11144</v>
      </c>
    </row>
    <row r="353" customFormat="false" ht="15" hidden="false" customHeight="false" outlineLevel="0" collapsed="false">
      <c r="A353" s="44" t="s">
        <v>6565</v>
      </c>
      <c r="B353" s="0" t="s">
        <v>10805</v>
      </c>
      <c r="C353" s="0" t="s">
        <v>11145</v>
      </c>
    </row>
    <row r="354" customFormat="false" ht="15" hidden="false" customHeight="false" outlineLevel="0" collapsed="false">
      <c r="A354" s="44" t="s">
        <v>1036</v>
      </c>
      <c r="B354" s="0" t="s">
        <v>10965</v>
      </c>
      <c r="C354" s="0" t="s">
        <v>11126</v>
      </c>
    </row>
    <row r="355" customFormat="false" ht="15" hidden="false" customHeight="false" outlineLevel="0" collapsed="false">
      <c r="A355" s="44" t="s">
        <v>1908</v>
      </c>
      <c r="B355" s="0" t="s">
        <v>11146</v>
      </c>
      <c r="C355" s="0" t="s">
        <v>11147</v>
      </c>
    </row>
    <row r="356" customFormat="false" ht="15" hidden="false" customHeight="false" outlineLevel="0" collapsed="false">
      <c r="A356" s="44" t="s">
        <v>954</v>
      </c>
      <c r="B356" s="0" t="s">
        <v>11148</v>
      </c>
      <c r="C356" s="0" t="s">
        <v>11149</v>
      </c>
    </row>
    <row r="357" customFormat="false" ht="15" hidden="false" customHeight="false" outlineLevel="0" collapsed="false">
      <c r="A357" s="44" t="s">
        <v>3527</v>
      </c>
      <c r="B357" s="0" t="n">
        <v>1907</v>
      </c>
      <c r="C357" s="0" t="n">
        <v>1910</v>
      </c>
    </row>
    <row r="358" customFormat="false" ht="15" hidden="false" customHeight="false" outlineLevel="0" collapsed="false">
      <c r="A358" s="44" t="s">
        <v>3336</v>
      </c>
      <c r="B358" s="0" t="n">
        <v>1889</v>
      </c>
      <c r="C358" s="0" t="n">
        <v>1895</v>
      </c>
    </row>
    <row r="359" customFormat="false" ht="15" hidden="false" customHeight="false" outlineLevel="0" collapsed="false">
      <c r="A359" s="44" t="s">
        <v>4275</v>
      </c>
      <c r="B359" s="0" t="s">
        <v>11150</v>
      </c>
      <c r="C359" s="0" t="s">
        <v>11151</v>
      </c>
    </row>
    <row r="360" customFormat="false" ht="15" hidden="false" customHeight="false" outlineLevel="0" collapsed="false">
      <c r="A360" s="44" t="s">
        <v>4275</v>
      </c>
      <c r="B360" s="0" t="s">
        <v>11152</v>
      </c>
      <c r="C360" s="0" t="s">
        <v>11080</v>
      </c>
    </row>
    <row r="361" customFormat="false" ht="15" hidden="false" customHeight="false" outlineLevel="0" collapsed="false">
      <c r="A361" s="44" t="s">
        <v>8074</v>
      </c>
      <c r="B361" s="0" t="s">
        <v>10841</v>
      </c>
      <c r="C361" s="0" t="s">
        <v>11153</v>
      </c>
    </row>
    <row r="362" customFormat="false" ht="15" hidden="false" customHeight="false" outlineLevel="0" collapsed="false">
      <c r="A362" s="44" t="s">
        <v>8074</v>
      </c>
      <c r="B362" s="0" t="s">
        <v>10727</v>
      </c>
      <c r="C362" s="0" t="s">
        <v>10728</v>
      </c>
    </row>
    <row r="363" customFormat="false" ht="15" hidden="false" customHeight="false" outlineLevel="0" collapsed="false">
      <c r="A363" s="44" t="s">
        <v>8074</v>
      </c>
      <c r="B363" s="0" t="s">
        <v>11154</v>
      </c>
      <c r="C363" s="0" t="s">
        <v>11155</v>
      </c>
    </row>
    <row r="364" customFormat="false" ht="15" hidden="false" customHeight="false" outlineLevel="0" collapsed="false">
      <c r="A364" s="44" t="s">
        <v>8447</v>
      </c>
      <c r="B364" s="0" t="s">
        <v>10801</v>
      </c>
      <c r="C364" s="0" t="s">
        <v>10838</v>
      </c>
    </row>
    <row r="365" customFormat="false" ht="15" hidden="false" customHeight="false" outlineLevel="0" collapsed="false">
      <c r="A365" s="44" t="s">
        <v>368</v>
      </c>
      <c r="B365" s="0" t="s">
        <v>10957</v>
      </c>
      <c r="C365" s="0" t="s">
        <v>10787</v>
      </c>
    </row>
    <row r="366" customFormat="false" ht="15" hidden="false" customHeight="false" outlineLevel="0" collapsed="false">
      <c r="A366" s="44" t="s">
        <v>10037</v>
      </c>
      <c r="B366" s="0" t="s">
        <v>10724</v>
      </c>
      <c r="C366" s="0" t="s">
        <v>2543</v>
      </c>
    </row>
    <row r="367" customFormat="false" ht="15" hidden="false" customHeight="false" outlineLevel="0" collapsed="false">
      <c r="A367" s="44" t="s">
        <v>8907</v>
      </c>
      <c r="B367" s="0" t="s">
        <v>11156</v>
      </c>
      <c r="C367" s="0" t="s">
        <v>10861</v>
      </c>
    </row>
    <row r="368" customFormat="false" ht="15" hidden="false" customHeight="false" outlineLevel="0" collapsed="false">
      <c r="A368" s="44" t="s">
        <v>3298</v>
      </c>
      <c r="B368" s="0" t="n">
        <v>1847</v>
      </c>
      <c r="C368" s="0" t="n">
        <v>1850</v>
      </c>
    </row>
    <row r="369" customFormat="false" ht="15" hidden="false" customHeight="false" outlineLevel="0" collapsed="false">
      <c r="A369" s="44" t="s">
        <v>752</v>
      </c>
      <c r="B369" s="0" t="s">
        <v>10957</v>
      </c>
      <c r="C369" s="0" t="s">
        <v>11157</v>
      </c>
    </row>
    <row r="370" customFormat="false" ht="15" hidden="false" customHeight="false" outlineLevel="0" collapsed="false">
      <c r="A370" s="44" t="s">
        <v>8140</v>
      </c>
      <c r="B370" s="0" t="s">
        <v>10826</v>
      </c>
      <c r="C370" s="0" t="s">
        <v>10745</v>
      </c>
    </row>
    <row r="371" customFormat="false" ht="15" hidden="false" customHeight="false" outlineLevel="0" collapsed="false">
      <c r="A371" s="44" t="s">
        <v>9102</v>
      </c>
      <c r="B371" s="0" t="s">
        <v>11075</v>
      </c>
      <c r="C371" s="0" t="s">
        <v>10849</v>
      </c>
    </row>
    <row r="372" customFormat="false" ht="15" hidden="false" customHeight="false" outlineLevel="0" collapsed="false">
      <c r="A372" s="44" t="s">
        <v>2682</v>
      </c>
      <c r="B372" s="0" t="s">
        <v>10863</v>
      </c>
      <c r="C372" s="0" t="s">
        <v>10953</v>
      </c>
    </row>
    <row r="373" customFormat="false" ht="15" hidden="false" customHeight="false" outlineLevel="0" collapsed="false">
      <c r="A373" s="44" t="s">
        <v>4178</v>
      </c>
      <c r="B373" s="0" t="s">
        <v>10789</v>
      </c>
      <c r="C373" s="0" t="s">
        <v>10769</v>
      </c>
    </row>
    <row r="374" customFormat="false" ht="15" hidden="false" customHeight="false" outlineLevel="0" collapsed="false">
      <c r="A374" s="44" t="s">
        <v>7388</v>
      </c>
      <c r="B374" s="0" t="s">
        <v>11158</v>
      </c>
      <c r="C374" s="0" t="s">
        <v>11159</v>
      </c>
    </row>
    <row r="375" customFormat="false" ht="15" hidden="false" customHeight="false" outlineLevel="0" collapsed="false">
      <c r="A375" s="44" t="s">
        <v>11160</v>
      </c>
      <c r="B375" s="0" t="s">
        <v>10727</v>
      </c>
      <c r="C375" s="0" t="s">
        <v>10728</v>
      </c>
    </row>
    <row r="376" customFormat="false" ht="15" hidden="false" customHeight="false" outlineLevel="0" collapsed="false">
      <c r="A376" s="44" t="s">
        <v>1862</v>
      </c>
      <c r="B376" s="0" t="s">
        <v>11161</v>
      </c>
      <c r="C376" s="0" t="s">
        <v>10785</v>
      </c>
    </row>
    <row r="377" customFormat="false" ht="15" hidden="false" customHeight="false" outlineLevel="0" collapsed="false">
      <c r="A377" s="44" t="s">
        <v>2894</v>
      </c>
      <c r="B377" s="0" t="s">
        <v>11162</v>
      </c>
      <c r="C377" s="0" t="s">
        <v>11034</v>
      </c>
    </row>
    <row r="378" customFormat="false" ht="15" hidden="false" customHeight="false" outlineLevel="0" collapsed="false">
      <c r="A378" s="44" t="s">
        <v>2631</v>
      </c>
      <c r="B378" s="0" t="s">
        <v>11163</v>
      </c>
      <c r="C378" s="0" t="s">
        <v>11164</v>
      </c>
    </row>
    <row r="379" customFormat="false" ht="15" hidden="false" customHeight="false" outlineLevel="0" collapsed="false">
      <c r="A379" s="44" t="s">
        <v>1897</v>
      </c>
      <c r="B379" s="0" t="s">
        <v>11165</v>
      </c>
      <c r="C379" s="0" t="s">
        <v>10978</v>
      </c>
    </row>
    <row r="380" customFormat="false" ht="15" hidden="false" customHeight="false" outlineLevel="0" collapsed="false">
      <c r="A380" s="44" t="s">
        <v>6396</v>
      </c>
      <c r="B380" s="0" t="s">
        <v>10854</v>
      </c>
      <c r="C380" s="0" t="s">
        <v>11166</v>
      </c>
    </row>
    <row r="381" customFormat="false" ht="15" hidden="false" customHeight="false" outlineLevel="0" collapsed="false">
      <c r="A381" s="44" t="s">
        <v>6396</v>
      </c>
      <c r="B381" s="0" t="s">
        <v>10869</v>
      </c>
      <c r="C381" s="0" t="s">
        <v>11108</v>
      </c>
    </row>
    <row r="382" customFormat="false" ht="15" hidden="false" customHeight="false" outlineLevel="0" collapsed="false">
      <c r="A382" s="44" t="s">
        <v>6396</v>
      </c>
      <c r="B382" s="0" t="s">
        <v>10727</v>
      </c>
      <c r="C382" s="0" t="s">
        <v>10728</v>
      </c>
    </row>
    <row r="383" customFormat="false" ht="15" hidden="false" customHeight="false" outlineLevel="0" collapsed="false">
      <c r="A383" s="44" t="s">
        <v>8611</v>
      </c>
      <c r="B383" s="0" t="s">
        <v>11167</v>
      </c>
      <c r="C383" s="0" t="s">
        <v>10779</v>
      </c>
    </row>
    <row r="384" customFormat="false" ht="15" hidden="false" customHeight="false" outlineLevel="0" collapsed="false">
      <c r="A384" s="44" t="s">
        <v>2084</v>
      </c>
      <c r="B384" s="0" t="s">
        <v>11100</v>
      </c>
      <c r="C384" s="0" t="s">
        <v>10940</v>
      </c>
    </row>
    <row r="385" customFormat="false" ht="15" hidden="false" customHeight="false" outlineLevel="0" collapsed="false">
      <c r="A385" s="44" t="s">
        <v>4144</v>
      </c>
      <c r="B385" s="0" t="s">
        <v>11168</v>
      </c>
      <c r="C385" s="0" t="s">
        <v>11079</v>
      </c>
    </row>
    <row r="386" customFormat="false" ht="15" hidden="false" customHeight="false" outlineLevel="0" collapsed="false">
      <c r="A386" s="44" t="s">
        <v>4144</v>
      </c>
      <c r="B386" s="0" t="s">
        <v>11079</v>
      </c>
      <c r="C386" s="0" t="s">
        <v>11080</v>
      </c>
    </row>
    <row r="387" customFormat="false" ht="15" hidden="false" customHeight="false" outlineLevel="0" collapsed="false">
      <c r="A387" s="44" t="s">
        <v>4530</v>
      </c>
      <c r="B387" s="0" t="s">
        <v>10982</v>
      </c>
      <c r="C387" s="0" t="s">
        <v>11169</v>
      </c>
    </row>
    <row r="388" customFormat="false" ht="15" hidden="false" customHeight="false" outlineLevel="0" collapsed="false">
      <c r="A388" s="44" t="s">
        <v>6575</v>
      </c>
      <c r="B388" s="0" t="s">
        <v>10805</v>
      </c>
      <c r="C388" s="0" t="s">
        <v>10906</v>
      </c>
    </row>
    <row r="389" customFormat="false" ht="15" hidden="false" customHeight="false" outlineLevel="0" collapsed="false">
      <c r="A389" s="44" t="s">
        <v>5067</v>
      </c>
      <c r="B389" s="0" t="s">
        <v>11170</v>
      </c>
      <c r="C389" s="0" t="s">
        <v>11171</v>
      </c>
    </row>
    <row r="390" customFormat="false" ht="15" hidden="false" customHeight="false" outlineLevel="0" collapsed="false">
      <c r="A390" s="44" t="s">
        <v>8909</v>
      </c>
      <c r="B390" s="0" t="s">
        <v>11172</v>
      </c>
      <c r="C390" s="0" t="s">
        <v>10779</v>
      </c>
    </row>
    <row r="391" customFormat="false" ht="15" hidden="false" customHeight="false" outlineLevel="0" collapsed="false">
      <c r="A391" s="44" t="s">
        <v>1802</v>
      </c>
      <c r="B391" s="0" t="s">
        <v>11173</v>
      </c>
      <c r="C391" s="0" t="s">
        <v>11174</v>
      </c>
    </row>
    <row r="392" customFormat="false" ht="15" hidden="false" customHeight="false" outlineLevel="0" collapsed="false">
      <c r="A392" s="44" t="s">
        <v>2001</v>
      </c>
      <c r="B392" s="0" t="s">
        <v>11175</v>
      </c>
      <c r="C392" s="0" t="s">
        <v>11176</v>
      </c>
    </row>
    <row r="393" customFormat="false" ht="15" hidden="false" customHeight="false" outlineLevel="0" collapsed="false">
      <c r="A393" s="44" t="s">
        <v>2786</v>
      </c>
      <c r="B393" s="0" t="s">
        <v>11177</v>
      </c>
      <c r="C393" s="0" t="s">
        <v>11178</v>
      </c>
    </row>
    <row r="394" customFormat="false" ht="15" hidden="false" customHeight="false" outlineLevel="0" collapsed="false">
      <c r="A394" s="44" t="s">
        <v>1397</v>
      </c>
      <c r="B394" s="0" t="n">
        <v>1910</v>
      </c>
      <c r="C394" s="0" t="s">
        <v>11179</v>
      </c>
    </row>
    <row r="395" customFormat="false" ht="15" hidden="false" customHeight="false" outlineLevel="0" collapsed="false">
      <c r="A395" s="44" t="s">
        <v>2162</v>
      </c>
      <c r="B395" s="0" t="s">
        <v>11180</v>
      </c>
      <c r="C395" s="0" t="s">
        <v>11181</v>
      </c>
    </row>
    <row r="396" customFormat="false" ht="15" hidden="false" customHeight="false" outlineLevel="0" collapsed="false">
      <c r="A396" s="44" t="s">
        <v>3603</v>
      </c>
      <c r="B396" s="0" t="n">
        <v>1913</v>
      </c>
      <c r="C396" s="0" t="n">
        <v>1916</v>
      </c>
    </row>
    <row r="397" customFormat="false" ht="15" hidden="false" customHeight="false" outlineLevel="0" collapsed="false">
      <c r="A397" s="44" t="s">
        <v>4063</v>
      </c>
      <c r="B397" s="0" t="s">
        <v>11182</v>
      </c>
      <c r="C397" s="0" t="s">
        <v>11183</v>
      </c>
    </row>
    <row r="398" customFormat="false" ht="15" hidden="false" customHeight="false" outlineLevel="0" collapsed="false">
      <c r="A398" s="44" t="s">
        <v>5544</v>
      </c>
      <c r="B398" s="0" t="s">
        <v>10775</v>
      </c>
      <c r="C398" s="0" t="s">
        <v>10851</v>
      </c>
    </row>
    <row r="399" customFormat="false" ht="15" hidden="false" customHeight="false" outlineLevel="0" collapsed="false">
      <c r="A399" s="44" t="s">
        <v>5544</v>
      </c>
      <c r="B399" s="0" t="s">
        <v>11184</v>
      </c>
      <c r="C399" s="0" t="s">
        <v>11185</v>
      </c>
    </row>
    <row r="400" customFormat="false" ht="15" hidden="false" customHeight="false" outlineLevel="0" collapsed="false">
      <c r="A400" s="44" t="s">
        <v>8536</v>
      </c>
      <c r="B400" s="0" t="s">
        <v>10843</v>
      </c>
      <c r="C400" s="0" t="s">
        <v>10813</v>
      </c>
    </row>
    <row r="401" customFormat="false" ht="15" hidden="false" customHeight="false" outlineLevel="0" collapsed="false">
      <c r="A401" s="44" t="s">
        <v>6527</v>
      </c>
      <c r="B401" s="0" t="s">
        <v>11186</v>
      </c>
      <c r="C401" s="0" t="s">
        <v>11187</v>
      </c>
    </row>
    <row r="402" customFormat="false" ht="15" hidden="false" customHeight="false" outlineLevel="0" collapsed="false">
      <c r="A402" s="44" t="s">
        <v>8928</v>
      </c>
      <c r="B402" s="0" t="s">
        <v>11188</v>
      </c>
      <c r="C402" s="0" t="s">
        <v>11189</v>
      </c>
    </row>
    <row r="403" customFormat="false" ht="15" hidden="false" customHeight="false" outlineLevel="0" collapsed="false">
      <c r="A403" s="44" t="s">
        <v>1745</v>
      </c>
      <c r="B403" s="0" t="s">
        <v>10763</v>
      </c>
      <c r="C403" s="0" t="s">
        <v>10767</v>
      </c>
    </row>
    <row r="404" customFormat="false" ht="15" hidden="false" customHeight="false" outlineLevel="0" collapsed="false">
      <c r="A404" s="44" t="s">
        <v>2131</v>
      </c>
      <c r="B404" s="0" t="s">
        <v>11060</v>
      </c>
      <c r="C404" s="0" t="s">
        <v>11068</v>
      </c>
    </row>
    <row r="405" customFormat="false" ht="15" hidden="false" customHeight="false" outlineLevel="0" collapsed="false">
      <c r="A405" s="44" t="s">
        <v>2754</v>
      </c>
      <c r="B405" s="0" t="s">
        <v>10786</v>
      </c>
      <c r="C405" s="0" t="s">
        <v>11190</v>
      </c>
    </row>
    <row r="406" customFormat="false" ht="15" hidden="false" customHeight="false" outlineLevel="0" collapsed="false">
      <c r="A406" s="44" t="s">
        <v>880</v>
      </c>
      <c r="B406" s="0" t="s">
        <v>10789</v>
      </c>
      <c r="C406" s="0" t="s">
        <v>10787</v>
      </c>
    </row>
    <row r="407" customFormat="false" ht="15" hidden="false" customHeight="false" outlineLevel="0" collapsed="false">
      <c r="A407" s="44" t="s">
        <v>2379</v>
      </c>
      <c r="B407" s="0" t="s">
        <v>11191</v>
      </c>
      <c r="C407" s="0" t="s">
        <v>10725</v>
      </c>
    </row>
    <row r="408" customFormat="false" ht="15" hidden="false" customHeight="false" outlineLevel="0" collapsed="false">
      <c r="A408" s="44" t="s">
        <v>9787</v>
      </c>
      <c r="B408" s="0" t="s">
        <v>10786</v>
      </c>
      <c r="C408" s="0" t="s">
        <v>10894</v>
      </c>
    </row>
    <row r="409" customFormat="false" ht="15" hidden="false" customHeight="false" outlineLevel="0" collapsed="false">
      <c r="A409" s="44" t="s">
        <v>6098</v>
      </c>
      <c r="B409" s="0" t="s">
        <v>10869</v>
      </c>
      <c r="C409" s="0" t="s">
        <v>11192</v>
      </c>
    </row>
    <row r="410" customFormat="false" ht="15" hidden="false" customHeight="false" outlineLevel="0" collapsed="false">
      <c r="A410" s="44" t="s">
        <v>6098</v>
      </c>
      <c r="B410" s="0" t="s">
        <v>10727</v>
      </c>
      <c r="C410" s="0" t="s">
        <v>10728</v>
      </c>
    </row>
    <row r="411" customFormat="false" ht="15" hidden="false" customHeight="false" outlineLevel="0" collapsed="false">
      <c r="A411" s="44" t="s">
        <v>6098</v>
      </c>
      <c r="B411" s="0" t="s">
        <v>11193</v>
      </c>
      <c r="C411" s="0" t="s">
        <v>11089</v>
      </c>
    </row>
    <row r="412" customFormat="false" ht="15" hidden="false" customHeight="false" outlineLevel="0" collapsed="false">
      <c r="A412" s="44" t="s">
        <v>8796</v>
      </c>
      <c r="B412" s="0" t="s">
        <v>11194</v>
      </c>
      <c r="C412" s="0" t="s">
        <v>11195</v>
      </c>
    </row>
    <row r="413" customFormat="false" ht="15" hidden="false" customHeight="false" outlineLevel="0" collapsed="false">
      <c r="A413" s="44" t="s">
        <v>2974</v>
      </c>
      <c r="B413" s="0" t="s">
        <v>11196</v>
      </c>
      <c r="C413" s="0" t="s">
        <v>11197</v>
      </c>
    </row>
    <row r="414" customFormat="false" ht="15" hidden="false" customHeight="false" outlineLevel="0" collapsed="false">
      <c r="A414" s="44" t="s">
        <v>10257</v>
      </c>
      <c r="B414" s="0" t="s">
        <v>11198</v>
      </c>
      <c r="C414" s="0" t="s">
        <v>10738</v>
      </c>
    </row>
    <row r="415" customFormat="false" ht="15" hidden="false" customHeight="false" outlineLevel="0" collapsed="false">
      <c r="A415" s="44" t="s">
        <v>6311</v>
      </c>
      <c r="B415" s="0" t="s">
        <v>10801</v>
      </c>
      <c r="C415" s="0" t="s">
        <v>10732</v>
      </c>
    </row>
    <row r="416" customFormat="false" ht="15" hidden="false" customHeight="false" outlineLevel="0" collapsed="false">
      <c r="A416" s="44" t="s">
        <v>6349</v>
      </c>
      <c r="B416" s="0" t="s">
        <v>10984</v>
      </c>
      <c r="C416" s="0" t="s">
        <v>11199</v>
      </c>
    </row>
    <row r="417" customFormat="false" ht="15" hidden="false" customHeight="false" outlineLevel="0" collapsed="false">
      <c r="A417" s="44" t="s">
        <v>6349</v>
      </c>
      <c r="B417" s="0" t="s">
        <v>10869</v>
      </c>
      <c r="C417" s="0" t="s">
        <v>11200</v>
      </c>
    </row>
    <row r="418" customFormat="false" ht="15" hidden="false" customHeight="false" outlineLevel="0" collapsed="false">
      <c r="A418" s="44" t="s">
        <v>6349</v>
      </c>
      <c r="B418" s="0" t="s">
        <v>10727</v>
      </c>
      <c r="C418" s="0" t="s">
        <v>10728</v>
      </c>
    </row>
    <row r="419" customFormat="false" ht="15" hidden="false" customHeight="false" outlineLevel="0" collapsed="false">
      <c r="A419" s="44" t="s">
        <v>222</v>
      </c>
      <c r="B419" s="0" t="s">
        <v>11201</v>
      </c>
      <c r="C419" s="0" t="s">
        <v>11202</v>
      </c>
    </row>
    <row r="420" customFormat="false" ht="15" hidden="false" customHeight="false" outlineLevel="0" collapsed="false">
      <c r="A420" s="44" t="s">
        <v>1041</v>
      </c>
      <c r="B420" s="0" t="s">
        <v>11203</v>
      </c>
      <c r="C420" s="0" t="s">
        <v>11149</v>
      </c>
    </row>
    <row r="421" customFormat="false" ht="15" hidden="false" customHeight="false" outlineLevel="0" collapsed="false">
      <c r="A421" s="44" t="s">
        <v>3177</v>
      </c>
      <c r="B421" s="0" t="s">
        <v>10880</v>
      </c>
      <c r="C421" s="0" t="s">
        <v>11068</v>
      </c>
    </row>
    <row r="422" customFormat="false" ht="15" hidden="false" customHeight="false" outlineLevel="0" collapsed="false">
      <c r="A422" s="44" t="s">
        <v>438</v>
      </c>
      <c r="B422" s="0" t="s">
        <v>10786</v>
      </c>
      <c r="C422" s="0" t="s">
        <v>11204</v>
      </c>
    </row>
    <row r="423" customFormat="false" ht="15" hidden="false" customHeight="false" outlineLevel="0" collapsed="false">
      <c r="A423" s="44" t="s">
        <v>1938</v>
      </c>
      <c r="B423" s="0" t="s">
        <v>11205</v>
      </c>
      <c r="C423" s="0" t="s">
        <v>10767</v>
      </c>
    </row>
    <row r="424" customFormat="false" ht="15" hidden="false" customHeight="false" outlineLevel="0" collapsed="false">
      <c r="A424" s="44" t="s">
        <v>7929</v>
      </c>
      <c r="B424" s="0" t="s">
        <v>10869</v>
      </c>
      <c r="C424" s="0" t="s">
        <v>11206</v>
      </c>
    </row>
    <row r="425" customFormat="false" ht="15" hidden="false" customHeight="false" outlineLevel="0" collapsed="false">
      <c r="A425" s="44" t="s">
        <v>11207</v>
      </c>
      <c r="B425" s="0" t="s">
        <v>10821</v>
      </c>
      <c r="C425" s="0" t="s">
        <v>10822</v>
      </c>
    </row>
    <row r="426" customFormat="false" ht="15" hidden="false" customHeight="false" outlineLevel="0" collapsed="false">
      <c r="A426" s="44" t="s">
        <v>4126</v>
      </c>
      <c r="B426" s="0" t="s">
        <v>11208</v>
      </c>
      <c r="C426" s="0" t="s">
        <v>11209</v>
      </c>
    </row>
    <row r="427" customFormat="false" ht="15" hidden="false" customHeight="false" outlineLevel="0" collapsed="false">
      <c r="A427" s="44" t="s">
        <v>10405</v>
      </c>
      <c r="B427" s="0" t="s">
        <v>11210</v>
      </c>
      <c r="C427" s="0" t="s">
        <v>10737</v>
      </c>
    </row>
    <row r="428" customFormat="false" ht="15" hidden="false" customHeight="false" outlineLevel="0" collapsed="false">
      <c r="A428" s="44" t="s">
        <v>1870</v>
      </c>
      <c r="B428" s="0" t="s">
        <v>10833</v>
      </c>
      <c r="C428" s="0" t="s">
        <v>10864</v>
      </c>
    </row>
    <row r="429" customFormat="false" ht="15" hidden="false" customHeight="false" outlineLevel="0" collapsed="false">
      <c r="A429" s="44" t="s">
        <v>7971</v>
      </c>
      <c r="B429" s="0" t="s">
        <v>10869</v>
      </c>
      <c r="C429" s="0" t="s">
        <v>10886</v>
      </c>
    </row>
    <row r="430" customFormat="false" ht="15" hidden="false" customHeight="false" outlineLevel="0" collapsed="false">
      <c r="A430" s="44" t="s">
        <v>4637</v>
      </c>
      <c r="B430" s="0" t="s">
        <v>11211</v>
      </c>
      <c r="C430" s="0" t="s">
        <v>11169</v>
      </c>
    </row>
    <row r="431" customFormat="false" ht="15" hidden="false" customHeight="false" outlineLevel="0" collapsed="false">
      <c r="A431" s="44" t="s">
        <v>8638</v>
      </c>
      <c r="B431" s="0" t="s">
        <v>10914</v>
      </c>
      <c r="C431" s="0" t="s">
        <v>11212</v>
      </c>
    </row>
    <row r="432" customFormat="false" ht="15" hidden="false" customHeight="false" outlineLevel="0" collapsed="false">
      <c r="A432" s="44" t="s">
        <v>8156</v>
      </c>
      <c r="B432" s="0" t="s">
        <v>10826</v>
      </c>
      <c r="C432" s="0" t="s">
        <v>10732</v>
      </c>
    </row>
    <row r="433" customFormat="false" ht="15" hidden="false" customHeight="false" outlineLevel="0" collapsed="false">
      <c r="A433" s="44" t="s">
        <v>3218</v>
      </c>
      <c r="B433" s="0" t="n">
        <v>1879</v>
      </c>
      <c r="C433" s="0" t="n">
        <v>1895</v>
      </c>
    </row>
    <row r="434" customFormat="false" ht="15" hidden="false" customHeight="false" outlineLevel="0" collapsed="false">
      <c r="A434" s="44" t="s">
        <v>7405</v>
      </c>
      <c r="B434" s="0" t="s">
        <v>10786</v>
      </c>
      <c r="C434" s="0" t="s">
        <v>11213</v>
      </c>
    </row>
    <row r="435" customFormat="false" ht="15" hidden="false" customHeight="false" outlineLevel="0" collapsed="false">
      <c r="A435" s="44" t="s">
        <v>2106</v>
      </c>
      <c r="B435" s="0" t="s">
        <v>10863</v>
      </c>
      <c r="C435" s="0" t="s">
        <v>74</v>
      </c>
    </row>
    <row r="436" customFormat="false" ht="15" hidden="false" customHeight="false" outlineLevel="0" collapsed="false">
      <c r="A436" s="44" t="s">
        <v>1213</v>
      </c>
      <c r="B436" s="0" t="s">
        <v>11214</v>
      </c>
      <c r="C436" s="0" t="s">
        <v>11215</v>
      </c>
    </row>
    <row r="437" customFormat="false" ht="15" hidden="false" customHeight="false" outlineLevel="0" collapsed="false">
      <c r="A437" s="44" t="s">
        <v>7253</v>
      </c>
      <c r="B437" s="0" t="s">
        <v>11216</v>
      </c>
      <c r="C437" s="0" t="s">
        <v>11217</v>
      </c>
    </row>
    <row r="438" customFormat="false" ht="15" hidden="false" customHeight="false" outlineLevel="0" collapsed="false">
      <c r="A438" s="44" t="s">
        <v>1549</v>
      </c>
      <c r="B438" s="0" t="s">
        <v>11218</v>
      </c>
      <c r="C438" s="0" t="s">
        <v>11219</v>
      </c>
    </row>
    <row r="439" customFormat="false" ht="15" hidden="false" customHeight="false" outlineLevel="0" collapsed="false">
      <c r="A439" s="44" t="s">
        <v>744</v>
      </c>
      <c r="B439" s="0" t="s">
        <v>10775</v>
      </c>
      <c r="C439" s="0" t="s">
        <v>11220</v>
      </c>
    </row>
    <row r="440" customFormat="false" ht="15" hidden="false" customHeight="false" outlineLevel="0" collapsed="false">
      <c r="A440" s="44" t="s">
        <v>4094</v>
      </c>
      <c r="B440" s="0" t="s">
        <v>10736</v>
      </c>
      <c r="C440" s="0" t="s">
        <v>10750</v>
      </c>
    </row>
    <row r="441" customFormat="false" ht="15" hidden="false" customHeight="false" outlineLevel="0" collapsed="false">
      <c r="A441" s="44" t="s">
        <v>4306</v>
      </c>
      <c r="B441" s="0" t="s">
        <v>10736</v>
      </c>
      <c r="C441" s="0" t="s">
        <v>11074</v>
      </c>
    </row>
    <row r="442" customFormat="false" ht="15" hidden="false" customHeight="false" outlineLevel="0" collapsed="false">
      <c r="A442" s="44" t="s">
        <v>10188</v>
      </c>
      <c r="B442" s="0" t="s">
        <v>11221</v>
      </c>
      <c r="C442" s="0" t="s">
        <v>10769</v>
      </c>
    </row>
    <row r="443" customFormat="false" ht="15" hidden="false" customHeight="false" outlineLevel="0" collapsed="false">
      <c r="A443" s="44" t="s">
        <v>8104</v>
      </c>
      <c r="B443" s="0" t="s">
        <v>11222</v>
      </c>
      <c r="C443" s="0" t="s">
        <v>10886</v>
      </c>
    </row>
    <row r="444" customFormat="false" ht="15" hidden="false" customHeight="false" outlineLevel="0" collapsed="false">
      <c r="A444" s="44" t="s">
        <v>8104</v>
      </c>
      <c r="B444" s="0" t="s">
        <v>11223</v>
      </c>
      <c r="C444" s="0" t="s">
        <v>11224</v>
      </c>
    </row>
    <row r="445" customFormat="false" ht="15" hidden="false" customHeight="false" outlineLevel="0" collapsed="false">
      <c r="A445" s="44" t="s">
        <v>8877</v>
      </c>
      <c r="B445" s="0" t="s">
        <v>11225</v>
      </c>
      <c r="C445" s="0" t="s">
        <v>11226</v>
      </c>
    </row>
    <row r="446" customFormat="false" ht="15" hidden="false" customHeight="false" outlineLevel="0" collapsed="false">
      <c r="A446" s="44" t="s">
        <v>4864</v>
      </c>
      <c r="B446" s="0" t="s">
        <v>10761</v>
      </c>
      <c r="C446" s="0" t="s">
        <v>10762</v>
      </c>
    </row>
    <row r="447" customFormat="false" ht="15" hidden="false" customHeight="false" outlineLevel="0" collapsed="false">
      <c r="A447" s="44" t="s">
        <v>4864</v>
      </c>
      <c r="B447" s="0" t="s">
        <v>11227</v>
      </c>
      <c r="C447" s="0" t="s">
        <v>11093</v>
      </c>
    </row>
    <row r="448" customFormat="false" ht="15" hidden="false" customHeight="false" outlineLevel="0" collapsed="false">
      <c r="A448" s="44" t="s">
        <v>263</v>
      </c>
      <c r="B448" s="0" t="s">
        <v>11228</v>
      </c>
      <c r="C448" s="0" t="s">
        <v>11229</v>
      </c>
    </row>
    <row r="449" customFormat="false" ht="15" hidden="false" customHeight="false" outlineLevel="0" collapsed="false">
      <c r="A449" s="44" t="s">
        <v>7270</v>
      </c>
      <c r="B449" s="0" t="s">
        <v>11230</v>
      </c>
      <c r="C449" s="0" t="s">
        <v>11231</v>
      </c>
    </row>
    <row r="450" customFormat="false" ht="15" hidden="false" customHeight="false" outlineLevel="0" collapsed="false">
      <c r="A450" s="44" t="s">
        <v>6193</v>
      </c>
      <c r="B450" s="0" t="s">
        <v>11232</v>
      </c>
      <c r="C450" s="0" t="s">
        <v>11233</v>
      </c>
    </row>
    <row r="451" customFormat="false" ht="15" hidden="false" customHeight="false" outlineLevel="0" collapsed="false">
      <c r="A451" s="44" t="s">
        <v>6193</v>
      </c>
      <c r="B451" s="0" t="s">
        <v>11234</v>
      </c>
      <c r="C451" s="0" t="s">
        <v>10728</v>
      </c>
    </row>
    <row r="452" customFormat="false" ht="15" hidden="false" customHeight="false" outlineLevel="0" collapsed="false">
      <c r="A452" s="44" t="s">
        <v>6193</v>
      </c>
      <c r="B452" s="0" t="s">
        <v>11235</v>
      </c>
      <c r="C452" s="0" t="s">
        <v>11155</v>
      </c>
    </row>
    <row r="453" customFormat="false" ht="15" hidden="false" customHeight="false" outlineLevel="0" collapsed="false">
      <c r="A453" s="44" t="s">
        <v>7917</v>
      </c>
      <c r="B453" s="0" t="s">
        <v>10869</v>
      </c>
      <c r="C453" s="0" t="s">
        <v>10732</v>
      </c>
    </row>
    <row r="454" customFormat="false" ht="15" hidden="false" customHeight="false" outlineLevel="0" collapsed="false">
      <c r="A454" s="44" t="s">
        <v>4833</v>
      </c>
      <c r="B454" s="0" t="s">
        <v>10747</v>
      </c>
      <c r="C454" s="0" t="s">
        <v>10748</v>
      </c>
    </row>
    <row r="455" customFormat="false" ht="15" hidden="false" customHeight="false" outlineLevel="0" collapsed="false">
      <c r="A455" s="44" t="s">
        <v>4833</v>
      </c>
      <c r="B455" s="0" t="s">
        <v>11236</v>
      </c>
      <c r="C455" s="0" t="s">
        <v>11237</v>
      </c>
    </row>
    <row r="456" customFormat="false" ht="15" hidden="false" customHeight="false" outlineLevel="0" collapsed="false">
      <c r="A456" s="44" t="s">
        <v>1520</v>
      </c>
      <c r="B456" s="0" t="s">
        <v>11228</v>
      </c>
      <c r="C456" s="0" t="s">
        <v>11238</v>
      </c>
    </row>
    <row r="457" customFormat="false" ht="15" hidden="false" customHeight="false" outlineLevel="0" collapsed="false">
      <c r="A457" s="44" t="s">
        <v>1031</v>
      </c>
      <c r="B457" s="0" t="s">
        <v>10929</v>
      </c>
      <c r="C457" s="0" t="s">
        <v>11239</v>
      </c>
    </row>
    <row r="458" customFormat="false" ht="15" hidden="false" customHeight="false" outlineLevel="0" collapsed="false">
      <c r="A458" s="44" t="s">
        <v>2710</v>
      </c>
      <c r="B458" s="0" t="s">
        <v>10880</v>
      </c>
      <c r="C458" s="0" t="s">
        <v>74</v>
      </c>
    </row>
    <row r="459" customFormat="false" ht="15" hidden="false" customHeight="false" outlineLevel="0" collapsed="false">
      <c r="A459" s="44" t="s">
        <v>11240</v>
      </c>
      <c r="B459" s="0" t="s">
        <v>10821</v>
      </c>
      <c r="C459" s="0" t="s">
        <v>10822</v>
      </c>
    </row>
    <row r="460" customFormat="false" ht="15" hidden="false" customHeight="false" outlineLevel="0" collapsed="false">
      <c r="A460" s="44" t="s">
        <v>1323</v>
      </c>
      <c r="B460" s="0" t="s">
        <v>11241</v>
      </c>
      <c r="C460" s="0" t="s">
        <v>11242</v>
      </c>
    </row>
    <row r="461" customFormat="false" ht="15" hidden="false" customHeight="false" outlineLevel="0" collapsed="false">
      <c r="A461" s="44" t="s">
        <v>2479</v>
      </c>
      <c r="B461" s="0" t="s">
        <v>11243</v>
      </c>
      <c r="C461" s="0" t="s">
        <v>11244</v>
      </c>
    </row>
    <row r="462" customFormat="false" ht="15" hidden="false" customHeight="false" outlineLevel="0" collapsed="false">
      <c r="A462" s="44" t="s">
        <v>1534</v>
      </c>
      <c r="B462" s="0" t="s">
        <v>11245</v>
      </c>
      <c r="C462" s="0" t="s">
        <v>11095</v>
      </c>
    </row>
    <row r="463" customFormat="false" ht="15" hidden="false" customHeight="false" outlineLevel="0" collapsed="false">
      <c r="A463" s="44" t="s">
        <v>769</v>
      </c>
      <c r="B463" s="0" t="s">
        <v>11246</v>
      </c>
      <c r="C463" s="0" t="s">
        <v>10754</v>
      </c>
    </row>
    <row r="464" customFormat="false" ht="15" hidden="false" customHeight="false" outlineLevel="0" collapsed="false">
      <c r="A464" s="44" t="s">
        <v>1768</v>
      </c>
      <c r="B464" s="0" t="s">
        <v>10775</v>
      </c>
      <c r="C464" s="0" t="s">
        <v>11247</v>
      </c>
    </row>
    <row r="465" customFormat="false" ht="15" hidden="false" customHeight="false" outlineLevel="0" collapsed="false">
      <c r="A465" s="44" t="s">
        <v>8200</v>
      </c>
      <c r="B465" s="0" t="s">
        <v>10746</v>
      </c>
      <c r="C465" s="0" t="s">
        <v>10993</v>
      </c>
    </row>
    <row r="466" customFormat="false" ht="15" hidden="false" customHeight="false" outlineLevel="0" collapsed="false">
      <c r="A466" s="44" t="s">
        <v>8323</v>
      </c>
      <c r="B466" s="0" t="s">
        <v>10729</v>
      </c>
      <c r="C466" s="0" t="s">
        <v>11083</v>
      </c>
    </row>
    <row r="467" customFormat="false" ht="15" hidden="false" customHeight="false" outlineLevel="0" collapsed="false">
      <c r="A467" s="44" t="s">
        <v>4744</v>
      </c>
      <c r="B467" s="0" t="s">
        <v>11248</v>
      </c>
      <c r="C467" s="0" t="s">
        <v>10779</v>
      </c>
    </row>
    <row r="468" customFormat="false" ht="15" hidden="false" customHeight="false" outlineLevel="0" collapsed="false">
      <c r="A468" s="44" t="s">
        <v>4744</v>
      </c>
      <c r="B468" s="0" t="s">
        <v>11249</v>
      </c>
      <c r="C468" s="0" t="s">
        <v>11250</v>
      </c>
    </row>
    <row r="469" customFormat="false" ht="15" hidden="false" customHeight="false" outlineLevel="0" collapsed="false">
      <c r="A469" s="44" t="s">
        <v>2662</v>
      </c>
      <c r="B469" s="0" t="s">
        <v>11060</v>
      </c>
      <c r="C469" s="0" t="s">
        <v>11251</v>
      </c>
    </row>
    <row r="470" customFormat="false" ht="15" hidden="false" customHeight="false" outlineLevel="0" collapsed="false">
      <c r="A470" s="44" t="s">
        <v>554</v>
      </c>
      <c r="B470" s="0" t="n">
        <v>1859</v>
      </c>
      <c r="C470" s="0" t="n">
        <v>1895</v>
      </c>
    </row>
    <row r="471" customFormat="false" ht="15" hidden="false" customHeight="false" outlineLevel="0" collapsed="false">
      <c r="A471" s="44" t="s">
        <v>7419</v>
      </c>
      <c r="B471" s="0" t="s">
        <v>11252</v>
      </c>
      <c r="C471" s="0" t="s">
        <v>10760</v>
      </c>
    </row>
    <row r="472" customFormat="false" ht="15" hidden="false" customHeight="false" outlineLevel="0" collapsed="false">
      <c r="A472" s="44" t="s">
        <v>11253</v>
      </c>
      <c r="B472" s="0" t="s">
        <v>11254</v>
      </c>
      <c r="C472" s="0" t="s">
        <v>11255</v>
      </c>
    </row>
    <row r="473" customFormat="false" ht="15" hidden="false" customHeight="false" outlineLevel="0" collapsed="false">
      <c r="A473" s="44" t="s">
        <v>8714</v>
      </c>
      <c r="B473" s="0" t="s">
        <v>10747</v>
      </c>
      <c r="C473" s="0" t="s">
        <v>10748</v>
      </c>
    </row>
    <row r="474" customFormat="false" ht="15" hidden="false" customHeight="false" outlineLevel="0" collapsed="false">
      <c r="A474" s="44" t="s">
        <v>6705</v>
      </c>
      <c r="B474" s="0" t="s">
        <v>11256</v>
      </c>
      <c r="C474" s="0" t="s">
        <v>10936</v>
      </c>
    </row>
    <row r="475" customFormat="false" ht="15" hidden="false" customHeight="false" outlineLevel="0" collapsed="false">
      <c r="A475" s="44" t="s">
        <v>6705</v>
      </c>
      <c r="B475" s="0" t="s">
        <v>10761</v>
      </c>
      <c r="C475" s="0" t="s">
        <v>10762</v>
      </c>
    </row>
    <row r="476" customFormat="false" ht="15" hidden="false" customHeight="false" outlineLevel="0" collapsed="false">
      <c r="A476" s="44" t="s">
        <v>253</v>
      </c>
      <c r="B476" s="0" t="s">
        <v>10863</v>
      </c>
      <c r="C476" s="0" t="s">
        <v>10953</v>
      </c>
    </row>
    <row r="477" customFormat="false" ht="15" hidden="false" customHeight="false" outlineLevel="0" collapsed="false">
      <c r="A477" s="44" t="s">
        <v>2744</v>
      </c>
      <c r="B477" s="0" t="s">
        <v>11257</v>
      </c>
      <c r="C477" s="0" t="s">
        <v>11258</v>
      </c>
    </row>
    <row r="478" customFormat="false" ht="15" hidden="false" customHeight="false" outlineLevel="0" collapsed="false">
      <c r="A478" s="44" t="s">
        <v>981</v>
      </c>
      <c r="B478" s="0" t="s">
        <v>11259</v>
      </c>
      <c r="C478" s="0" t="s">
        <v>10754</v>
      </c>
    </row>
    <row r="479" customFormat="false" ht="15" hidden="false" customHeight="false" outlineLevel="0" collapsed="false">
      <c r="A479" s="44" t="s">
        <v>4270</v>
      </c>
      <c r="B479" s="0" t="s">
        <v>11260</v>
      </c>
      <c r="C479" s="0" t="s">
        <v>10851</v>
      </c>
    </row>
    <row r="480" customFormat="false" ht="15" hidden="false" customHeight="false" outlineLevel="0" collapsed="false">
      <c r="A480" s="44" t="s">
        <v>7348</v>
      </c>
      <c r="B480" s="0" t="s">
        <v>11260</v>
      </c>
      <c r="C480" s="0" t="s">
        <v>10894</v>
      </c>
    </row>
    <row r="481" customFormat="false" ht="15" hidden="false" customHeight="false" outlineLevel="0" collapsed="false">
      <c r="A481" s="44" t="s">
        <v>7348</v>
      </c>
      <c r="B481" s="0" t="s">
        <v>10724</v>
      </c>
      <c r="C481" s="0" t="s">
        <v>10725</v>
      </c>
    </row>
    <row r="482" customFormat="false" ht="15" hidden="false" customHeight="false" outlineLevel="0" collapsed="false">
      <c r="A482" s="44" t="s">
        <v>11261</v>
      </c>
      <c r="B482" s="0" t="s">
        <v>11262</v>
      </c>
      <c r="C482" s="0" t="s">
        <v>11263</v>
      </c>
    </row>
    <row r="483" customFormat="false" ht="15" hidden="false" customHeight="false" outlineLevel="0" collapsed="false">
      <c r="A483" s="44" t="s">
        <v>11264</v>
      </c>
      <c r="B483" s="0" t="s">
        <v>10821</v>
      </c>
      <c r="C483" s="0" t="s">
        <v>10822</v>
      </c>
    </row>
    <row r="484" customFormat="false" ht="15" hidden="false" customHeight="false" outlineLevel="0" collapsed="false">
      <c r="A484" s="44" t="s">
        <v>11265</v>
      </c>
      <c r="B484" s="0" t="s">
        <v>10821</v>
      </c>
      <c r="C484" s="0" t="s">
        <v>10822</v>
      </c>
    </row>
    <row r="485" customFormat="false" ht="15" hidden="false" customHeight="false" outlineLevel="0" collapsed="false">
      <c r="A485" s="44" t="s">
        <v>6315</v>
      </c>
      <c r="B485" s="0" t="s">
        <v>10801</v>
      </c>
      <c r="C485" s="0" t="s">
        <v>10732</v>
      </c>
    </row>
    <row r="486" customFormat="false" ht="15" hidden="false" customHeight="false" outlineLevel="0" collapsed="false">
      <c r="A486" s="44" t="s">
        <v>4719</v>
      </c>
      <c r="B486" s="0" t="s">
        <v>11266</v>
      </c>
      <c r="C486" s="0" t="s">
        <v>11267</v>
      </c>
    </row>
    <row r="487" customFormat="false" ht="15" hidden="false" customHeight="false" outlineLevel="0" collapsed="false">
      <c r="A487" s="44" t="s">
        <v>4719</v>
      </c>
      <c r="B487" s="0" t="s">
        <v>10801</v>
      </c>
      <c r="C487" s="0" t="s">
        <v>11268</v>
      </c>
    </row>
    <row r="488" customFormat="false" ht="15" hidden="false" customHeight="false" outlineLevel="0" collapsed="false">
      <c r="A488" s="44" t="s">
        <v>4719</v>
      </c>
      <c r="B488" s="0" t="s">
        <v>11269</v>
      </c>
      <c r="C488" s="0" t="s">
        <v>11270</v>
      </c>
    </row>
    <row r="489" customFormat="false" ht="15" hidden="false" customHeight="false" outlineLevel="0" collapsed="false">
      <c r="A489" s="44" t="s">
        <v>9355</v>
      </c>
      <c r="B489" s="0" t="s">
        <v>11245</v>
      </c>
      <c r="C489" s="0" t="s">
        <v>11271</v>
      </c>
    </row>
    <row r="490" customFormat="false" ht="15" hidden="false" customHeight="false" outlineLevel="0" collapsed="false">
      <c r="A490" s="44" t="s">
        <v>1806</v>
      </c>
      <c r="B490" s="0" t="s">
        <v>11094</v>
      </c>
      <c r="C490" s="0" t="s">
        <v>11272</v>
      </c>
    </row>
    <row r="491" customFormat="false" ht="15" hidden="false" customHeight="false" outlineLevel="0" collapsed="false">
      <c r="A491" s="44" t="s">
        <v>1476</v>
      </c>
      <c r="B491" s="0" t="s">
        <v>11273</v>
      </c>
      <c r="C491" s="0" t="s">
        <v>10834</v>
      </c>
    </row>
    <row r="492" customFormat="false" ht="15" hidden="false" customHeight="false" outlineLevel="0" collapsed="false">
      <c r="A492" s="44" t="s">
        <v>8000</v>
      </c>
      <c r="B492" s="0" t="s">
        <v>10869</v>
      </c>
      <c r="C492" s="0" t="s">
        <v>11274</v>
      </c>
    </row>
    <row r="493" customFormat="false" ht="15" hidden="false" customHeight="false" outlineLevel="0" collapsed="false">
      <c r="A493" s="44" t="s">
        <v>8444</v>
      </c>
      <c r="B493" s="0" t="s">
        <v>10801</v>
      </c>
      <c r="C493" s="0" t="s">
        <v>11275</v>
      </c>
    </row>
    <row r="494" customFormat="false" ht="15" hidden="false" customHeight="false" outlineLevel="0" collapsed="false">
      <c r="A494" s="44" t="s">
        <v>8316</v>
      </c>
      <c r="B494" s="0" t="s">
        <v>11276</v>
      </c>
      <c r="C494" s="0" t="s">
        <v>11200</v>
      </c>
    </row>
    <row r="495" customFormat="false" ht="15" hidden="false" customHeight="false" outlineLevel="0" collapsed="false">
      <c r="A495" s="44" t="s">
        <v>2932</v>
      </c>
      <c r="B495" s="0" t="s">
        <v>11277</v>
      </c>
      <c r="C495" s="0" t="s">
        <v>11278</v>
      </c>
    </row>
    <row r="496" customFormat="false" ht="15" hidden="false" customHeight="false" outlineLevel="0" collapsed="false">
      <c r="A496" s="44" t="s">
        <v>1499</v>
      </c>
      <c r="B496" s="0" t="s">
        <v>11279</v>
      </c>
      <c r="C496" s="0" t="s">
        <v>1502</v>
      </c>
    </row>
    <row r="497" customFormat="false" ht="15" hidden="false" customHeight="false" outlineLevel="0" collapsed="false">
      <c r="A497" s="44" t="s">
        <v>870</v>
      </c>
      <c r="B497" s="0" t="s">
        <v>11228</v>
      </c>
      <c r="C497" s="0" t="s">
        <v>11229</v>
      </c>
    </row>
    <row r="498" customFormat="false" ht="15" hidden="false" customHeight="false" outlineLevel="0" collapsed="false">
      <c r="A498" s="44" t="s">
        <v>1108</v>
      </c>
      <c r="B498" s="0" t="s">
        <v>11280</v>
      </c>
      <c r="C498" s="0" t="s">
        <v>11281</v>
      </c>
    </row>
    <row r="499" customFormat="false" ht="15" hidden="false" customHeight="false" outlineLevel="0" collapsed="false">
      <c r="A499" s="44" t="s">
        <v>997</v>
      </c>
      <c r="B499" s="0" t="s">
        <v>11282</v>
      </c>
      <c r="C499" s="0" t="s">
        <v>11283</v>
      </c>
    </row>
    <row r="500" customFormat="false" ht="15" hidden="false" customHeight="false" outlineLevel="0" collapsed="false">
      <c r="A500" s="44" t="s">
        <v>6047</v>
      </c>
      <c r="B500" s="0" t="s">
        <v>10869</v>
      </c>
      <c r="C500" s="0" t="s">
        <v>11284</v>
      </c>
    </row>
    <row r="501" customFormat="false" ht="15" hidden="false" customHeight="false" outlineLevel="0" collapsed="false">
      <c r="A501" s="44" t="s">
        <v>8962</v>
      </c>
      <c r="B501" s="0" t="s">
        <v>10761</v>
      </c>
      <c r="C501" s="0" t="s">
        <v>10762</v>
      </c>
    </row>
    <row r="502" customFormat="false" ht="15" hidden="false" customHeight="false" outlineLevel="0" collapsed="false">
      <c r="A502" s="44" t="s">
        <v>2810</v>
      </c>
      <c r="B502" s="0" t="s">
        <v>10724</v>
      </c>
      <c r="C502" s="0" t="s">
        <v>11285</v>
      </c>
    </row>
    <row r="503" customFormat="false" ht="15" hidden="false" customHeight="false" outlineLevel="0" collapsed="false">
      <c r="A503" s="44" t="s">
        <v>3975</v>
      </c>
      <c r="B503" s="0" t="s">
        <v>11286</v>
      </c>
      <c r="C503" s="0" t="s">
        <v>11287</v>
      </c>
    </row>
    <row r="504" customFormat="false" ht="15" hidden="false" customHeight="false" outlineLevel="0" collapsed="false">
      <c r="A504" s="44" t="s">
        <v>9959</v>
      </c>
      <c r="B504" s="0" t="s">
        <v>11288</v>
      </c>
      <c r="C504" s="0" t="s">
        <v>10787</v>
      </c>
    </row>
    <row r="505" customFormat="false" ht="15" hidden="false" customHeight="false" outlineLevel="0" collapsed="false">
      <c r="A505" s="44" t="s">
        <v>10369</v>
      </c>
      <c r="B505" s="0" t="s">
        <v>10755</v>
      </c>
      <c r="C505" s="0" t="s">
        <v>11289</v>
      </c>
    </row>
    <row r="506" customFormat="false" ht="15" hidden="false" customHeight="false" outlineLevel="0" collapsed="false">
      <c r="A506" s="44" t="s">
        <v>10292</v>
      </c>
      <c r="B506" s="0" t="s">
        <v>10722</v>
      </c>
      <c r="C506" s="0" t="s">
        <v>10737</v>
      </c>
    </row>
    <row r="507" customFormat="false" ht="15" hidden="false" customHeight="false" outlineLevel="0" collapsed="false">
      <c r="A507" s="44" t="s">
        <v>8457</v>
      </c>
      <c r="B507" s="0" t="s">
        <v>11290</v>
      </c>
      <c r="C507" s="0" t="s">
        <v>11291</v>
      </c>
    </row>
    <row r="508" customFormat="false" ht="15" hidden="false" customHeight="false" outlineLevel="0" collapsed="false">
      <c r="A508" s="44" t="s">
        <v>8218</v>
      </c>
      <c r="B508" s="0" t="s">
        <v>10746</v>
      </c>
      <c r="C508" s="0" t="s">
        <v>10732</v>
      </c>
    </row>
    <row r="509" customFormat="false" ht="15" hidden="false" customHeight="false" outlineLevel="0" collapsed="false">
      <c r="A509" s="44" t="s">
        <v>1201</v>
      </c>
      <c r="B509" s="0" t="s">
        <v>10803</v>
      </c>
      <c r="C509" s="0" t="n">
        <v>1890</v>
      </c>
    </row>
    <row r="510" customFormat="false" ht="15" hidden="false" customHeight="false" outlineLevel="0" collapsed="false">
      <c r="A510" s="44" t="s">
        <v>10072</v>
      </c>
      <c r="B510" s="0" t="s">
        <v>11292</v>
      </c>
      <c r="C510" s="0" t="s">
        <v>11293</v>
      </c>
    </row>
    <row r="511" customFormat="false" ht="15" hidden="false" customHeight="false" outlineLevel="0" collapsed="false">
      <c r="A511" s="44" t="s">
        <v>8052</v>
      </c>
      <c r="B511" s="0" t="s">
        <v>11294</v>
      </c>
      <c r="C511" s="0" t="s">
        <v>10886</v>
      </c>
    </row>
    <row r="512" customFormat="false" ht="15" hidden="false" customHeight="false" outlineLevel="0" collapsed="false">
      <c r="A512" s="44" t="s">
        <v>8052</v>
      </c>
      <c r="B512" s="0" t="s">
        <v>10727</v>
      </c>
      <c r="C512" s="0" t="s">
        <v>10728</v>
      </c>
    </row>
    <row r="513" customFormat="false" ht="15" hidden="false" customHeight="false" outlineLevel="0" collapsed="false">
      <c r="A513" s="44" t="s">
        <v>1577</v>
      </c>
      <c r="B513" s="0" t="s">
        <v>11295</v>
      </c>
      <c r="C513" s="0" t="s">
        <v>11296</v>
      </c>
    </row>
    <row r="514" customFormat="false" ht="15" hidden="false" customHeight="false" outlineLevel="0" collapsed="false">
      <c r="A514" s="44" t="s">
        <v>1836</v>
      </c>
      <c r="B514" s="0" t="s">
        <v>10789</v>
      </c>
      <c r="C514" s="0" t="s">
        <v>11297</v>
      </c>
    </row>
    <row r="515" customFormat="false" ht="15" hidden="false" customHeight="false" outlineLevel="0" collapsed="false">
      <c r="A515" s="44" t="s">
        <v>7878</v>
      </c>
      <c r="B515" s="0" t="s">
        <v>10869</v>
      </c>
      <c r="C515" s="0" t="s">
        <v>10732</v>
      </c>
    </row>
    <row r="516" customFormat="false" ht="15" hidden="false" customHeight="false" outlineLevel="0" collapsed="false">
      <c r="A516" s="44" t="s">
        <v>8749</v>
      </c>
      <c r="B516" s="0" t="s">
        <v>10747</v>
      </c>
      <c r="C516" s="0" t="s">
        <v>10748</v>
      </c>
    </row>
    <row r="517" customFormat="false" ht="15" hidden="false" customHeight="false" outlineLevel="0" collapsed="false">
      <c r="A517" s="44" t="s">
        <v>8349</v>
      </c>
      <c r="B517" s="0" t="s">
        <v>10729</v>
      </c>
      <c r="C517" s="0" t="s">
        <v>10730</v>
      </c>
    </row>
    <row r="518" customFormat="false" ht="15" hidden="false" customHeight="false" outlineLevel="0" collapsed="false">
      <c r="A518" s="44" t="s">
        <v>6719</v>
      </c>
      <c r="B518" s="0" t="s">
        <v>11298</v>
      </c>
      <c r="C518" s="0" t="s">
        <v>11299</v>
      </c>
    </row>
    <row r="519" customFormat="false" ht="15" hidden="false" customHeight="false" outlineLevel="0" collapsed="false">
      <c r="A519" s="44" t="s">
        <v>2544</v>
      </c>
      <c r="B519" s="0" t="s">
        <v>11075</v>
      </c>
      <c r="C519" s="0" t="s">
        <v>11077</v>
      </c>
    </row>
    <row r="520" customFormat="false" ht="15" hidden="false" customHeight="false" outlineLevel="0" collapsed="false">
      <c r="A520" s="44" t="s">
        <v>3004</v>
      </c>
      <c r="B520" s="0" t="s">
        <v>11300</v>
      </c>
      <c r="C520" s="0" t="s">
        <v>11301</v>
      </c>
    </row>
    <row r="521" customFormat="false" ht="15" hidden="false" customHeight="false" outlineLevel="0" collapsed="false">
      <c r="A521" s="44" t="s">
        <v>937</v>
      </c>
      <c r="B521" s="0" t="s">
        <v>10880</v>
      </c>
      <c r="C521" s="0" t="s">
        <v>10834</v>
      </c>
    </row>
    <row r="522" customFormat="false" ht="15" hidden="false" customHeight="false" outlineLevel="0" collapsed="false">
      <c r="A522" s="44" t="s">
        <v>1673</v>
      </c>
      <c r="B522" s="0" t="s">
        <v>10863</v>
      </c>
      <c r="C522" s="0" t="s">
        <v>11149</v>
      </c>
    </row>
    <row r="523" customFormat="false" ht="15" hidden="false" customHeight="false" outlineLevel="0" collapsed="false">
      <c r="A523" s="44" t="s">
        <v>9776</v>
      </c>
      <c r="B523" s="0" t="s">
        <v>10786</v>
      </c>
      <c r="C523" s="0" t="s">
        <v>10737</v>
      </c>
    </row>
    <row r="524" customFormat="false" ht="15" hidden="false" customHeight="false" outlineLevel="0" collapsed="false">
      <c r="A524" s="44" t="s">
        <v>11302</v>
      </c>
      <c r="B524" s="0" t="s">
        <v>10821</v>
      </c>
      <c r="C524" s="0" t="s">
        <v>10822</v>
      </c>
    </row>
    <row r="525" customFormat="false" ht="15" hidden="false" customHeight="false" outlineLevel="0" collapsed="false">
      <c r="A525" s="44" t="s">
        <v>6557</v>
      </c>
      <c r="B525" s="0" t="s">
        <v>10805</v>
      </c>
      <c r="C525" s="0" t="s">
        <v>11303</v>
      </c>
    </row>
    <row r="526" customFormat="false" ht="15" hidden="false" customHeight="false" outlineLevel="0" collapsed="false">
      <c r="A526" s="44" t="s">
        <v>6557</v>
      </c>
      <c r="B526" s="0" t="s">
        <v>10761</v>
      </c>
      <c r="C526" s="0" t="s">
        <v>10762</v>
      </c>
    </row>
    <row r="527" customFormat="false" ht="15" hidden="false" customHeight="false" outlineLevel="0" collapsed="false">
      <c r="A527" s="44" t="s">
        <v>1775</v>
      </c>
      <c r="B527" s="0" t="s">
        <v>11019</v>
      </c>
      <c r="C527" s="0" t="s">
        <v>10906</v>
      </c>
    </row>
    <row r="528" customFormat="false" ht="15" hidden="false" customHeight="false" outlineLevel="0" collapsed="false">
      <c r="A528" s="44" t="s">
        <v>850</v>
      </c>
      <c r="B528" s="0" t="s">
        <v>10831</v>
      </c>
      <c r="C528" s="0" t="s">
        <v>11304</v>
      </c>
    </row>
    <row r="529" customFormat="false" ht="15" hidden="false" customHeight="false" outlineLevel="0" collapsed="false">
      <c r="A529" s="44" t="s">
        <v>2250</v>
      </c>
      <c r="B529" s="0" t="s">
        <v>11218</v>
      </c>
      <c r="C529" s="0" t="s">
        <v>11305</v>
      </c>
    </row>
    <row r="530" customFormat="false" ht="15" hidden="false" customHeight="false" outlineLevel="0" collapsed="false">
      <c r="A530" s="44" t="s">
        <v>5723</v>
      </c>
      <c r="B530" s="0" t="s">
        <v>11306</v>
      </c>
      <c r="C530" s="0" t="s">
        <v>11307</v>
      </c>
    </row>
    <row r="531" customFormat="false" ht="15" hidden="false" customHeight="false" outlineLevel="0" collapsed="false">
      <c r="A531" s="44" t="s">
        <v>9094</v>
      </c>
      <c r="B531" s="0" t="s">
        <v>11075</v>
      </c>
      <c r="C531" s="0" t="s">
        <v>11308</v>
      </c>
    </row>
    <row r="532" customFormat="false" ht="15" hidden="false" customHeight="false" outlineLevel="0" collapsed="false">
      <c r="A532" s="44" t="s">
        <v>1525</v>
      </c>
      <c r="B532" s="0" t="s">
        <v>11309</v>
      </c>
      <c r="C532" s="0" t="s">
        <v>11310</v>
      </c>
    </row>
    <row r="533" customFormat="false" ht="15" hidden="false" customHeight="false" outlineLevel="0" collapsed="false">
      <c r="A533" s="44" t="s">
        <v>1004</v>
      </c>
      <c r="B533" s="0" t="s">
        <v>11060</v>
      </c>
      <c r="C533" s="0" t="s">
        <v>11311</v>
      </c>
    </row>
    <row r="534" customFormat="false" ht="15" hidden="false" customHeight="false" outlineLevel="0" collapsed="false">
      <c r="A534" s="44" t="s">
        <v>8083</v>
      </c>
      <c r="B534" s="0" t="s">
        <v>11312</v>
      </c>
      <c r="C534" s="0" t="s">
        <v>11274</v>
      </c>
    </row>
    <row r="535" customFormat="false" ht="15" hidden="false" customHeight="false" outlineLevel="0" collapsed="false">
      <c r="A535" s="44" t="s">
        <v>6306</v>
      </c>
      <c r="B535" s="0" t="s">
        <v>10801</v>
      </c>
      <c r="C535" s="0" t="s">
        <v>10732</v>
      </c>
    </row>
    <row r="536" customFormat="false" ht="15" hidden="false" customHeight="false" outlineLevel="0" collapsed="false">
      <c r="A536" s="44" t="s">
        <v>6306</v>
      </c>
      <c r="B536" s="0" t="s">
        <v>10744</v>
      </c>
      <c r="C536" s="0" t="s">
        <v>11313</v>
      </c>
    </row>
    <row r="537" customFormat="false" ht="15" hidden="false" customHeight="false" outlineLevel="0" collapsed="false">
      <c r="A537" s="44" t="s">
        <v>6620</v>
      </c>
      <c r="B537" s="0" t="s">
        <v>11314</v>
      </c>
      <c r="C537" s="0" t="s">
        <v>11315</v>
      </c>
    </row>
    <row r="538" customFormat="false" ht="15" hidden="false" customHeight="false" outlineLevel="0" collapsed="false">
      <c r="A538" s="44" t="s">
        <v>3612</v>
      </c>
      <c r="B538" s="0" t="n">
        <v>1913</v>
      </c>
      <c r="C538" s="0" t="n">
        <v>1923</v>
      </c>
    </row>
    <row r="539" customFormat="false" ht="15" hidden="false" customHeight="false" outlineLevel="0" collapsed="false">
      <c r="A539" s="44" t="s">
        <v>1789</v>
      </c>
      <c r="B539" s="0" t="s">
        <v>10789</v>
      </c>
      <c r="C539" s="0" t="s">
        <v>10851</v>
      </c>
    </row>
    <row r="540" customFormat="false" ht="15" hidden="false" customHeight="false" outlineLevel="0" collapsed="false">
      <c r="A540" s="44" t="s">
        <v>6129</v>
      </c>
      <c r="B540" s="0" t="s">
        <v>10869</v>
      </c>
      <c r="C540" s="0" t="s">
        <v>11316</v>
      </c>
    </row>
    <row r="541" customFormat="false" ht="15" hidden="false" customHeight="false" outlineLevel="0" collapsed="false">
      <c r="A541" s="44" t="s">
        <v>6129</v>
      </c>
      <c r="B541" s="0" t="s">
        <v>10727</v>
      </c>
      <c r="C541" s="0" t="s">
        <v>10728</v>
      </c>
    </row>
    <row r="542" customFormat="false" ht="15" hidden="false" customHeight="false" outlineLevel="0" collapsed="false">
      <c r="A542" s="44" t="s">
        <v>8716</v>
      </c>
      <c r="B542" s="0" t="s">
        <v>10747</v>
      </c>
      <c r="C542" s="0" t="s">
        <v>10748</v>
      </c>
    </row>
    <row r="543" customFormat="false" ht="15" hidden="false" customHeight="false" outlineLevel="0" collapsed="false">
      <c r="A543" s="44" t="s">
        <v>1574</v>
      </c>
      <c r="B543" s="0" t="s">
        <v>10880</v>
      </c>
      <c r="C543" s="0" t="s">
        <v>1536</v>
      </c>
    </row>
    <row r="544" customFormat="false" ht="15" hidden="false" customHeight="false" outlineLevel="0" collapsed="false">
      <c r="A544" s="44" t="s">
        <v>7838</v>
      </c>
      <c r="B544" s="0" t="s">
        <v>10869</v>
      </c>
      <c r="C544" s="0" t="s">
        <v>11317</v>
      </c>
    </row>
    <row r="545" customFormat="false" ht="15" hidden="false" customHeight="false" outlineLevel="0" collapsed="false">
      <c r="A545" s="44" t="s">
        <v>7838</v>
      </c>
      <c r="B545" s="0" t="s">
        <v>10727</v>
      </c>
      <c r="C545" s="0" t="s">
        <v>10728</v>
      </c>
    </row>
    <row r="546" customFormat="false" ht="15" hidden="false" customHeight="false" outlineLevel="0" collapsed="false">
      <c r="A546" s="44" t="s">
        <v>7824</v>
      </c>
      <c r="B546" s="0" t="s">
        <v>10869</v>
      </c>
      <c r="C546" s="0" t="s">
        <v>11274</v>
      </c>
    </row>
    <row r="547" customFormat="false" ht="15" hidden="false" customHeight="false" outlineLevel="0" collapsed="false">
      <c r="A547" s="44" t="s">
        <v>7824</v>
      </c>
      <c r="B547" s="0" t="s">
        <v>10727</v>
      </c>
      <c r="C547" s="0" t="s">
        <v>10728</v>
      </c>
    </row>
    <row r="548" customFormat="false" ht="15" hidden="false" customHeight="false" outlineLevel="0" collapsed="false">
      <c r="A548" s="44" t="s">
        <v>8431</v>
      </c>
      <c r="B548" s="0" t="s">
        <v>10801</v>
      </c>
      <c r="C548" s="0" t="s">
        <v>11105</v>
      </c>
    </row>
    <row r="549" customFormat="false" ht="15" hidden="false" customHeight="false" outlineLevel="0" collapsed="false">
      <c r="A549" s="44" t="s">
        <v>3239</v>
      </c>
      <c r="B549" s="0" t="n">
        <v>1881</v>
      </c>
      <c r="C549" s="0" t="n">
        <v>1914</v>
      </c>
    </row>
    <row r="550" customFormat="false" ht="15" hidden="false" customHeight="false" outlineLevel="0" collapsed="false">
      <c r="A550" s="44" t="s">
        <v>9827</v>
      </c>
      <c r="B550" s="0" t="s">
        <v>11318</v>
      </c>
      <c r="C550" s="0" t="s">
        <v>10754</v>
      </c>
    </row>
    <row r="551" customFormat="false" ht="15" hidden="false" customHeight="false" outlineLevel="0" collapsed="false">
      <c r="A551" s="44" t="s">
        <v>8211</v>
      </c>
      <c r="B551" s="0" t="s">
        <v>10746</v>
      </c>
      <c r="C551" s="0" t="s">
        <v>10732</v>
      </c>
    </row>
    <row r="552" customFormat="false" ht="15" hidden="false" customHeight="false" outlineLevel="0" collapsed="false">
      <c r="A552" s="44" t="s">
        <v>8993</v>
      </c>
      <c r="B552" s="0" t="s">
        <v>10761</v>
      </c>
      <c r="C552" s="0" t="s">
        <v>10762</v>
      </c>
    </row>
    <row r="553" customFormat="false" ht="15" hidden="false" customHeight="false" outlineLevel="0" collapsed="false">
      <c r="A553" s="44" t="s">
        <v>8948</v>
      </c>
      <c r="B553" s="0" t="s">
        <v>10761</v>
      </c>
      <c r="C553" s="0" t="s">
        <v>10861</v>
      </c>
    </row>
    <row r="554" customFormat="false" ht="15" hidden="false" customHeight="false" outlineLevel="0" collapsed="false">
      <c r="A554" s="44" t="s">
        <v>8364</v>
      </c>
      <c r="B554" s="0" t="s">
        <v>10777</v>
      </c>
      <c r="C554" s="0" t="s">
        <v>10732</v>
      </c>
    </row>
    <row r="555" customFormat="false" ht="15" hidden="false" customHeight="false" outlineLevel="0" collapsed="false">
      <c r="A555" s="44" t="s">
        <v>8814</v>
      </c>
      <c r="B555" s="0" t="s">
        <v>11319</v>
      </c>
      <c r="C555" s="0" t="s">
        <v>11320</v>
      </c>
    </row>
    <row r="556" customFormat="false" ht="15" hidden="false" customHeight="false" outlineLevel="0" collapsed="false">
      <c r="A556" s="44" t="s">
        <v>8767</v>
      </c>
      <c r="B556" s="0" t="s">
        <v>10747</v>
      </c>
      <c r="C556" s="0" t="s">
        <v>10748</v>
      </c>
    </row>
    <row r="557" customFormat="false" ht="15" hidden="false" customHeight="false" outlineLevel="0" collapsed="false">
      <c r="A557" s="44" t="s">
        <v>5020</v>
      </c>
      <c r="B557" s="0" t="s">
        <v>11321</v>
      </c>
      <c r="C557" s="0" t="s">
        <v>10772</v>
      </c>
    </row>
    <row r="558" customFormat="false" ht="15" hidden="false" customHeight="false" outlineLevel="0" collapsed="false">
      <c r="A558" s="44" t="s">
        <v>1963</v>
      </c>
      <c r="B558" s="0" t="s">
        <v>11091</v>
      </c>
      <c r="C558" s="0" t="s">
        <v>11322</v>
      </c>
    </row>
    <row r="559" customFormat="false" ht="15" hidden="false" customHeight="false" outlineLevel="0" collapsed="false">
      <c r="A559" s="44" t="s">
        <v>1464</v>
      </c>
      <c r="B559" s="0" t="s">
        <v>10957</v>
      </c>
      <c r="C559" s="0" t="s">
        <v>10834</v>
      </c>
    </row>
    <row r="560" customFormat="false" ht="15" hidden="false" customHeight="false" outlineLevel="0" collapsed="false">
      <c r="A560" s="44" t="s">
        <v>846</v>
      </c>
      <c r="B560" s="0" t="s">
        <v>11323</v>
      </c>
      <c r="C560" s="0" t="s">
        <v>11324</v>
      </c>
    </row>
    <row r="561" customFormat="false" ht="15" hidden="false" customHeight="false" outlineLevel="0" collapsed="false">
      <c r="A561" s="44" t="s">
        <v>10135</v>
      </c>
      <c r="B561" s="0" t="s">
        <v>10885</v>
      </c>
      <c r="C561" s="0" t="s">
        <v>10737</v>
      </c>
    </row>
    <row r="562" customFormat="false" ht="15" hidden="false" customHeight="false" outlineLevel="0" collapsed="false">
      <c r="A562" s="44" t="s">
        <v>5703</v>
      </c>
      <c r="B562" s="0" t="s">
        <v>11325</v>
      </c>
      <c r="C562" s="0" t="s">
        <v>10757</v>
      </c>
    </row>
    <row r="563" customFormat="false" ht="15" hidden="false" customHeight="false" outlineLevel="0" collapsed="false">
      <c r="A563" s="44" t="s">
        <v>8600</v>
      </c>
      <c r="B563" s="0" t="s">
        <v>10854</v>
      </c>
      <c r="C563" s="0" t="s">
        <v>10782</v>
      </c>
    </row>
    <row r="564" customFormat="false" ht="15" hidden="false" customHeight="false" outlineLevel="0" collapsed="false">
      <c r="A564" s="44" t="s">
        <v>4244</v>
      </c>
      <c r="B564" s="0" t="s">
        <v>10867</v>
      </c>
      <c r="C564" s="0" t="s">
        <v>11326</v>
      </c>
    </row>
    <row r="565" customFormat="false" ht="15" hidden="false" customHeight="false" outlineLevel="0" collapsed="false">
      <c r="A565" s="44" t="s">
        <v>1730</v>
      </c>
      <c r="B565" s="0" t="s">
        <v>11327</v>
      </c>
      <c r="C565" s="0" t="s">
        <v>11328</v>
      </c>
    </row>
    <row r="566" customFormat="false" ht="15" hidden="false" customHeight="false" outlineLevel="0" collapsed="false">
      <c r="A566" s="44" t="s">
        <v>3080</v>
      </c>
      <c r="B566" s="0" t="s">
        <v>11329</v>
      </c>
      <c r="C566" s="0" t="s">
        <v>10772</v>
      </c>
    </row>
    <row r="567" customFormat="false" ht="15" hidden="false" customHeight="false" outlineLevel="0" collapsed="false">
      <c r="A567" s="44" t="s">
        <v>834</v>
      </c>
      <c r="B567" s="0" t="s">
        <v>11330</v>
      </c>
      <c r="C567" s="0" t="s">
        <v>11331</v>
      </c>
    </row>
    <row r="568" customFormat="false" ht="15" hidden="false" customHeight="false" outlineLevel="0" collapsed="false">
      <c r="A568" s="44" t="s">
        <v>9725</v>
      </c>
      <c r="B568" s="0" t="s">
        <v>11332</v>
      </c>
      <c r="C568" s="0" t="s">
        <v>11149</v>
      </c>
    </row>
    <row r="569" customFormat="false" ht="15" hidden="false" customHeight="false" outlineLevel="0" collapsed="false">
      <c r="A569" s="44" t="s">
        <v>947</v>
      </c>
      <c r="B569" s="0" t="s">
        <v>11333</v>
      </c>
      <c r="C569" s="0" t="s">
        <v>11332</v>
      </c>
    </row>
    <row r="570" customFormat="false" ht="15" hidden="false" customHeight="false" outlineLevel="0" collapsed="false">
      <c r="A570" s="44" t="s">
        <v>4333</v>
      </c>
      <c r="B570" s="0" t="s">
        <v>10929</v>
      </c>
      <c r="C570" s="0" t="s">
        <v>10769</v>
      </c>
    </row>
    <row r="571" customFormat="false" ht="15" hidden="false" customHeight="false" outlineLevel="0" collapsed="false">
      <c r="A571" s="44" t="s">
        <v>7973</v>
      </c>
      <c r="B571" s="0" t="s">
        <v>10869</v>
      </c>
      <c r="C571" s="0" t="s">
        <v>10886</v>
      </c>
    </row>
    <row r="572" customFormat="false" ht="15" hidden="false" customHeight="false" outlineLevel="0" collapsed="false">
      <c r="A572" s="44" t="s">
        <v>6644</v>
      </c>
      <c r="B572" s="0" t="s">
        <v>11075</v>
      </c>
      <c r="C572" s="0" t="s">
        <v>11334</v>
      </c>
    </row>
    <row r="573" customFormat="false" ht="15" hidden="false" customHeight="false" outlineLevel="0" collapsed="false">
      <c r="A573" s="44" t="s">
        <v>2408</v>
      </c>
      <c r="B573" s="0" t="s">
        <v>11335</v>
      </c>
      <c r="C573" s="0" t="s">
        <v>11202</v>
      </c>
    </row>
    <row r="574" customFormat="false" ht="15" hidden="false" customHeight="false" outlineLevel="0" collapsed="false">
      <c r="A574" s="44" t="s">
        <v>2790</v>
      </c>
      <c r="B574" s="0" t="s">
        <v>10768</v>
      </c>
      <c r="C574" s="0" t="s">
        <v>10940</v>
      </c>
    </row>
    <row r="575" customFormat="false" ht="15" hidden="false" customHeight="false" outlineLevel="0" collapsed="false">
      <c r="A575" s="44" t="s">
        <v>7784</v>
      </c>
      <c r="B575" s="0" t="s">
        <v>10869</v>
      </c>
      <c r="C575" s="0" t="s">
        <v>10745</v>
      </c>
    </row>
    <row r="576" customFormat="false" ht="15" hidden="false" customHeight="false" outlineLevel="0" collapsed="false">
      <c r="A576" s="44" t="s">
        <v>7784</v>
      </c>
      <c r="B576" s="0" t="s">
        <v>10727</v>
      </c>
      <c r="C576" s="0" t="s">
        <v>10728</v>
      </c>
    </row>
    <row r="577" customFormat="false" ht="15" hidden="false" customHeight="false" outlineLevel="0" collapsed="false">
      <c r="A577" s="44" t="s">
        <v>796</v>
      </c>
      <c r="B577" s="0" t="s">
        <v>11336</v>
      </c>
      <c r="C577" s="0" t="s">
        <v>10754</v>
      </c>
    </row>
    <row r="578" customFormat="false" ht="15" hidden="false" customHeight="false" outlineLevel="0" collapsed="false">
      <c r="A578" s="44" t="s">
        <v>6092</v>
      </c>
      <c r="B578" s="0" t="s">
        <v>10869</v>
      </c>
      <c r="C578" s="0" t="s">
        <v>11337</v>
      </c>
    </row>
    <row r="579" customFormat="false" ht="15" hidden="false" customHeight="false" outlineLevel="0" collapsed="false">
      <c r="A579" s="44" t="s">
        <v>8116</v>
      </c>
      <c r="B579" s="0" t="s">
        <v>11338</v>
      </c>
      <c r="C579" s="0" t="s">
        <v>11339</v>
      </c>
    </row>
    <row r="580" customFormat="false" ht="15" hidden="false" customHeight="false" outlineLevel="0" collapsed="false">
      <c r="A580" s="44" t="s">
        <v>11340</v>
      </c>
      <c r="B580" s="0" t="s">
        <v>11341</v>
      </c>
      <c r="C580" s="0" t="s">
        <v>11342</v>
      </c>
    </row>
    <row r="581" customFormat="false" ht="15" hidden="false" customHeight="false" outlineLevel="0" collapsed="false">
      <c r="A581" s="44" t="s">
        <v>8736</v>
      </c>
      <c r="B581" s="0" t="s">
        <v>10747</v>
      </c>
      <c r="C581" s="0" t="s">
        <v>10748</v>
      </c>
    </row>
    <row r="582" customFormat="false" ht="15" hidden="false" customHeight="false" outlineLevel="0" collapsed="false">
      <c r="A582" s="44" t="s">
        <v>3148</v>
      </c>
      <c r="B582" s="0" t="s">
        <v>11343</v>
      </c>
      <c r="C582" s="0" t="s">
        <v>11344</v>
      </c>
    </row>
    <row r="583" customFormat="false" ht="15" hidden="false" customHeight="false" outlineLevel="0" collapsed="false">
      <c r="A583" s="44" t="s">
        <v>5738</v>
      </c>
      <c r="B583" s="0" t="s">
        <v>11306</v>
      </c>
      <c r="C583" s="0" t="s">
        <v>11307</v>
      </c>
    </row>
    <row r="584" customFormat="false" ht="15" hidden="false" customHeight="false" outlineLevel="0" collapsed="false">
      <c r="A584" s="44" t="s">
        <v>8262</v>
      </c>
      <c r="B584" s="0" t="s">
        <v>10744</v>
      </c>
      <c r="C584" s="0" t="s">
        <v>10732</v>
      </c>
    </row>
    <row r="585" customFormat="false" ht="15" hidden="false" customHeight="false" outlineLevel="0" collapsed="false">
      <c r="A585" s="44" t="s">
        <v>8821</v>
      </c>
      <c r="B585" s="0" t="s">
        <v>11345</v>
      </c>
      <c r="C585" s="0" t="s">
        <v>10779</v>
      </c>
    </row>
    <row r="586" customFormat="false" ht="15" hidden="false" customHeight="false" outlineLevel="0" collapsed="false">
      <c r="A586" s="44" t="s">
        <v>6732</v>
      </c>
      <c r="B586" s="0" t="s">
        <v>10793</v>
      </c>
      <c r="C586" s="0" t="s">
        <v>11126</v>
      </c>
    </row>
    <row r="587" customFormat="false" ht="15" hidden="false" customHeight="false" outlineLevel="0" collapsed="false">
      <c r="A587" s="44" t="s">
        <v>863</v>
      </c>
      <c r="B587" s="0" t="s">
        <v>11346</v>
      </c>
      <c r="C587" s="0" t="s">
        <v>10940</v>
      </c>
    </row>
    <row r="588" customFormat="false" ht="15" hidden="false" customHeight="false" outlineLevel="0" collapsed="false">
      <c r="A588" s="44" t="s">
        <v>10274</v>
      </c>
      <c r="B588" s="0" t="s">
        <v>10722</v>
      </c>
      <c r="C588" s="0" t="s">
        <v>10894</v>
      </c>
    </row>
    <row r="589" customFormat="false" ht="15" hidden="false" customHeight="false" outlineLevel="0" collapsed="false">
      <c r="A589" s="44" t="s">
        <v>10408</v>
      </c>
      <c r="B589" s="0" t="s">
        <v>11210</v>
      </c>
      <c r="C589" s="0" t="s">
        <v>10738</v>
      </c>
    </row>
    <row r="590" customFormat="false" ht="15" hidden="false" customHeight="false" outlineLevel="0" collapsed="false">
      <c r="A590" s="44" t="s">
        <v>8240</v>
      </c>
      <c r="B590" s="0" t="s">
        <v>10744</v>
      </c>
      <c r="C590" s="0" t="s">
        <v>10844</v>
      </c>
    </row>
    <row r="591" customFormat="false" ht="15" hidden="false" customHeight="false" outlineLevel="0" collapsed="false">
      <c r="A591" s="44" t="s">
        <v>8240</v>
      </c>
      <c r="B591" s="0" t="s">
        <v>10821</v>
      </c>
      <c r="C591" s="0" t="s">
        <v>10822</v>
      </c>
    </row>
    <row r="592" customFormat="false" ht="15" hidden="false" customHeight="false" outlineLevel="0" collapsed="false">
      <c r="A592" s="44" t="s">
        <v>6755</v>
      </c>
      <c r="B592" s="0" t="s">
        <v>10795</v>
      </c>
      <c r="C592" s="0" t="s">
        <v>11347</v>
      </c>
    </row>
    <row r="593" customFormat="false" ht="15" hidden="false" customHeight="false" outlineLevel="0" collapsed="false">
      <c r="A593" s="44" t="s">
        <v>1643</v>
      </c>
      <c r="B593" s="0" t="s">
        <v>11348</v>
      </c>
      <c r="C593" s="0" t="s">
        <v>11349</v>
      </c>
    </row>
    <row r="594" customFormat="false" ht="15" hidden="false" customHeight="false" outlineLevel="0" collapsed="false">
      <c r="A594" s="44" t="s">
        <v>655</v>
      </c>
      <c r="B594" s="0" t="s">
        <v>11350</v>
      </c>
      <c r="C594" s="0" t="s">
        <v>11351</v>
      </c>
    </row>
    <row r="595" customFormat="false" ht="15" hidden="false" customHeight="false" outlineLevel="0" collapsed="false">
      <c r="A595" s="44" t="s">
        <v>479</v>
      </c>
      <c r="B595" s="0" t="s">
        <v>11352</v>
      </c>
      <c r="C595" s="0" t="s">
        <v>11353</v>
      </c>
    </row>
    <row r="596" customFormat="false" ht="15" hidden="false" customHeight="false" outlineLevel="0" collapsed="false">
      <c r="A596" s="44" t="s">
        <v>2097</v>
      </c>
      <c r="B596" s="0" t="s">
        <v>10891</v>
      </c>
      <c r="C596" s="0" t="s">
        <v>10864</v>
      </c>
    </row>
    <row r="597" customFormat="false" ht="15" hidden="false" customHeight="false" outlineLevel="0" collapsed="false">
      <c r="A597" s="44" t="s">
        <v>1495</v>
      </c>
      <c r="B597" s="0" t="s">
        <v>11354</v>
      </c>
      <c r="C597" s="0" t="s">
        <v>11355</v>
      </c>
    </row>
    <row r="598" customFormat="false" ht="15" hidden="false" customHeight="false" outlineLevel="0" collapsed="false">
      <c r="A598" s="44" t="s">
        <v>8728</v>
      </c>
      <c r="B598" s="0" t="s">
        <v>10747</v>
      </c>
      <c r="C598" s="0" t="s">
        <v>10748</v>
      </c>
    </row>
    <row r="599" customFormat="false" ht="15" hidden="false" customHeight="false" outlineLevel="0" collapsed="false">
      <c r="A599" s="44" t="s">
        <v>1618</v>
      </c>
      <c r="B599" s="0" t="s">
        <v>10761</v>
      </c>
      <c r="C599" s="0" t="s">
        <v>11356</v>
      </c>
    </row>
    <row r="600" customFormat="false" ht="15" hidden="false" customHeight="false" outlineLevel="0" collapsed="false">
      <c r="A600" s="44" t="s">
        <v>2624</v>
      </c>
      <c r="B600" s="0" t="s">
        <v>10880</v>
      </c>
      <c r="C600" s="0" t="s">
        <v>10940</v>
      </c>
    </row>
    <row r="601" customFormat="false" ht="15" hidden="false" customHeight="false" outlineLevel="0" collapsed="false">
      <c r="A601" s="44" t="s">
        <v>3094</v>
      </c>
      <c r="B601" s="0" t="s">
        <v>5777</v>
      </c>
      <c r="C601" s="0" t="s">
        <v>11120</v>
      </c>
    </row>
    <row r="602" customFormat="false" ht="15" hidden="false" customHeight="false" outlineLevel="0" collapsed="false">
      <c r="A602" s="44" t="s">
        <v>10403</v>
      </c>
      <c r="B602" s="0" t="s">
        <v>11210</v>
      </c>
      <c r="C602" s="0" t="s">
        <v>10737</v>
      </c>
    </row>
    <row r="603" customFormat="false" ht="15" hidden="false" customHeight="false" outlineLevel="0" collapsed="false">
      <c r="A603" s="44" t="s">
        <v>7835</v>
      </c>
      <c r="B603" s="0" t="s">
        <v>10869</v>
      </c>
      <c r="C603" s="0" t="s">
        <v>10745</v>
      </c>
    </row>
    <row r="604" customFormat="false" ht="15" hidden="false" customHeight="false" outlineLevel="0" collapsed="false">
      <c r="A604" s="44" t="s">
        <v>8980</v>
      </c>
      <c r="B604" s="0" t="s">
        <v>10761</v>
      </c>
      <c r="C604" s="0" t="s">
        <v>10762</v>
      </c>
    </row>
    <row r="605" customFormat="false" ht="15" hidden="false" customHeight="false" outlineLevel="0" collapsed="false">
      <c r="A605" s="44" t="s">
        <v>7495</v>
      </c>
      <c r="B605" s="0" t="s">
        <v>10755</v>
      </c>
      <c r="C605" s="0" t="s">
        <v>10770</v>
      </c>
    </row>
    <row r="606" customFormat="false" ht="15" hidden="false" customHeight="false" outlineLevel="0" collapsed="false">
      <c r="A606" s="44" t="s">
        <v>7495</v>
      </c>
      <c r="B606" s="0" t="s">
        <v>11357</v>
      </c>
      <c r="C606" s="0" t="s">
        <v>10894</v>
      </c>
    </row>
    <row r="607" customFormat="false" ht="15" hidden="false" customHeight="false" outlineLevel="0" collapsed="false">
      <c r="A607" s="44" t="s">
        <v>8607</v>
      </c>
      <c r="B607" s="0" t="s">
        <v>11358</v>
      </c>
      <c r="C607" s="0" t="s">
        <v>11359</v>
      </c>
    </row>
    <row r="608" customFormat="false" ht="15" hidden="false" customHeight="false" outlineLevel="0" collapsed="false">
      <c r="A608" s="44" t="s">
        <v>8093</v>
      </c>
      <c r="B608" s="0" t="s">
        <v>11081</v>
      </c>
      <c r="C608" s="0" t="s">
        <v>11274</v>
      </c>
    </row>
    <row r="609" customFormat="false" ht="15" hidden="false" customHeight="false" outlineLevel="0" collapsed="false">
      <c r="A609" s="44" t="s">
        <v>6696</v>
      </c>
      <c r="B609" s="0" t="s">
        <v>11360</v>
      </c>
      <c r="C609" s="0" t="s">
        <v>11361</v>
      </c>
    </row>
    <row r="610" customFormat="false" ht="15" hidden="false" customHeight="false" outlineLevel="0" collapsed="false">
      <c r="A610" s="44" t="s">
        <v>6696</v>
      </c>
      <c r="B610" s="0" t="s">
        <v>11362</v>
      </c>
      <c r="C610" s="0" t="s">
        <v>11363</v>
      </c>
    </row>
    <row r="611" customFormat="false" ht="15" hidden="false" customHeight="false" outlineLevel="0" collapsed="false">
      <c r="A611" s="44" t="s">
        <v>1874</v>
      </c>
      <c r="B611" s="0" t="s">
        <v>10863</v>
      </c>
      <c r="C611" s="0" t="s">
        <v>11364</v>
      </c>
    </row>
    <row r="612" customFormat="false" ht="15" hidden="false" customHeight="false" outlineLevel="0" collapsed="false">
      <c r="A612" s="44" t="s">
        <v>5553</v>
      </c>
      <c r="B612" s="0" t="s">
        <v>10736</v>
      </c>
      <c r="C612" s="0" t="s">
        <v>11365</v>
      </c>
    </row>
    <row r="613" customFormat="false" ht="15" hidden="false" customHeight="false" outlineLevel="0" collapsed="false">
      <c r="A613" s="44" t="s">
        <v>5553</v>
      </c>
      <c r="B613" s="0" t="s">
        <v>11366</v>
      </c>
      <c r="C613" s="0" t="s">
        <v>10757</v>
      </c>
    </row>
    <row r="614" customFormat="false" ht="15" hidden="false" customHeight="false" outlineLevel="0" collapsed="false">
      <c r="A614" s="44" t="s">
        <v>7391</v>
      </c>
      <c r="B614" s="0" t="s">
        <v>11158</v>
      </c>
      <c r="C614" s="0" t="s">
        <v>11231</v>
      </c>
    </row>
    <row r="615" customFormat="false" ht="15" hidden="false" customHeight="false" outlineLevel="0" collapsed="false">
      <c r="A615" s="44" t="s">
        <v>10296</v>
      </c>
      <c r="B615" s="0" t="s">
        <v>11367</v>
      </c>
      <c r="C615" s="0" t="s">
        <v>10737</v>
      </c>
    </row>
    <row r="616" customFormat="false" ht="15" hidden="false" customHeight="false" outlineLevel="0" collapsed="false">
      <c r="A616" s="44" t="s">
        <v>8544</v>
      </c>
      <c r="B616" s="0" t="s">
        <v>10843</v>
      </c>
      <c r="C616" s="0" t="s">
        <v>10732</v>
      </c>
    </row>
    <row r="617" customFormat="false" ht="15" hidden="false" customHeight="false" outlineLevel="0" collapsed="false">
      <c r="A617" s="44" t="s">
        <v>6625</v>
      </c>
      <c r="B617" s="0" t="s">
        <v>10846</v>
      </c>
      <c r="C617" s="0" t="s">
        <v>11368</v>
      </c>
    </row>
    <row r="618" customFormat="false" ht="15" hidden="false" customHeight="false" outlineLevel="0" collapsed="false">
      <c r="A618" s="44" t="s">
        <v>8922</v>
      </c>
      <c r="B618" s="0" t="s">
        <v>11369</v>
      </c>
      <c r="C618" s="0" t="s">
        <v>10779</v>
      </c>
    </row>
    <row r="619" customFormat="false" ht="15" hidden="false" customHeight="false" outlineLevel="0" collapsed="false">
      <c r="A619" s="44" t="s">
        <v>3538</v>
      </c>
      <c r="B619" s="0" t="n">
        <v>1851</v>
      </c>
      <c r="C619" s="0" t="n">
        <v>1871</v>
      </c>
    </row>
    <row r="620" customFormat="false" ht="15" hidden="false" customHeight="false" outlineLevel="0" collapsed="false">
      <c r="A620" s="44" t="s">
        <v>3763</v>
      </c>
      <c r="B620" s="0" t="n">
        <v>1856</v>
      </c>
      <c r="C620" s="0" t="n">
        <v>1883</v>
      </c>
    </row>
    <row r="621" customFormat="false" ht="15" hidden="false" customHeight="false" outlineLevel="0" collapsed="false">
      <c r="A621" s="44" t="s">
        <v>4216</v>
      </c>
      <c r="B621" s="0" t="s">
        <v>11370</v>
      </c>
      <c r="C621" s="0" t="s">
        <v>11231</v>
      </c>
    </row>
    <row r="622" customFormat="false" ht="15" hidden="false" customHeight="false" outlineLevel="0" collapsed="false">
      <c r="A622" s="44" t="s">
        <v>8067</v>
      </c>
      <c r="B622" s="0" t="s">
        <v>10841</v>
      </c>
      <c r="C622" s="0" t="s">
        <v>11371</v>
      </c>
    </row>
    <row r="623" customFormat="false" ht="15" hidden="false" customHeight="false" outlineLevel="0" collapsed="false">
      <c r="A623" s="44" t="s">
        <v>8067</v>
      </c>
      <c r="B623" s="0" t="s">
        <v>10727</v>
      </c>
      <c r="C623" s="0" t="s">
        <v>10728</v>
      </c>
    </row>
    <row r="624" customFormat="false" ht="15" hidden="false" customHeight="false" outlineLevel="0" collapsed="false">
      <c r="A624" s="44" t="s">
        <v>8843</v>
      </c>
      <c r="B624" s="0" t="s">
        <v>11372</v>
      </c>
      <c r="C624" s="0" t="s">
        <v>10762</v>
      </c>
    </row>
    <row r="625" customFormat="false" ht="15" hidden="false" customHeight="false" outlineLevel="0" collapsed="false">
      <c r="A625" s="44" t="s">
        <v>9631</v>
      </c>
      <c r="B625" s="0" t="s">
        <v>11373</v>
      </c>
      <c r="C625" s="0" t="s">
        <v>11374</v>
      </c>
    </row>
    <row r="626" customFormat="false" ht="15" hidden="false" customHeight="false" outlineLevel="0" collapsed="false">
      <c r="A626" s="44" t="s">
        <v>113</v>
      </c>
      <c r="B626" s="0" t="s">
        <v>10833</v>
      </c>
      <c r="C626" s="0" t="s">
        <v>11375</v>
      </c>
    </row>
    <row r="627" customFormat="false" ht="15" hidden="false" customHeight="false" outlineLevel="0" collapsed="false">
      <c r="A627" s="44" t="s">
        <v>7963</v>
      </c>
      <c r="B627" s="0" t="s">
        <v>10869</v>
      </c>
      <c r="C627" s="0" t="s">
        <v>11083</v>
      </c>
    </row>
    <row r="628" customFormat="false" ht="15" hidden="false" customHeight="false" outlineLevel="0" collapsed="false">
      <c r="A628" s="44" t="s">
        <v>3324</v>
      </c>
      <c r="B628" s="0" t="n">
        <v>1889</v>
      </c>
      <c r="C628" s="0" t="n">
        <v>1892</v>
      </c>
    </row>
    <row r="629" customFormat="false" ht="15" hidden="false" customHeight="false" outlineLevel="0" collapsed="false">
      <c r="A629" s="44" t="s">
        <v>874</v>
      </c>
      <c r="B629" s="0" t="s">
        <v>10808</v>
      </c>
      <c r="C629" s="0" t="s">
        <v>11376</v>
      </c>
    </row>
    <row r="630" customFormat="false" ht="15" hidden="false" customHeight="false" outlineLevel="0" collapsed="false">
      <c r="A630" s="44" t="s">
        <v>2333</v>
      </c>
      <c r="B630" s="0" t="s">
        <v>11377</v>
      </c>
      <c r="C630" s="0" t="s">
        <v>11378</v>
      </c>
    </row>
    <row r="631" customFormat="false" ht="15" hidden="false" customHeight="false" outlineLevel="0" collapsed="false">
      <c r="A631" s="44" t="s">
        <v>2308</v>
      </c>
      <c r="B631" s="0" t="s">
        <v>11379</v>
      </c>
      <c r="C631" s="0" t="s">
        <v>10740</v>
      </c>
    </row>
    <row r="632" customFormat="false" ht="15" hidden="false" customHeight="false" outlineLevel="0" collapsed="false">
      <c r="A632" s="44" t="s">
        <v>11380</v>
      </c>
      <c r="B632" s="0" t="s">
        <v>11381</v>
      </c>
      <c r="C632" s="0" t="s">
        <v>11382</v>
      </c>
    </row>
    <row r="633" customFormat="false" ht="15" hidden="false" customHeight="false" outlineLevel="0" collapsed="false">
      <c r="A633" s="44" t="s">
        <v>4845</v>
      </c>
      <c r="B633" s="0" t="s">
        <v>11383</v>
      </c>
      <c r="C633" s="0" t="s">
        <v>10779</v>
      </c>
    </row>
    <row r="634" customFormat="false" ht="15" hidden="false" customHeight="false" outlineLevel="0" collapsed="false">
      <c r="A634" s="44" t="s">
        <v>4845</v>
      </c>
      <c r="B634" s="0" t="s">
        <v>11384</v>
      </c>
      <c r="C634" s="0" t="s">
        <v>11385</v>
      </c>
    </row>
    <row r="635" customFormat="false" ht="15" hidden="false" customHeight="false" outlineLevel="0" collapsed="false">
      <c r="A635" s="44" t="s">
        <v>4845</v>
      </c>
      <c r="B635" s="0" t="s">
        <v>11386</v>
      </c>
      <c r="C635" s="0" t="s">
        <v>11237</v>
      </c>
    </row>
    <row r="636" customFormat="false" ht="15" hidden="false" customHeight="false" outlineLevel="0" collapsed="false">
      <c r="A636" s="44" t="s">
        <v>1633</v>
      </c>
      <c r="B636" s="0" t="s">
        <v>11387</v>
      </c>
      <c r="C636" s="0" t="s">
        <v>11388</v>
      </c>
    </row>
    <row r="637" customFormat="false" ht="15" hidden="false" customHeight="false" outlineLevel="0" collapsed="false">
      <c r="A637" s="44" t="s">
        <v>652</v>
      </c>
      <c r="B637" s="0" t="s">
        <v>10957</v>
      </c>
      <c r="C637" s="0" t="s">
        <v>10834</v>
      </c>
    </row>
    <row r="638" customFormat="false" ht="15" hidden="false" customHeight="false" outlineLevel="0" collapsed="false">
      <c r="A638" s="44" t="s">
        <v>7711</v>
      </c>
      <c r="B638" s="0" t="s">
        <v>10755</v>
      </c>
      <c r="C638" s="0" t="s">
        <v>10738</v>
      </c>
    </row>
    <row r="639" customFormat="false" ht="15" hidden="false" customHeight="false" outlineLevel="0" collapsed="false">
      <c r="A639" s="44" t="s">
        <v>11389</v>
      </c>
      <c r="B639" s="0" t="s">
        <v>10821</v>
      </c>
      <c r="C639" s="0" t="s">
        <v>10822</v>
      </c>
    </row>
    <row r="640" customFormat="false" ht="15" hidden="false" customHeight="false" outlineLevel="0" collapsed="false">
      <c r="A640" s="44" t="s">
        <v>7768</v>
      </c>
      <c r="B640" s="0" t="s">
        <v>10869</v>
      </c>
      <c r="C640" s="0" t="s">
        <v>11390</v>
      </c>
    </row>
    <row r="641" customFormat="false" ht="15" hidden="false" customHeight="false" outlineLevel="0" collapsed="false">
      <c r="A641" s="44" t="s">
        <v>7768</v>
      </c>
      <c r="B641" s="0" t="s">
        <v>11391</v>
      </c>
      <c r="C641" s="0" t="s">
        <v>10728</v>
      </c>
    </row>
    <row r="642" customFormat="false" ht="15" hidden="false" customHeight="false" outlineLevel="0" collapsed="false">
      <c r="A642" s="44" t="s">
        <v>8817</v>
      </c>
      <c r="B642" s="0" t="s">
        <v>11392</v>
      </c>
      <c r="C642" s="0" t="s">
        <v>11393</v>
      </c>
    </row>
    <row r="643" customFormat="false" ht="15" hidden="false" customHeight="false" outlineLevel="0" collapsed="false">
      <c r="A643" s="44" t="s">
        <v>9214</v>
      </c>
      <c r="B643" s="0" t="s">
        <v>11394</v>
      </c>
      <c r="C643" s="0" t="s">
        <v>11395</v>
      </c>
    </row>
    <row r="644" customFormat="false" ht="15" hidden="false" customHeight="false" outlineLevel="0" collapsed="false">
      <c r="A644" s="44" t="s">
        <v>3665</v>
      </c>
      <c r="B644" s="0" t="n">
        <v>1916</v>
      </c>
      <c r="C644" s="0" t="n">
        <v>1934</v>
      </c>
    </row>
    <row r="645" customFormat="false" ht="15" hidden="false" customHeight="false" outlineLevel="0" collapsed="false">
      <c r="A645" s="44" t="s">
        <v>3983</v>
      </c>
      <c r="B645" s="0" t="s">
        <v>11396</v>
      </c>
      <c r="C645" s="0" t="s">
        <v>11397</v>
      </c>
    </row>
    <row r="646" customFormat="false" ht="15" hidden="false" customHeight="false" outlineLevel="0" collapsed="false">
      <c r="A646" s="44" t="s">
        <v>11398</v>
      </c>
      <c r="B646" s="0" t="s">
        <v>10821</v>
      </c>
      <c r="C646" s="0" t="s">
        <v>10822</v>
      </c>
    </row>
    <row r="647" customFormat="false" ht="15" hidden="false" customHeight="false" outlineLevel="0" collapsed="false">
      <c r="A647" s="44" t="s">
        <v>135</v>
      </c>
      <c r="B647" s="0" t="s">
        <v>11399</v>
      </c>
      <c r="C647" s="0" t="s">
        <v>10879</v>
      </c>
    </row>
    <row r="648" customFormat="false" ht="15" hidden="false" customHeight="false" outlineLevel="0" collapsed="false">
      <c r="A648" s="44" t="s">
        <v>3848</v>
      </c>
      <c r="B648" s="0" t="n">
        <v>1865</v>
      </c>
      <c r="C648" s="0" t="n">
        <v>1895</v>
      </c>
    </row>
    <row r="649" customFormat="false" ht="15" hidden="false" customHeight="false" outlineLevel="0" collapsed="false">
      <c r="A649" s="44" t="s">
        <v>2009</v>
      </c>
      <c r="B649" s="0" t="s">
        <v>10863</v>
      </c>
      <c r="C649" s="0" t="s">
        <v>11002</v>
      </c>
    </row>
    <row r="650" customFormat="false" ht="15" hidden="false" customHeight="false" outlineLevel="0" collapsed="false">
      <c r="A650" s="44" t="s">
        <v>9940</v>
      </c>
      <c r="B650" s="0" t="s">
        <v>10789</v>
      </c>
      <c r="C650" s="0" t="s">
        <v>11400</v>
      </c>
    </row>
    <row r="651" customFormat="false" ht="15" hidden="false" customHeight="false" outlineLevel="0" collapsed="false">
      <c r="A651" s="44" t="s">
        <v>10352</v>
      </c>
      <c r="B651" s="0" t="s">
        <v>10755</v>
      </c>
      <c r="C651" s="0" t="s">
        <v>10738</v>
      </c>
    </row>
    <row r="652" customFormat="false" ht="15" hidden="false" customHeight="false" outlineLevel="0" collapsed="false">
      <c r="A652" s="44" t="s">
        <v>6124</v>
      </c>
      <c r="B652" s="0" t="s">
        <v>10869</v>
      </c>
      <c r="C652" s="0" t="s">
        <v>11401</v>
      </c>
    </row>
    <row r="653" customFormat="false" ht="15" hidden="false" customHeight="false" outlineLevel="0" collapsed="false">
      <c r="A653" s="44" t="s">
        <v>6330</v>
      </c>
      <c r="B653" s="0" t="s">
        <v>10984</v>
      </c>
      <c r="C653" s="0" t="s">
        <v>10732</v>
      </c>
    </row>
    <row r="654" customFormat="false" ht="15" hidden="false" customHeight="false" outlineLevel="0" collapsed="false">
      <c r="A654" s="44" t="s">
        <v>6330</v>
      </c>
      <c r="B654" s="0" t="s">
        <v>10869</v>
      </c>
      <c r="C654" s="0" t="s">
        <v>10886</v>
      </c>
    </row>
    <row r="655" customFormat="false" ht="15" hidden="false" customHeight="false" outlineLevel="0" collapsed="false">
      <c r="A655" s="44" t="s">
        <v>308</v>
      </c>
      <c r="B655" s="0" t="s">
        <v>11402</v>
      </c>
      <c r="C655" s="0" t="s">
        <v>11403</v>
      </c>
    </row>
    <row r="656" customFormat="false" ht="15" hidden="false" customHeight="false" outlineLevel="0" collapsed="false">
      <c r="A656" s="44" t="s">
        <v>548</v>
      </c>
      <c r="B656" s="0" t="s">
        <v>11404</v>
      </c>
      <c r="C656" s="0" t="s">
        <v>11405</v>
      </c>
    </row>
    <row r="657" customFormat="false" ht="15" hidden="false" customHeight="false" outlineLevel="0" collapsed="false">
      <c r="A657" s="44" t="s">
        <v>2431</v>
      </c>
      <c r="B657" s="0" t="s">
        <v>11350</v>
      </c>
      <c r="C657" s="0" t="s">
        <v>11077</v>
      </c>
    </row>
    <row r="658" customFormat="false" ht="15" hidden="false" customHeight="false" outlineLevel="0" collapsed="false">
      <c r="A658" s="44" t="s">
        <v>1015</v>
      </c>
      <c r="B658" s="0" t="s">
        <v>11350</v>
      </c>
      <c r="C658" s="0" t="s">
        <v>11406</v>
      </c>
    </row>
    <row r="659" customFormat="false" ht="15" hidden="false" customHeight="false" outlineLevel="0" collapsed="false">
      <c r="A659" s="44" t="s">
        <v>130</v>
      </c>
      <c r="B659" s="0" t="s">
        <v>10920</v>
      </c>
      <c r="C659" s="0" t="s">
        <v>11407</v>
      </c>
    </row>
    <row r="660" customFormat="false" ht="15" hidden="false" customHeight="false" outlineLevel="0" collapsed="false">
      <c r="A660" s="44" t="s">
        <v>10046</v>
      </c>
      <c r="B660" s="0" t="s">
        <v>11408</v>
      </c>
      <c r="C660" s="0" t="s">
        <v>10737</v>
      </c>
    </row>
    <row r="661" customFormat="false" ht="15" hidden="false" customHeight="false" outlineLevel="0" collapsed="false">
      <c r="A661" s="44" t="s">
        <v>7977</v>
      </c>
      <c r="B661" s="0" t="s">
        <v>10869</v>
      </c>
      <c r="C661" s="0" t="s">
        <v>10870</v>
      </c>
    </row>
    <row r="662" customFormat="false" ht="15" hidden="false" customHeight="false" outlineLevel="0" collapsed="false">
      <c r="A662" s="44" t="s">
        <v>8160</v>
      </c>
      <c r="B662" s="0" t="s">
        <v>10826</v>
      </c>
      <c r="C662" s="0" t="s">
        <v>11409</v>
      </c>
    </row>
    <row r="663" customFormat="false" ht="15" hidden="false" customHeight="false" outlineLevel="0" collapsed="false">
      <c r="A663" s="44" t="s">
        <v>9218</v>
      </c>
      <c r="B663" s="0" t="s">
        <v>11410</v>
      </c>
      <c r="C663" s="0" t="s">
        <v>11322</v>
      </c>
    </row>
    <row r="664" customFormat="false" ht="15" hidden="false" customHeight="false" outlineLevel="0" collapsed="false">
      <c r="A664" s="44" t="s">
        <v>1124</v>
      </c>
      <c r="B664" s="0" t="s">
        <v>11394</v>
      </c>
      <c r="C664" s="0" t="s">
        <v>10824</v>
      </c>
    </row>
    <row r="665" customFormat="false" ht="15" hidden="false" customHeight="false" outlineLevel="0" collapsed="false">
      <c r="A665" s="44" t="s">
        <v>2582</v>
      </c>
      <c r="B665" s="0" t="s">
        <v>11411</v>
      </c>
      <c r="C665" s="0" t="s">
        <v>2585</v>
      </c>
    </row>
    <row r="666" customFormat="false" ht="15" hidden="false" customHeight="false" outlineLevel="0" collapsed="false">
      <c r="A666" s="44" t="s">
        <v>1403</v>
      </c>
      <c r="B666" s="0" t="n">
        <v>1879</v>
      </c>
      <c r="C666" s="0" t="s">
        <v>10767</v>
      </c>
    </row>
    <row r="667" customFormat="false" ht="15" hidden="false" customHeight="false" outlineLevel="0" collapsed="false">
      <c r="A667" s="44" t="s">
        <v>3616</v>
      </c>
      <c r="B667" s="0" t="n">
        <v>1913</v>
      </c>
      <c r="C667" s="0" t="n">
        <v>1923</v>
      </c>
    </row>
    <row r="668" customFormat="false" ht="15" hidden="false" customHeight="false" outlineLevel="0" collapsed="false">
      <c r="A668" s="44" t="s">
        <v>2850</v>
      </c>
      <c r="B668" s="0" t="s">
        <v>11182</v>
      </c>
      <c r="C668" s="0" t="s">
        <v>11185</v>
      </c>
    </row>
    <row r="669" customFormat="false" ht="15" hidden="false" customHeight="false" outlineLevel="0" collapsed="false">
      <c r="A669" s="44" t="s">
        <v>6750</v>
      </c>
      <c r="B669" s="0" t="s">
        <v>10795</v>
      </c>
      <c r="C669" s="0" t="s">
        <v>11412</v>
      </c>
    </row>
    <row r="670" customFormat="false" ht="15" hidden="false" customHeight="false" outlineLevel="0" collapsed="false">
      <c r="A670" s="44" t="s">
        <v>785</v>
      </c>
      <c r="B670" s="0" t="s">
        <v>10773</v>
      </c>
      <c r="C670" s="0" t="s">
        <v>11413</v>
      </c>
    </row>
    <row r="671" customFormat="false" ht="15" hidden="false" customHeight="false" outlineLevel="0" collapsed="false">
      <c r="A671" s="44" t="s">
        <v>3747</v>
      </c>
      <c r="B671" s="0" t="s">
        <v>10736</v>
      </c>
      <c r="C671" s="0" t="s">
        <v>10945</v>
      </c>
    </row>
    <row r="672" customFormat="false" ht="15" hidden="false" customHeight="false" outlineLevel="0" collapsed="false">
      <c r="A672" s="44" t="s">
        <v>7807</v>
      </c>
      <c r="B672" s="0" t="s">
        <v>10869</v>
      </c>
      <c r="C672" s="0" t="s">
        <v>11134</v>
      </c>
    </row>
    <row r="673" customFormat="false" ht="15" hidden="false" customHeight="false" outlineLevel="0" collapsed="false">
      <c r="A673" s="44" t="s">
        <v>7807</v>
      </c>
      <c r="B673" s="0" t="s">
        <v>10727</v>
      </c>
      <c r="C673" s="0" t="s">
        <v>10728</v>
      </c>
    </row>
    <row r="674" customFormat="false" ht="15" hidden="false" customHeight="false" outlineLevel="0" collapsed="false">
      <c r="A674" s="44" t="s">
        <v>6507</v>
      </c>
      <c r="B674" s="0" t="s">
        <v>11414</v>
      </c>
      <c r="C674" s="0" t="s">
        <v>10779</v>
      </c>
    </row>
    <row r="675" customFormat="false" ht="15" hidden="false" customHeight="false" outlineLevel="0" collapsed="false">
      <c r="A675" s="44" t="s">
        <v>5038</v>
      </c>
      <c r="B675" s="0" t="s">
        <v>10803</v>
      </c>
      <c r="C675" s="0" t="s">
        <v>11415</v>
      </c>
    </row>
    <row r="676" customFormat="false" ht="15" hidden="false" customHeight="false" outlineLevel="0" collapsed="false">
      <c r="A676" s="44" t="s">
        <v>5038</v>
      </c>
      <c r="B676" s="0" t="s">
        <v>11415</v>
      </c>
      <c r="C676" s="0" t="s">
        <v>10862</v>
      </c>
    </row>
    <row r="677" customFormat="false" ht="15" hidden="false" customHeight="false" outlineLevel="0" collapsed="false">
      <c r="A677" s="44" t="s">
        <v>1840</v>
      </c>
      <c r="B677" s="0" t="s">
        <v>10829</v>
      </c>
      <c r="C677" s="0" t="s">
        <v>11095</v>
      </c>
    </row>
    <row r="678" customFormat="false" ht="15" hidden="false" customHeight="false" outlineLevel="0" collapsed="false">
      <c r="A678" s="44" t="s">
        <v>6400</v>
      </c>
      <c r="B678" s="0" t="s">
        <v>10854</v>
      </c>
      <c r="C678" s="0" t="s">
        <v>10779</v>
      </c>
    </row>
    <row r="679" customFormat="false" ht="15" hidden="false" customHeight="false" outlineLevel="0" collapsed="false">
      <c r="A679" s="44" t="s">
        <v>1992</v>
      </c>
      <c r="B679" s="0" t="s">
        <v>11416</v>
      </c>
      <c r="C679" s="0" t="s">
        <v>11417</v>
      </c>
    </row>
    <row r="680" customFormat="false" ht="15" hidden="false" customHeight="false" outlineLevel="0" collapsed="false">
      <c r="A680" s="44" t="s">
        <v>1851</v>
      </c>
      <c r="B680" s="0" t="s">
        <v>11418</v>
      </c>
      <c r="C680" s="0" t="s">
        <v>11419</v>
      </c>
    </row>
    <row r="681" customFormat="false" ht="15" hidden="false" customHeight="false" outlineLevel="0" collapsed="false">
      <c r="A681" s="44" t="s">
        <v>4234</v>
      </c>
      <c r="B681" s="0" t="s">
        <v>10722</v>
      </c>
      <c r="C681" s="0" t="s">
        <v>10894</v>
      </c>
    </row>
    <row r="682" customFormat="false" ht="15" hidden="false" customHeight="false" outlineLevel="0" collapsed="false">
      <c r="A682" s="44" t="s">
        <v>5648</v>
      </c>
      <c r="B682" s="0" t="s">
        <v>10724</v>
      </c>
      <c r="C682" s="0" t="s">
        <v>10737</v>
      </c>
    </row>
    <row r="683" customFormat="false" ht="15" hidden="false" customHeight="false" outlineLevel="0" collapsed="false">
      <c r="A683" s="44" t="s">
        <v>5648</v>
      </c>
      <c r="B683" s="0" t="s">
        <v>11420</v>
      </c>
      <c r="C683" s="0" t="s">
        <v>11421</v>
      </c>
    </row>
    <row r="684" customFormat="false" ht="15" hidden="false" customHeight="false" outlineLevel="0" collapsed="false">
      <c r="A684" s="44" t="s">
        <v>8450</v>
      </c>
      <c r="B684" s="0" t="s">
        <v>10801</v>
      </c>
      <c r="C684" s="0" t="s">
        <v>10732</v>
      </c>
    </row>
    <row r="685" customFormat="false" ht="15" hidden="false" customHeight="false" outlineLevel="0" collapsed="false">
      <c r="A685" s="44" t="s">
        <v>1235</v>
      </c>
      <c r="B685" s="0" t="s">
        <v>11422</v>
      </c>
      <c r="C685" s="0" t="s">
        <v>11189</v>
      </c>
    </row>
    <row r="686" customFormat="false" ht="15" hidden="false" customHeight="false" outlineLevel="0" collapsed="false">
      <c r="A686" s="44" t="s">
        <v>209</v>
      </c>
      <c r="B686" s="0" t="s">
        <v>10848</v>
      </c>
      <c r="C686" s="0" t="s">
        <v>10804</v>
      </c>
    </row>
    <row r="687" customFormat="false" ht="15" hidden="false" customHeight="false" outlineLevel="0" collapsed="false">
      <c r="A687" s="44" t="s">
        <v>3203</v>
      </c>
      <c r="B687" s="0" t="n">
        <v>1878</v>
      </c>
      <c r="C687" s="0" t="n">
        <v>1889</v>
      </c>
    </row>
    <row r="688" customFormat="false" ht="15" hidden="false" customHeight="false" outlineLevel="0" collapsed="false">
      <c r="A688" s="44" t="s">
        <v>11423</v>
      </c>
      <c r="B688" s="0" t="n">
        <v>1860</v>
      </c>
      <c r="C688" s="0" t="n">
        <v>1868</v>
      </c>
    </row>
    <row r="689" customFormat="false" ht="15" hidden="false" customHeight="false" outlineLevel="0" collapsed="false">
      <c r="A689" s="44" t="s">
        <v>1116</v>
      </c>
      <c r="B689" s="0" t="s">
        <v>11424</v>
      </c>
      <c r="C689" s="0" t="s">
        <v>10785</v>
      </c>
    </row>
    <row r="690" customFormat="false" ht="15" hidden="false" customHeight="false" outlineLevel="0" collapsed="false">
      <c r="A690" s="44" t="s">
        <v>9951</v>
      </c>
      <c r="B690" s="0" t="s">
        <v>10789</v>
      </c>
      <c r="C690" s="0" t="s">
        <v>11425</v>
      </c>
    </row>
    <row r="691" customFormat="false" ht="15" hidden="false" customHeight="false" outlineLevel="0" collapsed="false">
      <c r="A691" s="44" t="s">
        <v>4157</v>
      </c>
      <c r="B691" s="0" t="s">
        <v>10736</v>
      </c>
      <c r="C691" s="0" t="s">
        <v>11426</v>
      </c>
    </row>
    <row r="692" customFormat="false" ht="15" hidden="false" customHeight="false" outlineLevel="0" collapsed="false">
      <c r="A692" s="44" t="s">
        <v>4157</v>
      </c>
      <c r="B692" s="0" t="s">
        <v>10763</v>
      </c>
      <c r="C692" s="0" t="s">
        <v>10767</v>
      </c>
    </row>
    <row r="693" customFormat="false" ht="15" hidden="false" customHeight="false" outlineLevel="0" collapsed="false">
      <c r="A693" s="44" t="s">
        <v>7265</v>
      </c>
      <c r="B693" s="0" t="s">
        <v>11379</v>
      </c>
      <c r="C693" s="0" t="s">
        <v>10738</v>
      </c>
    </row>
    <row r="694" customFormat="false" ht="15" hidden="false" customHeight="false" outlineLevel="0" collapsed="false">
      <c r="A694" s="44" t="s">
        <v>10345</v>
      </c>
      <c r="B694" s="0" t="s">
        <v>1273</v>
      </c>
      <c r="C694" s="0" t="s">
        <v>10738</v>
      </c>
    </row>
    <row r="695" customFormat="false" ht="15" hidden="false" customHeight="false" outlineLevel="0" collapsed="false">
      <c r="A695" s="44" t="s">
        <v>11427</v>
      </c>
      <c r="B695" s="0" t="s">
        <v>11428</v>
      </c>
      <c r="C695" s="0" t="s">
        <v>11429</v>
      </c>
    </row>
    <row r="696" customFormat="false" ht="15" hidden="false" customHeight="false" outlineLevel="0" collapsed="false">
      <c r="A696" s="44" t="s">
        <v>6024</v>
      </c>
      <c r="B696" s="0" t="s">
        <v>10869</v>
      </c>
      <c r="C696" s="0" t="s">
        <v>11430</v>
      </c>
    </row>
    <row r="697" customFormat="false" ht="15" hidden="false" customHeight="false" outlineLevel="0" collapsed="false">
      <c r="A697" s="44" t="s">
        <v>8149</v>
      </c>
      <c r="B697" s="0" t="s">
        <v>10826</v>
      </c>
      <c r="C697" s="0" t="s">
        <v>10732</v>
      </c>
    </row>
    <row r="698" customFormat="false" ht="15" hidden="false" customHeight="false" outlineLevel="0" collapsed="false">
      <c r="A698" s="44" t="s">
        <v>9165</v>
      </c>
      <c r="B698" s="0" t="s">
        <v>10845</v>
      </c>
      <c r="C698" s="0" t="s">
        <v>11431</v>
      </c>
    </row>
    <row r="699" customFormat="false" ht="15" hidden="false" customHeight="false" outlineLevel="0" collapsed="false">
      <c r="A699" s="44" t="s">
        <v>2075</v>
      </c>
      <c r="B699" s="0" t="s">
        <v>11432</v>
      </c>
      <c r="C699" s="0" t="s">
        <v>11433</v>
      </c>
    </row>
    <row r="700" customFormat="false" ht="15" hidden="false" customHeight="false" outlineLevel="0" collapsed="false">
      <c r="A700" s="44" t="s">
        <v>1444</v>
      </c>
      <c r="B700" s="0" t="s">
        <v>10880</v>
      </c>
      <c r="C700" s="0" t="s">
        <v>11434</v>
      </c>
    </row>
    <row r="701" customFormat="false" ht="15" hidden="false" customHeight="false" outlineLevel="0" collapsed="false">
      <c r="A701" s="44" t="s">
        <v>2326</v>
      </c>
      <c r="B701" s="0" t="s">
        <v>11435</v>
      </c>
      <c r="C701" s="0" t="s">
        <v>11436</v>
      </c>
    </row>
    <row r="702" customFormat="false" ht="15" hidden="false" customHeight="false" outlineLevel="0" collapsed="false">
      <c r="A702" s="44" t="s">
        <v>1628</v>
      </c>
      <c r="B702" s="0" t="s">
        <v>10880</v>
      </c>
      <c r="C702" s="0" t="s">
        <v>10787</v>
      </c>
    </row>
    <row r="703" customFormat="false" ht="15" hidden="false" customHeight="false" outlineLevel="0" collapsed="false">
      <c r="A703" s="44" t="s">
        <v>11437</v>
      </c>
      <c r="B703" s="0" t="n">
        <v>1895</v>
      </c>
      <c r="C703" s="0" t="n">
        <v>1903</v>
      </c>
    </row>
    <row r="704" customFormat="false" ht="15" hidden="false" customHeight="false" outlineLevel="0" collapsed="false">
      <c r="A704" s="44" t="s">
        <v>748</v>
      </c>
      <c r="B704" s="0" t="s">
        <v>10775</v>
      </c>
      <c r="C704" s="0" t="s">
        <v>11438</v>
      </c>
    </row>
    <row r="705" customFormat="false" ht="15" hidden="false" customHeight="false" outlineLevel="0" collapsed="false">
      <c r="A705" s="44" t="s">
        <v>7705</v>
      </c>
      <c r="B705" s="0" t="s">
        <v>10755</v>
      </c>
      <c r="C705" s="0" t="s">
        <v>10738</v>
      </c>
    </row>
    <row r="706" customFormat="false" ht="15" hidden="false" customHeight="false" outlineLevel="0" collapsed="false">
      <c r="A706" s="44" t="s">
        <v>6148</v>
      </c>
      <c r="B706" s="0" t="s">
        <v>10869</v>
      </c>
      <c r="C706" s="0" t="s">
        <v>11439</v>
      </c>
    </row>
    <row r="707" customFormat="false" ht="15" hidden="false" customHeight="false" outlineLevel="0" collapsed="false">
      <c r="A707" s="44" t="s">
        <v>4581</v>
      </c>
      <c r="B707" s="0" t="s">
        <v>11440</v>
      </c>
      <c r="C707" s="0" t="s">
        <v>11441</v>
      </c>
    </row>
    <row r="708" customFormat="false" ht="15" hidden="false" customHeight="false" outlineLevel="0" collapsed="false">
      <c r="A708" s="44" t="s">
        <v>1988</v>
      </c>
      <c r="B708" s="0" t="s">
        <v>10805</v>
      </c>
      <c r="C708" s="0" t="s">
        <v>10861</v>
      </c>
    </row>
    <row r="709" customFormat="false" ht="15" hidden="false" customHeight="false" outlineLevel="0" collapsed="false">
      <c r="A709" s="44" t="s">
        <v>3563</v>
      </c>
      <c r="B709" s="0" t="n">
        <v>1851</v>
      </c>
      <c r="C709" s="0" t="n">
        <v>1882</v>
      </c>
    </row>
    <row r="710" customFormat="false" ht="15" hidden="false" customHeight="false" outlineLevel="0" collapsed="false">
      <c r="A710" s="44" t="s">
        <v>2605</v>
      </c>
      <c r="B710" s="0" t="s">
        <v>11442</v>
      </c>
      <c r="C710" s="0" t="s">
        <v>11443</v>
      </c>
    </row>
    <row r="711" customFormat="false" ht="15" hidden="false" customHeight="false" outlineLevel="0" collapsed="false">
      <c r="A711" s="44" t="s">
        <v>1948</v>
      </c>
      <c r="B711" s="0" t="s">
        <v>10805</v>
      </c>
      <c r="C711" s="0" t="s">
        <v>11126</v>
      </c>
    </row>
    <row r="712" customFormat="false" ht="15" hidden="false" customHeight="false" outlineLevel="0" collapsed="false">
      <c r="A712" s="44" t="s">
        <v>1559</v>
      </c>
      <c r="B712" s="0" t="s">
        <v>10763</v>
      </c>
      <c r="C712" s="0" t="s">
        <v>10767</v>
      </c>
    </row>
    <row r="713" customFormat="false" ht="15" hidden="false" customHeight="false" outlineLevel="0" collapsed="false">
      <c r="A713" s="44" t="s">
        <v>1193</v>
      </c>
      <c r="B713" s="0" t="s">
        <v>10957</v>
      </c>
      <c r="C713" s="0" t="s">
        <v>10834</v>
      </c>
    </row>
    <row r="714" customFormat="false" ht="15" hidden="false" customHeight="false" outlineLevel="0" collapsed="false">
      <c r="A714" s="44" t="s">
        <v>2344</v>
      </c>
      <c r="B714" s="0" t="s">
        <v>10831</v>
      </c>
      <c r="C714" s="0" t="s">
        <v>11149</v>
      </c>
    </row>
    <row r="715" customFormat="false" ht="15" hidden="false" customHeight="false" outlineLevel="0" collapsed="false">
      <c r="A715" s="44" t="s">
        <v>4329</v>
      </c>
      <c r="B715" s="0" t="s">
        <v>11444</v>
      </c>
      <c r="C715" s="0" t="s">
        <v>11445</v>
      </c>
    </row>
    <row r="716" customFormat="false" ht="15" hidden="false" customHeight="false" outlineLevel="0" collapsed="false">
      <c r="A716" s="44" t="s">
        <v>10244</v>
      </c>
      <c r="B716" s="0" t="s">
        <v>11446</v>
      </c>
      <c r="C716" s="0" t="s">
        <v>11447</v>
      </c>
    </row>
    <row r="717" customFormat="false" ht="15" hidden="false" customHeight="false" outlineLevel="0" collapsed="false">
      <c r="A717" s="44" t="s">
        <v>5569</v>
      </c>
      <c r="B717" s="0" t="s">
        <v>10789</v>
      </c>
      <c r="C717" s="0" t="s">
        <v>11448</v>
      </c>
    </row>
    <row r="718" customFormat="false" ht="15" hidden="false" customHeight="false" outlineLevel="0" collapsed="false">
      <c r="A718" s="44" t="s">
        <v>5569</v>
      </c>
      <c r="B718" s="0" t="s">
        <v>11123</v>
      </c>
      <c r="C718" s="0" t="s">
        <v>11124</v>
      </c>
    </row>
    <row r="719" customFormat="false" ht="15" hidden="false" customHeight="false" outlineLevel="0" collapsed="false">
      <c r="A719" s="44" t="s">
        <v>8331</v>
      </c>
      <c r="B719" s="0" t="s">
        <v>10729</v>
      </c>
      <c r="C719" s="0" t="s">
        <v>10730</v>
      </c>
    </row>
    <row r="720" customFormat="false" ht="15" hidden="false" customHeight="false" outlineLevel="0" collapsed="false">
      <c r="A720" s="44" t="s">
        <v>8897</v>
      </c>
      <c r="B720" s="0" t="s">
        <v>10917</v>
      </c>
      <c r="C720" s="0" t="s">
        <v>10935</v>
      </c>
    </row>
    <row r="721" customFormat="false" ht="15" hidden="false" customHeight="false" outlineLevel="0" collapsed="false">
      <c r="A721" s="44" t="s">
        <v>6662</v>
      </c>
      <c r="B721" s="0" t="s">
        <v>11075</v>
      </c>
      <c r="C721" s="0" t="s">
        <v>11449</v>
      </c>
    </row>
    <row r="722" customFormat="false" ht="15" hidden="false" customHeight="false" outlineLevel="0" collapsed="false">
      <c r="A722" s="44" t="s">
        <v>3840</v>
      </c>
      <c r="B722" s="0" t="n">
        <v>1865</v>
      </c>
      <c r="C722" s="0" t="n">
        <v>1879</v>
      </c>
    </row>
    <row r="723" customFormat="false" ht="15" hidden="false" customHeight="false" outlineLevel="0" collapsed="false">
      <c r="A723" s="44" t="s">
        <v>51</v>
      </c>
      <c r="B723" s="0" t="s">
        <v>10880</v>
      </c>
      <c r="C723" s="0" t="s">
        <v>11450</v>
      </c>
    </row>
    <row r="724" customFormat="false" ht="15" hidden="false" customHeight="false" outlineLevel="0" collapsed="false">
      <c r="A724" s="44" t="s">
        <v>6084</v>
      </c>
      <c r="B724" s="0" t="s">
        <v>10869</v>
      </c>
      <c r="C724" s="0" t="s">
        <v>11451</v>
      </c>
    </row>
    <row r="725" customFormat="false" ht="15" hidden="false" customHeight="false" outlineLevel="0" collapsed="false">
      <c r="A725" s="44" t="s">
        <v>6084</v>
      </c>
      <c r="B725" s="0" t="s">
        <v>11452</v>
      </c>
      <c r="C725" s="0" t="s">
        <v>11453</v>
      </c>
    </row>
    <row r="726" customFormat="false" ht="15" hidden="false" customHeight="false" outlineLevel="0" collapsed="false">
      <c r="A726" s="44" t="s">
        <v>8478</v>
      </c>
      <c r="B726" s="0" t="s">
        <v>10984</v>
      </c>
      <c r="C726" s="0" t="s">
        <v>11291</v>
      </c>
    </row>
    <row r="727" customFormat="false" ht="15" hidden="false" customHeight="false" outlineLevel="0" collapsed="false">
      <c r="A727" s="44" t="s">
        <v>1614</v>
      </c>
      <c r="B727" s="0" t="s">
        <v>11454</v>
      </c>
      <c r="C727" s="0" t="s">
        <v>11455</v>
      </c>
    </row>
    <row r="728" customFormat="false" ht="15" hidden="false" customHeight="false" outlineLevel="0" collapsed="false">
      <c r="A728" s="44" t="s">
        <v>3008</v>
      </c>
      <c r="B728" s="0" t="s">
        <v>10979</v>
      </c>
      <c r="C728" s="0" t="s">
        <v>11456</v>
      </c>
    </row>
    <row r="729" customFormat="false" ht="15" hidden="false" customHeight="false" outlineLevel="0" collapsed="false">
      <c r="A729" s="44" t="s">
        <v>3035</v>
      </c>
      <c r="B729" s="0" t="s">
        <v>11457</v>
      </c>
      <c r="C729" s="0" t="s">
        <v>11458</v>
      </c>
    </row>
    <row r="730" customFormat="false" ht="15" hidden="false" customHeight="false" outlineLevel="0" collapsed="false">
      <c r="A730" s="44" t="s">
        <v>7959</v>
      </c>
      <c r="B730" s="0" t="s">
        <v>10869</v>
      </c>
      <c r="C730" s="0" t="s">
        <v>11459</v>
      </c>
    </row>
    <row r="731" customFormat="false" ht="15" hidden="false" customHeight="false" outlineLevel="0" collapsed="false">
      <c r="A731" s="44" t="s">
        <v>8453</v>
      </c>
      <c r="B731" s="0" t="s">
        <v>10801</v>
      </c>
      <c r="C731" s="0" t="s">
        <v>10732</v>
      </c>
    </row>
    <row r="732" customFormat="false" ht="15" hidden="false" customHeight="false" outlineLevel="0" collapsed="false">
      <c r="A732" s="44" t="s">
        <v>8617</v>
      </c>
      <c r="B732" s="0" t="s">
        <v>11384</v>
      </c>
      <c r="C732" s="0" t="s">
        <v>11460</v>
      </c>
    </row>
    <row r="733" customFormat="false" ht="15" hidden="false" customHeight="false" outlineLevel="0" collapsed="false">
      <c r="A733" s="44" t="s">
        <v>2018</v>
      </c>
      <c r="B733" s="0" t="s">
        <v>10863</v>
      </c>
      <c r="C733" s="0" t="s">
        <v>10834</v>
      </c>
    </row>
    <row r="734" customFormat="false" ht="15" hidden="false" customHeight="false" outlineLevel="0" collapsed="false">
      <c r="A734" s="44" t="s">
        <v>6061</v>
      </c>
      <c r="B734" s="0" t="s">
        <v>10869</v>
      </c>
      <c r="C734" s="0" t="s">
        <v>11461</v>
      </c>
    </row>
    <row r="735" customFormat="false" ht="15" hidden="false" customHeight="false" outlineLevel="0" collapsed="false">
      <c r="A735" s="44" t="s">
        <v>6061</v>
      </c>
      <c r="B735" s="0" t="s">
        <v>10821</v>
      </c>
      <c r="C735" s="0" t="s">
        <v>10822</v>
      </c>
    </row>
    <row r="736" customFormat="false" ht="15" hidden="false" customHeight="false" outlineLevel="0" collapsed="false">
      <c r="A736" s="44" t="s">
        <v>8249</v>
      </c>
      <c r="B736" s="0" t="s">
        <v>10744</v>
      </c>
      <c r="C736" s="0" t="s">
        <v>10732</v>
      </c>
    </row>
    <row r="737" customFormat="false" ht="15" hidden="false" customHeight="false" outlineLevel="0" collapsed="false">
      <c r="A737" s="44" t="s">
        <v>2670</v>
      </c>
      <c r="B737" s="0" t="s">
        <v>10797</v>
      </c>
      <c r="C737" s="0" t="s">
        <v>11043</v>
      </c>
    </row>
    <row r="738" customFormat="false" ht="15" hidden="false" customHeight="false" outlineLevel="0" collapsed="false">
      <c r="A738" s="44" t="s">
        <v>587</v>
      </c>
      <c r="B738" s="0" t="s">
        <v>11462</v>
      </c>
      <c r="C738" s="0" t="s">
        <v>11463</v>
      </c>
    </row>
    <row r="739" customFormat="false" ht="15" hidden="false" customHeight="false" outlineLevel="0" collapsed="false">
      <c r="A739" s="44" t="s">
        <v>2490</v>
      </c>
      <c r="B739" s="0" t="s">
        <v>10797</v>
      </c>
      <c r="C739" s="0" t="n">
        <v>1911</v>
      </c>
    </row>
    <row r="740" customFormat="false" ht="15" hidden="false" customHeight="false" outlineLevel="0" collapsed="false">
      <c r="A740" s="44" t="s">
        <v>2813</v>
      </c>
      <c r="B740" s="0" t="s">
        <v>10891</v>
      </c>
      <c r="C740" s="0" t="s">
        <v>10754</v>
      </c>
    </row>
    <row r="741" customFormat="false" ht="15" hidden="false" customHeight="false" outlineLevel="0" collapsed="false">
      <c r="A741" s="44" t="s">
        <v>8381</v>
      </c>
      <c r="B741" s="0" t="s">
        <v>11464</v>
      </c>
      <c r="C741" s="0" t="s">
        <v>10732</v>
      </c>
    </row>
    <row r="742" customFormat="false" ht="15" hidden="false" customHeight="false" outlineLevel="0" collapsed="false">
      <c r="A742" s="44" t="s">
        <v>5117</v>
      </c>
      <c r="B742" s="0" t="s">
        <v>10805</v>
      </c>
      <c r="C742" s="0" t="s">
        <v>11465</v>
      </c>
    </row>
    <row r="743" customFormat="false" ht="15" hidden="false" customHeight="false" outlineLevel="0" collapsed="false">
      <c r="A743" s="44" t="s">
        <v>5117</v>
      </c>
      <c r="B743" s="0" t="s">
        <v>10909</v>
      </c>
      <c r="C743" s="0" t="s">
        <v>11466</v>
      </c>
    </row>
    <row r="744" customFormat="false" ht="15" hidden="false" customHeight="false" outlineLevel="0" collapsed="false">
      <c r="A744" s="44" t="s">
        <v>2278</v>
      </c>
      <c r="B744" s="0" t="s">
        <v>10880</v>
      </c>
      <c r="C744" s="0" t="s">
        <v>10889</v>
      </c>
    </row>
    <row r="745" customFormat="false" ht="15" hidden="false" customHeight="false" outlineLevel="0" collapsed="false">
      <c r="A745" s="44" t="s">
        <v>1360</v>
      </c>
      <c r="B745" s="0" t="s">
        <v>11467</v>
      </c>
      <c r="C745" s="0" t="s">
        <v>10767</v>
      </c>
    </row>
    <row r="746" customFormat="false" ht="15" hidden="false" customHeight="false" outlineLevel="0" collapsed="false">
      <c r="A746" s="44" t="s">
        <v>236</v>
      </c>
      <c r="B746" s="0" t="s">
        <v>11468</v>
      </c>
      <c r="C746" s="0" t="s">
        <v>11469</v>
      </c>
    </row>
    <row r="747" customFormat="false" ht="15" hidden="false" customHeight="false" outlineLevel="0" collapsed="false">
      <c r="A747" s="44" t="s">
        <v>8004</v>
      </c>
      <c r="B747" s="0" t="s">
        <v>10869</v>
      </c>
      <c r="C747" s="0" t="s">
        <v>10886</v>
      </c>
    </row>
    <row r="748" customFormat="false" ht="15" hidden="false" customHeight="false" outlineLevel="0" collapsed="false">
      <c r="A748" s="44" t="s">
        <v>2311</v>
      </c>
      <c r="B748" s="0" t="s">
        <v>11137</v>
      </c>
      <c r="C748" s="0" t="s">
        <v>11126</v>
      </c>
    </row>
    <row r="749" customFormat="false" ht="15" hidden="false" customHeight="false" outlineLevel="0" collapsed="false">
      <c r="A749" s="44" t="s">
        <v>2609</v>
      </c>
      <c r="B749" s="0" t="s">
        <v>11470</v>
      </c>
      <c r="C749" s="0" t="s">
        <v>11149</v>
      </c>
    </row>
    <row r="750" customFormat="false" ht="15" hidden="false" customHeight="false" outlineLevel="0" collapsed="false">
      <c r="A750" s="44" t="s">
        <v>958</v>
      </c>
      <c r="B750" s="0" t="s">
        <v>896</v>
      </c>
      <c r="C750" s="0" t="s">
        <v>10750</v>
      </c>
    </row>
    <row r="751" customFormat="false" ht="15" hidden="false" customHeight="false" outlineLevel="0" collapsed="false">
      <c r="A751" s="44" t="s">
        <v>2573</v>
      </c>
      <c r="B751" s="0" t="s">
        <v>11471</v>
      </c>
      <c r="C751" s="0" t="s">
        <v>11472</v>
      </c>
    </row>
    <row r="752" customFormat="false" ht="15" hidden="false" customHeight="false" outlineLevel="0" collapsed="false">
      <c r="A752" s="44" t="s">
        <v>4228</v>
      </c>
      <c r="B752" s="0" t="s">
        <v>11473</v>
      </c>
      <c r="C752" s="0" t="s">
        <v>10769</v>
      </c>
    </row>
    <row r="753" customFormat="false" ht="15" hidden="false" customHeight="false" outlineLevel="0" collapsed="false">
      <c r="A753" s="44" t="s">
        <v>4915</v>
      </c>
      <c r="B753" s="0" t="s">
        <v>11474</v>
      </c>
      <c r="C753" s="0" t="s">
        <v>11031</v>
      </c>
    </row>
    <row r="754" customFormat="false" ht="15" hidden="false" customHeight="false" outlineLevel="0" collapsed="false">
      <c r="A754" s="44" t="s">
        <v>8048</v>
      </c>
      <c r="B754" s="0" t="s">
        <v>11475</v>
      </c>
      <c r="C754" s="0" t="s">
        <v>10870</v>
      </c>
    </row>
    <row r="755" customFormat="false" ht="15" hidden="false" customHeight="false" outlineLevel="0" collapsed="false">
      <c r="A755" s="44" t="s">
        <v>2100</v>
      </c>
      <c r="B755" s="0" t="n">
        <v>1842</v>
      </c>
      <c r="C755" s="0" t="s">
        <v>11476</v>
      </c>
    </row>
    <row r="756" customFormat="false" ht="15" hidden="false" customHeight="false" outlineLevel="0" collapsed="false">
      <c r="A756" s="44" t="s">
        <v>3349</v>
      </c>
      <c r="B756" s="0" t="n">
        <v>1889</v>
      </c>
      <c r="C756" s="0" t="n">
        <v>1914</v>
      </c>
    </row>
    <row r="757" customFormat="false" ht="15" hidden="false" customHeight="false" outlineLevel="0" collapsed="false">
      <c r="A757" s="44" t="s">
        <v>1245</v>
      </c>
      <c r="B757" s="0" t="s">
        <v>11477</v>
      </c>
      <c r="C757" s="0" t="s">
        <v>11478</v>
      </c>
    </row>
    <row r="758" customFormat="false" ht="15" hidden="false" customHeight="false" outlineLevel="0" collapsed="false">
      <c r="A758" s="44" t="s">
        <v>7424</v>
      </c>
      <c r="B758" s="0" t="s">
        <v>10776</v>
      </c>
      <c r="C758" s="0" t="s">
        <v>10738</v>
      </c>
    </row>
    <row r="759" customFormat="false" ht="15" hidden="false" customHeight="false" outlineLevel="0" collapsed="false">
      <c r="A759" s="44" t="s">
        <v>8080</v>
      </c>
      <c r="B759" s="0" t="s">
        <v>11479</v>
      </c>
      <c r="C759" s="0" t="s">
        <v>10886</v>
      </c>
    </row>
    <row r="760" customFormat="false" ht="15" hidden="false" customHeight="false" outlineLevel="0" collapsed="false">
      <c r="A760" s="44" t="s">
        <v>8080</v>
      </c>
      <c r="B760" s="0" t="s">
        <v>10821</v>
      </c>
      <c r="C760" s="0" t="s">
        <v>10822</v>
      </c>
    </row>
    <row r="761" customFormat="false" ht="15" hidden="false" customHeight="false" outlineLevel="0" collapsed="false">
      <c r="A761" s="44" t="s">
        <v>8773</v>
      </c>
      <c r="B761" s="0" t="s">
        <v>10747</v>
      </c>
      <c r="C761" s="0" t="s">
        <v>10748</v>
      </c>
    </row>
    <row r="762" customFormat="false" ht="15" hidden="false" customHeight="false" outlineLevel="0" collapsed="false">
      <c r="A762" s="44" t="s">
        <v>8750</v>
      </c>
      <c r="B762" s="0" t="s">
        <v>10747</v>
      </c>
      <c r="C762" s="0" t="s">
        <v>10762</v>
      </c>
    </row>
    <row r="763" customFormat="false" ht="15" hidden="false" customHeight="false" outlineLevel="0" collapsed="false">
      <c r="A763" s="44" t="s">
        <v>9115</v>
      </c>
      <c r="B763" s="0" t="s">
        <v>11480</v>
      </c>
      <c r="C763" s="0" t="s">
        <v>11481</v>
      </c>
    </row>
    <row r="764" customFormat="false" ht="15" hidden="false" customHeight="false" outlineLevel="0" collapsed="false">
      <c r="A764" s="44" t="s">
        <v>3899</v>
      </c>
      <c r="B764" s="0" t="n">
        <v>1841</v>
      </c>
      <c r="C764" s="0" t="n">
        <v>1881</v>
      </c>
    </row>
    <row r="765" customFormat="false" ht="15" hidden="false" customHeight="false" outlineLevel="0" collapsed="false">
      <c r="A765" s="44" t="s">
        <v>59</v>
      </c>
      <c r="B765" s="0" t="s">
        <v>11482</v>
      </c>
      <c r="C765" s="0" t="s">
        <v>10940</v>
      </c>
    </row>
    <row r="766" customFormat="false" ht="15" hidden="false" customHeight="false" outlineLevel="0" collapsed="false">
      <c r="A766" s="44" t="s">
        <v>2239</v>
      </c>
      <c r="B766" s="0" t="s">
        <v>11060</v>
      </c>
      <c r="C766" s="0" t="s">
        <v>11483</v>
      </c>
    </row>
    <row r="767" customFormat="false" ht="15" hidden="false" customHeight="false" outlineLevel="0" collapsed="false">
      <c r="A767" s="44" t="s">
        <v>1381</v>
      </c>
      <c r="B767" s="0" t="s">
        <v>10789</v>
      </c>
      <c r="C767" s="0" t="s">
        <v>10750</v>
      </c>
    </row>
    <row r="768" customFormat="false" ht="15" hidden="false" customHeight="false" outlineLevel="0" collapsed="false">
      <c r="A768" s="44" t="s">
        <v>7903</v>
      </c>
      <c r="B768" s="0" t="s">
        <v>10869</v>
      </c>
      <c r="C768" s="0" t="s">
        <v>10732</v>
      </c>
    </row>
    <row r="769" customFormat="false" ht="15" hidden="false" customHeight="false" outlineLevel="0" collapsed="false">
      <c r="A769" s="44" t="s">
        <v>677</v>
      </c>
      <c r="B769" s="0" t="s">
        <v>11484</v>
      </c>
      <c r="C769" s="0" t="s">
        <v>11043</v>
      </c>
    </row>
    <row r="770" customFormat="false" ht="15" hidden="false" customHeight="false" outlineLevel="0" collapsed="false">
      <c r="A770" s="44" t="s">
        <v>398</v>
      </c>
      <c r="B770" s="0" t="s">
        <v>11485</v>
      </c>
      <c r="C770" s="0" t="s">
        <v>10767</v>
      </c>
    </row>
    <row r="771" customFormat="false" ht="15" hidden="false" customHeight="false" outlineLevel="0" collapsed="false">
      <c r="A771" s="44" t="s">
        <v>1046</v>
      </c>
      <c r="B771" s="0" t="s">
        <v>11486</v>
      </c>
      <c r="C771" s="0" t="s">
        <v>10851</v>
      </c>
    </row>
    <row r="772" customFormat="false" ht="15" hidden="false" customHeight="false" outlineLevel="0" collapsed="false">
      <c r="A772" s="44" t="s">
        <v>707</v>
      </c>
      <c r="B772" s="0" t="s">
        <v>11487</v>
      </c>
      <c r="C772" s="0" t="s">
        <v>10945</v>
      </c>
    </row>
    <row r="773" customFormat="false" ht="15" hidden="false" customHeight="false" outlineLevel="0" collapsed="false">
      <c r="A773" s="44" t="s">
        <v>8679</v>
      </c>
      <c r="B773" s="0" t="s">
        <v>10747</v>
      </c>
      <c r="C773" s="0" t="s">
        <v>11488</v>
      </c>
    </row>
    <row r="774" customFormat="false" ht="15" hidden="false" customHeight="false" outlineLevel="0" collapsed="false">
      <c r="A774" s="44" t="s">
        <v>2196</v>
      </c>
      <c r="B774" s="0" t="s">
        <v>10766</v>
      </c>
      <c r="C774" s="0" t="s">
        <v>11489</v>
      </c>
    </row>
    <row r="775" customFormat="false" ht="15" hidden="false" customHeight="false" outlineLevel="0" collapsed="false">
      <c r="A775" s="44" t="s">
        <v>441</v>
      </c>
      <c r="B775" s="0" t="s">
        <v>10724</v>
      </c>
      <c r="C775" s="0" t="s">
        <v>11478</v>
      </c>
    </row>
    <row r="776" customFormat="false" ht="15" hidden="false" customHeight="false" outlineLevel="0" collapsed="false">
      <c r="A776" s="44" t="s">
        <v>10030</v>
      </c>
      <c r="B776" s="0" t="s">
        <v>10724</v>
      </c>
      <c r="C776" s="0" t="s">
        <v>10750</v>
      </c>
    </row>
    <row r="777" customFormat="false" ht="15" hidden="false" customHeight="false" outlineLevel="0" collapsed="false">
      <c r="A777" s="44" t="s">
        <v>11490</v>
      </c>
      <c r="B777" s="0" t="s">
        <v>10821</v>
      </c>
      <c r="C777" s="0" t="s">
        <v>10822</v>
      </c>
    </row>
    <row r="778" customFormat="false" ht="15" hidden="false" customHeight="false" outlineLevel="0" collapsed="false">
      <c r="A778" s="44" t="s">
        <v>8245</v>
      </c>
      <c r="B778" s="0" t="s">
        <v>10744</v>
      </c>
      <c r="C778" s="0" t="s">
        <v>10745</v>
      </c>
    </row>
    <row r="779" customFormat="false" ht="15" hidden="false" customHeight="false" outlineLevel="0" collapsed="false">
      <c r="A779" s="44" t="s">
        <v>4618</v>
      </c>
      <c r="B779" s="0" t="s">
        <v>11491</v>
      </c>
      <c r="C779" s="0" t="s">
        <v>11492</v>
      </c>
    </row>
    <row r="780" customFormat="false" ht="15" hidden="false" customHeight="false" outlineLevel="0" collapsed="false">
      <c r="A780" s="44" t="s">
        <v>1197</v>
      </c>
      <c r="B780" s="0" t="s">
        <v>11201</v>
      </c>
      <c r="C780" s="0" t="s">
        <v>11493</v>
      </c>
    </row>
    <row r="781" customFormat="false" ht="15" hidden="false" customHeight="false" outlineLevel="0" collapsed="false">
      <c r="A781" s="44" t="s">
        <v>3930</v>
      </c>
      <c r="B781" s="0" t="s">
        <v>11494</v>
      </c>
      <c r="C781" s="0" t="s">
        <v>11495</v>
      </c>
    </row>
    <row r="782" customFormat="false" ht="15" hidden="false" customHeight="false" outlineLevel="0" collapsed="false">
      <c r="A782" s="44" t="s">
        <v>10175</v>
      </c>
      <c r="B782" s="0" t="s">
        <v>10775</v>
      </c>
      <c r="C782" s="0" t="s">
        <v>10769</v>
      </c>
    </row>
    <row r="783" customFormat="false" ht="15" hidden="false" customHeight="false" outlineLevel="0" collapsed="false">
      <c r="A783" s="44" t="s">
        <v>6671</v>
      </c>
      <c r="B783" s="0" t="s">
        <v>11496</v>
      </c>
      <c r="C783" s="0" t="s">
        <v>10794</v>
      </c>
    </row>
    <row r="784" customFormat="false" ht="15" hidden="false" customHeight="false" outlineLevel="0" collapsed="false">
      <c r="A784" s="44" t="s">
        <v>6671</v>
      </c>
      <c r="B784" s="0" t="s">
        <v>11497</v>
      </c>
      <c r="C784" s="0" t="s">
        <v>10906</v>
      </c>
    </row>
    <row r="785" customFormat="false" ht="15" hidden="false" customHeight="false" outlineLevel="0" collapsed="false">
      <c r="A785" s="44" t="s">
        <v>8777</v>
      </c>
      <c r="B785" s="0" t="s">
        <v>11498</v>
      </c>
      <c r="C785" s="0" t="s">
        <v>10748</v>
      </c>
    </row>
    <row r="786" customFormat="false" ht="15" hidden="false" customHeight="false" outlineLevel="0" collapsed="false">
      <c r="A786" s="44" t="s">
        <v>2600</v>
      </c>
      <c r="B786" s="0" t="s">
        <v>10805</v>
      </c>
      <c r="C786" s="0" t="s">
        <v>11499</v>
      </c>
    </row>
    <row r="787" customFormat="false" ht="15" hidden="false" customHeight="false" outlineLevel="0" collapsed="false">
      <c r="A787" s="44" t="s">
        <v>3061</v>
      </c>
      <c r="B787" s="0" t="s">
        <v>5510</v>
      </c>
      <c r="C787" s="0" t="s">
        <v>11500</v>
      </c>
    </row>
    <row r="788" customFormat="false" ht="15" hidden="false" customHeight="false" outlineLevel="0" collapsed="false">
      <c r="A788" s="44" t="s">
        <v>5396</v>
      </c>
      <c r="B788" s="0" t="s">
        <v>11501</v>
      </c>
      <c r="C788" s="0" t="s">
        <v>11502</v>
      </c>
    </row>
    <row r="789" customFormat="false" ht="15" hidden="false" customHeight="false" outlineLevel="0" collapsed="false">
      <c r="A789" s="44" t="s">
        <v>11503</v>
      </c>
      <c r="B789" s="0" t="s">
        <v>10821</v>
      </c>
      <c r="C789" s="0" t="s">
        <v>10822</v>
      </c>
    </row>
    <row r="790" customFormat="false" ht="15" hidden="false" customHeight="false" outlineLevel="0" collapsed="false">
      <c r="A790" s="44" t="s">
        <v>4822</v>
      </c>
      <c r="B790" s="0" t="s">
        <v>11065</v>
      </c>
      <c r="C790" s="0" t="s">
        <v>11134</v>
      </c>
    </row>
    <row r="791" customFormat="false" ht="15" hidden="false" customHeight="false" outlineLevel="0" collapsed="false">
      <c r="A791" s="44" t="s">
        <v>4822</v>
      </c>
      <c r="B791" s="0" t="s">
        <v>11504</v>
      </c>
      <c r="C791" s="0" t="s">
        <v>11505</v>
      </c>
    </row>
    <row r="792" customFormat="false" ht="15" hidden="false" customHeight="false" outlineLevel="0" collapsed="false">
      <c r="A792" s="44" t="s">
        <v>4056</v>
      </c>
      <c r="B792" s="0" t="s">
        <v>10763</v>
      </c>
      <c r="C792" s="0" t="s">
        <v>10725</v>
      </c>
    </row>
    <row r="793" customFormat="false" ht="15" hidden="false" customHeight="false" outlineLevel="0" collapsed="false">
      <c r="A793" s="44" t="s">
        <v>7315</v>
      </c>
      <c r="B793" s="0" t="s">
        <v>896</v>
      </c>
      <c r="C793" s="0" t="s">
        <v>11506</v>
      </c>
    </row>
    <row r="794" customFormat="false" ht="15" hidden="false" customHeight="false" outlineLevel="0" collapsed="false">
      <c r="A794" s="44" t="s">
        <v>7315</v>
      </c>
      <c r="B794" s="0" t="s">
        <v>10724</v>
      </c>
      <c r="C794" s="0" t="s">
        <v>10725</v>
      </c>
    </row>
    <row r="795" customFormat="false" ht="15" hidden="false" customHeight="false" outlineLevel="0" collapsed="false">
      <c r="A795" s="44" t="s">
        <v>10376</v>
      </c>
      <c r="B795" s="0" t="s">
        <v>10755</v>
      </c>
      <c r="C795" s="0" t="s">
        <v>10738</v>
      </c>
    </row>
    <row r="796" customFormat="false" ht="15" hidden="false" customHeight="false" outlineLevel="0" collapsed="false">
      <c r="A796" s="44" t="s">
        <v>6168</v>
      </c>
      <c r="B796" s="0" t="s">
        <v>10869</v>
      </c>
      <c r="C796" s="0" t="s">
        <v>11507</v>
      </c>
    </row>
    <row r="797" customFormat="false" ht="15" hidden="false" customHeight="false" outlineLevel="0" collapsed="false">
      <c r="A797" s="44" t="s">
        <v>8702</v>
      </c>
      <c r="B797" s="0" t="s">
        <v>10747</v>
      </c>
      <c r="C797" s="0" t="s">
        <v>10748</v>
      </c>
    </row>
    <row r="798" customFormat="false" ht="15" hidden="false" customHeight="false" outlineLevel="0" collapsed="false">
      <c r="A798" s="44" t="s">
        <v>2418</v>
      </c>
      <c r="B798" s="0" t="s">
        <v>10724</v>
      </c>
      <c r="C798" s="0" t="s">
        <v>10750</v>
      </c>
    </row>
    <row r="799" customFormat="false" ht="15" hidden="false" customHeight="false" outlineLevel="0" collapsed="false">
      <c r="A799" s="44" t="s">
        <v>10305</v>
      </c>
      <c r="B799" s="0" t="s">
        <v>11367</v>
      </c>
      <c r="C799" s="0" t="s">
        <v>10738</v>
      </c>
    </row>
    <row r="800" customFormat="false" ht="15" hidden="false" customHeight="false" outlineLevel="0" collapsed="false">
      <c r="A800" s="44" t="s">
        <v>7818</v>
      </c>
      <c r="B800" s="0" t="s">
        <v>10869</v>
      </c>
      <c r="C800" s="0" t="s">
        <v>10732</v>
      </c>
    </row>
    <row r="801" customFormat="false" ht="15" hidden="false" customHeight="false" outlineLevel="0" collapsed="false">
      <c r="A801" s="44" t="s">
        <v>7818</v>
      </c>
      <c r="B801" s="0" t="s">
        <v>11508</v>
      </c>
      <c r="C801" s="0" t="s">
        <v>10728</v>
      </c>
    </row>
    <row r="802" customFormat="false" ht="15" hidden="false" customHeight="false" outlineLevel="0" collapsed="false">
      <c r="A802" s="44" t="s">
        <v>9162</v>
      </c>
      <c r="B802" s="0" t="s">
        <v>10803</v>
      </c>
      <c r="C802" s="0" t="s">
        <v>11509</v>
      </c>
    </row>
    <row r="803" customFormat="false" ht="15" hidden="false" customHeight="false" outlineLevel="0" collapsed="false">
      <c r="A803" s="44" t="s">
        <v>3513</v>
      </c>
      <c r="B803" s="0" t="n">
        <v>1904</v>
      </c>
      <c r="C803" s="0" t="n">
        <v>1916</v>
      </c>
    </row>
    <row r="804" customFormat="false" ht="15" hidden="false" customHeight="false" outlineLevel="0" collapsed="false">
      <c r="A804" s="44" t="s">
        <v>10285</v>
      </c>
      <c r="B804" s="0" t="s">
        <v>10722</v>
      </c>
      <c r="C804" s="0" t="s">
        <v>10894</v>
      </c>
    </row>
    <row r="805" customFormat="false" ht="15" hidden="false" customHeight="false" outlineLevel="0" collapsed="false">
      <c r="A805" s="44" t="s">
        <v>5500</v>
      </c>
      <c r="B805" s="0" t="s">
        <v>11510</v>
      </c>
      <c r="C805" s="0" t="s">
        <v>10987</v>
      </c>
    </row>
    <row r="806" customFormat="false" ht="15" hidden="false" customHeight="false" outlineLevel="0" collapsed="false">
      <c r="A806" s="44" t="s">
        <v>8278</v>
      </c>
      <c r="B806" s="0" t="s">
        <v>10744</v>
      </c>
      <c r="C806" s="0" t="s">
        <v>10732</v>
      </c>
    </row>
    <row r="807" customFormat="false" ht="15" hidden="false" customHeight="false" outlineLevel="0" collapsed="false">
      <c r="A807" s="44" t="s">
        <v>9179</v>
      </c>
      <c r="B807" s="0" t="s">
        <v>11511</v>
      </c>
      <c r="C807" s="0" t="s">
        <v>11512</v>
      </c>
    </row>
    <row r="808" customFormat="false" ht="15" hidden="false" customHeight="false" outlineLevel="0" collapsed="false">
      <c r="A808" s="44" t="s">
        <v>2299</v>
      </c>
      <c r="B808" s="0" t="s">
        <v>11513</v>
      </c>
      <c r="C808" s="0" t="s">
        <v>11120</v>
      </c>
    </row>
    <row r="809" customFormat="false" ht="15" hidden="false" customHeight="false" outlineLevel="0" collapsed="false">
      <c r="A809" s="44" t="s">
        <v>8196</v>
      </c>
      <c r="B809" s="0" t="s">
        <v>10746</v>
      </c>
      <c r="C809" s="0" t="s">
        <v>10993</v>
      </c>
    </row>
    <row r="810" customFormat="false" ht="15" hidden="false" customHeight="false" outlineLevel="0" collapsed="false">
      <c r="A810" s="44" t="s">
        <v>8319</v>
      </c>
      <c r="B810" s="0" t="s">
        <v>10729</v>
      </c>
      <c r="C810" s="0" t="s">
        <v>10730</v>
      </c>
    </row>
    <row r="811" customFormat="false" ht="15" hidden="false" customHeight="false" outlineLevel="0" collapsed="false">
      <c r="A811" s="44" t="s">
        <v>8419</v>
      </c>
      <c r="B811" s="0" t="s">
        <v>10827</v>
      </c>
      <c r="C811" s="0" t="s">
        <v>10732</v>
      </c>
    </row>
    <row r="812" customFormat="false" ht="15" hidden="false" customHeight="false" outlineLevel="0" collapsed="false">
      <c r="A812" s="44" t="s">
        <v>9204</v>
      </c>
      <c r="B812" s="0" t="s">
        <v>11514</v>
      </c>
      <c r="C812" s="0" t="s">
        <v>11322</v>
      </c>
    </row>
    <row r="813" customFormat="false" ht="15" hidden="false" customHeight="false" outlineLevel="0" collapsed="false">
      <c r="A813" s="44" t="s">
        <v>2962</v>
      </c>
      <c r="B813" s="0" t="s">
        <v>11196</v>
      </c>
      <c r="C813" s="0" t="s">
        <v>11515</v>
      </c>
    </row>
    <row r="814" customFormat="false" ht="15" hidden="false" customHeight="false" outlineLevel="0" collapsed="false">
      <c r="A814" s="44" t="s">
        <v>2775</v>
      </c>
      <c r="B814" s="0" t="s">
        <v>10805</v>
      </c>
      <c r="C814" s="0" t="s">
        <v>11516</v>
      </c>
    </row>
    <row r="815" customFormat="false" ht="15" hidden="false" customHeight="false" outlineLevel="0" collapsed="false">
      <c r="A815" s="44" t="s">
        <v>7384</v>
      </c>
      <c r="B815" s="0" t="s">
        <v>11517</v>
      </c>
      <c r="C815" s="0" t="s">
        <v>11518</v>
      </c>
    </row>
    <row r="816" customFormat="false" ht="15" hidden="false" customHeight="false" outlineLevel="0" collapsed="false">
      <c r="A816" s="44" t="s">
        <v>4874</v>
      </c>
      <c r="B816" s="0" t="s">
        <v>10747</v>
      </c>
      <c r="C816" s="0" t="s">
        <v>11519</v>
      </c>
    </row>
    <row r="817" customFormat="false" ht="15" hidden="false" customHeight="false" outlineLevel="0" collapsed="false">
      <c r="A817" s="44" t="s">
        <v>4874</v>
      </c>
      <c r="B817" s="0" t="s">
        <v>11520</v>
      </c>
      <c r="C817" s="0" t="s">
        <v>11521</v>
      </c>
    </row>
    <row r="818" customFormat="false" ht="15" hidden="false" customHeight="false" outlineLevel="0" collapsed="false">
      <c r="A818" s="44" t="s">
        <v>1797</v>
      </c>
      <c r="B818" s="0" t="s">
        <v>11522</v>
      </c>
      <c r="C818" s="0" t="s">
        <v>11002</v>
      </c>
    </row>
    <row r="819" customFormat="false" ht="15" hidden="false" customHeight="false" outlineLevel="0" collapsed="false">
      <c r="A819" s="44" t="s">
        <v>911</v>
      </c>
      <c r="B819" s="0" t="s">
        <v>10786</v>
      </c>
      <c r="C819" s="0" t="s">
        <v>11002</v>
      </c>
    </row>
    <row r="820" customFormat="false" ht="15" hidden="false" customHeight="false" outlineLevel="0" collapsed="false">
      <c r="A820" s="44" t="s">
        <v>4078</v>
      </c>
      <c r="B820" s="0" t="s">
        <v>11523</v>
      </c>
      <c r="C820" s="0" t="s">
        <v>10894</v>
      </c>
    </row>
    <row r="821" customFormat="false" ht="15" hidden="false" customHeight="false" outlineLevel="0" collapsed="false">
      <c r="A821" s="44" t="s">
        <v>4116</v>
      </c>
      <c r="B821" s="0" t="s">
        <v>11524</v>
      </c>
      <c r="C821" s="0" t="s">
        <v>11525</v>
      </c>
    </row>
    <row r="822" customFormat="false" ht="15" hidden="false" customHeight="false" outlineLevel="0" collapsed="false">
      <c r="A822" s="44" t="s">
        <v>10367</v>
      </c>
      <c r="B822" s="0" t="s">
        <v>10755</v>
      </c>
      <c r="C822" s="0" t="s">
        <v>10770</v>
      </c>
    </row>
    <row r="823" customFormat="false" ht="15" hidden="false" customHeight="false" outlineLevel="0" collapsed="false">
      <c r="A823" s="44" t="s">
        <v>8654</v>
      </c>
      <c r="B823" s="0" t="s">
        <v>11526</v>
      </c>
      <c r="C823" s="0" t="s">
        <v>11527</v>
      </c>
    </row>
    <row r="824" customFormat="false" ht="15" hidden="false" customHeight="false" outlineLevel="0" collapsed="false">
      <c r="A824" s="44" t="s">
        <v>8667</v>
      </c>
      <c r="B824" s="0" t="s">
        <v>11528</v>
      </c>
      <c r="C824" s="0" t="s">
        <v>11465</v>
      </c>
    </row>
    <row r="825" customFormat="false" ht="15" hidden="false" customHeight="false" outlineLevel="0" collapsed="false">
      <c r="A825" s="44" t="s">
        <v>6588</v>
      </c>
      <c r="B825" s="0" t="s">
        <v>10805</v>
      </c>
      <c r="C825" s="0" t="s">
        <v>10936</v>
      </c>
    </row>
    <row r="826" customFormat="false" ht="15" hidden="false" customHeight="false" outlineLevel="0" collapsed="false">
      <c r="A826" s="44" t="s">
        <v>8708</v>
      </c>
      <c r="B826" s="0" t="s">
        <v>10747</v>
      </c>
      <c r="C826" s="0" t="s">
        <v>10779</v>
      </c>
    </row>
    <row r="827" customFormat="false" ht="15" hidden="false" customHeight="false" outlineLevel="0" collapsed="false">
      <c r="A827" s="44" t="s">
        <v>9011</v>
      </c>
      <c r="B827" s="0" t="s">
        <v>10761</v>
      </c>
      <c r="C827" s="0" t="s">
        <v>10762</v>
      </c>
    </row>
    <row r="828" customFormat="false" ht="15" hidden="false" customHeight="false" outlineLevel="0" collapsed="false">
      <c r="A828" s="44" t="s">
        <v>973</v>
      </c>
      <c r="B828" s="0" t="s">
        <v>11215</v>
      </c>
      <c r="C828" s="0" t="s">
        <v>11068</v>
      </c>
    </row>
    <row r="829" customFormat="false" ht="15" hidden="false" customHeight="false" outlineLevel="0" collapsed="false">
      <c r="A829" s="44" t="s">
        <v>4099</v>
      </c>
      <c r="B829" s="0" t="s">
        <v>11529</v>
      </c>
      <c r="C829" s="0" t="s">
        <v>11530</v>
      </c>
    </row>
    <row r="830" customFormat="false" ht="15" hidden="false" customHeight="false" outlineLevel="0" collapsed="false">
      <c r="A830" s="44" t="s">
        <v>10266</v>
      </c>
      <c r="B830" s="0" t="s">
        <v>10722</v>
      </c>
      <c r="C830" s="0" t="s">
        <v>10738</v>
      </c>
    </row>
    <row r="831" customFormat="false" ht="15" hidden="false" customHeight="false" outlineLevel="0" collapsed="false">
      <c r="A831" s="44" t="s">
        <v>10420</v>
      </c>
      <c r="B831" s="0" t="s">
        <v>11531</v>
      </c>
      <c r="C831" s="0" t="s">
        <v>11532</v>
      </c>
    </row>
    <row r="832" customFormat="false" ht="15" hidden="false" customHeight="false" outlineLevel="0" collapsed="false">
      <c r="A832" s="44" t="s">
        <v>4642</v>
      </c>
      <c r="B832" s="0" t="s">
        <v>11533</v>
      </c>
      <c r="C832" s="0" t="s">
        <v>11534</v>
      </c>
    </row>
    <row r="833" customFormat="false" ht="15" hidden="false" customHeight="false" outlineLevel="0" collapsed="false">
      <c r="A833" s="44" t="s">
        <v>4756</v>
      </c>
      <c r="B833" s="0" t="s">
        <v>11535</v>
      </c>
      <c r="C833" s="0" t="s">
        <v>11536</v>
      </c>
    </row>
    <row r="834" customFormat="false" ht="15" hidden="false" customHeight="false" outlineLevel="0" collapsed="false">
      <c r="A834" s="44" t="s">
        <v>4756</v>
      </c>
      <c r="B834" s="0" t="s">
        <v>11537</v>
      </c>
      <c r="C834" s="0" t="s">
        <v>11538</v>
      </c>
    </row>
    <row r="835" customFormat="false" ht="15" hidden="false" customHeight="false" outlineLevel="0" collapsed="false">
      <c r="A835" s="44" t="s">
        <v>6659</v>
      </c>
      <c r="B835" s="0" t="s">
        <v>11075</v>
      </c>
      <c r="C835" s="0" t="s">
        <v>11539</v>
      </c>
    </row>
    <row r="836" customFormat="false" ht="15" hidden="false" customHeight="false" outlineLevel="0" collapsed="false">
      <c r="A836" s="44" t="s">
        <v>4267</v>
      </c>
      <c r="B836" s="0" t="s">
        <v>11540</v>
      </c>
      <c r="C836" s="0" t="s">
        <v>11231</v>
      </c>
    </row>
    <row r="837" customFormat="false" ht="15" hidden="false" customHeight="false" outlineLevel="0" collapsed="false">
      <c r="A837" s="44" t="s">
        <v>7945</v>
      </c>
      <c r="B837" s="0" t="s">
        <v>10869</v>
      </c>
      <c r="C837" s="0" t="s">
        <v>10886</v>
      </c>
    </row>
    <row r="838" customFormat="false" ht="15" hidden="false" customHeight="false" outlineLevel="0" collapsed="false">
      <c r="A838" s="44" t="s">
        <v>4798</v>
      </c>
      <c r="B838" s="0" t="s">
        <v>11541</v>
      </c>
      <c r="C838" s="0" t="s">
        <v>10779</v>
      </c>
    </row>
    <row r="839" customFormat="false" ht="15" hidden="false" customHeight="false" outlineLevel="0" collapsed="false">
      <c r="A839" s="44" t="s">
        <v>4798</v>
      </c>
      <c r="B839" s="0" t="s">
        <v>11542</v>
      </c>
      <c r="C839" s="0" t="s">
        <v>11543</v>
      </c>
    </row>
    <row r="840" customFormat="false" ht="15" hidden="false" customHeight="false" outlineLevel="0" collapsed="false">
      <c r="A840" s="44" t="s">
        <v>4932</v>
      </c>
      <c r="B840" s="0" t="s">
        <v>11056</v>
      </c>
      <c r="C840" s="0" t="s">
        <v>11544</v>
      </c>
    </row>
    <row r="841" customFormat="false" ht="15" hidden="false" customHeight="false" outlineLevel="0" collapsed="false">
      <c r="A841" s="44" t="s">
        <v>2508</v>
      </c>
      <c r="B841" s="0" t="s">
        <v>11545</v>
      </c>
      <c r="C841" s="0" t="s">
        <v>10750</v>
      </c>
    </row>
    <row r="842" customFormat="false" ht="15" hidden="false" customHeight="false" outlineLevel="0" collapsed="false">
      <c r="A842" s="44" t="s">
        <v>5632</v>
      </c>
      <c r="B842" s="0" t="s">
        <v>836</v>
      </c>
      <c r="C842" s="0" t="s">
        <v>11420</v>
      </c>
    </row>
    <row r="843" customFormat="false" ht="15" hidden="false" customHeight="false" outlineLevel="0" collapsed="false">
      <c r="A843" s="44" t="s">
        <v>5632</v>
      </c>
      <c r="B843" s="0" t="s">
        <v>11420</v>
      </c>
      <c r="C843" s="0" t="s">
        <v>11546</v>
      </c>
    </row>
    <row r="844" customFormat="false" ht="15" hidden="false" customHeight="false" outlineLevel="0" collapsed="false">
      <c r="A844" s="44" t="s">
        <v>6319</v>
      </c>
      <c r="B844" s="0" t="s">
        <v>11547</v>
      </c>
      <c r="C844" s="0" t="s">
        <v>11548</v>
      </c>
    </row>
    <row r="845" customFormat="false" ht="15" hidden="false" customHeight="false" outlineLevel="0" collapsed="false">
      <c r="A845" s="44" t="s">
        <v>6319</v>
      </c>
      <c r="B845" s="0" t="s">
        <v>10869</v>
      </c>
      <c r="C845" s="0" t="s">
        <v>11313</v>
      </c>
    </row>
    <row r="846" customFormat="false" ht="15" hidden="false" customHeight="false" outlineLevel="0" collapsed="false">
      <c r="A846" s="44" t="s">
        <v>6319</v>
      </c>
      <c r="B846" s="0" t="s">
        <v>10727</v>
      </c>
      <c r="C846" s="0" t="s">
        <v>10728</v>
      </c>
    </row>
    <row r="847" customFormat="false" ht="15" hidden="false" customHeight="false" outlineLevel="0" collapsed="false">
      <c r="A847" s="44" t="s">
        <v>2842</v>
      </c>
      <c r="B847" s="0" t="s">
        <v>11549</v>
      </c>
      <c r="C847" s="0" t="s">
        <v>11550</v>
      </c>
    </row>
    <row r="848" customFormat="false" ht="15" hidden="false" customHeight="false" outlineLevel="0" collapsed="false">
      <c r="A848" s="44" t="s">
        <v>1130</v>
      </c>
      <c r="B848" s="0" t="s">
        <v>10880</v>
      </c>
      <c r="C848" s="0" t="s">
        <v>11551</v>
      </c>
    </row>
    <row r="849" customFormat="false" ht="15" hidden="false" customHeight="false" outlineLevel="0" collapsed="false">
      <c r="A849" s="44" t="s">
        <v>2695</v>
      </c>
      <c r="B849" s="0" t="s">
        <v>10724</v>
      </c>
      <c r="C849" s="0" t="s">
        <v>11552</v>
      </c>
    </row>
    <row r="850" customFormat="false" ht="15" hidden="false" customHeight="false" outlineLevel="0" collapsed="false">
      <c r="A850" s="44" t="s">
        <v>3934</v>
      </c>
      <c r="B850" s="0" t="s">
        <v>10891</v>
      </c>
      <c r="C850" s="0" t="s">
        <v>10864</v>
      </c>
    </row>
    <row r="851" customFormat="false" ht="15" hidden="false" customHeight="false" outlineLevel="0" collapsed="false">
      <c r="A851" s="44" t="s">
        <v>4194</v>
      </c>
      <c r="B851" s="0" t="s">
        <v>10776</v>
      </c>
      <c r="C851" s="0" t="s">
        <v>10894</v>
      </c>
    </row>
    <row r="852" customFormat="false" ht="15" hidden="false" customHeight="false" outlineLevel="0" collapsed="false">
      <c r="A852" s="44" t="s">
        <v>4194</v>
      </c>
      <c r="B852" s="0" t="s">
        <v>10755</v>
      </c>
      <c r="C852" s="0" t="s">
        <v>10738</v>
      </c>
    </row>
    <row r="853" customFormat="false" ht="15" hidden="false" customHeight="false" outlineLevel="0" collapsed="false">
      <c r="A853" s="44" t="s">
        <v>8871</v>
      </c>
      <c r="B853" s="0" t="s">
        <v>11553</v>
      </c>
      <c r="C853" s="0" t="s">
        <v>11554</v>
      </c>
    </row>
    <row r="854" customFormat="false" ht="15" hidden="false" customHeight="false" outlineLevel="0" collapsed="false">
      <c r="A854" s="44" t="s">
        <v>6403</v>
      </c>
      <c r="B854" s="0" t="s">
        <v>10854</v>
      </c>
      <c r="C854" s="0" t="s">
        <v>10779</v>
      </c>
    </row>
    <row r="855" customFormat="false" ht="15" hidden="false" customHeight="false" outlineLevel="0" collapsed="false">
      <c r="A855" s="44" t="s">
        <v>6403</v>
      </c>
      <c r="B855" s="0" t="s">
        <v>10826</v>
      </c>
      <c r="C855" s="0" t="s">
        <v>11108</v>
      </c>
    </row>
    <row r="856" customFormat="false" ht="15" hidden="false" customHeight="false" outlineLevel="0" collapsed="false">
      <c r="A856" s="44" t="s">
        <v>9419</v>
      </c>
      <c r="B856" s="0" t="s">
        <v>11555</v>
      </c>
      <c r="C856" s="0" t="s">
        <v>11556</v>
      </c>
    </row>
    <row r="857" customFormat="false" ht="15" hidden="false" customHeight="false" outlineLevel="0" collapsed="false">
      <c r="A857" s="44" t="s">
        <v>2463</v>
      </c>
      <c r="B857" s="0" t="s">
        <v>10786</v>
      </c>
      <c r="C857" s="0" t="s">
        <v>11557</v>
      </c>
    </row>
    <row r="858" customFormat="false" ht="15" hidden="false" customHeight="false" outlineLevel="0" collapsed="false">
      <c r="A858" s="44" t="s">
        <v>1173</v>
      </c>
      <c r="B858" s="0" t="s">
        <v>10929</v>
      </c>
      <c r="C858" s="0" t="s">
        <v>11558</v>
      </c>
    </row>
    <row r="859" customFormat="false" ht="15" hidden="false" customHeight="false" outlineLevel="0" collapsed="false">
      <c r="A859" s="44" t="s">
        <v>1254</v>
      </c>
      <c r="B859" s="0" t="s">
        <v>10957</v>
      </c>
      <c r="C859" s="0" t="s">
        <v>10834</v>
      </c>
    </row>
    <row r="860" customFormat="false" ht="15" hidden="false" customHeight="false" outlineLevel="0" collapsed="false">
      <c r="A860" s="44" t="s">
        <v>3123</v>
      </c>
      <c r="B860" s="0" t="s">
        <v>11559</v>
      </c>
      <c r="C860" s="0" t="s">
        <v>10762</v>
      </c>
    </row>
    <row r="861" customFormat="false" ht="15" hidden="false" customHeight="false" outlineLevel="0" collapsed="false">
      <c r="A861" s="44" t="s">
        <v>600</v>
      </c>
      <c r="B861" s="0" t="s">
        <v>10863</v>
      </c>
      <c r="C861" s="0" t="s">
        <v>11560</v>
      </c>
    </row>
    <row r="862" customFormat="false" ht="15" hidden="false" customHeight="false" outlineLevel="0" collapsed="false">
      <c r="A862" s="44" t="s">
        <v>5637</v>
      </c>
      <c r="B862" s="0" t="s">
        <v>11561</v>
      </c>
      <c r="C862" s="0" t="s">
        <v>11562</v>
      </c>
    </row>
    <row r="863" customFormat="false" ht="15" hidden="false" customHeight="false" outlineLevel="0" collapsed="false">
      <c r="A863" s="44" t="s">
        <v>5637</v>
      </c>
      <c r="B863" s="0" t="s">
        <v>11420</v>
      </c>
      <c r="C863" s="0" t="s">
        <v>10740</v>
      </c>
    </row>
    <row r="864" customFormat="false" ht="15" hidden="false" customHeight="false" outlineLevel="0" collapsed="false">
      <c r="A864" s="44" t="s">
        <v>8220</v>
      </c>
      <c r="B864" s="0" t="s">
        <v>11563</v>
      </c>
      <c r="C864" s="0" t="s">
        <v>10732</v>
      </c>
    </row>
    <row r="865" customFormat="false" ht="15" hidden="false" customHeight="false" outlineLevel="0" collapsed="false">
      <c r="A865" s="44" t="s">
        <v>701</v>
      </c>
      <c r="B865" s="0" t="s">
        <v>10829</v>
      </c>
      <c r="C865" s="0" t="s">
        <v>11564</v>
      </c>
    </row>
    <row r="866" customFormat="false" ht="15" hidden="false" customHeight="false" outlineLevel="0" collapsed="false">
      <c r="A866" s="44" t="s">
        <v>2061</v>
      </c>
      <c r="B866" s="0" t="s">
        <v>10786</v>
      </c>
      <c r="C866" s="0" t="s">
        <v>11565</v>
      </c>
    </row>
    <row r="867" customFormat="false" ht="15" hidden="false" customHeight="false" outlineLevel="0" collapsed="false">
      <c r="A867" s="44" t="s">
        <v>4136</v>
      </c>
      <c r="B867" s="0" t="s">
        <v>11325</v>
      </c>
      <c r="C867" s="0" t="s">
        <v>10757</v>
      </c>
    </row>
    <row r="868" customFormat="false" ht="15" hidden="false" customHeight="false" outlineLevel="0" collapsed="false">
      <c r="A868" s="44" t="s">
        <v>6283</v>
      </c>
      <c r="B868" s="0" t="s">
        <v>11566</v>
      </c>
      <c r="C868" s="0" t="s">
        <v>10872</v>
      </c>
    </row>
    <row r="869" customFormat="false" ht="15" hidden="false" customHeight="false" outlineLevel="0" collapsed="false">
      <c r="A869" s="44" t="s">
        <v>11567</v>
      </c>
      <c r="B869" s="0" t="s">
        <v>10821</v>
      </c>
      <c r="C869" s="0" t="s">
        <v>10822</v>
      </c>
    </row>
    <row r="870" customFormat="false" ht="15" hidden="false" customHeight="false" outlineLevel="0" collapsed="false">
      <c r="A870" s="44" t="s">
        <v>2360</v>
      </c>
      <c r="B870" s="0" t="s">
        <v>11568</v>
      </c>
      <c r="C870" s="0" t="s">
        <v>11569</v>
      </c>
    </row>
    <row r="871" customFormat="false" ht="15" hidden="false" customHeight="false" outlineLevel="0" collapsed="false">
      <c r="A871" s="44" t="s">
        <v>1057</v>
      </c>
      <c r="B871" s="0" t="s">
        <v>11570</v>
      </c>
      <c r="C871" s="0" t="s">
        <v>11571</v>
      </c>
    </row>
    <row r="872" customFormat="false" ht="15" hidden="false" customHeight="false" outlineLevel="0" collapsed="false">
      <c r="A872" s="44" t="s">
        <v>4072</v>
      </c>
      <c r="B872" s="0" t="s">
        <v>11572</v>
      </c>
      <c r="C872" s="0" t="s">
        <v>10769</v>
      </c>
    </row>
    <row r="873" customFormat="false" ht="15" hidden="false" customHeight="false" outlineLevel="0" collapsed="false">
      <c r="A873" s="44" t="s">
        <v>11573</v>
      </c>
      <c r="B873" s="0" t="s">
        <v>10821</v>
      </c>
      <c r="C873" s="0" t="s">
        <v>10822</v>
      </c>
    </row>
    <row r="874" customFormat="false" ht="15" hidden="false" customHeight="false" outlineLevel="0" collapsed="false">
      <c r="A874" s="44" t="s">
        <v>7889</v>
      </c>
      <c r="B874" s="0" t="s">
        <v>10869</v>
      </c>
      <c r="C874" s="0" t="s">
        <v>11274</v>
      </c>
    </row>
    <row r="875" customFormat="false" ht="15" hidden="false" customHeight="false" outlineLevel="0" collapsed="false">
      <c r="A875" s="44" t="s">
        <v>6419</v>
      </c>
      <c r="B875" s="0" t="s">
        <v>10778</v>
      </c>
      <c r="C875" s="0" t="s">
        <v>11574</v>
      </c>
    </row>
    <row r="876" customFormat="false" ht="15" hidden="false" customHeight="false" outlineLevel="0" collapsed="false">
      <c r="A876" s="44" t="s">
        <v>6419</v>
      </c>
      <c r="B876" s="0" t="s">
        <v>11575</v>
      </c>
      <c r="C876" s="0" t="s">
        <v>11576</v>
      </c>
    </row>
    <row r="877" customFormat="false" ht="15" hidden="false" customHeight="false" outlineLevel="0" collapsed="false">
      <c r="A877" s="44" t="s">
        <v>6456</v>
      </c>
      <c r="B877" s="0" t="s">
        <v>10949</v>
      </c>
      <c r="C877" s="0" t="s">
        <v>10779</v>
      </c>
    </row>
    <row r="878" customFormat="false" ht="15" hidden="false" customHeight="false" outlineLevel="0" collapsed="false">
      <c r="A878" s="44" t="s">
        <v>6456</v>
      </c>
      <c r="B878" s="0" t="s">
        <v>11007</v>
      </c>
      <c r="C878" s="0" t="s">
        <v>11105</v>
      </c>
    </row>
    <row r="879" customFormat="false" ht="15" hidden="false" customHeight="false" outlineLevel="0" collapsed="false">
      <c r="A879" s="44" t="s">
        <v>5082</v>
      </c>
      <c r="B879" s="0" t="s">
        <v>11577</v>
      </c>
      <c r="C879" s="0" t="s">
        <v>11047</v>
      </c>
    </row>
    <row r="880" customFormat="false" ht="15" hidden="false" customHeight="false" outlineLevel="0" collapsed="false">
      <c r="A880" s="44" t="s">
        <v>5082</v>
      </c>
      <c r="B880" s="0" t="s">
        <v>10907</v>
      </c>
      <c r="C880" s="0" t="s">
        <v>11578</v>
      </c>
    </row>
    <row r="881" customFormat="false" ht="15" hidden="false" customHeight="false" outlineLevel="0" collapsed="false">
      <c r="A881" s="44" t="s">
        <v>1764</v>
      </c>
      <c r="B881" s="0" t="s">
        <v>11579</v>
      </c>
      <c r="C881" s="0" t="s">
        <v>10750</v>
      </c>
    </row>
    <row r="882" customFormat="false" ht="15" hidden="false" customHeight="false" outlineLevel="0" collapsed="false">
      <c r="A882" s="44" t="s">
        <v>11580</v>
      </c>
      <c r="B882" s="0" t="s">
        <v>10821</v>
      </c>
      <c r="C882" s="0" t="s">
        <v>10822</v>
      </c>
    </row>
    <row r="883" customFormat="false" ht="15" hidden="false" customHeight="false" outlineLevel="0" collapsed="false">
      <c r="A883" s="44" t="s">
        <v>4654</v>
      </c>
      <c r="B883" s="0" t="s">
        <v>11581</v>
      </c>
      <c r="C883" s="0" t="s">
        <v>11582</v>
      </c>
    </row>
    <row r="884" customFormat="false" ht="15" hidden="false" customHeight="false" outlineLevel="0" collapsed="false">
      <c r="A884" s="44" t="s">
        <v>11583</v>
      </c>
      <c r="B884" s="0" t="s">
        <v>11584</v>
      </c>
      <c r="C884" s="0" t="s">
        <v>11585</v>
      </c>
    </row>
    <row r="885" customFormat="false" ht="15" hidden="false" customHeight="false" outlineLevel="0" collapsed="false">
      <c r="A885" s="44" t="s">
        <v>4793</v>
      </c>
      <c r="B885" s="0" t="s">
        <v>11586</v>
      </c>
      <c r="C885" s="0" t="s">
        <v>11587</v>
      </c>
    </row>
    <row r="886" customFormat="false" ht="15" hidden="false" customHeight="false" outlineLevel="0" collapsed="false">
      <c r="A886" s="44" t="s">
        <v>4793</v>
      </c>
      <c r="B886" s="0" t="s">
        <v>11007</v>
      </c>
      <c r="C886" s="0" t="s">
        <v>11588</v>
      </c>
    </row>
    <row r="887" customFormat="false" ht="15" hidden="false" customHeight="false" outlineLevel="0" collapsed="false">
      <c r="A887" s="44" t="s">
        <v>4793</v>
      </c>
      <c r="B887" s="0" t="s">
        <v>11589</v>
      </c>
      <c r="C887" s="0" t="s">
        <v>11590</v>
      </c>
    </row>
    <row r="888" customFormat="false" ht="15" hidden="false" customHeight="false" outlineLevel="0" collapsed="false">
      <c r="A888" s="44" t="s">
        <v>2987</v>
      </c>
      <c r="B888" s="0" t="s">
        <v>11591</v>
      </c>
      <c r="C888" s="0" t="s">
        <v>11592</v>
      </c>
    </row>
    <row r="889" customFormat="false" ht="15" hidden="false" customHeight="false" outlineLevel="0" collapsed="false">
      <c r="A889" s="44" t="s">
        <v>2548</v>
      </c>
      <c r="B889" s="0" t="s">
        <v>10736</v>
      </c>
      <c r="C889" s="0" t="s">
        <v>11593</v>
      </c>
    </row>
    <row r="890" customFormat="false" ht="15" hidden="false" customHeight="false" outlineLevel="0" collapsed="false">
      <c r="A890" s="44" t="s">
        <v>6201</v>
      </c>
      <c r="B890" s="0" t="s">
        <v>10852</v>
      </c>
      <c r="C890" s="0" t="s">
        <v>11594</v>
      </c>
    </row>
    <row r="891" customFormat="false" ht="15" hidden="false" customHeight="false" outlineLevel="0" collapsed="false">
      <c r="A891" s="44" t="s">
        <v>8645</v>
      </c>
      <c r="B891" s="0" t="s">
        <v>11595</v>
      </c>
      <c r="C891" s="0" t="s">
        <v>11596</v>
      </c>
    </row>
    <row r="892" customFormat="false" ht="15" hidden="false" customHeight="false" outlineLevel="0" collapsed="false">
      <c r="A892" s="44" t="s">
        <v>8290</v>
      </c>
      <c r="B892" s="0" t="s">
        <v>10860</v>
      </c>
      <c r="C892" s="0" t="s">
        <v>11153</v>
      </c>
    </row>
    <row r="893" customFormat="false" ht="15" hidden="false" customHeight="false" outlineLevel="0" collapsed="false">
      <c r="A893" s="44" t="s">
        <v>2167</v>
      </c>
      <c r="B893" s="0" t="s">
        <v>10818</v>
      </c>
      <c r="C893" s="0" t="s">
        <v>2169</v>
      </c>
    </row>
    <row r="894" customFormat="false" ht="15" hidden="false" customHeight="false" outlineLevel="0" collapsed="false">
      <c r="A894" s="44" t="s">
        <v>2292</v>
      </c>
      <c r="B894" s="0" t="s">
        <v>10773</v>
      </c>
      <c r="C894" s="0" t="s">
        <v>11043</v>
      </c>
    </row>
    <row r="895" customFormat="false" ht="15" hidden="false" customHeight="false" outlineLevel="0" collapsed="false">
      <c r="A895" s="44" t="s">
        <v>1162</v>
      </c>
      <c r="B895" s="0" t="s">
        <v>11597</v>
      </c>
      <c r="C895" s="0" t="s">
        <v>10834</v>
      </c>
    </row>
    <row r="896" customFormat="false" ht="15" hidden="false" customHeight="false" outlineLevel="0" collapsed="false">
      <c r="A896" s="44" t="s">
        <v>2979</v>
      </c>
      <c r="B896" s="0" t="s">
        <v>11420</v>
      </c>
      <c r="C896" s="0" t="s">
        <v>11598</v>
      </c>
    </row>
    <row r="897" customFormat="false" ht="15" hidden="false" customHeight="false" outlineLevel="0" collapsed="false">
      <c r="A897" s="44" t="s">
        <v>4058</v>
      </c>
      <c r="B897" s="0" t="s">
        <v>10736</v>
      </c>
      <c r="C897" s="0" t="s">
        <v>10760</v>
      </c>
    </row>
    <row r="898" customFormat="false" ht="15" hidden="false" customHeight="false" outlineLevel="0" collapsed="false">
      <c r="A898" s="44" t="s">
        <v>10130</v>
      </c>
      <c r="B898" s="0" t="s">
        <v>10885</v>
      </c>
      <c r="C898" s="0" t="s">
        <v>10851</v>
      </c>
    </row>
    <row r="899" customFormat="false" ht="15" hidden="false" customHeight="false" outlineLevel="0" collapsed="false">
      <c r="A899" s="44" t="s">
        <v>10172</v>
      </c>
      <c r="B899" s="0" t="s">
        <v>10775</v>
      </c>
      <c r="C899" s="0" t="s">
        <v>10738</v>
      </c>
    </row>
    <row r="900" customFormat="false" ht="15" hidden="false" customHeight="false" outlineLevel="0" collapsed="false">
      <c r="A900" s="44" t="s">
        <v>6183</v>
      </c>
      <c r="B900" s="0" t="s">
        <v>11599</v>
      </c>
      <c r="C900" s="0" t="s">
        <v>11600</v>
      </c>
    </row>
    <row r="901" customFormat="false" ht="15" hidden="false" customHeight="false" outlineLevel="0" collapsed="false">
      <c r="A901" s="44" t="s">
        <v>6183</v>
      </c>
      <c r="B901" s="0" t="s">
        <v>10727</v>
      </c>
      <c r="C901" s="0" t="s">
        <v>10728</v>
      </c>
    </row>
    <row r="902" customFormat="false" ht="15" hidden="false" customHeight="false" outlineLevel="0" collapsed="false">
      <c r="A902" s="44" t="s">
        <v>7996</v>
      </c>
      <c r="B902" s="0" t="s">
        <v>10869</v>
      </c>
      <c r="C902" s="0" t="s">
        <v>10886</v>
      </c>
    </row>
    <row r="903" customFormat="false" ht="15" hidden="false" customHeight="false" outlineLevel="0" collapsed="false">
      <c r="A903" s="44" t="s">
        <v>4610</v>
      </c>
      <c r="B903" s="0" t="s">
        <v>11601</v>
      </c>
      <c r="C903" s="0" t="s">
        <v>11343</v>
      </c>
    </row>
    <row r="904" customFormat="false" ht="15" hidden="false" customHeight="false" outlineLevel="0" collapsed="false">
      <c r="A904" s="44" t="s">
        <v>9254</v>
      </c>
      <c r="B904" s="0" t="s">
        <v>11602</v>
      </c>
      <c r="C904" s="0" t="s">
        <v>10804</v>
      </c>
    </row>
    <row r="905" customFormat="false" ht="15" hidden="false" customHeight="false" outlineLevel="0" collapsed="false">
      <c r="A905" s="44" t="s">
        <v>5209</v>
      </c>
      <c r="B905" s="0" t="s">
        <v>11603</v>
      </c>
      <c r="C905" s="0" t="s">
        <v>10800</v>
      </c>
    </row>
    <row r="906" customFormat="false" ht="15" hidden="false" customHeight="false" outlineLevel="0" collapsed="false">
      <c r="A906" s="44" t="s">
        <v>1094</v>
      </c>
      <c r="B906" s="0" t="s">
        <v>10831</v>
      </c>
      <c r="C906" s="0" t="s">
        <v>11604</v>
      </c>
    </row>
    <row r="907" customFormat="false" ht="15" hidden="false" customHeight="false" outlineLevel="0" collapsed="false">
      <c r="A907" s="44" t="s">
        <v>2557</v>
      </c>
      <c r="B907" s="0" t="s">
        <v>10880</v>
      </c>
      <c r="C907" s="0" t="s">
        <v>11605</v>
      </c>
    </row>
    <row r="908" customFormat="false" ht="15" hidden="false" customHeight="false" outlineLevel="0" collapsed="false">
      <c r="A908" s="44" t="s">
        <v>3096</v>
      </c>
      <c r="B908" s="0" t="s">
        <v>11182</v>
      </c>
      <c r="C908" s="0" t="s">
        <v>11606</v>
      </c>
    </row>
    <row r="909" customFormat="false" ht="15" hidden="false" customHeight="false" outlineLevel="0" collapsed="false">
      <c r="A909" s="44" t="s">
        <v>4500</v>
      </c>
      <c r="B909" s="0" t="s">
        <v>11223</v>
      </c>
      <c r="C909" s="0" t="s">
        <v>11607</v>
      </c>
    </row>
    <row r="910" customFormat="false" ht="15" hidden="false" customHeight="false" outlineLevel="0" collapsed="false">
      <c r="A910" s="44" t="s">
        <v>792</v>
      </c>
      <c r="B910" s="0" t="s">
        <v>10805</v>
      </c>
      <c r="C910" s="0" t="s">
        <v>10785</v>
      </c>
    </row>
    <row r="911" customFormat="false" ht="15" hidden="false" customHeight="false" outlineLevel="0" collapsed="false">
      <c r="A911" s="44" t="s">
        <v>2673</v>
      </c>
      <c r="B911" s="0" t="s">
        <v>10818</v>
      </c>
      <c r="C911" s="0" t="s">
        <v>11149</v>
      </c>
    </row>
    <row r="912" customFormat="false" ht="15" hidden="false" customHeight="false" outlineLevel="0" collapsed="false">
      <c r="A912" s="44" t="s">
        <v>120</v>
      </c>
      <c r="B912" s="0" t="s">
        <v>10833</v>
      </c>
      <c r="C912" s="0" t="s">
        <v>11608</v>
      </c>
    </row>
    <row r="913" customFormat="false" ht="15" hidden="false" customHeight="false" outlineLevel="0" collapsed="false">
      <c r="A913" s="44" t="s">
        <v>3944</v>
      </c>
      <c r="B913" s="0" t="s">
        <v>10929</v>
      </c>
      <c r="C913" s="0" t="s">
        <v>11609</v>
      </c>
    </row>
    <row r="914" customFormat="false" ht="15" hidden="false" customHeight="false" outlineLevel="0" collapsed="false">
      <c r="A914" s="44" t="s">
        <v>3944</v>
      </c>
      <c r="B914" s="0" t="s">
        <v>11610</v>
      </c>
      <c r="C914" s="0" t="s">
        <v>11611</v>
      </c>
    </row>
    <row r="915" customFormat="false" ht="15" hidden="false" customHeight="false" outlineLevel="0" collapsed="false">
      <c r="A915" s="44" t="s">
        <v>7894</v>
      </c>
      <c r="B915" s="0" t="s">
        <v>10869</v>
      </c>
      <c r="C915" s="0" t="s">
        <v>11612</v>
      </c>
    </row>
    <row r="916" customFormat="false" ht="15" hidden="false" customHeight="false" outlineLevel="0" collapsed="false">
      <c r="A916" s="44" t="s">
        <v>328</v>
      </c>
      <c r="B916" s="0" t="s">
        <v>11613</v>
      </c>
      <c r="C916" s="0" t="s">
        <v>11614</v>
      </c>
    </row>
    <row r="917" customFormat="false" ht="15" hidden="false" customHeight="false" outlineLevel="0" collapsed="false">
      <c r="A917" s="44" t="s">
        <v>2125</v>
      </c>
      <c r="B917" s="0" t="s">
        <v>10789</v>
      </c>
      <c r="C917" s="0" t="s">
        <v>10754</v>
      </c>
    </row>
    <row r="918" customFormat="false" ht="15" hidden="false" customHeight="false" outlineLevel="0" collapsed="false">
      <c r="A918" s="44" t="s">
        <v>3963</v>
      </c>
      <c r="B918" s="0" t="s">
        <v>11615</v>
      </c>
      <c r="C918" s="0" t="s">
        <v>10894</v>
      </c>
    </row>
    <row r="919" customFormat="false" ht="15" hidden="false" customHeight="false" outlineLevel="0" collapsed="false">
      <c r="A919" s="44" t="s">
        <v>169</v>
      </c>
      <c r="B919" s="0" t="s">
        <v>11616</v>
      </c>
      <c r="C919" s="0" t="s">
        <v>11617</v>
      </c>
    </row>
    <row r="920" customFormat="false" ht="15" hidden="false" customHeight="false" outlineLevel="0" collapsed="false">
      <c r="A920" s="44" t="s">
        <v>1303</v>
      </c>
      <c r="B920" s="0" t="s">
        <v>10786</v>
      </c>
      <c r="C920" s="0" t="s">
        <v>1306</v>
      </c>
    </row>
    <row r="921" customFormat="false" ht="15" hidden="false" customHeight="false" outlineLevel="0" collapsed="false">
      <c r="A921" s="44" t="s">
        <v>11618</v>
      </c>
      <c r="B921" s="0" t="s">
        <v>11619</v>
      </c>
      <c r="C921" s="0" t="s">
        <v>11620</v>
      </c>
    </row>
    <row r="922" customFormat="false" ht="15" hidden="false" customHeight="false" outlineLevel="0" collapsed="false">
      <c r="A922" s="44" t="s">
        <v>11621</v>
      </c>
      <c r="B922" s="0" t="s">
        <v>11622</v>
      </c>
      <c r="C922" s="0" t="s">
        <v>11623</v>
      </c>
    </row>
    <row r="923" customFormat="false" ht="15" hidden="false" customHeight="false" outlineLevel="0" collapsed="false">
      <c r="A923" s="44" t="s">
        <v>7738</v>
      </c>
      <c r="B923" s="0" t="s">
        <v>10869</v>
      </c>
      <c r="C923" s="0" t="s">
        <v>11624</v>
      </c>
    </row>
    <row r="924" customFormat="false" ht="15" hidden="false" customHeight="false" outlineLevel="0" collapsed="false">
      <c r="A924" s="44" t="s">
        <v>7351</v>
      </c>
      <c r="B924" s="0" t="s">
        <v>11260</v>
      </c>
      <c r="C924" s="0" t="s">
        <v>11625</v>
      </c>
    </row>
    <row r="925" customFormat="false" ht="15" hidden="false" customHeight="false" outlineLevel="0" collapsed="false">
      <c r="A925" s="44" t="s">
        <v>7351</v>
      </c>
      <c r="B925" s="0" t="s">
        <v>10775</v>
      </c>
      <c r="C925" s="0" t="s">
        <v>10851</v>
      </c>
    </row>
    <row r="926" customFormat="false" ht="15" hidden="false" customHeight="false" outlineLevel="0" collapsed="false">
      <c r="A926" s="44" t="s">
        <v>2109</v>
      </c>
      <c r="B926" s="0" t="s">
        <v>11626</v>
      </c>
      <c r="C926" s="0" t="s">
        <v>1188</v>
      </c>
    </row>
    <row r="927" customFormat="false" ht="15" hidden="false" customHeight="false" outlineLevel="0" collapsed="false">
      <c r="A927" s="44" t="s">
        <v>5699</v>
      </c>
      <c r="B927" s="0" t="s">
        <v>11627</v>
      </c>
      <c r="C927" s="0" t="s">
        <v>10757</v>
      </c>
    </row>
    <row r="928" customFormat="false" ht="15" hidden="false" customHeight="false" outlineLevel="0" collapsed="false">
      <c r="A928" s="44" t="s">
        <v>4648</v>
      </c>
      <c r="B928" s="0" t="s">
        <v>10984</v>
      </c>
      <c r="C928" s="0" t="s">
        <v>11628</v>
      </c>
    </row>
    <row r="929" customFormat="false" ht="15" hidden="false" customHeight="false" outlineLevel="0" collapsed="false">
      <c r="A929" s="44" t="s">
        <v>4648</v>
      </c>
      <c r="B929" s="0" t="s">
        <v>11629</v>
      </c>
      <c r="C929" s="0" t="s">
        <v>11630</v>
      </c>
    </row>
    <row r="930" customFormat="false" ht="15" hidden="false" customHeight="false" outlineLevel="0" collapsed="false">
      <c r="A930" s="44" t="s">
        <v>7793</v>
      </c>
      <c r="B930" s="0" t="s">
        <v>10869</v>
      </c>
      <c r="C930" s="0" t="s">
        <v>11631</v>
      </c>
    </row>
    <row r="931" customFormat="false" ht="15" hidden="false" customHeight="false" outlineLevel="0" collapsed="false">
      <c r="A931" s="44" t="s">
        <v>7793</v>
      </c>
      <c r="B931" s="0" t="s">
        <v>10727</v>
      </c>
      <c r="C931" s="0" t="s">
        <v>10728</v>
      </c>
    </row>
    <row r="932" customFormat="false" ht="15" hidden="false" customHeight="false" outlineLevel="0" collapsed="false">
      <c r="A932" s="44" t="s">
        <v>6345</v>
      </c>
      <c r="B932" s="0" t="s">
        <v>10984</v>
      </c>
      <c r="C932" s="0" t="s">
        <v>10732</v>
      </c>
    </row>
    <row r="933" customFormat="false" ht="15" hidden="false" customHeight="false" outlineLevel="0" collapsed="false">
      <c r="A933" s="44" t="s">
        <v>6345</v>
      </c>
      <c r="B933" s="0" t="s">
        <v>10869</v>
      </c>
      <c r="C933" s="0" t="s">
        <v>10886</v>
      </c>
    </row>
    <row r="934" customFormat="false" ht="15" hidden="false" customHeight="false" outlineLevel="0" collapsed="false">
      <c r="A934" s="44" t="s">
        <v>485</v>
      </c>
      <c r="B934" s="0" t="s">
        <v>11632</v>
      </c>
      <c r="C934" s="0" t="s">
        <v>11633</v>
      </c>
    </row>
    <row r="935" customFormat="false" ht="15" hidden="false" customHeight="false" outlineLevel="0" collapsed="false">
      <c r="A935" s="44" t="s">
        <v>3142</v>
      </c>
      <c r="B935" s="0" t="s">
        <v>10761</v>
      </c>
      <c r="C935" s="0" t="s">
        <v>10762</v>
      </c>
    </row>
    <row r="936" customFormat="false" ht="15" hidden="false" customHeight="false" outlineLevel="0" collapsed="false">
      <c r="A936" s="44" t="s">
        <v>1207</v>
      </c>
      <c r="B936" s="0" t="s">
        <v>11634</v>
      </c>
      <c r="C936" s="0" t="s">
        <v>10759</v>
      </c>
    </row>
    <row r="937" customFormat="false" ht="15" hidden="false" customHeight="false" outlineLevel="0" collapsed="false">
      <c r="A937" s="44" t="s">
        <v>79</v>
      </c>
      <c r="B937" s="0" t="s">
        <v>11555</v>
      </c>
      <c r="C937" s="0" t="s">
        <v>11635</v>
      </c>
    </row>
    <row r="938" customFormat="false" ht="15" hidden="false" customHeight="false" outlineLevel="0" collapsed="false">
      <c r="A938" s="44" t="s">
        <v>2658</v>
      </c>
      <c r="B938" s="0" t="s">
        <v>10763</v>
      </c>
      <c r="C938" s="0" t="s">
        <v>10767</v>
      </c>
    </row>
    <row r="939" customFormat="false" ht="15" hidden="false" customHeight="false" outlineLevel="0" collapsed="false">
      <c r="A939" s="44" t="s">
        <v>1545</v>
      </c>
      <c r="B939" s="0" t="s">
        <v>10789</v>
      </c>
      <c r="C939" s="0" t="s">
        <v>10754</v>
      </c>
    </row>
    <row r="940" customFormat="false" ht="15" hidden="false" customHeight="false" outlineLevel="0" collapsed="false">
      <c r="A940" s="44" t="s">
        <v>8408</v>
      </c>
      <c r="B940" s="0" t="s">
        <v>10827</v>
      </c>
      <c r="C940" s="0" t="s">
        <v>11636</v>
      </c>
    </row>
    <row r="941" customFormat="false" ht="15" hidden="false" customHeight="false" outlineLevel="0" collapsed="false">
      <c r="A941" s="44" t="s">
        <v>8499</v>
      </c>
      <c r="B941" s="0" t="s">
        <v>11637</v>
      </c>
      <c r="C941" s="0" t="s">
        <v>11105</v>
      </c>
    </row>
    <row r="942" customFormat="false" ht="15" hidden="false" customHeight="false" outlineLevel="0" collapsed="false">
      <c r="A942" s="44" t="s">
        <v>1346</v>
      </c>
      <c r="B942" s="0" t="s">
        <v>11638</v>
      </c>
      <c r="C942" s="0" t="s">
        <v>10834</v>
      </c>
    </row>
    <row r="943" customFormat="false" ht="15" hidden="false" customHeight="false" outlineLevel="0" collapsed="false">
      <c r="A943" s="44" t="s">
        <v>1651</v>
      </c>
      <c r="B943" s="0" t="s">
        <v>11639</v>
      </c>
      <c r="C943" s="0" t="s">
        <v>11002</v>
      </c>
    </row>
    <row r="944" customFormat="false" ht="15" hidden="false" customHeight="false" outlineLevel="0" collapsed="false">
      <c r="A944" s="44" t="s">
        <v>6179</v>
      </c>
      <c r="B944" s="0" t="s">
        <v>10841</v>
      </c>
      <c r="C944" s="0" t="s">
        <v>11640</v>
      </c>
    </row>
    <row r="945" customFormat="false" ht="15" hidden="false" customHeight="false" outlineLevel="0" collapsed="false">
      <c r="A945" s="44" t="s">
        <v>6179</v>
      </c>
      <c r="B945" s="0" t="s">
        <v>10727</v>
      </c>
      <c r="C945" s="0" t="s">
        <v>10728</v>
      </c>
    </row>
    <row r="946" customFormat="false" ht="15" hidden="false" customHeight="false" outlineLevel="0" collapsed="false">
      <c r="A946" s="44" t="s">
        <v>8712</v>
      </c>
      <c r="B946" s="0" t="s">
        <v>10747</v>
      </c>
      <c r="C946" s="0" t="s">
        <v>10748</v>
      </c>
    </row>
    <row r="947" customFormat="false" ht="15" hidden="false" customHeight="false" outlineLevel="0" collapsed="false">
      <c r="A947" s="44" t="s">
        <v>2228</v>
      </c>
      <c r="B947" s="0" t="s">
        <v>10763</v>
      </c>
      <c r="C947" s="0" t="s">
        <v>10754</v>
      </c>
    </row>
    <row r="948" customFormat="false" ht="15" hidden="false" customHeight="false" outlineLevel="0" collapsed="false">
      <c r="A948" s="44" t="s">
        <v>1217</v>
      </c>
      <c r="B948" s="0" t="s">
        <v>10724</v>
      </c>
      <c r="C948" s="0" t="s">
        <v>11641</v>
      </c>
    </row>
    <row r="949" customFormat="false" ht="15" hidden="false" customHeight="false" outlineLevel="0" collapsed="false">
      <c r="A949" s="44" t="s">
        <v>4288</v>
      </c>
      <c r="B949" s="0" t="s">
        <v>10789</v>
      </c>
      <c r="C949" s="0" t="s">
        <v>10787</v>
      </c>
    </row>
    <row r="950" customFormat="false" ht="15" hidden="false" customHeight="false" outlineLevel="0" collapsed="false">
      <c r="A950" s="44" t="s">
        <v>5626</v>
      </c>
      <c r="B950" s="0" t="s">
        <v>10722</v>
      </c>
      <c r="C950" s="0" t="s">
        <v>10737</v>
      </c>
    </row>
    <row r="951" customFormat="false" ht="15" hidden="false" customHeight="false" outlineLevel="0" collapsed="false">
      <c r="A951" s="44" t="s">
        <v>5626</v>
      </c>
      <c r="B951" s="0" t="s">
        <v>10739</v>
      </c>
      <c r="C951" s="0" t="s">
        <v>10868</v>
      </c>
    </row>
    <row r="952" customFormat="false" ht="15" hidden="false" customHeight="false" outlineLevel="0" collapsed="false">
      <c r="A952" s="44" t="s">
        <v>6655</v>
      </c>
      <c r="B952" s="0" t="s">
        <v>11075</v>
      </c>
      <c r="C952" s="0" t="s">
        <v>11642</v>
      </c>
    </row>
    <row r="953" customFormat="false" ht="15" hidden="false" customHeight="false" outlineLevel="0" collapsed="false">
      <c r="A953" s="44" t="s">
        <v>6655</v>
      </c>
      <c r="B953" s="0" t="s">
        <v>10761</v>
      </c>
      <c r="C953" s="0" t="s">
        <v>10762</v>
      </c>
    </row>
    <row r="954" customFormat="false" ht="15" hidden="false" customHeight="false" outlineLevel="0" collapsed="false">
      <c r="A954" s="44" t="s">
        <v>474</v>
      </c>
      <c r="B954" s="0" t="s">
        <v>11643</v>
      </c>
      <c r="C954" s="0" t="n">
        <v>1904</v>
      </c>
    </row>
    <row r="955" customFormat="false" ht="15" hidden="false" customHeight="false" outlineLevel="0" collapsed="false">
      <c r="A955" s="44" t="s">
        <v>10097</v>
      </c>
      <c r="B955" s="0" t="s">
        <v>10736</v>
      </c>
      <c r="C955" s="0" t="s">
        <v>10770</v>
      </c>
    </row>
    <row r="956" customFormat="false" ht="15" hidden="false" customHeight="false" outlineLevel="0" collapsed="false">
      <c r="A956" s="44" t="s">
        <v>10006</v>
      </c>
      <c r="B956" s="0" t="s">
        <v>10724</v>
      </c>
      <c r="C956" s="0" t="s">
        <v>10851</v>
      </c>
    </row>
    <row r="957" customFormat="false" ht="15" hidden="false" customHeight="false" outlineLevel="0" collapsed="false">
      <c r="A957" s="44" t="s">
        <v>4559</v>
      </c>
      <c r="B957" s="0" t="s">
        <v>11644</v>
      </c>
      <c r="C957" s="0" t="s">
        <v>11645</v>
      </c>
    </row>
    <row r="958" customFormat="false" ht="15" hidden="false" customHeight="false" outlineLevel="0" collapsed="false">
      <c r="A958" s="44" t="s">
        <v>8838</v>
      </c>
      <c r="B958" s="0" t="s">
        <v>11646</v>
      </c>
      <c r="C958" s="0" t="s">
        <v>11320</v>
      </c>
    </row>
    <row r="959" customFormat="false" ht="15" hidden="false" customHeight="false" outlineLevel="0" collapsed="false">
      <c r="A959" s="44" t="s">
        <v>4603</v>
      </c>
      <c r="B959" s="0" t="s">
        <v>11647</v>
      </c>
      <c r="C959" s="0" t="s">
        <v>11648</v>
      </c>
    </row>
    <row r="960" customFormat="false" ht="15" hidden="false" customHeight="false" outlineLevel="0" collapsed="false">
      <c r="A960" s="44" t="s">
        <v>6761</v>
      </c>
      <c r="B960" s="0" t="s">
        <v>11442</v>
      </c>
      <c r="C960" s="0" t="s">
        <v>11649</v>
      </c>
    </row>
    <row r="961" customFormat="false" ht="15" hidden="false" customHeight="false" outlineLevel="0" collapsed="false">
      <c r="A961" s="44" t="s">
        <v>1997</v>
      </c>
      <c r="B961" s="0" t="s">
        <v>3915</v>
      </c>
      <c r="C961" s="0" t="s">
        <v>10767</v>
      </c>
    </row>
    <row r="962" customFormat="false" ht="15" hidden="false" customHeight="false" outlineLevel="0" collapsed="false">
      <c r="A962" s="44" t="s">
        <v>7697</v>
      </c>
      <c r="B962" s="0" t="s">
        <v>10736</v>
      </c>
      <c r="C962" s="0" t="s">
        <v>10836</v>
      </c>
    </row>
    <row r="963" customFormat="false" ht="15" hidden="false" customHeight="false" outlineLevel="0" collapsed="false">
      <c r="A963" s="44" t="s">
        <v>7234</v>
      </c>
      <c r="B963" s="0" t="s">
        <v>11650</v>
      </c>
      <c r="C963" s="0" t="s">
        <v>10770</v>
      </c>
    </row>
    <row r="964" customFormat="false" ht="15" hidden="false" customHeight="false" outlineLevel="0" collapsed="false">
      <c r="A964" s="44" t="s">
        <v>7499</v>
      </c>
      <c r="B964" s="0" t="s">
        <v>10755</v>
      </c>
      <c r="C964" s="0" t="s">
        <v>11651</v>
      </c>
    </row>
    <row r="965" customFormat="false" ht="15" hidden="false" customHeight="false" outlineLevel="0" collapsed="false">
      <c r="A965" s="44" t="s">
        <v>164</v>
      </c>
      <c r="B965" s="0" t="s">
        <v>10805</v>
      </c>
      <c r="C965" s="0" t="s">
        <v>10849</v>
      </c>
    </row>
    <row r="966" customFormat="false" ht="15" hidden="false" customHeight="false" outlineLevel="0" collapsed="false">
      <c r="A966" s="44" t="s">
        <v>3053</v>
      </c>
      <c r="B966" s="0" t="n">
        <v>1852</v>
      </c>
      <c r="C966" s="0" t="s">
        <v>11652</v>
      </c>
    </row>
    <row r="967" customFormat="false" ht="15" hidden="false" customHeight="false" outlineLevel="0" collapsed="false">
      <c r="A967" s="44" t="s">
        <v>205</v>
      </c>
      <c r="B967" s="0" t="s">
        <v>11468</v>
      </c>
      <c r="C967" s="0" t="s">
        <v>11653</v>
      </c>
    </row>
    <row r="968" customFormat="false" ht="15" hidden="false" customHeight="false" outlineLevel="0" collapsed="false">
      <c r="A968" s="44" t="s">
        <v>9578</v>
      </c>
      <c r="B968" s="0" t="s">
        <v>11654</v>
      </c>
      <c r="C968" s="0" t="s">
        <v>10834</v>
      </c>
    </row>
    <row r="969" customFormat="false" ht="15" hidden="false" customHeight="false" outlineLevel="0" collapsed="false">
      <c r="A969" s="44" t="s">
        <v>2341</v>
      </c>
      <c r="B969" s="0" t="s">
        <v>11655</v>
      </c>
      <c r="C969" s="0" t="s">
        <v>10889</v>
      </c>
    </row>
    <row r="970" customFormat="false" ht="15" hidden="false" customHeight="false" outlineLevel="0" collapsed="false">
      <c r="A970" s="44" t="s">
        <v>2690</v>
      </c>
      <c r="B970" s="0" t="s">
        <v>10833</v>
      </c>
      <c r="C970" s="0" t="s">
        <v>10775</v>
      </c>
    </row>
    <row r="971" customFormat="false" ht="15" hidden="false" customHeight="false" outlineLevel="0" collapsed="false">
      <c r="A971" s="44" t="s">
        <v>10426</v>
      </c>
      <c r="B971" s="0" t="s">
        <v>11656</v>
      </c>
      <c r="C971" s="0" t="s">
        <v>10770</v>
      </c>
    </row>
    <row r="972" customFormat="false" ht="15" hidden="false" customHeight="false" outlineLevel="0" collapsed="false">
      <c r="A972" s="44" t="s">
        <v>11657</v>
      </c>
      <c r="B972" s="0" t="s">
        <v>10821</v>
      </c>
      <c r="C972" s="0" t="s">
        <v>10822</v>
      </c>
    </row>
    <row r="973" customFormat="false" ht="15" hidden="false" customHeight="false" outlineLevel="0" collapsed="false">
      <c r="A973" s="44" t="s">
        <v>8258</v>
      </c>
      <c r="B973" s="0" t="s">
        <v>10744</v>
      </c>
      <c r="C973" s="0" t="s">
        <v>10732</v>
      </c>
    </row>
    <row r="974" customFormat="false" ht="15" hidden="false" customHeight="false" outlineLevel="0" collapsed="false">
      <c r="A974" s="44" t="s">
        <v>6597</v>
      </c>
      <c r="B974" s="0" t="s">
        <v>10805</v>
      </c>
      <c r="C974" s="0" t="s">
        <v>10906</v>
      </c>
    </row>
    <row r="975" customFormat="false" ht="15" hidden="false" customHeight="false" outlineLevel="0" collapsed="false">
      <c r="A975" s="44" t="s">
        <v>3788</v>
      </c>
      <c r="B975" s="0" t="n">
        <v>1858</v>
      </c>
      <c r="C975" s="0" t="n">
        <v>1881</v>
      </c>
    </row>
    <row r="976" customFormat="false" ht="15" hidden="false" customHeight="false" outlineLevel="0" collapsed="false">
      <c r="A976" s="44" t="s">
        <v>578</v>
      </c>
      <c r="B976" s="0" t="s">
        <v>11658</v>
      </c>
      <c r="C976" s="0" t="s">
        <v>11659</v>
      </c>
    </row>
    <row r="977" customFormat="false" ht="15" hidden="false" customHeight="false" outlineLevel="0" collapsed="false">
      <c r="A977" s="44" t="s">
        <v>1668</v>
      </c>
      <c r="B977" s="0" t="s">
        <v>11485</v>
      </c>
      <c r="C977" s="0" t="s">
        <v>11660</v>
      </c>
    </row>
    <row r="978" customFormat="false" ht="15" hidden="false" customHeight="false" outlineLevel="0" collapsed="false">
      <c r="A978" s="44" t="s">
        <v>934</v>
      </c>
      <c r="B978" s="0" t="s">
        <v>11661</v>
      </c>
      <c r="C978" s="0" t="s">
        <v>11006</v>
      </c>
    </row>
    <row r="979" customFormat="false" ht="15" hidden="false" customHeight="false" outlineLevel="0" collapsed="false">
      <c r="A979" s="44" t="s">
        <v>2621</v>
      </c>
      <c r="B979" s="0" t="s">
        <v>10833</v>
      </c>
      <c r="C979" s="0" t="s">
        <v>10851</v>
      </c>
    </row>
    <row r="980" customFormat="false" ht="15" hidden="false" customHeight="false" outlineLevel="0" collapsed="false">
      <c r="A980" s="44" t="s">
        <v>5681</v>
      </c>
      <c r="B980" s="0" t="s">
        <v>10929</v>
      </c>
      <c r="C980" s="0" t="s">
        <v>10756</v>
      </c>
    </row>
    <row r="981" customFormat="false" ht="15" hidden="false" customHeight="false" outlineLevel="0" collapsed="false">
      <c r="A981" s="44" t="s">
        <v>3988</v>
      </c>
      <c r="B981" s="0" t="s">
        <v>10789</v>
      </c>
      <c r="C981" s="0" t="s">
        <v>11662</v>
      </c>
    </row>
    <row r="982" customFormat="false" ht="15" hidden="false" customHeight="false" outlineLevel="0" collapsed="false">
      <c r="A982" s="44" t="s">
        <v>10356</v>
      </c>
      <c r="B982" s="0" t="s">
        <v>10755</v>
      </c>
      <c r="C982" s="0" t="s">
        <v>10738</v>
      </c>
    </row>
    <row r="983" customFormat="false" ht="15" hidden="false" customHeight="false" outlineLevel="0" collapsed="false">
      <c r="A983" s="44" t="s">
        <v>7846</v>
      </c>
      <c r="B983" s="0" t="s">
        <v>10869</v>
      </c>
      <c r="C983" s="0" t="s">
        <v>10838</v>
      </c>
    </row>
    <row r="984" customFormat="false" ht="15" hidden="false" customHeight="false" outlineLevel="0" collapsed="false">
      <c r="A984" s="44" t="s">
        <v>7846</v>
      </c>
      <c r="B984" s="0" t="s">
        <v>11508</v>
      </c>
      <c r="C984" s="0" t="s">
        <v>10728</v>
      </c>
    </row>
    <row r="985" customFormat="false" ht="15" hidden="false" customHeight="false" outlineLevel="0" collapsed="false">
      <c r="A985" s="44" t="s">
        <v>8173</v>
      </c>
      <c r="B985" s="0" t="s">
        <v>10746</v>
      </c>
      <c r="C985" s="0" t="s">
        <v>10813</v>
      </c>
    </row>
    <row r="986" customFormat="false" ht="15" hidden="false" customHeight="false" outlineLevel="0" collapsed="false">
      <c r="A986" s="44" t="s">
        <v>660</v>
      </c>
      <c r="B986" s="0" t="s">
        <v>11663</v>
      </c>
      <c r="C986" s="0" t="s">
        <v>10794</v>
      </c>
    </row>
    <row r="987" customFormat="false" ht="15" hidden="false" customHeight="false" outlineLevel="0" collapsed="false">
      <c r="A987" s="44" t="s">
        <v>3314</v>
      </c>
      <c r="B987" s="0" t="n">
        <v>1888</v>
      </c>
      <c r="C987" s="0" t="n">
        <v>1910</v>
      </c>
    </row>
    <row r="988" customFormat="false" ht="15" hidden="false" customHeight="false" outlineLevel="0" collapsed="false">
      <c r="A988" s="44" t="s">
        <v>3403</v>
      </c>
      <c r="B988" s="0" t="n">
        <v>1895</v>
      </c>
      <c r="C988" s="0" t="n">
        <v>1897</v>
      </c>
    </row>
    <row r="989" customFormat="false" ht="15" hidden="false" customHeight="false" outlineLevel="0" collapsed="false">
      <c r="A989" s="44" t="s">
        <v>944</v>
      </c>
      <c r="B989" s="0" t="s">
        <v>10755</v>
      </c>
      <c r="C989" s="0" t="s">
        <v>11664</v>
      </c>
    </row>
    <row r="990" customFormat="false" ht="15" hidden="false" customHeight="false" outlineLevel="0" collapsed="false">
      <c r="A990" s="44" t="s">
        <v>5848</v>
      </c>
      <c r="B990" s="0" t="s">
        <v>10722</v>
      </c>
      <c r="C990" s="0" t="s">
        <v>11665</v>
      </c>
    </row>
    <row r="991" customFormat="false" ht="15" hidden="false" customHeight="false" outlineLevel="0" collapsed="false">
      <c r="A991" s="44" t="s">
        <v>6301</v>
      </c>
      <c r="B991" s="0" t="s">
        <v>10801</v>
      </c>
      <c r="C991" s="0" t="s">
        <v>10732</v>
      </c>
    </row>
    <row r="992" customFormat="false" ht="15" hidden="false" customHeight="false" outlineLevel="0" collapsed="false">
      <c r="A992" s="44" t="s">
        <v>3784</v>
      </c>
      <c r="B992" s="0" t="n">
        <v>1858</v>
      </c>
      <c r="C992" s="0" t="n">
        <v>1861</v>
      </c>
    </row>
    <row r="993" customFormat="false" ht="15" hidden="false" customHeight="false" outlineLevel="0" collapsed="false">
      <c r="A993" s="44" t="s">
        <v>1603</v>
      </c>
      <c r="B993" s="0" t="s">
        <v>10775</v>
      </c>
      <c r="C993" s="0" t="s">
        <v>10894</v>
      </c>
    </row>
    <row r="994" customFormat="false" ht="15" hidden="false" customHeight="false" outlineLevel="0" collapsed="false">
      <c r="A994" s="44" t="s">
        <v>11666</v>
      </c>
      <c r="B994" s="0" t="s">
        <v>10821</v>
      </c>
      <c r="C994" s="0" t="s">
        <v>10822</v>
      </c>
    </row>
    <row r="995" customFormat="false" ht="15" hidden="false" customHeight="false" outlineLevel="0" collapsed="false">
      <c r="A995" s="44" t="s">
        <v>1393</v>
      </c>
      <c r="B995" s="0" t="s">
        <v>10863</v>
      </c>
      <c r="C995" s="0" t="s">
        <v>11149</v>
      </c>
    </row>
    <row r="996" customFormat="false" ht="15" hidden="false" customHeight="false" outlineLevel="0" collapsed="false">
      <c r="A996" s="44" t="s">
        <v>4248</v>
      </c>
      <c r="B996" s="0" t="s">
        <v>11667</v>
      </c>
      <c r="C996" s="0" t="s">
        <v>10754</v>
      </c>
    </row>
    <row r="997" customFormat="false" ht="15" hidden="false" customHeight="false" outlineLevel="0" collapsed="false">
      <c r="A997" s="44" t="s">
        <v>8958</v>
      </c>
      <c r="B997" s="0" t="s">
        <v>10761</v>
      </c>
      <c r="C997" s="0" t="s">
        <v>10762</v>
      </c>
    </row>
    <row r="998" customFormat="false" ht="15" hidden="false" customHeight="false" outlineLevel="0" collapsed="false">
      <c r="A998" s="44" t="s">
        <v>620</v>
      </c>
      <c r="B998" s="0" t="s">
        <v>11060</v>
      </c>
      <c r="C998" s="0" t="s">
        <v>10787</v>
      </c>
    </row>
    <row r="999" customFormat="false" ht="15" hidden="false" customHeight="false" outlineLevel="0" collapsed="false">
      <c r="A999" s="44" t="s">
        <v>8999</v>
      </c>
      <c r="B999" s="0" t="s">
        <v>10761</v>
      </c>
      <c r="C999" s="0" t="s">
        <v>10762</v>
      </c>
    </row>
    <row r="1000" customFormat="false" ht="15" hidden="false" customHeight="false" outlineLevel="0" collapsed="false">
      <c r="A1000" s="44" t="s">
        <v>6746</v>
      </c>
      <c r="B1000" s="0" t="s">
        <v>11668</v>
      </c>
      <c r="C1000" s="0" t="s">
        <v>11669</v>
      </c>
    </row>
    <row r="1001" customFormat="false" ht="15" hidden="false" customHeight="false" outlineLevel="0" collapsed="false">
      <c r="A1001" s="44" t="s">
        <v>3883</v>
      </c>
      <c r="B1001" s="0" t="n">
        <v>1871</v>
      </c>
      <c r="C1001" s="0" t="n">
        <v>1893</v>
      </c>
    </row>
    <row r="1002" customFormat="false" ht="15" hidden="false" customHeight="false" outlineLevel="0" collapsed="false">
      <c r="A1002" s="44" t="s">
        <v>4813</v>
      </c>
      <c r="B1002" s="0" t="s">
        <v>10874</v>
      </c>
      <c r="C1002" s="0" t="s">
        <v>11670</v>
      </c>
    </row>
    <row r="1003" customFormat="false" ht="15" hidden="false" customHeight="false" outlineLevel="0" collapsed="false">
      <c r="A1003" s="44" t="s">
        <v>4813</v>
      </c>
      <c r="B1003" s="0" t="s">
        <v>11671</v>
      </c>
      <c r="C1003" s="0" t="s">
        <v>11237</v>
      </c>
    </row>
    <row r="1004" customFormat="false" ht="15" hidden="false" customHeight="false" outlineLevel="0" collapsed="false">
      <c r="A1004" s="44" t="s">
        <v>9082</v>
      </c>
      <c r="B1004" s="0" t="s">
        <v>11314</v>
      </c>
      <c r="C1004" s="0" t="s">
        <v>10849</v>
      </c>
    </row>
    <row r="1005" customFormat="false" ht="15" hidden="false" customHeight="false" outlineLevel="0" collapsed="false">
      <c r="A1005" s="44" t="s">
        <v>1969</v>
      </c>
      <c r="B1005" s="0" t="s">
        <v>10863</v>
      </c>
      <c r="C1005" s="0" t="s">
        <v>11672</v>
      </c>
    </row>
    <row r="1006" customFormat="false" ht="15" hidden="false" customHeight="false" outlineLevel="0" collapsed="false">
      <c r="A1006" s="44" t="s">
        <v>1099</v>
      </c>
      <c r="B1006" s="0" t="s">
        <v>11668</v>
      </c>
      <c r="C1006" s="0" t="s">
        <v>11673</v>
      </c>
    </row>
    <row r="1007" customFormat="false" ht="15" hidden="false" customHeight="false" outlineLevel="0" collapsed="false">
      <c r="A1007" s="44" t="s">
        <v>1280</v>
      </c>
      <c r="B1007" s="0" t="s">
        <v>11674</v>
      </c>
      <c r="C1007" s="0" t="s">
        <v>11675</v>
      </c>
    </row>
    <row r="1008" customFormat="false" ht="15" hidden="false" customHeight="false" outlineLevel="0" collapsed="false">
      <c r="A1008" s="44" t="s">
        <v>10390</v>
      </c>
      <c r="B1008" s="0" t="s">
        <v>10755</v>
      </c>
      <c r="C1008" s="0" t="s">
        <v>10770</v>
      </c>
    </row>
    <row r="1009" customFormat="false" ht="15" hidden="false" customHeight="false" outlineLevel="0" collapsed="false">
      <c r="A1009" s="44" t="s">
        <v>11676</v>
      </c>
      <c r="B1009" s="0" t="s">
        <v>10821</v>
      </c>
      <c r="C1009" s="0" t="s">
        <v>10822</v>
      </c>
    </row>
    <row r="1010" customFormat="false" ht="15" hidden="false" customHeight="false" outlineLevel="0" collapsed="false">
      <c r="A1010" s="44" t="s">
        <v>8753</v>
      </c>
      <c r="B1010" s="0" t="s">
        <v>10747</v>
      </c>
      <c r="C1010" s="0" t="s">
        <v>10748</v>
      </c>
    </row>
    <row r="1011" customFormat="false" ht="15" hidden="false" customHeight="false" outlineLevel="0" collapsed="false">
      <c r="A1011" s="44" t="s">
        <v>4838</v>
      </c>
      <c r="B1011" s="0" t="s">
        <v>11677</v>
      </c>
      <c r="C1011" s="0" t="s">
        <v>11678</v>
      </c>
    </row>
    <row r="1012" customFormat="false" ht="15" hidden="false" customHeight="false" outlineLevel="0" collapsed="false">
      <c r="A1012" s="44" t="s">
        <v>1665</v>
      </c>
      <c r="B1012" s="0" t="s">
        <v>11679</v>
      </c>
      <c r="C1012" s="0" t="s">
        <v>10879</v>
      </c>
    </row>
    <row r="1013" customFormat="false" ht="15" hidden="false" customHeight="false" outlineLevel="0" collapsed="false">
      <c r="A1013" s="44" t="s">
        <v>375</v>
      </c>
      <c r="B1013" s="0" t="s">
        <v>11680</v>
      </c>
      <c r="C1013" s="0" t="s">
        <v>11681</v>
      </c>
    </row>
    <row r="1014" customFormat="false" ht="15" hidden="false" customHeight="false" outlineLevel="0" collapsed="false">
      <c r="A1014" s="44" t="s">
        <v>2511</v>
      </c>
      <c r="B1014" s="0" t="s">
        <v>10957</v>
      </c>
      <c r="C1014" s="0" t="s">
        <v>10834</v>
      </c>
    </row>
    <row r="1015" customFormat="false" ht="15" hidden="false" customHeight="false" outlineLevel="0" collapsed="false">
      <c r="A1015" s="44" t="s">
        <v>2336</v>
      </c>
      <c r="B1015" s="0" t="s">
        <v>11682</v>
      </c>
      <c r="C1015" s="0" t="s">
        <v>10767</v>
      </c>
    </row>
    <row r="1016" customFormat="false" ht="15" hidden="false" customHeight="false" outlineLevel="0" collapsed="false">
      <c r="A1016" s="44" t="s">
        <v>511</v>
      </c>
      <c r="B1016" s="0" t="s">
        <v>10736</v>
      </c>
      <c r="C1016" s="0" t="s">
        <v>10750</v>
      </c>
    </row>
    <row r="1017" customFormat="false" ht="15" hidden="false" customHeight="false" outlineLevel="0" collapsed="false">
      <c r="A1017" s="44" t="s">
        <v>2898</v>
      </c>
      <c r="B1017" s="0" t="s">
        <v>10865</v>
      </c>
      <c r="C1017" s="0" t="s">
        <v>3405</v>
      </c>
    </row>
    <row r="1018" customFormat="false" ht="15" hidden="false" customHeight="false" outlineLevel="0" collapsed="false">
      <c r="A1018" s="44" t="s">
        <v>11683</v>
      </c>
      <c r="B1018" s="0" t="s">
        <v>10821</v>
      </c>
      <c r="C1018" s="0" t="s">
        <v>10822</v>
      </c>
    </row>
    <row r="1019" customFormat="false" ht="15" hidden="false" customHeight="false" outlineLevel="0" collapsed="false">
      <c r="A1019" s="44" t="s">
        <v>8975</v>
      </c>
      <c r="B1019" s="0" t="s">
        <v>10761</v>
      </c>
      <c r="C1019" s="0" t="s">
        <v>10762</v>
      </c>
    </row>
    <row r="1020" customFormat="false" ht="15" hidden="false" customHeight="false" outlineLevel="0" collapsed="false">
      <c r="A1020" s="44" t="s">
        <v>1354</v>
      </c>
      <c r="B1020" s="0" t="s">
        <v>10818</v>
      </c>
      <c r="C1020" s="0" t="s">
        <v>11436</v>
      </c>
    </row>
    <row r="1021" customFormat="false" ht="15" hidden="false" customHeight="false" outlineLevel="0" collapsed="false">
      <c r="A1021" s="44" t="s">
        <v>1390</v>
      </c>
      <c r="B1021" s="0" t="s">
        <v>10829</v>
      </c>
      <c r="C1021" s="0" t="s">
        <v>11684</v>
      </c>
    </row>
    <row r="1022" customFormat="false" ht="15" hidden="false" customHeight="false" outlineLevel="0" collapsed="false">
      <c r="A1022" s="44" t="s">
        <v>1362</v>
      </c>
      <c r="B1022" s="0" t="s">
        <v>11685</v>
      </c>
      <c r="C1022" s="0" t="s">
        <v>10754</v>
      </c>
    </row>
    <row r="1023" customFormat="false" ht="15" hidden="false" customHeight="false" outlineLevel="0" collapsed="false">
      <c r="A1023" s="44" t="s">
        <v>6110</v>
      </c>
      <c r="B1023" s="0" t="s">
        <v>10869</v>
      </c>
      <c r="C1023" s="0" t="s">
        <v>10732</v>
      </c>
    </row>
    <row r="1024" customFormat="false" ht="15" hidden="false" customHeight="false" outlineLevel="0" collapsed="false">
      <c r="A1024" s="44" t="s">
        <v>8223</v>
      </c>
      <c r="B1024" s="0" t="s">
        <v>11686</v>
      </c>
      <c r="C1024" s="0" t="s">
        <v>11687</v>
      </c>
    </row>
    <row r="1025" customFormat="false" ht="15" hidden="false" customHeight="false" outlineLevel="0" collapsed="false">
      <c r="A1025" s="44" t="s">
        <v>6451</v>
      </c>
      <c r="B1025" s="0" t="s">
        <v>11688</v>
      </c>
      <c r="C1025" s="0" t="s">
        <v>10779</v>
      </c>
    </row>
    <row r="1026" customFormat="false" ht="15" hidden="false" customHeight="false" outlineLevel="0" collapsed="false">
      <c r="A1026" s="44" t="s">
        <v>8508</v>
      </c>
      <c r="B1026" s="0" t="s">
        <v>11689</v>
      </c>
      <c r="C1026" s="0" t="s">
        <v>10791</v>
      </c>
    </row>
    <row r="1027" customFormat="false" ht="15" hidden="false" customHeight="false" outlineLevel="0" collapsed="false">
      <c r="A1027" s="44" t="s">
        <v>323</v>
      </c>
      <c r="B1027" s="0" t="s">
        <v>10965</v>
      </c>
      <c r="C1027" s="0" t="s">
        <v>11690</v>
      </c>
    </row>
    <row r="1028" customFormat="false" ht="15" hidden="false" customHeight="false" outlineLevel="0" collapsed="false">
      <c r="A1028" s="44" t="s">
        <v>3237</v>
      </c>
      <c r="B1028" s="0" t="n">
        <v>1881</v>
      </c>
      <c r="C1028" s="0" t="n">
        <v>1888</v>
      </c>
    </row>
    <row r="1029" customFormat="false" ht="15" hidden="false" customHeight="false" outlineLevel="0" collapsed="false">
      <c r="A1029" s="44" t="s">
        <v>527</v>
      </c>
      <c r="B1029" s="0" t="s">
        <v>10833</v>
      </c>
      <c r="C1029" s="0" t="s">
        <v>10754</v>
      </c>
    </row>
    <row r="1030" customFormat="false" ht="15" hidden="false" customHeight="false" outlineLevel="0" collapsed="false">
      <c r="A1030" s="44" t="s">
        <v>3967</v>
      </c>
      <c r="B1030" s="0" t="s">
        <v>11691</v>
      </c>
      <c r="C1030" s="0" t="s">
        <v>10754</v>
      </c>
    </row>
    <row r="1031" customFormat="false" ht="15" hidden="false" customHeight="false" outlineLevel="0" collapsed="false">
      <c r="A1031" s="44" t="s">
        <v>10182</v>
      </c>
      <c r="B1031" s="0" t="s">
        <v>10775</v>
      </c>
      <c r="C1031" s="0" t="s">
        <v>10851</v>
      </c>
    </row>
    <row r="1032" customFormat="false" ht="15" hidden="false" customHeight="false" outlineLevel="0" collapsed="false">
      <c r="A1032" s="44" t="s">
        <v>6142</v>
      </c>
      <c r="B1032" s="0" t="s">
        <v>10869</v>
      </c>
      <c r="C1032" s="0" t="s">
        <v>11692</v>
      </c>
    </row>
    <row r="1033" customFormat="false" ht="15" hidden="false" customHeight="false" outlineLevel="0" collapsed="false">
      <c r="A1033" s="44" t="s">
        <v>2178</v>
      </c>
      <c r="B1033" s="0" t="s">
        <v>11245</v>
      </c>
      <c r="C1033" s="0" t="s">
        <v>10798</v>
      </c>
    </row>
    <row r="1034" customFormat="false" ht="15" hidden="false" customHeight="false" outlineLevel="0" collapsed="false">
      <c r="A1034" s="44" t="s">
        <v>2295</v>
      </c>
      <c r="B1034" s="0" t="n">
        <v>1876</v>
      </c>
      <c r="C1034" s="0" t="s">
        <v>11129</v>
      </c>
    </row>
    <row r="1035" customFormat="false" ht="15" hidden="false" customHeight="false" outlineLevel="0" collapsed="false">
      <c r="A1035" s="44" t="s">
        <v>2403</v>
      </c>
      <c r="B1035" s="0" t="s">
        <v>11693</v>
      </c>
      <c r="C1035" s="0" t="s">
        <v>11694</v>
      </c>
    </row>
    <row r="1036" customFormat="false" ht="15" hidden="false" customHeight="false" outlineLevel="0" collapsed="false">
      <c r="A1036" s="44" t="s">
        <v>2254</v>
      </c>
      <c r="B1036" s="0" t="s">
        <v>896</v>
      </c>
      <c r="C1036" s="0" t="s">
        <v>10945</v>
      </c>
    </row>
    <row r="1037" customFormat="false" ht="15" hidden="false" customHeight="false" outlineLevel="0" collapsed="false">
      <c r="A1037" s="44" t="s">
        <v>5710</v>
      </c>
      <c r="B1037" s="0" t="s">
        <v>11325</v>
      </c>
      <c r="C1037" s="0" t="s">
        <v>10757</v>
      </c>
    </row>
    <row r="1038" customFormat="false" ht="15" hidden="false" customHeight="false" outlineLevel="0" collapsed="false">
      <c r="A1038" s="44" t="s">
        <v>5957</v>
      </c>
      <c r="B1038" s="0" t="s">
        <v>10755</v>
      </c>
      <c r="C1038" s="0" t="s">
        <v>10770</v>
      </c>
    </row>
    <row r="1039" customFormat="false" ht="15" hidden="false" customHeight="false" outlineLevel="0" collapsed="false">
      <c r="A1039" s="44" t="s">
        <v>6449</v>
      </c>
      <c r="B1039" s="0" t="s">
        <v>10899</v>
      </c>
      <c r="C1039" s="0" t="s">
        <v>10779</v>
      </c>
    </row>
    <row r="1040" customFormat="false" ht="15" hidden="false" customHeight="false" outlineLevel="0" collapsed="false">
      <c r="A1040" s="44" t="s">
        <v>6449</v>
      </c>
      <c r="B1040" s="0" t="s">
        <v>10821</v>
      </c>
      <c r="C1040" s="0" t="s">
        <v>10822</v>
      </c>
    </row>
    <row r="1041" customFormat="false" ht="15" hidden="false" customHeight="false" outlineLevel="0" collapsed="false">
      <c r="A1041" s="44" t="s">
        <v>8710</v>
      </c>
      <c r="B1041" s="0" t="s">
        <v>10747</v>
      </c>
      <c r="C1041" s="0" t="s">
        <v>10748</v>
      </c>
    </row>
    <row r="1042" customFormat="false" ht="15" hidden="false" customHeight="false" outlineLevel="0" collapsed="false">
      <c r="A1042" s="44" t="s">
        <v>9034</v>
      </c>
      <c r="B1042" s="0" t="s">
        <v>10805</v>
      </c>
      <c r="C1042" s="0" t="s">
        <v>10906</v>
      </c>
    </row>
    <row r="1043" customFormat="false" ht="15" hidden="false" customHeight="false" outlineLevel="0" collapsed="false">
      <c r="A1043" s="44" t="s">
        <v>2282</v>
      </c>
      <c r="B1043" s="0" t="s">
        <v>10818</v>
      </c>
      <c r="C1043" s="0" t="s">
        <v>11695</v>
      </c>
    </row>
    <row r="1044" customFormat="false" ht="15" hidden="false" customHeight="false" outlineLevel="0" collapsed="false">
      <c r="A1044" s="44" t="s">
        <v>432</v>
      </c>
      <c r="B1044" s="0" t="s">
        <v>10957</v>
      </c>
      <c r="C1044" s="0" t="s">
        <v>11149</v>
      </c>
    </row>
    <row r="1045" customFormat="false" ht="15" hidden="false" customHeight="false" outlineLevel="0" collapsed="false">
      <c r="A1045" s="44" t="s">
        <v>7142</v>
      </c>
      <c r="B1045" s="0" t="s">
        <v>10759</v>
      </c>
      <c r="C1045" s="0" t="s">
        <v>11696</v>
      </c>
    </row>
    <row r="1046" customFormat="false" ht="15" hidden="false" customHeight="false" outlineLevel="0" collapsed="false">
      <c r="A1046" s="44" t="s">
        <v>1337</v>
      </c>
      <c r="B1046" s="0" t="s">
        <v>2358</v>
      </c>
      <c r="C1046" s="0" t="s">
        <v>10940</v>
      </c>
    </row>
    <row r="1047" customFormat="false" ht="15" hidden="false" customHeight="false" outlineLevel="0" collapsed="false">
      <c r="A1047" s="44" t="s">
        <v>4164</v>
      </c>
      <c r="B1047" s="0" t="s">
        <v>10755</v>
      </c>
      <c r="C1047" s="0" t="s">
        <v>11697</v>
      </c>
    </row>
    <row r="1048" customFormat="false" ht="15" hidden="false" customHeight="false" outlineLevel="0" collapsed="false">
      <c r="A1048" s="44" t="s">
        <v>7445</v>
      </c>
      <c r="B1048" s="0" t="s">
        <v>11698</v>
      </c>
      <c r="C1048" s="0" t="s">
        <v>10894</v>
      </c>
    </row>
    <row r="1049" customFormat="false" ht="15" hidden="false" customHeight="false" outlineLevel="0" collapsed="false">
      <c r="A1049" s="44" t="s">
        <v>7445</v>
      </c>
      <c r="B1049" s="0" t="s">
        <v>10775</v>
      </c>
      <c r="C1049" s="0" t="s">
        <v>11699</v>
      </c>
    </row>
    <row r="1050" customFormat="false" ht="15" hidden="false" customHeight="false" outlineLevel="0" collapsed="false">
      <c r="A1050" s="44" t="s">
        <v>11700</v>
      </c>
      <c r="B1050" s="0" t="s">
        <v>10821</v>
      </c>
      <c r="C1050" s="0" t="s">
        <v>10822</v>
      </c>
    </row>
    <row r="1051" customFormat="false" ht="15" hidden="false" customHeight="false" outlineLevel="0" collapsed="false">
      <c r="A1051" s="44" t="s">
        <v>3273</v>
      </c>
      <c r="B1051" s="0" t="n">
        <v>1883</v>
      </c>
      <c r="C1051" s="0" t="n">
        <v>1901</v>
      </c>
    </row>
    <row r="1052" customFormat="false" ht="15" hidden="false" customHeight="false" outlineLevel="0" collapsed="false">
      <c r="A1052" s="44" t="s">
        <v>1332</v>
      </c>
      <c r="B1052" s="0" t="s">
        <v>11094</v>
      </c>
      <c r="C1052" s="0" t="s">
        <v>10807</v>
      </c>
    </row>
    <row r="1053" customFormat="false" ht="15" hidden="false" customHeight="false" outlineLevel="0" collapsed="false">
      <c r="A1053" s="44" t="s">
        <v>2035</v>
      </c>
      <c r="B1053" s="0" t="s">
        <v>11701</v>
      </c>
      <c r="C1053" s="0" t="s">
        <v>11229</v>
      </c>
    </row>
    <row r="1054" customFormat="false" ht="15" hidden="false" customHeight="false" outlineLevel="0" collapsed="false">
      <c r="A1054" s="44" t="s">
        <v>1886</v>
      </c>
      <c r="B1054" s="0" t="s">
        <v>11482</v>
      </c>
      <c r="C1054" s="0" t="s">
        <v>10940</v>
      </c>
    </row>
    <row r="1055" customFormat="false" ht="15" hidden="false" customHeight="false" outlineLevel="0" collapsed="false">
      <c r="A1055" s="44" t="s">
        <v>8207</v>
      </c>
      <c r="B1055" s="0" t="s">
        <v>10746</v>
      </c>
      <c r="C1055" s="0" t="s">
        <v>10886</v>
      </c>
    </row>
    <row r="1056" customFormat="false" ht="15" hidden="false" customHeight="false" outlineLevel="0" collapsed="false">
      <c r="A1056" s="44" t="s">
        <v>6469</v>
      </c>
      <c r="B1056" s="0" t="s">
        <v>10949</v>
      </c>
      <c r="C1056" s="0" t="s">
        <v>11702</v>
      </c>
    </row>
    <row r="1057" customFormat="false" ht="15" hidden="false" customHeight="false" outlineLevel="0" collapsed="false">
      <c r="A1057" s="44" t="s">
        <v>6469</v>
      </c>
      <c r="B1057" s="0" t="s">
        <v>10837</v>
      </c>
      <c r="C1057" s="0" t="s">
        <v>11105</v>
      </c>
    </row>
    <row r="1058" customFormat="false" ht="15" hidden="false" customHeight="false" outlineLevel="0" collapsed="false">
      <c r="A1058" s="44" t="s">
        <v>8665</v>
      </c>
      <c r="B1058" s="0" t="s">
        <v>11703</v>
      </c>
      <c r="C1058" s="0" t="s">
        <v>11702</v>
      </c>
    </row>
    <row r="1059" customFormat="false" ht="15" hidden="false" customHeight="false" outlineLevel="0" collapsed="false">
      <c r="A1059" s="44" t="s">
        <v>8836</v>
      </c>
      <c r="B1059" s="0" t="s">
        <v>11497</v>
      </c>
      <c r="C1059" s="0" t="s">
        <v>10779</v>
      </c>
    </row>
    <row r="1060" customFormat="false" ht="15" hidden="false" customHeight="false" outlineLevel="0" collapsed="false">
      <c r="A1060" s="44" t="s">
        <v>9150</v>
      </c>
      <c r="B1060" s="0" t="s">
        <v>10803</v>
      </c>
      <c r="C1060" s="0" t="s">
        <v>11704</v>
      </c>
    </row>
    <row r="1061" customFormat="false" ht="15" hidden="false" customHeight="false" outlineLevel="0" collapsed="false">
      <c r="A1061" s="44" t="s">
        <v>2446</v>
      </c>
      <c r="B1061" s="0" t="s">
        <v>11705</v>
      </c>
      <c r="C1061" s="0" t="s">
        <v>11706</v>
      </c>
    </row>
    <row r="1062" customFormat="false" ht="15" hidden="false" customHeight="false" outlineLevel="0" collapsed="false">
      <c r="A1062" s="44" t="s">
        <v>1412</v>
      </c>
      <c r="B1062" s="0" t="s">
        <v>10880</v>
      </c>
      <c r="C1062" s="0" t="s">
        <v>11068</v>
      </c>
    </row>
    <row r="1063" customFormat="false" ht="15" hidden="false" customHeight="false" outlineLevel="0" collapsed="false">
      <c r="A1063" s="44" t="s">
        <v>490</v>
      </c>
      <c r="B1063" s="0" t="s">
        <v>11707</v>
      </c>
      <c r="C1063" s="0" t="s">
        <v>11708</v>
      </c>
    </row>
    <row r="1064" customFormat="false" ht="15" hidden="false" customHeight="false" outlineLevel="0" collapsed="false">
      <c r="A1064" s="44" t="s">
        <v>1586</v>
      </c>
      <c r="B1064" s="0" t="s">
        <v>10891</v>
      </c>
      <c r="C1064" s="0" t="s">
        <v>10754</v>
      </c>
    </row>
    <row r="1065" customFormat="false" ht="15" hidden="false" customHeight="false" outlineLevel="0" collapsed="false">
      <c r="A1065" s="44" t="s">
        <v>7874</v>
      </c>
      <c r="B1065" s="0" t="s">
        <v>10869</v>
      </c>
      <c r="C1065" s="0" t="s">
        <v>10745</v>
      </c>
    </row>
    <row r="1066" customFormat="false" ht="15" hidden="false" customHeight="false" outlineLevel="0" collapsed="false">
      <c r="A1066" s="44" t="s">
        <v>6636</v>
      </c>
      <c r="B1066" s="0" t="s">
        <v>11709</v>
      </c>
      <c r="C1066" s="0" t="s">
        <v>11710</v>
      </c>
    </row>
    <row r="1067" customFormat="false" ht="15" hidden="false" customHeight="false" outlineLevel="0" collapsed="false">
      <c r="A1067" s="44" t="s">
        <v>8900</v>
      </c>
      <c r="B1067" s="0" t="s">
        <v>10917</v>
      </c>
      <c r="C1067" s="0" t="s">
        <v>10779</v>
      </c>
    </row>
    <row r="1068" customFormat="false" ht="15" hidden="false" customHeight="false" outlineLevel="0" collapsed="false">
      <c r="A1068" s="44" t="s">
        <v>9852</v>
      </c>
      <c r="B1068" s="0" t="s">
        <v>10891</v>
      </c>
      <c r="C1068" s="0" t="s">
        <v>11711</v>
      </c>
    </row>
    <row r="1069" customFormat="false" ht="15" hidden="false" customHeight="false" outlineLevel="0" collapsed="false">
      <c r="A1069" s="44" t="s">
        <v>10387</v>
      </c>
      <c r="B1069" s="0" t="s">
        <v>10755</v>
      </c>
      <c r="C1069" s="0" t="s">
        <v>10737</v>
      </c>
    </row>
    <row r="1070" customFormat="false" ht="15" hidden="false" customHeight="false" outlineLevel="0" collapsed="false">
      <c r="A1070" s="44" t="s">
        <v>8494</v>
      </c>
      <c r="B1070" s="0" t="s">
        <v>11712</v>
      </c>
      <c r="C1070" s="0" t="s">
        <v>11713</v>
      </c>
    </row>
    <row r="1071" customFormat="false" ht="15" hidden="false" customHeight="false" outlineLevel="0" collapsed="false">
      <c r="A1071" s="44" t="s">
        <v>8765</v>
      </c>
      <c r="B1071" s="0" t="s">
        <v>10747</v>
      </c>
      <c r="C1071" s="0" t="s">
        <v>10748</v>
      </c>
    </row>
    <row r="1072" customFormat="false" ht="15" hidden="false" customHeight="false" outlineLevel="0" collapsed="false">
      <c r="A1072" s="44" t="s">
        <v>9702</v>
      </c>
      <c r="B1072" s="0" t="s">
        <v>10957</v>
      </c>
      <c r="C1072" s="0" t="s">
        <v>11714</v>
      </c>
    </row>
    <row r="1073" customFormat="false" ht="15" hidden="false" customHeight="false" outlineLevel="0" collapsed="false">
      <c r="A1073" s="44" t="s">
        <v>63</v>
      </c>
      <c r="B1073" s="0" t="s">
        <v>11078</v>
      </c>
      <c r="C1073" s="0" t="s">
        <v>11715</v>
      </c>
    </row>
    <row r="1074" customFormat="false" ht="15" hidden="false" customHeight="false" outlineLevel="0" collapsed="false">
      <c r="A1074" s="44" t="s">
        <v>3568</v>
      </c>
      <c r="B1074" s="0" t="n">
        <v>1910</v>
      </c>
      <c r="C1074" s="0" t="n">
        <v>1919</v>
      </c>
    </row>
    <row r="1075" customFormat="false" ht="15" hidden="false" customHeight="false" outlineLevel="0" collapsed="false">
      <c r="A1075" s="44" t="s">
        <v>2928</v>
      </c>
      <c r="B1075" s="0" t="s">
        <v>11716</v>
      </c>
      <c r="C1075" s="0" t="s">
        <v>10987</v>
      </c>
    </row>
    <row r="1076" customFormat="false" ht="15" hidden="false" customHeight="false" outlineLevel="0" collapsed="false">
      <c r="A1076" s="44" t="s">
        <v>2247</v>
      </c>
      <c r="B1076" s="0" t="s">
        <v>11717</v>
      </c>
      <c r="C1076" s="0" t="s">
        <v>11718</v>
      </c>
    </row>
    <row r="1077" customFormat="false" ht="15" hidden="false" customHeight="false" outlineLevel="0" collapsed="false">
      <c r="A1077" s="44" t="s">
        <v>4160</v>
      </c>
      <c r="B1077" s="0" t="s">
        <v>11719</v>
      </c>
      <c r="C1077" s="0" t="s">
        <v>11720</v>
      </c>
    </row>
    <row r="1078" customFormat="false" ht="15" hidden="false" customHeight="false" outlineLevel="0" collapsed="false">
      <c r="A1078" s="44" t="s">
        <v>6439</v>
      </c>
      <c r="B1078" s="0" t="s">
        <v>11703</v>
      </c>
      <c r="C1078" s="0" t="s">
        <v>10779</v>
      </c>
    </row>
    <row r="1079" customFormat="false" ht="15" hidden="false" customHeight="false" outlineLevel="0" collapsed="false">
      <c r="A1079" s="44" t="s">
        <v>6439</v>
      </c>
      <c r="B1079" s="0" t="s">
        <v>11440</v>
      </c>
      <c r="C1079" s="0" t="s">
        <v>11089</v>
      </c>
    </row>
    <row r="1080" customFormat="false" ht="15" hidden="false" customHeight="false" outlineLevel="0" collapsed="false">
      <c r="A1080" s="44" t="s">
        <v>6883</v>
      </c>
      <c r="B1080" s="0" t="s">
        <v>11165</v>
      </c>
      <c r="C1080" s="0" t="s">
        <v>11721</v>
      </c>
    </row>
    <row r="1081" customFormat="false" ht="15" hidden="false" customHeight="false" outlineLevel="0" collapsed="false">
      <c r="A1081" s="44" t="s">
        <v>9692</v>
      </c>
      <c r="B1081" s="0" t="s">
        <v>10957</v>
      </c>
      <c r="C1081" s="0" t="s">
        <v>10834</v>
      </c>
    </row>
    <row r="1082" customFormat="false" ht="15" hidden="false" customHeight="false" outlineLevel="0" collapsed="false">
      <c r="A1082" s="44" t="s">
        <v>1758</v>
      </c>
      <c r="B1082" s="0" t="s">
        <v>10736</v>
      </c>
      <c r="C1082" s="0" t="s">
        <v>623</v>
      </c>
    </row>
    <row r="1083" customFormat="false" ht="15" hidden="false" customHeight="false" outlineLevel="0" collapsed="false">
      <c r="A1083" s="44" t="s">
        <v>991</v>
      </c>
      <c r="B1083" s="0" t="s">
        <v>10880</v>
      </c>
      <c r="C1083" s="0" t="s">
        <v>11068</v>
      </c>
    </row>
    <row r="1084" customFormat="false" ht="15" hidden="false" customHeight="false" outlineLevel="0" collapsed="false">
      <c r="A1084" s="44" t="s">
        <v>10127</v>
      </c>
      <c r="B1084" s="0" t="s">
        <v>896</v>
      </c>
      <c r="C1084" s="0" t="s">
        <v>10750</v>
      </c>
    </row>
    <row r="1085" customFormat="false" ht="15" hidden="false" customHeight="false" outlineLevel="0" collapsed="false">
      <c r="A1085" s="44" t="s">
        <v>6365</v>
      </c>
      <c r="B1085" s="0" t="s">
        <v>10837</v>
      </c>
      <c r="C1085" s="0" t="s">
        <v>10732</v>
      </c>
    </row>
    <row r="1086" customFormat="false" ht="15" hidden="false" customHeight="false" outlineLevel="0" collapsed="false">
      <c r="A1086" s="44" t="s">
        <v>8551</v>
      </c>
      <c r="B1086" s="0" t="s">
        <v>11362</v>
      </c>
      <c r="C1086" s="0" t="s">
        <v>11722</v>
      </c>
    </row>
    <row r="1087" customFormat="false" ht="15" hidden="false" customHeight="false" outlineLevel="0" collapsed="false">
      <c r="A1087" s="44" t="s">
        <v>2935</v>
      </c>
      <c r="B1087" s="0" t="s">
        <v>11603</v>
      </c>
      <c r="C1087" s="0" t="s">
        <v>11723</v>
      </c>
    </row>
    <row r="1088" customFormat="false" ht="15" hidden="false" customHeight="false" outlineLevel="0" collapsed="false">
      <c r="A1088" s="44" t="s">
        <v>2204</v>
      </c>
      <c r="B1088" s="0" t="s">
        <v>10773</v>
      </c>
      <c r="C1088" s="0" t="s">
        <v>10798</v>
      </c>
    </row>
    <row r="1089" customFormat="false" ht="15" hidden="false" customHeight="false" outlineLevel="0" collapsed="false">
      <c r="A1089" s="44" t="s">
        <v>1504</v>
      </c>
      <c r="B1089" s="0" t="s">
        <v>11724</v>
      </c>
      <c r="C1089" s="0" t="s">
        <v>11725</v>
      </c>
    </row>
    <row r="1090" customFormat="false" ht="15" hidden="false" customHeight="false" outlineLevel="0" collapsed="false">
      <c r="A1090" s="44" t="s">
        <v>4281</v>
      </c>
      <c r="B1090" s="0" t="s">
        <v>11726</v>
      </c>
      <c r="C1090" s="0" t="s">
        <v>10787</v>
      </c>
    </row>
    <row r="1091" customFormat="false" ht="15" hidden="false" customHeight="false" outlineLevel="0" collapsed="false">
      <c r="A1091" s="44" t="s">
        <v>8100</v>
      </c>
      <c r="B1091" s="0" t="s">
        <v>11727</v>
      </c>
      <c r="C1091" s="0" t="s">
        <v>11728</v>
      </c>
    </row>
    <row r="1092" customFormat="false" ht="15" hidden="false" customHeight="false" outlineLevel="0" collapsed="false">
      <c r="A1092" s="44" t="s">
        <v>8100</v>
      </c>
      <c r="B1092" s="0" t="s">
        <v>10821</v>
      </c>
      <c r="C1092" s="0" t="s">
        <v>10822</v>
      </c>
    </row>
    <row r="1093" customFormat="false" ht="15" hidden="false" customHeight="false" outlineLevel="0" collapsed="false">
      <c r="A1093" s="44" t="s">
        <v>8356</v>
      </c>
      <c r="B1093" s="0" t="s">
        <v>10777</v>
      </c>
      <c r="C1093" s="0" t="s">
        <v>10732</v>
      </c>
    </row>
    <row r="1094" customFormat="false" ht="15" hidden="false" customHeight="false" outlineLevel="0" collapsed="false">
      <c r="A1094" s="44" t="s">
        <v>8327</v>
      </c>
      <c r="B1094" s="0" t="s">
        <v>10729</v>
      </c>
      <c r="C1094" s="0" t="s">
        <v>10730</v>
      </c>
    </row>
    <row r="1095" customFormat="false" ht="15" hidden="false" customHeight="false" outlineLevel="0" collapsed="false">
      <c r="A1095" s="44" t="s">
        <v>2372</v>
      </c>
      <c r="B1095" s="0" t="s">
        <v>10922</v>
      </c>
      <c r="C1095" s="0" t="s">
        <v>11729</v>
      </c>
    </row>
    <row r="1096" customFormat="false" ht="15" hidden="false" customHeight="false" outlineLevel="0" collapsed="false">
      <c r="A1096" s="44" t="s">
        <v>7853</v>
      </c>
      <c r="B1096" s="0" t="s">
        <v>10869</v>
      </c>
      <c r="C1096" s="0" t="s">
        <v>11108</v>
      </c>
    </row>
    <row r="1097" customFormat="false" ht="15" hidden="false" customHeight="false" outlineLevel="0" collapsed="false">
      <c r="A1097" s="44" t="s">
        <v>7853</v>
      </c>
      <c r="B1097" s="0" t="s">
        <v>10727</v>
      </c>
      <c r="C1097" s="0" t="s">
        <v>10728</v>
      </c>
    </row>
    <row r="1098" customFormat="false" ht="15" hidden="false" customHeight="false" outlineLevel="0" collapsed="false">
      <c r="A1098" s="44" t="s">
        <v>9068</v>
      </c>
      <c r="B1098" s="0" t="s">
        <v>10805</v>
      </c>
      <c r="C1098" s="0" t="s">
        <v>10849</v>
      </c>
    </row>
    <row r="1099" customFormat="false" ht="15" hidden="false" customHeight="false" outlineLevel="0" collapsed="false">
      <c r="A1099" s="44" t="s">
        <v>3719</v>
      </c>
      <c r="B1099" s="0" t="n">
        <v>1852</v>
      </c>
      <c r="C1099" s="0" t="n">
        <v>1881</v>
      </c>
    </row>
    <row r="1100" customFormat="false" ht="15" hidden="false" customHeight="false" outlineLevel="0" collapsed="false">
      <c r="A1100" s="44" t="s">
        <v>855</v>
      </c>
      <c r="B1100" s="0" t="s">
        <v>11228</v>
      </c>
      <c r="C1100" s="0" t="s">
        <v>10787</v>
      </c>
    </row>
    <row r="1101" customFormat="false" ht="15" hidden="false" customHeight="false" outlineLevel="0" collapsed="false">
      <c r="A1101" s="44" t="s">
        <v>7954</v>
      </c>
      <c r="B1101" s="0" t="s">
        <v>10869</v>
      </c>
      <c r="C1101" s="0" t="s">
        <v>11730</v>
      </c>
    </row>
    <row r="1102" customFormat="false" ht="15" hidden="false" customHeight="false" outlineLevel="0" collapsed="false">
      <c r="A1102" s="44" t="s">
        <v>8758</v>
      </c>
      <c r="B1102" s="0" t="s">
        <v>10747</v>
      </c>
      <c r="C1102" s="0" t="s">
        <v>10748</v>
      </c>
    </row>
    <row r="1103" customFormat="false" ht="15" hidden="false" customHeight="false" outlineLevel="0" collapsed="false">
      <c r="A1103" s="44" t="s">
        <v>6593</v>
      </c>
      <c r="B1103" s="0" t="s">
        <v>10805</v>
      </c>
      <c r="C1103" s="0" t="s">
        <v>11731</v>
      </c>
    </row>
    <row r="1104" customFormat="false" ht="15" hidden="false" customHeight="false" outlineLevel="0" collapsed="false">
      <c r="A1104" s="44" t="s">
        <v>5129</v>
      </c>
      <c r="B1104" s="0" t="s">
        <v>10909</v>
      </c>
      <c r="C1104" s="0" t="s">
        <v>10910</v>
      </c>
    </row>
    <row r="1105" customFormat="false" ht="15" hidden="false" customHeight="false" outlineLevel="0" collapsed="false">
      <c r="A1105" s="44" t="s">
        <v>2259</v>
      </c>
      <c r="B1105" s="0" t="n">
        <v>1850</v>
      </c>
      <c r="C1105" s="0" t="n">
        <v>1898</v>
      </c>
    </row>
    <row r="1106" customFormat="false" ht="15" hidden="false" customHeight="false" outlineLevel="0" collapsed="false">
      <c r="A1106" s="44" t="s">
        <v>1142</v>
      </c>
      <c r="B1106" s="0" t="s">
        <v>10789</v>
      </c>
      <c r="C1106" s="0" t="s">
        <v>10754</v>
      </c>
    </row>
    <row r="1107" customFormat="false" ht="15" hidden="false" customHeight="false" outlineLevel="0" collapsed="false">
      <c r="A1107" s="44" t="s">
        <v>7497</v>
      </c>
      <c r="B1107" s="0" t="s">
        <v>10755</v>
      </c>
      <c r="C1107" s="0" t="s">
        <v>11074</v>
      </c>
    </row>
    <row r="1108" customFormat="false" ht="15" hidden="false" customHeight="false" outlineLevel="0" collapsed="false">
      <c r="A1108" s="44" t="s">
        <v>10118</v>
      </c>
      <c r="B1108" s="0" t="s">
        <v>10736</v>
      </c>
      <c r="C1108" s="0" t="s">
        <v>10737</v>
      </c>
    </row>
    <row r="1109" customFormat="false" ht="15" hidden="false" customHeight="false" outlineLevel="0" collapsed="false">
      <c r="A1109" s="44" t="s">
        <v>4509</v>
      </c>
      <c r="B1109" s="0" t="s">
        <v>11732</v>
      </c>
      <c r="C1109" s="0" t="s">
        <v>11733</v>
      </c>
    </row>
    <row r="1110" customFormat="false" ht="15" hidden="false" customHeight="false" outlineLevel="0" collapsed="false">
      <c r="A1110" s="44" t="s">
        <v>8768</v>
      </c>
      <c r="B1110" s="0" t="s">
        <v>10747</v>
      </c>
      <c r="C1110" s="0" t="s">
        <v>10748</v>
      </c>
    </row>
    <row r="1111" customFormat="false" ht="15" hidden="false" customHeight="false" outlineLevel="0" collapsed="false">
      <c r="A1111" s="44" t="s">
        <v>3907</v>
      </c>
      <c r="B1111" s="0" t="n">
        <v>1874</v>
      </c>
      <c r="C1111" s="0" t="n">
        <v>1882</v>
      </c>
    </row>
    <row r="1112" customFormat="false" ht="15" hidden="false" customHeight="false" outlineLevel="0" collapsed="false">
      <c r="A1112" s="44" t="s">
        <v>616</v>
      </c>
      <c r="B1112" s="0" t="s">
        <v>11555</v>
      </c>
      <c r="C1112" s="0" t="s">
        <v>10830</v>
      </c>
    </row>
    <row r="1113" customFormat="false" ht="15" hidden="false" customHeight="false" outlineLevel="0" collapsed="false">
      <c r="A1113" s="44" t="s">
        <v>2957</v>
      </c>
      <c r="B1113" s="0" t="s">
        <v>11734</v>
      </c>
      <c r="C1113" s="0" t="s">
        <v>11735</v>
      </c>
    </row>
    <row r="1114" customFormat="false" ht="15" hidden="false" customHeight="false" outlineLevel="0" collapsed="false">
      <c r="A1114" s="44" t="s">
        <v>2819</v>
      </c>
      <c r="B1114" s="0" t="s">
        <v>11736</v>
      </c>
      <c r="C1114" s="0" t="s">
        <v>2822</v>
      </c>
    </row>
    <row r="1115" customFormat="false" ht="15" hidden="false" customHeight="false" outlineLevel="0" collapsed="false">
      <c r="A1115" s="44" t="s">
        <v>6362</v>
      </c>
      <c r="B1115" s="0" t="s">
        <v>10837</v>
      </c>
      <c r="C1115" s="0" t="s">
        <v>10732</v>
      </c>
    </row>
    <row r="1116" customFormat="false" ht="15" hidden="false" customHeight="false" outlineLevel="0" collapsed="false">
      <c r="A1116" s="44" t="s">
        <v>6362</v>
      </c>
      <c r="B1116" s="0" t="s">
        <v>10729</v>
      </c>
      <c r="C1116" s="0" t="s">
        <v>11083</v>
      </c>
    </row>
    <row r="1117" customFormat="false" ht="15" hidden="false" customHeight="false" outlineLevel="0" collapsed="false">
      <c r="A1117" s="44" t="s">
        <v>8469</v>
      </c>
      <c r="B1117" s="0" t="s">
        <v>10984</v>
      </c>
      <c r="C1117" s="0" t="s">
        <v>11001</v>
      </c>
    </row>
    <row r="1118" customFormat="false" ht="15" hidden="false" customHeight="false" outlineLevel="0" collapsed="false">
      <c r="A1118" s="44" t="s">
        <v>2439</v>
      </c>
      <c r="B1118" s="0" t="s">
        <v>11075</v>
      </c>
      <c r="C1118" s="0" t="s">
        <v>11737</v>
      </c>
    </row>
    <row r="1119" customFormat="false" ht="15" hidden="false" customHeight="false" outlineLevel="0" collapsed="false">
      <c r="A1119" s="44" t="s">
        <v>1922</v>
      </c>
      <c r="B1119" s="0" t="s">
        <v>10724</v>
      </c>
      <c r="C1119" s="0" t="s">
        <v>10894</v>
      </c>
    </row>
    <row r="1120" customFormat="false" ht="15" hidden="false" customHeight="false" outlineLevel="0" collapsed="false">
      <c r="A1120" s="44" t="s">
        <v>1772</v>
      </c>
      <c r="B1120" s="0" t="s">
        <v>11260</v>
      </c>
      <c r="C1120" s="0" t="s">
        <v>11738</v>
      </c>
    </row>
    <row r="1121" customFormat="false" ht="15" hidden="false" customHeight="false" outlineLevel="0" collapsed="false">
      <c r="A1121" s="44" t="s">
        <v>7463</v>
      </c>
      <c r="B1121" s="0" t="s">
        <v>11494</v>
      </c>
      <c r="C1121" s="0" t="s">
        <v>10738</v>
      </c>
    </row>
    <row r="1122" customFormat="false" ht="15" hidden="false" customHeight="false" outlineLevel="0" collapsed="false">
      <c r="A1122" s="44" t="s">
        <v>7849</v>
      </c>
      <c r="B1122" s="0" t="s">
        <v>10869</v>
      </c>
      <c r="C1122" s="0" t="s">
        <v>11739</v>
      </c>
    </row>
    <row r="1123" customFormat="false" ht="15" hidden="false" customHeight="false" outlineLevel="0" collapsed="false">
      <c r="A1123" s="44" t="s">
        <v>7849</v>
      </c>
      <c r="B1123" s="0" t="s">
        <v>10821</v>
      </c>
      <c r="C1123" s="0" t="s">
        <v>10728</v>
      </c>
    </row>
    <row r="1124" customFormat="false" ht="15" hidden="false" customHeight="false" outlineLevel="0" collapsed="false">
      <c r="A1124" s="44" t="s">
        <v>1825</v>
      </c>
      <c r="B1124" s="0" t="s">
        <v>11740</v>
      </c>
      <c r="C1124" s="0" t="s">
        <v>11077</v>
      </c>
    </row>
    <row r="1125" customFormat="false" ht="15" hidden="false" customHeight="false" outlineLevel="0" collapsed="false">
      <c r="A1125" s="44" t="s">
        <v>2797</v>
      </c>
      <c r="B1125" s="0" t="s">
        <v>11741</v>
      </c>
      <c r="C1125" s="0" t="s">
        <v>11742</v>
      </c>
    </row>
    <row r="1126" customFormat="false" ht="15" hidden="false" customHeight="false" outlineLevel="0" collapsed="false">
      <c r="A1126" s="44" t="s">
        <v>9885</v>
      </c>
      <c r="B1126" s="0" t="s">
        <v>10763</v>
      </c>
      <c r="C1126" s="0" t="s">
        <v>10787</v>
      </c>
    </row>
    <row r="1127" customFormat="false" ht="15" hidden="false" customHeight="false" outlineLevel="0" collapsed="false">
      <c r="A1127" s="44" t="s">
        <v>8354</v>
      </c>
      <c r="B1127" s="0" t="s">
        <v>11743</v>
      </c>
      <c r="C1127" s="0" t="s">
        <v>10813</v>
      </c>
    </row>
    <row r="1128" customFormat="false" ht="15" hidden="false" customHeight="false" outlineLevel="0" collapsed="false">
      <c r="A1128" s="44" t="s">
        <v>2315</v>
      </c>
      <c r="B1128" s="0" t="s">
        <v>10747</v>
      </c>
      <c r="C1128" s="0" t="s">
        <v>11395</v>
      </c>
    </row>
    <row r="1129" customFormat="false" ht="15" hidden="false" customHeight="false" outlineLevel="0" collapsed="false">
      <c r="A1129" s="44" t="s">
        <v>6233</v>
      </c>
      <c r="B1129" s="0" t="s">
        <v>10989</v>
      </c>
      <c r="C1129" s="0" t="s">
        <v>10732</v>
      </c>
    </row>
    <row r="1130" customFormat="false" ht="15" hidden="false" customHeight="false" outlineLevel="0" collapsed="false">
      <c r="A1130" s="44" t="s">
        <v>6233</v>
      </c>
      <c r="B1130" s="0" t="s">
        <v>10869</v>
      </c>
      <c r="C1130" s="0" t="s">
        <v>10870</v>
      </c>
    </row>
    <row r="1131" customFormat="false" ht="15" hidden="false" customHeight="false" outlineLevel="0" collapsed="false">
      <c r="A1131" s="44" t="s">
        <v>8190</v>
      </c>
      <c r="B1131" s="0" t="s">
        <v>10746</v>
      </c>
      <c r="C1131" s="0" t="s">
        <v>10732</v>
      </c>
    </row>
    <row r="1132" customFormat="false" ht="15" hidden="false" customHeight="false" outlineLevel="0" collapsed="false">
      <c r="A1132" s="44" t="s">
        <v>6459</v>
      </c>
      <c r="B1132" s="0" t="s">
        <v>10949</v>
      </c>
      <c r="C1132" s="0" t="s">
        <v>11744</v>
      </c>
    </row>
    <row r="1133" customFormat="false" ht="15" hidden="false" customHeight="false" outlineLevel="0" collapsed="false">
      <c r="A1133" s="44" t="s">
        <v>6459</v>
      </c>
      <c r="B1133" s="0" t="s">
        <v>11745</v>
      </c>
      <c r="C1133" s="0" t="s">
        <v>11105</v>
      </c>
    </row>
    <row r="1134" customFormat="false" ht="15" hidden="false" customHeight="false" outlineLevel="0" collapsed="false">
      <c r="A1134" s="44" t="s">
        <v>11746</v>
      </c>
      <c r="B1134" s="0" t="s">
        <v>11747</v>
      </c>
      <c r="C1134" s="0" t="s">
        <v>11748</v>
      </c>
    </row>
    <row r="1135" customFormat="false" ht="15" hidden="false" customHeight="false" outlineLevel="0" collapsed="false">
      <c r="A1135" s="44" t="s">
        <v>404</v>
      </c>
      <c r="B1135" s="0" t="s">
        <v>10880</v>
      </c>
      <c r="C1135" s="0" t="s">
        <v>2074</v>
      </c>
    </row>
    <row r="1136" customFormat="false" ht="15" hidden="false" customHeight="false" outlineLevel="0" collapsed="false">
      <c r="A1136" s="44" t="s">
        <v>4090</v>
      </c>
      <c r="B1136" s="0" t="s">
        <v>10755</v>
      </c>
      <c r="C1136" s="0" t="s">
        <v>11749</v>
      </c>
    </row>
    <row r="1137" customFormat="false" ht="15" hidden="false" customHeight="false" outlineLevel="0" collapsed="false">
      <c r="A1137" s="44" t="s">
        <v>1167</v>
      </c>
      <c r="B1137" s="0" t="s">
        <v>11194</v>
      </c>
      <c r="C1137" s="0" t="s">
        <v>10906</v>
      </c>
    </row>
    <row r="1138" customFormat="false" ht="15" hidden="false" customHeight="false" outlineLevel="0" collapsed="false">
      <c r="A1138" s="44" t="s">
        <v>1060</v>
      </c>
      <c r="B1138" s="0" t="s">
        <v>11471</v>
      </c>
      <c r="C1138" s="0" t="s">
        <v>11346</v>
      </c>
    </row>
    <row r="1139" customFormat="false" ht="15" hidden="false" customHeight="false" outlineLevel="0" collapsed="false">
      <c r="A1139" s="44" t="s">
        <v>774</v>
      </c>
      <c r="B1139" s="0" t="s">
        <v>10763</v>
      </c>
      <c r="C1139" s="0" t="s">
        <v>10894</v>
      </c>
    </row>
    <row r="1140" customFormat="false" ht="15" hidden="false" customHeight="false" outlineLevel="0" collapsed="false">
      <c r="A1140" s="44" t="s">
        <v>10180</v>
      </c>
      <c r="B1140" s="0" t="s">
        <v>10775</v>
      </c>
      <c r="C1140" s="0" t="s">
        <v>10770</v>
      </c>
    </row>
    <row r="1141" customFormat="false" ht="15" hidden="false" customHeight="false" outlineLevel="0" collapsed="false">
      <c r="A1141" s="44" t="s">
        <v>7545</v>
      </c>
      <c r="B1141" s="0" t="s">
        <v>11750</v>
      </c>
      <c r="C1141" s="0" t="s">
        <v>11074</v>
      </c>
    </row>
    <row r="1142" customFormat="false" ht="15" hidden="false" customHeight="false" outlineLevel="0" collapsed="false">
      <c r="A1142" s="44" t="s">
        <v>3399</v>
      </c>
      <c r="B1142" s="0" t="n">
        <v>1894</v>
      </c>
      <c r="C1142" s="0" t="n">
        <v>1904</v>
      </c>
    </row>
    <row r="1143" customFormat="false" ht="15" hidden="false" customHeight="false" outlineLevel="0" collapsed="false">
      <c r="A1143" s="44" t="s">
        <v>669</v>
      </c>
      <c r="B1143" s="0" t="s">
        <v>11751</v>
      </c>
      <c r="C1143" s="0" t="s">
        <v>11752</v>
      </c>
    </row>
    <row r="1144" customFormat="false" ht="15" hidden="false" customHeight="false" outlineLevel="0" collapsed="false">
      <c r="A1144" s="44" t="s">
        <v>9937</v>
      </c>
      <c r="B1144" s="0" t="s">
        <v>10789</v>
      </c>
      <c r="C1144" s="0" t="s">
        <v>10754</v>
      </c>
    </row>
    <row r="1145" customFormat="false" ht="15" hidden="false" customHeight="false" outlineLevel="0" collapsed="false">
      <c r="A1145" s="44" t="s">
        <v>638</v>
      </c>
      <c r="B1145" s="0" t="s">
        <v>10776</v>
      </c>
      <c r="C1145" s="0" t="s">
        <v>10769</v>
      </c>
    </row>
    <row r="1146" customFormat="false" ht="15" hidden="false" customHeight="false" outlineLevel="0" collapsed="false">
      <c r="A1146" s="44" t="s">
        <v>7403</v>
      </c>
      <c r="B1146" s="0" t="s">
        <v>10929</v>
      </c>
      <c r="C1146" s="0" t="s">
        <v>10760</v>
      </c>
    </row>
    <row r="1147" customFormat="false" ht="15" hidden="false" customHeight="false" outlineLevel="0" collapsed="false">
      <c r="A1147" s="44" t="s">
        <v>7403</v>
      </c>
      <c r="B1147" s="0" t="s">
        <v>10724</v>
      </c>
      <c r="C1147" s="0" t="s">
        <v>10725</v>
      </c>
    </row>
    <row r="1148" customFormat="false" ht="15" hidden="false" customHeight="false" outlineLevel="0" collapsed="false">
      <c r="A1148" s="44" t="s">
        <v>5688</v>
      </c>
      <c r="B1148" s="0" t="s">
        <v>11753</v>
      </c>
      <c r="C1148" s="0" t="s">
        <v>10740</v>
      </c>
    </row>
    <row r="1149" customFormat="false" ht="15" hidden="false" customHeight="false" outlineLevel="0" collapsed="false">
      <c r="A1149" s="44" t="s">
        <v>5688</v>
      </c>
      <c r="B1149" s="0" t="s">
        <v>11754</v>
      </c>
      <c r="C1149" s="0" t="s">
        <v>10769</v>
      </c>
    </row>
    <row r="1150" customFormat="false" ht="15" hidden="false" customHeight="false" outlineLevel="0" collapsed="false">
      <c r="A1150" s="44" t="s">
        <v>5688</v>
      </c>
      <c r="B1150" s="0" t="s">
        <v>11755</v>
      </c>
      <c r="C1150" s="0" t="s">
        <v>10756</v>
      </c>
    </row>
    <row r="1151" customFormat="false" ht="15" hidden="false" customHeight="false" outlineLevel="0" collapsed="false">
      <c r="A1151" s="44" t="s">
        <v>4948</v>
      </c>
      <c r="B1151" s="0" t="s">
        <v>11056</v>
      </c>
      <c r="C1151" s="0" t="s">
        <v>11756</v>
      </c>
    </row>
    <row r="1152" customFormat="false" ht="15" hidden="false" customHeight="false" outlineLevel="0" collapsed="false">
      <c r="A1152" s="44" t="s">
        <v>8089</v>
      </c>
      <c r="B1152" s="0" t="s">
        <v>11081</v>
      </c>
      <c r="C1152" s="0" t="s">
        <v>11274</v>
      </c>
    </row>
    <row r="1153" customFormat="false" ht="15" hidden="false" customHeight="false" outlineLevel="0" collapsed="false">
      <c r="A1153" s="44" t="s">
        <v>8374</v>
      </c>
      <c r="B1153" s="0" t="s">
        <v>11757</v>
      </c>
      <c r="C1153" s="0" t="s">
        <v>10732</v>
      </c>
    </row>
    <row r="1154" customFormat="false" ht="15" hidden="false" customHeight="false" outlineLevel="0" collapsed="false">
      <c r="A1154" s="44" t="s">
        <v>8562</v>
      </c>
      <c r="B1154" s="0" t="s">
        <v>11065</v>
      </c>
      <c r="C1154" s="0" t="s">
        <v>10732</v>
      </c>
    </row>
    <row r="1155" customFormat="false" ht="15" hidden="false" customHeight="false" outlineLevel="0" collapsed="false">
      <c r="A1155" s="44" t="s">
        <v>8719</v>
      </c>
      <c r="B1155" s="0" t="s">
        <v>10747</v>
      </c>
      <c r="C1155" s="0" t="s">
        <v>10748</v>
      </c>
    </row>
    <row r="1156" customFormat="false" ht="15" hidden="false" customHeight="false" outlineLevel="0" collapsed="false">
      <c r="A1156" s="44" t="s">
        <v>6297</v>
      </c>
      <c r="B1156" s="0" t="s">
        <v>11758</v>
      </c>
      <c r="C1156" s="0" t="s">
        <v>11759</v>
      </c>
    </row>
    <row r="1157" customFormat="false" ht="15" hidden="false" customHeight="false" outlineLevel="0" collapsed="false">
      <c r="A1157" s="44" t="s">
        <v>6160</v>
      </c>
      <c r="B1157" s="0" t="s">
        <v>10869</v>
      </c>
      <c r="C1157" s="0" t="s">
        <v>10732</v>
      </c>
    </row>
    <row r="1158" customFormat="false" ht="15" hidden="false" customHeight="false" outlineLevel="0" collapsed="false">
      <c r="A1158" s="44" t="s">
        <v>3258</v>
      </c>
      <c r="B1158" s="0" t="n">
        <v>1882</v>
      </c>
      <c r="C1158" s="0" t="n">
        <v>1904</v>
      </c>
    </row>
    <row r="1159" customFormat="false" ht="15" hidden="false" customHeight="false" outlineLevel="0" collapsed="false">
      <c r="A1159" s="44" t="s">
        <v>3042</v>
      </c>
      <c r="B1159" s="0" t="s">
        <v>5777</v>
      </c>
      <c r="C1159" s="0" t="s">
        <v>11120</v>
      </c>
    </row>
    <row r="1160" customFormat="false" ht="15" hidden="false" customHeight="false" outlineLevel="0" collapsed="false">
      <c r="A1160" s="44" t="s">
        <v>739</v>
      </c>
      <c r="B1160" s="0" t="s">
        <v>11760</v>
      </c>
      <c r="C1160" s="0" t="s">
        <v>11761</v>
      </c>
    </row>
    <row r="1161" customFormat="false" ht="15" hidden="false" customHeight="false" outlineLevel="0" collapsed="false">
      <c r="A1161" s="44" t="s">
        <v>6087</v>
      </c>
      <c r="B1161" s="0" t="s">
        <v>10869</v>
      </c>
      <c r="C1161" s="0" t="s">
        <v>11762</v>
      </c>
    </row>
    <row r="1162" customFormat="false" ht="15" hidden="false" customHeight="false" outlineLevel="0" collapsed="false">
      <c r="A1162" s="44" t="s">
        <v>8130</v>
      </c>
      <c r="B1162" s="0" t="s">
        <v>10826</v>
      </c>
      <c r="C1162" s="0" t="s">
        <v>11339</v>
      </c>
    </row>
    <row r="1163" customFormat="false" ht="15" hidden="false" customHeight="false" outlineLevel="0" collapsed="false">
      <c r="A1163" s="44" t="s">
        <v>6651</v>
      </c>
      <c r="B1163" s="0" t="s">
        <v>11075</v>
      </c>
      <c r="C1163" s="0" t="s">
        <v>11763</v>
      </c>
    </row>
    <row r="1164" customFormat="false" ht="15" hidden="false" customHeight="false" outlineLevel="0" collapsed="false">
      <c r="A1164" s="44" t="s">
        <v>6651</v>
      </c>
      <c r="B1164" s="0" t="s">
        <v>10803</v>
      </c>
      <c r="C1164" s="0" t="s">
        <v>11764</v>
      </c>
    </row>
    <row r="1165" customFormat="false" ht="15" hidden="false" customHeight="false" outlineLevel="0" collapsed="false">
      <c r="A1165" s="44" t="s">
        <v>6616</v>
      </c>
      <c r="B1165" s="0" t="s">
        <v>11765</v>
      </c>
      <c r="C1165" s="0" t="s">
        <v>11766</v>
      </c>
    </row>
    <row r="1166" customFormat="false" ht="15" hidden="false" customHeight="false" outlineLevel="0" collapsed="false">
      <c r="A1166" s="44" t="s">
        <v>916</v>
      </c>
      <c r="B1166" s="0" t="s">
        <v>11767</v>
      </c>
      <c r="C1166" s="0" t="s">
        <v>10798</v>
      </c>
    </row>
    <row r="1167" customFormat="false" ht="15" hidden="false" customHeight="false" outlineLevel="0" collapsed="false">
      <c r="A1167" s="44" t="s">
        <v>2982</v>
      </c>
      <c r="B1167" s="0" t="s">
        <v>11768</v>
      </c>
      <c r="C1167" s="0" t="s">
        <v>11301</v>
      </c>
    </row>
    <row r="1168" customFormat="false" ht="15" hidden="false" customHeight="false" outlineLevel="0" collapsed="false">
      <c r="A1168" s="44" t="s">
        <v>1240</v>
      </c>
      <c r="B1168" s="0" t="s">
        <v>11350</v>
      </c>
      <c r="C1168" s="0" t="s">
        <v>11047</v>
      </c>
    </row>
    <row r="1169" customFormat="false" ht="15" hidden="false" customHeight="false" outlineLevel="0" collapsed="false">
      <c r="A1169" s="44" t="s">
        <v>2648</v>
      </c>
      <c r="B1169" s="0" t="s">
        <v>10937</v>
      </c>
      <c r="C1169" s="0" t="s">
        <v>11769</v>
      </c>
    </row>
    <row r="1170" customFormat="false" ht="15" hidden="false" customHeight="false" outlineLevel="0" collapsed="false">
      <c r="A1170" s="44" t="s">
        <v>5456</v>
      </c>
      <c r="B1170" s="0" t="s">
        <v>10979</v>
      </c>
      <c r="C1170" s="0" t="s">
        <v>11557</v>
      </c>
    </row>
    <row r="1171" customFormat="false" ht="15" hidden="false" customHeight="false" outlineLevel="0" collapsed="false">
      <c r="A1171" s="44" t="s">
        <v>10226</v>
      </c>
      <c r="B1171" s="0" t="s">
        <v>10929</v>
      </c>
      <c r="C1171" s="0" t="s">
        <v>10769</v>
      </c>
    </row>
    <row r="1172" customFormat="false" ht="15" hidden="false" customHeight="false" outlineLevel="0" collapsed="false">
      <c r="A1172" s="44" t="s">
        <v>6034</v>
      </c>
      <c r="B1172" s="0" t="s">
        <v>10869</v>
      </c>
      <c r="C1172" s="0" t="s">
        <v>11770</v>
      </c>
    </row>
    <row r="1173" customFormat="false" ht="15" hidden="false" customHeight="false" outlineLevel="0" collapsed="false">
      <c r="A1173" s="44" t="s">
        <v>8370</v>
      </c>
      <c r="B1173" s="0" t="s">
        <v>10992</v>
      </c>
      <c r="C1173" s="0" t="s">
        <v>11313</v>
      </c>
    </row>
    <row r="1174" customFormat="false" ht="15" hidden="false" customHeight="false" outlineLevel="0" collapsed="false">
      <c r="A1174" s="44" t="s">
        <v>5027</v>
      </c>
      <c r="B1174" s="0" t="s">
        <v>11771</v>
      </c>
      <c r="C1174" s="0" t="s">
        <v>11772</v>
      </c>
    </row>
    <row r="1175" customFormat="false" ht="15" hidden="false" customHeight="false" outlineLevel="0" collapsed="false">
      <c r="A1175" s="44" t="s">
        <v>5027</v>
      </c>
      <c r="B1175" s="0" t="s">
        <v>10949</v>
      </c>
      <c r="C1175" s="0" t="s">
        <v>11047</v>
      </c>
    </row>
    <row r="1176" customFormat="false" ht="15" hidden="false" customHeight="false" outlineLevel="0" collapsed="false">
      <c r="A1176" s="44" t="s">
        <v>5027</v>
      </c>
      <c r="B1176" s="0" t="s">
        <v>11773</v>
      </c>
      <c r="C1176" s="0" t="s">
        <v>11034</v>
      </c>
    </row>
    <row r="1177" customFormat="false" ht="15" hidden="false" customHeight="false" outlineLevel="0" collapsed="false">
      <c r="A1177" s="44" t="s">
        <v>908</v>
      </c>
      <c r="B1177" s="0" t="s">
        <v>11774</v>
      </c>
      <c r="C1177" s="0" t="s">
        <v>11775</v>
      </c>
    </row>
    <row r="1178" customFormat="false" ht="15" hidden="false" customHeight="false" outlineLevel="0" collapsed="false">
      <c r="A1178" s="44" t="s">
        <v>10002</v>
      </c>
      <c r="B1178" s="0" t="s">
        <v>10724</v>
      </c>
      <c r="C1178" s="0" t="s">
        <v>11776</v>
      </c>
    </row>
    <row r="1179" customFormat="false" ht="15" hidden="false" customHeight="false" outlineLevel="0" collapsed="false">
      <c r="A1179" s="44" t="s">
        <v>570</v>
      </c>
      <c r="B1179" s="0" t="s">
        <v>11777</v>
      </c>
      <c r="C1179" s="0" t="s">
        <v>11778</v>
      </c>
    </row>
    <row r="1180" customFormat="false" ht="15" hidden="false" customHeight="false" outlineLevel="0" collapsed="false">
      <c r="A1180" s="44" t="s">
        <v>1569</v>
      </c>
      <c r="B1180" s="0" t="s">
        <v>11779</v>
      </c>
      <c r="C1180" s="0" t="s">
        <v>10953</v>
      </c>
    </row>
    <row r="1181" customFormat="false" ht="15" hidden="false" customHeight="false" outlineLevel="0" collapsed="false">
      <c r="A1181" s="44" t="s">
        <v>4198</v>
      </c>
      <c r="B1181" s="0" t="s">
        <v>10895</v>
      </c>
      <c r="C1181" s="0" t="s">
        <v>11780</v>
      </c>
    </row>
    <row r="1182" customFormat="false" ht="15" hidden="false" customHeight="false" outlineLevel="0" collapsed="false">
      <c r="A1182" s="44" t="s">
        <v>8060</v>
      </c>
      <c r="B1182" s="0" t="s">
        <v>10841</v>
      </c>
      <c r="C1182" s="0" t="s">
        <v>11781</v>
      </c>
    </row>
    <row r="1183" customFormat="false" ht="15" hidden="false" customHeight="false" outlineLevel="0" collapsed="false">
      <c r="A1183" s="44" t="s">
        <v>8060</v>
      </c>
      <c r="B1183" s="0" t="s">
        <v>11234</v>
      </c>
      <c r="C1183" s="0" t="s">
        <v>10728</v>
      </c>
    </row>
    <row r="1184" customFormat="false" ht="15" hidden="false" customHeight="false" outlineLevel="0" collapsed="false">
      <c r="A1184" s="44" t="s">
        <v>8577</v>
      </c>
      <c r="B1184" s="0" t="s">
        <v>11782</v>
      </c>
      <c r="C1184" s="0" t="s">
        <v>11783</v>
      </c>
    </row>
    <row r="1185" customFormat="false" ht="15" hidden="false" customHeight="false" outlineLevel="0" collapsed="false">
      <c r="A1185" s="44" t="s">
        <v>8717</v>
      </c>
      <c r="B1185" s="0" t="s">
        <v>10747</v>
      </c>
      <c r="C1185" s="0" t="s">
        <v>10762</v>
      </c>
    </row>
    <row r="1186" customFormat="false" ht="15" hidden="false" customHeight="false" outlineLevel="0" collapsed="false">
      <c r="A1186" s="44" t="s">
        <v>3824</v>
      </c>
      <c r="B1186" s="0" t="n">
        <v>1864</v>
      </c>
      <c r="C1186" s="0" t="n">
        <v>1886</v>
      </c>
    </row>
    <row r="1187" customFormat="false" ht="15" hidden="false" customHeight="false" outlineLevel="0" collapsed="false">
      <c r="A1187" s="44" t="s">
        <v>2158</v>
      </c>
      <c r="B1187" s="0" t="s">
        <v>10891</v>
      </c>
      <c r="C1187" s="0" t="s">
        <v>11784</v>
      </c>
    </row>
    <row r="1188" customFormat="false" ht="15" hidden="false" customHeight="false" outlineLevel="0" collapsed="false">
      <c r="A1188" s="44" t="s">
        <v>4147</v>
      </c>
      <c r="B1188" s="0" t="s">
        <v>10722</v>
      </c>
      <c r="C1188" s="0" t="s">
        <v>11785</v>
      </c>
    </row>
    <row r="1189" customFormat="false" ht="15" hidden="false" customHeight="false" outlineLevel="0" collapsed="false">
      <c r="A1189" s="44" t="s">
        <v>4147</v>
      </c>
      <c r="B1189" s="0" t="s">
        <v>10739</v>
      </c>
      <c r="C1189" s="0" t="s">
        <v>11786</v>
      </c>
    </row>
    <row r="1190" customFormat="false" ht="15" hidden="false" customHeight="false" outlineLevel="0" collapsed="false">
      <c r="A1190" s="44" t="s">
        <v>8269</v>
      </c>
      <c r="B1190" s="0" t="s">
        <v>10744</v>
      </c>
      <c r="C1190" s="0" t="s">
        <v>10732</v>
      </c>
    </row>
    <row r="1191" customFormat="false" ht="15" hidden="false" customHeight="false" outlineLevel="0" collapsed="false">
      <c r="A1191" s="44" t="s">
        <v>8626</v>
      </c>
      <c r="B1191" s="0" t="s">
        <v>10778</v>
      </c>
      <c r="C1191" s="0" t="s">
        <v>10935</v>
      </c>
    </row>
    <row r="1192" customFormat="false" ht="15" hidden="false" customHeight="false" outlineLevel="0" collapsed="false">
      <c r="A1192" s="44" t="s">
        <v>9037</v>
      </c>
      <c r="B1192" s="0" t="s">
        <v>10805</v>
      </c>
      <c r="C1192" s="0" t="s">
        <v>11787</v>
      </c>
    </row>
    <row r="1193" customFormat="false" ht="15" hidden="false" customHeight="false" outlineLevel="0" collapsed="false">
      <c r="A1193" s="44" t="s">
        <v>1925</v>
      </c>
      <c r="B1193" s="0" t="s">
        <v>11060</v>
      </c>
      <c r="C1193" s="0" t="s">
        <v>10830</v>
      </c>
    </row>
    <row r="1194" customFormat="false" ht="15" hidden="false" customHeight="false" outlineLevel="0" collapsed="false">
      <c r="A1194" s="44" t="s">
        <v>4260</v>
      </c>
      <c r="B1194" s="0" t="s">
        <v>10736</v>
      </c>
      <c r="C1194" s="0" t="s">
        <v>11788</v>
      </c>
    </row>
    <row r="1195" customFormat="false" ht="15" hidden="false" customHeight="false" outlineLevel="0" collapsed="false">
      <c r="A1195" s="44" t="s">
        <v>6409</v>
      </c>
      <c r="B1195" s="0" t="s">
        <v>11789</v>
      </c>
      <c r="C1195" s="0" t="s">
        <v>11790</v>
      </c>
    </row>
    <row r="1196" customFormat="false" ht="15" hidden="false" customHeight="false" outlineLevel="0" collapsed="false">
      <c r="A1196" s="44" t="s">
        <v>6409</v>
      </c>
      <c r="B1196" s="0" t="s">
        <v>10869</v>
      </c>
      <c r="C1196" s="0" t="s">
        <v>11274</v>
      </c>
    </row>
    <row r="1197" customFormat="false" ht="15" hidden="false" customHeight="false" outlineLevel="0" collapsed="false">
      <c r="A1197" s="44" t="s">
        <v>6409</v>
      </c>
      <c r="B1197" s="0" t="s">
        <v>10727</v>
      </c>
      <c r="C1197" s="0" t="s">
        <v>10728</v>
      </c>
    </row>
    <row r="1198" customFormat="false" ht="15" hidden="false" customHeight="false" outlineLevel="0" collapsed="false">
      <c r="A1198" s="44" t="s">
        <v>3165</v>
      </c>
      <c r="B1198" s="0" t="n">
        <v>1875</v>
      </c>
      <c r="C1198" s="0" t="n">
        <v>1893</v>
      </c>
    </row>
    <row r="1199" customFormat="false" ht="15" hidden="false" customHeight="false" outlineLevel="0" collapsed="false">
      <c r="A1199" s="44" t="s">
        <v>596</v>
      </c>
      <c r="B1199" s="0" t="s">
        <v>11791</v>
      </c>
      <c r="C1199" s="0" t="s">
        <v>10750</v>
      </c>
    </row>
    <row r="1200" customFormat="false" ht="15" hidden="false" customHeight="false" outlineLevel="0" collapsed="false">
      <c r="A1200" s="44" t="s">
        <v>5732</v>
      </c>
      <c r="B1200" s="0" t="s">
        <v>11306</v>
      </c>
      <c r="C1200" s="0" t="s">
        <v>11307</v>
      </c>
    </row>
    <row r="1201" customFormat="false" ht="15" hidden="false" customHeight="false" outlineLevel="0" collapsed="false">
      <c r="A1201" s="44" t="s">
        <v>4852</v>
      </c>
      <c r="B1201" s="0" t="s">
        <v>10805</v>
      </c>
      <c r="C1201" s="0" t="s">
        <v>10906</v>
      </c>
    </row>
    <row r="1202" customFormat="false" ht="15" hidden="false" customHeight="false" outlineLevel="0" collapsed="false">
      <c r="A1202" s="44" t="s">
        <v>4852</v>
      </c>
      <c r="B1202" s="0" t="s">
        <v>11792</v>
      </c>
      <c r="C1202" s="0" t="s">
        <v>11793</v>
      </c>
    </row>
    <row r="1203" customFormat="false" ht="15" hidden="false" customHeight="false" outlineLevel="0" collapsed="false">
      <c r="A1203" s="44" t="s">
        <v>8901</v>
      </c>
      <c r="B1203" s="0" t="s">
        <v>11156</v>
      </c>
      <c r="C1203" s="0" t="s">
        <v>10807</v>
      </c>
    </row>
    <row r="1204" customFormat="false" ht="15" hidden="false" customHeight="false" outlineLevel="0" collapsed="false">
      <c r="A1204" s="44" t="s">
        <v>3032</v>
      </c>
      <c r="B1204" s="0" t="s">
        <v>11794</v>
      </c>
      <c r="C1204" s="0" t="s">
        <v>11301</v>
      </c>
    </row>
    <row r="1205" customFormat="false" ht="15" hidden="false" customHeight="false" outlineLevel="0" collapsed="false">
      <c r="A1205" s="44" t="s">
        <v>32</v>
      </c>
      <c r="B1205" s="0" t="s">
        <v>10775</v>
      </c>
      <c r="C1205" s="0" t="s">
        <v>11795</v>
      </c>
    </row>
    <row r="1206" customFormat="false" ht="15" hidden="false" customHeight="false" outlineLevel="0" collapsed="false">
      <c r="A1206" s="44" t="s">
        <v>3599</v>
      </c>
      <c r="B1206" s="0" t="s">
        <v>10736</v>
      </c>
      <c r="C1206" s="0" t="s">
        <v>10851</v>
      </c>
    </row>
    <row r="1207" customFormat="false" ht="15" hidden="false" customHeight="false" outlineLevel="0" collapsed="false">
      <c r="A1207" s="44" t="s">
        <v>10032</v>
      </c>
      <c r="B1207" s="0" t="s">
        <v>10724</v>
      </c>
      <c r="C1207" s="0" t="s">
        <v>10737</v>
      </c>
    </row>
    <row r="1208" customFormat="false" ht="15" hidden="false" customHeight="false" outlineLevel="0" collapsed="false">
      <c r="A1208" s="44" t="s">
        <v>446</v>
      </c>
      <c r="B1208" s="0" t="s">
        <v>11796</v>
      </c>
      <c r="C1208" s="0" t="s">
        <v>11797</v>
      </c>
    </row>
    <row r="1209" customFormat="false" ht="15" hidden="false" customHeight="false" outlineLevel="0" collapsed="false">
      <c r="A1209" s="44" t="s">
        <v>8863</v>
      </c>
      <c r="B1209" s="0" t="s">
        <v>11798</v>
      </c>
      <c r="C1209" s="0" t="s">
        <v>10935</v>
      </c>
    </row>
    <row r="1210" customFormat="false" ht="15" hidden="false" customHeight="false" outlineLevel="0" collapsed="false">
      <c r="A1210" s="44" t="s">
        <v>2845</v>
      </c>
      <c r="B1210" s="0" t="s">
        <v>11799</v>
      </c>
      <c r="C1210" s="0" t="s">
        <v>11800</v>
      </c>
    </row>
    <row r="1211" customFormat="false" ht="15" hidden="false" customHeight="false" outlineLevel="0" collapsed="false">
      <c r="A1211" s="44" t="s">
        <v>3980</v>
      </c>
      <c r="B1211" s="0" t="s">
        <v>11801</v>
      </c>
      <c r="C1211" s="0" t="s">
        <v>10894</v>
      </c>
    </row>
    <row r="1212" customFormat="false" ht="15" hidden="false" customHeight="false" outlineLevel="0" collapsed="false">
      <c r="A1212" s="44" t="s">
        <v>3980</v>
      </c>
      <c r="B1212" s="0" t="s">
        <v>10724</v>
      </c>
      <c r="C1212" s="0" t="s">
        <v>11802</v>
      </c>
    </row>
    <row r="1213" customFormat="false" ht="15" hidden="false" customHeight="false" outlineLevel="0" collapsed="false">
      <c r="A1213" s="44" t="s">
        <v>7197</v>
      </c>
      <c r="B1213" s="0" t="s">
        <v>11803</v>
      </c>
      <c r="C1213" s="0" t="s">
        <v>10894</v>
      </c>
    </row>
    <row r="1214" customFormat="false" ht="15" hidden="false" customHeight="false" outlineLevel="0" collapsed="false">
      <c r="A1214" s="44" t="s">
        <v>2666</v>
      </c>
      <c r="B1214" s="0" t="s">
        <v>11804</v>
      </c>
      <c r="C1214" s="0" t="s">
        <v>11805</v>
      </c>
    </row>
    <row r="1215" customFormat="false" ht="15" hidden="false" customHeight="false" outlineLevel="0" collapsed="false">
      <c r="A1215" s="44" t="s">
        <v>878</v>
      </c>
      <c r="B1215" s="0" t="s">
        <v>10786</v>
      </c>
      <c r="C1215" s="0" t="s">
        <v>10760</v>
      </c>
    </row>
    <row r="1216" customFormat="false" ht="15" hidden="false" customHeight="false" outlineLevel="0" collapsed="false">
      <c r="A1216" s="44" t="s">
        <v>5005</v>
      </c>
      <c r="B1216" s="0" t="s">
        <v>11350</v>
      </c>
      <c r="C1216" s="0" t="s">
        <v>11806</v>
      </c>
    </row>
    <row r="1217" customFormat="false" ht="15" hidden="false" customHeight="false" outlineLevel="0" collapsed="false">
      <c r="A1217" s="44" t="s">
        <v>5005</v>
      </c>
      <c r="B1217" s="0" t="s">
        <v>10942</v>
      </c>
      <c r="C1217" s="0" t="s">
        <v>11807</v>
      </c>
    </row>
    <row r="1218" customFormat="false" ht="15" hidden="false" customHeight="false" outlineLevel="0" collapsed="false">
      <c r="A1218" s="44" t="s">
        <v>1146</v>
      </c>
      <c r="B1218" s="0" t="s">
        <v>11774</v>
      </c>
      <c r="C1218" s="0" t="s">
        <v>11808</v>
      </c>
    </row>
    <row r="1219" customFormat="false" ht="15" hidden="false" customHeight="false" outlineLevel="0" collapsed="false">
      <c r="A1219" s="44" t="s">
        <v>337</v>
      </c>
      <c r="B1219" s="0" t="s">
        <v>10763</v>
      </c>
      <c r="C1219" s="0" t="s">
        <v>10767</v>
      </c>
    </row>
    <row r="1220" customFormat="false" ht="15" hidden="false" customHeight="false" outlineLevel="0" collapsed="false">
      <c r="A1220" s="44" t="s">
        <v>2532</v>
      </c>
      <c r="B1220" s="0" t="s">
        <v>11809</v>
      </c>
      <c r="C1220" s="0" t="s">
        <v>10953</v>
      </c>
    </row>
    <row r="1221" customFormat="false" ht="15" hidden="false" customHeight="false" outlineLevel="0" collapsed="false">
      <c r="A1221" s="44" t="s">
        <v>4325</v>
      </c>
      <c r="B1221" s="0" t="s">
        <v>10724</v>
      </c>
      <c r="C1221" s="0" t="s">
        <v>10894</v>
      </c>
    </row>
    <row r="1222" customFormat="false" ht="15" hidden="false" customHeight="false" outlineLevel="0" collapsed="false">
      <c r="A1222" s="44" t="s">
        <v>8623</v>
      </c>
      <c r="B1222" s="0" t="s">
        <v>10778</v>
      </c>
      <c r="C1222" s="0" t="s">
        <v>11236</v>
      </c>
    </row>
    <row r="1223" customFormat="false" ht="15" hidden="false" customHeight="false" outlineLevel="0" collapsed="false">
      <c r="A1223" s="44" t="s">
        <v>8986</v>
      </c>
      <c r="B1223" s="0" t="s">
        <v>10761</v>
      </c>
      <c r="C1223" s="0" t="s">
        <v>10762</v>
      </c>
    </row>
    <row r="1224" customFormat="false" ht="15" hidden="false" customHeight="false" outlineLevel="0" collapsed="false">
      <c r="A1224" s="44" t="s">
        <v>1127</v>
      </c>
      <c r="B1224" s="0" t="s">
        <v>10805</v>
      </c>
      <c r="C1224" s="0" t="s">
        <v>11810</v>
      </c>
    </row>
    <row r="1225" customFormat="false" ht="15" hidden="false" customHeight="false" outlineLevel="0" collapsed="false">
      <c r="A1225" s="44" t="s">
        <v>719</v>
      </c>
      <c r="B1225" s="0" t="s">
        <v>11811</v>
      </c>
      <c r="C1225" s="0" t="s">
        <v>11812</v>
      </c>
    </row>
    <row r="1226" customFormat="false" ht="15" hidden="false" customHeight="false" outlineLevel="0" collapsed="false">
      <c r="A1226" s="44" t="s">
        <v>1437</v>
      </c>
      <c r="B1226" s="0" t="s">
        <v>11813</v>
      </c>
      <c r="C1226" s="0" t="s">
        <v>11814</v>
      </c>
    </row>
    <row r="1227" customFormat="false" ht="15" hidden="false" customHeight="false" outlineLevel="0" collapsed="false">
      <c r="A1227" s="44" t="s">
        <v>2635</v>
      </c>
      <c r="B1227" s="0" t="s">
        <v>10880</v>
      </c>
      <c r="C1227" s="0" t="s">
        <v>10754</v>
      </c>
    </row>
    <row r="1228" customFormat="false" ht="15" hidden="false" customHeight="false" outlineLevel="0" collapsed="false">
      <c r="A1228" s="44" t="s">
        <v>3091</v>
      </c>
      <c r="B1228" s="0" t="s">
        <v>11815</v>
      </c>
      <c r="C1228" s="0" t="s">
        <v>11816</v>
      </c>
    </row>
    <row r="1229" customFormat="false" ht="15" hidden="false" customHeight="false" outlineLevel="0" collapsed="false">
      <c r="A1229" s="44" t="s">
        <v>4321</v>
      </c>
      <c r="B1229" s="0" t="s">
        <v>10775</v>
      </c>
      <c r="C1229" s="0" t="s">
        <v>10769</v>
      </c>
    </row>
    <row r="1230" customFormat="false" ht="15" hidden="false" customHeight="false" outlineLevel="0" collapsed="false">
      <c r="A1230" s="44" t="s">
        <v>4547</v>
      </c>
      <c r="B1230" s="0" t="s">
        <v>11817</v>
      </c>
      <c r="C1230" s="0" t="s">
        <v>10732</v>
      </c>
    </row>
    <row r="1231" customFormat="false" ht="15" hidden="false" customHeight="false" outlineLevel="0" collapsed="false">
      <c r="A1231" s="44" t="s">
        <v>4547</v>
      </c>
      <c r="B1231" s="0" t="s">
        <v>11818</v>
      </c>
      <c r="C1231" s="0" t="s">
        <v>11819</v>
      </c>
    </row>
    <row r="1232" customFormat="false" ht="15" hidden="false" customHeight="false" outlineLevel="0" collapsed="false">
      <c r="A1232" s="44" t="s">
        <v>4727</v>
      </c>
      <c r="B1232" s="0" t="s">
        <v>11269</v>
      </c>
      <c r="C1232" s="0" t="s">
        <v>11820</v>
      </c>
    </row>
    <row r="1233" customFormat="false" ht="15" hidden="false" customHeight="false" outlineLevel="0" collapsed="false">
      <c r="A1233" s="44" t="s">
        <v>43</v>
      </c>
      <c r="B1233" s="0" t="s">
        <v>11075</v>
      </c>
      <c r="C1233" s="0" t="s">
        <v>11821</v>
      </c>
    </row>
    <row r="1234" customFormat="false" ht="15" hidden="false" customHeight="false" outlineLevel="0" collapsed="false">
      <c r="A1234" s="44" t="s">
        <v>2079</v>
      </c>
      <c r="B1234" s="0" t="s">
        <v>10891</v>
      </c>
      <c r="C1234" s="0" t="s">
        <v>11822</v>
      </c>
    </row>
    <row r="1235" customFormat="false" ht="15" hidden="false" customHeight="false" outlineLevel="0" collapsed="false">
      <c r="A1235" s="44" t="s">
        <v>1009</v>
      </c>
      <c r="B1235" s="0" t="s">
        <v>11823</v>
      </c>
      <c r="C1235" s="0" t="s">
        <v>11824</v>
      </c>
    </row>
    <row r="1236" customFormat="false" ht="15" hidden="false" customHeight="false" outlineLevel="0" collapsed="false">
      <c r="A1236" s="44" t="s">
        <v>2496</v>
      </c>
      <c r="B1236" s="0" t="s">
        <v>11825</v>
      </c>
      <c r="C1236" s="0" t="n">
        <v>1925</v>
      </c>
    </row>
    <row r="1237" customFormat="false" ht="15" hidden="false" customHeight="false" outlineLevel="0" collapsed="false">
      <c r="A1237" s="44" t="s">
        <v>7809</v>
      </c>
      <c r="B1237" s="0" t="s">
        <v>10869</v>
      </c>
      <c r="C1237" s="0" t="s">
        <v>10870</v>
      </c>
    </row>
    <row r="1238" customFormat="false" ht="15" hidden="false" customHeight="false" outlineLevel="0" collapsed="false">
      <c r="A1238" s="44" t="s">
        <v>7809</v>
      </c>
      <c r="B1238" s="0" t="s">
        <v>10727</v>
      </c>
      <c r="C1238" s="0" t="s">
        <v>10728</v>
      </c>
    </row>
    <row r="1239" customFormat="false" ht="15" hidden="false" customHeight="false" outlineLevel="0" collapsed="false">
      <c r="A1239" s="44" t="s">
        <v>8388</v>
      </c>
      <c r="B1239" s="0" t="s">
        <v>10943</v>
      </c>
      <c r="C1239" s="0" t="s">
        <v>10779</v>
      </c>
    </row>
    <row r="1240" customFormat="false" ht="15" hidden="false" customHeight="false" outlineLevel="0" collapsed="false">
      <c r="A1240" s="44" t="s">
        <v>4868</v>
      </c>
      <c r="B1240" s="0" t="s">
        <v>11826</v>
      </c>
      <c r="C1240" s="0" t="s">
        <v>11827</v>
      </c>
    </row>
    <row r="1241" customFormat="false" ht="15" hidden="false" customHeight="false" outlineLevel="0" collapsed="false">
      <c r="A1241" s="44" t="s">
        <v>4868</v>
      </c>
      <c r="B1241" s="0" t="s">
        <v>11227</v>
      </c>
      <c r="C1241" s="0" t="s">
        <v>11827</v>
      </c>
    </row>
    <row r="1242" customFormat="false" ht="15" hidden="false" customHeight="false" outlineLevel="0" collapsed="false">
      <c r="A1242" s="44" t="s">
        <v>2087</v>
      </c>
      <c r="B1242" s="0" t="s">
        <v>10805</v>
      </c>
      <c r="C1242" s="0" t="s">
        <v>10936</v>
      </c>
    </row>
    <row r="1243" customFormat="false" ht="15" hidden="false" customHeight="false" outlineLevel="0" collapsed="false">
      <c r="A1243" s="44" t="s">
        <v>4004</v>
      </c>
      <c r="B1243" s="0" t="s">
        <v>11828</v>
      </c>
      <c r="C1243" s="0" t="s">
        <v>10894</v>
      </c>
    </row>
    <row r="1244" customFormat="false" ht="15" hidden="false" customHeight="false" outlineLevel="0" collapsed="false">
      <c r="A1244" s="44" t="s">
        <v>4004</v>
      </c>
      <c r="B1244" s="0" t="s">
        <v>10789</v>
      </c>
      <c r="C1244" s="0" t="s">
        <v>11829</v>
      </c>
    </row>
    <row r="1245" customFormat="false" ht="15" hidden="false" customHeight="false" outlineLevel="0" collapsed="false">
      <c r="A1245" s="44" t="s">
        <v>7524</v>
      </c>
      <c r="B1245" s="0" t="s">
        <v>11210</v>
      </c>
      <c r="C1245" s="0" t="s">
        <v>10738</v>
      </c>
    </row>
    <row r="1246" customFormat="false" ht="15" hidden="false" customHeight="false" outlineLevel="0" collapsed="false">
      <c r="A1246" s="44" t="s">
        <v>7276</v>
      </c>
      <c r="B1246" s="0" t="s">
        <v>11830</v>
      </c>
      <c r="C1246" s="0" t="s">
        <v>11231</v>
      </c>
    </row>
    <row r="1247" customFormat="false" ht="15" hidden="false" customHeight="false" outlineLevel="0" collapsed="false">
      <c r="A1247" s="44" t="s">
        <v>10423</v>
      </c>
      <c r="B1247" s="0" t="s">
        <v>11426</v>
      </c>
      <c r="C1247" s="0" t="s">
        <v>11831</v>
      </c>
    </row>
    <row r="1248" customFormat="false" ht="15" hidden="false" customHeight="false" outlineLevel="0" collapsed="false">
      <c r="A1248" s="44" t="s">
        <v>6120</v>
      </c>
      <c r="B1248" s="0" t="s">
        <v>10869</v>
      </c>
      <c r="C1248" s="0" t="s">
        <v>10732</v>
      </c>
    </row>
    <row r="1249" customFormat="false" ht="15" hidden="false" customHeight="false" outlineLevel="0" collapsed="false">
      <c r="A1249" s="44" t="s">
        <v>4784</v>
      </c>
      <c r="B1249" s="0" t="s">
        <v>11832</v>
      </c>
      <c r="C1249" s="0" t="s">
        <v>11237</v>
      </c>
    </row>
    <row r="1250" customFormat="false" ht="15" hidden="false" customHeight="false" outlineLevel="0" collapsed="false">
      <c r="A1250" s="44" t="s">
        <v>1952</v>
      </c>
      <c r="B1250" s="0" t="s">
        <v>11833</v>
      </c>
      <c r="C1250" s="0" t="s">
        <v>11834</v>
      </c>
    </row>
    <row r="1251" customFormat="false" ht="15" hidden="false" customHeight="false" outlineLevel="0" collapsed="false">
      <c r="A1251" s="44" t="s">
        <v>2174</v>
      </c>
      <c r="B1251" s="0" t="s">
        <v>11125</v>
      </c>
      <c r="C1251" s="0" t="s">
        <v>11835</v>
      </c>
    </row>
    <row r="1252" customFormat="false" ht="15" hidden="false" customHeight="false" outlineLevel="0" collapsed="false">
      <c r="A1252" s="44" t="s">
        <v>647</v>
      </c>
      <c r="B1252" s="0" t="s">
        <v>10880</v>
      </c>
      <c r="C1252" s="0" t="s">
        <v>10953</v>
      </c>
    </row>
    <row r="1253" customFormat="false" ht="15" hidden="false" customHeight="false" outlineLevel="0" collapsed="false">
      <c r="A1253" s="44" t="s">
        <v>7106</v>
      </c>
      <c r="B1253" s="0" t="s">
        <v>10918</v>
      </c>
      <c r="C1253" s="0" t="s">
        <v>11836</v>
      </c>
    </row>
    <row r="1254" customFormat="false" ht="15" hidden="false" customHeight="false" outlineLevel="0" collapsed="false">
      <c r="A1254" s="44" t="s">
        <v>1274</v>
      </c>
      <c r="B1254" s="0" t="s">
        <v>10789</v>
      </c>
      <c r="C1254" s="0" t="s">
        <v>10787</v>
      </c>
    </row>
    <row r="1255" customFormat="false" ht="15" hidden="false" customHeight="false" outlineLevel="0" collapsed="false">
      <c r="A1255" s="44" t="s">
        <v>6249</v>
      </c>
      <c r="B1255" s="0" t="s">
        <v>11021</v>
      </c>
      <c r="C1255" s="0" t="s">
        <v>11837</v>
      </c>
    </row>
    <row r="1256" customFormat="false" ht="15" hidden="false" customHeight="false" outlineLevel="0" collapsed="false">
      <c r="A1256" s="44" t="s">
        <v>5090</v>
      </c>
      <c r="B1256" s="0" t="s">
        <v>10907</v>
      </c>
      <c r="C1256" s="0" t="s">
        <v>11679</v>
      </c>
    </row>
    <row r="1257" customFormat="false" ht="15" hidden="false" customHeight="false" outlineLevel="0" collapsed="false">
      <c r="A1257" s="44" t="s">
        <v>197</v>
      </c>
      <c r="B1257" s="0" t="n">
        <v>1883</v>
      </c>
      <c r="C1257" s="0" t="s">
        <v>11838</v>
      </c>
    </row>
    <row r="1258" customFormat="false" ht="15" hidden="false" customHeight="false" outlineLevel="0" collapsed="false">
      <c r="A1258" s="44" t="s">
        <v>4238</v>
      </c>
      <c r="B1258" s="0" t="s">
        <v>11839</v>
      </c>
      <c r="C1258" s="0" t="s">
        <v>10787</v>
      </c>
    </row>
    <row r="1259" customFormat="false" ht="15" hidden="false" customHeight="false" outlineLevel="0" collapsed="false">
      <c r="A1259" s="44" t="s">
        <v>10341</v>
      </c>
      <c r="B1259" s="0" t="s">
        <v>11840</v>
      </c>
      <c r="C1259" s="0" t="s">
        <v>10894</v>
      </c>
    </row>
    <row r="1260" customFormat="false" ht="15" hidden="false" customHeight="false" outlineLevel="0" collapsed="false">
      <c r="A1260" s="44" t="s">
        <v>7357</v>
      </c>
      <c r="B1260" s="0" t="s">
        <v>11260</v>
      </c>
      <c r="C1260" s="0" t="s">
        <v>11074</v>
      </c>
    </row>
    <row r="1261" customFormat="false" ht="15" hidden="false" customHeight="false" outlineLevel="0" collapsed="false">
      <c r="A1261" s="44" t="s">
        <v>7357</v>
      </c>
      <c r="B1261" s="0" t="s">
        <v>11841</v>
      </c>
      <c r="C1261" s="0" t="s">
        <v>11842</v>
      </c>
    </row>
    <row r="1262" customFormat="false" ht="15" hidden="false" customHeight="false" outlineLevel="0" collapsed="false">
      <c r="A1262" s="44" t="s">
        <v>8530</v>
      </c>
      <c r="B1262" s="0" t="s">
        <v>11826</v>
      </c>
      <c r="C1262" s="0" t="s">
        <v>10849</v>
      </c>
    </row>
    <row r="1263" customFormat="false" ht="15" hidden="false" customHeight="false" outlineLevel="0" collapsed="false">
      <c r="A1263" s="44" t="s">
        <v>8029</v>
      </c>
      <c r="B1263" s="0" t="s">
        <v>10869</v>
      </c>
      <c r="C1263" s="0" t="s">
        <v>11274</v>
      </c>
    </row>
    <row r="1264" customFormat="false" ht="15" hidden="false" customHeight="false" outlineLevel="0" collapsed="false">
      <c r="A1264" s="44" t="s">
        <v>6665</v>
      </c>
      <c r="B1264" s="0" t="s">
        <v>11075</v>
      </c>
      <c r="C1264" s="0" t="s">
        <v>11843</v>
      </c>
    </row>
    <row r="1265" customFormat="false" ht="15" hidden="false" customHeight="false" outlineLevel="0" collapsed="false">
      <c r="A1265" s="44" t="s">
        <v>6665</v>
      </c>
      <c r="B1265" s="0" t="s">
        <v>10761</v>
      </c>
      <c r="C1265" s="0" t="s">
        <v>10762</v>
      </c>
    </row>
    <row r="1266" customFormat="false" ht="15" hidden="false" customHeight="false" outlineLevel="0" collapsed="false">
      <c r="A1266" s="44" t="s">
        <v>7441</v>
      </c>
      <c r="B1266" s="0" t="s">
        <v>11844</v>
      </c>
      <c r="C1266" s="0" t="s">
        <v>10894</v>
      </c>
    </row>
    <row r="1267" customFormat="false" ht="15" hidden="false" customHeight="false" outlineLevel="0" collapsed="false">
      <c r="A1267" s="44" t="s">
        <v>7441</v>
      </c>
      <c r="B1267" s="0" t="s">
        <v>10755</v>
      </c>
      <c r="C1267" s="0" t="s">
        <v>10738</v>
      </c>
    </row>
    <row r="1268" customFormat="false" ht="15" hidden="false" customHeight="false" outlineLevel="0" collapsed="false">
      <c r="A1268" s="44" t="s">
        <v>559</v>
      </c>
      <c r="B1268" s="0" t="s">
        <v>10957</v>
      </c>
      <c r="C1268" s="0" t="s">
        <v>10834</v>
      </c>
    </row>
    <row r="1269" customFormat="false" ht="15" hidden="false" customHeight="false" outlineLevel="0" collapsed="false">
      <c r="A1269" s="44" t="s">
        <v>6156</v>
      </c>
      <c r="B1269" s="0" t="s">
        <v>10869</v>
      </c>
      <c r="C1269" s="0" t="s">
        <v>10732</v>
      </c>
    </row>
    <row r="1270" customFormat="false" ht="15" hidden="false" customHeight="false" outlineLevel="0" collapsed="false">
      <c r="A1270" s="44" t="s">
        <v>6796</v>
      </c>
      <c r="B1270" s="0" t="s">
        <v>11094</v>
      </c>
      <c r="C1270" s="0" t="s">
        <v>11845</v>
      </c>
    </row>
    <row r="1271" customFormat="false" ht="15" hidden="false" customHeight="false" outlineLevel="0" collapsed="false">
      <c r="A1271" s="44" t="s">
        <v>8180</v>
      </c>
      <c r="B1271" s="0" t="s">
        <v>10746</v>
      </c>
      <c r="C1271" s="0" t="s">
        <v>11291</v>
      </c>
    </row>
    <row r="1272" customFormat="false" ht="15" hidden="false" customHeight="false" outlineLevel="0" collapsed="false">
      <c r="A1272" s="44" t="s">
        <v>4043</v>
      </c>
      <c r="B1272" s="0" t="s">
        <v>11846</v>
      </c>
      <c r="C1272" s="0" t="s">
        <v>4045</v>
      </c>
    </row>
    <row r="1273" customFormat="false" ht="15" hidden="false" customHeight="false" outlineLevel="0" collapsed="false">
      <c r="A1273" s="44" t="s">
        <v>4043</v>
      </c>
      <c r="B1273" s="0" t="s">
        <v>11847</v>
      </c>
      <c r="C1273" s="0" t="s">
        <v>11755</v>
      </c>
    </row>
    <row r="1274" customFormat="false" ht="15" hidden="false" customHeight="false" outlineLevel="0" collapsed="false">
      <c r="A1274" s="44" t="s">
        <v>4043</v>
      </c>
      <c r="B1274" s="0" t="s">
        <v>11848</v>
      </c>
      <c r="C1274" s="0" t="s">
        <v>10757</v>
      </c>
    </row>
    <row r="1275" customFormat="false" ht="15" hidden="false" customHeight="false" outlineLevel="0" collapsed="false">
      <c r="A1275" s="44" t="s">
        <v>7335</v>
      </c>
      <c r="B1275" s="0" t="s">
        <v>11260</v>
      </c>
      <c r="C1275" s="0" t="s">
        <v>11849</v>
      </c>
    </row>
    <row r="1276" customFormat="false" ht="15" hidden="false" customHeight="false" outlineLevel="0" collapsed="false">
      <c r="A1276" s="44" t="s">
        <v>7335</v>
      </c>
      <c r="B1276" s="0" t="s">
        <v>10775</v>
      </c>
      <c r="C1276" s="0" t="s">
        <v>10894</v>
      </c>
    </row>
    <row r="1277" customFormat="false" ht="15" hidden="false" customHeight="false" outlineLevel="0" collapsed="false">
      <c r="A1277" s="44" t="s">
        <v>8111</v>
      </c>
      <c r="B1277" s="0" t="s">
        <v>11338</v>
      </c>
      <c r="C1277" s="0" t="s">
        <v>10730</v>
      </c>
    </row>
    <row r="1278" customFormat="false" ht="15" hidden="false" customHeight="false" outlineLevel="0" collapsed="false">
      <c r="A1278" s="44" t="s">
        <v>6101</v>
      </c>
      <c r="B1278" s="0" t="s">
        <v>10869</v>
      </c>
      <c r="C1278" s="0" t="s">
        <v>10854</v>
      </c>
    </row>
    <row r="1279" customFormat="false" ht="15" hidden="false" customHeight="false" outlineLevel="0" collapsed="false">
      <c r="A1279" s="44" t="s">
        <v>6101</v>
      </c>
      <c r="B1279" s="0" t="s">
        <v>10727</v>
      </c>
      <c r="C1279" s="0" t="s">
        <v>10728</v>
      </c>
    </row>
    <row r="1280" customFormat="false" ht="15" hidden="false" customHeight="false" outlineLevel="0" collapsed="false">
      <c r="A1280" s="44" t="s">
        <v>8810</v>
      </c>
      <c r="B1280" s="0" t="s">
        <v>11850</v>
      </c>
      <c r="C1280" s="0" t="s">
        <v>11851</v>
      </c>
    </row>
    <row r="1281" customFormat="false" ht="15" hidden="false" customHeight="false" outlineLevel="0" collapsed="false">
      <c r="A1281" s="44" t="s">
        <v>1221</v>
      </c>
      <c r="B1281" s="0" t="s">
        <v>11094</v>
      </c>
      <c r="C1281" s="0" t="s">
        <v>11436</v>
      </c>
    </row>
    <row r="1282" customFormat="false" ht="15" hidden="false" customHeight="false" outlineLevel="0" collapsed="false">
      <c r="A1282" s="44" t="s">
        <v>9983</v>
      </c>
      <c r="B1282" s="0" t="s">
        <v>11852</v>
      </c>
      <c r="C1282" s="0" t="s">
        <v>10754</v>
      </c>
    </row>
    <row r="1283" customFormat="false" ht="15" hidden="false" customHeight="false" outlineLevel="0" collapsed="false">
      <c r="A1283" s="44" t="s">
        <v>7708</v>
      </c>
      <c r="B1283" s="0" t="s">
        <v>10755</v>
      </c>
      <c r="C1283" s="0" t="s">
        <v>10737</v>
      </c>
    </row>
    <row r="1284" customFormat="false" ht="15" hidden="false" customHeight="false" outlineLevel="0" collapsed="false">
      <c r="A1284" s="44" t="s">
        <v>6341</v>
      </c>
      <c r="B1284" s="0" t="s">
        <v>10984</v>
      </c>
      <c r="C1284" s="0" t="s">
        <v>11853</v>
      </c>
    </row>
    <row r="1285" customFormat="false" ht="15" hidden="false" customHeight="false" outlineLevel="0" collapsed="false">
      <c r="A1285" s="44" t="s">
        <v>6341</v>
      </c>
      <c r="B1285" s="0" t="s">
        <v>10841</v>
      </c>
      <c r="C1285" s="0" t="s">
        <v>10993</v>
      </c>
    </row>
    <row r="1286" customFormat="false" ht="15" hidden="false" customHeight="false" outlineLevel="0" collapsed="false">
      <c r="A1286" s="44" t="s">
        <v>6341</v>
      </c>
      <c r="B1286" s="0" t="s">
        <v>10821</v>
      </c>
      <c r="C1286" s="0" t="s">
        <v>10822</v>
      </c>
    </row>
    <row r="1287" customFormat="false" ht="15" hidden="false" customHeight="false" outlineLevel="0" collapsed="false">
      <c r="A1287" s="44" t="s">
        <v>2271</v>
      </c>
      <c r="B1287" s="0" t="n">
        <v>1850</v>
      </c>
      <c r="C1287" s="0" t="s">
        <v>10941</v>
      </c>
    </row>
    <row r="1288" customFormat="false" ht="15" hidden="false" customHeight="false" outlineLevel="0" collapsed="false">
      <c r="A1288" s="44" t="s">
        <v>2369</v>
      </c>
      <c r="B1288" s="0" t="s">
        <v>10789</v>
      </c>
      <c r="C1288" s="0" t="s">
        <v>11854</v>
      </c>
    </row>
    <row r="1289" customFormat="false" ht="15" hidden="false" customHeight="false" outlineLevel="0" collapsed="false">
      <c r="A1289" s="44" t="s">
        <v>714</v>
      </c>
      <c r="B1289" s="0" t="s">
        <v>10880</v>
      </c>
      <c r="C1289" s="0" t="s">
        <v>11068</v>
      </c>
    </row>
    <row r="1290" customFormat="false" ht="15" hidden="false" customHeight="false" outlineLevel="0" collapsed="false">
      <c r="A1290" s="44" t="s">
        <v>1266</v>
      </c>
      <c r="B1290" s="0" t="s">
        <v>11855</v>
      </c>
      <c r="C1290" s="0" t="s">
        <v>11856</v>
      </c>
    </row>
    <row r="1291" customFormat="false" ht="15" hidden="false" customHeight="false" outlineLevel="0" collapsed="false">
      <c r="A1291" s="44" t="s">
        <v>1226</v>
      </c>
      <c r="B1291" s="0" t="s">
        <v>11857</v>
      </c>
      <c r="C1291" s="0" t="s">
        <v>11858</v>
      </c>
    </row>
    <row r="1292" customFormat="false" ht="15" hidden="false" customHeight="false" outlineLevel="0" collapsed="false">
      <c r="A1292" s="44" t="s">
        <v>5921</v>
      </c>
      <c r="B1292" s="0" t="s">
        <v>11210</v>
      </c>
      <c r="C1292" s="0" t="s">
        <v>10738</v>
      </c>
    </row>
    <row r="1293" customFormat="false" ht="15" hidden="false" customHeight="false" outlineLevel="0" collapsed="false">
      <c r="A1293" s="44" t="s">
        <v>7967</v>
      </c>
      <c r="B1293" s="0" t="s">
        <v>10869</v>
      </c>
      <c r="C1293" s="0" t="s">
        <v>11859</v>
      </c>
    </row>
    <row r="1294" customFormat="false" ht="15" hidden="false" customHeight="false" outlineLevel="0" collapsed="false">
      <c r="A1294" s="44" t="s">
        <v>7803</v>
      </c>
      <c r="B1294" s="0" t="s">
        <v>10869</v>
      </c>
      <c r="C1294" s="0" t="s">
        <v>11576</v>
      </c>
    </row>
    <row r="1295" customFormat="false" ht="15" hidden="false" customHeight="false" outlineLevel="0" collapsed="false">
      <c r="A1295" s="44" t="s">
        <v>7803</v>
      </c>
      <c r="B1295" s="0" t="s">
        <v>11860</v>
      </c>
      <c r="C1295" s="0" t="s">
        <v>10728</v>
      </c>
    </row>
    <row r="1296" customFormat="false" ht="15" hidden="false" customHeight="false" outlineLevel="0" collapsed="false">
      <c r="A1296" s="44" t="s">
        <v>342</v>
      </c>
      <c r="B1296" s="0" t="s">
        <v>11861</v>
      </c>
      <c r="C1296" s="0" t="s">
        <v>11862</v>
      </c>
    </row>
    <row r="1297" customFormat="false" ht="15" hidden="false" customHeight="false" outlineLevel="0" collapsed="false">
      <c r="A1297" s="44" t="s">
        <v>2901</v>
      </c>
      <c r="B1297" s="0" t="s">
        <v>11863</v>
      </c>
      <c r="C1297" s="0" t="n">
        <v>1897</v>
      </c>
    </row>
    <row r="1298" customFormat="false" ht="15" hidden="false" customHeight="false" outlineLevel="0" collapsed="false">
      <c r="A1298" s="44" t="s">
        <v>1070</v>
      </c>
      <c r="B1298" s="0" t="s">
        <v>11864</v>
      </c>
      <c r="C1298" s="0" t="s">
        <v>11865</v>
      </c>
    </row>
    <row r="1299" customFormat="false" ht="15" hidden="false" customHeight="false" outlineLevel="0" collapsed="false">
      <c r="A1299" s="44" t="s">
        <v>693</v>
      </c>
      <c r="B1299" s="0" t="s">
        <v>11373</v>
      </c>
      <c r="C1299" s="0" t="s">
        <v>10834</v>
      </c>
    </row>
    <row r="1300" customFormat="false" ht="15" hidden="false" customHeight="false" outlineLevel="0" collapsed="false">
      <c r="A1300" s="44" t="s">
        <v>3959</v>
      </c>
      <c r="B1300" s="0" t="s">
        <v>10754</v>
      </c>
      <c r="C1300" s="0" t="s">
        <v>11866</v>
      </c>
    </row>
    <row r="1301" customFormat="false" ht="15" hidden="false" customHeight="false" outlineLevel="0" collapsed="false">
      <c r="A1301" s="44" t="s">
        <v>11867</v>
      </c>
      <c r="B1301" s="0" t="n">
        <v>1839</v>
      </c>
      <c r="C1301" s="0" t="n">
        <v>1847</v>
      </c>
    </row>
    <row r="1302" customFormat="false" ht="15" hidden="false" customHeight="false" outlineLevel="0" collapsed="false">
      <c r="A1302" s="44" t="s">
        <v>3806</v>
      </c>
      <c r="B1302" s="0" t="n">
        <v>1840</v>
      </c>
      <c r="C1302" s="0" t="n">
        <v>1843</v>
      </c>
    </row>
    <row r="1303" customFormat="false" ht="15" hidden="false" customHeight="false" outlineLevel="0" collapsed="false">
      <c r="A1303" s="44" t="s">
        <v>11868</v>
      </c>
      <c r="B1303" s="0" t="n">
        <v>1862</v>
      </c>
      <c r="C1303" s="0" t="n">
        <v>1874</v>
      </c>
    </row>
    <row r="1304" customFormat="false" ht="15" hidden="false" customHeight="false" outlineLevel="0" collapsed="false">
      <c r="A1304" s="44" t="s">
        <v>3869</v>
      </c>
      <c r="B1304" s="0" t="n">
        <v>1841</v>
      </c>
      <c r="C1304" s="0" t="n">
        <v>1878</v>
      </c>
    </row>
    <row r="1305" customFormat="false" ht="15" hidden="false" customHeight="false" outlineLevel="0" collapsed="false">
      <c r="A1305" s="44" t="s">
        <v>3792</v>
      </c>
      <c r="B1305" s="0" t="n">
        <v>1859</v>
      </c>
      <c r="C1305" s="0" t="n">
        <v>1877</v>
      </c>
    </row>
    <row r="1306" customFormat="false" ht="15" hidden="false" customHeight="false" outlineLevel="0" collapsed="false">
      <c r="A1306" s="44" t="s">
        <v>11869</v>
      </c>
      <c r="B1306" s="0" t="n">
        <v>1854</v>
      </c>
      <c r="C1306" s="0" t="n">
        <v>1874</v>
      </c>
    </row>
    <row r="1307" customFormat="false" ht="15" hidden="false" customHeight="false" outlineLevel="0" collapsed="false">
      <c r="A1307" s="44" t="s">
        <v>11870</v>
      </c>
      <c r="B1307" s="0" t="n">
        <v>1850</v>
      </c>
      <c r="C1307" s="0" t="n">
        <v>1853</v>
      </c>
    </row>
    <row r="1308" customFormat="false" ht="15" hidden="false" customHeight="false" outlineLevel="0" collapsed="false">
      <c r="A1308" s="44" t="s">
        <v>3810</v>
      </c>
      <c r="B1308" s="0" t="n">
        <v>1862</v>
      </c>
      <c r="C1308" s="0" t="n">
        <v>1879</v>
      </c>
    </row>
    <row r="1309" customFormat="false" ht="15" hidden="false" customHeight="false" outlineLevel="0" collapsed="false">
      <c r="A1309" s="44" t="s">
        <v>3225</v>
      </c>
      <c r="B1309" s="0" t="n">
        <v>1846</v>
      </c>
      <c r="C1309" s="0" t="n">
        <v>1850</v>
      </c>
    </row>
    <row r="1310" customFormat="false" ht="15" hidden="false" customHeight="false" outlineLevel="0" collapsed="false">
      <c r="A1310" s="44" t="s">
        <v>3839</v>
      </c>
      <c r="B1310" s="0" t="n">
        <v>1841</v>
      </c>
      <c r="C1310" s="0" t="n">
        <v>1847</v>
      </c>
    </row>
    <row r="1311" customFormat="false" ht="15" hidden="false" customHeight="false" outlineLevel="0" collapsed="false">
      <c r="A1311" s="44" t="s">
        <v>11871</v>
      </c>
      <c r="B1311" s="0" t="n">
        <v>1869</v>
      </c>
      <c r="C1311" s="0" t="n">
        <v>1878</v>
      </c>
    </row>
    <row r="1312" customFormat="false" ht="15" hidden="false" customHeight="false" outlineLevel="0" collapsed="false">
      <c r="A1312" s="44" t="s">
        <v>11872</v>
      </c>
      <c r="B1312" s="0" t="n">
        <v>1860</v>
      </c>
      <c r="C1312" s="0" t="n">
        <v>1879</v>
      </c>
    </row>
    <row r="1313" customFormat="false" ht="15" hidden="false" customHeight="false" outlineLevel="0" collapsed="false">
      <c r="A1313" s="44" t="s">
        <v>3518</v>
      </c>
      <c r="B1313" s="0" t="n">
        <v>1851</v>
      </c>
      <c r="C1313" s="0" t="n">
        <v>1852</v>
      </c>
    </row>
    <row r="1314" customFormat="false" ht="15" hidden="false" customHeight="false" outlineLevel="0" collapsed="false">
      <c r="A1314" s="44" t="s">
        <v>3467</v>
      </c>
      <c r="B1314" s="0" t="n">
        <v>1829</v>
      </c>
      <c r="C1314" s="0" t="n">
        <v>1879</v>
      </c>
    </row>
    <row r="1315" customFormat="false" ht="15" hidden="false" customHeight="false" outlineLevel="0" collapsed="false">
      <c r="A1315" s="44" t="s">
        <v>507</v>
      </c>
      <c r="B1315" s="0" t="n">
        <v>1845</v>
      </c>
      <c r="C1315" s="0" t="n">
        <v>1850</v>
      </c>
    </row>
    <row r="1316" customFormat="false" ht="15" hidden="false" customHeight="false" outlineLevel="0" collapsed="false">
      <c r="A1316" s="44" t="s">
        <v>3804</v>
      </c>
      <c r="B1316" s="0" t="n">
        <v>1861</v>
      </c>
      <c r="C1316" s="0" t="n">
        <v>1885</v>
      </c>
    </row>
    <row r="1317" customFormat="false" ht="15" hidden="false" customHeight="false" outlineLevel="0" collapsed="false">
      <c r="A1317" s="44" t="s">
        <v>3211</v>
      </c>
      <c r="B1317" s="0" t="n">
        <v>1879</v>
      </c>
      <c r="C1317" s="0" t="n">
        <v>1885</v>
      </c>
    </row>
    <row r="1318" customFormat="false" ht="15" hidden="false" customHeight="false" outlineLevel="0" collapsed="false">
      <c r="A1318" s="44" t="s">
        <v>11873</v>
      </c>
      <c r="B1318" s="0" t="n">
        <v>1853</v>
      </c>
      <c r="C1318" s="0" t="n">
        <v>1865</v>
      </c>
    </row>
    <row r="1319" customFormat="false" ht="15" hidden="false" customHeight="false" outlineLevel="0" collapsed="false">
      <c r="A1319" s="44" t="s">
        <v>11874</v>
      </c>
      <c r="B1319" s="0" t="n">
        <v>1840</v>
      </c>
      <c r="C1319" s="0" t="n">
        <v>1847</v>
      </c>
    </row>
    <row r="1320" customFormat="false" ht="15" hidden="false" customHeight="false" outlineLevel="0" collapsed="false">
      <c r="A1320" s="44" t="s">
        <v>3780</v>
      </c>
      <c r="B1320" s="0" t="n">
        <v>1857</v>
      </c>
      <c r="C1320" s="0" t="n">
        <v>1887</v>
      </c>
    </row>
    <row r="1321" customFormat="false" ht="15" hidden="false" customHeight="false" outlineLevel="0" collapsed="false">
      <c r="A1321" s="44" t="s">
        <v>3286</v>
      </c>
      <c r="B1321" s="0" t="n">
        <v>1886</v>
      </c>
      <c r="C1321" s="0" t="n">
        <v>1887</v>
      </c>
    </row>
    <row r="1322" customFormat="false" ht="15" hidden="false" customHeight="false" outlineLevel="0" collapsed="false">
      <c r="A1322" s="44" t="s">
        <v>3846</v>
      </c>
      <c r="B1322" s="0" t="n">
        <v>1865</v>
      </c>
      <c r="C1322" s="0" t="n">
        <v>1887</v>
      </c>
    </row>
    <row r="1323" customFormat="false" ht="15" hidden="false" customHeight="false" outlineLevel="0" collapsed="false">
      <c r="A1323" s="44" t="s">
        <v>11875</v>
      </c>
      <c r="B1323" s="0" t="n">
        <v>1826</v>
      </c>
      <c r="C1323" s="0" t="n">
        <v>1834</v>
      </c>
    </row>
    <row r="1324" customFormat="false" ht="15" hidden="false" customHeight="false" outlineLevel="0" collapsed="false">
      <c r="A1324" s="44" t="s">
        <v>632</v>
      </c>
      <c r="B1324" s="0" t="s">
        <v>11876</v>
      </c>
      <c r="C1324" s="0" t="s">
        <v>11877</v>
      </c>
    </row>
    <row r="1325" customFormat="false" ht="15" hidden="false" customHeight="false" outlineLevel="0" collapsed="false">
      <c r="A1325" s="44" t="s">
        <v>820</v>
      </c>
      <c r="B1325" s="0" t="n">
        <v>1886</v>
      </c>
      <c r="C1325" s="0" t="n">
        <v>1888</v>
      </c>
    </row>
    <row r="1326" customFormat="false" ht="15" hidden="false" customHeight="false" outlineLevel="0" collapsed="false">
      <c r="A1326" s="44" t="s">
        <v>3279</v>
      </c>
      <c r="B1326" s="0" t="n">
        <v>1885</v>
      </c>
      <c r="C1326" s="0" t="n">
        <v>1888</v>
      </c>
    </row>
    <row r="1327" customFormat="false" ht="15" hidden="false" customHeight="false" outlineLevel="0" collapsed="false">
      <c r="A1327" s="44" t="s">
        <v>3873</v>
      </c>
      <c r="B1327" s="0" t="n">
        <v>1870</v>
      </c>
      <c r="C1327" s="0" t="n">
        <v>1873</v>
      </c>
    </row>
    <row r="1328" customFormat="false" ht="15" hidden="false" customHeight="false" outlineLevel="0" collapsed="false">
      <c r="A1328" s="44" t="s">
        <v>3889</v>
      </c>
      <c r="B1328" s="0" t="n">
        <v>1872</v>
      </c>
      <c r="C1328" s="0" t="n">
        <v>1888</v>
      </c>
    </row>
    <row r="1329" customFormat="false" ht="15" hidden="false" customHeight="false" outlineLevel="0" collapsed="false">
      <c r="A1329" s="44" t="s">
        <v>3821</v>
      </c>
      <c r="B1329" s="0" t="n">
        <v>1863</v>
      </c>
      <c r="C1329" s="0" t="n">
        <v>1889</v>
      </c>
    </row>
    <row r="1330" customFormat="false" ht="15" hidden="false" customHeight="false" outlineLevel="0" collapsed="false">
      <c r="A1330" s="44" t="s">
        <v>11878</v>
      </c>
      <c r="B1330" s="0" t="n">
        <v>1862</v>
      </c>
      <c r="C1330" s="0" t="n">
        <v>1862</v>
      </c>
    </row>
    <row r="1331" customFormat="false" ht="15" hidden="false" customHeight="false" outlineLevel="0" collapsed="false">
      <c r="A1331" s="44" t="s">
        <v>3833</v>
      </c>
      <c r="B1331" s="0" t="n">
        <v>1865</v>
      </c>
      <c r="C1331" s="0" t="n">
        <v>1874</v>
      </c>
    </row>
    <row r="1332" customFormat="false" ht="15" hidden="false" customHeight="false" outlineLevel="0" collapsed="false">
      <c r="A1332" s="44" t="s">
        <v>3913</v>
      </c>
      <c r="B1332" s="0" t="n">
        <v>1874</v>
      </c>
      <c r="C1332" s="0" t="n">
        <v>1890</v>
      </c>
    </row>
    <row r="1333" customFormat="false" ht="15" hidden="false" customHeight="false" outlineLevel="0" collapsed="false">
      <c r="A1333" s="44" t="s">
        <v>3228</v>
      </c>
      <c r="B1333" s="0" t="n">
        <v>1880</v>
      </c>
      <c r="C1333" s="0" t="n">
        <v>1890</v>
      </c>
    </row>
    <row r="1334" customFormat="false" ht="15" hidden="false" customHeight="false" outlineLevel="0" collapsed="false">
      <c r="A1334" s="44" t="s">
        <v>3758</v>
      </c>
      <c r="B1334" s="0" t="n">
        <v>1855</v>
      </c>
      <c r="C1334" s="0" t="n">
        <v>1879</v>
      </c>
    </row>
    <row r="1335" customFormat="false" ht="15" hidden="false" customHeight="false" outlineLevel="0" collapsed="false">
      <c r="A1335" s="44" t="s">
        <v>3752</v>
      </c>
      <c r="B1335" s="0" t="n">
        <v>1853</v>
      </c>
      <c r="C1335" s="0" t="n">
        <v>1871</v>
      </c>
    </row>
    <row r="1336" customFormat="false" ht="15" hidden="false" customHeight="false" outlineLevel="0" collapsed="false">
      <c r="A1336" s="44" t="s">
        <v>3917</v>
      </c>
      <c r="B1336" s="0" t="n">
        <v>1874</v>
      </c>
      <c r="C1336" s="0" t="n">
        <v>1891</v>
      </c>
    </row>
    <row r="1337" customFormat="false" ht="15" hidden="false" customHeight="false" outlineLevel="0" collapsed="false">
      <c r="A1337" s="44" t="s">
        <v>11879</v>
      </c>
      <c r="B1337" s="0" t="n">
        <v>1868</v>
      </c>
      <c r="C1337" s="0" t="n">
        <v>1875</v>
      </c>
    </row>
    <row r="1338" customFormat="false" ht="15" hidden="false" customHeight="false" outlineLevel="0" collapsed="false">
      <c r="A1338" s="44" t="s">
        <v>11880</v>
      </c>
      <c r="B1338" s="0" t="n">
        <v>1874</v>
      </c>
      <c r="C1338" s="0" t="n">
        <v>1876</v>
      </c>
    </row>
    <row r="1339" customFormat="false" ht="15" hidden="false" customHeight="false" outlineLevel="0" collapsed="false">
      <c r="A1339" s="44" t="s">
        <v>3187</v>
      </c>
      <c r="B1339" s="0" t="n">
        <v>1877</v>
      </c>
      <c r="C1339" s="0" t="n">
        <v>1891</v>
      </c>
    </row>
    <row r="1340" customFormat="false" ht="15" hidden="false" customHeight="false" outlineLevel="0" collapsed="false">
      <c r="A1340" s="44" t="s">
        <v>11881</v>
      </c>
      <c r="B1340" s="0" t="n">
        <v>1856</v>
      </c>
      <c r="C1340" s="0" t="n">
        <v>1874</v>
      </c>
    </row>
    <row r="1341" customFormat="false" ht="15" hidden="false" customHeight="false" outlineLevel="0" collapsed="false">
      <c r="A1341" s="44" t="s">
        <v>3827</v>
      </c>
      <c r="B1341" s="0" t="n">
        <v>1864</v>
      </c>
      <c r="C1341" s="0" t="n">
        <v>1889</v>
      </c>
    </row>
    <row r="1342" customFormat="false" ht="15" hidden="false" customHeight="false" outlineLevel="0" collapsed="false">
      <c r="A1342" s="44" t="s">
        <v>3796</v>
      </c>
      <c r="B1342" s="0" t="n">
        <v>1859</v>
      </c>
      <c r="C1342" s="0" t="n">
        <v>1892</v>
      </c>
    </row>
    <row r="1343" customFormat="false" ht="15" hidden="false" customHeight="false" outlineLevel="0" collapsed="false">
      <c r="A1343" s="44" t="s">
        <v>3163</v>
      </c>
      <c r="B1343" s="0" t="n">
        <v>1875</v>
      </c>
      <c r="C1343" s="0" t="n">
        <v>1889</v>
      </c>
    </row>
    <row r="1344" customFormat="false" ht="15" hidden="false" customHeight="false" outlineLevel="0" collapsed="false">
      <c r="A1344" s="44" t="s">
        <v>11882</v>
      </c>
      <c r="B1344" s="0" t="n">
        <v>1874</v>
      </c>
      <c r="C1344" s="0" t="n">
        <v>1893</v>
      </c>
    </row>
    <row r="1345" customFormat="false" ht="15" hidden="false" customHeight="false" outlineLevel="0" collapsed="false">
      <c r="A1345" s="44" t="s">
        <v>3276</v>
      </c>
      <c r="B1345" s="0" t="n">
        <v>1884</v>
      </c>
      <c r="C1345" s="0" t="n">
        <v>1893</v>
      </c>
    </row>
    <row r="1346" customFormat="false" ht="15" hidden="false" customHeight="false" outlineLevel="0" collapsed="false">
      <c r="A1346" s="44" t="s">
        <v>3829</v>
      </c>
      <c r="B1346" s="0" t="n">
        <v>1865</v>
      </c>
      <c r="C1346" s="0" t="n">
        <v>1867</v>
      </c>
    </row>
    <row r="1347" customFormat="false" ht="15" hidden="false" customHeight="false" outlineLevel="0" collapsed="false">
      <c r="A1347" s="44" t="s">
        <v>11883</v>
      </c>
      <c r="B1347" s="0" t="n">
        <v>1856</v>
      </c>
      <c r="C1347" s="0" t="n">
        <v>1894</v>
      </c>
    </row>
    <row r="1348" customFormat="false" ht="15" hidden="false" customHeight="false" outlineLevel="0" collapsed="false">
      <c r="A1348" s="44" t="s">
        <v>3169</v>
      </c>
      <c r="B1348" s="0" t="n">
        <v>1875</v>
      </c>
      <c r="C1348" s="0" t="n">
        <v>1895</v>
      </c>
    </row>
    <row r="1349" customFormat="false" ht="15" hidden="false" customHeight="false" outlineLevel="0" collapsed="false">
      <c r="A1349" s="44" t="s">
        <v>3305</v>
      </c>
      <c r="B1349" s="0" t="n">
        <v>1888</v>
      </c>
      <c r="C1349" s="0" t="n">
        <v>1896</v>
      </c>
    </row>
    <row r="1350" customFormat="false" ht="15" hidden="false" customHeight="false" outlineLevel="0" collapsed="false">
      <c r="A1350" s="44" t="s">
        <v>3182</v>
      </c>
      <c r="B1350" s="0" t="n">
        <v>1876</v>
      </c>
      <c r="C1350" s="0" t="n">
        <v>1895</v>
      </c>
    </row>
    <row r="1351" customFormat="false" ht="15" hidden="false" customHeight="false" outlineLevel="0" collapsed="false">
      <c r="A1351" s="44" t="s">
        <v>3843</v>
      </c>
      <c r="B1351" s="0" t="n">
        <v>1865</v>
      </c>
      <c r="C1351" s="0" t="n">
        <v>1883</v>
      </c>
    </row>
    <row r="1352" customFormat="false" ht="15" hidden="false" customHeight="false" outlineLevel="0" collapsed="false">
      <c r="A1352" s="44" t="s">
        <v>3368</v>
      </c>
      <c r="B1352" s="0" t="n">
        <v>1891</v>
      </c>
      <c r="C1352" s="0" t="n">
        <v>1896</v>
      </c>
    </row>
    <row r="1353" customFormat="false" ht="15" hidden="false" customHeight="false" outlineLevel="0" collapsed="false">
      <c r="A1353" s="44" t="s">
        <v>3234</v>
      </c>
      <c r="B1353" s="0" t="n">
        <v>1880</v>
      </c>
      <c r="C1353" s="0" t="n">
        <v>1897</v>
      </c>
    </row>
    <row r="1354" customFormat="false" ht="15" hidden="false" customHeight="false" outlineLevel="0" collapsed="false">
      <c r="A1354" s="44" t="s">
        <v>2200</v>
      </c>
      <c r="B1354" s="0" t="n">
        <v>1870</v>
      </c>
      <c r="C1354" s="0" t="n">
        <v>1886</v>
      </c>
    </row>
    <row r="1355" customFormat="false" ht="15" hidden="false" customHeight="false" outlineLevel="0" collapsed="false">
      <c r="A1355" s="44" t="s">
        <v>11884</v>
      </c>
      <c r="B1355" s="0" t="n">
        <v>1887</v>
      </c>
      <c r="C1355" s="0" t="n">
        <v>1898</v>
      </c>
    </row>
    <row r="1356" customFormat="false" ht="15" hidden="false" customHeight="false" outlineLevel="0" collapsed="false">
      <c r="A1356" s="44" t="s">
        <v>1903</v>
      </c>
      <c r="B1356" s="0" t="n">
        <v>1881</v>
      </c>
      <c r="C1356" s="0" t="n">
        <v>1898</v>
      </c>
    </row>
    <row r="1357" customFormat="false" ht="15" hidden="false" customHeight="false" outlineLevel="0" collapsed="false">
      <c r="A1357" s="44" t="s">
        <v>3902</v>
      </c>
      <c r="B1357" s="0" t="n">
        <v>1873</v>
      </c>
      <c r="C1357" s="0" t="n">
        <v>1896</v>
      </c>
    </row>
    <row r="1358" customFormat="false" ht="15" hidden="false" customHeight="false" outlineLevel="0" collapsed="false">
      <c r="A1358" s="44" t="s">
        <v>11885</v>
      </c>
      <c r="B1358" s="0" t="n">
        <v>1853</v>
      </c>
      <c r="C1358" s="0" t="n">
        <v>1881</v>
      </c>
    </row>
    <row r="1359" customFormat="false" ht="15" hidden="false" customHeight="false" outlineLevel="0" collapsed="false">
      <c r="A1359" s="44" t="s">
        <v>3624</v>
      </c>
      <c r="B1359" s="0" t="n">
        <v>1852</v>
      </c>
      <c r="C1359" s="0" t="n">
        <v>1860</v>
      </c>
    </row>
    <row r="1360" customFormat="false" ht="15" hidden="false" customHeight="false" outlineLevel="0" collapsed="false">
      <c r="A1360" s="44" t="s">
        <v>3881</v>
      </c>
      <c r="B1360" s="0" t="n">
        <v>1871</v>
      </c>
      <c r="C1360" s="0" t="n">
        <v>1884</v>
      </c>
    </row>
    <row r="1361" customFormat="false" ht="15" hidden="false" customHeight="false" outlineLevel="0" collapsed="false">
      <c r="A1361" s="44" t="s">
        <v>11886</v>
      </c>
      <c r="B1361" s="0" t="s">
        <v>10821</v>
      </c>
      <c r="C1361" s="0" t="s">
        <v>10822</v>
      </c>
    </row>
    <row r="1362" customFormat="false" ht="15" hidden="false" customHeight="false" outlineLevel="0" collapsed="false">
      <c r="A1362" s="44" t="s">
        <v>6483</v>
      </c>
      <c r="B1362" s="0" t="s">
        <v>11887</v>
      </c>
      <c r="C1362" s="0" t="s">
        <v>10779</v>
      </c>
    </row>
    <row r="1363" customFormat="false" ht="15" hidden="false" customHeight="false" outlineLevel="0" collapsed="false">
      <c r="A1363" s="44" t="s">
        <v>2767</v>
      </c>
      <c r="B1363" s="0" t="s">
        <v>10831</v>
      </c>
      <c r="C1363" s="0" t="s">
        <v>11043</v>
      </c>
    </row>
    <row r="1364" customFormat="false" ht="15" hidden="false" customHeight="false" outlineLevel="0" collapsed="false">
      <c r="A1364" s="44" t="s">
        <v>523</v>
      </c>
      <c r="B1364" s="0" t="s">
        <v>11888</v>
      </c>
      <c r="C1364" s="0" t="s">
        <v>11889</v>
      </c>
    </row>
    <row r="1365" customFormat="false" ht="15" hidden="false" customHeight="false" outlineLevel="0" collapsed="false">
      <c r="A1365" s="44" t="s">
        <v>2727</v>
      </c>
      <c r="B1365" s="0" t="s">
        <v>10880</v>
      </c>
      <c r="C1365" s="0" t="s">
        <v>11890</v>
      </c>
    </row>
    <row r="1366" customFormat="false" ht="15" hidden="false" customHeight="false" outlineLevel="0" collapsed="false">
      <c r="A1366" s="44" t="s">
        <v>4181</v>
      </c>
      <c r="B1366" s="0" t="s">
        <v>10724</v>
      </c>
      <c r="C1366" s="0" t="s">
        <v>10725</v>
      </c>
    </row>
    <row r="1367" customFormat="false" ht="15" hidden="false" customHeight="false" outlineLevel="0" collapsed="false">
      <c r="A1367" s="44" t="s">
        <v>10269</v>
      </c>
      <c r="B1367" s="0" t="s">
        <v>10722</v>
      </c>
      <c r="C1367" s="0" t="s">
        <v>10738</v>
      </c>
    </row>
    <row r="1368" customFormat="false" ht="15" hidden="false" customHeight="false" outlineLevel="0" collapsed="false">
      <c r="A1368" s="44" t="s">
        <v>10372</v>
      </c>
      <c r="B1368" s="0" t="s">
        <v>10755</v>
      </c>
      <c r="C1368" s="0" t="s">
        <v>10770</v>
      </c>
    </row>
    <row r="1369" customFormat="false" ht="15" hidden="false" customHeight="false" outlineLevel="0" collapsed="false">
      <c r="A1369" s="44" t="s">
        <v>8984</v>
      </c>
      <c r="B1369" s="0" t="s">
        <v>10761</v>
      </c>
      <c r="C1369" s="0" t="s">
        <v>10762</v>
      </c>
    </row>
    <row r="1370" customFormat="false" ht="15" hidden="false" customHeight="false" outlineLevel="0" collapsed="false">
      <c r="A1370" s="44" t="s">
        <v>1134</v>
      </c>
      <c r="B1370" s="0" t="s">
        <v>11891</v>
      </c>
      <c r="C1370" s="0" t="s">
        <v>2090</v>
      </c>
    </row>
    <row r="1371" customFormat="false" ht="15" hidden="false" customHeight="false" outlineLevel="0" collapsed="false">
      <c r="A1371" s="44" t="s">
        <v>2287</v>
      </c>
      <c r="B1371" s="0" t="s">
        <v>11892</v>
      </c>
      <c r="C1371" s="0" t="s">
        <v>11472</v>
      </c>
    </row>
    <row r="1372" customFormat="false" ht="15" hidden="false" customHeight="false" outlineLevel="0" collapsed="false">
      <c r="A1372" s="44" t="s">
        <v>543</v>
      </c>
      <c r="B1372" s="0" t="s">
        <v>10880</v>
      </c>
      <c r="C1372" s="0" t="s">
        <v>11893</v>
      </c>
    </row>
    <row r="1373" customFormat="false" ht="15" hidden="false" customHeight="false" outlineLevel="0" collapsed="false">
      <c r="A1373" s="44" t="s">
        <v>1467</v>
      </c>
      <c r="B1373" s="0" t="s">
        <v>11894</v>
      </c>
      <c r="C1373" s="0" t="s">
        <v>11895</v>
      </c>
    </row>
    <row r="1374" customFormat="false" ht="15" hidden="false" customHeight="false" outlineLevel="0" collapsed="false">
      <c r="A1374" s="44" t="s">
        <v>11896</v>
      </c>
      <c r="B1374" s="0" t="s">
        <v>10821</v>
      </c>
      <c r="C1374" s="0" t="s">
        <v>10822</v>
      </c>
    </row>
    <row r="1375" customFormat="false" ht="15" hidden="false" customHeight="false" outlineLevel="0" collapsed="false">
      <c r="A1375" s="44" t="s">
        <v>8144</v>
      </c>
      <c r="B1375" s="0" t="s">
        <v>10826</v>
      </c>
      <c r="C1375" s="0" t="s">
        <v>10732</v>
      </c>
    </row>
    <row r="1376" customFormat="false" ht="15" hidden="false" customHeight="false" outlineLevel="0" collapsed="false">
      <c r="A1376" s="44" t="s">
        <v>2481</v>
      </c>
      <c r="B1376" s="0" t="s">
        <v>1168</v>
      </c>
      <c r="C1376" s="0" t="s">
        <v>11897</v>
      </c>
    </row>
    <row r="1377" customFormat="false" ht="15" hidden="false" customHeight="false" outlineLevel="0" collapsed="false">
      <c r="A1377" s="44" t="s">
        <v>2970</v>
      </c>
      <c r="B1377" s="0" t="s">
        <v>11898</v>
      </c>
      <c r="C1377" s="0" t="s">
        <v>10862</v>
      </c>
    </row>
    <row r="1378" customFormat="false" ht="15" hidden="false" customHeight="false" outlineLevel="0" collapsed="false">
      <c r="A1378" s="44" t="s">
        <v>5600</v>
      </c>
      <c r="B1378" s="0" t="s">
        <v>10867</v>
      </c>
      <c r="C1378" s="0" t="s">
        <v>11326</v>
      </c>
    </row>
    <row r="1379" customFormat="false" ht="15" hidden="false" customHeight="false" outlineLevel="0" collapsed="false">
      <c r="A1379" s="44" t="s">
        <v>8394</v>
      </c>
      <c r="B1379" s="0" t="s">
        <v>10943</v>
      </c>
      <c r="C1379" s="0" t="s">
        <v>10732</v>
      </c>
    </row>
    <row r="1380" customFormat="false" ht="15" hidden="false" customHeight="false" outlineLevel="0" collapsed="false">
      <c r="A1380" s="44" t="s">
        <v>1433</v>
      </c>
      <c r="B1380" s="0" t="s">
        <v>11260</v>
      </c>
      <c r="C1380" s="0" t="s">
        <v>11899</v>
      </c>
    </row>
    <row r="1381" customFormat="false" ht="15" hidden="false" customHeight="false" outlineLevel="0" collapsed="false">
      <c r="A1381" s="44" t="s">
        <v>4039</v>
      </c>
      <c r="B1381" s="0" t="s">
        <v>10789</v>
      </c>
      <c r="C1381" s="0" t="s">
        <v>11900</v>
      </c>
    </row>
    <row r="1382" customFormat="false" ht="15" hidden="false" customHeight="false" outlineLevel="0" collapsed="false">
      <c r="A1382" s="44" t="s">
        <v>5719</v>
      </c>
      <c r="B1382" s="0" t="s">
        <v>10789</v>
      </c>
      <c r="C1382" s="0" t="s">
        <v>10757</v>
      </c>
    </row>
    <row r="1383" customFormat="false" ht="15" hidden="false" customHeight="false" outlineLevel="0" collapsed="false">
      <c r="A1383" s="44" t="s">
        <v>5719</v>
      </c>
      <c r="B1383" s="0" t="s">
        <v>11306</v>
      </c>
      <c r="C1383" s="0" t="s">
        <v>11307</v>
      </c>
    </row>
    <row r="1384" customFormat="false" ht="15" hidden="false" customHeight="false" outlineLevel="0" collapsed="false">
      <c r="A1384" s="44" t="s">
        <v>7372</v>
      </c>
      <c r="B1384" s="0" t="s">
        <v>11901</v>
      </c>
      <c r="C1384" s="0" t="s">
        <v>10894</v>
      </c>
    </row>
    <row r="1385" customFormat="false" ht="15" hidden="false" customHeight="false" outlineLevel="0" collapsed="false">
      <c r="A1385" s="44" t="s">
        <v>8192</v>
      </c>
      <c r="B1385" s="0" t="s">
        <v>10746</v>
      </c>
      <c r="C1385" s="0" t="s">
        <v>11902</v>
      </c>
    </row>
    <row r="1386" customFormat="false" ht="15" hidden="false" customHeight="false" outlineLevel="0" collapsed="false">
      <c r="A1386" s="44" t="s">
        <v>7899</v>
      </c>
      <c r="B1386" s="0" t="s">
        <v>10869</v>
      </c>
      <c r="C1386" s="0" t="s">
        <v>11274</v>
      </c>
    </row>
    <row r="1387" customFormat="false" ht="15" hidden="false" customHeight="false" outlineLevel="0" collapsed="false">
      <c r="A1387" s="44" t="s">
        <v>6532</v>
      </c>
      <c r="B1387" s="0" t="s">
        <v>11903</v>
      </c>
      <c r="C1387" s="0" t="s">
        <v>10906</v>
      </c>
    </row>
    <row r="1388" customFormat="false" ht="15" hidden="false" customHeight="false" outlineLevel="0" collapsed="false">
      <c r="A1388" s="44" t="s">
        <v>8782</v>
      </c>
      <c r="B1388" s="0" t="s">
        <v>11904</v>
      </c>
      <c r="C1388" s="0" t="s">
        <v>11905</v>
      </c>
    </row>
    <row r="1389" customFormat="false" ht="15" hidden="false" customHeight="false" outlineLevel="0" collapsed="false">
      <c r="A1389" s="44" t="s">
        <v>351</v>
      </c>
      <c r="B1389" s="0" t="s">
        <v>11075</v>
      </c>
      <c r="C1389" s="0" t="s">
        <v>11906</v>
      </c>
    </row>
    <row r="1390" customFormat="false" ht="15" hidden="false" customHeight="false" outlineLevel="0" collapsed="false">
      <c r="A1390" s="44" t="s">
        <v>3487</v>
      </c>
      <c r="B1390" s="0" t="n">
        <v>1903</v>
      </c>
      <c r="C1390" s="0" t="n">
        <v>1911</v>
      </c>
    </row>
    <row r="1391" customFormat="false" ht="15" hidden="false" customHeight="false" outlineLevel="0" collapsed="false">
      <c r="A1391" s="44" t="s">
        <v>977</v>
      </c>
      <c r="B1391" s="0" t="s">
        <v>11907</v>
      </c>
      <c r="C1391" s="0" t="s">
        <v>10945</v>
      </c>
    </row>
    <row r="1392" customFormat="false" ht="15" hidden="false" customHeight="false" outlineLevel="0" collapsed="false">
      <c r="A1392" s="44" t="s">
        <v>6105</v>
      </c>
      <c r="B1392" s="0" t="s">
        <v>10869</v>
      </c>
      <c r="C1392" s="0" t="s">
        <v>11908</v>
      </c>
    </row>
    <row r="1393" customFormat="false" ht="15" hidden="false" customHeight="false" outlineLevel="0" collapsed="false">
      <c r="A1393" s="44" t="s">
        <v>11909</v>
      </c>
      <c r="B1393" s="0" t="s">
        <v>10821</v>
      </c>
      <c r="C1393" s="0" t="s">
        <v>10822</v>
      </c>
    </row>
    <row r="1394" customFormat="false" ht="15" hidden="false" customHeight="false" outlineLevel="0" collapsed="false">
      <c r="A1394" s="44" t="s">
        <v>2236</v>
      </c>
      <c r="B1394" s="0" t="s">
        <v>10947</v>
      </c>
      <c r="C1394" s="0" t="s">
        <v>3253</v>
      </c>
    </row>
    <row r="1395" customFormat="false" ht="15" hidden="false" customHeight="false" outlineLevel="0" collapsed="false">
      <c r="A1395" s="44" t="s">
        <v>3768</v>
      </c>
      <c r="B1395" s="0" t="n">
        <v>1856</v>
      </c>
      <c r="C1395" s="0" t="n">
        <v>1867</v>
      </c>
    </row>
    <row r="1396" customFormat="false" ht="15" hidden="false" customHeight="false" outlineLevel="0" collapsed="false">
      <c r="A1396" s="44" t="s">
        <v>2873</v>
      </c>
      <c r="B1396" s="0" t="s">
        <v>11910</v>
      </c>
      <c r="C1396" s="0" t="s">
        <v>10800</v>
      </c>
    </row>
    <row r="1397" customFormat="false" ht="15" hidden="false" customHeight="false" outlineLevel="0" collapsed="false">
      <c r="A1397" s="44" t="s">
        <v>2397</v>
      </c>
      <c r="B1397" s="0" t="s">
        <v>11911</v>
      </c>
      <c r="C1397" s="0" t="s">
        <v>11912</v>
      </c>
    </row>
    <row r="1398" customFormat="false" ht="15" hidden="false" customHeight="false" outlineLevel="0" collapsed="false">
      <c r="A1398" s="44" t="s">
        <v>3064</v>
      </c>
      <c r="B1398" s="0" t="s">
        <v>11913</v>
      </c>
      <c r="C1398" s="0" t="s">
        <v>10824</v>
      </c>
    </row>
    <row r="1399" customFormat="false" ht="15" hidden="false" customHeight="false" outlineLevel="0" collapsed="false">
      <c r="A1399" s="44" t="s">
        <v>4023</v>
      </c>
      <c r="B1399" s="0" t="s">
        <v>10929</v>
      </c>
      <c r="C1399" s="0" t="s">
        <v>10769</v>
      </c>
    </row>
    <row r="1400" customFormat="false" ht="15" hidden="false" customHeight="false" outlineLevel="0" collapsed="false">
      <c r="A1400" s="44" t="s">
        <v>7468</v>
      </c>
      <c r="B1400" s="0" t="s">
        <v>11494</v>
      </c>
      <c r="C1400" s="0" t="s">
        <v>10770</v>
      </c>
    </row>
    <row r="1401" customFormat="false" ht="15" hidden="false" customHeight="false" outlineLevel="0" collapsed="false">
      <c r="A1401" s="44" t="s">
        <v>8282</v>
      </c>
      <c r="B1401" s="0" t="s">
        <v>11914</v>
      </c>
      <c r="C1401" s="0" t="s">
        <v>11915</v>
      </c>
    </row>
    <row r="1402" customFormat="false" ht="15" hidden="false" customHeight="false" outlineLevel="0" collapsed="false">
      <c r="A1402" s="44" t="s">
        <v>3777</v>
      </c>
      <c r="B1402" s="0" t="n">
        <v>1857</v>
      </c>
      <c r="C1402" s="0" t="n">
        <v>1881</v>
      </c>
    </row>
    <row r="1403" customFormat="false" ht="15" hidden="false" customHeight="false" outlineLevel="0" collapsed="false">
      <c r="A1403" s="44" t="s">
        <v>383</v>
      </c>
      <c r="B1403" s="0" t="s">
        <v>11916</v>
      </c>
      <c r="C1403" s="0" t="s">
        <v>10940</v>
      </c>
    </row>
    <row r="1404" customFormat="false" ht="15" hidden="false" customHeight="false" outlineLevel="0" collapsed="false">
      <c r="A1404" s="44" t="s">
        <v>6039</v>
      </c>
      <c r="B1404" s="0" t="s">
        <v>10869</v>
      </c>
      <c r="C1404" s="0" t="s">
        <v>11917</v>
      </c>
    </row>
    <row r="1405" customFormat="false" ht="15" hidden="false" customHeight="false" outlineLevel="0" collapsed="false">
      <c r="A1405" s="44" t="s">
        <v>6039</v>
      </c>
      <c r="B1405" s="0" t="s">
        <v>10727</v>
      </c>
      <c r="C1405" s="0" t="s">
        <v>10728</v>
      </c>
    </row>
    <row r="1406" customFormat="false" ht="15" hidden="false" customHeight="false" outlineLevel="0" collapsed="false">
      <c r="A1406" s="44" t="s">
        <v>11918</v>
      </c>
      <c r="B1406" s="0" t="s">
        <v>11234</v>
      </c>
      <c r="C1406" s="0" t="s">
        <v>10728</v>
      </c>
    </row>
    <row r="1407" customFormat="false" ht="15" hidden="false" customHeight="false" outlineLevel="0" collapsed="false">
      <c r="A1407" s="44" t="s">
        <v>8335</v>
      </c>
      <c r="B1407" s="0" t="s">
        <v>10729</v>
      </c>
      <c r="C1407" s="0" t="s">
        <v>10732</v>
      </c>
    </row>
    <row r="1408" customFormat="false" ht="15" hidden="false" customHeight="false" outlineLevel="0" collapsed="false">
      <c r="A1408" s="44" t="s">
        <v>2364</v>
      </c>
      <c r="B1408" s="0" t="s">
        <v>11919</v>
      </c>
      <c r="C1408" s="0" t="s">
        <v>11920</v>
      </c>
    </row>
    <row r="1409" customFormat="false" ht="15" hidden="false" customHeight="false" outlineLevel="0" collapsed="false">
      <c r="A1409" s="44" t="s">
        <v>893</v>
      </c>
      <c r="B1409" s="0" t="s">
        <v>11921</v>
      </c>
      <c r="C1409" s="0" t="s">
        <v>10754</v>
      </c>
    </row>
    <row r="1410" customFormat="false" ht="15" hidden="false" customHeight="false" outlineLevel="0" collapsed="false">
      <c r="A1410" s="44" t="s">
        <v>70</v>
      </c>
      <c r="B1410" s="0" t="s">
        <v>10736</v>
      </c>
      <c r="C1410" s="0" t="s">
        <v>11922</v>
      </c>
    </row>
    <row r="1411" customFormat="false" ht="15" hidden="false" customHeight="false" outlineLevel="0" collapsed="false">
      <c r="A1411" s="44" t="s">
        <v>7394</v>
      </c>
      <c r="B1411" s="0" t="s">
        <v>10929</v>
      </c>
      <c r="C1411" s="0" t="s">
        <v>10738</v>
      </c>
    </row>
    <row r="1412" customFormat="false" ht="15" hidden="false" customHeight="false" outlineLevel="0" collapsed="false">
      <c r="A1412" s="44" t="s">
        <v>6572</v>
      </c>
      <c r="B1412" s="0" t="s">
        <v>10805</v>
      </c>
      <c r="C1412" s="0" t="s">
        <v>10906</v>
      </c>
    </row>
    <row r="1413" customFormat="false" ht="15" hidden="false" customHeight="false" outlineLevel="0" collapsed="false">
      <c r="A1413" s="44" t="s">
        <v>9270</v>
      </c>
      <c r="B1413" s="0" t="s">
        <v>11350</v>
      </c>
      <c r="C1413" s="0" t="s">
        <v>11923</v>
      </c>
    </row>
    <row r="1414" customFormat="false" ht="15" hidden="false" customHeight="false" outlineLevel="0" collapsed="false">
      <c r="A1414" s="44" t="s">
        <v>1854</v>
      </c>
      <c r="B1414" s="0" t="s">
        <v>11654</v>
      </c>
      <c r="C1414" s="0" t="s">
        <v>11924</v>
      </c>
    </row>
    <row r="1415" customFormat="false" ht="15" hidden="false" customHeight="false" outlineLevel="0" collapsed="false">
      <c r="A1415" s="44" t="s">
        <v>184</v>
      </c>
      <c r="B1415" s="0" t="s">
        <v>11555</v>
      </c>
      <c r="C1415" s="0" t="s">
        <v>10834</v>
      </c>
    </row>
    <row r="1416" customFormat="false" ht="15" hidden="false" customHeight="false" outlineLevel="0" collapsed="false">
      <c r="A1416" s="44" t="s">
        <v>7225</v>
      </c>
      <c r="B1416" s="0" t="s">
        <v>11925</v>
      </c>
      <c r="C1416" s="0" t="s">
        <v>10787</v>
      </c>
    </row>
    <row r="1417" customFormat="false" ht="15" hidden="false" customHeight="false" outlineLevel="0" collapsed="false">
      <c r="A1417" s="44" t="s">
        <v>1027</v>
      </c>
      <c r="B1417" s="0" t="s">
        <v>10724</v>
      </c>
      <c r="C1417" s="0" t="s">
        <v>10894</v>
      </c>
    </row>
    <row r="1418" customFormat="false" ht="15" hidden="false" customHeight="false" outlineLevel="0" collapsed="false">
      <c r="A1418" s="44" t="s">
        <v>4169</v>
      </c>
      <c r="B1418" s="0" t="s">
        <v>10786</v>
      </c>
      <c r="C1418" s="0" t="s">
        <v>11926</v>
      </c>
    </row>
    <row r="1419" customFormat="false" ht="15" hidden="false" customHeight="false" outlineLevel="0" collapsed="false">
      <c r="A1419" s="44" t="s">
        <v>11927</v>
      </c>
      <c r="B1419" s="0" t="s">
        <v>10821</v>
      </c>
      <c r="C1419" s="0" t="s">
        <v>10822</v>
      </c>
    </row>
    <row r="1420" customFormat="false" ht="15" hidden="false" customHeight="false" outlineLevel="0" collapsed="false">
      <c r="A1420" s="44" t="s">
        <v>8642</v>
      </c>
      <c r="B1420" s="0" t="s">
        <v>10914</v>
      </c>
      <c r="C1420" s="0" t="s">
        <v>11928</v>
      </c>
    </row>
    <row r="1421" customFormat="false" ht="15" hidden="false" customHeight="false" outlineLevel="0" collapsed="false">
      <c r="A1421" s="44" t="s">
        <v>9089</v>
      </c>
      <c r="B1421" s="0" t="s">
        <v>11929</v>
      </c>
      <c r="C1421" s="0" t="s">
        <v>10849</v>
      </c>
    </row>
    <row r="1422" customFormat="false" ht="15" hidden="false" customHeight="false" outlineLevel="0" collapsed="false">
      <c r="A1422" s="44" t="s">
        <v>2707</v>
      </c>
      <c r="B1422" s="0" t="s">
        <v>11930</v>
      </c>
      <c r="C1422" s="0" t="s">
        <v>11931</v>
      </c>
    </row>
    <row r="1423" customFormat="false" ht="15" hidden="false" customHeight="false" outlineLevel="0" collapsed="false">
      <c r="A1423" s="44" t="s">
        <v>346</v>
      </c>
      <c r="B1423" s="0" t="n">
        <v>1876</v>
      </c>
      <c r="C1423" s="0" t="n">
        <v>1901</v>
      </c>
    </row>
    <row r="1424" customFormat="false" ht="15" hidden="false" customHeight="false" outlineLevel="0" collapsed="false">
      <c r="A1424" s="44" t="s">
        <v>274</v>
      </c>
      <c r="B1424" s="0" t="s">
        <v>11932</v>
      </c>
      <c r="C1424" s="0" t="s">
        <v>10754</v>
      </c>
    </row>
    <row r="1425" customFormat="false" ht="15" hidden="false" customHeight="false" outlineLevel="0" collapsed="false">
      <c r="A1425" s="44" t="s">
        <v>3153</v>
      </c>
      <c r="B1425" s="0" t="n">
        <v>1882</v>
      </c>
      <c r="C1425" s="0" t="n">
        <v>1917</v>
      </c>
    </row>
    <row r="1426" customFormat="false" ht="15" hidden="false" customHeight="false" outlineLevel="0" collapsed="false">
      <c r="A1426" s="44" t="s">
        <v>6370</v>
      </c>
      <c r="B1426" s="0" t="s">
        <v>11933</v>
      </c>
      <c r="C1426" s="0" t="s">
        <v>11934</v>
      </c>
    </row>
    <row r="1427" customFormat="false" ht="15" hidden="false" customHeight="false" outlineLevel="0" collapsed="false">
      <c r="A1427" s="44" t="s">
        <v>6370</v>
      </c>
      <c r="B1427" s="0" t="s">
        <v>10746</v>
      </c>
      <c r="C1427" s="0" t="s">
        <v>11935</v>
      </c>
    </row>
    <row r="1428" customFormat="false" ht="15" hidden="false" customHeight="false" outlineLevel="0" collapsed="false">
      <c r="A1428" s="44" t="s">
        <v>6513</v>
      </c>
      <c r="B1428" s="0" t="s">
        <v>10972</v>
      </c>
      <c r="C1428" s="0" t="s">
        <v>11936</v>
      </c>
    </row>
    <row r="1429" customFormat="false" ht="15" hidden="false" customHeight="false" outlineLevel="0" collapsed="false">
      <c r="A1429" s="44" t="s">
        <v>6513</v>
      </c>
      <c r="B1429" s="0" t="s">
        <v>10821</v>
      </c>
      <c r="C1429" s="0" t="s">
        <v>10822</v>
      </c>
    </row>
    <row r="1430" customFormat="false" ht="15" hidden="false" customHeight="false" outlineLevel="0" collapsed="false">
      <c r="A1430" s="44" t="s">
        <v>6513</v>
      </c>
      <c r="B1430" s="0" t="s">
        <v>11154</v>
      </c>
      <c r="C1430" s="0" t="s">
        <v>11937</v>
      </c>
    </row>
    <row r="1431" customFormat="false" ht="15" hidden="false" customHeight="false" outlineLevel="0" collapsed="false">
      <c r="A1431" s="44" t="s">
        <v>91</v>
      </c>
      <c r="B1431" s="0" t="s">
        <v>11938</v>
      </c>
      <c r="C1431" s="0" t="s">
        <v>11939</v>
      </c>
    </row>
    <row r="1432" customFormat="false" ht="15" hidden="false" customHeight="false" outlineLevel="0" collapsed="false">
      <c r="A1432" s="44" t="s">
        <v>2113</v>
      </c>
      <c r="B1432" s="0" t="s">
        <v>10863</v>
      </c>
      <c r="C1432" s="0" t="s">
        <v>10767</v>
      </c>
    </row>
    <row r="1433" customFormat="false" ht="15" hidden="false" customHeight="false" outlineLevel="0" collapsed="false">
      <c r="A1433" s="44" t="s">
        <v>2627</v>
      </c>
      <c r="B1433" s="0" t="s">
        <v>10786</v>
      </c>
      <c r="C1433" s="0" t="s">
        <v>10754</v>
      </c>
    </row>
    <row r="1434" customFormat="false" ht="15" hidden="false" customHeight="false" outlineLevel="0" collapsed="false">
      <c r="A1434" s="44" t="s">
        <v>11940</v>
      </c>
      <c r="B1434" s="0" t="n">
        <v>1862</v>
      </c>
      <c r="C1434" s="0" t="n">
        <v>1871</v>
      </c>
    </row>
    <row r="1435" customFormat="false" ht="15" hidden="false" customHeight="false" outlineLevel="0" collapsed="false">
      <c r="A1435" s="44" t="s">
        <v>3921</v>
      </c>
      <c r="B1435" s="0" t="n">
        <v>1875</v>
      </c>
      <c r="C1435" s="0" t="n">
        <v>1883</v>
      </c>
    </row>
    <row r="1436" customFormat="false" ht="15" hidden="false" customHeight="false" outlineLevel="0" collapsed="false">
      <c r="A1436" s="44" t="s">
        <v>11941</v>
      </c>
      <c r="B1436" s="0" t="n">
        <v>1887</v>
      </c>
      <c r="C1436" s="0" t="n">
        <v>1900</v>
      </c>
    </row>
    <row r="1437" customFormat="false" ht="15" hidden="false" customHeight="false" outlineLevel="0" collapsed="false">
      <c r="A1437" s="44" t="s">
        <v>3411</v>
      </c>
      <c r="B1437" s="0" t="n">
        <v>1850</v>
      </c>
      <c r="C1437" s="0" t="n">
        <v>1853</v>
      </c>
    </row>
    <row r="1438" customFormat="false" ht="15" hidden="false" customHeight="false" outlineLevel="0" collapsed="false">
      <c r="A1438" s="44" t="s">
        <v>3264</v>
      </c>
      <c r="B1438" s="0" t="n">
        <v>1883</v>
      </c>
      <c r="C1438" s="0" t="n">
        <v>1885</v>
      </c>
    </row>
    <row r="1439" customFormat="false" ht="15" hidden="false" customHeight="false" outlineLevel="0" collapsed="false">
      <c r="A1439" s="44" t="s">
        <v>3866</v>
      </c>
      <c r="B1439" s="0" t="n">
        <v>1869</v>
      </c>
      <c r="C1439" s="0" t="n">
        <v>1871</v>
      </c>
    </row>
    <row r="1440" customFormat="false" ht="15" hidden="false" customHeight="false" outlineLevel="0" collapsed="false">
      <c r="A1440" s="44" t="s">
        <v>3222</v>
      </c>
      <c r="B1440" s="0" t="n">
        <v>1879</v>
      </c>
      <c r="C1440" s="0" t="n">
        <v>1901</v>
      </c>
    </row>
    <row r="1441" customFormat="false" ht="15" hidden="false" customHeight="false" outlineLevel="0" collapsed="false">
      <c r="A1441" s="44" t="s">
        <v>3851</v>
      </c>
      <c r="B1441" s="0" t="n">
        <v>1865</v>
      </c>
      <c r="C1441" s="0" t="n">
        <v>1901</v>
      </c>
    </row>
    <row r="1442" customFormat="false" ht="15" hidden="false" customHeight="false" outlineLevel="0" collapsed="false">
      <c r="A1442" s="44" t="s">
        <v>3271</v>
      </c>
      <c r="B1442" s="0" t="n">
        <v>1883</v>
      </c>
      <c r="C1442" s="0" t="n">
        <v>1901</v>
      </c>
    </row>
    <row r="1443" customFormat="false" ht="15" hidden="false" customHeight="false" outlineLevel="0" collapsed="false">
      <c r="A1443" s="44" t="s">
        <v>11942</v>
      </c>
      <c r="B1443" s="0" t="n">
        <v>1879</v>
      </c>
      <c r="C1443" s="0" t="n">
        <v>1880</v>
      </c>
    </row>
    <row r="1444" customFormat="false" ht="15" hidden="false" customHeight="false" outlineLevel="0" collapsed="false">
      <c r="A1444" s="44" t="s">
        <v>11943</v>
      </c>
      <c r="B1444" s="0" t="n">
        <v>1874</v>
      </c>
      <c r="C1444" s="0" t="n">
        <v>1884</v>
      </c>
    </row>
    <row r="1445" customFormat="false" ht="15" hidden="false" customHeight="false" outlineLevel="0" collapsed="false">
      <c r="A1445" s="44" t="s">
        <v>3387</v>
      </c>
      <c r="B1445" s="0" t="n">
        <v>1893</v>
      </c>
      <c r="C1445" s="0" t="n">
        <v>1902</v>
      </c>
    </row>
    <row r="1446" customFormat="false" ht="15" hidden="false" customHeight="false" outlineLevel="0" collapsed="false">
      <c r="A1446" s="44" t="s">
        <v>3761</v>
      </c>
      <c r="B1446" s="0" t="n">
        <v>1856</v>
      </c>
      <c r="C1446" s="0" t="n">
        <v>1862</v>
      </c>
    </row>
    <row r="1447" customFormat="false" ht="15" hidden="false" customHeight="false" outlineLevel="0" collapsed="false">
      <c r="A1447" s="44" t="s">
        <v>11944</v>
      </c>
      <c r="B1447" s="0" t="n">
        <v>1879</v>
      </c>
      <c r="C1447" s="0" t="n">
        <v>1897</v>
      </c>
    </row>
    <row r="1448" customFormat="false" ht="15" hidden="false" customHeight="false" outlineLevel="0" collapsed="false">
      <c r="A1448" s="44" t="s">
        <v>11945</v>
      </c>
      <c r="B1448" s="0" t="n">
        <v>1889</v>
      </c>
      <c r="C1448" s="0" t="n">
        <v>1903</v>
      </c>
    </row>
    <row r="1449" customFormat="false" ht="15" hidden="false" customHeight="false" outlineLevel="0" collapsed="false">
      <c r="A1449" s="44" t="s">
        <v>2552</v>
      </c>
      <c r="B1449" s="0" t="n">
        <v>1860</v>
      </c>
      <c r="C1449" s="0" t="n">
        <v>1901</v>
      </c>
    </row>
    <row r="1450" customFormat="false" ht="15" hidden="false" customHeight="false" outlineLevel="0" collapsed="false">
      <c r="A1450" s="44" t="s">
        <v>11946</v>
      </c>
      <c r="B1450" s="0" t="n">
        <v>1888</v>
      </c>
      <c r="C1450" s="0" t="n">
        <v>1895</v>
      </c>
    </row>
    <row r="1451" customFormat="false" ht="15" hidden="false" customHeight="false" outlineLevel="0" collapsed="false">
      <c r="A1451" s="44" t="s">
        <v>3191</v>
      </c>
      <c r="B1451" s="0" t="n">
        <v>1877</v>
      </c>
      <c r="C1451" s="0" t="n">
        <v>1901</v>
      </c>
    </row>
    <row r="1452" customFormat="false" ht="15" hidden="false" customHeight="false" outlineLevel="0" collapsed="false">
      <c r="A1452" s="44" t="s">
        <v>3433</v>
      </c>
      <c r="B1452" s="0" t="n">
        <v>1897</v>
      </c>
      <c r="C1452" s="0" t="n">
        <v>1903</v>
      </c>
    </row>
    <row r="1453" customFormat="false" ht="15" hidden="false" customHeight="false" outlineLevel="0" collapsed="false">
      <c r="A1453" s="44" t="s">
        <v>3172</v>
      </c>
      <c r="B1453" s="0" t="n">
        <v>1875</v>
      </c>
      <c r="C1453" s="0" t="n">
        <v>1901</v>
      </c>
    </row>
    <row r="1454" customFormat="false" ht="15" hidden="false" customHeight="false" outlineLevel="0" collapsed="false">
      <c r="A1454" s="44" t="s">
        <v>11947</v>
      </c>
      <c r="B1454" s="0" t="n">
        <v>1880</v>
      </c>
      <c r="C1454" s="0" t="n">
        <v>1881</v>
      </c>
    </row>
    <row r="1455" customFormat="false" ht="15" hidden="false" customHeight="false" outlineLevel="0" collapsed="false">
      <c r="A1455" s="44" t="s">
        <v>3904</v>
      </c>
      <c r="B1455" s="0" t="n">
        <v>1873</v>
      </c>
      <c r="C1455" s="0" t="n">
        <v>1899</v>
      </c>
    </row>
    <row r="1456" customFormat="false" ht="15" hidden="false" customHeight="false" outlineLevel="0" collapsed="false">
      <c r="A1456" s="44" t="s">
        <v>3455</v>
      </c>
      <c r="B1456" s="0" t="n">
        <v>1901</v>
      </c>
      <c r="C1456" s="0" t="n">
        <v>1904</v>
      </c>
    </row>
    <row r="1457" customFormat="false" ht="15" hidden="false" customHeight="false" outlineLevel="0" collapsed="false">
      <c r="A1457" s="44" t="s">
        <v>3381</v>
      </c>
      <c r="B1457" s="0" t="n">
        <v>1892</v>
      </c>
      <c r="C1457" s="0" t="n">
        <v>1905</v>
      </c>
    </row>
    <row r="1458" customFormat="false" ht="15" hidden="false" customHeight="false" outlineLevel="0" collapsed="false">
      <c r="A1458" s="44" t="s">
        <v>11948</v>
      </c>
      <c r="B1458" s="0" t="n">
        <v>1874</v>
      </c>
      <c r="C1458" s="0" t="n">
        <v>1879</v>
      </c>
    </row>
    <row r="1459" customFormat="false" ht="15" hidden="false" customHeight="false" outlineLevel="0" collapsed="false">
      <c r="A1459" s="44" t="s">
        <v>2782</v>
      </c>
      <c r="B1459" s="0" t="n">
        <v>1901</v>
      </c>
      <c r="C1459" s="0" t="n">
        <v>1907</v>
      </c>
    </row>
    <row r="1460" customFormat="false" ht="15" hidden="false" customHeight="false" outlineLevel="0" collapsed="false">
      <c r="A1460" s="44" t="s">
        <v>11949</v>
      </c>
      <c r="B1460" s="0" t="n">
        <v>1883</v>
      </c>
      <c r="C1460" s="0" t="n">
        <v>1893</v>
      </c>
    </row>
    <row r="1461" customFormat="false" ht="15" hidden="false" customHeight="false" outlineLevel="0" collapsed="false">
      <c r="A1461" s="44" t="s">
        <v>11950</v>
      </c>
      <c r="B1461" s="0" t="n">
        <v>1874</v>
      </c>
      <c r="C1461" s="0" t="n">
        <v>1901</v>
      </c>
    </row>
    <row r="1462" customFormat="false" ht="15" hidden="false" customHeight="false" outlineLevel="0" collapsed="false">
      <c r="A1462" s="44" t="s">
        <v>3494</v>
      </c>
      <c r="B1462" s="0" t="n">
        <v>1904</v>
      </c>
      <c r="C1462" s="0" t="n">
        <v>1907</v>
      </c>
    </row>
    <row r="1463" customFormat="false" ht="15" hidden="false" customHeight="false" outlineLevel="0" collapsed="false">
      <c r="A1463" s="44" t="s">
        <v>3205</v>
      </c>
      <c r="B1463" s="0" t="n">
        <v>1878</v>
      </c>
      <c r="C1463" s="0" t="n">
        <v>1904</v>
      </c>
    </row>
    <row r="1464" customFormat="false" ht="15" hidden="false" customHeight="false" outlineLevel="0" collapsed="false">
      <c r="A1464" s="44" t="s">
        <v>3462</v>
      </c>
      <c r="B1464" s="0" t="n">
        <v>1901</v>
      </c>
      <c r="C1464" s="0" t="n">
        <v>1907</v>
      </c>
    </row>
    <row r="1465" customFormat="false" ht="15" hidden="false" customHeight="false" outlineLevel="0" collapsed="false">
      <c r="A1465" s="44" t="s">
        <v>3505</v>
      </c>
      <c r="B1465" s="0" t="n">
        <v>1904</v>
      </c>
      <c r="C1465" s="0" t="n">
        <v>1908</v>
      </c>
    </row>
    <row r="1466" customFormat="false" ht="15" hidden="false" customHeight="false" outlineLevel="0" collapsed="false">
      <c r="A1466" s="44" t="s">
        <v>11951</v>
      </c>
      <c r="B1466" s="0" t="n">
        <v>1900</v>
      </c>
      <c r="C1466" s="0" t="n">
        <v>1906</v>
      </c>
    </row>
    <row r="1467" customFormat="false" ht="15" hidden="false" customHeight="false" outlineLevel="0" collapsed="false">
      <c r="A1467" s="44" t="s">
        <v>3397</v>
      </c>
      <c r="B1467" s="0" t="n">
        <v>1894</v>
      </c>
      <c r="C1467" s="0" t="n">
        <v>1897</v>
      </c>
    </row>
    <row r="1468" customFormat="false" ht="15" hidden="false" customHeight="false" outlineLevel="0" collapsed="false">
      <c r="A1468" s="44" t="s">
        <v>3159</v>
      </c>
      <c r="B1468" s="0" t="n">
        <v>1880</v>
      </c>
      <c r="C1468" s="0" t="n">
        <v>1909</v>
      </c>
    </row>
    <row r="1469" customFormat="false" ht="15" hidden="false" customHeight="false" outlineLevel="0" collapsed="false">
      <c r="A1469" s="44" t="s">
        <v>3878</v>
      </c>
      <c r="B1469" s="0" t="n">
        <v>1871</v>
      </c>
      <c r="C1469" s="0" t="n">
        <v>1874</v>
      </c>
    </row>
    <row r="1470" customFormat="false" ht="15" hidden="false" customHeight="false" outlineLevel="0" collapsed="false">
      <c r="A1470" s="44" t="s">
        <v>3409</v>
      </c>
      <c r="B1470" s="0" t="n">
        <v>1895</v>
      </c>
      <c r="C1470" s="0" t="n">
        <v>1910</v>
      </c>
    </row>
    <row r="1471" customFormat="false" ht="15" hidden="false" customHeight="false" outlineLevel="0" collapsed="false">
      <c r="A1471" s="44" t="s">
        <v>3341</v>
      </c>
      <c r="B1471" s="0" t="n">
        <v>1889</v>
      </c>
      <c r="C1471" s="0" t="n">
        <v>1901</v>
      </c>
    </row>
    <row r="1472" customFormat="false" ht="15" hidden="false" customHeight="false" outlineLevel="0" collapsed="false">
      <c r="A1472" s="44" t="s">
        <v>3332</v>
      </c>
      <c r="B1472" s="0" t="n">
        <v>1889</v>
      </c>
      <c r="C1472" s="0" t="n">
        <v>1894</v>
      </c>
    </row>
    <row r="1473" customFormat="false" ht="15" hidden="false" customHeight="false" outlineLevel="0" collapsed="false">
      <c r="A1473" s="44" t="s">
        <v>3886</v>
      </c>
      <c r="B1473" s="0" t="n">
        <v>1871</v>
      </c>
      <c r="C1473" s="0" t="n">
        <v>1906</v>
      </c>
    </row>
    <row r="1474" customFormat="false" ht="15" hidden="false" customHeight="false" outlineLevel="0" collapsed="false">
      <c r="A1474" s="44" t="s">
        <v>3813</v>
      </c>
      <c r="B1474" s="0" t="n">
        <v>1862</v>
      </c>
      <c r="C1474" s="0" t="n">
        <v>1895</v>
      </c>
    </row>
    <row r="1475" customFormat="false" ht="15" hidden="false" customHeight="false" outlineLevel="0" collapsed="false">
      <c r="A1475" s="44" t="s">
        <v>11952</v>
      </c>
      <c r="B1475" s="0" t="n">
        <v>1879</v>
      </c>
      <c r="C1475" s="0" t="n">
        <v>1905</v>
      </c>
    </row>
    <row r="1476" customFormat="false" ht="15" hidden="false" customHeight="false" outlineLevel="0" collapsed="false">
      <c r="A1476" s="44" t="s">
        <v>11953</v>
      </c>
      <c r="B1476" s="0" t="n">
        <v>1888</v>
      </c>
      <c r="C1476" s="0" t="n">
        <v>1903</v>
      </c>
    </row>
    <row r="1477" customFormat="false" ht="15" hidden="false" customHeight="false" outlineLevel="0" collapsed="false">
      <c r="A1477" s="44" t="s">
        <v>3311</v>
      </c>
      <c r="B1477" s="0" t="n">
        <v>1888</v>
      </c>
      <c r="C1477" s="0" t="n">
        <v>1901</v>
      </c>
    </row>
    <row r="1478" customFormat="false" ht="15" hidden="false" customHeight="false" outlineLevel="0" collapsed="false">
      <c r="A1478" s="44" t="s">
        <v>3451</v>
      </c>
      <c r="B1478" s="0" t="n">
        <v>1900</v>
      </c>
      <c r="C1478" s="0" t="n">
        <v>1911</v>
      </c>
    </row>
    <row r="1479" customFormat="false" ht="15" hidden="false" customHeight="false" outlineLevel="0" collapsed="false">
      <c r="A1479" s="44" t="s">
        <v>3448</v>
      </c>
      <c r="B1479" s="0" t="n">
        <v>1899</v>
      </c>
      <c r="C1479" s="0" t="n">
        <v>1901</v>
      </c>
    </row>
    <row r="1480" customFormat="false" ht="15" hidden="false" customHeight="false" outlineLevel="0" collapsed="false">
      <c r="A1480" s="44" t="s">
        <v>11954</v>
      </c>
      <c r="B1480" s="0" t="n">
        <v>1882</v>
      </c>
      <c r="C1480" s="0" t="n">
        <v>1888</v>
      </c>
    </row>
    <row r="1481" customFormat="false" ht="15" hidden="false" customHeight="false" outlineLevel="0" collapsed="false">
      <c r="A1481" s="44" t="s">
        <v>3892</v>
      </c>
      <c r="B1481" s="0" t="n">
        <v>1873</v>
      </c>
      <c r="C1481" s="0" t="n">
        <v>1880</v>
      </c>
    </row>
    <row r="1482" customFormat="false" ht="15" hidden="false" customHeight="false" outlineLevel="0" collapsed="false">
      <c r="A1482" s="44" t="s">
        <v>3472</v>
      </c>
      <c r="B1482" s="0" t="n">
        <v>1901</v>
      </c>
      <c r="C1482" s="0" t="n">
        <v>1912</v>
      </c>
    </row>
    <row r="1483" customFormat="false" ht="15" hidden="false" customHeight="false" outlineLevel="0" collapsed="false">
      <c r="A1483" s="44" t="s">
        <v>3522</v>
      </c>
      <c r="B1483" s="0" t="n">
        <v>1906</v>
      </c>
      <c r="C1483" s="0" t="n">
        <v>1921</v>
      </c>
    </row>
    <row r="1484" customFormat="false" ht="15" hidden="false" customHeight="false" outlineLevel="0" collapsed="false">
      <c r="A1484" s="44" t="s">
        <v>11955</v>
      </c>
      <c r="B1484" s="0" t="n">
        <v>1893</v>
      </c>
      <c r="C1484" s="0" t="n">
        <v>1909</v>
      </c>
    </row>
    <row r="1485" customFormat="false" ht="15" hidden="false" customHeight="false" outlineLevel="0" collapsed="false">
      <c r="A1485" s="44" t="s">
        <v>11956</v>
      </c>
      <c r="B1485" s="0" t="n">
        <v>1901</v>
      </c>
      <c r="C1485" s="0" t="n">
        <v>1904</v>
      </c>
    </row>
    <row r="1486" customFormat="false" ht="15" hidden="false" customHeight="false" outlineLevel="0" collapsed="false">
      <c r="A1486" s="44" t="s">
        <v>3373</v>
      </c>
      <c r="B1486" s="0" t="n">
        <v>1891</v>
      </c>
      <c r="C1486" s="0" t="n">
        <v>1913</v>
      </c>
    </row>
    <row r="1487" customFormat="false" ht="15" hidden="false" customHeight="false" outlineLevel="0" collapsed="false">
      <c r="A1487" s="44" t="s">
        <v>3445</v>
      </c>
      <c r="B1487" s="0" t="n">
        <v>1898</v>
      </c>
      <c r="C1487" s="0" t="n">
        <v>1906</v>
      </c>
    </row>
    <row r="1488" customFormat="false" ht="15" hidden="false" customHeight="false" outlineLevel="0" collapsed="false">
      <c r="A1488" s="44" t="s">
        <v>3195</v>
      </c>
      <c r="B1488" s="0" t="n">
        <v>1875</v>
      </c>
      <c r="C1488" s="0" t="n">
        <v>1909</v>
      </c>
    </row>
    <row r="1489" customFormat="false" ht="15" hidden="false" customHeight="false" outlineLevel="0" collapsed="false">
      <c r="A1489" s="44" t="s">
        <v>11957</v>
      </c>
      <c r="B1489" s="0" t="n">
        <v>1904</v>
      </c>
      <c r="C1489" s="0" t="n">
        <v>1915</v>
      </c>
    </row>
    <row r="1490" customFormat="false" ht="15" hidden="false" customHeight="false" outlineLevel="0" collapsed="false">
      <c r="A1490" s="44" t="s">
        <v>3864</v>
      </c>
      <c r="B1490" s="0" t="n">
        <v>1867</v>
      </c>
      <c r="C1490" s="0" t="n">
        <v>1912</v>
      </c>
    </row>
    <row r="1491" customFormat="false" ht="15" hidden="false" customHeight="false" outlineLevel="0" collapsed="false">
      <c r="A1491" s="44" t="s">
        <v>3442</v>
      </c>
      <c r="B1491" s="0" t="n">
        <v>1898</v>
      </c>
      <c r="C1491" s="0" t="n">
        <v>1904</v>
      </c>
    </row>
    <row r="1492" customFormat="false" ht="15" hidden="false" customHeight="false" outlineLevel="0" collapsed="false">
      <c r="A1492" s="44" t="s">
        <v>3477</v>
      </c>
      <c r="B1492" s="0" t="n">
        <v>1901</v>
      </c>
      <c r="C1492" s="0" t="n">
        <v>1915</v>
      </c>
    </row>
    <row r="1493" customFormat="false" ht="15" hidden="false" customHeight="false" outlineLevel="0" collapsed="false">
      <c r="A1493" s="44" t="s">
        <v>3354</v>
      </c>
      <c r="B1493" s="0" t="n">
        <v>1890</v>
      </c>
      <c r="C1493" s="0" t="n">
        <v>1896</v>
      </c>
    </row>
    <row r="1494" customFormat="false" ht="15" hidden="false" customHeight="false" outlineLevel="0" collapsed="false">
      <c r="A1494" s="44" t="s">
        <v>3856</v>
      </c>
      <c r="B1494" s="0" t="n">
        <v>1866</v>
      </c>
      <c r="C1494" s="0" t="n">
        <v>1915</v>
      </c>
    </row>
    <row r="1495" customFormat="false" ht="15" hidden="false" customHeight="false" outlineLevel="0" collapsed="false">
      <c r="A1495" s="44" t="s">
        <v>3579</v>
      </c>
      <c r="B1495" s="0" t="n">
        <v>1911</v>
      </c>
      <c r="C1495" s="0" t="n">
        <v>1916</v>
      </c>
    </row>
    <row r="1496" customFormat="false" ht="15" hidden="false" customHeight="false" outlineLevel="0" collapsed="false">
      <c r="A1496" s="44" t="s">
        <v>3535</v>
      </c>
      <c r="B1496" s="0" t="n">
        <v>1907</v>
      </c>
      <c r="C1496" s="0" t="n">
        <v>1915</v>
      </c>
    </row>
    <row r="1497" customFormat="false" ht="15" hidden="false" customHeight="false" outlineLevel="0" collapsed="false">
      <c r="A1497" s="44" t="s">
        <v>3631</v>
      </c>
      <c r="B1497" s="0" t="n">
        <v>1915</v>
      </c>
      <c r="C1497" s="0" t="n">
        <v>1916</v>
      </c>
    </row>
    <row r="1498" customFormat="false" ht="15" hidden="false" customHeight="false" outlineLevel="0" collapsed="false">
      <c r="A1498" s="44" t="s">
        <v>3289</v>
      </c>
      <c r="B1498" s="0" t="n">
        <v>1913</v>
      </c>
      <c r="C1498" s="0" t="n">
        <v>1916</v>
      </c>
    </row>
    <row r="1499" customFormat="false" ht="15" hidden="false" customHeight="false" outlineLevel="0" collapsed="false">
      <c r="A1499" s="44" t="s">
        <v>3591</v>
      </c>
      <c r="B1499" s="0" t="n">
        <v>1912</v>
      </c>
      <c r="C1499" s="0" t="n">
        <v>1913</v>
      </c>
    </row>
    <row r="1500" customFormat="false" ht="15" hidden="false" customHeight="false" outlineLevel="0" collapsed="false">
      <c r="A1500" s="44" t="s">
        <v>3555</v>
      </c>
      <c r="B1500" s="0" t="n">
        <v>1909</v>
      </c>
      <c r="C1500" s="0" t="n">
        <v>1917</v>
      </c>
    </row>
    <row r="1501" customFormat="false" ht="15" hidden="false" customHeight="false" outlineLevel="0" collapsed="false">
      <c r="A1501" s="44" t="s">
        <v>3531</v>
      </c>
      <c r="B1501" s="0" t="n">
        <v>1907</v>
      </c>
      <c r="C1501" s="0" t="n">
        <v>1913</v>
      </c>
    </row>
    <row r="1502" customFormat="false" ht="15" hidden="false" customHeight="false" outlineLevel="0" collapsed="false">
      <c r="A1502" s="44" t="s">
        <v>11958</v>
      </c>
      <c r="B1502" s="0" t="n">
        <v>1888</v>
      </c>
      <c r="C1502" s="0" t="n">
        <v>1905</v>
      </c>
    </row>
    <row r="1503" customFormat="false" ht="15" hidden="false" customHeight="false" outlineLevel="0" collapsed="false">
      <c r="A1503" s="44" t="s">
        <v>3508</v>
      </c>
      <c r="B1503" s="0" t="n">
        <v>1904</v>
      </c>
      <c r="C1503" s="0" t="n">
        <v>1915</v>
      </c>
    </row>
    <row r="1504" customFormat="false" ht="15" hidden="false" customHeight="false" outlineLevel="0" collapsed="false">
      <c r="A1504" s="44" t="s">
        <v>3643</v>
      </c>
      <c r="B1504" s="0" t="n">
        <v>1916</v>
      </c>
      <c r="C1504" s="0" t="n">
        <v>1918</v>
      </c>
    </row>
    <row r="1505" customFormat="false" ht="15" hidden="false" customHeight="false" outlineLevel="0" collapsed="false">
      <c r="A1505" s="44" t="s">
        <v>3418</v>
      </c>
      <c r="B1505" s="0" t="n">
        <v>1895</v>
      </c>
      <c r="C1505" s="0" t="n">
        <v>1919</v>
      </c>
    </row>
    <row r="1506" customFormat="false" ht="15" hidden="false" customHeight="false" outlineLevel="0" collapsed="false">
      <c r="A1506" s="44" t="s">
        <v>3465</v>
      </c>
      <c r="B1506" s="0" t="n">
        <v>1901</v>
      </c>
      <c r="C1506" s="0" t="n">
        <v>1907</v>
      </c>
    </row>
    <row r="1507" customFormat="false" ht="15" hidden="false" customHeight="false" outlineLevel="0" collapsed="false">
      <c r="A1507" s="44" t="s">
        <v>3520</v>
      </c>
      <c r="B1507" s="0" t="n">
        <v>1906</v>
      </c>
      <c r="C1507" s="0" t="n">
        <v>1907</v>
      </c>
    </row>
    <row r="1508" customFormat="false" ht="15" hidden="false" customHeight="false" outlineLevel="0" collapsed="false">
      <c r="A1508" s="44" t="s">
        <v>3359</v>
      </c>
      <c r="B1508" s="0" t="n">
        <v>1890</v>
      </c>
      <c r="C1508" s="0" t="n">
        <v>1919</v>
      </c>
    </row>
    <row r="1509" customFormat="false" ht="15" hidden="false" customHeight="false" outlineLevel="0" collapsed="false">
      <c r="A1509" s="44" t="s">
        <v>11959</v>
      </c>
      <c r="B1509" s="0" t="n">
        <v>1901</v>
      </c>
      <c r="C1509" s="0" t="n">
        <v>1919</v>
      </c>
    </row>
    <row r="1510" customFormat="false" ht="15" hidden="false" customHeight="false" outlineLevel="0" collapsed="false">
      <c r="A1510" s="44" t="s">
        <v>11960</v>
      </c>
      <c r="B1510" s="0" t="n">
        <v>1897</v>
      </c>
      <c r="C1510" s="0" t="n">
        <v>1906</v>
      </c>
    </row>
    <row r="1511" customFormat="false" ht="15" hidden="false" customHeight="false" outlineLevel="0" collapsed="false">
      <c r="A1511" s="44" t="s">
        <v>11961</v>
      </c>
      <c r="B1511" s="0" t="n">
        <v>1909</v>
      </c>
      <c r="C1511" s="0" t="n">
        <v>1920</v>
      </c>
    </row>
    <row r="1512" customFormat="false" ht="15" hidden="false" customHeight="false" outlineLevel="0" collapsed="false">
      <c r="A1512" s="44" t="s">
        <v>3425</v>
      </c>
      <c r="B1512" s="0" t="n">
        <v>1896</v>
      </c>
      <c r="C1512" s="0" t="n">
        <v>1907</v>
      </c>
    </row>
    <row r="1513" customFormat="false" ht="15" hidden="false" customHeight="false" outlineLevel="0" collapsed="false">
      <c r="A1513" s="44" t="s">
        <v>3623</v>
      </c>
      <c r="B1513" s="0" t="n">
        <v>1914</v>
      </c>
      <c r="C1513" s="0" t="n">
        <v>1921</v>
      </c>
    </row>
    <row r="1514" customFormat="false" ht="15" hidden="false" customHeight="false" outlineLevel="0" collapsed="false">
      <c r="A1514" s="44" t="s">
        <v>3574</v>
      </c>
      <c r="B1514" s="0" t="n">
        <v>1910</v>
      </c>
      <c r="C1514" s="0" t="n">
        <v>1916</v>
      </c>
    </row>
    <row r="1515" customFormat="false" ht="15" hidden="false" customHeight="false" outlineLevel="0" collapsed="false">
      <c r="A1515" s="44" t="s">
        <v>3406</v>
      </c>
      <c r="B1515" s="0" t="n">
        <v>1895</v>
      </c>
      <c r="C1515" s="0" t="n">
        <v>1907</v>
      </c>
    </row>
    <row r="1516" customFormat="false" ht="15" hidden="false" customHeight="false" outlineLevel="0" collapsed="false">
      <c r="A1516" s="44" t="s">
        <v>3283</v>
      </c>
      <c r="B1516" s="0" t="n">
        <v>1885</v>
      </c>
      <c r="C1516" s="0" t="n">
        <v>1906</v>
      </c>
    </row>
    <row r="1517" customFormat="false" ht="15" hidden="false" customHeight="false" outlineLevel="0" collapsed="false">
      <c r="A1517" s="44" t="s">
        <v>11962</v>
      </c>
      <c r="B1517" s="0" t="n">
        <v>1878</v>
      </c>
      <c r="C1517" s="0" t="n">
        <v>1909</v>
      </c>
    </row>
    <row r="1518" customFormat="false" ht="15" hidden="false" customHeight="false" outlineLevel="0" collapsed="false">
      <c r="A1518" s="44" t="s">
        <v>3682</v>
      </c>
      <c r="B1518" s="0" t="n">
        <v>1919</v>
      </c>
      <c r="C1518" s="0" t="n">
        <v>1923</v>
      </c>
    </row>
    <row r="1519" customFormat="false" ht="15" hidden="false" customHeight="false" outlineLevel="0" collapsed="false">
      <c r="A1519" s="44" t="s">
        <v>3634</v>
      </c>
      <c r="B1519" s="0" t="n">
        <v>1915</v>
      </c>
      <c r="C1519" s="0" t="n">
        <v>1916</v>
      </c>
    </row>
    <row r="1520" customFormat="false" ht="15" hidden="false" customHeight="false" outlineLevel="0" collapsed="false">
      <c r="A1520" s="44" t="s">
        <v>11963</v>
      </c>
      <c r="B1520" s="0" t="n">
        <v>1913</v>
      </c>
      <c r="C1520" s="0" t="n">
        <v>1924</v>
      </c>
    </row>
    <row r="1521" customFormat="false" ht="15" hidden="false" customHeight="false" outlineLevel="0" collapsed="false">
      <c r="A1521" s="44" t="s">
        <v>3429</v>
      </c>
      <c r="B1521" s="0" t="n">
        <v>1896</v>
      </c>
      <c r="C1521" s="0" t="n">
        <v>1924</v>
      </c>
    </row>
    <row r="1522" customFormat="false" ht="15" hidden="false" customHeight="false" outlineLevel="0" collapsed="false">
      <c r="A1522" s="44" t="s">
        <v>3679</v>
      </c>
      <c r="B1522" s="0" t="n">
        <v>1919</v>
      </c>
      <c r="C1522" s="0" t="n">
        <v>1923</v>
      </c>
    </row>
    <row r="1523" customFormat="false" ht="15" hidden="false" customHeight="false" outlineLevel="0" collapsed="false">
      <c r="A1523" s="44" t="s">
        <v>3584</v>
      </c>
      <c r="B1523" s="0" t="n">
        <v>1911</v>
      </c>
      <c r="C1523" s="0" t="n">
        <v>1919</v>
      </c>
    </row>
    <row r="1524" customFormat="false" ht="15" hidden="false" customHeight="false" outlineLevel="0" collapsed="false">
      <c r="A1524" s="44" t="s">
        <v>3684</v>
      </c>
      <c r="B1524" s="0" t="n">
        <v>1919</v>
      </c>
      <c r="C1524" s="0" t="n">
        <v>1924</v>
      </c>
    </row>
    <row r="1525" customFormat="false" ht="15" hidden="false" customHeight="false" outlineLevel="0" collapsed="false">
      <c r="A1525" s="44" t="s">
        <v>3482</v>
      </c>
      <c r="B1525" s="0" t="n">
        <v>1902</v>
      </c>
      <c r="C1525" s="0" t="n">
        <v>1925</v>
      </c>
    </row>
    <row r="1526" customFormat="false" ht="15" hidden="false" customHeight="false" outlineLevel="0" collapsed="false">
      <c r="A1526" s="44" t="s">
        <v>3626</v>
      </c>
      <c r="B1526" s="0" t="n">
        <v>1914</v>
      </c>
      <c r="C1526" s="0" t="n">
        <v>1923</v>
      </c>
    </row>
    <row r="1527" customFormat="false" ht="15" hidden="false" customHeight="false" outlineLevel="0" collapsed="false">
      <c r="A1527" s="44" t="s">
        <v>3709</v>
      </c>
      <c r="B1527" s="0" t="n">
        <v>1925</v>
      </c>
      <c r="C1527" s="0" t="n">
        <v>1925</v>
      </c>
    </row>
    <row r="1528" customFormat="false" ht="15" hidden="false" customHeight="false" outlineLevel="0" collapsed="false">
      <c r="A1528" s="44" t="s">
        <v>11964</v>
      </c>
      <c r="B1528" s="0" t="n">
        <v>1893</v>
      </c>
      <c r="C1528" s="0" t="n">
        <v>1918</v>
      </c>
    </row>
    <row r="1529" customFormat="false" ht="15" hidden="false" customHeight="false" outlineLevel="0" collapsed="false">
      <c r="A1529" s="44" t="s">
        <v>3541</v>
      </c>
      <c r="B1529" s="0" t="n">
        <v>1907</v>
      </c>
      <c r="C1529" s="0" t="n">
        <v>1926</v>
      </c>
    </row>
    <row r="1530" customFormat="false" ht="15" hidden="false" customHeight="false" outlineLevel="0" collapsed="false">
      <c r="A1530" s="44" t="s">
        <v>3559</v>
      </c>
      <c r="B1530" s="0" t="n">
        <v>1923</v>
      </c>
      <c r="C1530" s="0" t="n">
        <v>1926</v>
      </c>
    </row>
    <row r="1531" customFormat="false" ht="15" hidden="false" customHeight="false" outlineLevel="0" collapsed="false">
      <c r="A1531" s="44" t="s">
        <v>3655</v>
      </c>
      <c r="B1531" s="0" t="n">
        <v>1916</v>
      </c>
      <c r="C1531" s="0" t="n">
        <v>1927</v>
      </c>
    </row>
    <row r="1532" customFormat="false" ht="15" hidden="false" customHeight="false" outlineLevel="0" collapsed="false">
      <c r="A1532" s="44" t="s">
        <v>11965</v>
      </c>
      <c r="B1532" s="0" t="n">
        <v>1893</v>
      </c>
      <c r="C1532" s="0" t="n">
        <v>1928</v>
      </c>
    </row>
    <row r="1533" customFormat="false" ht="15" hidden="false" customHeight="false" outlineLevel="0" collapsed="false">
      <c r="A1533" s="44" t="s">
        <v>11966</v>
      </c>
      <c r="B1533" s="0" t="n">
        <v>1893</v>
      </c>
      <c r="C1533" s="0" t="n">
        <v>1917</v>
      </c>
    </row>
    <row r="1534" customFormat="false" ht="15" hidden="false" customHeight="false" outlineLevel="0" collapsed="false">
      <c r="A1534" s="44" t="s">
        <v>3658</v>
      </c>
      <c r="B1534" s="0" t="n">
        <v>1916</v>
      </c>
      <c r="C1534" s="0" t="n">
        <v>1927</v>
      </c>
    </row>
    <row r="1535" customFormat="false" ht="15" hidden="false" customHeight="false" outlineLevel="0" collapsed="false">
      <c r="A1535" s="44" t="s">
        <v>3545</v>
      </c>
      <c r="B1535" s="0" t="n">
        <v>1907</v>
      </c>
      <c r="C1535" s="0" t="n">
        <v>1929</v>
      </c>
    </row>
    <row r="1536" customFormat="false" ht="15" hidden="false" customHeight="false" outlineLevel="0" collapsed="false">
      <c r="A1536" s="44" t="s">
        <v>3588</v>
      </c>
      <c r="B1536" s="0" t="n">
        <v>1911</v>
      </c>
      <c r="C1536" s="0" t="n">
        <v>1923</v>
      </c>
    </row>
    <row r="1537" customFormat="false" ht="15" hidden="false" customHeight="false" outlineLevel="0" collapsed="false">
      <c r="A1537" s="44" t="s">
        <v>3674</v>
      </c>
      <c r="B1537" s="0" t="n">
        <v>1918</v>
      </c>
      <c r="C1537" s="0" t="n">
        <v>1919</v>
      </c>
    </row>
    <row r="1538" customFormat="false" ht="15" hidden="false" customHeight="false" outlineLevel="0" collapsed="false">
      <c r="A1538" s="44" t="s">
        <v>11967</v>
      </c>
      <c r="B1538" s="0" t="n">
        <v>1911</v>
      </c>
      <c r="C1538" s="0" t="n">
        <v>1914</v>
      </c>
    </row>
    <row r="1539" customFormat="false" ht="15" hidden="false" customHeight="false" outlineLevel="0" collapsed="false">
      <c r="A1539" s="44" t="s">
        <v>3610</v>
      </c>
      <c r="B1539" s="0" t="n">
        <v>1913</v>
      </c>
      <c r="C1539" s="0" t="n">
        <v>1919</v>
      </c>
    </row>
    <row r="1540" customFormat="false" ht="15" hidden="false" customHeight="false" outlineLevel="0" collapsed="false">
      <c r="A1540" s="44" t="s">
        <v>3650</v>
      </c>
      <c r="B1540" s="0" t="n">
        <v>1916</v>
      </c>
      <c r="C1540" s="0" t="n">
        <v>1919</v>
      </c>
    </row>
    <row r="1541" customFormat="false" ht="15" hidden="false" customHeight="false" outlineLevel="0" collapsed="false">
      <c r="A1541" s="44" t="s">
        <v>11968</v>
      </c>
      <c r="B1541" s="0" t="n">
        <v>1917</v>
      </c>
      <c r="C1541" s="0" t="n">
        <v>1931</v>
      </c>
    </row>
    <row r="1542" customFormat="false" ht="15" hidden="false" customHeight="false" outlineLevel="0" collapsed="false">
      <c r="A1542" s="44" t="s">
        <v>3479</v>
      </c>
      <c r="B1542" s="0" t="n">
        <v>1901</v>
      </c>
      <c r="C1542" s="0" t="n">
        <v>1920</v>
      </c>
    </row>
    <row r="1543" customFormat="false" ht="15" hidden="false" customHeight="false" outlineLevel="0" collapsed="false">
      <c r="A1543" s="44" t="s">
        <v>3692</v>
      </c>
      <c r="B1543" s="0" t="n">
        <v>1919</v>
      </c>
      <c r="C1543" s="0" t="n">
        <v>1932</v>
      </c>
    </row>
    <row r="1544" customFormat="false" ht="15" hidden="false" customHeight="false" outlineLevel="0" collapsed="false">
      <c r="A1544" s="44" t="s">
        <v>3151</v>
      </c>
      <c r="B1544" s="0" t="n">
        <v>1905</v>
      </c>
      <c r="C1544" s="0" t="n">
        <v>1924</v>
      </c>
    </row>
    <row r="1545" customFormat="false" ht="15" hidden="false" customHeight="false" outlineLevel="0" collapsed="false">
      <c r="A1545" s="44" t="s">
        <v>3669</v>
      </c>
      <c r="B1545" s="0" t="n">
        <v>1917</v>
      </c>
      <c r="C1545" s="0" t="n">
        <v>1930</v>
      </c>
    </row>
    <row r="1546" customFormat="false" ht="15" hidden="false" customHeight="false" outlineLevel="0" collapsed="false">
      <c r="A1546" s="44" t="s">
        <v>3439</v>
      </c>
      <c r="B1546" s="0" t="n">
        <v>1898</v>
      </c>
      <c r="C1546" s="0" t="n">
        <v>1931</v>
      </c>
    </row>
    <row r="1547" customFormat="false" ht="15" hidden="false" customHeight="false" outlineLevel="0" collapsed="false">
      <c r="A1547" s="44" t="s">
        <v>11969</v>
      </c>
      <c r="B1547" s="0" t="n">
        <v>1901</v>
      </c>
      <c r="C1547" s="0" t="n">
        <v>1911</v>
      </c>
    </row>
    <row r="1548" customFormat="false" ht="15" hidden="false" customHeight="false" outlineLevel="0" collapsed="false">
      <c r="A1548" s="44" t="s">
        <v>11970</v>
      </c>
      <c r="B1548" s="0" t="n">
        <v>1907</v>
      </c>
      <c r="C1548" s="0" t="n">
        <v>1926</v>
      </c>
    </row>
    <row r="1549" customFormat="false" ht="15" hidden="false" customHeight="false" outlineLevel="0" collapsed="false">
      <c r="A1549" s="44" t="s">
        <v>3723</v>
      </c>
      <c r="B1549" s="0" t="n">
        <v>1927</v>
      </c>
      <c r="C1549" s="0" t="n">
        <v>1929</v>
      </c>
    </row>
    <row r="1550" customFormat="false" ht="15" hidden="false" customHeight="false" outlineLevel="0" collapsed="false">
      <c r="A1550" s="44" t="s">
        <v>3714</v>
      </c>
      <c r="B1550" s="0" t="n">
        <v>1925</v>
      </c>
      <c r="C1550" s="0" t="n">
        <v>1931</v>
      </c>
    </row>
    <row r="1551" customFormat="false" ht="15" hidden="false" customHeight="false" outlineLevel="0" collapsed="false">
      <c r="A1551" s="44" t="s">
        <v>11971</v>
      </c>
      <c r="B1551" s="0" t="n">
        <v>1903</v>
      </c>
      <c r="C1551" s="0" t="n">
        <v>1916</v>
      </c>
    </row>
    <row r="1552" customFormat="false" ht="15" hidden="false" customHeight="false" outlineLevel="0" collapsed="false">
      <c r="A1552" s="44" t="s">
        <v>3718</v>
      </c>
      <c r="B1552" s="0" t="n">
        <v>1925</v>
      </c>
      <c r="C1552" s="0" t="n">
        <v>1934</v>
      </c>
    </row>
    <row r="1553" customFormat="false" ht="15" hidden="false" customHeight="false" outlineLevel="0" collapsed="false">
      <c r="A1553" s="44" t="s">
        <v>11972</v>
      </c>
      <c r="B1553" s="0" t="n">
        <v>1926</v>
      </c>
      <c r="C1553" s="0" t="n">
        <v>1932</v>
      </c>
    </row>
    <row r="1554" customFormat="false" ht="15" hidden="false" customHeight="false" outlineLevel="0" collapsed="false">
      <c r="A1554" s="44" t="s">
        <v>3639</v>
      </c>
      <c r="B1554" s="0" t="n">
        <v>1915</v>
      </c>
      <c r="C1554" s="0" t="n">
        <v>1931</v>
      </c>
    </row>
    <row r="1555" customFormat="false" ht="15" hidden="false" customHeight="false" outlineLevel="0" collapsed="false">
      <c r="A1555" s="44" t="s">
        <v>3671</v>
      </c>
      <c r="B1555" s="0" t="n">
        <v>1917</v>
      </c>
      <c r="C1555" s="0" t="n">
        <v>1934</v>
      </c>
    </row>
    <row r="1556" customFormat="false" ht="15" hidden="false" customHeight="false" outlineLevel="0" collapsed="false">
      <c r="A1556" s="44" t="s">
        <v>3344</v>
      </c>
      <c r="B1556" s="0" t="n">
        <v>1889</v>
      </c>
      <c r="C1556" s="0" t="n">
        <v>1916</v>
      </c>
    </row>
    <row r="1557" customFormat="false" ht="15" hidden="false" customHeight="false" outlineLevel="0" collapsed="false">
      <c r="A1557" s="44" t="s">
        <v>3695</v>
      </c>
      <c r="B1557" s="0" t="n">
        <v>1919</v>
      </c>
      <c r="C1557" s="0" t="n">
        <v>1935</v>
      </c>
    </row>
    <row r="1558" customFormat="false" ht="15" hidden="false" customHeight="false" outlineLevel="0" collapsed="false">
      <c r="A1558" s="44" t="s">
        <v>3637</v>
      </c>
      <c r="B1558" s="0" t="n">
        <v>1915</v>
      </c>
      <c r="C1558" s="0" t="n">
        <v>1919</v>
      </c>
    </row>
    <row r="1559" customFormat="false" ht="15" hidden="false" customHeight="false" outlineLevel="0" collapsed="false">
      <c r="A1559" s="44" t="s">
        <v>3526</v>
      </c>
      <c r="B1559" s="0" t="n">
        <v>1906</v>
      </c>
      <c r="C1559" s="0" t="n">
        <v>1927</v>
      </c>
    </row>
    <row r="1560" customFormat="false" ht="15" hidden="false" customHeight="false" outlineLevel="0" collapsed="false">
      <c r="A1560" s="44" t="s">
        <v>11973</v>
      </c>
      <c r="B1560" s="0" t="n">
        <v>1909</v>
      </c>
      <c r="C1560" s="0" t="n">
        <v>1925</v>
      </c>
    </row>
    <row r="1561" customFormat="false" ht="15" hidden="false" customHeight="false" outlineLevel="0" collapsed="false">
      <c r="A1561" s="44" t="s">
        <v>3492</v>
      </c>
      <c r="B1561" s="0" t="n">
        <v>1903</v>
      </c>
      <c r="C1561" s="0" t="n">
        <v>1919</v>
      </c>
    </row>
    <row r="1562" customFormat="false" ht="15" hidden="false" customHeight="false" outlineLevel="0" collapsed="false">
      <c r="A1562" s="44" t="s">
        <v>11974</v>
      </c>
      <c r="B1562" s="0" t="n">
        <v>1918</v>
      </c>
      <c r="C1562" s="0" t="n">
        <v>1936</v>
      </c>
    </row>
    <row r="1563" customFormat="false" ht="15" hidden="false" customHeight="false" outlineLevel="0" collapsed="false">
      <c r="A1563" s="44" t="s">
        <v>3571</v>
      </c>
      <c r="B1563" s="0" t="n">
        <v>1910</v>
      </c>
      <c r="C1563" s="0" t="n">
        <v>1936</v>
      </c>
    </row>
    <row r="1564" customFormat="false" ht="15" hidden="false" customHeight="false" outlineLevel="0" collapsed="false">
      <c r="A1564" s="44" t="s">
        <v>3733</v>
      </c>
      <c r="B1564" s="0" t="n">
        <v>1930</v>
      </c>
      <c r="C1564" s="0" t="n">
        <v>1939</v>
      </c>
    </row>
    <row r="1565" customFormat="false" ht="15" hidden="false" customHeight="false" outlineLevel="0" collapsed="false">
      <c r="A1565" s="44" t="s">
        <v>11975</v>
      </c>
      <c r="B1565" s="0" t="n">
        <v>1918</v>
      </c>
      <c r="C1565" s="0" t="n">
        <v>1918</v>
      </c>
    </row>
    <row r="1566" customFormat="false" ht="15" hidden="false" customHeight="false" outlineLevel="0" collapsed="false">
      <c r="A1566" s="44" t="s">
        <v>3730</v>
      </c>
      <c r="B1566" s="0" t="n">
        <v>1909</v>
      </c>
      <c r="C1566" s="0" t="n">
        <v>1935</v>
      </c>
    </row>
    <row r="1567" customFormat="false" ht="15" hidden="false" customHeight="false" outlineLevel="0" collapsed="false">
      <c r="A1567" s="44" t="s">
        <v>11976</v>
      </c>
      <c r="B1567" s="0" t="n">
        <v>1870</v>
      </c>
      <c r="C1567" s="0" t="n">
        <v>1883</v>
      </c>
    </row>
    <row r="1568" customFormat="false" ht="15" hidden="false" customHeight="false" outlineLevel="0" collapsed="false">
      <c r="A1568" s="44" t="s">
        <v>3551</v>
      </c>
      <c r="B1568" s="0" t="n">
        <v>1908</v>
      </c>
      <c r="C1568" s="0" t="n">
        <v>1909</v>
      </c>
    </row>
    <row r="1569" customFormat="false" ht="15" hidden="false" customHeight="false" outlineLevel="0" collapsed="false">
      <c r="A1569" s="44" t="s">
        <v>3737</v>
      </c>
      <c r="B1569" s="0" t="n">
        <v>1931</v>
      </c>
      <c r="C1569" s="0" t="n">
        <v>1937</v>
      </c>
    </row>
    <row r="1570" customFormat="false" ht="15" hidden="false" customHeight="false" outlineLevel="0" collapsed="false">
      <c r="A1570" s="44" t="s">
        <v>3620</v>
      </c>
      <c r="B1570" s="0" t="n">
        <v>1914</v>
      </c>
      <c r="C1570" s="0" t="n">
        <v>1922</v>
      </c>
    </row>
    <row r="1571" customFormat="false" ht="15" hidden="false" customHeight="false" outlineLevel="0" collapsed="false">
      <c r="A1571" s="44" t="s">
        <v>3740</v>
      </c>
      <c r="B1571" s="0" t="n">
        <v>1931</v>
      </c>
      <c r="C1571" s="0" t="n">
        <v>1938</v>
      </c>
    </row>
    <row r="1572" customFormat="false" ht="15" hidden="false" customHeight="false" outlineLevel="0" collapsed="false">
      <c r="A1572" s="44" t="s">
        <v>3743</v>
      </c>
      <c r="B1572" s="0" t="n">
        <v>1935</v>
      </c>
      <c r="C1572" s="0" t="n">
        <v>1938</v>
      </c>
    </row>
    <row r="1573" customFormat="false" ht="15" hidden="false" customHeight="false" outlineLevel="0" collapsed="false">
      <c r="A1573" s="44" t="s">
        <v>3552</v>
      </c>
      <c r="B1573" s="0" t="n">
        <v>1908</v>
      </c>
      <c r="C1573" s="0" t="n">
        <v>1939</v>
      </c>
    </row>
    <row r="1574" customFormat="false" ht="15" hidden="false" customHeight="false" outlineLevel="0" collapsed="false">
      <c r="A1574" s="44" t="s">
        <v>3548</v>
      </c>
      <c r="B1574" s="0" t="n">
        <v>1907</v>
      </c>
      <c r="C1574" s="0" t="n">
        <v>1939</v>
      </c>
    </row>
    <row r="1575" customFormat="false" ht="15" hidden="false" customHeight="false" outlineLevel="0" collapsed="false">
      <c r="A1575" s="44" t="s">
        <v>3799</v>
      </c>
      <c r="B1575" s="0" t="n">
        <v>1926</v>
      </c>
      <c r="C1575" s="0" t="n">
        <v>1935</v>
      </c>
    </row>
    <row r="1576" customFormat="false" ht="15" hidden="false" customHeight="false" outlineLevel="0" collapsed="false">
      <c r="A1576" s="44" t="s">
        <v>11977</v>
      </c>
      <c r="B1576" s="0" t="n">
        <v>1901</v>
      </c>
      <c r="C1576" s="0" t="n">
        <v>1925</v>
      </c>
    </row>
    <row r="1577" customFormat="false" ht="15" hidden="false" customHeight="false" outlineLevel="0" collapsed="false">
      <c r="A1577" s="44" t="s">
        <v>3698</v>
      </c>
      <c r="B1577" s="0" t="n">
        <v>1919</v>
      </c>
      <c r="C1577" s="0" t="n">
        <v>1939</v>
      </c>
    </row>
    <row r="1578" customFormat="false" ht="15" hidden="false" customHeight="false" outlineLevel="0" collapsed="false">
      <c r="A1578" s="44" t="s">
        <v>3707</v>
      </c>
      <c r="B1578" s="0" t="n">
        <v>1924</v>
      </c>
      <c r="C1578" s="0" t="n">
        <v>1933</v>
      </c>
    </row>
    <row r="1579" customFormat="false" ht="15" hidden="false" customHeight="false" outlineLevel="0" collapsed="false">
      <c r="A1579" s="44" t="s">
        <v>3544</v>
      </c>
      <c r="B1579" s="0" t="n">
        <v>1907</v>
      </c>
      <c r="C1579" s="0" t="n">
        <v>1926</v>
      </c>
    </row>
    <row r="1580" customFormat="false" ht="15" hidden="false" customHeight="false" outlineLevel="0" collapsed="false">
      <c r="A1580" s="44" t="s">
        <v>11978</v>
      </c>
      <c r="B1580" s="0" t="n">
        <v>1915</v>
      </c>
      <c r="C1580" s="0" t="n">
        <v>1940</v>
      </c>
    </row>
    <row r="1581" customFormat="false" ht="15" hidden="false" customHeight="false" outlineLevel="0" collapsed="false">
      <c r="A1581" s="44" t="s">
        <v>3704</v>
      </c>
      <c r="B1581" s="0" t="n">
        <v>1923</v>
      </c>
      <c r="C1581" s="0" t="n">
        <v>1939</v>
      </c>
    </row>
    <row r="1582" customFormat="false" ht="15" hidden="false" customHeight="false" outlineLevel="0" collapsed="false">
      <c r="A1582" s="44" t="s">
        <v>7989</v>
      </c>
      <c r="B1582" s="0" t="s">
        <v>10869</v>
      </c>
      <c r="C1582" s="0" t="s">
        <v>10870</v>
      </c>
    </row>
    <row r="1583" customFormat="false" ht="15" hidden="false" customHeight="false" outlineLevel="0" collapsed="false">
      <c r="A1583" s="44" t="s">
        <v>85</v>
      </c>
      <c r="B1583" s="0" t="s">
        <v>10763</v>
      </c>
      <c r="C1583" s="0" t="s">
        <v>10787</v>
      </c>
    </row>
    <row r="1584" customFormat="false" ht="15" hidden="false" customHeight="false" outlineLevel="0" collapsed="false">
      <c r="A1584" s="44" t="s">
        <v>6424</v>
      </c>
      <c r="B1584" s="0" t="s">
        <v>10914</v>
      </c>
      <c r="C1584" s="0" t="s">
        <v>11979</v>
      </c>
    </row>
    <row r="1585" customFormat="false" ht="15" hidden="false" customHeight="false" outlineLevel="0" collapsed="false">
      <c r="A1585" s="44" t="s">
        <v>6424</v>
      </c>
      <c r="B1585" s="0" t="s">
        <v>10869</v>
      </c>
      <c r="C1585" s="0" t="s">
        <v>11108</v>
      </c>
    </row>
    <row r="1586" customFormat="false" ht="15" hidden="false" customHeight="false" outlineLevel="0" collapsed="false">
      <c r="A1586" s="44" t="s">
        <v>6424</v>
      </c>
      <c r="B1586" s="0" t="s">
        <v>10727</v>
      </c>
      <c r="C1586" s="0" t="s">
        <v>10728</v>
      </c>
    </row>
    <row r="1587" customFormat="false" ht="15" hidden="false" customHeight="false" outlineLevel="0" collapsed="false">
      <c r="A1587" s="44" t="s">
        <v>6543</v>
      </c>
      <c r="B1587" s="0" t="s">
        <v>11980</v>
      </c>
      <c r="C1587" s="0" t="s">
        <v>10779</v>
      </c>
    </row>
    <row r="1588" customFormat="false" ht="15" hidden="false" customHeight="false" outlineLevel="0" collapsed="false">
      <c r="A1588" s="44" t="s">
        <v>2771</v>
      </c>
      <c r="B1588" s="0" t="s">
        <v>10848</v>
      </c>
      <c r="C1588" s="0" t="s">
        <v>11322</v>
      </c>
    </row>
    <row r="1589" customFormat="false" ht="15" hidden="false" customHeight="false" outlineLevel="0" collapsed="false">
      <c r="A1589" s="44" t="s">
        <v>9305</v>
      </c>
      <c r="B1589" s="0" t="s">
        <v>11094</v>
      </c>
      <c r="C1589" s="0" t="s">
        <v>11981</v>
      </c>
    </row>
    <row r="1590" customFormat="false" ht="15" hidden="false" customHeight="false" outlineLevel="0" collapsed="false">
      <c r="A1590" s="44" t="s">
        <v>1366</v>
      </c>
      <c r="B1590" s="0" t="s">
        <v>10724</v>
      </c>
      <c r="C1590" s="0" t="s">
        <v>11982</v>
      </c>
    </row>
    <row r="1591" customFormat="false" ht="15" hidden="false" customHeight="false" outlineLevel="0" collapsed="false">
      <c r="A1591" s="44" t="s">
        <v>3996</v>
      </c>
      <c r="B1591" s="0" t="s">
        <v>11828</v>
      </c>
      <c r="C1591" s="0" t="s">
        <v>74</v>
      </c>
    </row>
    <row r="1592" customFormat="false" ht="15" hidden="false" customHeight="false" outlineLevel="0" collapsed="false">
      <c r="A1592" s="44" t="s">
        <v>11983</v>
      </c>
      <c r="B1592" s="0" t="s">
        <v>11984</v>
      </c>
      <c r="C1592" s="0" t="s">
        <v>11985</v>
      </c>
    </row>
    <row r="1593" customFormat="false" ht="15" hidden="false" customHeight="false" outlineLevel="0" collapsed="false">
      <c r="A1593" s="44" t="s">
        <v>6115</v>
      </c>
      <c r="B1593" s="0" t="s">
        <v>10869</v>
      </c>
      <c r="C1593" s="0" t="s">
        <v>11986</v>
      </c>
    </row>
    <row r="1594" customFormat="false" ht="15" hidden="false" customHeight="false" outlineLevel="0" collapsed="false">
      <c r="A1594" s="44" t="s">
        <v>378</v>
      </c>
      <c r="B1594" s="0" t="s">
        <v>11257</v>
      </c>
      <c r="C1594" s="0" t="s">
        <v>10851</v>
      </c>
    </row>
    <row r="1595" customFormat="false" ht="15" hidden="false" customHeight="false" outlineLevel="0" collapsed="false">
      <c r="A1595" s="44" t="s">
        <v>8489</v>
      </c>
      <c r="B1595" s="0" t="s">
        <v>10837</v>
      </c>
      <c r="C1595" s="0" t="s">
        <v>10732</v>
      </c>
    </row>
    <row r="1596" customFormat="false" ht="15" hidden="false" customHeight="false" outlineLevel="0" collapsed="false">
      <c r="A1596" s="44" t="s">
        <v>8649</v>
      </c>
      <c r="B1596" s="0" t="s">
        <v>10970</v>
      </c>
      <c r="C1596" s="0" t="s">
        <v>10813</v>
      </c>
    </row>
    <row r="1597" customFormat="false" ht="15" hidden="false" customHeight="false" outlineLevel="0" collapsed="false">
      <c r="A1597" s="44" t="s">
        <v>153</v>
      </c>
      <c r="B1597" s="0" t="s">
        <v>10747</v>
      </c>
      <c r="C1597" s="0" t="s">
        <v>11499</v>
      </c>
    </row>
    <row r="1598" customFormat="false" ht="15" hidden="false" customHeight="false" outlineLevel="0" collapsed="false">
      <c r="A1598" s="44" t="s">
        <v>2806</v>
      </c>
      <c r="B1598" s="0" t="s">
        <v>10805</v>
      </c>
      <c r="C1598" s="0" t="s">
        <v>10906</v>
      </c>
    </row>
    <row r="1599" customFormat="false" ht="15" hidden="false" customHeight="false" outlineLevel="0" collapsed="false">
      <c r="A1599" s="44" t="s">
        <v>1810</v>
      </c>
      <c r="B1599" s="0" t="n">
        <v>1901</v>
      </c>
      <c r="C1599" s="0" t="s">
        <v>11987</v>
      </c>
    </row>
    <row r="1600" customFormat="false" ht="15" hidden="false" customHeight="false" outlineLevel="0" collapsed="false">
      <c r="A1600" s="44" t="s">
        <v>4317</v>
      </c>
      <c r="B1600" s="0" t="s">
        <v>10724</v>
      </c>
      <c r="C1600" s="0" t="s">
        <v>10725</v>
      </c>
    </row>
    <row r="1601" customFormat="false" ht="15" hidden="false" customHeight="false" outlineLevel="0" collapsed="false">
      <c r="A1601" s="44" t="s">
        <v>7327</v>
      </c>
      <c r="B1601" s="0" t="s">
        <v>11988</v>
      </c>
      <c r="C1601" s="0" t="s">
        <v>11231</v>
      </c>
    </row>
    <row r="1602" customFormat="false" ht="15" hidden="false" customHeight="false" outlineLevel="0" collapsed="false">
      <c r="A1602" s="44" t="s">
        <v>7754</v>
      </c>
      <c r="B1602" s="0" t="s">
        <v>10869</v>
      </c>
      <c r="C1602" s="0" t="s">
        <v>11989</v>
      </c>
    </row>
    <row r="1603" customFormat="false" ht="15" hidden="false" customHeight="false" outlineLevel="0" collapsed="false">
      <c r="A1603" s="44" t="s">
        <v>7754</v>
      </c>
      <c r="B1603" s="0" t="s">
        <v>11234</v>
      </c>
      <c r="C1603" s="0" t="s">
        <v>10728</v>
      </c>
    </row>
    <row r="1604" customFormat="false" ht="15" hidden="false" customHeight="false" outlineLevel="0" collapsed="false">
      <c r="A1604" s="44" t="s">
        <v>5073</v>
      </c>
      <c r="B1604" s="0" t="s">
        <v>11201</v>
      </c>
      <c r="C1604" s="0" t="s">
        <v>11990</v>
      </c>
    </row>
    <row r="1605" customFormat="false" ht="15" hidden="false" customHeight="false" outlineLevel="0" collapsed="false">
      <c r="A1605" s="44" t="s">
        <v>5073</v>
      </c>
      <c r="B1605" s="0" t="s">
        <v>10907</v>
      </c>
      <c r="C1605" s="0" t="s">
        <v>11991</v>
      </c>
    </row>
    <row r="1606" customFormat="false" ht="15" hidden="false" customHeight="false" outlineLevel="0" collapsed="false">
      <c r="A1606" s="44" t="s">
        <v>313</v>
      </c>
      <c r="B1606" s="0" t="s">
        <v>11992</v>
      </c>
      <c r="C1606" s="0" t="s">
        <v>11993</v>
      </c>
    </row>
    <row r="1607" customFormat="false" ht="15" hidden="false" customHeight="false" outlineLevel="0" collapsed="false">
      <c r="A1607" s="44" t="s">
        <v>787</v>
      </c>
      <c r="B1607" s="0" t="s">
        <v>10724</v>
      </c>
      <c r="C1607" s="0" t="s">
        <v>10851</v>
      </c>
    </row>
    <row r="1608" customFormat="false" ht="15" hidden="false" customHeight="false" outlineLevel="0" collapsed="false">
      <c r="A1608" s="44" t="s">
        <v>3876</v>
      </c>
      <c r="B1608" s="0" t="s">
        <v>11994</v>
      </c>
      <c r="C1608" s="0" t="s">
        <v>10769</v>
      </c>
    </row>
    <row r="1609" customFormat="false" ht="15" hidden="false" customHeight="false" outlineLevel="0" collapsed="false">
      <c r="A1609" s="44" t="s">
        <v>5672</v>
      </c>
      <c r="B1609" s="0" t="s">
        <v>11995</v>
      </c>
      <c r="C1609" s="0" t="s">
        <v>10740</v>
      </c>
    </row>
    <row r="1610" customFormat="false" ht="15" hidden="false" customHeight="false" outlineLevel="0" collapsed="false">
      <c r="A1610" s="44" t="s">
        <v>4886</v>
      </c>
      <c r="B1610" s="0" t="s">
        <v>11996</v>
      </c>
      <c r="C1610" s="0" t="s">
        <v>11031</v>
      </c>
    </row>
    <row r="1611" customFormat="false" ht="15" hidden="false" customHeight="false" outlineLevel="0" collapsed="false">
      <c r="A1611" s="44" t="s">
        <v>2218</v>
      </c>
      <c r="B1611" s="0" t="s">
        <v>11997</v>
      </c>
      <c r="C1611" s="0" t="s">
        <v>11998</v>
      </c>
    </row>
    <row r="1612" customFormat="false" ht="15" hidden="false" customHeight="false" outlineLevel="0" collapsed="false">
      <c r="A1612" s="44" t="s">
        <v>919</v>
      </c>
      <c r="B1612" s="0" t="s">
        <v>10786</v>
      </c>
      <c r="C1612" s="0" t="s">
        <v>10787</v>
      </c>
    </row>
    <row r="1613" customFormat="false" ht="15" hidden="false" customHeight="false" outlineLevel="0" collapsed="false">
      <c r="A1613" s="44" t="s">
        <v>3954</v>
      </c>
      <c r="B1613" s="0" t="s">
        <v>11123</v>
      </c>
      <c r="C1613" s="0" t="s">
        <v>11326</v>
      </c>
    </row>
    <row r="1614" customFormat="false" ht="15" hidden="false" customHeight="false" outlineLevel="0" collapsed="false">
      <c r="A1614" s="44" t="s">
        <v>8123</v>
      </c>
      <c r="B1614" s="0" t="s">
        <v>10826</v>
      </c>
      <c r="C1614" s="0" t="s">
        <v>11999</v>
      </c>
    </row>
    <row r="1615" customFormat="false" ht="15" hidden="false" customHeight="false" outlineLevel="0" collapsed="false">
      <c r="A1615" s="44" t="s">
        <v>6252</v>
      </c>
      <c r="B1615" s="0" t="s">
        <v>12000</v>
      </c>
      <c r="C1615" s="0" t="s">
        <v>12001</v>
      </c>
    </row>
    <row r="1616" customFormat="false" ht="15" hidden="false" customHeight="false" outlineLevel="0" collapsed="false">
      <c r="A1616" s="44" t="s">
        <v>10084</v>
      </c>
      <c r="B1616" s="0" t="s">
        <v>10736</v>
      </c>
      <c r="C1616" s="0" t="s">
        <v>10750</v>
      </c>
    </row>
    <row r="1617" customFormat="false" ht="15" hidden="false" customHeight="false" outlineLevel="0" collapsed="false">
      <c r="A1617" s="44" t="s">
        <v>681</v>
      </c>
      <c r="B1617" s="0" t="s">
        <v>10880</v>
      </c>
      <c r="C1617" s="0" t="s">
        <v>12002</v>
      </c>
    </row>
    <row r="1618" customFormat="false" ht="15" hidden="false" customHeight="false" outlineLevel="0" collapsed="false">
      <c r="A1618" s="44" t="s">
        <v>1169</v>
      </c>
      <c r="B1618" s="0" t="s">
        <v>10786</v>
      </c>
      <c r="C1618" s="0" t="s">
        <v>12003</v>
      </c>
    </row>
    <row r="1619" customFormat="false" ht="15" hidden="false" customHeight="false" outlineLevel="0" collapsed="false">
      <c r="A1619" s="44" t="s">
        <v>12004</v>
      </c>
      <c r="B1619" s="0" t="s">
        <v>10821</v>
      </c>
      <c r="C1619" s="0" t="s">
        <v>10822</v>
      </c>
    </row>
    <row r="1620" customFormat="false" ht="15" hidden="false" customHeight="false" outlineLevel="0" collapsed="false">
      <c r="A1620" s="44" t="s">
        <v>8176</v>
      </c>
      <c r="B1620" s="0" t="s">
        <v>10746</v>
      </c>
      <c r="C1620" s="0" t="s">
        <v>11320</v>
      </c>
    </row>
    <row r="1621" customFormat="false" ht="15" hidden="false" customHeight="false" outlineLevel="0" collapsed="false">
      <c r="A1621" s="44" t="s">
        <v>8176</v>
      </c>
      <c r="B1621" s="0" t="s">
        <v>10821</v>
      </c>
      <c r="C1621" s="0" t="s">
        <v>10822</v>
      </c>
    </row>
    <row r="1622" customFormat="false" ht="15" hidden="false" customHeight="false" outlineLevel="0" collapsed="false">
      <c r="A1622" s="44" t="s">
        <v>6511</v>
      </c>
      <c r="B1622" s="0" t="s">
        <v>12005</v>
      </c>
      <c r="C1622" s="0" t="s">
        <v>10779</v>
      </c>
    </row>
    <row r="1623" customFormat="false" ht="15" hidden="false" customHeight="false" outlineLevel="0" collapsed="false">
      <c r="A1623" s="44" t="s">
        <v>6511</v>
      </c>
      <c r="B1623" s="0" t="s">
        <v>11703</v>
      </c>
      <c r="C1623" s="0" t="s">
        <v>10887</v>
      </c>
    </row>
    <row r="1624" customFormat="false" ht="15" hidden="false" customHeight="false" outlineLevel="0" collapsed="false">
      <c r="A1624" s="44" t="s">
        <v>126</v>
      </c>
      <c r="B1624" s="0" t="s">
        <v>12006</v>
      </c>
      <c r="C1624" s="0" t="s">
        <v>12007</v>
      </c>
    </row>
    <row r="1625" customFormat="false" ht="15" hidden="false" customHeight="false" outlineLevel="0" collapsed="false">
      <c r="A1625" s="44" t="s">
        <v>2356</v>
      </c>
      <c r="B1625" s="0" t="s">
        <v>12008</v>
      </c>
      <c r="C1625" s="0" t="s">
        <v>12009</v>
      </c>
    </row>
    <row r="1626" customFormat="false" ht="15" hidden="false" customHeight="false" outlineLevel="0" collapsed="false">
      <c r="A1626" s="44" t="s">
        <v>3378</v>
      </c>
      <c r="B1626" s="0" t="n">
        <v>1892</v>
      </c>
      <c r="C1626" s="0" t="n">
        <v>1905</v>
      </c>
    </row>
    <row r="1627" customFormat="false" ht="15" hidden="false" customHeight="false" outlineLevel="0" collapsed="false">
      <c r="A1627" s="44" t="s">
        <v>8982</v>
      </c>
      <c r="B1627" s="0" t="s">
        <v>10761</v>
      </c>
      <c r="C1627" s="0" t="s">
        <v>10762</v>
      </c>
    </row>
    <row r="1628" customFormat="false" ht="15" hidden="false" customHeight="false" outlineLevel="0" collapsed="false">
      <c r="A1628" s="44" t="s">
        <v>8934</v>
      </c>
      <c r="B1628" s="0" t="s">
        <v>10761</v>
      </c>
      <c r="C1628" s="0" t="s">
        <v>11047</v>
      </c>
    </row>
    <row r="1629" customFormat="false" ht="15" hidden="false" customHeight="false" outlineLevel="0" collapsed="false">
      <c r="A1629" s="44" t="s">
        <v>2191</v>
      </c>
      <c r="B1629" s="0" t="s">
        <v>1576</v>
      </c>
      <c r="C1629" s="0" t="s">
        <v>12010</v>
      </c>
    </row>
    <row r="1630" customFormat="false" ht="15" hidden="false" customHeight="false" outlineLevel="0" collapsed="false">
      <c r="A1630" s="44" t="s">
        <v>7294</v>
      </c>
      <c r="B1630" s="0" t="s">
        <v>10736</v>
      </c>
      <c r="C1630" s="0" t="s">
        <v>12011</v>
      </c>
    </row>
    <row r="1631" customFormat="false" ht="15" hidden="false" customHeight="false" outlineLevel="0" collapsed="false">
      <c r="A1631" s="44" t="s">
        <v>9005</v>
      </c>
      <c r="B1631" s="0" t="s">
        <v>10761</v>
      </c>
      <c r="C1631" s="0" t="s">
        <v>10762</v>
      </c>
    </row>
    <row r="1632" customFormat="false" ht="15" hidden="false" customHeight="false" outlineLevel="0" collapsed="false">
      <c r="A1632" s="44" t="s">
        <v>4828</v>
      </c>
      <c r="B1632" s="0" t="s">
        <v>12012</v>
      </c>
      <c r="C1632" s="0" t="s">
        <v>12013</v>
      </c>
    </row>
    <row r="1633" customFormat="false" ht="15" hidden="false" customHeight="false" outlineLevel="0" collapsed="false">
      <c r="A1633" s="44" t="s">
        <v>1564</v>
      </c>
      <c r="B1633" s="0" t="s">
        <v>12014</v>
      </c>
      <c r="C1633" s="0" t="s">
        <v>12015</v>
      </c>
    </row>
    <row r="1634" customFormat="false" ht="15" hidden="false" customHeight="false" outlineLevel="0" collapsed="false">
      <c r="A1634" s="44" t="s">
        <v>2103</v>
      </c>
      <c r="B1634" s="0" t="s">
        <v>12016</v>
      </c>
      <c r="C1634" s="0" t="s">
        <v>12017</v>
      </c>
    </row>
    <row r="1635" customFormat="false" ht="15" hidden="false" customHeight="false" outlineLevel="0" collapsed="false">
      <c r="A1635" s="44" t="s">
        <v>2920</v>
      </c>
      <c r="B1635" s="0" t="s">
        <v>12018</v>
      </c>
      <c r="C1635" s="0" t="s">
        <v>12019</v>
      </c>
    </row>
    <row r="1636" customFormat="false" ht="15" hidden="false" customHeight="false" outlineLevel="0" collapsed="false">
      <c r="A1636" s="44" t="s">
        <v>2128</v>
      </c>
      <c r="B1636" s="0" t="s">
        <v>12020</v>
      </c>
      <c r="C1636" s="0" t="s">
        <v>10754</v>
      </c>
    </row>
    <row r="1637" customFormat="false" ht="15" hidden="false" customHeight="false" outlineLevel="0" collapsed="false">
      <c r="A1637" s="44" t="s">
        <v>10384</v>
      </c>
      <c r="B1637" s="0" t="s">
        <v>10755</v>
      </c>
      <c r="C1637" s="0" t="s">
        <v>10770</v>
      </c>
    </row>
    <row r="1638" customFormat="false" ht="15" hidden="false" customHeight="false" outlineLevel="0" collapsed="false">
      <c r="A1638" s="44" t="s">
        <v>8486</v>
      </c>
      <c r="B1638" s="0" t="s">
        <v>10837</v>
      </c>
      <c r="C1638" s="0" t="s">
        <v>11108</v>
      </c>
    </row>
    <row r="1639" customFormat="false" ht="15" hidden="false" customHeight="false" outlineLevel="0" collapsed="false">
      <c r="A1639" s="44" t="s">
        <v>8312</v>
      </c>
      <c r="B1639" s="0" t="s">
        <v>12021</v>
      </c>
      <c r="C1639" s="0" t="s">
        <v>10730</v>
      </c>
    </row>
    <row r="1640" customFormat="false" ht="15" hidden="false" customHeight="false" outlineLevel="0" collapsed="false">
      <c r="A1640" s="44" t="s">
        <v>4897</v>
      </c>
      <c r="B1640" s="0" t="s">
        <v>10958</v>
      </c>
      <c r="C1640" s="0" t="s">
        <v>12022</v>
      </c>
    </row>
    <row r="1641" customFormat="false" ht="15" hidden="false" customHeight="false" outlineLevel="0" collapsed="false">
      <c r="A1641" s="44" t="s">
        <v>4897</v>
      </c>
      <c r="B1641" s="0" t="s">
        <v>12023</v>
      </c>
      <c r="C1641" s="0" t="s">
        <v>11652</v>
      </c>
    </row>
    <row r="1642" customFormat="false" ht="15" hidden="false" customHeight="false" outlineLevel="0" collapsed="false">
      <c r="A1642" s="44" t="s">
        <v>1139</v>
      </c>
      <c r="B1642" s="0" t="s">
        <v>10833</v>
      </c>
      <c r="C1642" s="0" t="s">
        <v>12024</v>
      </c>
    </row>
    <row r="1643" customFormat="false" ht="15" hidden="false" customHeight="false" outlineLevel="0" collapsed="false">
      <c r="A1643" s="44" t="s">
        <v>10159</v>
      </c>
      <c r="B1643" s="0" t="s">
        <v>10775</v>
      </c>
      <c r="C1643" s="0" t="s">
        <v>10894</v>
      </c>
    </row>
    <row r="1644" customFormat="false" ht="15" hidden="false" customHeight="false" outlineLevel="0" collapsed="false">
      <c r="A1644" s="44" t="s">
        <v>7864</v>
      </c>
      <c r="B1644" s="0" t="s">
        <v>10869</v>
      </c>
      <c r="C1644" s="0" t="s">
        <v>10915</v>
      </c>
    </row>
    <row r="1645" customFormat="false" ht="15" hidden="false" customHeight="false" outlineLevel="0" collapsed="false">
      <c r="A1645" s="44" t="s">
        <v>7864</v>
      </c>
      <c r="B1645" s="0" t="s">
        <v>10727</v>
      </c>
      <c r="C1645" s="0" t="s">
        <v>10728</v>
      </c>
    </row>
    <row r="1646" customFormat="false" ht="15" hidden="false" customHeight="false" outlineLevel="0" collapsed="false">
      <c r="A1646" s="44" t="s">
        <v>8683</v>
      </c>
      <c r="B1646" s="0" t="s">
        <v>10747</v>
      </c>
      <c r="C1646" s="0" t="s">
        <v>12025</v>
      </c>
    </row>
    <row r="1647" customFormat="false" ht="15" hidden="false" customHeight="false" outlineLevel="0" collapsed="false">
      <c r="A1647" s="44" t="s">
        <v>4779</v>
      </c>
      <c r="B1647" s="0" t="s">
        <v>10848</v>
      </c>
      <c r="C1647" s="0" t="s">
        <v>11047</v>
      </c>
    </row>
    <row r="1648" customFormat="false" ht="15" hidden="false" customHeight="false" outlineLevel="0" collapsed="false">
      <c r="A1648" s="44" t="s">
        <v>4779</v>
      </c>
      <c r="B1648" s="0" t="s">
        <v>11144</v>
      </c>
      <c r="C1648" s="0" t="s">
        <v>12026</v>
      </c>
    </row>
    <row r="1649" customFormat="false" ht="15" hidden="false" customHeight="false" outlineLevel="0" collapsed="false">
      <c r="A1649" s="44" t="s">
        <v>9490</v>
      </c>
      <c r="B1649" s="0" t="s">
        <v>12027</v>
      </c>
      <c r="C1649" s="0" t="s">
        <v>12028</v>
      </c>
    </row>
    <row r="1650" customFormat="false" ht="15" hidden="false" customHeight="false" outlineLevel="0" collapsed="false">
      <c r="A1650" s="44" t="s">
        <v>1975</v>
      </c>
      <c r="B1650" s="0" t="s">
        <v>10724</v>
      </c>
      <c r="C1650" s="0" t="s">
        <v>10725</v>
      </c>
    </row>
    <row r="1651" customFormat="false" ht="15" hidden="false" customHeight="false" outlineLevel="0" collapsed="false">
      <c r="A1651" s="44" t="s">
        <v>10086</v>
      </c>
      <c r="B1651" s="0" t="s">
        <v>10736</v>
      </c>
      <c r="C1651" s="0" t="s">
        <v>10894</v>
      </c>
    </row>
    <row r="1652" customFormat="false" ht="15" hidden="false" customHeight="false" outlineLevel="0" collapsed="false">
      <c r="A1652" s="44" t="s">
        <v>10023</v>
      </c>
      <c r="B1652" s="0" t="s">
        <v>10724</v>
      </c>
      <c r="C1652" s="0" t="s">
        <v>10725</v>
      </c>
    </row>
    <row r="1653" customFormat="false" ht="15" hidden="false" customHeight="false" outlineLevel="0" collapsed="false">
      <c r="A1653" s="44" t="s">
        <v>8235</v>
      </c>
      <c r="B1653" s="0" t="s">
        <v>10744</v>
      </c>
      <c r="C1653" s="0" t="s">
        <v>12029</v>
      </c>
    </row>
    <row r="1654" customFormat="false" ht="15" hidden="false" customHeight="false" outlineLevel="0" collapsed="false">
      <c r="A1654" s="44" t="s">
        <v>8012</v>
      </c>
      <c r="B1654" s="0" t="s">
        <v>10869</v>
      </c>
      <c r="C1654" s="0" t="s">
        <v>10870</v>
      </c>
    </row>
    <row r="1655" customFormat="false" ht="15" hidden="false" customHeight="false" outlineLevel="0" collapsed="false">
      <c r="A1655" s="44" t="s">
        <v>6805</v>
      </c>
      <c r="B1655" s="0" t="s">
        <v>12030</v>
      </c>
      <c r="C1655" s="0" t="s">
        <v>12031</v>
      </c>
    </row>
    <row r="1656" customFormat="false" ht="15" hidden="false" customHeight="false" outlineLevel="0" collapsed="false">
      <c r="A1656" s="44" t="s">
        <v>464</v>
      </c>
      <c r="B1656" s="0" t="s">
        <v>12032</v>
      </c>
      <c r="C1656" s="0" t="s">
        <v>12033</v>
      </c>
    </row>
    <row r="1657" customFormat="false" ht="15" hidden="false" customHeight="false" outlineLevel="0" collapsed="false">
      <c r="A1657" s="44" t="s">
        <v>300</v>
      </c>
      <c r="B1657" s="0" t="s">
        <v>12034</v>
      </c>
      <c r="C1657" s="0" t="s">
        <v>11043</v>
      </c>
    </row>
    <row r="1658" customFormat="false" ht="15" hidden="false" customHeight="false" outlineLevel="0" collapsed="false">
      <c r="A1658" s="44" t="s">
        <v>3247</v>
      </c>
      <c r="B1658" s="0" t="s">
        <v>12035</v>
      </c>
      <c r="C1658" s="0" t="s">
        <v>10767</v>
      </c>
    </row>
    <row r="1659" customFormat="false" ht="15" hidden="false" customHeight="false" outlineLevel="0" collapsed="false">
      <c r="A1659" s="44" t="s">
        <v>4202</v>
      </c>
      <c r="B1659" s="0" t="s">
        <v>10789</v>
      </c>
      <c r="C1659" s="0" t="s">
        <v>10754</v>
      </c>
    </row>
    <row r="1660" customFormat="false" ht="15" hidden="false" customHeight="false" outlineLevel="0" collapsed="false">
      <c r="A1660" s="44" t="s">
        <v>10288</v>
      </c>
      <c r="B1660" s="0" t="s">
        <v>10722</v>
      </c>
      <c r="C1660" s="0" t="s">
        <v>10894</v>
      </c>
    </row>
    <row r="1661" customFormat="false" ht="15" hidden="false" customHeight="false" outlineLevel="0" collapsed="false">
      <c r="A1661" s="44" t="s">
        <v>7430</v>
      </c>
      <c r="B1661" s="0" t="s">
        <v>10776</v>
      </c>
      <c r="C1661" s="0" t="s">
        <v>10738</v>
      </c>
    </row>
    <row r="1662" customFormat="false" ht="15" hidden="false" customHeight="false" outlineLevel="0" collapsed="false">
      <c r="A1662" s="44" t="s">
        <v>7779</v>
      </c>
      <c r="B1662" s="0" t="s">
        <v>10869</v>
      </c>
      <c r="C1662" s="0" t="s">
        <v>12036</v>
      </c>
    </row>
    <row r="1663" customFormat="false" ht="15" hidden="false" customHeight="false" outlineLevel="0" collapsed="false">
      <c r="A1663" s="44" t="s">
        <v>7779</v>
      </c>
      <c r="B1663" s="0" t="s">
        <v>10727</v>
      </c>
      <c r="C1663" s="0" t="s">
        <v>10728</v>
      </c>
    </row>
    <row r="1664" customFormat="false" ht="15" hidden="false" customHeight="false" outlineLevel="0" collapsed="false">
      <c r="A1664" s="44" t="s">
        <v>7937</v>
      </c>
      <c r="B1664" s="0" t="s">
        <v>10869</v>
      </c>
      <c r="C1664" s="0" t="s">
        <v>11274</v>
      </c>
    </row>
    <row r="1665" customFormat="false" ht="15" hidden="false" customHeight="false" outlineLevel="0" collapsed="false">
      <c r="A1665" s="44" t="s">
        <v>8426</v>
      </c>
      <c r="B1665" s="0" t="s">
        <v>10827</v>
      </c>
      <c r="C1665" s="0" t="s">
        <v>10732</v>
      </c>
    </row>
    <row r="1666" customFormat="false" ht="15" hidden="false" customHeight="false" outlineLevel="0" collapsed="false">
      <c r="A1666" s="44" t="s">
        <v>4677</v>
      </c>
      <c r="B1666" s="0" t="s">
        <v>11534</v>
      </c>
      <c r="C1666" s="0" t="s">
        <v>12037</v>
      </c>
    </row>
    <row r="1667" customFormat="false" ht="15" hidden="false" customHeight="false" outlineLevel="0" collapsed="false">
      <c r="A1667" s="44" t="s">
        <v>2349</v>
      </c>
      <c r="B1667" s="0" t="s">
        <v>10880</v>
      </c>
      <c r="C1667" s="0" t="s">
        <v>12038</v>
      </c>
    </row>
    <row r="1668" customFormat="false" ht="15" hidden="false" customHeight="false" outlineLevel="0" collapsed="false">
      <c r="A1668" s="44" t="s">
        <v>3046</v>
      </c>
      <c r="B1668" s="0" t="s">
        <v>12039</v>
      </c>
      <c r="C1668" s="0" t="s">
        <v>12040</v>
      </c>
    </row>
    <row r="1669" customFormat="false" ht="15" hidden="false" customHeight="false" outlineLevel="0" collapsed="false">
      <c r="A1669" s="44" t="s">
        <v>2414</v>
      </c>
      <c r="B1669" s="0" t="s">
        <v>12041</v>
      </c>
      <c r="C1669" s="0" t="s">
        <v>12042</v>
      </c>
    </row>
    <row r="1670" customFormat="false" ht="15" hidden="false" customHeight="false" outlineLevel="0" collapsed="false">
      <c r="A1670" s="44" t="s">
        <v>3423</v>
      </c>
      <c r="B1670" s="0" t="n">
        <v>1895</v>
      </c>
      <c r="C1670" s="0" t="n">
        <v>1921</v>
      </c>
    </row>
    <row r="1671" customFormat="false" ht="15" hidden="false" customHeight="false" outlineLevel="0" collapsed="false">
      <c r="A1671" s="44" t="s">
        <v>6335</v>
      </c>
      <c r="B1671" s="0" t="s">
        <v>10984</v>
      </c>
      <c r="C1671" s="0" t="s">
        <v>12043</v>
      </c>
    </row>
    <row r="1672" customFormat="false" ht="15" hidden="false" customHeight="false" outlineLevel="0" collapsed="false">
      <c r="A1672" s="44" t="s">
        <v>6335</v>
      </c>
      <c r="B1672" s="0" t="s">
        <v>10869</v>
      </c>
      <c r="C1672" s="0" t="s">
        <v>11313</v>
      </c>
    </row>
    <row r="1673" customFormat="false" ht="15" hidden="false" customHeight="false" outlineLevel="0" collapsed="false">
      <c r="A1673" s="44" t="s">
        <v>6335</v>
      </c>
      <c r="B1673" s="0" t="s">
        <v>10727</v>
      </c>
      <c r="C1673" s="0" t="s">
        <v>10728</v>
      </c>
    </row>
    <row r="1674" customFormat="false" ht="15" hidden="false" customHeight="false" outlineLevel="0" collapsed="false">
      <c r="A1674" s="44" t="s">
        <v>7920</v>
      </c>
      <c r="B1674" s="0" t="s">
        <v>10869</v>
      </c>
      <c r="C1674" s="0" t="s">
        <v>12044</v>
      </c>
    </row>
    <row r="1675" customFormat="false" ht="15" hidden="false" customHeight="false" outlineLevel="0" collapsed="false">
      <c r="A1675" s="44" t="s">
        <v>2698</v>
      </c>
      <c r="B1675" s="0" t="s">
        <v>11228</v>
      </c>
      <c r="C1675" s="0" t="s">
        <v>10767</v>
      </c>
    </row>
    <row r="1676" customFormat="false" ht="15" hidden="false" customHeight="false" outlineLevel="0" collapsed="false">
      <c r="A1676" s="44" t="s">
        <v>9911</v>
      </c>
      <c r="B1676" s="0" t="s">
        <v>12045</v>
      </c>
      <c r="C1676" s="0" t="s">
        <v>12046</v>
      </c>
    </row>
    <row r="1677" customFormat="false" ht="15" hidden="false" customHeight="false" outlineLevel="0" collapsed="false">
      <c r="A1677" s="44" t="s">
        <v>8565</v>
      </c>
      <c r="B1677" s="0" t="s">
        <v>11065</v>
      </c>
      <c r="C1677" s="0" t="s">
        <v>10732</v>
      </c>
    </row>
    <row r="1678" customFormat="false" ht="15" hidden="false" customHeight="false" outlineLevel="0" collapsed="false">
      <c r="A1678" s="44" t="s">
        <v>3861</v>
      </c>
      <c r="B1678" s="0" t="n">
        <v>1867</v>
      </c>
      <c r="C1678" s="0" t="n">
        <v>1879</v>
      </c>
    </row>
    <row r="1679" customFormat="false" ht="15" hidden="false" customHeight="false" outlineLevel="0" collapsed="false">
      <c r="A1679" s="44" t="s">
        <v>1419</v>
      </c>
      <c r="B1679" s="0" t="s">
        <v>12047</v>
      </c>
      <c r="C1679" s="0" t="s">
        <v>317</v>
      </c>
    </row>
    <row r="1680" customFormat="false" ht="15" hidden="false" customHeight="false" outlineLevel="0" collapsed="false">
      <c r="A1680" s="44" t="s">
        <v>1721</v>
      </c>
      <c r="B1680" s="0" t="s">
        <v>12048</v>
      </c>
      <c r="C1680" s="0" t="s">
        <v>12049</v>
      </c>
    </row>
    <row r="1681" customFormat="false" ht="15" hidden="false" customHeight="false" outlineLevel="0" collapsed="false">
      <c r="A1681" s="44" t="s">
        <v>8990</v>
      </c>
      <c r="B1681" s="0" t="s">
        <v>10761</v>
      </c>
      <c r="C1681" s="0" t="s">
        <v>10762</v>
      </c>
    </row>
    <row r="1682" customFormat="false" ht="15" hidden="false" customHeight="false" outlineLevel="0" collapsed="false">
      <c r="A1682" s="44" t="s">
        <v>2434</v>
      </c>
      <c r="B1682" s="0" t="s">
        <v>10805</v>
      </c>
      <c r="C1682" s="0" t="s">
        <v>12050</v>
      </c>
    </row>
    <row r="1683" customFormat="false" ht="15" hidden="false" customHeight="false" outlineLevel="0" collapsed="false">
      <c r="A1683" s="44" t="s">
        <v>1751</v>
      </c>
      <c r="B1683" s="0" t="s">
        <v>12051</v>
      </c>
      <c r="C1683" s="0" t="s">
        <v>12052</v>
      </c>
    </row>
    <row r="1684" customFormat="false" ht="15" hidden="false" customHeight="false" outlineLevel="0" collapsed="false">
      <c r="A1684" s="44" t="s">
        <v>2322</v>
      </c>
      <c r="B1684" s="0" t="s">
        <v>10786</v>
      </c>
      <c r="C1684" s="0" t="s">
        <v>11002</v>
      </c>
    </row>
    <row r="1685" customFormat="false" ht="15" hidden="false" customHeight="false" outlineLevel="0" collapsed="false">
      <c r="A1685" s="44" t="s">
        <v>10325</v>
      </c>
      <c r="B1685" s="0" t="s">
        <v>12053</v>
      </c>
      <c r="C1685" s="0" t="s">
        <v>10738</v>
      </c>
    </row>
    <row r="1686" customFormat="false" ht="15" hidden="false" customHeight="false" outlineLevel="0" collapsed="false">
      <c r="A1686" s="44" t="s">
        <v>7800</v>
      </c>
      <c r="B1686" s="0" t="s">
        <v>10869</v>
      </c>
      <c r="C1686" s="0" t="s">
        <v>12054</v>
      </c>
    </row>
    <row r="1687" customFormat="false" ht="15" hidden="false" customHeight="false" outlineLevel="0" collapsed="false">
      <c r="A1687" s="44" t="s">
        <v>7800</v>
      </c>
      <c r="B1687" s="0" t="s">
        <v>10727</v>
      </c>
      <c r="C1687" s="0" t="s">
        <v>10728</v>
      </c>
    </row>
    <row r="1688" customFormat="false" ht="15" hidden="false" customHeight="false" outlineLevel="0" collapsed="false">
      <c r="A1688" s="44" t="s">
        <v>8580</v>
      </c>
      <c r="B1688" s="0" t="s">
        <v>11782</v>
      </c>
      <c r="C1688" s="0" t="s">
        <v>11001</v>
      </c>
    </row>
    <row r="1689" customFormat="false" ht="15" hidden="false" customHeight="false" outlineLevel="0" collapsed="false">
      <c r="A1689" s="44" t="s">
        <v>6539</v>
      </c>
      <c r="B1689" s="0" t="s">
        <v>11980</v>
      </c>
      <c r="C1689" s="0" t="s">
        <v>10906</v>
      </c>
    </row>
    <row r="1690" customFormat="false" ht="15" hidden="false" customHeight="false" outlineLevel="0" collapsed="false">
      <c r="A1690" s="44" t="s">
        <v>6539</v>
      </c>
      <c r="B1690" s="0" t="s">
        <v>10747</v>
      </c>
      <c r="C1690" s="0" t="s">
        <v>10748</v>
      </c>
    </row>
    <row r="1691" customFormat="false" ht="15" hidden="false" customHeight="false" outlineLevel="0" collapsed="false">
      <c r="A1691" s="44" t="s">
        <v>3327</v>
      </c>
      <c r="B1691" s="0" t="n">
        <v>1889</v>
      </c>
      <c r="C1691" s="0" t="n">
        <v>1893</v>
      </c>
    </row>
    <row r="1692" customFormat="false" ht="15" hidden="false" customHeight="false" outlineLevel="0" collapsed="false">
      <c r="A1692" s="44" t="s">
        <v>7514</v>
      </c>
      <c r="B1692" s="0" t="s">
        <v>10755</v>
      </c>
      <c r="C1692" s="0" t="s">
        <v>10770</v>
      </c>
    </row>
    <row r="1693" customFormat="false" ht="15" hidden="false" customHeight="false" outlineLevel="0" collapsed="false">
      <c r="A1693" s="44" t="s">
        <v>6170</v>
      </c>
      <c r="B1693" s="0" t="s">
        <v>10869</v>
      </c>
      <c r="C1693" s="0" t="s">
        <v>11743</v>
      </c>
    </row>
    <row r="1694" customFormat="false" ht="15" hidden="false" customHeight="false" outlineLevel="0" collapsed="false">
      <c r="A1694" s="44" t="s">
        <v>6170</v>
      </c>
      <c r="B1694" s="0" t="s">
        <v>10727</v>
      </c>
      <c r="C1694" s="0" t="s">
        <v>10728</v>
      </c>
    </row>
    <row r="1695" customFormat="false" ht="15" hidden="false" customHeight="false" outlineLevel="0" collapsed="false">
      <c r="A1695" s="44" t="s">
        <v>8762</v>
      </c>
      <c r="B1695" s="0" t="s">
        <v>10747</v>
      </c>
      <c r="C1695" s="0" t="s">
        <v>10748</v>
      </c>
    </row>
    <row r="1696" customFormat="false" ht="15" hidden="false" customHeight="false" outlineLevel="0" collapsed="false">
      <c r="A1696" s="44" t="s">
        <v>1786</v>
      </c>
      <c r="B1696" s="0" t="s">
        <v>10874</v>
      </c>
      <c r="C1696" s="0" t="s">
        <v>12055</v>
      </c>
    </row>
    <row r="1697" customFormat="false" ht="15" hidden="false" customHeight="false" outlineLevel="0" collapsed="false">
      <c r="A1697" s="44" t="s">
        <v>10380</v>
      </c>
      <c r="B1697" s="0" t="s">
        <v>10755</v>
      </c>
      <c r="C1697" s="0" t="s">
        <v>10737</v>
      </c>
    </row>
    <row r="1698" customFormat="false" ht="15" hidden="false" customHeight="false" outlineLevel="0" collapsed="false">
      <c r="A1698" s="44" t="s">
        <v>10089</v>
      </c>
      <c r="B1698" s="0" t="s">
        <v>10736</v>
      </c>
      <c r="C1698" s="0" t="s">
        <v>10894</v>
      </c>
    </row>
    <row r="1699" customFormat="false" ht="15" hidden="false" customHeight="false" outlineLevel="0" collapsed="false">
      <c r="A1699" s="44" t="s">
        <v>7913</v>
      </c>
      <c r="B1699" s="0" t="s">
        <v>10869</v>
      </c>
      <c r="C1699" s="0" t="s">
        <v>10732</v>
      </c>
    </row>
    <row r="1700" customFormat="false" ht="15" hidden="false" customHeight="false" outlineLevel="0" collapsed="false">
      <c r="A1700" s="44" t="s">
        <v>3295</v>
      </c>
      <c r="B1700" s="0" t="n">
        <v>1886</v>
      </c>
      <c r="C1700" s="0" t="n">
        <v>1892</v>
      </c>
    </row>
    <row r="1701" customFormat="false" ht="15" hidden="false" customHeight="false" outlineLevel="0" collapsed="false">
      <c r="A1701" s="44" t="s">
        <v>7160</v>
      </c>
      <c r="B1701" s="0" t="s">
        <v>11890</v>
      </c>
      <c r="C1701" s="0" t="s">
        <v>10945</v>
      </c>
    </row>
    <row r="1702" customFormat="false" ht="15" hidden="false" customHeight="false" outlineLevel="0" collapsed="false">
      <c r="A1702" s="44" t="s">
        <v>8723</v>
      </c>
      <c r="B1702" s="0" t="s">
        <v>10747</v>
      </c>
      <c r="C1702" s="0" t="s">
        <v>10748</v>
      </c>
    </row>
    <row r="1703" customFormat="false" ht="15" hidden="false" customHeight="false" outlineLevel="0" collapsed="false">
      <c r="A1703" s="44" t="s">
        <v>2816</v>
      </c>
      <c r="B1703" s="0" t="s">
        <v>10831</v>
      </c>
      <c r="C1703" s="0" t="s">
        <v>12056</v>
      </c>
    </row>
    <row r="1704" customFormat="false" ht="15" hidden="false" customHeight="false" outlineLevel="0" collapsed="false">
      <c r="A1704" s="44" t="s">
        <v>1052</v>
      </c>
      <c r="B1704" s="0" t="s">
        <v>12057</v>
      </c>
      <c r="C1704" s="0" t="s">
        <v>10894</v>
      </c>
    </row>
    <row r="1705" customFormat="false" ht="15" hidden="false" customHeight="false" outlineLevel="0" collapsed="false">
      <c r="A1705" s="44" t="s">
        <v>4256</v>
      </c>
      <c r="B1705" s="0" t="s">
        <v>12058</v>
      </c>
      <c r="C1705" s="0" t="s">
        <v>10738</v>
      </c>
    </row>
    <row r="1706" customFormat="false" ht="15" hidden="false" customHeight="false" outlineLevel="0" collapsed="false">
      <c r="A1706" s="44" t="s">
        <v>4733</v>
      </c>
      <c r="B1706" s="0" t="s">
        <v>12059</v>
      </c>
      <c r="C1706" s="0" t="s">
        <v>12060</v>
      </c>
    </row>
    <row r="1707" customFormat="false" ht="15" hidden="false" customHeight="false" outlineLevel="0" collapsed="false">
      <c r="A1707" s="44" t="s">
        <v>2586</v>
      </c>
      <c r="B1707" s="0" t="s">
        <v>12061</v>
      </c>
      <c r="C1707" s="0" t="s">
        <v>12062</v>
      </c>
    </row>
    <row r="1708" customFormat="false" ht="15" hidden="false" customHeight="false" outlineLevel="0" collapsed="false">
      <c r="A1708" s="44" t="s">
        <v>1995</v>
      </c>
      <c r="B1708" s="0" t="s">
        <v>10880</v>
      </c>
      <c r="C1708" s="0" t="s">
        <v>12063</v>
      </c>
    </row>
    <row r="1709" customFormat="false" ht="15" hidden="false" customHeight="false" outlineLevel="0" collapsed="false">
      <c r="A1709" s="44" t="s">
        <v>393</v>
      </c>
      <c r="B1709" s="0" t="s">
        <v>10880</v>
      </c>
      <c r="C1709" s="0" t="s">
        <v>11149</v>
      </c>
    </row>
    <row r="1710" customFormat="false" ht="15" hidden="false" customHeight="false" outlineLevel="0" collapsed="false">
      <c r="A1710" s="44" t="s">
        <v>1556</v>
      </c>
      <c r="B1710" s="0" t="s">
        <v>12064</v>
      </c>
      <c r="C1710" s="0" t="s">
        <v>10725</v>
      </c>
    </row>
    <row r="1711" customFormat="false" ht="15" hidden="false" customHeight="false" outlineLevel="0" collapsed="false">
      <c r="A1711" s="44" t="s">
        <v>5742</v>
      </c>
      <c r="B1711" s="0" t="s">
        <v>11306</v>
      </c>
      <c r="C1711" s="0" t="s">
        <v>11307</v>
      </c>
    </row>
    <row r="1712" customFormat="false" ht="15" hidden="false" customHeight="false" outlineLevel="0" collapsed="false">
      <c r="A1712" s="44" t="s">
        <v>5547</v>
      </c>
      <c r="B1712" s="0" t="s">
        <v>12065</v>
      </c>
      <c r="C1712" s="0" t="s">
        <v>10868</v>
      </c>
    </row>
    <row r="1713" customFormat="false" ht="15" hidden="false" customHeight="false" outlineLevel="0" collapsed="false">
      <c r="A1713" s="44" t="s">
        <v>5659</v>
      </c>
      <c r="B1713" s="0" t="s">
        <v>10755</v>
      </c>
      <c r="C1713" s="0" t="s">
        <v>12066</v>
      </c>
    </row>
    <row r="1714" customFormat="false" ht="15" hidden="false" customHeight="false" outlineLevel="0" collapsed="false">
      <c r="A1714" s="44" t="s">
        <v>5659</v>
      </c>
      <c r="B1714" s="0" t="s">
        <v>12067</v>
      </c>
      <c r="C1714" s="0" t="s">
        <v>12068</v>
      </c>
    </row>
    <row r="1715" customFormat="false" ht="15" hidden="false" customHeight="false" outlineLevel="0" collapsed="false">
      <c r="A1715" s="44" t="s">
        <v>10363</v>
      </c>
      <c r="B1715" s="0" t="s">
        <v>10755</v>
      </c>
      <c r="C1715" s="0" t="s">
        <v>11074</v>
      </c>
    </row>
    <row r="1716" customFormat="false" ht="15" hidden="false" customHeight="false" outlineLevel="0" collapsed="false">
      <c r="A1716" s="44" t="s">
        <v>4689</v>
      </c>
      <c r="B1716" s="0" t="s">
        <v>12069</v>
      </c>
      <c r="C1716" s="0" t="s">
        <v>12070</v>
      </c>
    </row>
    <row r="1717" customFormat="false" ht="15" hidden="false" customHeight="false" outlineLevel="0" collapsed="false">
      <c r="A1717" s="44" t="s">
        <v>8851</v>
      </c>
      <c r="B1717" s="0" t="s">
        <v>10934</v>
      </c>
      <c r="C1717" s="0" t="s">
        <v>10779</v>
      </c>
    </row>
    <row r="1718" customFormat="false" ht="15" hidden="false" customHeight="false" outlineLevel="0" collapsed="false">
      <c r="A1718" s="44" t="s">
        <v>6609</v>
      </c>
      <c r="B1718" s="0" t="s">
        <v>10805</v>
      </c>
      <c r="C1718" s="0" t="s">
        <v>10906</v>
      </c>
    </row>
    <row r="1719" customFormat="false" ht="15" hidden="false" customHeight="false" outlineLevel="0" collapsed="false">
      <c r="A1719" s="44" t="s">
        <v>6609</v>
      </c>
      <c r="B1719" s="0" t="s">
        <v>11075</v>
      </c>
      <c r="C1719" s="0" t="s">
        <v>12071</v>
      </c>
    </row>
    <row r="1720" customFormat="false" ht="15" hidden="false" customHeight="false" outlineLevel="0" collapsed="false">
      <c r="A1720" s="44" t="s">
        <v>1318</v>
      </c>
      <c r="B1720" s="0" t="s">
        <v>10786</v>
      </c>
      <c r="C1720" s="0" t="s">
        <v>10754</v>
      </c>
    </row>
    <row r="1721" customFormat="false" ht="15" hidden="false" customHeight="false" outlineLevel="0" collapsed="false">
      <c r="A1721" s="44" t="s">
        <v>1457</v>
      </c>
      <c r="B1721" s="0" t="s">
        <v>10736</v>
      </c>
      <c r="C1721" s="0" t="s">
        <v>10750</v>
      </c>
    </row>
    <row r="1722" customFormat="false" ht="15" hidden="false" customHeight="false" outlineLevel="0" collapsed="false">
      <c r="A1722" s="44" t="s">
        <v>7281</v>
      </c>
      <c r="B1722" s="0" t="s">
        <v>12072</v>
      </c>
      <c r="C1722" s="0" t="s">
        <v>10945</v>
      </c>
    </row>
    <row r="1723" customFormat="false" ht="15" hidden="false" customHeight="false" outlineLevel="0" collapsed="false">
      <c r="A1723" s="44" t="s">
        <v>10279</v>
      </c>
      <c r="B1723" s="0" t="s">
        <v>10722</v>
      </c>
      <c r="C1723" s="0" t="s">
        <v>10738</v>
      </c>
    </row>
    <row r="1724" customFormat="false" ht="15" hidden="false" customHeight="false" outlineLevel="0" collapsed="false">
      <c r="A1724" s="44" t="s">
        <v>291</v>
      </c>
      <c r="B1724" s="0" t="s">
        <v>12073</v>
      </c>
      <c r="C1724" s="0" t="s">
        <v>10834</v>
      </c>
    </row>
    <row r="1725" customFormat="false" ht="15" hidden="false" customHeight="false" outlineLevel="0" collapsed="false">
      <c r="A1725" s="44" t="s">
        <v>6561</v>
      </c>
      <c r="B1725" s="0" t="s">
        <v>10805</v>
      </c>
      <c r="C1725" s="0" t="s">
        <v>12074</v>
      </c>
    </row>
    <row r="1726" customFormat="false" ht="15" hidden="false" customHeight="false" outlineLevel="0" collapsed="false">
      <c r="A1726" s="44" t="s">
        <v>6561</v>
      </c>
      <c r="B1726" s="0" t="s">
        <v>12075</v>
      </c>
      <c r="C1726" s="0" t="s">
        <v>10779</v>
      </c>
    </row>
    <row r="1727" customFormat="false" ht="15" hidden="false" customHeight="false" outlineLevel="0" collapsed="false">
      <c r="A1727" s="44" t="s">
        <v>2485</v>
      </c>
      <c r="B1727" s="0" t="s">
        <v>12076</v>
      </c>
      <c r="C1727" s="0" t="s">
        <v>11436</v>
      </c>
    </row>
    <row r="1728" customFormat="false" ht="15" hidden="false" customHeight="false" outlineLevel="0" collapsed="false">
      <c r="A1728" s="44" t="s">
        <v>3457</v>
      </c>
      <c r="B1728" s="0" t="s">
        <v>10833</v>
      </c>
      <c r="C1728" s="0" t="n">
        <v>1919</v>
      </c>
    </row>
    <row r="1729" customFormat="false" ht="15" hidden="false" customHeight="false" outlineLevel="0" collapsed="false">
      <c r="A1729" s="44" t="s">
        <v>1638</v>
      </c>
      <c r="B1729" s="0" t="s">
        <v>12077</v>
      </c>
      <c r="C1729" s="0" t="s">
        <v>12078</v>
      </c>
    </row>
    <row r="1730" customFormat="false" ht="15" hidden="false" customHeight="false" outlineLevel="0" collapsed="false">
      <c r="A1730" s="44" t="s">
        <v>800</v>
      </c>
      <c r="B1730" s="0" t="s">
        <v>10763</v>
      </c>
      <c r="C1730" s="0" t="s">
        <v>10767</v>
      </c>
    </row>
    <row r="1731" customFormat="false" ht="15" hidden="false" customHeight="false" outlineLevel="0" collapsed="false">
      <c r="A1731" s="44" t="s">
        <v>4588</v>
      </c>
      <c r="B1731" s="0" t="s">
        <v>12079</v>
      </c>
      <c r="C1731" s="0" t="s">
        <v>12080</v>
      </c>
    </row>
    <row r="1732" customFormat="false" ht="15" hidden="false" customHeight="false" outlineLevel="0" collapsed="false">
      <c r="A1732" s="44" t="s">
        <v>6669</v>
      </c>
      <c r="B1732" s="0" t="s">
        <v>11496</v>
      </c>
      <c r="C1732" s="0" t="s">
        <v>12081</v>
      </c>
    </row>
    <row r="1733" customFormat="false" ht="15" hidden="false" customHeight="false" outlineLevel="0" collapsed="false">
      <c r="A1733" s="44" t="s">
        <v>6669</v>
      </c>
      <c r="B1733" s="0" t="s">
        <v>10761</v>
      </c>
      <c r="C1733" s="0" t="s">
        <v>12082</v>
      </c>
    </row>
    <row r="1734" customFormat="false" ht="15" hidden="false" customHeight="false" outlineLevel="0" collapsed="false">
      <c r="A1734" s="44" t="s">
        <v>280</v>
      </c>
      <c r="B1734" s="0" t="s">
        <v>11094</v>
      </c>
      <c r="C1734" s="0" t="s">
        <v>12083</v>
      </c>
    </row>
    <row r="1735" customFormat="false" ht="15" hidden="false" customHeight="false" outlineLevel="0" collapsed="false">
      <c r="A1735" s="44" t="s">
        <v>1930</v>
      </c>
      <c r="B1735" s="0" t="s">
        <v>12084</v>
      </c>
      <c r="C1735" s="0" t="s">
        <v>10940</v>
      </c>
    </row>
    <row r="1736" customFormat="false" ht="15" hidden="false" customHeight="false" outlineLevel="0" collapsed="false">
      <c r="A1736" s="44" t="s">
        <v>3029</v>
      </c>
      <c r="B1736" s="0" t="s">
        <v>12085</v>
      </c>
      <c r="C1736" s="0" t="s">
        <v>12086</v>
      </c>
    </row>
    <row r="1737" customFormat="false" ht="15" hidden="false" customHeight="false" outlineLevel="0" collapsed="false">
      <c r="A1737" s="44" t="s">
        <v>4047</v>
      </c>
      <c r="B1737" s="0" t="s">
        <v>12087</v>
      </c>
      <c r="C1737" s="0" t="s">
        <v>10787</v>
      </c>
    </row>
    <row r="1738" customFormat="false" ht="15" hidden="false" customHeight="false" outlineLevel="0" collapsed="false">
      <c r="A1738" s="44" t="s">
        <v>4212</v>
      </c>
      <c r="B1738" s="0" t="s">
        <v>10724</v>
      </c>
      <c r="C1738" s="0" t="s">
        <v>10894</v>
      </c>
    </row>
    <row r="1739" customFormat="false" ht="15" hidden="false" customHeight="false" outlineLevel="0" collapsed="false">
      <c r="A1739" s="44" t="s">
        <v>7820</v>
      </c>
      <c r="B1739" s="0" t="s">
        <v>10869</v>
      </c>
      <c r="C1739" s="0" t="s">
        <v>12088</v>
      </c>
    </row>
    <row r="1740" customFormat="false" ht="15" hidden="false" customHeight="false" outlineLevel="0" collapsed="false">
      <c r="A1740" s="44" t="s">
        <v>7820</v>
      </c>
      <c r="B1740" s="0" t="s">
        <v>10727</v>
      </c>
      <c r="C1740" s="0" t="s">
        <v>10728</v>
      </c>
    </row>
    <row r="1741" customFormat="false" ht="15" hidden="false" customHeight="false" outlineLevel="0" collapsed="false">
      <c r="A1741" s="44" t="s">
        <v>12089</v>
      </c>
      <c r="B1741" s="0" t="s">
        <v>11619</v>
      </c>
      <c r="C1741" s="0" t="s">
        <v>12090</v>
      </c>
    </row>
    <row r="1742" customFormat="false" ht="15" hidden="false" customHeight="false" outlineLevel="0" collapsed="false">
      <c r="A1742" s="44" t="s">
        <v>3107</v>
      </c>
      <c r="B1742" s="0" t="s">
        <v>12091</v>
      </c>
      <c r="C1742" s="0" t="s">
        <v>10779</v>
      </c>
    </row>
    <row r="1743" customFormat="false" ht="15" hidden="false" customHeight="false" outlineLevel="0" collapsed="false">
      <c r="A1743" s="44" t="s">
        <v>12092</v>
      </c>
      <c r="B1743" s="0" t="s">
        <v>12093</v>
      </c>
      <c r="C1743" s="0" t="s">
        <v>12094</v>
      </c>
    </row>
    <row r="1744" customFormat="false" ht="15" hidden="false" customHeight="false" outlineLevel="0" collapsed="false">
      <c r="A1744" s="44" t="s">
        <v>9023</v>
      </c>
      <c r="B1744" s="0" t="s">
        <v>12095</v>
      </c>
      <c r="C1744" s="0" t="s">
        <v>10779</v>
      </c>
    </row>
    <row r="1745" customFormat="false" ht="15" hidden="false" customHeight="false" outlineLevel="0" collapsed="false">
      <c r="A1745" s="44" t="s">
        <v>4956</v>
      </c>
      <c r="B1745" s="0" t="s">
        <v>12096</v>
      </c>
      <c r="C1745" s="0" t="s">
        <v>11170</v>
      </c>
    </row>
    <row r="1746" customFormat="false" ht="15" hidden="false" customHeight="false" outlineLevel="0" collapsed="false">
      <c r="A1746" s="44" t="s">
        <v>4956</v>
      </c>
      <c r="B1746" s="0" t="s">
        <v>12097</v>
      </c>
      <c r="C1746" s="0" t="s">
        <v>11652</v>
      </c>
    </row>
    <row r="1747" customFormat="false" ht="15" hidden="false" customHeight="false" outlineLevel="0" collapsed="false">
      <c r="A1747" s="44" t="s">
        <v>2994</v>
      </c>
      <c r="B1747" s="0" t="s">
        <v>11035</v>
      </c>
      <c r="C1747" s="0" t="s">
        <v>10879</v>
      </c>
    </row>
    <row r="1748" customFormat="false" ht="15" hidden="false" customHeight="false" outlineLevel="0" collapsed="false">
      <c r="A1748" s="44" t="s">
        <v>2883</v>
      </c>
      <c r="B1748" s="0" t="s">
        <v>11196</v>
      </c>
      <c r="C1748" s="0" t="s">
        <v>12098</v>
      </c>
    </row>
    <row r="1749" customFormat="false" ht="15" hidden="false" customHeight="false" outlineLevel="0" collapsed="false">
      <c r="A1749" s="44" t="s">
        <v>2866</v>
      </c>
      <c r="B1749" s="0" t="s">
        <v>11280</v>
      </c>
      <c r="C1749" s="0" t="s">
        <v>11072</v>
      </c>
    </row>
    <row r="1750" customFormat="false" ht="15" hidden="false" customHeight="false" outlineLevel="0" collapsed="false">
      <c r="A1750" s="44" t="s">
        <v>10271</v>
      </c>
      <c r="B1750" s="0" t="s">
        <v>10722</v>
      </c>
      <c r="C1750" s="0" t="s">
        <v>12099</v>
      </c>
    </row>
    <row r="1751" customFormat="false" ht="15" hidden="false" customHeight="false" outlineLevel="0" collapsed="false">
      <c r="A1751" s="44" t="s">
        <v>1508</v>
      </c>
      <c r="B1751" s="0" t="s">
        <v>12100</v>
      </c>
      <c r="C1751" s="0" t="s">
        <v>11077</v>
      </c>
    </row>
    <row r="1752" customFormat="false" ht="15" hidden="false" customHeight="false" outlineLevel="0" collapsed="false">
      <c r="A1752" s="44" t="s">
        <v>3076</v>
      </c>
      <c r="B1752" s="0" t="s">
        <v>11300</v>
      </c>
      <c r="C1752" s="0" t="s">
        <v>12101</v>
      </c>
    </row>
    <row r="1753" customFormat="false" ht="15" hidden="false" customHeight="false" outlineLevel="0" collapsed="false">
      <c r="A1753" s="44" t="s">
        <v>7182</v>
      </c>
      <c r="B1753" s="0" t="s">
        <v>11545</v>
      </c>
      <c r="C1753" s="0" t="s">
        <v>12102</v>
      </c>
    </row>
    <row r="1754" customFormat="false" ht="15" hidden="false" customHeight="false" outlineLevel="0" collapsed="false">
      <c r="A1754" s="44" t="s">
        <v>941</v>
      </c>
      <c r="B1754" s="0" t="s">
        <v>10829</v>
      </c>
      <c r="C1754" s="0" t="s">
        <v>11047</v>
      </c>
    </row>
    <row r="1755" customFormat="false" ht="15" hidden="false" customHeight="false" outlineLevel="0" collapsed="false">
      <c r="A1755" s="44" t="s">
        <v>9263</v>
      </c>
      <c r="B1755" s="0" t="s">
        <v>12103</v>
      </c>
      <c r="C1755" s="0" t="s">
        <v>11077</v>
      </c>
    </row>
    <row r="1756" customFormat="false" ht="15" hidden="false" customHeight="false" outlineLevel="0" collapsed="false">
      <c r="A1756" s="44" t="s">
        <v>6500</v>
      </c>
      <c r="B1756" s="0" t="s">
        <v>12104</v>
      </c>
      <c r="C1756" s="0" t="s">
        <v>10906</v>
      </c>
    </row>
    <row r="1757" customFormat="false" ht="15" hidden="false" customHeight="false" outlineLevel="0" collapsed="false">
      <c r="A1757" s="44" t="s">
        <v>6500</v>
      </c>
      <c r="B1757" s="0" t="s">
        <v>10931</v>
      </c>
      <c r="C1757" s="0" t="s">
        <v>10813</v>
      </c>
    </row>
    <row r="1758" customFormat="false" ht="15" hidden="false" customHeight="false" outlineLevel="0" collapsed="false">
      <c r="A1758" s="44" t="s">
        <v>2171</v>
      </c>
      <c r="B1758" s="0" t="s">
        <v>12105</v>
      </c>
      <c r="C1758" s="0" t="s">
        <v>10851</v>
      </c>
    </row>
    <row r="1759" customFormat="false" ht="15" hidden="false" customHeight="false" outlineLevel="0" collapsed="false">
      <c r="A1759" s="44" t="s">
        <v>8517</v>
      </c>
      <c r="B1759" s="0" t="s">
        <v>10950</v>
      </c>
      <c r="C1759" s="0" t="s">
        <v>12106</v>
      </c>
    </row>
    <row r="1760" customFormat="false" ht="15" hidden="false" customHeight="false" outlineLevel="0" collapsed="false">
      <c r="A1760" s="44" t="s">
        <v>4788</v>
      </c>
      <c r="B1760" s="0" t="s">
        <v>12107</v>
      </c>
      <c r="C1760" s="0" t="s">
        <v>11237</v>
      </c>
    </row>
    <row r="1761" customFormat="false" ht="15" hidden="false" customHeight="false" outlineLevel="0" collapsed="false">
      <c r="A1761" s="44" t="s">
        <v>4303</v>
      </c>
      <c r="B1761" s="0" t="s">
        <v>10763</v>
      </c>
      <c r="C1761" s="0" t="s">
        <v>11229</v>
      </c>
    </row>
    <row r="1762" customFormat="false" ht="15" hidden="false" customHeight="false" outlineLevel="0" collapsed="false">
      <c r="A1762" s="44" t="s">
        <v>10105</v>
      </c>
      <c r="B1762" s="0" t="s">
        <v>10736</v>
      </c>
      <c r="C1762" s="0" t="s">
        <v>10750</v>
      </c>
    </row>
    <row r="1763" customFormat="false" ht="15" hidden="false" customHeight="false" outlineLevel="0" collapsed="false">
      <c r="A1763" s="44" t="s">
        <v>8691</v>
      </c>
      <c r="B1763" s="0" t="s">
        <v>10747</v>
      </c>
      <c r="C1763" s="0" t="s">
        <v>12108</v>
      </c>
    </row>
    <row r="1764" customFormat="false" ht="15" hidden="false" customHeight="false" outlineLevel="0" collapsed="false">
      <c r="A1764" s="44" t="s">
        <v>7981</v>
      </c>
      <c r="B1764" s="0" t="s">
        <v>10869</v>
      </c>
      <c r="C1764" s="0" t="s">
        <v>11274</v>
      </c>
    </row>
    <row r="1765" customFormat="false" ht="15" hidden="false" customHeight="false" outlineLevel="0" collapsed="false">
      <c r="A1765" s="44" t="s">
        <v>8034</v>
      </c>
      <c r="B1765" s="0" t="s">
        <v>10869</v>
      </c>
      <c r="C1765" s="0" t="s">
        <v>11274</v>
      </c>
    </row>
    <row r="1766" customFormat="false" ht="15" hidden="false" customHeight="false" outlineLevel="0" collapsed="false">
      <c r="A1766" s="44" t="s">
        <v>8969</v>
      </c>
      <c r="B1766" s="0" t="s">
        <v>10761</v>
      </c>
      <c r="C1766" s="0" t="s">
        <v>10762</v>
      </c>
    </row>
    <row r="1767" customFormat="false" ht="15" hidden="false" customHeight="false" outlineLevel="0" collapsed="false">
      <c r="A1767" s="44" t="s">
        <v>2757</v>
      </c>
      <c r="B1767" s="0" t="s">
        <v>11424</v>
      </c>
      <c r="C1767" s="0" t="s">
        <v>10785</v>
      </c>
    </row>
    <row r="1768" customFormat="false" ht="15" hidden="false" customHeight="false" outlineLevel="0" collapsed="false">
      <c r="A1768" s="44" t="s">
        <v>2702</v>
      </c>
      <c r="B1768" s="0" t="s">
        <v>10880</v>
      </c>
      <c r="C1768" s="0" t="s">
        <v>10953</v>
      </c>
    </row>
    <row r="1769" customFormat="false" ht="15" hidden="false" customHeight="false" outlineLevel="0" collapsed="false">
      <c r="A1769" s="44" t="s">
        <v>3215</v>
      </c>
      <c r="B1769" s="0" t="n">
        <v>1879</v>
      </c>
      <c r="C1769" s="0" t="n">
        <v>1889</v>
      </c>
    </row>
    <row r="1770" customFormat="false" ht="15" hidden="false" customHeight="false" outlineLevel="0" collapsed="false">
      <c r="A1770" s="44" t="s">
        <v>2732</v>
      </c>
      <c r="B1770" s="0" t="s">
        <v>12109</v>
      </c>
      <c r="C1770" s="0" t="s">
        <v>12110</v>
      </c>
    </row>
    <row r="1771" customFormat="false" ht="15" hidden="false" customHeight="false" outlineLevel="0" collapsed="false">
      <c r="A1771" s="44" t="s">
        <v>10168</v>
      </c>
      <c r="B1771" s="0" t="s">
        <v>10775</v>
      </c>
      <c r="C1771" s="0" t="s">
        <v>10894</v>
      </c>
    </row>
    <row r="1772" customFormat="false" ht="15" hidden="false" customHeight="false" outlineLevel="0" collapsed="false">
      <c r="A1772" s="44" t="s">
        <v>10212</v>
      </c>
      <c r="B1772" s="0" t="s">
        <v>10929</v>
      </c>
      <c r="C1772" s="0" t="s">
        <v>10770</v>
      </c>
    </row>
    <row r="1773" customFormat="false" ht="15" hidden="false" customHeight="false" outlineLevel="0" collapsed="false">
      <c r="A1773" s="44" t="s">
        <v>1678</v>
      </c>
      <c r="B1773" s="0" t="s">
        <v>12111</v>
      </c>
      <c r="C1773" s="0" t="s">
        <v>11659</v>
      </c>
    </row>
    <row r="1774" customFormat="false" ht="15" hidden="false" customHeight="false" outlineLevel="0" collapsed="false">
      <c r="A1774" s="44" t="s">
        <v>2890</v>
      </c>
      <c r="B1774" s="0" t="s">
        <v>12112</v>
      </c>
      <c r="C1774" s="0" t="s">
        <v>12113</v>
      </c>
    </row>
    <row r="1775" customFormat="false" ht="15" hidden="false" customHeight="false" outlineLevel="0" collapsed="false">
      <c r="A1775" s="44" t="s">
        <v>1660</v>
      </c>
      <c r="B1775" s="0" t="s">
        <v>12114</v>
      </c>
      <c r="C1775" s="0" t="s">
        <v>12115</v>
      </c>
    </row>
    <row r="1776" customFormat="false" ht="15" hidden="false" customHeight="false" outlineLevel="0" collapsed="false">
      <c r="A1776" s="44" t="s">
        <v>2735</v>
      </c>
      <c r="B1776" s="0" t="s">
        <v>11494</v>
      </c>
      <c r="C1776" s="0" t="s">
        <v>10894</v>
      </c>
    </row>
    <row r="1777" customFormat="false" ht="15" hidden="false" customHeight="false" outlineLevel="0" collapsed="false">
      <c r="A1777" s="44" t="s">
        <v>6491</v>
      </c>
      <c r="B1777" s="0" t="s">
        <v>12116</v>
      </c>
      <c r="C1777" s="0" t="s">
        <v>10779</v>
      </c>
    </row>
    <row r="1778" customFormat="false" ht="15" hidden="false" customHeight="false" outlineLevel="0" collapsed="false">
      <c r="A1778" s="44" t="s">
        <v>6491</v>
      </c>
      <c r="B1778" s="0" t="s">
        <v>10826</v>
      </c>
      <c r="C1778" s="0" t="s">
        <v>10782</v>
      </c>
    </row>
    <row r="1779" customFormat="false" ht="15" hidden="false" customHeight="false" outlineLevel="0" collapsed="false">
      <c r="A1779" s="44" t="s">
        <v>9158</v>
      </c>
      <c r="B1779" s="0" t="s">
        <v>10803</v>
      </c>
      <c r="C1779" s="0" t="s">
        <v>12117</v>
      </c>
    </row>
    <row r="1780" customFormat="false" ht="15" hidden="false" customHeight="false" outlineLevel="0" collapsed="false">
      <c r="A1780" s="44" t="s">
        <v>6639</v>
      </c>
      <c r="B1780" s="0" t="s">
        <v>11075</v>
      </c>
      <c r="C1780" s="0" t="s">
        <v>12118</v>
      </c>
    </row>
    <row r="1781" customFormat="false" ht="15" hidden="false" customHeight="false" outlineLevel="0" collapsed="false">
      <c r="A1781" s="44" t="s">
        <v>4962</v>
      </c>
      <c r="B1781" s="0" t="s">
        <v>12097</v>
      </c>
      <c r="C1781" s="0" t="s">
        <v>12119</v>
      </c>
    </row>
    <row r="1782" customFormat="false" ht="15" hidden="false" customHeight="false" outlineLevel="0" collapsed="false">
      <c r="A1782" s="44" t="s">
        <v>1178</v>
      </c>
      <c r="B1782" s="0" t="s">
        <v>10805</v>
      </c>
      <c r="C1782" s="0" t="s">
        <v>12120</v>
      </c>
    </row>
    <row r="1783" customFormat="false" ht="15" hidden="false" customHeight="false" outlineLevel="0" collapsed="false">
      <c r="A1783" s="44" t="s">
        <v>3115</v>
      </c>
      <c r="B1783" s="0" t="s">
        <v>12121</v>
      </c>
      <c r="C1783" s="0" t="s">
        <v>10779</v>
      </c>
    </row>
    <row r="1784" customFormat="false" ht="15" hidden="false" customHeight="false" outlineLevel="0" collapsed="false">
      <c r="A1784" s="44" t="s">
        <v>1529</v>
      </c>
      <c r="B1784" s="0" t="s">
        <v>12122</v>
      </c>
      <c r="C1784" s="0" t="s">
        <v>12123</v>
      </c>
    </row>
    <row r="1785" customFormat="false" ht="15" hidden="false" customHeight="false" outlineLevel="0" collapsed="false">
      <c r="A1785" s="44" t="s">
        <v>2411</v>
      </c>
      <c r="B1785" s="0" t="s">
        <v>12124</v>
      </c>
      <c r="C1785" s="0" t="s">
        <v>12125</v>
      </c>
    </row>
    <row r="1786" customFormat="false" ht="15" hidden="false" customHeight="false" outlineLevel="0" collapsed="false">
      <c r="A1786" s="44" t="s">
        <v>1734</v>
      </c>
      <c r="B1786" s="0" t="s">
        <v>12126</v>
      </c>
      <c r="C1786" s="0" t="s">
        <v>10953</v>
      </c>
    </row>
    <row r="1787" customFormat="false" ht="15" hidden="false" customHeight="false" outlineLevel="0" collapsed="false">
      <c r="A1787" s="44" t="s">
        <v>2031</v>
      </c>
      <c r="B1787" s="0" t="s">
        <v>10833</v>
      </c>
      <c r="C1787" s="0" t="s">
        <v>10754</v>
      </c>
    </row>
    <row r="1788" customFormat="false" ht="15" hidden="false" customHeight="false" outlineLevel="0" collapsed="false">
      <c r="A1788" s="44" t="s">
        <v>1621</v>
      </c>
      <c r="B1788" s="0" t="s">
        <v>12127</v>
      </c>
      <c r="C1788" s="0" t="s">
        <v>10945</v>
      </c>
    </row>
    <row r="1789" customFormat="false" ht="15" hidden="false" customHeight="false" outlineLevel="0" collapsed="false">
      <c r="A1789" s="44" t="s">
        <v>453</v>
      </c>
      <c r="B1789" s="0" t="s">
        <v>11719</v>
      </c>
      <c r="C1789" s="0" t="s">
        <v>10945</v>
      </c>
    </row>
    <row r="1790" customFormat="false" ht="15" hidden="false" customHeight="false" outlineLevel="0" collapsed="false">
      <c r="A1790" s="44" t="s">
        <v>5641</v>
      </c>
      <c r="B1790" s="0" t="s">
        <v>12128</v>
      </c>
      <c r="C1790" s="0" t="s">
        <v>10738</v>
      </c>
    </row>
    <row r="1791" customFormat="false" ht="15" hidden="false" customHeight="false" outlineLevel="0" collapsed="false">
      <c r="A1791" s="44" t="s">
        <v>5641</v>
      </c>
      <c r="B1791" s="0" t="s">
        <v>11420</v>
      </c>
      <c r="C1791" s="0" t="s">
        <v>10740</v>
      </c>
    </row>
    <row r="1792" customFormat="false" ht="15" hidden="false" customHeight="false" outlineLevel="0" collapsed="false">
      <c r="A1792" s="44" t="s">
        <v>7283</v>
      </c>
      <c r="B1792" s="0" t="s">
        <v>12129</v>
      </c>
      <c r="C1792" s="0" t="s">
        <v>10787</v>
      </c>
    </row>
    <row r="1793" customFormat="false" ht="15" hidden="false" customHeight="false" outlineLevel="0" collapsed="false">
      <c r="A1793" s="44" t="s">
        <v>10417</v>
      </c>
      <c r="B1793" s="0" t="s">
        <v>12130</v>
      </c>
      <c r="C1793" s="0" t="s">
        <v>10770</v>
      </c>
    </row>
    <row r="1794" customFormat="false" ht="15" hidden="false" customHeight="false" outlineLevel="0" collapsed="false">
      <c r="A1794" s="44" t="s">
        <v>12131</v>
      </c>
      <c r="B1794" s="0" t="s">
        <v>10821</v>
      </c>
      <c r="C1794" s="0" t="s">
        <v>10822</v>
      </c>
    </row>
    <row r="1795" customFormat="false" ht="15" hidden="false" customHeight="false" outlineLevel="0" collapsed="false">
      <c r="A1795" s="44" t="s">
        <v>8016</v>
      </c>
      <c r="B1795" s="0" t="s">
        <v>10869</v>
      </c>
      <c r="C1795" s="0" t="s">
        <v>10732</v>
      </c>
    </row>
    <row r="1796" customFormat="false" ht="15" hidden="false" customHeight="false" outlineLevel="0" collapsed="false">
      <c r="A1796" s="44" t="s">
        <v>1079</v>
      </c>
      <c r="B1796" s="0" t="s">
        <v>11094</v>
      </c>
      <c r="C1796" s="0" t="s">
        <v>12132</v>
      </c>
    </row>
    <row r="1797" customFormat="false" ht="15" hidden="false" customHeight="false" outlineLevel="0" collapsed="false">
      <c r="A1797" s="44" t="s">
        <v>247</v>
      </c>
      <c r="B1797" s="0" t="s">
        <v>10803</v>
      </c>
      <c r="C1797" s="0" t="n">
        <v>1879</v>
      </c>
    </row>
    <row r="1798" customFormat="false" ht="15" hidden="false" customHeight="false" outlineLevel="0" collapsed="false">
      <c r="A1798" s="44" t="s">
        <v>2990</v>
      </c>
      <c r="B1798" s="0" t="s">
        <v>10808</v>
      </c>
      <c r="C1798" s="0" t="s">
        <v>11055</v>
      </c>
    </row>
    <row r="1799" customFormat="false" ht="15" hidden="false" customHeight="false" outlineLevel="0" collapsed="false">
      <c r="A1799" s="44" t="s">
        <v>2231</v>
      </c>
      <c r="B1799" s="0" t="s">
        <v>12133</v>
      </c>
      <c r="C1799" s="0" t="s">
        <v>11068</v>
      </c>
    </row>
    <row r="1800" customFormat="false" ht="15" hidden="false" customHeight="false" outlineLevel="0" collapsed="false">
      <c r="A1800" s="44" t="s">
        <v>7541</v>
      </c>
      <c r="B1800" s="0" t="s">
        <v>12134</v>
      </c>
      <c r="C1800" s="0" t="s">
        <v>11231</v>
      </c>
    </row>
    <row r="1801" customFormat="false" ht="15" hidden="false" customHeight="false" outlineLevel="0" collapsed="false">
      <c r="A1801" s="44" t="s">
        <v>5881</v>
      </c>
      <c r="B1801" s="0" t="s">
        <v>10755</v>
      </c>
      <c r="C1801" s="0" t="s">
        <v>11665</v>
      </c>
    </row>
    <row r="1802" customFormat="false" ht="15" hidden="false" customHeight="false" outlineLevel="0" collapsed="false">
      <c r="A1802" s="44" t="s">
        <v>7860</v>
      </c>
      <c r="B1802" s="0" t="s">
        <v>10869</v>
      </c>
      <c r="C1802" s="0" t="s">
        <v>12135</v>
      </c>
    </row>
    <row r="1803" customFormat="false" ht="15" hidden="false" customHeight="false" outlineLevel="0" collapsed="false">
      <c r="A1803" s="44" t="s">
        <v>4536</v>
      </c>
      <c r="B1803" s="0" t="s">
        <v>12136</v>
      </c>
      <c r="C1803" s="0" t="s">
        <v>5035</v>
      </c>
    </row>
    <row r="1804" customFormat="false" ht="15" hidden="false" customHeight="false" outlineLevel="0" collapsed="false">
      <c r="A1804" s="44" t="s">
        <v>4707</v>
      </c>
      <c r="B1804" s="0" t="s">
        <v>12137</v>
      </c>
      <c r="C1804" s="0" t="s">
        <v>12138</v>
      </c>
    </row>
    <row r="1805" customFormat="false" ht="15" hidden="false" customHeight="false" outlineLevel="0" collapsed="false">
      <c r="A1805" s="44" t="s">
        <v>6271</v>
      </c>
      <c r="B1805" s="0" t="s">
        <v>11119</v>
      </c>
      <c r="C1805" s="0" t="s">
        <v>12139</v>
      </c>
    </row>
    <row r="1806" customFormat="false" ht="15" hidden="false" customHeight="false" outlineLevel="0" collapsed="false">
      <c r="A1806" s="44" t="s">
        <v>2500</v>
      </c>
      <c r="B1806" s="0" t="s">
        <v>10880</v>
      </c>
      <c r="C1806" s="0" t="s">
        <v>1933</v>
      </c>
    </row>
    <row r="1807" customFormat="false" ht="15" hidden="false" customHeight="false" outlineLevel="0" collapsed="false">
      <c r="A1807" s="44" t="s">
        <v>4175</v>
      </c>
      <c r="B1807" s="0" t="s">
        <v>10736</v>
      </c>
      <c r="C1807" s="0" t="s">
        <v>12140</v>
      </c>
    </row>
    <row r="1808" customFormat="false" ht="15" hidden="false" customHeight="false" outlineLevel="0" collapsed="false">
      <c r="A1808" s="44" t="s">
        <v>9859</v>
      </c>
      <c r="B1808" s="0" t="s">
        <v>12141</v>
      </c>
      <c r="C1808" s="0" t="s">
        <v>10754</v>
      </c>
    </row>
    <row r="1809" customFormat="false" ht="15" hidden="false" customHeight="false" outlineLevel="0" collapsed="false">
      <c r="A1809" s="44" t="s">
        <v>8126</v>
      </c>
      <c r="B1809" s="0" t="s">
        <v>10826</v>
      </c>
      <c r="C1809" s="0" t="s">
        <v>10730</v>
      </c>
    </row>
    <row r="1810" customFormat="false" ht="15" hidden="false" customHeight="false" outlineLevel="0" collapsed="false">
      <c r="A1810" s="44" t="s">
        <v>8126</v>
      </c>
      <c r="B1810" s="0" t="s">
        <v>10821</v>
      </c>
      <c r="C1810" s="0" t="s">
        <v>10822</v>
      </c>
    </row>
    <row r="1811" customFormat="false" ht="15" hidden="false" customHeight="false" outlineLevel="0" collapsed="false">
      <c r="A1811" s="44" t="s">
        <v>2384</v>
      </c>
      <c r="B1811" s="0" t="s">
        <v>12142</v>
      </c>
      <c r="C1811" s="0" t="s">
        <v>12143</v>
      </c>
    </row>
    <row r="1812" customFormat="false" ht="15" hidden="false" customHeight="false" outlineLevel="0" collapsed="false">
      <c r="A1812" s="44" t="s">
        <v>2714</v>
      </c>
      <c r="B1812" s="0" t="s">
        <v>11228</v>
      </c>
      <c r="C1812" s="0" t="s">
        <v>12144</v>
      </c>
    </row>
    <row r="1813" customFormat="false" ht="15" hidden="false" customHeight="false" outlineLevel="0" collapsed="false">
      <c r="A1813" s="44" t="s">
        <v>143</v>
      </c>
      <c r="B1813" s="0" t="s">
        <v>11825</v>
      </c>
      <c r="C1813" s="0" t="s">
        <v>10945</v>
      </c>
    </row>
    <row r="1814" customFormat="false" ht="15" hidden="false" customHeight="false" outlineLevel="0" collapsed="false">
      <c r="A1814" s="44" t="s">
        <v>10151</v>
      </c>
      <c r="B1814" s="0" t="s">
        <v>12145</v>
      </c>
      <c r="C1814" s="0" t="s">
        <v>10750</v>
      </c>
    </row>
    <row r="1815" customFormat="false" ht="15" hidden="false" customHeight="false" outlineLevel="0" collapsed="false">
      <c r="A1815" s="44" t="s">
        <v>6018</v>
      </c>
      <c r="B1815" s="0" t="s">
        <v>10929</v>
      </c>
      <c r="C1815" s="0" t="s">
        <v>10738</v>
      </c>
    </row>
    <row r="1816" customFormat="false" ht="15" hidden="false" customHeight="false" outlineLevel="0" collapsed="false">
      <c r="A1816" s="44" t="s">
        <v>8801</v>
      </c>
      <c r="B1816" s="0" t="s">
        <v>11194</v>
      </c>
      <c r="C1816" s="0" t="s">
        <v>12146</v>
      </c>
    </row>
    <row r="1817" customFormat="false" ht="15" hidden="false" customHeight="false" outlineLevel="0" collapsed="false">
      <c r="A1817" s="44" t="s">
        <v>8186</v>
      </c>
      <c r="B1817" s="0" t="s">
        <v>10746</v>
      </c>
      <c r="C1817" s="0" t="s">
        <v>10732</v>
      </c>
    </row>
    <row r="1818" customFormat="false" ht="15" hidden="false" customHeight="false" outlineLevel="0" collapsed="false">
      <c r="A1818" s="44" t="s">
        <v>2924</v>
      </c>
      <c r="B1818" s="0" t="s">
        <v>12147</v>
      </c>
      <c r="C1818" s="0" t="s">
        <v>10862</v>
      </c>
    </row>
    <row r="1819" customFormat="false" ht="15" hidden="false" customHeight="false" outlineLevel="0" collapsed="false">
      <c r="A1819" s="44" t="s">
        <v>3268</v>
      </c>
      <c r="B1819" s="0" t="n">
        <v>1846</v>
      </c>
      <c r="C1819" s="0" t="n">
        <v>1879</v>
      </c>
    </row>
    <row r="1820" customFormat="false" ht="15" hidden="false" customHeight="false" outlineLevel="0" collapsed="false">
      <c r="A1820" s="44" t="s">
        <v>1453</v>
      </c>
      <c r="B1820" s="0" t="s">
        <v>10833</v>
      </c>
      <c r="C1820" s="0" t="s">
        <v>10767</v>
      </c>
    </row>
    <row r="1821" customFormat="false" ht="15" hidden="false" customHeight="false" outlineLevel="0" collapsed="false">
      <c r="A1821" s="44" t="s">
        <v>10295</v>
      </c>
      <c r="B1821" s="0" t="s">
        <v>11085</v>
      </c>
      <c r="C1821" s="0" t="s">
        <v>10770</v>
      </c>
    </row>
    <row r="1822" customFormat="false" ht="15" hidden="false" customHeight="false" outlineLevel="0" collapsed="false">
      <c r="A1822" s="44" t="s">
        <v>8705</v>
      </c>
      <c r="B1822" s="0" t="s">
        <v>10747</v>
      </c>
      <c r="C1822" s="0" t="s">
        <v>10761</v>
      </c>
    </row>
    <row r="1823" customFormat="false" ht="15" hidden="false" customHeight="false" outlineLevel="0" collapsed="false">
      <c r="A1823" s="44" t="s">
        <v>9122</v>
      </c>
      <c r="B1823" s="0" t="s">
        <v>12148</v>
      </c>
      <c r="C1823" s="0" t="s">
        <v>12149</v>
      </c>
    </row>
    <row r="1824" customFormat="false" ht="15" hidden="false" customHeight="false" outlineLevel="0" collapsed="false">
      <c r="A1824" s="44" t="s">
        <v>12150</v>
      </c>
      <c r="B1824" s="0" t="s">
        <v>10821</v>
      </c>
      <c r="C1824" s="0" t="s">
        <v>10822</v>
      </c>
    </row>
    <row r="1825" customFormat="false" ht="15" hidden="false" customHeight="false" outlineLevel="0" collapsed="false">
      <c r="A1825" s="44" t="s">
        <v>2616</v>
      </c>
      <c r="B1825" s="0" t="s">
        <v>10789</v>
      </c>
      <c r="C1825" s="0" t="s">
        <v>12151</v>
      </c>
    </row>
    <row r="1826" customFormat="false" ht="15" hidden="false" customHeight="false" outlineLevel="0" collapsed="false">
      <c r="A1826" s="44" t="s">
        <v>2910</v>
      </c>
      <c r="B1826" s="0" t="s">
        <v>11325</v>
      </c>
      <c r="C1826" s="0" t="s">
        <v>10757</v>
      </c>
    </row>
    <row r="1827" customFormat="false" ht="15" hidden="false" customHeight="false" outlineLevel="0" collapsed="false">
      <c r="A1827" s="44" t="s">
        <v>12152</v>
      </c>
      <c r="B1827" s="0" t="s">
        <v>10727</v>
      </c>
      <c r="C1827" s="0" t="s">
        <v>12153</v>
      </c>
    </row>
    <row r="1828" customFormat="false" ht="15" hidden="false" customHeight="false" outlineLevel="0" collapsed="false">
      <c r="A1828" s="44" t="s">
        <v>4031</v>
      </c>
      <c r="B1828" s="0" t="s">
        <v>10867</v>
      </c>
      <c r="C1828" s="0" t="s">
        <v>11326</v>
      </c>
    </row>
    <row r="1829" customFormat="false" ht="15" hidden="false" customHeight="false" outlineLevel="0" collapsed="false">
      <c r="A1829" s="44" t="s">
        <v>8390</v>
      </c>
      <c r="B1829" s="0" t="s">
        <v>10943</v>
      </c>
      <c r="C1829" s="0" t="s">
        <v>12154</v>
      </c>
    </row>
    <row r="1830" customFormat="false" ht="15" hidden="false" customHeight="false" outlineLevel="0" collapsed="false">
      <c r="A1830" s="44" t="s">
        <v>8232</v>
      </c>
      <c r="B1830" s="0" t="s">
        <v>10744</v>
      </c>
      <c r="C1830" s="0" t="s">
        <v>12154</v>
      </c>
    </row>
    <row r="1831" customFormat="false" ht="15" hidden="false" customHeight="false" outlineLevel="0" collapsed="false">
      <c r="A1831" s="44" t="s">
        <v>8346</v>
      </c>
      <c r="B1831" s="0" t="s">
        <v>10729</v>
      </c>
      <c r="C1831" s="0" t="s">
        <v>10732</v>
      </c>
    </row>
    <row r="1832" customFormat="false" ht="15" hidden="false" customHeight="false" outlineLevel="0" collapsed="false">
      <c r="A1832" s="44" t="s">
        <v>8306</v>
      </c>
      <c r="B1832" s="0" t="s">
        <v>12021</v>
      </c>
      <c r="C1832" s="0" t="s">
        <v>11320</v>
      </c>
    </row>
    <row r="1833" customFormat="false" ht="15" hidden="false" customHeight="false" outlineLevel="0" collapsed="false">
      <c r="A1833" s="44" t="s">
        <v>8805</v>
      </c>
      <c r="B1833" s="0" t="s">
        <v>11850</v>
      </c>
      <c r="C1833" s="0" t="s">
        <v>10779</v>
      </c>
    </row>
    <row r="1834" customFormat="false" ht="15" hidden="false" customHeight="false" outlineLevel="0" collapsed="false">
      <c r="A1834" s="44" t="s">
        <v>9208</v>
      </c>
      <c r="B1834" s="0" t="s">
        <v>10795</v>
      </c>
      <c r="C1834" s="0" t="s">
        <v>11322</v>
      </c>
    </row>
    <row r="1835" customFormat="false" ht="15" hidden="false" customHeight="false" outlineLevel="0" collapsed="false">
      <c r="A1835" s="44" t="s">
        <v>6569</v>
      </c>
      <c r="B1835" s="0" t="s">
        <v>10805</v>
      </c>
      <c r="C1835" s="0" t="s">
        <v>10879</v>
      </c>
    </row>
    <row r="1836" customFormat="false" ht="15" hidden="false" customHeight="false" outlineLevel="0" collapsed="false">
      <c r="A1836" s="44" t="s">
        <v>6569</v>
      </c>
      <c r="B1836" s="0" t="s">
        <v>10747</v>
      </c>
      <c r="C1836" s="0" t="s">
        <v>10779</v>
      </c>
    </row>
    <row r="1837" customFormat="false" ht="15" hidden="false" customHeight="false" outlineLevel="0" collapsed="false">
      <c r="A1837" s="44" t="s">
        <v>2422</v>
      </c>
      <c r="B1837" s="0" t="s">
        <v>2999</v>
      </c>
      <c r="C1837" s="0" t="s">
        <v>10864</v>
      </c>
    </row>
    <row r="1838" customFormat="false" ht="15" hidden="false" customHeight="false" outlineLevel="0" collapsed="false">
      <c r="A1838" s="44" t="s">
        <v>10220</v>
      </c>
      <c r="B1838" s="0" t="s">
        <v>10929</v>
      </c>
      <c r="C1838" s="0" t="s">
        <v>10738</v>
      </c>
    </row>
    <row r="1839" customFormat="false" ht="15" hidden="false" customHeight="false" outlineLevel="0" collapsed="false">
      <c r="A1839" s="44" t="s">
        <v>7488</v>
      </c>
      <c r="B1839" s="0" t="s">
        <v>10755</v>
      </c>
      <c r="C1839" s="0" t="s">
        <v>12155</v>
      </c>
    </row>
    <row r="1840" customFormat="false" ht="15" hidden="false" customHeight="false" outlineLevel="0" collapsed="false">
      <c r="A1840" s="44" t="s">
        <v>9009</v>
      </c>
      <c r="B1840" s="0" t="s">
        <v>10761</v>
      </c>
      <c r="C1840" s="0" t="s">
        <v>10762</v>
      </c>
    </row>
    <row r="1841" customFormat="false" ht="15" hidden="false" customHeight="false" outlineLevel="0" collapsed="false">
      <c r="A1841" s="44" t="s">
        <v>1350</v>
      </c>
      <c r="B1841" s="0" t="s">
        <v>11170</v>
      </c>
      <c r="C1841" s="0" t="s">
        <v>12156</v>
      </c>
    </row>
    <row r="1842" customFormat="false" ht="15" hidden="false" customHeight="false" outlineLevel="0" collapsed="false">
      <c r="A1842" s="44" t="s">
        <v>2186</v>
      </c>
      <c r="B1842" s="0" t="s">
        <v>12157</v>
      </c>
      <c r="C1842" s="0" t="s">
        <v>11659</v>
      </c>
    </row>
    <row r="1843" customFormat="false" ht="15" hidden="false" customHeight="false" outlineLevel="0" collapsed="false">
      <c r="A1843" s="44" t="s">
        <v>2274</v>
      </c>
      <c r="B1843" s="0" t="s">
        <v>12158</v>
      </c>
      <c r="C1843" s="0" t="s">
        <v>11002</v>
      </c>
    </row>
    <row r="1844" customFormat="false" ht="15" hidden="false" customHeight="false" outlineLevel="0" collapsed="false">
      <c r="A1844" s="44" t="s">
        <v>5410</v>
      </c>
      <c r="B1844" s="0" t="s">
        <v>12159</v>
      </c>
      <c r="C1844" s="0" t="s">
        <v>12160</v>
      </c>
    </row>
    <row r="1845" customFormat="false" ht="15" hidden="false" customHeight="false" outlineLevel="0" collapsed="false">
      <c r="A1845" s="44" t="s">
        <v>1959</v>
      </c>
      <c r="B1845" s="0" t="s">
        <v>11148</v>
      </c>
      <c r="C1845" s="0" t="s">
        <v>10864</v>
      </c>
    </row>
    <row r="1846" customFormat="false" ht="15" hidden="false" customHeight="false" outlineLevel="0" collapsed="false">
      <c r="A1846" s="44" t="s">
        <v>4016</v>
      </c>
      <c r="B1846" s="0" t="s">
        <v>10722</v>
      </c>
      <c r="C1846" s="0" t="s">
        <v>12161</v>
      </c>
    </row>
    <row r="1847" customFormat="false" ht="15" hidden="false" customHeight="false" outlineLevel="0" collapsed="false">
      <c r="A1847" s="44" t="s">
        <v>7521</v>
      </c>
      <c r="B1847" s="0" t="s">
        <v>10755</v>
      </c>
      <c r="C1847" s="0" t="s">
        <v>11231</v>
      </c>
    </row>
    <row r="1848" customFormat="false" ht="15" hidden="false" customHeight="false" outlineLevel="0" collapsed="false">
      <c r="A1848" s="44" t="s">
        <v>6356</v>
      </c>
      <c r="B1848" s="0" t="s">
        <v>12162</v>
      </c>
      <c r="C1848" s="0" t="s">
        <v>10732</v>
      </c>
    </row>
    <row r="1849" customFormat="false" ht="15" hidden="false" customHeight="false" outlineLevel="0" collapsed="false">
      <c r="A1849" s="44" t="s">
        <v>6356</v>
      </c>
      <c r="B1849" s="0" t="s">
        <v>10869</v>
      </c>
      <c r="C1849" s="0" t="s">
        <v>10886</v>
      </c>
    </row>
    <row r="1850" customFormat="false" ht="15" hidden="false" customHeight="false" outlineLevel="0" collapsed="false">
      <c r="A1850" s="44" t="s">
        <v>4597</v>
      </c>
      <c r="B1850" s="0" t="s">
        <v>12163</v>
      </c>
      <c r="C1850" s="0" t="s">
        <v>10779</v>
      </c>
    </row>
    <row r="1851" customFormat="false" ht="15" hidden="false" customHeight="false" outlineLevel="0" collapsed="false">
      <c r="A1851" s="44" t="s">
        <v>4597</v>
      </c>
      <c r="B1851" s="0" t="s">
        <v>12164</v>
      </c>
      <c r="C1851" s="0" t="s">
        <v>12165</v>
      </c>
    </row>
    <row r="1852" customFormat="false" ht="15" hidden="false" customHeight="false" outlineLevel="0" collapsed="false">
      <c r="A1852" s="44" t="s">
        <v>1704</v>
      </c>
      <c r="B1852" s="0" t="s">
        <v>10805</v>
      </c>
      <c r="C1852" s="0" t="s">
        <v>11189</v>
      </c>
    </row>
    <row r="1853" customFormat="false" ht="15" hidden="false" customHeight="false" outlineLevel="0" collapsed="false">
      <c r="A1853" s="44" t="s">
        <v>1461</v>
      </c>
      <c r="B1853" s="0" t="s">
        <v>11245</v>
      </c>
      <c r="C1853" s="0" t="s">
        <v>12166</v>
      </c>
    </row>
    <row r="1854" customFormat="false" ht="15" hidden="false" customHeight="false" outlineLevel="0" collapsed="false">
      <c r="A1854" s="44" t="s">
        <v>12167</v>
      </c>
      <c r="B1854" s="0" t="n">
        <v>1864</v>
      </c>
      <c r="C1854" s="0" t="n">
        <v>1888</v>
      </c>
    </row>
    <row r="1855" customFormat="false" ht="15" hidden="false" customHeight="false" outlineLevel="0" collapsed="false">
      <c r="A1855" s="44" t="s">
        <v>1814</v>
      </c>
      <c r="B1855" s="0" t="s">
        <v>10880</v>
      </c>
      <c r="C1855" s="0" t="s">
        <v>11129</v>
      </c>
    </row>
    <row r="1856" customFormat="false" ht="15" hidden="false" customHeight="false" outlineLevel="0" collapsed="false">
      <c r="A1856" s="44" t="s">
        <v>2793</v>
      </c>
      <c r="B1856" s="0" t="s">
        <v>10724</v>
      </c>
      <c r="C1856" s="0" t="s">
        <v>10725</v>
      </c>
    </row>
    <row r="1857" customFormat="false" ht="15" hidden="false" customHeight="false" outlineLevel="0" collapsed="false">
      <c r="A1857" s="44" t="s">
        <v>7479</v>
      </c>
      <c r="B1857" s="0" t="s">
        <v>10839</v>
      </c>
      <c r="C1857" s="0" t="s">
        <v>10894</v>
      </c>
    </row>
    <row r="1858" customFormat="false" ht="15" hidden="false" customHeight="false" outlineLevel="0" collapsed="false">
      <c r="A1858" s="44" t="s">
        <v>7479</v>
      </c>
      <c r="B1858" s="0" t="s">
        <v>10755</v>
      </c>
      <c r="C1858" s="0" t="s">
        <v>12168</v>
      </c>
    </row>
    <row r="1859" customFormat="false" ht="15" hidden="false" customHeight="false" outlineLevel="0" collapsed="false">
      <c r="A1859" s="44" t="s">
        <v>9058</v>
      </c>
      <c r="B1859" s="0" t="s">
        <v>10805</v>
      </c>
      <c r="C1859" s="0" t="s">
        <v>12169</v>
      </c>
    </row>
    <row r="1860" customFormat="false" ht="15" hidden="false" customHeight="false" outlineLevel="0" collapsed="false">
      <c r="A1860" s="44" t="s">
        <v>516</v>
      </c>
      <c r="B1860" s="0" t="s">
        <v>12170</v>
      </c>
      <c r="C1860" s="0" t="s">
        <v>10807</v>
      </c>
    </row>
    <row r="1861" customFormat="false" ht="15" hidden="false" customHeight="false" outlineLevel="0" collapsed="false">
      <c r="A1861" s="44" t="s">
        <v>757</v>
      </c>
      <c r="B1861" s="0" t="s">
        <v>10805</v>
      </c>
      <c r="C1861" s="0" t="s">
        <v>12171</v>
      </c>
    </row>
    <row r="1862" customFormat="false" ht="15" hidden="false" customHeight="false" outlineLevel="0" collapsed="false">
      <c r="A1862" s="44" t="s">
        <v>2389</v>
      </c>
      <c r="B1862" s="0" t="s">
        <v>10833</v>
      </c>
      <c r="C1862" s="0" t="s">
        <v>12172</v>
      </c>
    </row>
    <row r="1863" customFormat="false" ht="15" hidden="false" customHeight="false" outlineLevel="0" collapsed="false">
      <c r="A1863" s="44" t="s">
        <v>2764</v>
      </c>
      <c r="B1863" s="0" t="s">
        <v>10957</v>
      </c>
      <c r="C1863" s="0" t="s">
        <v>12173</v>
      </c>
    </row>
    <row r="1864" customFormat="false" ht="15" hidden="false" customHeight="false" outlineLevel="0" collapsed="false">
      <c r="A1864" s="44" t="s">
        <v>6072</v>
      </c>
      <c r="B1864" s="0" t="s">
        <v>10869</v>
      </c>
      <c r="C1864" s="0" t="s">
        <v>12174</v>
      </c>
    </row>
    <row r="1865" customFormat="false" ht="15" hidden="false" customHeight="false" outlineLevel="0" collapsed="false">
      <c r="A1865" s="44" t="s">
        <v>7790</v>
      </c>
      <c r="B1865" s="0" t="s">
        <v>10869</v>
      </c>
      <c r="C1865" s="0" t="s">
        <v>12175</v>
      </c>
    </row>
    <row r="1866" customFormat="false" ht="15" hidden="false" customHeight="false" outlineLevel="0" collapsed="false">
      <c r="A1866" s="44" t="s">
        <v>7790</v>
      </c>
      <c r="B1866" s="0" t="s">
        <v>10821</v>
      </c>
      <c r="C1866" s="0" t="s">
        <v>10822</v>
      </c>
    </row>
    <row r="1867" customFormat="false" ht="15" hidden="false" customHeight="false" outlineLevel="0" collapsed="false">
      <c r="A1867" s="44" t="s">
        <v>6375</v>
      </c>
      <c r="B1867" s="0" t="s">
        <v>12176</v>
      </c>
      <c r="C1867" s="0" t="s">
        <v>10812</v>
      </c>
    </row>
    <row r="1868" customFormat="false" ht="15" hidden="false" customHeight="false" outlineLevel="0" collapsed="false">
      <c r="A1868" s="44" t="s">
        <v>6375</v>
      </c>
      <c r="B1868" s="0" t="s">
        <v>10869</v>
      </c>
      <c r="C1868" s="0" t="s">
        <v>10886</v>
      </c>
    </row>
    <row r="1869" customFormat="false" ht="15" hidden="false" customHeight="false" outlineLevel="0" collapsed="false">
      <c r="A1869" s="44" t="s">
        <v>843</v>
      </c>
      <c r="B1869" s="0" t="s">
        <v>12177</v>
      </c>
      <c r="C1869" s="0" t="s">
        <v>11095</v>
      </c>
    </row>
    <row r="1870" customFormat="false" ht="15" hidden="false" customHeight="false" outlineLevel="0" collapsed="false">
      <c r="A1870" s="44" t="s">
        <v>3099</v>
      </c>
      <c r="B1870" s="0" t="s">
        <v>10957</v>
      </c>
      <c r="C1870" s="0" t="s">
        <v>10834</v>
      </c>
    </row>
    <row r="1871" customFormat="false" ht="15" hidden="false" customHeight="false" outlineLevel="0" collapsed="false">
      <c r="A1871" s="44" t="s">
        <v>1479</v>
      </c>
      <c r="B1871" s="0" t="s">
        <v>12178</v>
      </c>
      <c r="C1871" s="0" t="s">
        <v>11458</v>
      </c>
    </row>
    <row r="1872" customFormat="false" ht="15" hidden="false" customHeight="false" outlineLevel="0" collapsed="false">
      <c r="A1872" s="44" t="s">
        <v>1342</v>
      </c>
      <c r="B1872" s="0" t="s">
        <v>12064</v>
      </c>
      <c r="C1872" s="0" t="s">
        <v>10754</v>
      </c>
    </row>
    <row r="1873" customFormat="false" ht="15" hidden="false" customHeight="false" outlineLevel="0" collapsed="false">
      <c r="A1873" s="44" t="s">
        <v>4104</v>
      </c>
      <c r="B1873" s="0" t="s">
        <v>10891</v>
      </c>
      <c r="C1873" s="0" t="s">
        <v>11080</v>
      </c>
    </row>
    <row r="1874" customFormat="false" ht="15" hidden="false" customHeight="false" outlineLevel="0" collapsed="false">
      <c r="A1874" s="44" t="s">
        <v>4104</v>
      </c>
      <c r="B1874" s="0" t="s">
        <v>11123</v>
      </c>
      <c r="C1874" s="0" t="s">
        <v>11124</v>
      </c>
    </row>
    <row r="1875" customFormat="false" ht="15" hidden="false" customHeight="false" outlineLevel="0" collapsed="false">
      <c r="A1875" s="44" t="s">
        <v>6524</v>
      </c>
      <c r="B1875" s="0" t="s">
        <v>10972</v>
      </c>
      <c r="C1875" s="0" t="s">
        <v>10779</v>
      </c>
    </row>
    <row r="1876" customFormat="false" ht="15" hidden="false" customHeight="false" outlineLevel="0" collapsed="false">
      <c r="A1876" s="44" t="s">
        <v>6524</v>
      </c>
      <c r="B1876" s="0" t="s">
        <v>10837</v>
      </c>
      <c r="C1876" s="0" t="s">
        <v>11460</v>
      </c>
    </row>
    <row r="1877" customFormat="false" ht="15" hidden="false" customHeight="false" outlineLevel="0" collapsed="false">
      <c r="A1877" s="44" t="s">
        <v>2116</v>
      </c>
      <c r="B1877" s="0" t="s">
        <v>11175</v>
      </c>
      <c r="C1877" s="0" t="s">
        <v>10785</v>
      </c>
    </row>
    <row r="1878" customFormat="false" ht="15" hidden="false" customHeight="false" outlineLevel="0" collapsed="false">
      <c r="A1878" s="44" t="s">
        <v>1307</v>
      </c>
      <c r="B1878" s="0" t="s">
        <v>1168</v>
      </c>
      <c r="C1878" s="0" t="s">
        <v>12179</v>
      </c>
    </row>
    <row r="1879" customFormat="false" ht="15" hidden="false" customHeight="false" outlineLevel="0" collapsed="false">
      <c r="A1879" s="44" t="s">
        <v>779</v>
      </c>
      <c r="B1879" s="0" t="s">
        <v>12180</v>
      </c>
      <c r="C1879" s="0" t="s">
        <v>11436</v>
      </c>
    </row>
    <row r="1880" customFormat="false" ht="15" hidden="false" customHeight="false" outlineLevel="0" collapsed="false">
      <c r="A1880" s="44" t="s">
        <v>984</v>
      </c>
      <c r="B1880" s="0" t="s">
        <v>12181</v>
      </c>
      <c r="C1880" s="0" t="s">
        <v>10834</v>
      </c>
    </row>
    <row r="1881" customFormat="false" ht="15" hidden="false" customHeight="false" outlineLevel="0" collapsed="false">
      <c r="A1881" s="44" t="s">
        <v>5652</v>
      </c>
      <c r="B1881" s="0" t="s">
        <v>11420</v>
      </c>
      <c r="C1881" s="0" t="s">
        <v>10740</v>
      </c>
    </row>
    <row r="1882" customFormat="false" ht="15" hidden="false" customHeight="false" outlineLevel="0" collapsed="false">
      <c r="A1882" s="44" t="s">
        <v>10240</v>
      </c>
      <c r="B1882" s="0" t="s">
        <v>12182</v>
      </c>
      <c r="C1882" s="0" t="s">
        <v>10769</v>
      </c>
    </row>
    <row r="1883" customFormat="false" ht="15" hidden="false" customHeight="false" outlineLevel="0" collapsed="false">
      <c r="A1883" s="44" t="s">
        <v>6206</v>
      </c>
      <c r="B1883" s="0" t="s">
        <v>10852</v>
      </c>
      <c r="C1883" s="0" t="s">
        <v>12183</v>
      </c>
    </row>
    <row r="1884" customFormat="false" ht="15" hidden="false" customHeight="false" outlineLevel="0" collapsed="false">
      <c r="A1884" s="44" t="s">
        <v>8968</v>
      </c>
      <c r="B1884" s="0" t="s">
        <v>10761</v>
      </c>
      <c r="C1884" s="0" t="s">
        <v>10762</v>
      </c>
    </row>
    <row r="1885" customFormat="false" ht="15" hidden="false" customHeight="false" outlineLevel="0" collapsed="false">
      <c r="A1885" s="44" t="s">
        <v>6792</v>
      </c>
      <c r="B1885" s="0" t="s">
        <v>10861</v>
      </c>
      <c r="C1885" s="0" t="s">
        <v>12184</v>
      </c>
    </row>
    <row r="1886" customFormat="false" ht="15" hidden="false" customHeight="false" outlineLevel="0" collapsed="false">
      <c r="A1886" s="44" t="s">
        <v>629</v>
      </c>
      <c r="B1886" s="0" t="s">
        <v>11654</v>
      </c>
      <c r="C1886" s="0" t="s">
        <v>10940</v>
      </c>
    </row>
    <row r="1887" customFormat="false" ht="15" hidden="false" customHeight="false" outlineLevel="0" collapsed="false">
      <c r="A1887" s="44" t="s">
        <v>4141</v>
      </c>
      <c r="B1887" s="0" t="s">
        <v>10763</v>
      </c>
      <c r="C1887" s="0" t="s">
        <v>11027</v>
      </c>
    </row>
    <row r="1888" customFormat="false" ht="15" hidden="false" customHeight="false" outlineLevel="0" collapsed="false">
      <c r="A1888" s="44" t="s">
        <v>9896</v>
      </c>
      <c r="B1888" s="0" t="s">
        <v>10763</v>
      </c>
      <c r="C1888" s="0" t="s">
        <v>10787</v>
      </c>
    </row>
    <row r="1889" customFormat="false" ht="15" hidden="false" customHeight="false" outlineLevel="0" collapsed="false">
      <c r="A1889" s="44" t="s">
        <v>10310</v>
      </c>
      <c r="B1889" s="0" t="s">
        <v>11523</v>
      </c>
      <c r="C1889" s="0" t="s">
        <v>12185</v>
      </c>
    </row>
    <row r="1890" customFormat="false" ht="15" hidden="false" customHeight="false" outlineLevel="0" collapsed="false">
      <c r="A1890" s="44" t="s">
        <v>8147</v>
      </c>
      <c r="B1890" s="0" t="s">
        <v>10826</v>
      </c>
      <c r="C1890" s="0" t="s">
        <v>11339</v>
      </c>
    </row>
    <row r="1891" customFormat="false" ht="15" hidden="false" customHeight="false" outlineLevel="0" collapsed="false">
      <c r="A1891" s="44" t="s">
        <v>8632</v>
      </c>
      <c r="B1891" s="0" t="s">
        <v>12186</v>
      </c>
      <c r="C1891" s="0" t="s">
        <v>12187</v>
      </c>
    </row>
    <row r="1892" customFormat="false" ht="15" hidden="false" customHeight="false" outlineLevel="0" collapsed="false">
      <c r="A1892" s="44" t="s">
        <v>1893</v>
      </c>
      <c r="B1892" s="0" t="s">
        <v>12188</v>
      </c>
      <c r="C1892" s="0" t="s">
        <v>12189</v>
      </c>
    </row>
    <row r="1893" customFormat="false" ht="15" hidden="false" customHeight="false" outlineLevel="0" collapsed="false">
      <c r="A1893" s="44" t="s">
        <v>1755</v>
      </c>
      <c r="B1893" s="0" t="s">
        <v>12190</v>
      </c>
      <c r="C1893" s="0" t="s">
        <v>12191</v>
      </c>
    </row>
    <row r="1894" customFormat="false" ht="15" hidden="false" customHeight="false" outlineLevel="0" collapsed="false">
      <c r="A1894" s="44" t="s">
        <v>5511</v>
      </c>
      <c r="B1894" s="0" t="s">
        <v>12192</v>
      </c>
      <c r="C1894" s="0" t="s">
        <v>10987</v>
      </c>
    </row>
    <row r="1895" customFormat="false" ht="15" hidden="false" customHeight="false" outlineLevel="0" collapsed="false">
      <c r="A1895" s="44" t="s">
        <v>10057</v>
      </c>
      <c r="B1895" s="0" t="s">
        <v>717</v>
      </c>
      <c r="C1895" s="0" t="s">
        <v>12193</v>
      </c>
    </row>
    <row r="1896" customFormat="false" ht="15" hidden="false" customHeight="false" outlineLevel="0" collapsed="false">
      <c r="A1896" s="44" t="s">
        <v>7856</v>
      </c>
      <c r="B1896" s="0" t="s">
        <v>10869</v>
      </c>
      <c r="C1896" s="0" t="s">
        <v>12194</v>
      </c>
    </row>
    <row r="1897" customFormat="false" ht="15" hidden="false" customHeight="false" outlineLevel="0" collapsed="false">
      <c r="A1897" s="44" t="s">
        <v>7856</v>
      </c>
      <c r="B1897" s="0" t="s">
        <v>10727</v>
      </c>
      <c r="C1897" s="0" t="s">
        <v>10728</v>
      </c>
    </row>
    <row r="1898" customFormat="false" ht="15" hidden="false" customHeight="false" outlineLevel="0" collapsed="false">
      <c r="A1898" s="44" t="s">
        <v>8972</v>
      </c>
      <c r="B1898" s="0" t="s">
        <v>10761</v>
      </c>
      <c r="C1898" s="0" t="s">
        <v>10762</v>
      </c>
    </row>
    <row r="1899" customFormat="false" ht="15" hidden="false" customHeight="false" outlineLevel="0" collapsed="false">
      <c r="A1899" s="44" t="s">
        <v>458</v>
      </c>
      <c r="B1899" s="0" t="s">
        <v>11740</v>
      </c>
      <c r="C1899" s="0" t="s">
        <v>12195</v>
      </c>
    </row>
    <row r="1900" customFormat="false" ht="15" hidden="false" customHeight="false" outlineLevel="0" collapsed="false">
      <c r="A1900" s="44" t="s">
        <v>2504</v>
      </c>
      <c r="B1900" s="0" t="s">
        <v>12196</v>
      </c>
      <c r="C1900" s="0" t="s">
        <v>12197</v>
      </c>
    </row>
    <row r="1901" customFormat="false" ht="15" hidden="false" customHeight="false" outlineLevel="0" collapsed="false">
      <c r="A1901" s="44" t="s">
        <v>3026</v>
      </c>
      <c r="B1901" s="0" t="s">
        <v>12198</v>
      </c>
      <c r="C1901" s="0" t="s">
        <v>12199</v>
      </c>
    </row>
    <row r="1902" customFormat="false" ht="15" hidden="false" customHeight="false" outlineLevel="0" collapsed="false">
      <c r="A1902" s="44" t="s">
        <v>889</v>
      </c>
      <c r="B1902" s="0" t="s">
        <v>12200</v>
      </c>
      <c r="C1902" s="0" t="s">
        <v>10807</v>
      </c>
    </row>
    <row r="1903" customFormat="false" ht="15" hidden="false" customHeight="false" outlineLevel="0" collapsed="false">
      <c r="A1903" s="44" t="s">
        <v>411</v>
      </c>
      <c r="B1903" s="0" t="s">
        <v>10747</v>
      </c>
      <c r="C1903" s="0" t="s">
        <v>12201</v>
      </c>
    </row>
    <row r="1904" customFormat="false" ht="15" hidden="false" customHeight="false" outlineLevel="0" collapsed="false">
      <c r="A1904" s="44" t="s">
        <v>1580</v>
      </c>
      <c r="B1904" s="0" t="s">
        <v>10880</v>
      </c>
      <c r="C1904" s="0" t="s">
        <v>10940</v>
      </c>
    </row>
    <row r="1905" customFormat="false" ht="15" hidden="false" customHeight="false" outlineLevel="0" collapsed="false">
      <c r="A1905" s="44" t="s">
        <v>2452</v>
      </c>
      <c r="B1905" s="0" t="s">
        <v>10891</v>
      </c>
      <c r="C1905" s="0" t="s">
        <v>12202</v>
      </c>
    </row>
    <row r="1906" customFormat="false" ht="15" hidden="false" customHeight="false" outlineLevel="0" collapsed="false">
      <c r="A1906" s="44" t="s">
        <v>5421</v>
      </c>
      <c r="B1906" s="0" t="s">
        <v>12203</v>
      </c>
      <c r="C1906" s="0" t="s">
        <v>10787</v>
      </c>
    </row>
    <row r="1907" customFormat="false" ht="15" hidden="false" customHeight="false" outlineLevel="0" collapsed="false">
      <c r="A1907" s="44" t="s">
        <v>5421</v>
      </c>
      <c r="B1907" s="0" t="s">
        <v>10922</v>
      </c>
      <c r="C1907" s="0" t="s">
        <v>12086</v>
      </c>
    </row>
    <row r="1908" customFormat="false" ht="15" hidden="false" customHeight="false" outlineLevel="0" collapsed="false">
      <c r="A1908" s="44" t="s">
        <v>12204</v>
      </c>
      <c r="B1908" s="0" t="s">
        <v>10727</v>
      </c>
      <c r="C1908" s="0" t="s">
        <v>10728</v>
      </c>
    </row>
    <row r="1909" customFormat="false" ht="15" hidden="false" customHeight="false" outlineLevel="0" collapsed="false">
      <c r="A1909" s="44" t="s">
        <v>12205</v>
      </c>
      <c r="B1909" s="0" t="s">
        <v>11223</v>
      </c>
      <c r="C1909" s="0" t="s">
        <v>11155</v>
      </c>
    </row>
    <row r="1910" customFormat="false" ht="15" hidden="false" customHeight="false" outlineLevel="0" collapsed="false">
      <c r="A1910" s="44" t="s">
        <v>12206</v>
      </c>
      <c r="B1910" s="0" t="s">
        <v>10821</v>
      </c>
      <c r="C1910" s="0" t="s">
        <v>10822</v>
      </c>
    </row>
    <row r="1911" customFormat="false" ht="15" hidden="false" customHeight="false" outlineLevel="0" collapsed="false">
      <c r="A1911" s="44" t="s">
        <v>9021</v>
      </c>
      <c r="B1911" s="0" t="s">
        <v>11137</v>
      </c>
      <c r="C1911" s="0" t="s">
        <v>10762</v>
      </c>
    </row>
    <row r="1912" customFormat="false" ht="15" hidden="false" customHeight="false" outlineLevel="0" collapsed="false">
      <c r="A1912" s="44" t="s">
        <v>2443</v>
      </c>
      <c r="B1912" s="0" t="s">
        <v>12207</v>
      </c>
      <c r="C1912" s="0" t="s">
        <v>12208</v>
      </c>
    </row>
    <row r="1913" customFormat="false" ht="15" hidden="false" customHeight="false" outlineLevel="0" collapsed="false">
      <c r="A1913" s="44" t="s">
        <v>3388</v>
      </c>
      <c r="B1913" s="0" t="n">
        <v>1893</v>
      </c>
      <c r="C1913" s="0" t="n">
        <v>1903</v>
      </c>
    </row>
    <row r="1914" customFormat="false" ht="15" hidden="false" customHeight="false" outlineLevel="0" collapsed="false">
      <c r="A1914" s="44" t="s">
        <v>1049</v>
      </c>
      <c r="B1914" s="0" t="s">
        <v>12209</v>
      </c>
      <c r="C1914" s="0" t="s">
        <v>10864</v>
      </c>
    </row>
    <row r="1915" customFormat="false" ht="15" hidden="false" customHeight="false" outlineLevel="0" collapsed="false">
      <c r="A1915" s="44" t="s">
        <v>3434</v>
      </c>
      <c r="B1915" s="0" t="n">
        <v>1897</v>
      </c>
      <c r="C1915" s="0" t="n">
        <v>1916</v>
      </c>
    </row>
    <row r="1916" customFormat="false" ht="15" hidden="false" customHeight="false" outlineLevel="0" collapsed="false">
      <c r="A1916" s="44" t="s">
        <v>6196</v>
      </c>
      <c r="B1916" s="0" t="s">
        <v>10852</v>
      </c>
      <c r="C1916" s="0" t="s">
        <v>12210</v>
      </c>
    </row>
    <row r="1917" customFormat="false" ht="15" hidden="false" customHeight="false" outlineLevel="0" collapsed="false">
      <c r="A1917" s="44" t="s">
        <v>6711</v>
      </c>
      <c r="B1917" s="0" t="s">
        <v>12211</v>
      </c>
      <c r="C1917" s="0" t="s">
        <v>10794</v>
      </c>
    </row>
    <row r="1918" customFormat="false" ht="15" hidden="false" customHeight="false" outlineLevel="0" collapsed="false">
      <c r="A1918" s="44" t="s">
        <v>3132</v>
      </c>
      <c r="B1918" s="0" t="s">
        <v>12212</v>
      </c>
      <c r="C1918" s="0" t="s">
        <v>10779</v>
      </c>
    </row>
    <row r="1919" customFormat="false" ht="15" hidden="false" customHeight="false" outlineLevel="0" collapsed="false">
      <c r="A1919" s="44" t="s">
        <v>2145</v>
      </c>
      <c r="B1919" s="0" t="s">
        <v>12213</v>
      </c>
      <c r="C1919" s="0" t="s">
        <v>11068</v>
      </c>
    </row>
    <row r="1920" customFormat="false" ht="15" hidden="false" customHeight="false" outlineLevel="0" collapsed="false">
      <c r="A1920" s="44" t="s">
        <v>227</v>
      </c>
      <c r="B1920" s="0" t="s">
        <v>10863</v>
      </c>
      <c r="C1920" s="0" t="s">
        <v>12214</v>
      </c>
    </row>
    <row r="1921" customFormat="false" ht="15" hidden="false" customHeight="false" outlineLevel="0" collapsed="false">
      <c r="A1921" s="44" t="s">
        <v>12215</v>
      </c>
      <c r="B1921" s="0" t="s">
        <v>11440</v>
      </c>
      <c r="C1921" s="0" t="s">
        <v>12216</v>
      </c>
    </row>
    <row r="1922" customFormat="false" ht="15" hidden="false" customHeight="false" outlineLevel="0" collapsed="false">
      <c r="A1922" s="44" t="s">
        <v>4701</v>
      </c>
      <c r="B1922" s="0" t="s">
        <v>12137</v>
      </c>
      <c r="C1922" s="0" t="s">
        <v>12012</v>
      </c>
    </row>
    <row r="1923" customFormat="false" ht="15" hidden="false" customHeight="false" outlineLevel="0" collapsed="false">
      <c r="A1923" s="44" t="s">
        <v>9066</v>
      </c>
      <c r="B1923" s="0" t="s">
        <v>10805</v>
      </c>
      <c r="C1923" s="0" t="s">
        <v>12211</v>
      </c>
    </row>
    <row r="1924" customFormat="false" ht="15" hidden="false" customHeight="false" outlineLevel="0" collapsed="false">
      <c r="A1924" s="44" t="s">
        <v>2139</v>
      </c>
      <c r="B1924" s="0" t="s">
        <v>12217</v>
      </c>
      <c r="C1924" s="0" t="s">
        <v>12218</v>
      </c>
    </row>
    <row r="1925" customFormat="false" ht="15" hidden="false" customHeight="false" outlineLevel="0" collapsed="false">
      <c r="A1925" s="44" t="s">
        <v>6069</v>
      </c>
      <c r="B1925" s="0" t="s">
        <v>10869</v>
      </c>
      <c r="C1925" s="0" t="s">
        <v>12219</v>
      </c>
    </row>
    <row r="1926" customFormat="false" ht="15" hidden="false" customHeight="false" outlineLevel="0" collapsed="false">
      <c r="A1926" s="44" t="s">
        <v>1955</v>
      </c>
      <c r="B1926" s="0" t="s">
        <v>12064</v>
      </c>
      <c r="C1926" s="0" t="s">
        <v>10864</v>
      </c>
    </row>
    <row r="1927" customFormat="false" ht="15" hidden="false" customHeight="false" outlineLevel="0" collapsed="false">
      <c r="A1927" s="44" t="s">
        <v>7258</v>
      </c>
      <c r="B1927" s="0" t="s">
        <v>12220</v>
      </c>
      <c r="C1927" s="0" t="s">
        <v>11775</v>
      </c>
    </row>
    <row r="1928" customFormat="false" ht="15" hidden="false" customHeight="false" outlineLevel="0" collapsed="false">
      <c r="A1928" s="44" t="s">
        <v>8303</v>
      </c>
      <c r="B1928" s="0" t="s">
        <v>12021</v>
      </c>
      <c r="C1928" s="0" t="s">
        <v>12221</v>
      </c>
    </row>
    <row r="1929" customFormat="false" ht="15" hidden="false" customHeight="false" outlineLevel="0" collapsed="false">
      <c r="A1929" s="44" t="s">
        <v>8303</v>
      </c>
      <c r="B1929" s="0" t="s">
        <v>10821</v>
      </c>
      <c r="C1929" s="0" t="s">
        <v>10822</v>
      </c>
    </row>
    <row r="1930" customFormat="false" ht="15" hidden="false" customHeight="false" outlineLevel="0" collapsed="false">
      <c r="A1930" s="44" t="s">
        <v>12222</v>
      </c>
      <c r="B1930" s="0" t="s">
        <v>10821</v>
      </c>
      <c r="C1930" s="0" t="s">
        <v>10822</v>
      </c>
    </row>
    <row r="1931" customFormat="false" ht="15" hidden="false" customHeight="false" outlineLevel="0" collapsed="false">
      <c r="A1931" s="44" t="s">
        <v>7985</v>
      </c>
      <c r="B1931" s="0" t="s">
        <v>10869</v>
      </c>
      <c r="C1931" s="0" t="s">
        <v>10870</v>
      </c>
    </row>
    <row r="1932" customFormat="false" ht="15" hidden="false" customHeight="false" outlineLevel="0" collapsed="false">
      <c r="A1932" s="44" t="s">
        <v>8152</v>
      </c>
      <c r="B1932" s="0" t="s">
        <v>10826</v>
      </c>
      <c r="C1932" s="0" t="s">
        <v>12223</v>
      </c>
    </row>
    <row r="1933" customFormat="false" ht="15" hidden="false" customHeight="false" outlineLevel="0" collapsed="false">
      <c r="A1933" s="44" t="s">
        <v>8573</v>
      </c>
      <c r="B1933" s="0" t="s">
        <v>12224</v>
      </c>
      <c r="C1933" s="0" t="s">
        <v>10732</v>
      </c>
    </row>
    <row r="1934" customFormat="false" ht="15" hidden="false" customHeight="false" outlineLevel="0" collapsed="false">
      <c r="A1934" s="44" t="s">
        <v>9029</v>
      </c>
      <c r="B1934" s="0" t="s">
        <v>10805</v>
      </c>
      <c r="C1934" s="0" t="s">
        <v>12225</v>
      </c>
    </row>
    <row r="1935" customFormat="false" ht="15" hidden="false" customHeight="false" outlineLevel="0" collapsed="false">
      <c r="A1935" s="44" t="s">
        <v>6715</v>
      </c>
      <c r="B1935" s="0" t="s">
        <v>12226</v>
      </c>
      <c r="C1935" s="0" t="s">
        <v>11126</v>
      </c>
    </row>
    <row r="1936" customFormat="false" ht="15" hidden="false" customHeight="false" outlineLevel="0" collapsed="false">
      <c r="A1936" s="44" t="s">
        <v>3049</v>
      </c>
      <c r="B1936" s="0" t="s">
        <v>10922</v>
      </c>
      <c r="C1936" s="0" t="s">
        <v>12086</v>
      </c>
    </row>
    <row r="1937" customFormat="false" ht="15" hidden="false" customHeight="false" outlineLevel="0" collapsed="false">
      <c r="A1937" s="44" t="s">
        <v>4765</v>
      </c>
      <c r="B1937" s="0" t="s">
        <v>10827</v>
      </c>
      <c r="C1937" s="0" t="s">
        <v>11134</v>
      </c>
    </row>
    <row r="1938" customFormat="false" ht="15" hidden="false" customHeight="false" outlineLevel="0" collapsed="false">
      <c r="A1938" s="44" t="s">
        <v>4765</v>
      </c>
      <c r="B1938" s="0" t="s">
        <v>12227</v>
      </c>
      <c r="C1938" s="0" t="s">
        <v>12228</v>
      </c>
    </row>
    <row r="1939" customFormat="false" ht="15" hidden="false" customHeight="false" outlineLevel="0" collapsed="false">
      <c r="A1939" s="44" t="s">
        <v>2825</v>
      </c>
      <c r="B1939" s="0" t="s">
        <v>11094</v>
      </c>
      <c r="C1939" s="0" t="s">
        <v>519</v>
      </c>
    </row>
    <row r="1940" customFormat="false" ht="15" hidden="false" customHeight="false" outlineLevel="0" collapsed="false">
      <c r="A1940" s="44" t="s">
        <v>1918</v>
      </c>
      <c r="B1940" s="0" t="s">
        <v>12229</v>
      </c>
      <c r="C1940" s="0" t="s">
        <v>12230</v>
      </c>
    </row>
    <row r="1941" customFormat="false" ht="15" hidden="false" customHeight="false" outlineLevel="0" collapsed="false">
      <c r="A1941" s="44" t="s">
        <v>2467</v>
      </c>
      <c r="B1941" s="0" t="s">
        <v>11626</v>
      </c>
      <c r="C1941" s="0" t="s">
        <v>10785</v>
      </c>
    </row>
    <row r="1942" customFormat="false" ht="15" hidden="false" customHeight="false" outlineLevel="0" collapsed="false">
      <c r="A1942" s="44" t="s">
        <v>2050</v>
      </c>
      <c r="B1942" s="0" t="s">
        <v>11060</v>
      </c>
      <c r="C1942" s="0" t="s">
        <v>11043</v>
      </c>
    </row>
    <row r="1943" customFormat="false" ht="15" hidden="false" customHeight="false" outlineLevel="0" collapsed="false">
      <c r="A1943" s="44" t="s">
        <v>6212</v>
      </c>
      <c r="B1943" s="0" t="s">
        <v>10852</v>
      </c>
      <c r="C1943" s="0" t="s">
        <v>12231</v>
      </c>
    </row>
    <row r="1944" customFormat="false" ht="15" hidden="false" customHeight="false" outlineLevel="0" collapsed="false">
      <c r="A1944" s="44" t="s">
        <v>9070</v>
      </c>
      <c r="B1944" s="0" t="s">
        <v>10805</v>
      </c>
      <c r="C1944" s="0" t="s">
        <v>12232</v>
      </c>
    </row>
    <row r="1945" customFormat="false" ht="15" hidden="false" customHeight="false" outlineLevel="0" collapsed="false">
      <c r="A1945" s="44" t="s">
        <v>961</v>
      </c>
      <c r="B1945" s="0" t="s">
        <v>10848</v>
      </c>
      <c r="C1945" s="0" t="s">
        <v>12233</v>
      </c>
    </row>
    <row r="1946" customFormat="false" ht="15" hidden="false" customHeight="false" outlineLevel="0" collapsed="false">
      <c r="A1946" s="44" t="s">
        <v>3021</v>
      </c>
      <c r="B1946" s="0" t="s">
        <v>10865</v>
      </c>
      <c r="C1946" s="0" t="s">
        <v>10987</v>
      </c>
    </row>
    <row r="1947" customFormat="false" ht="15" hidden="false" customHeight="false" outlineLevel="0" collapsed="false">
      <c r="A1947" s="44" t="s">
        <v>4542</v>
      </c>
      <c r="B1947" s="0" t="s">
        <v>12234</v>
      </c>
      <c r="C1947" s="0" t="s">
        <v>12235</v>
      </c>
    </row>
    <row r="1948" customFormat="false" ht="15" hidden="false" customHeight="false" outlineLevel="0" collapsed="false">
      <c r="A1948" s="44" t="s">
        <v>2304</v>
      </c>
      <c r="B1948" s="0" t="s">
        <v>12236</v>
      </c>
      <c r="C1948" s="0" t="s">
        <v>10794</v>
      </c>
    </row>
    <row r="1949" customFormat="false" ht="15" hidden="false" customHeight="false" outlineLevel="0" collapsed="false">
      <c r="A1949" s="44" t="s">
        <v>3771</v>
      </c>
      <c r="B1949" s="0" t="n">
        <v>1856</v>
      </c>
      <c r="C1949" s="0" t="n">
        <v>1880</v>
      </c>
    </row>
    <row r="1950" customFormat="false" ht="15" hidden="false" customHeight="false" outlineLevel="0" collapsed="false">
      <c r="A1950" s="44" t="s">
        <v>1482</v>
      </c>
      <c r="B1950" s="0" t="s">
        <v>10833</v>
      </c>
      <c r="C1950" s="0" t="s">
        <v>11002</v>
      </c>
    </row>
    <row r="1951" customFormat="false" ht="15" hidden="false" customHeight="false" outlineLevel="0" collapsed="false">
      <c r="A1951" s="44" t="s">
        <v>7940</v>
      </c>
      <c r="B1951" s="0" t="s">
        <v>10869</v>
      </c>
      <c r="C1951" s="0" t="s">
        <v>12237</v>
      </c>
    </row>
    <row r="1952" customFormat="false" ht="15" hidden="false" customHeight="false" outlineLevel="0" collapsed="false">
      <c r="A1952" s="44" t="s">
        <v>12238</v>
      </c>
      <c r="B1952" s="0" t="s">
        <v>10821</v>
      </c>
      <c r="C1952" s="0" t="s">
        <v>10822</v>
      </c>
    </row>
    <row r="1953" customFormat="false" ht="15" hidden="false" customHeight="false" outlineLevel="0" collapsed="false">
      <c r="A1953" s="44" t="s">
        <v>8771</v>
      </c>
      <c r="B1953" s="0" t="s">
        <v>10747</v>
      </c>
      <c r="C1953" s="0" t="s">
        <v>10748</v>
      </c>
    </row>
    <row r="1954" customFormat="false" ht="15" hidden="false" customHeight="false" outlineLevel="0" collapsed="false">
      <c r="A1954" s="44" t="s">
        <v>2347</v>
      </c>
      <c r="B1954" s="0" t="s">
        <v>10878</v>
      </c>
      <c r="C1954" s="0" t="s">
        <v>12239</v>
      </c>
    </row>
    <row r="1955" customFormat="false" ht="15" hidden="false" customHeight="false" outlineLevel="0" collapsed="false">
      <c r="A1955" s="44" t="s">
        <v>1686</v>
      </c>
      <c r="B1955" s="0" t="s">
        <v>10891</v>
      </c>
      <c r="C1955" s="0" t="s">
        <v>10864</v>
      </c>
    </row>
    <row r="1956" customFormat="false" ht="15" hidden="false" customHeight="false" outlineLevel="0" collapsed="false">
      <c r="A1956" s="44" t="s">
        <v>4185</v>
      </c>
      <c r="B1956" s="0" t="s">
        <v>12240</v>
      </c>
      <c r="C1956" s="0" t="s">
        <v>11159</v>
      </c>
    </row>
    <row r="1957" customFormat="false" ht="15" hidden="false" customHeight="false" outlineLevel="0" collapsed="false">
      <c r="A1957" s="44" t="s">
        <v>4185</v>
      </c>
      <c r="B1957" s="0" t="s">
        <v>12241</v>
      </c>
      <c r="C1957" s="0" t="s">
        <v>12242</v>
      </c>
    </row>
    <row r="1958" customFormat="false" ht="15" hidden="false" customHeight="false" outlineLevel="0" collapsed="false">
      <c r="A1958" s="44" t="s">
        <v>7925</v>
      </c>
      <c r="B1958" s="0" t="s">
        <v>10869</v>
      </c>
      <c r="C1958" s="0" t="s">
        <v>10870</v>
      </c>
    </row>
    <row r="1959" customFormat="false" ht="15" hidden="false" customHeight="false" outlineLevel="0" collapsed="false">
      <c r="A1959" s="44" t="s">
        <v>6416</v>
      </c>
      <c r="B1959" s="0" t="s">
        <v>11266</v>
      </c>
      <c r="C1959" s="0" t="s">
        <v>12243</v>
      </c>
    </row>
    <row r="1960" customFormat="false" ht="15" hidden="false" customHeight="false" outlineLevel="0" collapsed="false">
      <c r="A1960" s="44" t="s">
        <v>6416</v>
      </c>
      <c r="B1960" s="0" t="s">
        <v>11223</v>
      </c>
      <c r="C1960" s="0" t="s">
        <v>12244</v>
      </c>
    </row>
    <row r="1961" customFormat="false" ht="15" hidden="false" customHeight="false" outlineLevel="0" collapsed="false">
      <c r="A1961" s="44" t="s">
        <v>3469</v>
      </c>
      <c r="B1961" s="0" t="n">
        <v>1850</v>
      </c>
      <c r="C1961" s="0" t="n">
        <v>1861</v>
      </c>
    </row>
    <row r="1962" customFormat="false" ht="15" hidden="false" customHeight="false" outlineLevel="0" collapsed="false">
      <c r="A1962" s="44" t="s">
        <v>2877</v>
      </c>
      <c r="B1962" s="0" t="s">
        <v>10907</v>
      </c>
      <c r="C1962" s="0" t="s">
        <v>10792</v>
      </c>
    </row>
    <row r="1963" customFormat="false" ht="15" hidden="false" customHeight="false" outlineLevel="0" collapsed="false">
      <c r="A1963" s="44" t="s">
        <v>5046</v>
      </c>
      <c r="B1963" s="0" t="s">
        <v>10805</v>
      </c>
      <c r="C1963" s="0" t="s">
        <v>12245</v>
      </c>
    </row>
    <row r="1964" customFormat="false" ht="15" hidden="false" customHeight="false" outlineLevel="0" collapsed="false">
      <c r="A1964" s="44" t="s">
        <v>10070</v>
      </c>
      <c r="B1964" s="0" t="s">
        <v>12197</v>
      </c>
      <c r="C1964" s="0" t="s">
        <v>10770</v>
      </c>
    </row>
    <row r="1965" customFormat="false" ht="15" hidden="false" customHeight="false" outlineLevel="0" collapsed="false">
      <c r="A1965" s="44" t="s">
        <v>8944</v>
      </c>
      <c r="B1965" s="0" t="s">
        <v>10761</v>
      </c>
      <c r="C1965" s="0" t="s">
        <v>12246</v>
      </c>
    </row>
    <row r="1966" customFormat="false" ht="15" hidden="false" customHeight="false" outlineLevel="0" collapsed="false">
      <c r="A1966" s="44" t="s">
        <v>6568</v>
      </c>
      <c r="B1966" s="0" t="s">
        <v>10805</v>
      </c>
      <c r="C1966" s="0" t="s">
        <v>10906</v>
      </c>
    </row>
    <row r="1967" customFormat="false" ht="15" hidden="false" customHeight="false" outlineLevel="0" collapsed="false">
      <c r="A1967" s="44" t="s">
        <v>6568</v>
      </c>
      <c r="B1967" s="0" t="s">
        <v>10801</v>
      </c>
      <c r="C1967" s="0" t="s">
        <v>10779</v>
      </c>
    </row>
    <row r="1968" customFormat="false" ht="15" hidden="false" customHeight="false" outlineLevel="0" collapsed="false">
      <c r="A1968" s="44" t="s">
        <v>8755</v>
      </c>
      <c r="B1968" s="0" t="s">
        <v>10747</v>
      </c>
      <c r="C1968" s="0" t="s">
        <v>10748</v>
      </c>
    </row>
    <row r="1969" customFormat="false" ht="15" hidden="false" customHeight="false" outlineLevel="0" collapsed="false">
      <c r="A1969" s="44" t="s">
        <v>8136</v>
      </c>
      <c r="B1969" s="0" t="s">
        <v>10826</v>
      </c>
      <c r="C1969" s="0" t="s">
        <v>10886</v>
      </c>
    </row>
    <row r="1970" customFormat="false" ht="15" hidden="false" customHeight="false" outlineLevel="0" collapsed="false">
      <c r="A1970" s="44" t="s">
        <v>2471</v>
      </c>
      <c r="B1970" s="0" t="s">
        <v>10947</v>
      </c>
      <c r="C1970" s="0" t="s">
        <v>12247</v>
      </c>
    </row>
    <row r="1971" customFormat="false" ht="15" hidden="false" customHeight="false" outlineLevel="0" collapsed="false">
      <c r="A1971" s="44" t="s">
        <v>1822</v>
      </c>
      <c r="B1971" s="0" t="s">
        <v>10724</v>
      </c>
      <c r="C1971" s="0" t="s">
        <v>12248</v>
      </c>
    </row>
    <row r="1972" customFormat="false" ht="15" hidden="false" customHeight="false" outlineLevel="0" collapsed="false">
      <c r="A1972" s="44" t="s">
        <v>8766</v>
      </c>
      <c r="B1972" s="0" t="s">
        <v>10747</v>
      </c>
      <c r="C1972" s="0" t="s">
        <v>10762</v>
      </c>
    </row>
    <row r="1973" customFormat="false" ht="15" hidden="false" customHeight="false" outlineLevel="0" collapsed="false">
      <c r="A1973" s="44" t="s">
        <v>9157</v>
      </c>
      <c r="B1973" s="0" t="s">
        <v>10803</v>
      </c>
      <c r="C1973" s="0" t="s">
        <v>11140</v>
      </c>
    </row>
    <row r="1974" customFormat="false" ht="15" hidden="false" customHeight="false" outlineLevel="0" collapsed="false">
      <c r="A1974" s="44" t="s">
        <v>612</v>
      </c>
      <c r="B1974" s="0" t="s">
        <v>12249</v>
      </c>
      <c r="C1974" s="0" t="s">
        <v>12250</v>
      </c>
    </row>
    <row r="1975" customFormat="false" ht="15" hidden="false" customHeight="false" outlineLevel="0" collapsed="false">
      <c r="A1975" s="44" t="s">
        <v>698</v>
      </c>
      <c r="B1975" s="0" t="s">
        <v>10736</v>
      </c>
      <c r="C1975" s="0" t="s">
        <v>74</v>
      </c>
    </row>
    <row r="1976" customFormat="false" ht="15" hidden="false" customHeight="false" outlineLevel="0" collapsed="false">
      <c r="A1976" s="44" t="s">
        <v>7286</v>
      </c>
      <c r="B1976" s="0" t="s">
        <v>12251</v>
      </c>
      <c r="C1976" s="0" t="s">
        <v>10738</v>
      </c>
    </row>
    <row r="1977" customFormat="false" ht="15" hidden="false" customHeight="false" outlineLevel="0" collapsed="false">
      <c r="A1977" s="44" t="s">
        <v>7286</v>
      </c>
      <c r="B1977" s="0" t="s">
        <v>5829</v>
      </c>
      <c r="C1977" s="0" t="s">
        <v>10754</v>
      </c>
    </row>
    <row r="1978" customFormat="false" ht="15" hidden="false" customHeight="false" outlineLevel="0" collapsed="false">
      <c r="A1978" s="44" t="s">
        <v>7827</v>
      </c>
      <c r="B1978" s="0" t="s">
        <v>10869</v>
      </c>
      <c r="C1978" s="0" t="s">
        <v>12252</v>
      </c>
    </row>
    <row r="1979" customFormat="false" ht="15" hidden="false" customHeight="false" outlineLevel="0" collapsed="false">
      <c r="A1979" s="44" t="s">
        <v>174</v>
      </c>
      <c r="B1979" s="0" t="s">
        <v>12253</v>
      </c>
      <c r="C1979" s="0" t="s">
        <v>12254</v>
      </c>
    </row>
    <row r="1980" customFormat="false" ht="15" hidden="false" customHeight="false" outlineLevel="0" collapsed="false">
      <c r="A1980" s="44" t="s">
        <v>606</v>
      </c>
      <c r="B1980" s="0" t="s">
        <v>11494</v>
      </c>
      <c r="C1980" s="0" t="s">
        <v>10894</v>
      </c>
    </row>
    <row r="1981" customFormat="false" ht="15" hidden="false" customHeight="false" outlineLevel="0" collapsed="false">
      <c r="A1981" s="44" t="s">
        <v>4312</v>
      </c>
      <c r="B1981" s="0" t="s">
        <v>10929</v>
      </c>
      <c r="C1981" s="0" t="s">
        <v>10738</v>
      </c>
    </row>
    <row r="1982" customFormat="false" ht="15" hidden="false" customHeight="false" outlineLevel="0" collapsed="false">
      <c r="A1982" s="44" t="s">
        <v>6380</v>
      </c>
      <c r="B1982" s="0" t="s">
        <v>12255</v>
      </c>
      <c r="C1982" s="0" t="s">
        <v>12256</v>
      </c>
    </row>
    <row r="1983" customFormat="false" ht="15" hidden="false" customHeight="false" outlineLevel="0" collapsed="false">
      <c r="A1983" s="44" t="s">
        <v>6380</v>
      </c>
      <c r="B1983" s="0" t="s">
        <v>10869</v>
      </c>
      <c r="C1983" s="0" t="s">
        <v>12257</v>
      </c>
    </row>
    <row r="1984" customFormat="false" ht="15" hidden="false" customHeight="false" outlineLevel="0" collapsed="false">
      <c r="A1984" s="44" t="s">
        <v>12258</v>
      </c>
      <c r="B1984" s="0" t="s">
        <v>11747</v>
      </c>
      <c r="C1984" s="0" t="s">
        <v>11453</v>
      </c>
    </row>
    <row r="1985" customFormat="false" ht="15" hidden="false" customHeight="false" outlineLevel="0" collapsed="false">
      <c r="A1985" s="44" t="s">
        <v>3120</v>
      </c>
      <c r="B1985" s="0" t="s">
        <v>10949</v>
      </c>
      <c r="C1985" s="0" t="n">
        <v>1878</v>
      </c>
    </row>
    <row r="1986" customFormat="false" ht="15" hidden="false" customHeight="false" outlineLevel="0" collapsed="false">
      <c r="A1986" s="44" t="s">
        <v>1157</v>
      </c>
      <c r="B1986" s="0" t="s">
        <v>12259</v>
      </c>
      <c r="C1986" s="0" t="s">
        <v>11499</v>
      </c>
    </row>
    <row r="1987" customFormat="false" ht="15" hidden="false" customHeight="false" outlineLevel="0" collapsed="false">
      <c r="A1987" s="44" t="s">
        <v>1552</v>
      </c>
      <c r="B1987" s="0" t="s">
        <v>10805</v>
      </c>
      <c r="C1987" s="0" t="s">
        <v>11126</v>
      </c>
    </row>
    <row r="1988" customFormat="false" ht="15" hidden="false" customHeight="false" outlineLevel="0" collapsed="false">
      <c r="A1988" s="44" t="s">
        <v>2723</v>
      </c>
      <c r="B1988" s="0" t="s">
        <v>10786</v>
      </c>
      <c r="C1988" s="0" t="s">
        <v>12260</v>
      </c>
    </row>
    <row r="1989" customFormat="false" ht="15" hidden="false" customHeight="false" outlineLevel="0" collapsed="false">
      <c r="A1989" s="44" t="s">
        <v>6242</v>
      </c>
      <c r="B1989" s="0" t="s">
        <v>12261</v>
      </c>
      <c r="C1989" s="0" t="s">
        <v>12262</v>
      </c>
    </row>
    <row r="1990" customFormat="false" ht="15" hidden="false" customHeight="false" outlineLevel="0" collapsed="false">
      <c r="A1990" s="44" t="s">
        <v>6242</v>
      </c>
      <c r="B1990" s="0" t="s">
        <v>12263</v>
      </c>
      <c r="C1990" s="0" t="s">
        <v>12264</v>
      </c>
    </row>
    <row r="1991" customFormat="false" ht="15" hidden="false" customHeight="false" outlineLevel="0" collapsed="false">
      <c r="A1991" s="44" t="s">
        <v>899</v>
      </c>
      <c r="B1991" s="0" t="s">
        <v>10805</v>
      </c>
      <c r="C1991" s="0" t="s">
        <v>11077</v>
      </c>
    </row>
    <row r="1992" customFormat="false" ht="15" hidden="false" customHeight="false" outlineLevel="0" collapsed="false">
      <c r="A1992" s="44" t="s">
        <v>1517</v>
      </c>
      <c r="B1992" s="0" t="s">
        <v>10947</v>
      </c>
      <c r="C1992" s="0" t="s">
        <v>12265</v>
      </c>
    </row>
    <row r="1993" customFormat="false" ht="15" hidden="false" customHeight="false" outlineLevel="0" collapsed="false">
      <c r="A1993" s="44" t="s">
        <v>3689</v>
      </c>
      <c r="B1993" s="0" t="n">
        <v>1852</v>
      </c>
      <c r="C1993" s="0" t="n">
        <v>1877</v>
      </c>
    </row>
    <row r="1994" customFormat="false" ht="15" hidden="false" customHeight="false" outlineLevel="0" collapsed="false">
      <c r="A1994" s="44" t="s">
        <v>1648</v>
      </c>
      <c r="B1994" s="0" t="s">
        <v>10763</v>
      </c>
      <c r="C1994" s="0" t="s">
        <v>10767</v>
      </c>
    </row>
    <row r="1995" customFormat="false" ht="15" hidden="false" customHeight="false" outlineLevel="0" collapsed="false">
      <c r="A1995" s="44" t="s">
        <v>2652</v>
      </c>
      <c r="B1995" s="0" t="n">
        <v>1919</v>
      </c>
      <c r="C1995" s="0" t="s">
        <v>12266</v>
      </c>
    </row>
    <row r="1996" customFormat="false" ht="15" hidden="false" customHeight="false" outlineLevel="0" collapsed="false">
      <c r="A1996" s="44" t="s">
        <v>6389</v>
      </c>
      <c r="B1996" s="0" t="s">
        <v>10843</v>
      </c>
      <c r="C1996" s="0" t="s">
        <v>12267</v>
      </c>
    </row>
    <row r="1997" customFormat="false" ht="15" hidden="false" customHeight="false" outlineLevel="0" collapsed="false">
      <c r="A1997" s="44" t="s">
        <v>6389</v>
      </c>
      <c r="B1997" s="0" t="s">
        <v>11745</v>
      </c>
      <c r="C1997" s="0" t="s">
        <v>10745</v>
      </c>
    </row>
    <row r="1998" customFormat="false" ht="15" hidden="false" customHeight="false" outlineLevel="0" collapsed="false">
      <c r="A1998" s="44" t="s">
        <v>6389</v>
      </c>
      <c r="B1998" s="0" t="s">
        <v>10821</v>
      </c>
      <c r="C1998" s="0" t="s">
        <v>10822</v>
      </c>
    </row>
    <row r="1999" customFormat="false" ht="15" hidden="false" customHeight="false" outlineLevel="0" collapsed="false">
      <c r="A1999" s="44" t="s">
        <v>7871</v>
      </c>
      <c r="B1999" s="0" t="s">
        <v>10869</v>
      </c>
      <c r="C1999" s="0" t="s">
        <v>10732</v>
      </c>
    </row>
    <row r="2000" customFormat="false" ht="15" hidden="false" customHeight="false" outlineLevel="0" collapsed="false">
      <c r="A2000" s="44" t="s">
        <v>9342</v>
      </c>
      <c r="B2000" s="0" t="s">
        <v>12268</v>
      </c>
      <c r="C2000" s="0" t="s">
        <v>12269</v>
      </c>
    </row>
    <row r="2001" customFormat="false" ht="15" hidden="false" customHeight="false" outlineLevel="0" collapsed="false">
      <c r="A2001" s="44" t="s">
        <v>158</v>
      </c>
      <c r="B2001" s="0" t="s">
        <v>10947</v>
      </c>
      <c r="C2001" s="0" t="s">
        <v>12270</v>
      </c>
    </row>
    <row r="2002" customFormat="false" ht="15" hidden="false" customHeight="false" outlineLevel="0" collapsed="false">
      <c r="A2002" s="44" t="s">
        <v>2457</v>
      </c>
      <c r="B2002" s="0" t="s">
        <v>12271</v>
      </c>
      <c r="C2002" s="0" t="s">
        <v>12272</v>
      </c>
    </row>
    <row r="2003" customFormat="false" ht="15" hidden="false" customHeight="false" outlineLevel="0" collapsed="false">
      <c r="A2003" s="44" t="s">
        <v>7993</v>
      </c>
      <c r="B2003" s="0" t="s">
        <v>10869</v>
      </c>
      <c r="C2003" s="0" t="s">
        <v>10886</v>
      </c>
    </row>
    <row r="2004" customFormat="false" ht="15" hidden="false" customHeight="false" outlineLevel="0" collapsed="false">
      <c r="A2004" s="44" t="s">
        <v>711</v>
      </c>
      <c r="B2004" s="0" t="s">
        <v>12273</v>
      </c>
      <c r="C2004" s="0" t="s">
        <v>12274</v>
      </c>
    </row>
    <row r="2005" customFormat="false" ht="15" hidden="false" customHeight="false" outlineLevel="0" collapsed="false">
      <c r="A2005" s="44" t="s">
        <v>10338</v>
      </c>
      <c r="B2005" s="0" t="s">
        <v>12275</v>
      </c>
      <c r="C2005" s="0" t="s">
        <v>10894</v>
      </c>
    </row>
    <row r="2006" customFormat="false" ht="15" hidden="false" customHeight="false" outlineLevel="0" collapsed="false">
      <c r="A2006" s="44" t="s">
        <v>5621</v>
      </c>
      <c r="B2006" s="0" t="s">
        <v>12276</v>
      </c>
      <c r="C2006" s="0" t="s">
        <v>11326</v>
      </c>
    </row>
    <row r="2007" customFormat="false" ht="15" hidden="false" customHeight="false" outlineLevel="0" collapsed="false">
      <c r="A2007" s="44" t="s">
        <v>5621</v>
      </c>
      <c r="B2007" s="0" t="s">
        <v>10724</v>
      </c>
      <c r="C2007" s="0" t="s">
        <v>10725</v>
      </c>
    </row>
    <row r="2008" customFormat="false" ht="15" hidden="false" customHeight="false" outlineLevel="0" collapsed="false">
      <c r="A2008" s="44" t="s">
        <v>5621</v>
      </c>
      <c r="B2008" s="0" t="s">
        <v>10739</v>
      </c>
      <c r="C2008" s="0" t="s">
        <v>10868</v>
      </c>
    </row>
    <row r="2009" customFormat="false" ht="15" hidden="false" customHeight="false" outlineLevel="0" collapsed="false">
      <c r="A2009" s="44" t="s">
        <v>6138</v>
      </c>
      <c r="B2009" s="0" t="s">
        <v>10869</v>
      </c>
      <c r="C2009" s="0" t="s">
        <v>10732</v>
      </c>
    </row>
    <row r="2010" customFormat="false" ht="15" hidden="false" customHeight="false" outlineLevel="0" collapsed="false">
      <c r="A2010" s="44" t="s">
        <v>6486</v>
      </c>
      <c r="B2010" s="0" t="s">
        <v>12277</v>
      </c>
      <c r="C2010" s="0" t="s">
        <v>12278</v>
      </c>
    </row>
    <row r="2011" customFormat="false" ht="15" hidden="false" customHeight="false" outlineLevel="0" collapsed="false">
      <c r="A2011" s="44" t="s">
        <v>8652</v>
      </c>
      <c r="B2011" s="0" t="s">
        <v>10970</v>
      </c>
      <c r="C2011" s="0" t="s">
        <v>10813</v>
      </c>
    </row>
    <row r="2012" customFormat="false" ht="15" hidden="false" customHeight="false" outlineLevel="0" collapsed="false">
      <c r="A2012" s="44" t="s">
        <v>6648</v>
      </c>
      <c r="B2012" s="0" t="s">
        <v>11075</v>
      </c>
      <c r="C2012" s="0" t="s">
        <v>12279</v>
      </c>
    </row>
    <row r="2013" customFormat="false" ht="15" hidden="false" customHeight="false" outlineLevel="0" collapsed="false">
      <c r="A2013" s="44" t="s">
        <v>6648</v>
      </c>
      <c r="B2013" s="0" t="s">
        <v>10761</v>
      </c>
      <c r="C2013" s="0" t="s">
        <v>10906</v>
      </c>
    </row>
    <row r="2014" customFormat="false" ht="15" hidden="false" customHeight="false" outlineLevel="0" collapsed="false">
      <c r="A2014" s="44" t="s">
        <v>1783</v>
      </c>
      <c r="B2014" s="0" t="s">
        <v>12008</v>
      </c>
      <c r="C2014" s="0" t="s">
        <v>12280</v>
      </c>
    </row>
    <row r="2015" customFormat="false" ht="15" hidden="false" customHeight="false" outlineLevel="0" collapsed="false">
      <c r="A2015" s="44" t="s">
        <v>10125</v>
      </c>
      <c r="B2015" s="0" t="s">
        <v>10736</v>
      </c>
      <c r="C2015" s="0" t="s">
        <v>10770</v>
      </c>
    </row>
    <row r="2016" customFormat="false" ht="15" hidden="false" customHeight="false" outlineLevel="0" collapsed="false">
      <c r="A2016" s="44" t="s">
        <v>5695</v>
      </c>
      <c r="B2016" s="0" t="s">
        <v>11755</v>
      </c>
      <c r="C2016" s="0" t="s">
        <v>10756</v>
      </c>
    </row>
    <row r="2017" customFormat="false" ht="15" hidden="false" customHeight="false" outlineLevel="0" collapsed="false">
      <c r="A2017" s="44" t="s">
        <v>12281</v>
      </c>
      <c r="B2017" s="0" t="s">
        <v>12282</v>
      </c>
      <c r="C2017" s="0" t="s">
        <v>11342</v>
      </c>
    </row>
    <row r="2018" customFormat="false" ht="15" hidden="false" customHeight="false" outlineLevel="0" collapsed="false">
      <c r="A2018" s="44" t="s">
        <v>5175</v>
      </c>
      <c r="B2018" s="0" t="s">
        <v>12283</v>
      </c>
      <c r="C2018" s="0" t="s">
        <v>12284</v>
      </c>
    </row>
    <row r="2019" customFormat="false" ht="15" hidden="false" customHeight="false" outlineLevel="0" collapsed="false">
      <c r="A2019" s="44" t="s">
        <v>4110</v>
      </c>
      <c r="B2019" s="0" t="s">
        <v>11260</v>
      </c>
      <c r="C2019" s="0" t="s">
        <v>10851</v>
      </c>
    </row>
    <row r="2020" customFormat="false" ht="15" hidden="false" customHeight="false" outlineLevel="0" collapsed="false">
      <c r="A2020" s="44" t="s">
        <v>2802</v>
      </c>
      <c r="B2020" s="0" t="s">
        <v>11075</v>
      </c>
      <c r="C2020" s="0" t="s">
        <v>10849</v>
      </c>
    </row>
    <row r="2021" customFormat="false" ht="15" hidden="false" customHeight="false" outlineLevel="0" collapsed="false">
      <c r="A2021" s="44" t="s">
        <v>3056</v>
      </c>
      <c r="B2021" s="0" t="s">
        <v>11196</v>
      </c>
      <c r="C2021" s="0" t="s">
        <v>10824</v>
      </c>
    </row>
    <row r="2022" customFormat="false" ht="15" hidden="false" customHeight="false" outlineLevel="0" collapsed="false">
      <c r="A2022" s="44" t="s">
        <v>531</v>
      </c>
      <c r="B2022" s="0" t="s">
        <v>12285</v>
      </c>
      <c r="C2022" s="0" t="s">
        <v>12286</v>
      </c>
    </row>
    <row r="2023" customFormat="false" ht="15" hidden="false" customHeight="false" outlineLevel="0" collapsed="false">
      <c r="A2023" s="44" t="s">
        <v>7409</v>
      </c>
      <c r="B2023" s="0" t="s">
        <v>10929</v>
      </c>
      <c r="C2023" s="0" t="s">
        <v>10894</v>
      </c>
    </row>
    <row r="2024" customFormat="false" ht="15" hidden="false" customHeight="false" outlineLevel="0" collapsed="false">
      <c r="A2024" s="44" t="s">
        <v>7409</v>
      </c>
      <c r="B2024" s="0" t="s">
        <v>10755</v>
      </c>
      <c r="C2024" s="0" t="s">
        <v>10738</v>
      </c>
    </row>
    <row r="2025" customFormat="false" ht="15" hidden="false" customHeight="false" outlineLevel="0" collapsed="false">
      <c r="A2025" s="44" t="s">
        <v>10049</v>
      </c>
      <c r="B2025" s="0" t="s">
        <v>12287</v>
      </c>
      <c r="C2025" s="0" t="s">
        <v>12288</v>
      </c>
    </row>
    <row r="2026" customFormat="false" ht="15" hidden="false" customHeight="false" outlineLevel="0" collapsed="false">
      <c r="A2026" s="44" t="s">
        <v>10318</v>
      </c>
      <c r="B2026" s="0" t="s">
        <v>12289</v>
      </c>
      <c r="C2026" s="0" t="s">
        <v>12290</v>
      </c>
    </row>
    <row r="2027" customFormat="false" ht="15" hidden="false" customHeight="false" outlineLevel="0" collapsed="false">
      <c r="A2027" s="44" t="s">
        <v>4554</v>
      </c>
      <c r="B2027" s="0" t="s">
        <v>11818</v>
      </c>
      <c r="C2027" s="0" t="s">
        <v>5158</v>
      </c>
    </row>
    <row r="2028" customFormat="false" ht="15" hidden="false" customHeight="false" outlineLevel="0" collapsed="false">
      <c r="A2028" s="44" t="s">
        <v>6464</v>
      </c>
      <c r="B2028" s="0" t="s">
        <v>10949</v>
      </c>
      <c r="C2028" s="0" t="s">
        <v>10779</v>
      </c>
    </row>
    <row r="2029" customFormat="false" ht="15" hidden="false" customHeight="false" outlineLevel="0" collapsed="false">
      <c r="A2029" s="44" t="s">
        <v>520</v>
      </c>
      <c r="B2029" s="0" t="s">
        <v>11823</v>
      </c>
      <c r="C2029" s="0" t="s">
        <v>12291</v>
      </c>
    </row>
    <row r="2030" customFormat="false" ht="15" hidden="false" customHeight="false" outlineLevel="0" collapsed="false">
      <c r="A2030" s="44" t="s">
        <v>2646</v>
      </c>
      <c r="B2030" s="0" t="s">
        <v>10789</v>
      </c>
      <c r="C2030" s="0" t="s">
        <v>10754</v>
      </c>
    </row>
    <row r="2031" customFormat="false" ht="15" hidden="false" customHeight="false" outlineLevel="0" collapsed="false">
      <c r="A2031" s="44" t="s">
        <v>688</v>
      </c>
      <c r="B2031" s="0" t="s">
        <v>12292</v>
      </c>
      <c r="C2031" s="0" t="s">
        <v>11436</v>
      </c>
    </row>
    <row r="2032" customFormat="false" ht="15" hidden="false" customHeight="false" outlineLevel="0" collapsed="false">
      <c r="A2032" s="44" t="s">
        <v>782</v>
      </c>
      <c r="B2032" s="0" t="s">
        <v>12293</v>
      </c>
      <c r="C2032" s="0" t="s">
        <v>10940</v>
      </c>
    </row>
    <row r="2033" customFormat="false" ht="15" hidden="false" customHeight="false" outlineLevel="0" collapsed="false">
      <c r="A2033" s="44" t="s">
        <v>2561</v>
      </c>
      <c r="B2033" s="0" t="s">
        <v>11555</v>
      </c>
      <c r="C2033" s="0" t="s">
        <v>12294</v>
      </c>
    </row>
    <row r="2034" customFormat="false" ht="15" hidden="false" customHeight="false" outlineLevel="0" collapsed="false">
      <c r="A2034" s="44" t="s">
        <v>4207</v>
      </c>
      <c r="B2034" s="0" t="s">
        <v>10724</v>
      </c>
      <c r="C2034" s="0" t="s">
        <v>10737</v>
      </c>
    </row>
    <row r="2035" customFormat="false" ht="15" hidden="false" customHeight="false" outlineLevel="0" collapsed="false">
      <c r="A2035" s="44" t="s">
        <v>8119</v>
      </c>
      <c r="B2035" s="0" t="s">
        <v>10826</v>
      </c>
      <c r="C2035" s="0" t="s">
        <v>10886</v>
      </c>
    </row>
    <row r="2036" customFormat="false" ht="15" hidden="false" customHeight="false" outlineLevel="0" collapsed="false">
      <c r="A2036" s="44" t="s">
        <v>8038</v>
      </c>
      <c r="B2036" s="0" t="s">
        <v>10869</v>
      </c>
      <c r="C2036" s="0" t="s">
        <v>11902</v>
      </c>
    </row>
    <row r="2037" customFormat="false" ht="15" hidden="false" customHeight="false" outlineLevel="0" collapsed="false">
      <c r="A2037" s="44" t="s">
        <v>8412</v>
      </c>
      <c r="B2037" s="0" t="s">
        <v>10827</v>
      </c>
      <c r="C2037" s="0" t="s">
        <v>10838</v>
      </c>
    </row>
    <row r="2038" customFormat="false" ht="15" hidden="false" customHeight="false" outlineLevel="0" collapsed="false">
      <c r="A2038" s="44" t="s">
        <v>147</v>
      </c>
      <c r="B2038" s="0" t="s">
        <v>11060</v>
      </c>
      <c r="C2038" s="0" t="s">
        <v>11043</v>
      </c>
    </row>
    <row r="2039" customFormat="false" ht="15" hidden="false" customHeight="false" outlineLevel="0" collapsed="false">
      <c r="A2039" s="44" t="s">
        <v>8063</v>
      </c>
      <c r="B2039" s="0" t="s">
        <v>10841</v>
      </c>
      <c r="C2039" s="0" t="s">
        <v>11200</v>
      </c>
    </row>
    <row r="2040" customFormat="false" ht="15" hidden="false" customHeight="false" outlineLevel="0" collapsed="false">
      <c r="A2040" s="44" t="s">
        <v>8063</v>
      </c>
      <c r="B2040" s="0" t="s">
        <v>10727</v>
      </c>
      <c r="C2040" s="0" t="s">
        <v>10728</v>
      </c>
    </row>
    <row r="2041" customFormat="false" ht="15" hidden="false" customHeight="false" outlineLevel="0" collapsed="false">
      <c r="A2041" s="44" t="s">
        <v>3790</v>
      </c>
      <c r="B2041" s="0" t="n">
        <v>1859</v>
      </c>
      <c r="C2041" s="0" t="n">
        <v>1871</v>
      </c>
    </row>
    <row r="2042" customFormat="false" ht="15" hidden="false" customHeight="false" outlineLevel="0" collapsed="false">
      <c r="A2042" s="44" t="s">
        <v>1286</v>
      </c>
      <c r="B2042" s="0" t="s">
        <v>10786</v>
      </c>
      <c r="C2042" s="0" t="s">
        <v>12295</v>
      </c>
    </row>
    <row r="2043" customFormat="false" ht="15" hidden="false" customHeight="false" outlineLevel="0" collapsed="false">
      <c r="A2043" s="44" t="s">
        <v>8108</v>
      </c>
      <c r="B2043" s="0" t="s">
        <v>10856</v>
      </c>
      <c r="C2043" s="0" t="s">
        <v>10886</v>
      </c>
    </row>
    <row r="2044" customFormat="false" ht="15" hidden="false" customHeight="false" outlineLevel="0" collapsed="false">
      <c r="A2044" s="44" t="s">
        <v>8726</v>
      </c>
      <c r="B2044" s="0" t="s">
        <v>10747</v>
      </c>
      <c r="C2044" s="0" t="s">
        <v>10748</v>
      </c>
    </row>
    <row r="2045" customFormat="false" ht="15" hidden="false" customHeight="false" outlineLevel="0" collapsed="false">
      <c r="A2045" s="44" t="s">
        <v>8731</v>
      </c>
      <c r="B2045" s="0" t="s">
        <v>10747</v>
      </c>
      <c r="C2045" s="0" t="s">
        <v>10748</v>
      </c>
    </row>
    <row r="2046" customFormat="false" ht="15" hidden="false" customHeight="false" outlineLevel="0" collapsed="false">
      <c r="A2046" s="44" t="s">
        <v>1103</v>
      </c>
      <c r="B2046" s="0" t="s">
        <v>12296</v>
      </c>
      <c r="C2046" s="0" t="s">
        <v>11126</v>
      </c>
    </row>
    <row r="2047" customFormat="false" ht="15" hidden="false" customHeight="false" outlineLevel="0" collapsed="false">
      <c r="A2047" s="44" t="s">
        <v>1941</v>
      </c>
      <c r="B2047" s="0" t="s">
        <v>12297</v>
      </c>
      <c r="C2047" s="0" t="n">
        <v>1911</v>
      </c>
    </row>
    <row r="2048" customFormat="false" ht="15" hidden="false" customHeight="false" outlineLevel="0" collapsed="false">
      <c r="A2048" s="44" t="s">
        <v>3925</v>
      </c>
      <c r="B2048" s="0" t="s">
        <v>12298</v>
      </c>
      <c r="C2048" s="0" t="s">
        <v>10725</v>
      </c>
    </row>
    <row r="2049" customFormat="false" ht="15" hidden="false" customHeight="false" outlineLevel="0" collapsed="false">
      <c r="A2049" s="44" t="s">
        <v>5610</v>
      </c>
      <c r="B2049" s="0" t="s">
        <v>12299</v>
      </c>
      <c r="C2049" s="0" t="s">
        <v>12300</v>
      </c>
    </row>
    <row r="2050" customFormat="false" ht="15" hidden="false" customHeight="false" outlineLevel="0" collapsed="false">
      <c r="A2050" s="44" t="s">
        <v>8019</v>
      </c>
      <c r="B2050" s="0" t="s">
        <v>10869</v>
      </c>
      <c r="C2050" s="0" t="s">
        <v>10838</v>
      </c>
    </row>
    <row r="2051" customFormat="false" ht="15" hidden="false" customHeight="false" outlineLevel="0" collapsed="false">
      <c r="A2051" s="44" t="s">
        <v>8265</v>
      </c>
      <c r="B2051" s="0" t="s">
        <v>10744</v>
      </c>
      <c r="C2051" s="0" t="s">
        <v>10732</v>
      </c>
    </row>
    <row r="2052" customFormat="false" ht="15" hidden="false" customHeight="false" outlineLevel="0" collapsed="false">
      <c r="A2052" s="44" t="s">
        <v>2094</v>
      </c>
      <c r="B2052" s="0" t="s">
        <v>11300</v>
      </c>
      <c r="C2052" s="0" t="s">
        <v>12301</v>
      </c>
    </row>
    <row r="2053" customFormat="false" ht="15" hidden="false" customHeight="false" outlineLevel="0" collapsed="false">
      <c r="A2053" s="44" t="s">
        <v>1708</v>
      </c>
      <c r="B2053" s="0" t="s">
        <v>12302</v>
      </c>
      <c r="C2053" s="0" t="s">
        <v>12303</v>
      </c>
    </row>
    <row r="2054" customFormat="false" ht="15" hidden="false" customHeight="false" outlineLevel="0" collapsed="false">
      <c r="A2054" s="44" t="s">
        <v>388</v>
      </c>
      <c r="B2054" s="0" t="s">
        <v>10863</v>
      </c>
      <c r="C2054" s="0" t="s">
        <v>12304</v>
      </c>
    </row>
    <row r="2055" customFormat="false" ht="15" hidden="false" customHeight="false" outlineLevel="0" collapsed="false">
      <c r="A2055" s="44" t="s">
        <v>2021</v>
      </c>
      <c r="B2055" s="0" t="s">
        <v>12073</v>
      </c>
      <c r="C2055" s="0" t="s">
        <v>11149</v>
      </c>
    </row>
    <row r="2056" customFormat="false" ht="15" hidden="false" customHeight="false" outlineLevel="0" collapsed="false">
      <c r="A2056" s="44" t="s">
        <v>7764</v>
      </c>
      <c r="B2056" s="0" t="s">
        <v>10869</v>
      </c>
      <c r="C2056" s="0" t="s">
        <v>12305</v>
      </c>
    </row>
    <row r="2057" customFormat="false" ht="15" hidden="false" customHeight="false" outlineLevel="0" collapsed="false">
      <c r="A2057" s="44" t="s">
        <v>7764</v>
      </c>
      <c r="B2057" s="0" t="s">
        <v>10821</v>
      </c>
      <c r="C2057" s="0" t="s">
        <v>10822</v>
      </c>
    </row>
    <row r="2058" customFormat="false" ht="15" hidden="false" customHeight="false" outlineLevel="0" collapsed="false">
      <c r="A2058" s="44" t="s">
        <v>8582</v>
      </c>
      <c r="B2058" s="0" t="s">
        <v>11782</v>
      </c>
      <c r="C2058" s="0" t="s">
        <v>10813</v>
      </c>
    </row>
    <row r="2059" customFormat="false" ht="15" hidden="false" customHeight="false" outlineLevel="0" collapsed="false">
      <c r="A2059" s="44" t="s">
        <v>8434</v>
      </c>
      <c r="B2059" s="0" t="s">
        <v>10801</v>
      </c>
      <c r="C2059" s="0" t="s">
        <v>11105</v>
      </c>
    </row>
    <row r="2060" customFormat="false" ht="15" hidden="false" customHeight="false" outlineLevel="0" collapsed="false">
      <c r="A2060" s="44" t="s">
        <v>4775</v>
      </c>
      <c r="B2060" s="0" t="s">
        <v>12306</v>
      </c>
      <c r="C2060" s="0" t="s">
        <v>12307</v>
      </c>
    </row>
    <row r="2061" customFormat="false" ht="15" hidden="false" customHeight="false" outlineLevel="0" collapsed="false">
      <c r="A2061" s="44" t="s">
        <v>269</v>
      </c>
      <c r="B2061" s="0" t="s">
        <v>10934</v>
      </c>
      <c r="C2061" s="0" t="s">
        <v>12149</v>
      </c>
    </row>
    <row r="2062" customFormat="false" ht="15" hidden="false" customHeight="false" outlineLevel="0" collapsed="false">
      <c r="A2062" s="44" t="s">
        <v>1490</v>
      </c>
      <c r="B2062" s="0" t="s">
        <v>10829</v>
      </c>
      <c r="C2062" s="0" t="n">
        <v>1885</v>
      </c>
    </row>
    <row r="2063" customFormat="false" ht="15" hidden="false" customHeight="false" outlineLevel="0" collapsed="false">
      <c r="A2063" s="44" t="s">
        <v>2870</v>
      </c>
      <c r="B2063" s="0" t="s">
        <v>11196</v>
      </c>
      <c r="C2063" s="0" t="s">
        <v>12308</v>
      </c>
    </row>
    <row r="2064" customFormat="false" ht="15" hidden="false" customHeight="false" outlineLevel="0" collapsed="false">
      <c r="A2064" s="44" t="s">
        <v>1681</v>
      </c>
      <c r="B2064" s="0" t="s">
        <v>12309</v>
      </c>
      <c r="C2064" s="0" t="s">
        <v>12310</v>
      </c>
    </row>
    <row r="2065" customFormat="false" ht="15" hidden="false" customHeight="false" outlineLevel="0" collapsed="false">
      <c r="A2065" s="44" t="s">
        <v>2066</v>
      </c>
      <c r="B2065" s="0" t="s">
        <v>12311</v>
      </c>
      <c r="C2065" s="0" t="s">
        <v>12312</v>
      </c>
    </row>
    <row r="2066" customFormat="false" ht="15" hidden="false" customHeight="false" outlineLevel="0" collapsed="false">
      <c r="A2066" s="44" t="s">
        <v>8423</v>
      </c>
      <c r="B2066" s="0" t="s">
        <v>10827</v>
      </c>
      <c r="C2066" s="0" t="s">
        <v>10732</v>
      </c>
    </row>
    <row r="2067" customFormat="false" ht="15" hidden="false" customHeight="false" outlineLevel="0" collapsed="false">
      <c r="A2067" s="44" t="s">
        <v>6689</v>
      </c>
      <c r="B2067" s="0" t="s">
        <v>12313</v>
      </c>
      <c r="C2067" s="0" t="s">
        <v>12314</v>
      </c>
    </row>
    <row r="2068" customFormat="false" ht="15" hidden="false" customHeight="false" outlineLevel="0" collapsed="false">
      <c r="A2068" s="44" t="s">
        <v>6689</v>
      </c>
      <c r="B2068" s="0" t="s">
        <v>10761</v>
      </c>
      <c r="C2068" s="0" t="s">
        <v>10779</v>
      </c>
    </row>
    <row r="2069" customFormat="false" ht="15" hidden="false" customHeight="false" outlineLevel="0" collapsed="false">
      <c r="A2069" s="44" t="s">
        <v>4770</v>
      </c>
      <c r="B2069" s="0" t="s">
        <v>12315</v>
      </c>
      <c r="C2069" s="0" t="s">
        <v>12149</v>
      </c>
    </row>
    <row r="2070" customFormat="false" ht="15" hidden="false" customHeight="false" outlineLevel="0" collapsed="false">
      <c r="A2070" s="44" t="s">
        <v>4770</v>
      </c>
      <c r="B2070" s="0" t="s">
        <v>12306</v>
      </c>
      <c r="C2070" s="0" t="s">
        <v>11237</v>
      </c>
    </row>
    <row r="2071" customFormat="false" ht="15" hidden="false" customHeight="false" outlineLevel="0" collapsed="false">
      <c r="A2071" s="44" t="s">
        <v>808</v>
      </c>
      <c r="B2071" s="0" t="s">
        <v>10880</v>
      </c>
      <c r="C2071" s="0" t="s">
        <v>12316</v>
      </c>
    </row>
    <row r="2072" customFormat="false" ht="15" hidden="false" customHeight="false" outlineLevel="0" collapsed="false">
      <c r="A2072" s="44" t="s">
        <v>1429</v>
      </c>
      <c r="B2072" s="0" t="s">
        <v>10833</v>
      </c>
      <c r="C2072" s="0" t="s">
        <v>12317</v>
      </c>
    </row>
    <row r="2073" customFormat="false" ht="15" hidden="false" customHeight="false" outlineLevel="0" collapsed="false">
      <c r="A2073" s="44" t="s">
        <v>9789</v>
      </c>
      <c r="B2073" s="0" t="s">
        <v>10786</v>
      </c>
      <c r="C2073" s="0" t="s">
        <v>11002</v>
      </c>
    </row>
    <row r="2074" customFormat="false" ht="15" hidden="false" customHeight="false" outlineLevel="0" collapsed="false">
      <c r="A2074" s="44" t="s">
        <v>5729</v>
      </c>
      <c r="B2074" s="0" t="s">
        <v>240</v>
      </c>
      <c r="C2074" s="0" t="s">
        <v>12318</v>
      </c>
    </row>
    <row r="2075" customFormat="false" ht="15" hidden="false" customHeight="false" outlineLevel="0" collapsed="false">
      <c r="A2075" s="44" t="s">
        <v>5729</v>
      </c>
      <c r="B2075" s="0" t="s">
        <v>11306</v>
      </c>
      <c r="C2075" s="0" t="s">
        <v>11307</v>
      </c>
    </row>
    <row r="2076" customFormat="false" ht="15" hidden="false" customHeight="false" outlineLevel="0" collapsed="false">
      <c r="A2076" s="44" t="s">
        <v>6406</v>
      </c>
      <c r="B2076" s="0" t="s">
        <v>12319</v>
      </c>
      <c r="C2076" s="0" t="s">
        <v>12320</v>
      </c>
    </row>
    <row r="2077" customFormat="false" ht="15" hidden="false" customHeight="false" outlineLevel="0" collapsed="false">
      <c r="A2077" s="44" t="s">
        <v>966</v>
      </c>
      <c r="B2077" s="0" t="s">
        <v>12321</v>
      </c>
      <c r="C2077" s="0" t="s">
        <v>10772</v>
      </c>
    </row>
    <row r="2078" customFormat="false" ht="15" hidden="false" customHeight="false" outlineLevel="0" collapsed="false">
      <c r="A2078" s="44" t="s">
        <v>3144</v>
      </c>
      <c r="B2078" s="0" t="s">
        <v>10761</v>
      </c>
      <c r="C2078" s="0" t="s">
        <v>10762</v>
      </c>
    </row>
    <row r="2079" customFormat="false" ht="15" hidden="false" customHeight="false" outlineLevel="0" collapsed="false">
      <c r="A2079" s="44" t="s">
        <v>2779</v>
      </c>
      <c r="B2079" s="0" t="s">
        <v>11218</v>
      </c>
      <c r="C2079" s="0" t="s">
        <v>11296</v>
      </c>
    </row>
    <row r="2080" customFormat="false" ht="15" hidden="false" customHeight="false" outlineLevel="0" collapsed="false">
      <c r="A2080" s="44" t="s">
        <v>1914</v>
      </c>
      <c r="B2080" s="0" t="s">
        <v>10763</v>
      </c>
      <c r="C2080" s="0" t="s">
        <v>12322</v>
      </c>
    </row>
    <row r="2081" customFormat="false" ht="15" hidden="false" customHeight="false" outlineLevel="0" collapsed="false">
      <c r="A2081" s="44" t="s">
        <v>7741</v>
      </c>
      <c r="B2081" s="0" t="s">
        <v>10869</v>
      </c>
      <c r="C2081" s="0" t="s">
        <v>11200</v>
      </c>
    </row>
    <row r="2082" customFormat="false" ht="15" hidden="false" customHeight="false" outlineLevel="0" collapsed="false">
      <c r="A2082" s="44" t="s">
        <v>7741</v>
      </c>
      <c r="B2082" s="0" t="s">
        <v>10727</v>
      </c>
      <c r="C2082" s="0" t="s">
        <v>10728</v>
      </c>
    </row>
    <row r="2083" customFormat="false" ht="15" hidden="false" customHeight="false" outlineLevel="0" collapsed="false">
      <c r="A2083" s="44" t="s">
        <v>319</v>
      </c>
      <c r="B2083" s="0" t="s">
        <v>12323</v>
      </c>
      <c r="C2083" s="0" t="s">
        <v>12324</v>
      </c>
    </row>
    <row r="2084" customFormat="false" ht="15" hidden="false" customHeight="false" outlineLevel="0" collapsed="false">
      <c r="A2084" s="44" t="s">
        <v>1867</v>
      </c>
      <c r="B2084" s="0" t="s">
        <v>12325</v>
      </c>
      <c r="C2084" s="0" t="s">
        <v>12326</v>
      </c>
    </row>
    <row r="2085" customFormat="false" ht="15" hidden="false" customHeight="false" outlineLevel="0" collapsed="false">
      <c r="A2085" s="44" t="s">
        <v>6052</v>
      </c>
      <c r="B2085" s="0" t="s">
        <v>10869</v>
      </c>
      <c r="C2085" s="0" t="s">
        <v>12327</v>
      </c>
    </row>
    <row r="2086" customFormat="false" ht="15" hidden="false" customHeight="false" outlineLevel="0" collapsed="false">
      <c r="A2086" s="44" t="s">
        <v>8568</v>
      </c>
      <c r="B2086" s="0" t="s">
        <v>12328</v>
      </c>
      <c r="C2086" s="0" t="s">
        <v>12329</v>
      </c>
    </row>
    <row r="2087" customFormat="false" ht="15" hidden="false" customHeight="false" outlineLevel="0" collapsed="false">
      <c r="A2087" s="44" t="s">
        <v>4567</v>
      </c>
      <c r="B2087" s="0" t="s">
        <v>11818</v>
      </c>
      <c r="C2087" s="0" t="s">
        <v>12330</v>
      </c>
    </row>
    <row r="2088" customFormat="false" ht="15" hidden="false" customHeight="false" outlineLevel="0" collapsed="false">
      <c r="A2088" s="44" t="s">
        <v>9289</v>
      </c>
      <c r="B2088" s="0" t="s">
        <v>11348</v>
      </c>
      <c r="C2088" s="0" t="s">
        <v>12331</v>
      </c>
    </row>
    <row r="2089" customFormat="false" ht="15" hidden="false" customHeight="false" outlineLevel="0" collapsed="false">
      <c r="A2089" s="44" t="s">
        <v>9258</v>
      </c>
      <c r="B2089" s="0" t="s">
        <v>12332</v>
      </c>
      <c r="C2089" s="0" t="s">
        <v>11322</v>
      </c>
    </row>
    <row r="2090" customFormat="false" ht="15" hidden="false" customHeight="false" outlineLevel="0" collapsed="false">
      <c r="A2090" s="44" t="s">
        <v>2938</v>
      </c>
      <c r="B2090" s="0" t="s">
        <v>11280</v>
      </c>
      <c r="C2090" s="0" t="s">
        <v>12333</v>
      </c>
    </row>
    <row r="2091" customFormat="false" ht="15" hidden="false" customHeight="false" outlineLevel="0" collapsed="false">
      <c r="A2091" s="44" t="s">
        <v>6827</v>
      </c>
      <c r="B2091" s="0" t="s">
        <v>12334</v>
      </c>
      <c r="C2091" s="0" t="s">
        <v>12335</v>
      </c>
    </row>
    <row r="2092" customFormat="false" ht="15" hidden="false" customHeight="false" outlineLevel="0" collapsed="false">
      <c r="A2092" s="44" t="s">
        <v>1485</v>
      </c>
      <c r="B2092" s="0" t="s">
        <v>12336</v>
      </c>
      <c r="C2092" s="0" t="s">
        <v>12337</v>
      </c>
    </row>
    <row r="2093" customFormat="false" ht="15" hidden="false" customHeight="false" outlineLevel="0" collapsed="false">
      <c r="A2093" s="44" t="s">
        <v>665</v>
      </c>
      <c r="B2093" s="0" t="s">
        <v>12338</v>
      </c>
      <c r="C2093" s="0" t="s">
        <v>12339</v>
      </c>
    </row>
    <row r="2094" customFormat="false" ht="15" hidden="false" customHeight="false" outlineLevel="0" collapsed="false">
      <c r="A2094" s="44" t="s">
        <v>5520</v>
      </c>
      <c r="B2094" s="0" t="s">
        <v>10736</v>
      </c>
      <c r="C2094" s="0" t="s">
        <v>10945</v>
      </c>
    </row>
    <row r="2095" customFormat="false" ht="15" hidden="false" customHeight="false" outlineLevel="0" collapsed="false">
      <c r="A2095" s="44" t="s">
        <v>5520</v>
      </c>
      <c r="B2095" s="0" t="s">
        <v>12340</v>
      </c>
      <c r="C2095" s="0" t="s">
        <v>12341</v>
      </c>
    </row>
    <row r="2096" customFormat="false" ht="15" hidden="false" customHeight="false" outlineLevel="0" collapsed="false">
      <c r="A2096" s="44" t="s">
        <v>5520</v>
      </c>
      <c r="B2096" s="0" t="s">
        <v>11182</v>
      </c>
      <c r="C2096" s="0" t="s">
        <v>12199</v>
      </c>
    </row>
    <row r="2097" customFormat="false" ht="15" hidden="false" customHeight="false" outlineLevel="0" collapsed="false">
      <c r="A2097" s="44" t="s">
        <v>9119</v>
      </c>
      <c r="B2097" s="0" t="s">
        <v>12342</v>
      </c>
      <c r="C2097" s="0" t="s">
        <v>10849</v>
      </c>
    </row>
    <row r="2098" customFormat="false" ht="15" hidden="false" customHeight="false" outlineLevel="0" collapsed="false">
      <c r="A2098" s="44" t="s">
        <v>5106</v>
      </c>
      <c r="B2098" s="0" t="s">
        <v>12343</v>
      </c>
      <c r="C2098" s="0" t="s">
        <v>10978</v>
      </c>
    </row>
    <row r="2099" customFormat="false" ht="15" hidden="false" customHeight="false" outlineLevel="0" collapsed="false">
      <c r="A2099" s="44" t="s">
        <v>5467</v>
      </c>
      <c r="B2099" s="0" t="s">
        <v>11228</v>
      </c>
      <c r="C2099" s="0" t="s">
        <v>12344</v>
      </c>
    </row>
    <row r="2100" customFormat="false" ht="15" hidden="false" customHeight="false" outlineLevel="0" collapsed="false">
      <c r="A2100" s="44" t="s">
        <v>2381</v>
      </c>
      <c r="B2100" s="0" t="s">
        <v>12345</v>
      </c>
      <c r="C2100" s="0" t="s">
        <v>10725</v>
      </c>
    </row>
    <row r="2101" customFormat="false" ht="15" hidden="false" customHeight="false" outlineLevel="0" collapsed="false">
      <c r="A2101" s="44" t="s">
        <v>7376</v>
      </c>
      <c r="B2101" s="0" t="s">
        <v>12346</v>
      </c>
      <c r="C2101" s="0" t="s">
        <v>11775</v>
      </c>
    </row>
    <row r="2102" customFormat="false" ht="15" hidden="false" customHeight="false" outlineLevel="0" collapsed="false">
      <c r="A2102" s="44" t="s">
        <v>7376</v>
      </c>
      <c r="B2102" s="0" t="s">
        <v>12347</v>
      </c>
      <c r="C2102" s="0" t="s">
        <v>10737</v>
      </c>
    </row>
    <row r="2103" customFormat="false" ht="15" hidden="false" customHeight="false" outlineLevel="0" collapsed="false">
      <c r="A2103" s="44" t="s">
        <v>1725</v>
      </c>
      <c r="B2103" s="0" t="s">
        <v>1168</v>
      </c>
      <c r="C2103" s="0" t="s">
        <v>12348</v>
      </c>
    </row>
    <row r="2104" customFormat="false" ht="15" hidden="false" customHeight="false" outlineLevel="0" collapsed="false">
      <c r="A2104" s="44" t="s">
        <v>1702</v>
      </c>
      <c r="B2104" s="0" t="s">
        <v>10831</v>
      </c>
      <c r="C2104" s="0" t="s">
        <v>11043</v>
      </c>
    </row>
    <row r="2105" customFormat="false" ht="15" hidden="false" customHeight="false" outlineLevel="0" collapsed="false">
      <c r="A2105" s="44" t="s">
        <v>5557</v>
      </c>
      <c r="B2105" s="0" t="s">
        <v>12349</v>
      </c>
      <c r="C2105" s="0" t="s">
        <v>10757</v>
      </c>
    </row>
    <row r="2106" customFormat="false" ht="15" hidden="false" customHeight="false" outlineLevel="0" collapsed="false">
      <c r="A2106" s="44" t="s">
        <v>5557</v>
      </c>
      <c r="B2106" s="0" t="s">
        <v>11366</v>
      </c>
      <c r="C2106" s="0" t="s">
        <v>11307</v>
      </c>
    </row>
    <row r="2107" customFormat="false" ht="15" hidden="false" customHeight="false" outlineLevel="0" collapsed="false">
      <c r="A2107" s="44" t="s">
        <v>6288</v>
      </c>
      <c r="B2107" s="0" t="s">
        <v>12350</v>
      </c>
      <c r="C2107" s="0" t="s">
        <v>10900</v>
      </c>
    </row>
    <row r="2108" customFormat="false" ht="15" hidden="false" customHeight="false" outlineLevel="0" collapsed="false">
      <c r="A2108" s="44" t="s">
        <v>8584</v>
      </c>
      <c r="B2108" s="0" t="s">
        <v>12351</v>
      </c>
      <c r="C2108" s="0" t="s">
        <v>12352</v>
      </c>
    </row>
    <row r="2109" customFormat="false" ht="15" hidden="false" customHeight="false" outlineLevel="0" collapsed="false">
      <c r="A2109" s="44" t="s">
        <v>8473</v>
      </c>
      <c r="B2109" s="0" t="s">
        <v>10984</v>
      </c>
      <c r="C2109" s="0" t="s">
        <v>12353</v>
      </c>
    </row>
    <row r="2110" customFormat="false" ht="15" hidden="false" customHeight="false" outlineLevel="0" collapsed="false">
      <c r="A2110" s="44" t="s">
        <v>8473</v>
      </c>
      <c r="B2110" s="0" t="s">
        <v>10821</v>
      </c>
      <c r="C2110" s="0" t="s">
        <v>10822</v>
      </c>
    </row>
    <row r="2111" customFormat="false" ht="15" hidden="false" customHeight="false" outlineLevel="0" collapsed="false">
      <c r="A2111" s="44" t="s">
        <v>3102</v>
      </c>
      <c r="B2111" s="0" t="s">
        <v>12354</v>
      </c>
      <c r="C2111" s="0" t="s">
        <v>10779</v>
      </c>
    </row>
    <row r="2112" customFormat="false" ht="15" hidden="false" customHeight="false" outlineLevel="0" collapsed="false">
      <c r="A2112" s="44" t="s">
        <v>2536</v>
      </c>
      <c r="B2112" s="0" t="s">
        <v>3070</v>
      </c>
      <c r="C2112" s="0" t="s">
        <v>12086</v>
      </c>
    </row>
    <row r="2113" customFormat="false" ht="15" hidden="false" customHeight="false" outlineLevel="0" collapsed="false">
      <c r="A2113" s="44" t="s">
        <v>1693</v>
      </c>
      <c r="B2113" s="0" t="s">
        <v>11072</v>
      </c>
      <c r="C2113" s="0" t="s">
        <v>12355</v>
      </c>
    </row>
    <row r="2114" customFormat="false" ht="15" hidden="false" customHeight="false" outlineLevel="0" collapsed="false">
      <c r="A2114" s="44" t="s">
        <v>7538</v>
      </c>
      <c r="B2114" s="0" t="s">
        <v>12134</v>
      </c>
      <c r="C2114" s="0" t="s">
        <v>12356</v>
      </c>
    </row>
    <row r="2115" customFormat="false" ht="15" hidden="false" customHeight="false" outlineLevel="0" collapsed="false">
      <c r="A2115" s="44" t="s">
        <v>8043</v>
      </c>
      <c r="B2115" s="0" t="s">
        <v>10869</v>
      </c>
      <c r="C2115" s="0" t="s">
        <v>10870</v>
      </c>
    </row>
    <row r="2116" customFormat="false" ht="15" hidden="false" customHeight="false" outlineLevel="0" collapsed="false">
      <c r="A2116" s="44" t="s">
        <v>4738</v>
      </c>
      <c r="B2116" s="0" t="s">
        <v>12357</v>
      </c>
      <c r="C2116" s="0" t="s">
        <v>12358</v>
      </c>
    </row>
    <row r="2117" customFormat="false" ht="15" hidden="false" customHeight="false" outlineLevel="0" collapsed="false">
      <c r="A2117" s="44" t="s">
        <v>4738</v>
      </c>
      <c r="B2117" s="0" t="s">
        <v>12359</v>
      </c>
      <c r="C2117" s="0" t="s">
        <v>12360</v>
      </c>
    </row>
    <row r="2118" customFormat="false" ht="15" hidden="false" customHeight="false" outlineLevel="0" collapsed="false">
      <c r="A2118" s="44" t="s">
        <v>6324</v>
      </c>
      <c r="B2118" s="0" t="s">
        <v>12361</v>
      </c>
      <c r="C2118" s="0" t="s">
        <v>12358</v>
      </c>
    </row>
    <row r="2119" customFormat="false" ht="15" hidden="false" customHeight="false" outlineLevel="0" collapsed="false">
      <c r="A2119" s="44" t="s">
        <v>6324</v>
      </c>
      <c r="B2119" s="0" t="s">
        <v>10869</v>
      </c>
      <c r="C2119" s="0" t="s">
        <v>11313</v>
      </c>
    </row>
    <row r="2120" customFormat="false" ht="15" hidden="false" customHeight="false" outlineLevel="0" collapsed="false">
      <c r="A2120" s="44" t="s">
        <v>6324</v>
      </c>
      <c r="B2120" s="0" t="s">
        <v>11428</v>
      </c>
      <c r="C2120" s="0" t="s">
        <v>10728</v>
      </c>
    </row>
    <row r="2121" customFormat="false" ht="15" hidden="false" customHeight="false" outlineLevel="0" collapsed="false">
      <c r="A2121" s="44" t="s">
        <v>9062</v>
      </c>
      <c r="B2121" s="0" t="s">
        <v>10805</v>
      </c>
      <c r="C2121" s="0" t="s">
        <v>10906</v>
      </c>
    </row>
    <row r="2122" customFormat="false" ht="15" hidden="false" customHeight="false" outlineLevel="0" collapsed="false">
      <c r="A2122" s="44" t="s">
        <v>357</v>
      </c>
      <c r="B2122" s="0" t="s">
        <v>12362</v>
      </c>
      <c r="C2122" s="0" t="s">
        <v>12363</v>
      </c>
    </row>
    <row r="2123" customFormat="false" ht="15" hidden="false" customHeight="false" outlineLevel="0" collapsed="false">
      <c r="A2123" s="44" t="s">
        <v>422</v>
      </c>
      <c r="B2123" s="0" t="s">
        <v>10880</v>
      </c>
      <c r="C2123" s="0" t="s">
        <v>11149</v>
      </c>
    </row>
    <row r="2124" customFormat="false" ht="15" hidden="false" customHeight="false" outlineLevel="0" collapsed="false">
      <c r="A2124" s="44" t="s">
        <v>1314</v>
      </c>
      <c r="B2124" s="0" t="s">
        <v>10786</v>
      </c>
      <c r="C2124" s="0" t="s">
        <v>12364</v>
      </c>
    </row>
    <row r="2125" customFormat="false" ht="15" hidden="false" customHeight="false" outlineLevel="0" collapsed="false">
      <c r="A2125" s="44" t="s">
        <v>10249</v>
      </c>
      <c r="B2125" s="0" t="s">
        <v>12365</v>
      </c>
      <c r="C2125" s="0" t="s">
        <v>10769</v>
      </c>
    </row>
    <row r="2126" customFormat="false" ht="15" hidden="false" customHeight="false" outlineLevel="0" collapsed="false">
      <c r="A2126" s="44" t="s">
        <v>7454</v>
      </c>
      <c r="B2126" s="0" t="s">
        <v>12366</v>
      </c>
      <c r="C2126" s="0" t="s">
        <v>11231</v>
      </c>
    </row>
    <row r="2127" customFormat="false" ht="15" hidden="false" customHeight="false" outlineLevel="0" collapsed="false">
      <c r="A2127" s="44" t="s">
        <v>10214</v>
      </c>
      <c r="B2127" s="0" t="s">
        <v>10929</v>
      </c>
      <c r="C2127" s="0" t="s">
        <v>10894</v>
      </c>
    </row>
    <row r="2128" customFormat="false" ht="15" hidden="false" customHeight="false" outlineLevel="0" collapsed="false">
      <c r="A2128" s="44" t="s">
        <v>8954</v>
      </c>
      <c r="B2128" s="0" t="s">
        <v>10761</v>
      </c>
      <c r="C2128" s="0" t="s">
        <v>12367</v>
      </c>
    </row>
    <row r="2129" customFormat="false" ht="15" hidden="false" customHeight="false" outlineLevel="0" collapsed="false">
      <c r="A2129" s="44" t="s">
        <v>5585</v>
      </c>
      <c r="B2129" s="0" t="s">
        <v>10755</v>
      </c>
      <c r="C2129" s="0" t="s">
        <v>12368</v>
      </c>
    </row>
    <row r="2130" customFormat="false" ht="15" hidden="false" customHeight="false" outlineLevel="0" collapsed="false">
      <c r="A2130" s="44" t="s">
        <v>5585</v>
      </c>
      <c r="B2130" s="0" t="s">
        <v>12369</v>
      </c>
      <c r="C2130" s="0" t="s">
        <v>11307</v>
      </c>
    </row>
    <row r="2131" customFormat="false" ht="15" hidden="false" customHeight="false" outlineLevel="0" collapsed="false">
      <c r="A2131" s="44" t="s">
        <v>12370</v>
      </c>
      <c r="B2131" s="0" t="n">
        <v>1857</v>
      </c>
      <c r="C2131" s="0" t="n">
        <v>1859</v>
      </c>
    </row>
    <row r="2132" customFormat="false" ht="15" hidden="false" customHeight="false" outlineLevel="0" collapsed="false">
      <c r="A2132" s="44" t="s">
        <v>1423</v>
      </c>
      <c r="B2132" s="0" t="s">
        <v>11410</v>
      </c>
      <c r="C2132" s="0" t="s">
        <v>11126</v>
      </c>
    </row>
    <row r="2133" customFormat="false" ht="15" hidden="false" customHeight="false" outlineLevel="0" collapsed="false">
      <c r="A2133" s="44" t="s">
        <v>7949</v>
      </c>
      <c r="B2133" s="0" t="s">
        <v>10869</v>
      </c>
      <c r="C2133" s="0" t="s">
        <v>12371</v>
      </c>
    </row>
    <row r="2134" customFormat="false" ht="15" hidden="false" customHeight="false" outlineLevel="0" collapsed="false">
      <c r="A2134" s="44" t="s">
        <v>7882</v>
      </c>
      <c r="B2134" s="0" t="s">
        <v>10869</v>
      </c>
      <c r="C2134" s="0" t="s">
        <v>10886</v>
      </c>
    </row>
    <row r="2135" customFormat="false" ht="15" hidden="false" customHeight="false" outlineLevel="0" collapsed="false">
      <c r="A2135" s="44" t="s">
        <v>363</v>
      </c>
      <c r="B2135" s="0" t="s">
        <v>12372</v>
      </c>
      <c r="C2135" s="0" t="s">
        <v>10779</v>
      </c>
    </row>
    <row r="2136" customFormat="false" ht="15" hidden="false" customHeight="false" outlineLevel="0" collapsed="false">
      <c r="A2136" s="44" t="s">
        <v>2525</v>
      </c>
      <c r="B2136" s="0" t="s">
        <v>10863</v>
      </c>
      <c r="C2136" s="0" t="s">
        <v>10834</v>
      </c>
    </row>
    <row r="2137" customFormat="false" ht="15" hidden="false" customHeight="false" outlineLevel="0" collapsed="false">
      <c r="A2137" s="44" t="s">
        <v>2554</v>
      </c>
      <c r="B2137" s="0" t="s">
        <v>12373</v>
      </c>
      <c r="C2137" s="0" t="s">
        <v>10754</v>
      </c>
    </row>
    <row r="2138" customFormat="false" ht="15" hidden="false" customHeight="false" outlineLevel="0" collapsed="false">
      <c r="A2138" s="44" t="s">
        <v>1111</v>
      </c>
      <c r="B2138" s="0" t="s">
        <v>12374</v>
      </c>
      <c r="C2138" s="0" t="s">
        <v>11229</v>
      </c>
    </row>
    <row r="2139" customFormat="false" ht="15" hidden="false" customHeight="false" outlineLevel="0" collapsed="false">
      <c r="A2139" s="44" t="s">
        <v>12375</v>
      </c>
      <c r="B2139" s="0" t="s">
        <v>12376</v>
      </c>
      <c r="C2139" s="0" t="s">
        <v>11089</v>
      </c>
    </row>
    <row r="2140" customFormat="false" ht="15" hidden="false" customHeight="false" outlineLevel="0" collapsed="false">
      <c r="A2140" s="44" t="s">
        <v>8891</v>
      </c>
      <c r="B2140" s="0" t="s">
        <v>10958</v>
      </c>
      <c r="C2140" s="0" t="s">
        <v>12377</v>
      </c>
    </row>
    <row r="2141" customFormat="false" ht="15" hidden="false" customHeight="false" outlineLevel="0" collapsed="false">
      <c r="A2141" s="44" t="s">
        <v>6677</v>
      </c>
      <c r="B2141" s="0" t="s">
        <v>11013</v>
      </c>
      <c r="C2141" s="0" t="s">
        <v>12378</v>
      </c>
    </row>
    <row r="2142" customFormat="false" ht="15" hidden="false" customHeight="false" outlineLevel="0" collapsed="false">
      <c r="A2142" s="44" t="s">
        <v>1401</v>
      </c>
      <c r="B2142" s="0" t="s">
        <v>10874</v>
      </c>
      <c r="C2142" s="0" t="s">
        <v>11129</v>
      </c>
    </row>
    <row r="2143" customFormat="false" ht="15" hidden="false" customHeight="false" outlineLevel="0" collapsed="false">
      <c r="A2143" s="44" t="s">
        <v>295</v>
      </c>
      <c r="B2143" s="0" t="s">
        <v>12379</v>
      </c>
      <c r="C2143" s="0" t="s">
        <v>12380</v>
      </c>
    </row>
    <row r="2144" customFormat="false" ht="15" hidden="false" customHeight="false" outlineLevel="0" collapsed="false">
      <c r="A2144" s="44" t="s">
        <v>8342</v>
      </c>
      <c r="B2144" s="0" t="s">
        <v>10729</v>
      </c>
      <c r="C2144" s="0" t="s">
        <v>10838</v>
      </c>
    </row>
    <row r="2145" customFormat="false" ht="15" hidden="false" customHeight="false" outlineLevel="0" collapsed="false">
      <c r="A2145" s="44" t="s">
        <v>5716</v>
      </c>
      <c r="B2145" s="0" t="s">
        <v>11325</v>
      </c>
      <c r="C2145" s="0" t="s">
        <v>10757</v>
      </c>
    </row>
    <row r="2146" customFormat="false" ht="15" hidden="false" customHeight="false" outlineLevel="0" collapsed="false">
      <c r="A2146" s="44" t="s">
        <v>12381</v>
      </c>
      <c r="B2146" s="0" t="s">
        <v>10821</v>
      </c>
      <c r="C2146" s="0" t="s">
        <v>10822</v>
      </c>
    </row>
    <row r="2147" customFormat="false" ht="15" hidden="false" customHeight="false" outlineLevel="0" collapsed="false">
      <c r="A2147" s="44" t="s">
        <v>2913</v>
      </c>
      <c r="B2147" s="0" t="s">
        <v>12382</v>
      </c>
      <c r="C2147" s="0" t="s">
        <v>11652</v>
      </c>
    </row>
    <row r="2148" customFormat="false" ht="15" hidden="false" customHeight="false" outlineLevel="0" collapsed="false">
      <c r="A2148" s="44" t="s">
        <v>2642</v>
      </c>
      <c r="B2148" s="0" t="s">
        <v>12383</v>
      </c>
      <c r="C2148" s="0" t="s">
        <v>11043</v>
      </c>
    </row>
    <row r="2149" customFormat="false" ht="15" hidden="false" customHeight="false" outlineLevel="0" collapsed="false">
      <c r="A2149" s="44" t="s">
        <v>2655</v>
      </c>
      <c r="B2149" s="0" t="s">
        <v>12384</v>
      </c>
      <c r="C2149" s="0" t="s">
        <v>10750</v>
      </c>
    </row>
    <row r="2150" customFormat="false" ht="15" hidden="false" customHeight="false" outlineLevel="0" collapsed="false">
      <c r="A2150" s="44" t="s">
        <v>7757</v>
      </c>
      <c r="B2150" s="0" t="s">
        <v>10869</v>
      </c>
      <c r="C2150" s="0" t="s">
        <v>12385</v>
      </c>
    </row>
    <row r="2151" customFormat="false" ht="15" hidden="false" customHeight="false" outlineLevel="0" collapsed="false">
      <c r="A2151" s="44" t="s">
        <v>6292</v>
      </c>
      <c r="B2151" s="0" t="s">
        <v>11758</v>
      </c>
      <c r="C2151" s="0" t="s">
        <v>10872</v>
      </c>
    </row>
    <row r="2152" customFormat="false" ht="15" hidden="false" customHeight="false" outlineLevel="0" collapsed="false">
      <c r="A2152" s="44" t="s">
        <v>8129</v>
      </c>
      <c r="B2152" s="0" t="s">
        <v>10826</v>
      </c>
      <c r="C2152" s="0" t="s">
        <v>11339</v>
      </c>
    </row>
    <row r="2153" customFormat="false" ht="15" hidden="false" customHeight="false" outlineLevel="0" collapsed="false">
      <c r="A2153" s="44" t="s">
        <v>8759</v>
      </c>
      <c r="B2153" s="0" t="s">
        <v>10747</v>
      </c>
      <c r="C2153" s="0" t="s">
        <v>10748</v>
      </c>
    </row>
    <row r="2154" customFormat="false" ht="15" hidden="false" customHeight="false" outlineLevel="0" collapsed="false">
      <c r="A2154" s="44" t="s">
        <v>3243</v>
      </c>
      <c r="B2154" s="0" t="n">
        <v>1881</v>
      </c>
      <c r="C2154" s="0" t="n">
        <v>1895</v>
      </c>
    </row>
    <row r="2155" customFormat="false" ht="15" hidden="false" customHeight="false" outlineLevel="0" collapsed="false">
      <c r="A2155" s="44" t="s">
        <v>1407</v>
      </c>
      <c r="B2155" s="0" t="s">
        <v>10833</v>
      </c>
      <c r="C2155" s="0" t="s">
        <v>12386</v>
      </c>
    </row>
    <row r="2156" customFormat="false" ht="15" hidden="false" customHeight="false" outlineLevel="0" collapsed="false">
      <c r="A2156" s="44" t="s">
        <v>9007</v>
      </c>
      <c r="B2156" s="0" t="s">
        <v>10761</v>
      </c>
      <c r="C2156" s="0" t="s">
        <v>10762</v>
      </c>
    </row>
    <row r="2157" customFormat="false" ht="15" hidden="false" customHeight="false" outlineLevel="0" collapsed="false">
      <c r="A2157" s="44" t="s">
        <v>3755</v>
      </c>
      <c r="B2157" s="0" t="n">
        <v>1853</v>
      </c>
      <c r="C2157" s="0" t="n">
        <v>1889</v>
      </c>
    </row>
    <row r="2158" customFormat="false" ht="15" hidden="false" customHeight="false" outlineLevel="0" collapsed="false">
      <c r="A2158" s="44" t="s">
        <v>10210</v>
      </c>
      <c r="B2158" s="0" t="s">
        <v>10929</v>
      </c>
      <c r="C2158" s="0" t="s">
        <v>10836</v>
      </c>
    </row>
    <row r="2159" customFormat="false" ht="15" hidden="false" customHeight="false" outlineLevel="0" collapsed="false">
      <c r="A2159" s="44" t="s">
        <v>8294</v>
      </c>
      <c r="B2159" s="0" t="s">
        <v>12387</v>
      </c>
      <c r="C2159" s="0" t="s">
        <v>10745</v>
      </c>
    </row>
    <row r="2160" customFormat="false" ht="15" hidden="false" customHeight="false" outlineLevel="0" collapsed="false">
      <c r="A2160" s="44" t="s">
        <v>2947</v>
      </c>
      <c r="B2160" s="0" t="s">
        <v>12388</v>
      </c>
      <c r="C2160" s="0" t="s">
        <v>12389</v>
      </c>
    </row>
    <row r="2161" customFormat="false" ht="15" hidden="false" customHeight="false" outlineLevel="0" collapsed="false">
      <c r="A2161" s="44" t="s">
        <v>1119</v>
      </c>
      <c r="B2161" s="0" t="s">
        <v>12390</v>
      </c>
      <c r="C2161" s="0" t="s">
        <v>12391</v>
      </c>
    </row>
    <row r="2162" customFormat="false" ht="15" hidden="false" customHeight="false" outlineLevel="0" collapsed="false">
      <c r="A2162" s="44" t="s">
        <v>7400</v>
      </c>
      <c r="B2162" s="0" t="s">
        <v>10929</v>
      </c>
      <c r="C2162" s="0" t="s">
        <v>10770</v>
      </c>
    </row>
    <row r="2163" customFormat="false" ht="15" hidden="false" customHeight="false" outlineLevel="0" collapsed="false">
      <c r="A2163" s="44" t="s">
        <v>1012</v>
      </c>
      <c r="B2163" s="0" t="s">
        <v>10831</v>
      </c>
      <c r="C2163" s="0" t="s">
        <v>818</v>
      </c>
    </row>
    <row r="2164" customFormat="false" ht="15" hidden="false" customHeight="false" outlineLevel="0" collapsed="false">
      <c r="A2164" s="44" t="s">
        <v>816</v>
      </c>
      <c r="B2164" s="0" t="s">
        <v>10805</v>
      </c>
      <c r="C2164" s="0" t="s">
        <v>10849</v>
      </c>
    </row>
    <row r="2165" customFormat="false" ht="15" hidden="false" customHeight="false" outlineLevel="0" collapsed="false">
      <c r="A2165" s="44" t="s">
        <v>3001</v>
      </c>
      <c r="B2165" s="0" t="s">
        <v>12392</v>
      </c>
      <c r="C2165" s="0" t="s">
        <v>12393</v>
      </c>
    </row>
    <row r="2166" customFormat="false" ht="15" hidden="false" customHeight="false" outlineLevel="0" collapsed="false">
      <c r="A2166" s="44" t="s">
        <v>1831</v>
      </c>
      <c r="B2166" s="0" t="s">
        <v>11177</v>
      </c>
      <c r="C2166" s="0" t="s">
        <v>10725</v>
      </c>
    </row>
    <row r="2167" customFormat="false" ht="15" hidden="false" customHeight="false" outlineLevel="0" collapsed="false">
      <c r="A2167" s="44" t="s">
        <v>10231</v>
      </c>
      <c r="B2167" s="0" t="s">
        <v>12394</v>
      </c>
      <c r="C2167" s="0" t="s">
        <v>10769</v>
      </c>
    </row>
    <row r="2168" customFormat="false" ht="15" hidden="false" customHeight="false" outlineLevel="0" collapsed="false">
      <c r="A2168" s="44" t="s">
        <v>12395</v>
      </c>
      <c r="B2168" s="0" t="s">
        <v>12396</v>
      </c>
      <c r="C2168" s="0" t="s">
        <v>12397</v>
      </c>
    </row>
    <row r="2169" customFormat="false" ht="15" hidden="false" customHeight="false" outlineLevel="0" collapsed="false">
      <c r="A2169" s="44" t="s">
        <v>8888</v>
      </c>
      <c r="B2169" s="0" t="s">
        <v>10958</v>
      </c>
      <c r="C2169" s="0" t="s">
        <v>10906</v>
      </c>
    </row>
    <row r="2170" customFormat="false" ht="15" hidden="false" customHeight="false" outlineLevel="0" collapsed="false">
      <c r="A2170" s="44" t="s">
        <v>4808</v>
      </c>
      <c r="B2170" s="0" t="s">
        <v>10761</v>
      </c>
      <c r="C2170" s="0" t="s">
        <v>12398</v>
      </c>
    </row>
    <row r="2171" customFormat="false" ht="15" hidden="false" customHeight="false" outlineLevel="0" collapsed="false">
      <c r="A2171" s="44" t="s">
        <v>4808</v>
      </c>
      <c r="B2171" s="0" t="s">
        <v>12399</v>
      </c>
      <c r="C2171" s="0" t="s">
        <v>12400</v>
      </c>
    </row>
    <row r="2172" customFormat="false" ht="15" hidden="false" customHeight="false" outlineLevel="0" collapsed="false">
      <c r="A2172" s="44" t="s">
        <v>1541</v>
      </c>
      <c r="B2172" s="0" t="s">
        <v>12401</v>
      </c>
      <c r="C2172" s="0" t="s">
        <v>10849</v>
      </c>
    </row>
    <row r="2173" customFormat="false" ht="15" hidden="false" customHeight="false" outlineLevel="0" collapsed="false">
      <c r="A2173" s="44" t="s">
        <v>3087</v>
      </c>
      <c r="B2173" s="0" t="s">
        <v>12402</v>
      </c>
      <c r="C2173" s="0" t="s">
        <v>10824</v>
      </c>
    </row>
    <row r="2174" customFormat="false" ht="15" hidden="false" customHeight="false" outlineLevel="0" collapsed="false">
      <c r="A2174" s="44" t="s">
        <v>415</v>
      </c>
      <c r="B2174" s="0" t="s">
        <v>10829</v>
      </c>
      <c r="C2174" s="0" t="s">
        <v>11043</v>
      </c>
    </row>
    <row r="2175" customFormat="false" ht="15" hidden="false" customHeight="false" outlineLevel="0" collapsed="false">
      <c r="A2175" s="44" t="s">
        <v>1512</v>
      </c>
      <c r="B2175" s="0" t="s">
        <v>12403</v>
      </c>
      <c r="C2175" s="0" t="s">
        <v>10785</v>
      </c>
    </row>
    <row r="2176" customFormat="false" ht="15" hidden="false" customHeight="false" outlineLevel="0" collapsed="false">
      <c r="A2176" s="44" t="s">
        <v>1979</v>
      </c>
      <c r="B2176" s="0" t="s">
        <v>12404</v>
      </c>
      <c r="C2176" s="0" t="s">
        <v>10767</v>
      </c>
    </row>
    <row r="2177" customFormat="false" ht="15" hidden="false" customHeight="false" outlineLevel="0" collapsed="false">
      <c r="A2177" s="44" t="s">
        <v>3952</v>
      </c>
      <c r="B2177" s="0" t="s">
        <v>11182</v>
      </c>
      <c r="C2177" s="0" t="s">
        <v>12405</v>
      </c>
    </row>
    <row r="2178" customFormat="false" ht="15" hidden="false" customHeight="false" outlineLevel="0" collapsed="false">
      <c r="A2178" s="44" t="s">
        <v>3985</v>
      </c>
      <c r="B2178" s="0" t="s">
        <v>11260</v>
      </c>
      <c r="C2178" s="0" t="s">
        <v>12406</v>
      </c>
    </row>
    <row r="2179" customFormat="false" ht="15" hidden="false" customHeight="false" outlineLevel="0" collapsed="false">
      <c r="A2179" s="44" t="s">
        <v>6145</v>
      </c>
      <c r="B2179" s="0" t="s">
        <v>10869</v>
      </c>
      <c r="C2179" s="0" t="s">
        <v>12407</v>
      </c>
    </row>
    <row r="2180" customFormat="false" ht="15" hidden="false" customHeight="false" outlineLevel="0" collapsed="false">
      <c r="A2180" s="44" t="s">
        <v>1857</v>
      </c>
      <c r="B2180" s="0" t="s">
        <v>12408</v>
      </c>
      <c r="C2180" s="0" t="s">
        <v>10807</v>
      </c>
    </row>
    <row r="2181" customFormat="false" ht="15" hidden="false" customHeight="false" outlineLevel="0" collapsed="false">
      <c r="A2181" s="44" t="s">
        <v>1843</v>
      </c>
      <c r="B2181" s="0" t="s">
        <v>12409</v>
      </c>
      <c r="C2181" s="0" t="s">
        <v>12410</v>
      </c>
    </row>
    <row r="2182" customFormat="false" ht="15" hidden="false" customHeight="false" outlineLevel="0" collapsed="false">
      <c r="A2182" s="44" t="s">
        <v>3370</v>
      </c>
      <c r="B2182" s="0" t="n">
        <v>1891</v>
      </c>
      <c r="C2182" s="0" t="n">
        <v>1912</v>
      </c>
    </row>
    <row r="2183" customFormat="false" ht="15" hidden="false" customHeight="false" outlineLevel="0" collapsed="false">
      <c r="A2183" s="44" t="s">
        <v>3817</v>
      </c>
      <c r="B2183" s="0" t="n">
        <v>1862</v>
      </c>
      <c r="C2183" s="0" t="n">
        <v>1902</v>
      </c>
    </row>
    <row r="2184" customFormat="false" ht="15" hidden="false" customHeight="false" outlineLevel="0" collapsed="false">
      <c r="A2184" s="44" t="s">
        <v>867</v>
      </c>
      <c r="B2184" s="0" t="s">
        <v>12411</v>
      </c>
      <c r="C2184" s="0" t="s">
        <v>12412</v>
      </c>
    </row>
    <row r="2185" customFormat="false" ht="15" hidden="false" customHeight="false" outlineLevel="0" collapsed="false">
      <c r="A2185" s="44" t="s">
        <v>2749</v>
      </c>
      <c r="B2185" s="0" t="s">
        <v>10736</v>
      </c>
      <c r="C2185" s="0" t="s">
        <v>10760</v>
      </c>
    </row>
    <row r="2186" customFormat="false" ht="15" hidden="false" customHeight="false" outlineLevel="0" collapsed="false">
      <c r="A2186" s="44" t="s">
        <v>4291</v>
      </c>
      <c r="B2186" s="0" t="s">
        <v>12413</v>
      </c>
      <c r="C2186" s="0" t="s">
        <v>10769</v>
      </c>
    </row>
    <row r="2187" customFormat="false" ht="15" hidden="false" customHeight="false" outlineLevel="0" collapsed="false">
      <c r="A2187" s="44" t="s">
        <v>7549</v>
      </c>
      <c r="B2187" s="0" t="s">
        <v>12414</v>
      </c>
      <c r="C2187" s="0" t="s">
        <v>11159</v>
      </c>
    </row>
    <row r="2188" customFormat="false" ht="15" hidden="false" customHeight="false" outlineLevel="0" collapsed="false">
      <c r="A2188" s="44" t="s">
        <v>6724</v>
      </c>
      <c r="B2188" s="0" t="s">
        <v>12415</v>
      </c>
      <c r="C2188" s="0" t="s">
        <v>12416</v>
      </c>
    </row>
    <row r="2189" customFormat="false" ht="15" hidden="false" customHeight="false" outlineLevel="0" collapsed="false">
      <c r="A2189" s="44" t="s">
        <v>4027</v>
      </c>
      <c r="B2189" s="0" t="s">
        <v>10755</v>
      </c>
      <c r="C2189" s="0" t="s">
        <v>12417</v>
      </c>
    </row>
    <row r="2190" customFormat="false" ht="15" hidden="false" customHeight="false" outlineLevel="0" collapsed="false">
      <c r="A2190" s="44" t="s">
        <v>9285</v>
      </c>
      <c r="B2190" s="0" t="s">
        <v>12418</v>
      </c>
      <c r="C2190" s="0" t="s">
        <v>12419</v>
      </c>
    </row>
    <row r="2191" customFormat="false" ht="15" hidden="false" customHeight="false" outlineLevel="0" collapsed="false">
      <c r="A2191" s="44" t="s">
        <v>4264</v>
      </c>
      <c r="B2191" s="0" t="s">
        <v>12420</v>
      </c>
      <c r="C2191" s="0" t="s">
        <v>10787</v>
      </c>
    </row>
    <row r="2192" customFormat="false" ht="15" hidden="false" customHeight="false" outlineLevel="0" collapsed="false">
      <c r="A2192" s="44" t="s">
        <v>4264</v>
      </c>
      <c r="B2192" s="0" t="s">
        <v>10763</v>
      </c>
      <c r="C2192" s="0" t="s">
        <v>10894</v>
      </c>
    </row>
    <row r="2193" customFormat="false" ht="15" hidden="false" customHeight="false" outlineLevel="0" collapsed="false">
      <c r="A2193" s="44" t="s">
        <v>1387</v>
      </c>
      <c r="B2193" s="0" t="s">
        <v>12408</v>
      </c>
      <c r="C2193" s="0" t="s">
        <v>11120</v>
      </c>
    </row>
    <row r="2194" customFormat="false" ht="15" hidden="false" customHeight="false" outlineLevel="0" collapsed="false">
      <c r="A2194" s="44" t="s">
        <v>192</v>
      </c>
      <c r="B2194" s="0" t="s">
        <v>12338</v>
      </c>
      <c r="C2194" s="0" t="s">
        <v>195</v>
      </c>
    </row>
    <row r="2195" customFormat="false" ht="15" hidden="false" customHeight="false" outlineLevel="0" collapsed="false">
      <c r="A2195" s="44" t="s">
        <v>10165</v>
      </c>
      <c r="B2195" s="0" t="s">
        <v>10775</v>
      </c>
      <c r="C2195" s="0" t="s">
        <v>10894</v>
      </c>
    </row>
    <row r="2196" customFormat="false" ht="15" hidden="false" customHeight="false" outlineLevel="0" collapsed="false">
      <c r="A2196" s="44" t="s">
        <v>7934</v>
      </c>
      <c r="B2196" s="0" t="s">
        <v>10869</v>
      </c>
      <c r="C2196" s="0" t="s">
        <v>10732</v>
      </c>
    </row>
    <row r="2197" customFormat="false" ht="15" hidden="false" customHeight="false" outlineLevel="0" collapsed="false">
      <c r="A2197" s="44" t="s">
        <v>2091</v>
      </c>
      <c r="B2197" s="0" t="s">
        <v>12421</v>
      </c>
      <c r="C2197" s="0" t="s">
        <v>12422</v>
      </c>
    </row>
    <row r="2198" customFormat="false" ht="15" hidden="false" customHeight="false" outlineLevel="0" collapsed="false">
      <c r="A2198" s="44" t="s">
        <v>3071</v>
      </c>
      <c r="B2198" s="0" t="s">
        <v>10867</v>
      </c>
      <c r="C2198" s="0" t="s">
        <v>11326</v>
      </c>
    </row>
    <row r="2199" customFormat="false" ht="15" hidden="false" customHeight="false" outlineLevel="0" collapsed="false">
      <c r="A2199" s="44" t="s">
        <v>9763</v>
      </c>
      <c r="B2199" s="0" t="s">
        <v>12423</v>
      </c>
      <c r="C2199" s="0" t="s">
        <v>10767</v>
      </c>
    </row>
    <row r="2200" customFormat="false" ht="15" hidden="false" customHeight="false" outlineLevel="0" collapsed="false">
      <c r="A2200" s="44" t="s">
        <v>7813</v>
      </c>
      <c r="B2200" s="0" t="s">
        <v>10869</v>
      </c>
      <c r="C2200" s="0" t="s">
        <v>12424</v>
      </c>
    </row>
    <row r="2201" customFormat="false" ht="15" hidden="false" customHeight="false" outlineLevel="0" collapsed="false">
      <c r="A2201" s="44" t="s">
        <v>7813</v>
      </c>
      <c r="B2201" s="0" t="s">
        <v>10727</v>
      </c>
      <c r="C2201" s="0" t="s">
        <v>10728</v>
      </c>
    </row>
    <row r="2202" customFormat="false" ht="15" hidden="false" customHeight="false" outlineLevel="0" collapsed="false">
      <c r="A2202" s="44" t="s">
        <v>8056</v>
      </c>
      <c r="B2202" s="0" t="s">
        <v>10841</v>
      </c>
      <c r="C2202" s="0" t="s">
        <v>11563</v>
      </c>
    </row>
    <row r="2203" customFormat="false" ht="15" hidden="false" customHeight="false" outlineLevel="0" collapsed="false">
      <c r="A2203" s="44" t="s">
        <v>8056</v>
      </c>
      <c r="B2203" s="0" t="s">
        <v>11234</v>
      </c>
      <c r="C2203" s="0" t="s">
        <v>10728</v>
      </c>
    </row>
    <row r="2204" customFormat="false" ht="15" hidden="false" customHeight="false" outlineLevel="0" collapsed="false">
      <c r="A2204" s="44" t="s">
        <v>8164</v>
      </c>
      <c r="B2204" s="0" t="s">
        <v>10826</v>
      </c>
      <c r="C2204" s="0" t="s">
        <v>11339</v>
      </c>
    </row>
    <row r="2205" customFormat="false" ht="15" hidden="false" customHeight="false" outlineLevel="0" collapsed="false">
      <c r="A2205" s="44" t="s">
        <v>10301</v>
      </c>
      <c r="B2205" s="0" t="s">
        <v>11367</v>
      </c>
      <c r="C2205" s="0" t="s">
        <v>10894</v>
      </c>
    </row>
    <row r="2206" customFormat="false" ht="15" hidden="false" customHeight="false" outlineLevel="0" collapsed="false">
      <c r="A2206" s="44" t="s">
        <v>12425</v>
      </c>
      <c r="B2206" s="0" t="s">
        <v>12426</v>
      </c>
      <c r="C2206" s="0" t="s">
        <v>12427</v>
      </c>
    </row>
    <row r="2207" customFormat="false" ht="15" hidden="false" customHeight="false" outlineLevel="0" collapsed="false">
      <c r="A2207" s="44" t="s">
        <v>8405</v>
      </c>
      <c r="B2207" s="0" t="s">
        <v>12428</v>
      </c>
      <c r="C2207" s="0" t="s">
        <v>10782</v>
      </c>
    </row>
    <row r="2208" customFormat="false" ht="15" hidden="false" customHeight="false" outlineLevel="0" collapsed="false">
      <c r="A2208" s="44" t="s">
        <v>4858</v>
      </c>
      <c r="B2208" s="0" t="s">
        <v>10805</v>
      </c>
      <c r="C2208" s="0" t="s">
        <v>10906</v>
      </c>
    </row>
    <row r="2209" customFormat="false" ht="15" hidden="false" customHeight="false" outlineLevel="0" collapsed="false">
      <c r="A2209" s="44" t="s">
        <v>4858</v>
      </c>
      <c r="B2209" s="0" t="s">
        <v>11227</v>
      </c>
      <c r="C2209" s="0" t="s">
        <v>12429</v>
      </c>
    </row>
    <row r="2210" customFormat="false" ht="15" hidden="false" customHeight="false" outlineLevel="0" collapsed="false">
      <c r="A2210" s="44" t="s">
        <v>950</v>
      </c>
      <c r="B2210" s="0" t="s">
        <v>10789</v>
      </c>
      <c r="C2210" s="0" t="s">
        <v>12430</v>
      </c>
    </row>
    <row r="2211" customFormat="false" ht="15" hidden="false" customHeight="false" outlineLevel="0" collapsed="false">
      <c r="A2211" s="44" t="s">
        <v>4943</v>
      </c>
      <c r="B2211" s="0" t="s">
        <v>11056</v>
      </c>
      <c r="C2211" s="0" t="s">
        <v>12431</v>
      </c>
    </row>
    <row r="2212" customFormat="false" ht="15" hidden="false" customHeight="false" outlineLevel="0" collapsed="false">
      <c r="A2212" s="44" t="s">
        <v>1311</v>
      </c>
      <c r="B2212" s="0" t="s">
        <v>12432</v>
      </c>
      <c r="C2212" s="0" t="s">
        <v>12433</v>
      </c>
    </row>
    <row r="2213" customFormat="false" ht="15" hidden="false" customHeight="false" outlineLevel="0" collapsed="false">
      <c r="A2213" s="44" t="s">
        <v>1085</v>
      </c>
      <c r="B2213" s="0" t="s">
        <v>11855</v>
      </c>
      <c r="C2213" s="0" t="s">
        <v>11043</v>
      </c>
    </row>
    <row r="2214" customFormat="false" ht="15" hidden="false" customHeight="false" outlineLevel="0" collapsed="false">
      <c r="A2214" s="44" t="s">
        <v>2941</v>
      </c>
      <c r="B2214" s="0" t="s">
        <v>12434</v>
      </c>
      <c r="C2214" s="0" t="s">
        <v>11072</v>
      </c>
    </row>
    <row r="2215" customFormat="false" ht="15" hidden="false" customHeight="false" outlineLevel="0" collapsed="false">
      <c r="A2215" s="44" t="s">
        <v>1983</v>
      </c>
      <c r="B2215" s="0" t="s">
        <v>11323</v>
      </c>
      <c r="C2215" s="0" t="s">
        <v>11002</v>
      </c>
    </row>
    <row r="2216" customFormat="false" ht="15" hidden="false" customHeight="false" outlineLevel="0" collapsed="false">
      <c r="A2216" s="44" t="s">
        <v>1657</v>
      </c>
      <c r="B2216" s="0" t="s">
        <v>12435</v>
      </c>
      <c r="C2216" s="0" t="s">
        <v>12436</v>
      </c>
    </row>
    <row r="2217" customFormat="false" ht="15" hidden="false" customHeight="false" outlineLevel="0" collapsed="false">
      <c r="A2217" s="44" t="s">
        <v>469</v>
      </c>
      <c r="B2217" s="0" t="s">
        <v>12437</v>
      </c>
      <c r="C2217" s="0" t="s">
        <v>12438</v>
      </c>
    </row>
    <row r="2218" customFormat="false" ht="15" hidden="false" customHeight="false" outlineLevel="0" collapsed="false">
      <c r="A2218" s="44" t="s">
        <v>8308</v>
      </c>
      <c r="B2218" s="0" t="s">
        <v>12021</v>
      </c>
      <c r="C2218" s="0" t="s">
        <v>12439</v>
      </c>
    </row>
    <row r="2219" customFormat="false" ht="15" hidden="false" customHeight="false" outlineLevel="0" collapsed="false">
      <c r="A2219" s="44" t="s">
        <v>6030</v>
      </c>
      <c r="B2219" s="0" t="s">
        <v>10869</v>
      </c>
      <c r="C2219" s="0" t="s">
        <v>12440</v>
      </c>
    </row>
    <row r="2220" customFormat="false" ht="15" hidden="false" customHeight="false" outlineLevel="0" collapsed="false">
      <c r="A2220" s="44" t="s">
        <v>6030</v>
      </c>
      <c r="B2220" s="0" t="s">
        <v>10727</v>
      </c>
      <c r="C2220" s="0" t="s">
        <v>10728</v>
      </c>
    </row>
    <row r="2221" customFormat="false" ht="15" hidden="false" customHeight="false" outlineLevel="0" collapsed="false">
      <c r="A2221" s="44" t="s">
        <v>8007</v>
      </c>
      <c r="B2221" s="0" t="s">
        <v>10869</v>
      </c>
      <c r="C2221" s="0" t="s">
        <v>11339</v>
      </c>
    </row>
    <row r="2222" customFormat="false" ht="15" hidden="false" customHeight="false" outlineLevel="0" collapsed="false">
      <c r="A2222" s="44" t="s">
        <v>2120</v>
      </c>
      <c r="B2222" s="0" t="s">
        <v>11094</v>
      </c>
      <c r="C2222" s="0" t="s">
        <v>12441</v>
      </c>
    </row>
    <row r="2223" customFormat="false" ht="15" hidden="false" customHeight="false" outlineLevel="0" collapsed="false">
      <c r="A2223" s="44" t="s">
        <v>2487</v>
      </c>
      <c r="B2223" s="0" t="s">
        <v>12442</v>
      </c>
      <c r="C2223" s="0" t="s">
        <v>11129</v>
      </c>
    </row>
    <row r="2224" customFormat="false" ht="15" hidden="false" customHeight="false" outlineLevel="0" collapsed="false">
      <c r="A2224" s="44" t="s">
        <v>7760</v>
      </c>
      <c r="B2224" s="0" t="s">
        <v>10869</v>
      </c>
      <c r="C2224" s="0" t="s">
        <v>12443</v>
      </c>
    </row>
    <row r="2225" customFormat="false" ht="15" hidden="false" customHeight="false" outlineLevel="0" collapsed="false">
      <c r="A2225" s="44" t="s">
        <v>7760</v>
      </c>
      <c r="B2225" s="0" t="s">
        <v>10821</v>
      </c>
      <c r="C2225" s="0" t="s">
        <v>10822</v>
      </c>
    </row>
    <row r="2226" customFormat="false" ht="15" hidden="false" customHeight="false" outlineLevel="0" collapsed="false">
      <c r="A2226" s="44" t="s">
        <v>6057</v>
      </c>
      <c r="B2226" s="0" t="s">
        <v>10869</v>
      </c>
      <c r="C2226" s="0" t="s">
        <v>12444</v>
      </c>
    </row>
    <row r="2227" customFormat="false" ht="15" hidden="false" customHeight="false" outlineLevel="0" collapsed="false">
      <c r="A2227" s="44" t="s">
        <v>6057</v>
      </c>
      <c r="B2227" s="0" t="s">
        <v>10727</v>
      </c>
      <c r="C2227" s="0" t="s">
        <v>10728</v>
      </c>
    </row>
    <row r="2228" customFormat="false" ht="15" hidden="false" customHeight="false" outlineLevel="0" collapsed="false">
      <c r="A2228" s="44" t="s">
        <v>6189</v>
      </c>
      <c r="B2228" s="0" t="s">
        <v>11599</v>
      </c>
      <c r="C2228" s="0" t="s">
        <v>11430</v>
      </c>
    </row>
    <row r="2229" customFormat="false" ht="15" hidden="false" customHeight="false" outlineLevel="0" collapsed="false">
      <c r="A2229" s="44" t="s">
        <v>6189</v>
      </c>
      <c r="B2229" s="0" t="s">
        <v>10727</v>
      </c>
      <c r="C2229" s="0" t="s">
        <v>10728</v>
      </c>
    </row>
    <row r="2230" customFormat="false" ht="15" hidden="false" customHeight="false" outlineLevel="0" collapsed="false">
      <c r="A2230" s="44" t="s">
        <v>8253</v>
      </c>
      <c r="B2230" s="0" t="s">
        <v>10744</v>
      </c>
      <c r="C2230" s="0" t="s">
        <v>10732</v>
      </c>
    </row>
    <row r="2231" customFormat="false" ht="15" hidden="false" customHeight="false" outlineLevel="0" collapsed="false">
      <c r="A2231" s="44" t="s">
        <v>8514</v>
      </c>
      <c r="B2231" s="0" t="s">
        <v>10950</v>
      </c>
      <c r="C2231" s="0" t="s">
        <v>12445</v>
      </c>
    </row>
    <row r="2232" customFormat="false" ht="15" hidden="false" customHeight="false" outlineLevel="0" collapsed="false">
      <c r="A2232" s="44" t="s">
        <v>6612</v>
      </c>
      <c r="B2232" s="0" t="s">
        <v>10805</v>
      </c>
      <c r="C2232" s="0" t="s">
        <v>11710</v>
      </c>
    </row>
    <row r="2233" customFormat="false" ht="15" hidden="false" customHeight="false" outlineLevel="0" collapsed="false">
      <c r="A2233" s="44" t="s">
        <v>2861</v>
      </c>
      <c r="B2233" s="0" t="s">
        <v>12446</v>
      </c>
      <c r="C2233" s="0" t="s">
        <v>12447</v>
      </c>
    </row>
    <row r="2234" customFormat="false" ht="15" hidden="false" customHeight="false" outlineLevel="0" collapsed="false">
      <c r="A2234" s="44" t="s">
        <v>1737</v>
      </c>
      <c r="B2234" s="0" t="s">
        <v>12448</v>
      </c>
      <c r="C2234" s="0" t="s">
        <v>12449</v>
      </c>
    </row>
    <row r="2235" customFormat="false" ht="15" hidden="false" customHeight="false" outlineLevel="0" collapsed="false">
      <c r="A2235" s="44" t="s">
        <v>4712</v>
      </c>
      <c r="B2235" s="0" t="s">
        <v>12137</v>
      </c>
      <c r="C2235" s="0" t="s">
        <v>12450</v>
      </c>
    </row>
    <row r="2236" customFormat="false" ht="15" hidden="false" customHeight="false" outlineLevel="0" collapsed="false">
      <c r="A2236" s="44" t="s">
        <v>1945</v>
      </c>
      <c r="B2236" s="0" t="s">
        <v>12451</v>
      </c>
      <c r="C2236" s="0" t="s">
        <v>12452</v>
      </c>
    </row>
    <row r="2237" customFormat="false" ht="15" hidden="false" customHeight="false" outlineLevel="0" collapsed="false">
      <c r="A2237" s="44" t="s">
        <v>4223</v>
      </c>
      <c r="B2237" s="0" t="s">
        <v>11755</v>
      </c>
      <c r="C2237" s="0" t="s">
        <v>11307</v>
      </c>
    </row>
    <row r="2238" customFormat="false" ht="15" hidden="false" customHeight="false" outlineLevel="0" collapsed="false">
      <c r="A2238" s="44" t="s">
        <v>10111</v>
      </c>
      <c r="B2238" s="0" t="s">
        <v>10736</v>
      </c>
      <c r="C2238" s="0" t="s">
        <v>10981</v>
      </c>
    </row>
    <row r="2239" customFormat="false" ht="15" hidden="false" customHeight="false" outlineLevel="0" collapsed="false">
      <c r="A2239" s="44" t="s">
        <v>8461</v>
      </c>
      <c r="B2239" s="0" t="s">
        <v>12453</v>
      </c>
      <c r="C2239" s="0" t="s">
        <v>10732</v>
      </c>
    </row>
    <row r="2240" customFormat="false" ht="15" hidden="false" customHeight="false" outlineLevel="0" collapsed="false">
      <c r="A2240" s="44" t="s">
        <v>988</v>
      </c>
      <c r="B2240" s="0" t="s">
        <v>11424</v>
      </c>
      <c r="C2240" s="0" t="s">
        <v>10940</v>
      </c>
    </row>
    <row r="2241" customFormat="false" ht="15" hidden="false" customHeight="false" outlineLevel="0" collapsed="false">
      <c r="A2241" s="44" t="s">
        <v>1779</v>
      </c>
      <c r="B2241" s="0" t="s">
        <v>2281</v>
      </c>
      <c r="C2241" s="0" t="s">
        <v>12454</v>
      </c>
    </row>
    <row r="2242" customFormat="false" ht="15" hidden="false" customHeight="false" outlineLevel="0" collapsed="false">
      <c r="A2242" s="44" t="s">
        <v>9972</v>
      </c>
      <c r="B2242" s="0" t="s">
        <v>12455</v>
      </c>
      <c r="C2242" s="0" t="s">
        <v>12456</v>
      </c>
    </row>
    <row r="2243" customFormat="false" ht="15" hidden="false" customHeight="false" outlineLevel="0" collapsed="false">
      <c r="A2243" s="44" t="s">
        <v>12457</v>
      </c>
      <c r="B2243" s="0" t="s">
        <v>10821</v>
      </c>
      <c r="C2243" s="0" t="s">
        <v>10822</v>
      </c>
    </row>
    <row r="2244" customFormat="false" ht="15" hidden="false" customHeight="false" outlineLevel="0" collapsed="false">
      <c r="A2244" s="44" t="s">
        <v>4694</v>
      </c>
      <c r="B2244" s="0" t="s">
        <v>12137</v>
      </c>
      <c r="C2244" s="0" t="s">
        <v>12458</v>
      </c>
    </row>
    <row r="2245" customFormat="false" ht="15" hidden="false" customHeight="false" outlineLevel="0" collapsed="false">
      <c r="A2245" s="44" t="s">
        <v>1261</v>
      </c>
      <c r="B2245" s="0" t="s">
        <v>10805</v>
      </c>
      <c r="C2245" s="0" t="s">
        <v>12118</v>
      </c>
    </row>
    <row r="2246" customFormat="false" ht="15" hidden="false" customHeight="false" outlineLevel="0" collapsed="false">
      <c r="A2246" s="44" t="s">
        <v>7449</v>
      </c>
      <c r="B2246" s="0" t="s">
        <v>12459</v>
      </c>
      <c r="C2246" s="0" t="s">
        <v>10894</v>
      </c>
    </row>
    <row r="2247" customFormat="false" ht="15" hidden="false" customHeight="false" outlineLevel="0" collapsed="false">
      <c r="A2247" s="44" t="s">
        <v>8733</v>
      </c>
      <c r="B2247" s="0" t="s">
        <v>10747</v>
      </c>
      <c r="C2247" s="0" t="s">
        <v>10748</v>
      </c>
    </row>
    <row r="2248" customFormat="false" ht="15" hidden="false" customHeight="false" outlineLevel="0" collapsed="false">
      <c r="A2248" s="44" t="s">
        <v>8932</v>
      </c>
      <c r="B2248" s="0" t="s">
        <v>10761</v>
      </c>
      <c r="C2248" s="0" t="s">
        <v>12460</v>
      </c>
    </row>
    <row r="2249" customFormat="false" ht="15" hidden="false" customHeight="false" outlineLevel="0" collapsed="false">
      <c r="A2249" s="44" t="s">
        <v>3301</v>
      </c>
      <c r="B2249" s="0" t="n">
        <v>1888</v>
      </c>
      <c r="C2249" s="0" t="n">
        <v>1892</v>
      </c>
    </row>
    <row r="2250" customFormat="false" ht="15" hidden="false" customHeight="false" outlineLevel="0" collapsed="false">
      <c r="A2250" s="44" t="s">
        <v>1270</v>
      </c>
      <c r="B2250" s="0" t="s">
        <v>10763</v>
      </c>
      <c r="C2250" s="0" t="s">
        <v>10767</v>
      </c>
    </row>
    <row r="2251" customFormat="false" ht="15" hidden="false" customHeight="false" outlineLevel="0" collapsed="false">
      <c r="A2251" s="44" t="s">
        <v>3702</v>
      </c>
      <c r="B2251" s="0" t="s">
        <v>12461</v>
      </c>
      <c r="C2251" s="0" t="s">
        <v>10851</v>
      </c>
    </row>
    <row r="2252" customFormat="false" ht="15" hidden="false" customHeight="false" outlineLevel="0" collapsed="false">
      <c r="A2252" s="44" t="s">
        <v>8675</v>
      </c>
      <c r="B2252" s="0" t="s">
        <v>10899</v>
      </c>
      <c r="C2252" s="0" t="s">
        <v>12462</v>
      </c>
    </row>
    <row r="2253" customFormat="false" ht="15" hidden="false" customHeight="false" outlineLevel="0" collapsed="false">
      <c r="A2253" s="44" t="s">
        <v>8858</v>
      </c>
      <c r="B2253" s="0" t="s">
        <v>12463</v>
      </c>
      <c r="C2253" s="0" t="s">
        <v>12464</v>
      </c>
    </row>
    <row r="2254" customFormat="false" ht="15" hidden="false" customHeight="false" outlineLevel="0" collapsed="false">
      <c r="A2254" s="44" t="s">
        <v>2392</v>
      </c>
      <c r="B2254" s="0" t="s">
        <v>10797</v>
      </c>
      <c r="C2254" s="0" t="s">
        <v>2394</v>
      </c>
    </row>
    <row r="2255" customFormat="false" ht="15" hidden="false" customHeight="false" outlineLevel="0" collapsed="false">
      <c r="A2255" s="44" t="s">
        <v>98</v>
      </c>
      <c r="B2255" s="0" t="s">
        <v>12465</v>
      </c>
      <c r="C2255" s="0" t="s">
        <v>74</v>
      </c>
    </row>
    <row r="2256" customFormat="false" ht="15" hidden="false" customHeight="false" outlineLevel="0" collapsed="false">
      <c r="A2256" s="44" t="s">
        <v>8824</v>
      </c>
      <c r="B2256" s="0" t="s">
        <v>12466</v>
      </c>
      <c r="C2256" s="0" t="s">
        <v>12467</v>
      </c>
    </row>
    <row r="2257" customFormat="false" ht="15" hidden="false" customHeight="false" outlineLevel="0" collapsed="false">
      <c r="A2257" s="44" t="s">
        <v>1594</v>
      </c>
      <c r="B2257" s="0" t="s">
        <v>10747</v>
      </c>
      <c r="C2257" s="0" t="s">
        <v>12468</v>
      </c>
    </row>
    <row r="2258" customFormat="false" ht="15" hidden="false" customHeight="false" outlineLevel="0" collapsed="false">
      <c r="A2258" s="44" t="s">
        <v>1589</v>
      </c>
      <c r="B2258" s="0" t="s">
        <v>11228</v>
      </c>
      <c r="C2258" s="0" t="s">
        <v>12469</v>
      </c>
    </row>
    <row r="2259" customFormat="false" ht="15" hidden="false" customHeight="false" outlineLevel="0" collapsed="false">
      <c r="A2259" s="44" t="s">
        <v>2718</v>
      </c>
      <c r="B2259" s="0" t="s">
        <v>11228</v>
      </c>
      <c r="C2259" s="0" t="s">
        <v>11550</v>
      </c>
    </row>
    <row r="2260" customFormat="false" ht="15" hidden="false" customHeight="false" outlineLevel="0" collapsed="false">
      <c r="A2260" s="44" t="s">
        <v>7246</v>
      </c>
      <c r="B2260" s="0" t="s">
        <v>11216</v>
      </c>
      <c r="C2260" s="0" t="s">
        <v>10894</v>
      </c>
    </row>
    <row r="2261" customFormat="false" ht="15" hidden="false" customHeight="false" outlineLevel="0" collapsed="false">
      <c r="A2261" s="44" t="s">
        <v>1289</v>
      </c>
      <c r="B2261" s="0" t="s">
        <v>12470</v>
      </c>
      <c r="C2261" s="0" t="s">
        <v>10861</v>
      </c>
    </row>
    <row r="2262" customFormat="false" ht="15" hidden="false" customHeight="false" outlineLevel="0" collapsed="false">
      <c r="A2262" s="44" t="s">
        <v>539</v>
      </c>
      <c r="B2262" s="0" t="n">
        <v>1869</v>
      </c>
      <c r="C2262" s="0" t="s">
        <v>12471</v>
      </c>
    </row>
    <row r="2263" customFormat="false" ht="15" hidden="false" customHeight="false" outlineLevel="0" collapsed="false">
      <c r="A2263" s="44" t="s">
        <v>3251</v>
      </c>
      <c r="B2263" s="0" t="n">
        <v>1882</v>
      </c>
      <c r="C2263" s="0" t="n">
        <v>1888</v>
      </c>
    </row>
    <row r="2264" customFormat="false" ht="15" hidden="false" customHeight="false" outlineLevel="0" collapsed="false">
      <c r="A2264" s="44" t="s">
        <v>10141</v>
      </c>
      <c r="B2264" s="0" t="s">
        <v>12472</v>
      </c>
      <c r="C2264" s="0" t="s">
        <v>10738</v>
      </c>
    </row>
    <row r="2265" customFormat="false" ht="15" hidden="false" customHeight="false" outlineLevel="0" collapsed="false">
      <c r="A2265" s="44" t="s">
        <v>10121</v>
      </c>
      <c r="B2265" s="0" t="s">
        <v>10736</v>
      </c>
      <c r="C2265" s="0" t="s">
        <v>10770</v>
      </c>
    </row>
    <row r="2266" customFormat="false" ht="15" hidden="false" customHeight="false" outlineLevel="0" collapsed="false">
      <c r="A2266" s="44" t="s">
        <v>7509</v>
      </c>
      <c r="B2266" s="0" t="s">
        <v>10755</v>
      </c>
      <c r="C2266" s="0" t="s">
        <v>10770</v>
      </c>
    </row>
    <row r="2267" customFormat="false" ht="15" hidden="false" customHeight="false" outlineLevel="0" collapsed="false">
      <c r="A2267" s="44" t="s">
        <v>6577</v>
      </c>
      <c r="B2267" s="0" t="s">
        <v>10805</v>
      </c>
      <c r="C2267" s="0" t="s">
        <v>10906</v>
      </c>
    </row>
    <row r="2268" customFormat="false" ht="15" hidden="false" customHeight="false" outlineLevel="0" collapsed="false">
      <c r="A2268" s="44" t="s">
        <v>825</v>
      </c>
      <c r="B2268" s="0" t="s">
        <v>12473</v>
      </c>
      <c r="C2268" s="0" t="s">
        <v>10906</v>
      </c>
    </row>
    <row r="2269" customFormat="false" ht="15" hidden="false" customHeight="false" outlineLevel="0" collapsed="false">
      <c r="A2269" s="44" t="s">
        <v>1189</v>
      </c>
      <c r="B2269" s="0" t="s">
        <v>2441</v>
      </c>
      <c r="C2269" s="0" t="s">
        <v>12474</v>
      </c>
    </row>
    <row r="2270" customFormat="false" ht="15" hidden="false" customHeight="false" outlineLevel="0" collapsed="false">
      <c r="A2270" s="44" t="s">
        <v>1716</v>
      </c>
      <c r="B2270" s="0" t="s">
        <v>10833</v>
      </c>
      <c r="C2270" s="0" t="s">
        <v>11002</v>
      </c>
    </row>
    <row r="2271" customFormat="false" ht="15" hidden="false" customHeight="false" outlineLevel="0" collapsed="false">
      <c r="A2271" s="44" t="s">
        <v>3939</v>
      </c>
      <c r="B2271" s="0" t="s">
        <v>11210</v>
      </c>
      <c r="C2271" s="0" t="s">
        <v>12475</v>
      </c>
    </row>
    <row r="2272" customFormat="false" ht="15" hidden="false" customHeight="false" outlineLevel="0" collapsed="false">
      <c r="A2272" s="44" t="s">
        <v>9792</v>
      </c>
      <c r="B2272" s="0" t="s">
        <v>10786</v>
      </c>
      <c r="C2272" s="0" t="s">
        <v>12476</v>
      </c>
    </row>
    <row r="2273" customFormat="false" ht="15" hidden="false" customHeight="false" outlineLevel="0" collapsed="false">
      <c r="A2273" s="44" t="s">
        <v>8465</v>
      </c>
      <c r="B2273" s="0" t="s">
        <v>10984</v>
      </c>
      <c r="C2273" s="0" t="s">
        <v>12477</v>
      </c>
    </row>
    <row r="2274" customFormat="false" ht="15" hidden="false" customHeight="false" outlineLevel="0" collapsed="false">
      <c r="A2274" s="44" t="s">
        <v>8526</v>
      </c>
      <c r="B2274" s="0" t="s">
        <v>12478</v>
      </c>
      <c r="C2274" s="0" t="s">
        <v>12479</v>
      </c>
    </row>
    <row r="2275" customFormat="false" ht="15" hidden="false" customHeight="false" outlineLevel="0" collapsed="false">
      <c r="A2275" s="44" t="s">
        <v>9104</v>
      </c>
      <c r="B2275" s="0" t="s">
        <v>11075</v>
      </c>
      <c r="C2275" s="0" t="s">
        <v>12480</v>
      </c>
    </row>
    <row r="2276" customFormat="false" ht="15" hidden="false" customHeight="false" outlineLevel="0" collapsed="false">
      <c r="A2276" s="44" t="s">
        <v>2739</v>
      </c>
      <c r="B2276" s="0" t="s">
        <v>10831</v>
      </c>
      <c r="C2276" s="0" t="s">
        <v>12481</v>
      </c>
    </row>
    <row r="2277" customFormat="false" ht="15" hidden="false" customHeight="false" outlineLevel="0" collapsed="false">
      <c r="A2277" s="44" t="s">
        <v>8385</v>
      </c>
      <c r="B2277" s="0" t="s">
        <v>10943</v>
      </c>
      <c r="C2277" s="0" t="s">
        <v>12482</v>
      </c>
    </row>
    <row r="2278" customFormat="false" ht="15" hidden="false" customHeight="false" outlineLevel="0" collapsed="false">
      <c r="A2278" s="44" t="s">
        <v>8671</v>
      </c>
      <c r="B2278" s="0" t="s">
        <v>10899</v>
      </c>
      <c r="C2278" s="0" t="s">
        <v>10887</v>
      </c>
    </row>
    <row r="2279" customFormat="false" ht="15" hidden="false" customHeight="false" outlineLevel="0" collapsed="false">
      <c r="A2279" s="44" t="s">
        <v>10392</v>
      </c>
      <c r="B2279" s="0" t="s">
        <v>10755</v>
      </c>
      <c r="C2279" s="0" t="s">
        <v>10770</v>
      </c>
    </row>
    <row r="2280" customFormat="false" ht="15" hidden="false" customHeight="false" outlineLevel="0" collapsed="false">
      <c r="A2280" s="44" t="s">
        <v>6043</v>
      </c>
      <c r="B2280" s="0" t="s">
        <v>10869</v>
      </c>
      <c r="C2280" s="0" t="s">
        <v>12483</v>
      </c>
    </row>
    <row r="2281" customFormat="false" ht="15" hidden="false" customHeight="false" outlineLevel="0" collapsed="false">
      <c r="A2281" s="44" t="s">
        <v>12484</v>
      </c>
      <c r="B2281" s="0" t="s">
        <v>10821</v>
      </c>
      <c r="C2281" s="0" t="s">
        <v>10822</v>
      </c>
    </row>
    <row r="2282" customFormat="false" ht="15" hidden="false" customHeight="false" outlineLevel="0" collapsed="false">
      <c r="A2282" s="44" t="s">
        <v>4920</v>
      </c>
      <c r="B2282" s="0" t="s">
        <v>12485</v>
      </c>
      <c r="C2282" s="0" t="s">
        <v>11031</v>
      </c>
    </row>
    <row r="2283" customFormat="false" ht="15" hidden="false" customHeight="false" outlineLevel="0" collapsed="false">
      <c r="A2283" s="44" t="s">
        <v>4920</v>
      </c>
      <c r="B2283" s="0" t="s">
        <v>11056</v>
      </c>
      <c r="C2283" s="0" t="s">
        <v>11756</v>
      </c>
    </row>
    <row r="2284" customFormat="false" ht="15" hidden="false" customHeight="false" outlineLevel="0" collapsed="false">
      <c r="A2284" s="44" t="s">
        <v>2014</v>
      </c>
      <c r="B2284" s="0" t="s">
        <v>11094</v>
      </c>
      <c r="C2284" s="0" t="s">
        <v>10834</v>
      </c>
    </row>
    <row r="2285" customFormat="false" ht="15" hidden="false" customHeight="false" outlineLevel="0" collapsed="false">
      <c r="A2285" s="44" t="s">
        <v>1880</v>
      </c>
      <c r="B2285" s="0" t="s">
        <v>10918</v>
      </c>
      <c r="C2285" s="0" t="s">
        <v>12486</v>
      </c>
    </row>
    <row r="2286" customFormat="false" ht="15" hidden="false" customHeight="false" outlineLevel="0" collapsed="false">
      <c r="A2286" s="44" t="s">
        <v>1377</v>
      </c>
      <c r="B2286" s="0" t="s">
        <v>12487</v>
      </c>
      <c r="C2286" s="0" t="s">
        <v>10767</v>
      </c>
    </row>
    <row r="2287" customFormat="false" ht="15" hidden="false" customHeight="false" outlineLevel="0" collapsed="false">
      <c r="A2287" s="44" t="s">
        <v>8739</v>
      </c>
      <c r="B2287" s="0" t="s">
        <v>10747</v>
      </c>
      <c r="C2287" s="0" t="s">
        <v>10748</v>
      </c>
    </row>
    <row r="2288" customFormat="false" ht="15" hidden="false" customHeight="false" outlineLevel="0" collapsed="false">
      <c r="A2288" s="44" t="s">
        <v>9110</v>
      </c>
      <c r="B2288" s="0" t="s">
        <v>12315</v>
      </c>
      <c r="C2288" s="0" t="s">
        <v>11077</v>
      </c>
    </row>
    <row r="2289" customFormat="false" ht="15" hidden="false" customHeight="false" outlineLevel="0" collapsed="false">
      <c r="A2289" s="44" t="s">
        <v>3497</v>
      </c>
      <c r="B2289" s="0" t="n">
        <v>1904</v>
      </c>
      <c r="C2289" s="0" t="n">
        <v>1908</v>
      </c>
    </row>
    <row r="2290" customFormat="false" ht="15" hidden="false" customHeight="false" outlineLevel="0" collapsed="false">
      <c r="A2290" s="44" t="s">
        <v>106</v>
      </c>
      <c r="B2290" s="0" t="s">
        <v>12488</v>
      </c>
      <c r="C2290" s="0" t="s">
        <v>10787</v>
      </c>
    </row>
    <row r="2291" customFormat="false" ht="15" hidden="false" customHeight="false" outlineLevel="0" collapsed="false">
      <c r="A2291" s="44" t="s">
        <v>3393</v>
      </c>
      <c r="B2291" s="0" t="n">
        <v>1893</v>
      </c>
      <c r="C2291" s="0" t="n">
        <v>1927</v>
      </c>
    </row>
    <row r="2292" customFormat="false" ht="15" hidden="false" customHeight="false" outlineLevel="0" collapsed="false">
      <c r="A2292" s="44" t="s">
        <v>7885</v>
      </c>
      <c r="B2292" s="0" t="s">
        <v>10869</v>
      </c>
      <c r="C2292" s="0" t="s">
        <v>10886</v>
      </c>
    </row>
    <row r="2293" customFormat="false" ht="15" hidden="false" customHeight="false" outlineLevel="0" collapsed="false">
      <c r="A2293" s="44" t="s">
        <v>8965</v>
      </c>
      <c r="B2293" s="0" t="s">
        <v>10761</v>
      </c>
      <c r="C2293" s="0" t="s">
        <v>10762</v>
      </c>
    </row>
    <row r="2294" customFormat="false" ht="15" hidden="false" customHeight="false" outlineLevel="0" collapsed="false">
      <c r="A2294" s="44" t="s">
        <v>2071</v>
      </c>
      <c r="B2294" s="0" t="s">
        <v>12081</v>
      </c>
      <c r="C2294" s="0" t="s">
        <v>10807</v>
      </c>
    </row>
    <row r="2295" customFormat="false" ht="15" hidden="false" customHeight="false" outlineLevel="0" collapsed="false">
      <c r="A2295" s="44" t="s">
        <v>3594</v>
      </c>
      <c r="B2295" s="0" t="n">
        <v>1851</v>
      </c>
      <c r="C2295" s="0" t="n">
        <v>1895</v>
      </c>
    </row>
    <row r="2296" customFormat="false" ht="15" hidden="false" customHeight="false" outlineLevel="0" collapsed="false">
      <c r="A2296" s="44" t="s">
        <v>2997</v>
      </c>
      <c r="B2296" s="0" t="s">
        <v>11170</v>
      </c>
      <c r="C2296" s="0" t="s">
        <v>11652</v>
      </c>
    </row>
    <row r="2297" customFormat="false" ht="15" hidden="false" customHeight="false" outlineLevel="0" collapsed="false">
      <c r="A2297" s="44" t="s">
        <v>4053</v>
      </c>
      <c r="B2297" s="0" t="s">
        <v>10724</v>
      </c>
      <c r="C2297" s="0" t="s">
        <v>10750</v>
      </c>
    </row>
    <row r="2298" customFormat="false" ht="15" hidden="false" customHeight="false" outlineLevel="0" collapsed="false">
      <c r="A2298" s="44" t="s">
        <v>8401</v>
      </c>
      <c r="B2298" s="0" t="s">
        <v>12489</v>
      </c>
      <c r="C2298" s="0" t="s">
        <v>11576</v>
      </c>
    </row>
    <row r="2299" customFormat="false" ht="15" hidden="false" customHeight="false" outlineLevel="0" collapsed="false">
      <c r="A2299" s="44" t="s">
        <v>3318</v>
      </c>
      <c r="B2299" s="0" t="n">
        <v>1888</v>
      </c>
      <c r="C2299" s="0" t="n">
        <v>1914</v>
      </c>
    </row>
    <row r="2300" customFormat="false" ht="15" hidden="false" customHeight="false" outlineLevel="0" collapsed="false">
      <c r="A2300" s="44" t="s">
        <v>4937</v>
      </c>
      <c r="B2300" s="0" t="s">
        <v>11056</v>
      </c>
      <c r="C2300" s="0" t="s">
        <v>12490</v>
      </c>
    </row>
    <row r="2301" customFormat="false" ht="15" hidden="false" customHeight="false" outlineLevel="0" collapsed="false">
      <c r="A2301" s="44" t="s">
        <v>2243</v>
      </c>
      <c r="B2301" s="0" t="s">
        <v>12491</v>
      </c>
      <c r="C2301" s="0" t="s">
        <v>12492</v>
      </c>
    </row>
    <row r="2302" customFormat="false" ht="15" hidden="false" customHeight="false" outlineLevel="0" collapsed="false">
      <c r="A2302" s="44" t="s">
        <v>2516</v>
      </c>
      <c r="B2302" s="0" t="s">
        <v>12493</v>
      </c>
      <c r="C2302" s="0" t="s">
        <v>11322</v>
      </c>
    </row>
    <row r="2303" customFormat="false" ht="15" hidden="false" customHeight="false" outlineLevel="0" collapsed="false">
      <c r="A2303" s="44" t="s">
        <v>725</v>
      </c>
      <c r="B2303" s="0" t="s">
        <v>12494</v>
      </c>
      <c r="C2303" s="0" t="s">
        <v>10834</v>
      </c>
    </row>
    <row r="2304" customFormat="false" ht="15" hidden="false" customHeight="false" outlineLevel="0" collapsed="false">
      <c r="A2304" s="44" t="s">
        <v>2208</v>
      </c>
      <c r="B2304" s="0" t="s">
        <v>12495</v>
      </c>
      <c r="C2304" s="0" t="s">
        <v>12496</v>
      </c>
    </row>
    <row r="2305" customFormat="false" ht="15" hidden="false" customHeight="false" outlineLevel="0" collapsed="false">
      <c r="A2305" s="44" t="s">
        <v>7321</v>
      </c>
      <c r="B2305" s="0" t="s">
        <v>12497</v>
      </c>
      <c r="C2305" s="0" t="s">
        <v>12498</v>
      </c>
    </row>
    <row r="2306" customFormat="false" ht="15" hidden="false" customHeight="false" outlineLevel="0" collapsed="false">
      <c r="A2306" s="44" t="s">
        <v>9875</v>
      </c>
      <c r="B2306" s="0" t="s">
        <v>12499</v>
      </c>
      <c r="C2306" s="0" t="s">
        <v>10864</v>
      </c>
    </row>
    <row r="2307" customFormat="false" ht="15" hidden="false" customHeight="false" outlineLevel="0" collapsed="false">
      <c r="A2307" s="44" t="s">
        <v>7532</v>
      </c>
      <c r="B2307" s="0" t="s">
        <v>12134</v>
      </c>
      <c r="C2307" s="0" t="s">
        <v>11074</v>
      </c>
    </row>
    <row r="2308" customFormat="false" ht="15" hidden="false" customHeight="false" outlineLevel="0" collapsed="false">
      <c r="A2308" s="44" t="s">
        <v>7747</v>
      </c>
      <c r="B2308" s="0" t="s">
        <v>10869</v>
      </c>
      <c r="C2308" s="0" t="s">
        <v>5078</v>
      </c>
    </row>
    <row r="2309" customFormat="false" ht="15" hidden="false" customHeight="false" outlineLevel="0" collapsed="false">
      <c r="A2309" s="44" t="s">
        <v>7747</v>
      </c>
      <c r="B2309" s="0" t="s">
        <v>10727</v>
      </c>
      <c r="C2309" s="0" t="s">
        <v>10728</v>
      </c>
    </row>
    <row r="2310" customFormat="false" ht="15" hidden="false" customHeight="false" outlineLevel="0" collapsed="false">
      <c r="A2310" s="44" t="s">
        <v>8537</v>
      </c>
      <c r="B2310" s="0" t="s">
        <v>10843</v>
      </c>
      <c r="C2310" s="0" t="s">
        <v>10732</v>
      </c>
    </row>
    <row r="2311" customFormat="false" ht="15" hidden="false" customHeight="false" outlineLevel="0" collapsed="false">
      <c r="A2311" s="44" t="s">
        <v>8557</v>
      </c>
      <c r="B2311" s="0" t="s">
        <v>11065</v>
      </c>
      <c r="C2311" s="0" t="s">
        <v>11460</v>
      </c>
    </row>
    <row r="2312" customFormat="false" ht="15" hidden="false" customHeight="false" outlineLevel="0" collapsed="false">
      <c r="A2312" s="44" t="s">
        <v>285</v>
      </c>
      <c r="B2312" s="0" t="s">
        <v>11241</v>
      </c>
      <c r="C2312" s="45" t="s">
        <v>12191</v>
      </c>
    </row>
    <row r="2313" customFormat="false" ht="15" hidden="false" customHeight="false" outlineLevel="0" collapsed="false">
      <c r="A2313" s="44" t="s">
        <v>2154</v>
      </c>
      <c r="B2313" s="0" t="s">
        <v>11175</v>
      </c>
      <c r="C2313" s="0" t="s">
        <v>11006</v>
      </c>
    </row>
    <row r="2314" customFormat="false" ht="15" hidden="false" customHeight="false" outlineLevel="0" collapsed="false">
      <c r="A2314" s="44" t="s">
        <v>829</v>
      </c>
      <c r="B2314" s="0" t="s">
        <v>11425</v>
      </c>
      <c r="C2314" s="0" t="s">
        <v>10894</v>
      </c>
    </row>
    <row r="2315" customFormat="false" ht="15" hidden="false" customHeight="false" outlineLevel="0" collapsed="false">
      <c r="A2315" s="44" t="s">
        <v>4285</v>
      </c>
      <c r="B2315" s="0" t="s">
        <v>11828</v>
      </c>
      <c r="C2315" s="0" t="s">
        <v>10787</v>
      </c>
    </row>
    <row r="2316" customFormat="false" ht="15" hidden="false" customHeight="false" outlineLevel="0" collapsed="false">
      <c r="A2316" s="44" t="s">
        <v>6352</v>
      </c>
      <c r="B2316" s="0" t="s">
        <v>12500</v>
      </c>
      <c r="C2316" s="0" t="s">
        <v>12501</v>
      </c>
    </row>
    <row r="2317" customFormat="false" ht="15" hidden="false" customHeight="false" outlineLevel="0" collapsed="false">
      <c r="A2317" s="44" t="s">
        <v>6352</v>
      </c>
      <c r="B2317" s="0" t="s">
        <v>10869</v>
      </c>
      <c r="C2317" s="0" t="s">
        <v>11313</v>
      </c>
    </row>
    <row r="2318" customFormat="false" ht="15" hidden="false" customHeight="false" outlineLevel="0" collapsed="false">
      <c r="A2318" s="44" t="s">
        <v>6352</v>
      </c>
      <c r="B2318" s="0" t="s">
        <v>11428</v>
      </c>
      <c r="C2318" s="0" t="s">
        <v>10728</v>
      </c>
    </row>
    <row r="2319" customFormat="false" ht="15" hidden="false" customHeight="false" outlineLevel="0" collapsed="false">
      <c r="A2319" s="44" t="s">
        <v>9050</v>
      </c>
      <c r="B2319" s="0" t="s">
        <v>10805</v>
      </c>
      <c r="C2319" s="0" t="s">
        <v>10804</v>
      </c>
    </row>
    <row r="2320" customFormat="false" ht="15" hidden="false" customHeight="false" outlineLevel="0" collapsed="false">
      <c r="A2320" s="44" t="s">
        <v>2027</v>
      </c>
      <c r="B2320" s="0" t="s">
        <v>12502</v>
      </c>
      <c r="C2320" s="0" t="s">
        <v>12503</v>
      </c>
    </row>
    <row r="2321" customFormat="false" ht="15" hidden="false" customHeight="false" outlineLevel="0" collapsed="false">
      <c r="A2321" s="44" t="s">
        <v>930</v>
      </c>
      <c r="B2321" s="0" t="s">
        <v>11327</v>
      </c>
      <c r="C2321" s="0" t="s">
        <v>12504</v>
      </c>
    </row>
    <row r="2322" customFormat="false" ht="15" hidden="false" customHeight="false" outlineLevel="0" collapsed="false">
      <c r="A2322" s="44" t="s">
        <v>2965</v>
      </c>
      <c r="B2322" s="0" t="s">
        <v>12505</v>
      </c>
      <c r="C2322" s="0" t="s">
        <v>12506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creator/>
  <dc:description/>
  <dc:language>en-US</dc:language>
  <cp:lastModifiedBy/>
  <dcterms:modified xsi:type="dcterms:W3CDTF">2020-07-06T21:06:59Z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